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G:\.shortcut-targets-by-id\1ou-tBlkfDMAy_t_rw43HXGSt9wax0ksd\NetComさが（C4S）\2020年度NetComさが\佐賀県オープンデータ\アップロード用データ\84\"/>
    </mc:Choice>
  </mc:AlternateContent>
  <xr:revisionPtr revIDLastSave="0" documentId="8_{41870889-ADC7-49A6-AC2B-9D47D50575FA}" xr6:coauthVersionLast="45" xr6:coauthVersionMax="45" xr10:uidLastSave="{00000000-0000-0000-0000-000000000000}"/>
  <bookViews>
    <workbookView xWindow="-110" yWindow="-110" windowWidth="19420" windowHeight="10420" xr2:uid="{1C4E15CE-BCA7-4058-8202-8945774E14A9}"/>
  </bookViews>
  <sheets>
    <sheet name="収集運搬" sheetId="1" r:id="rId1"/>
  </sheets>
  <externalReferences>
    <externalReference r:id="rId2"/>
  </externalReferences>
  <definedNames>
    <definedName name="_000">[1]廃止業者等!#REF!</definedName>
    <definedName name="_xlnm._FilterDatabase" localSheetId="0" hidden="1">収集運搬!$A$1:$AL$1781</definedName>
    <definedName name="_xlnm.Print_Area" localSheetId="0">収集運搬!$A$1:$AL$1777</definedName>
    <definedName name="_xlnm.Print_Titles" localSheetId="0">収集運搬!$1:$1</definedName>
    <definedName name="桁合わせ">[1]廃止業者等!$AC$1:$AD$5</definedName>
    <definedName name="範囲">#REF!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1779" i="1" l="1"/>
  <c r="M1779" i="1"/>
  <c r="L1779" i="1"/>
  <c r="K1779" i="1"/>
  <c r="J1779" i="1"/>
  <c r="I1779" i="1"/>
  <c r="H1779" i="1"/>
  <c r="F1779" i="1"/>
  <c r="G1779" i="1" s="1"/>
  <c r="E1779" i="1"/>
  <c r="B1779" i="1"/>
  <c r="A1779" i="1"/>
  <c r="D1779" i="1" s="1"/>
  <c r="AK1778" i="1"/>
  <c r="M1778" i="1"/>
  <c r="L1778" i="1"/>
  <c r="K1778" i="1"/>
  <c r="J1778" i="1"/>
  <c r="I1778" i="1"/>
  <c r="H1778" i="1"/>
  <c r="F1778" i="1"/>
  <c r="G1778" i="1" s="1"/>
  <c r="E1778" i="1"/>
  <c r="B1778" i="1"/>
  <c r="A1778" i="1"/>
  <c r="D1778" i="1" s="1"/>
  <c r="AK1777" i="1"/>
  <c r="M1777" i="1"/>
  <c r="L1777" i="1"/>
  <c r="K1777" i="1"/>
  <c r="J1777" i="1"/>
  <c r="I1777" i="1"/>
  <c r="H1777" i="1"/>
  <c r="G1777" i="1"/>
  <c r="F1777" i="1"/>
  <c r="E1777" i="1"/>
  <c r="B1777" i="1"/>
  <c r="A1777" i="1"/>
  <c r="D1777" i="1" s="1"/>
  <c r="AK1776" i="1"/>
  <c r="M1776" i="1"/>
  <c r="L1776" i="1"/>
  <c r="K1776" i="1"/>
  <c r="J1776" i="1"/>
  <c r="I1776" i="1"/>
  <c r="H1776" i="1"/>
  <c r="G1776" i="1"/>
  <c r="F1776" i="1"/>
  <c r="E1776" i="1"/>
  <c r="B1776" i="1"/>
  <c r="A1776" i="1"/>
  <c r="D1776" i="1" s="1"/>
  <c r="AK1775" i="1"/>
  <c r="M1775" i="1"/>
  <c r="L1775" i="1"/>
  <c r="K1775" i="1"/>
  <c r="J1775" i="1"/>
  <c r="I1775" i="1"/>
  <c r="H1775" i="1"/>
  <c r="G1775" i="1"/>
  <c r="F1775" i="1"/>
  <c r="E1775" i="1"/>
  <c r="D1775" i="1"/>
  <c r="B1775" i="1"/>
  <c r="A1775" i="1"/>
  <c r="AK1774" i="1"/>
  <c r="M1774" i="1"/>
  <c r="L1774" i="1"/>
  <c r="K1774" i="1"/>
  <c r="J1774" i="1"/>
  <c r="I1774" i="1"/>
  <c r="H1774" i="1"/>
  <c r="G1774" i="1"/>
  <c r="F1774" i="1"/>
  <c r="E1774" i="1"/>
  <c r="B1774" i="1"/>
  <c r="A1774" i="1"/>
  <c r="D1774" i="1" s="1"/>
  <c r="AK1773" i="1"/>
  <c r="M1773" i="1"/>
  <c r="L1773" i="1"/>
  <c r="K1773" i="1"/>
  <c r="J1773" i="1"/>
  <c r="I1773" i="1"/>
  <c r="H1773" i="1"/>
  <c r="G1773" i="1"/>
  <c r="F1773" i="1"/>
  <c r="E1773" i="1"/>
  <c r="B1773" i="1"/>
  <c r="A1773" i="1"/>
  <c r="D1773" i="1" s="1"/>
  <c r="AK1772" i="1"/>
  <c r="M1772" i="1"/>
  <c r="L1772" i="1"/>
  <c r="K1772" i="1"/>
  <c r="J1772" i="1"/>
  <c r="I1772" i="1"/>
  <c r="H1772" i="1"/>
  <c r="F1772" i="1"/>
  <c r="G1772" i="1" s="1"/>
  <c r="E1772" i="1"/>
  <c r="D1772" i="1"/>
  <c r="B1772" i="1"/>
  <c r="A1772" i="1"/>
  <c r="AK1771" i="1"/>
  <c r="M1771" i="1"/>
  <c r="L1771" i="1"/>
  <c r="K1771" i="1"/>
  <c r="J1771" i="1"/>
  <c r="I1771" i="1"/>
  <c r="H1771" i="1"/>
  <c r="F1771" i="1"/>
  <c r="G1771" i="1" s="1"/>
  <c r="E1771" i="1"/>
  <c r="B1771" i="1"/>
  <c r="A1771" i="1"/>
  <c r="D1771" i="1" s="1"/>
  <c r="AK1770" i="1"/>
  <c r="M1770" i="1"/>
  <c r="L1770" i="1"/>
  <c r="K1770" i="1"/>
  <c r="J1770" i="1"/>
  <c r="I1770" i="1"/>
  <c r="H1770" i="1"/>
  <c r="F1770" i="1"/>
  <c r="G1770" i="1" s="1"/>
  <c r="E1770" i="1"/>
  <c r="B1770" i="1"/>
  <c r="A1770" i="1"/>
  <c r="D1770" i="1" s="1"/>
  <c r="AK1769" i="1"/>
  <c r="M1769" i="1"/>
  <c r="L1769" i="1"/>
  <c r="K1769" i="1"/>
  <c r="J1769" i="1"/>
  <c r="I1769" i="1"/>
  <c r="H1769" i="1"/>
  <c r="G1769" i="1"/>
  <c r="F1769" i="1"/>
  <c r="E1769" i="1"/>
  <c r="B1769" i="1"/>
  <c r="A1769" i="1"/>
  <c r="D1769" i="1" s="1"/>
  <c r="AK1768" i="1"/>
  <c r="M1768" i="1"/>
  <c r="L1768" i="1"/>
  <c r="K1768" i="1"/>
  <c r="J1768" i="1"/>
  <c r="I1768" i="1"/>
  <c r="H1768" i="1"/>
  <c r="G1768" i="1"/>
  <c r="F1768" i="1"/>
  <c r="E1768" i="1"/>
  <c r="B1768" i="1"/>
  <c r="A1768" i="1"/>
  <c r="D1768" i="1" s="1"/>
  <c r="AK1767" i="1"/>
  <c r="M1767" i="1"/>
  <c r="L1767" i="1"/>
  <c r="K1767" i="1"/>
  <c r="J1767" i="1"/>
  <c r="I1767" i="1"/>
  <c r="H1767" i="1"/>
  <c r="G1767" i="1"/>
  <c r="F1767" i="1"/>
  <c r="E1767" i="1"/>
  <c r="D1767" i="1"/>
  <c r="B1767" i="1"/>
  <c r="A1767" i="1"/>
  <c r="AK1766" i="1"/>
  <c r="M1766" i="1"/>
  <c r="L1766" i="1"/>
  <c r="K1766" i="1"/>
  <c r="J1766" i="1"/>
  <c r="I1766" i="1"/>
  <c r="H1766" i="1"/>
  <c r="G1766" i="1"/>
  <c r="F1766" i="1"/>
  <c r="E1766" i="1"/>
  <c r="B1766" i="1"/>
  <c r="A1766" i="1"/>
  <c r="D1766" i="1" s="1"/>
  <c r="AK1765" i="1"/>
  <c r="M1765" i="1"/>
  <c r="L1765" i="1"/>
  <c r="K1765" i="1"/>
  <c r="J1765" i="1"/>
  <c r="I1765" i="1"/>
  <c r="H1765" i="1"/>
  <c r="G1765" i="1"/>
  <c r="F1765" i="1"/>
  <c r="E1765" i="1"/>
  <c r="B1765" i="1"/>
  <c r="A1765" i="1"/>
  <c r="D1765" i="1" s="1"/>
  <c r="AK1764" i="1"/>
  <c r="M1764" i="1"/>
  <c r="L1764" i="1"/>
  <c r="K1764" i="1"/>
  <c r="J1764" i="1"/>
  <c r="I1764" i="1"/>
  <c r="H1764" i="1"/>
  <c r="G1764" i="1"/>
  <c r="F1764" i="1"/>
  <c r="E1764" i="1"/>
  <c r="D1764" i="1"/>
  <c r="B1764" i="1"/>
  <c r="A1764" i="1"/>
  <c r="AK1763" i="1"/>
  <c r="M1763" i="1"/>
  <c r="L1763" i="1"/>
  <c r="K1763" i="1"/>
  <c r="J1763" i="1"/>
  <c r="I1763" i="1"/>
  <c r="H1763" i="1"/>
  <c r="F1763" i="1"/>
  <c r="G1763" i="1" s="1"/>
  <c r="E1763" i="1"/>
  <c r="D1763" i="1"/>
  <c r="B1763" i="1"/>
  <c r="A1763" i="1"/>
  <c r="AK1762" i="1"/>
  <c r="M1762" i="1"/>
  <c r="L1762" i="1"/>
  <c r="K1762" i="1"/>
  <c r="J1762" i="1"/>
  <c r="I1762" i="1"/>
  <c r="H1762" i="1"/>
  <c r="F1762" i="1"/>
  <c r="G1762" i="1" s="1"/>
  <c r="E1762" i="1"/>
  <c r="B1762" i="1"/>
  <c r="A1762" i="1"/>
  <c r="D1762" i="1" s="1"/>
  <c r="AK1761" i="1"/>
  <c r="M1761" i="1"/>
  <c r="L1761" i="1"/>
  <c r="K1761" i="1"/>
  <c r="J1761" i="1"/>
  <c r="I1761" i="1"/>
  <c r="H1761" i="1"/>
  <c r="F1761" i="1"/>
  <c r="G1761" i="1" s="1"/>
  <c r="E1761" i="1"/>
  <c r="B1761" i="1"/>
  <c r="A1761" i="1"/>
  <c r="AK1760" i="1"/>
  <c r="M1760" i="1"/>
  <c r="L1760" i="1"/>
  <c r="K1760" i="1"/>
  <c r="J1760" i="1"/>
  <c r="I1760" i="1"/>
  <c r="H1760" i="1"/>
  <c r="G1760" i="1"/>
  <c r="F1760" i="1"/>
  <c r="E1760" i="1"/>
  <c r="B1760" i="1"/>
  <c r="D1760" i="1" s="1"/>
  <c r="A1760" i="1"/>
  <c r="AK1759" i="1"/>
  <c r="M1759" i="1"/>
  <c r="L1759" i="1"/>
  <c r="K1759" i="1"/>
  <c r="J1759" i="1"/>
  <c r="I1759" i="1"/>
  <c r="H1759" i="1"/>
  <c r="F1759" i="1"/>
  <c r="G1759" i="1" s="1"/>
  <c r="E1759" i="1"/>
  <c r="D1759" i="1"/>
  <c r="B1759" i="1"/>
  <c r="A1759" i="1"/>
  <c r="AK1758" i="1"/>
  <c r="M1758" i="1"/>
  <c r="L1758" i="1"/>
  <c r="K1758" i="1"/>
  <c r="J1758" i="1"/>
  <c r="I1758" i="1"/>
  <c r="H1758" i="1"/>
  <c r="G1758" i="1"/>
  <c r="F1758" i="1"/>
  <c r="E1758" i="1"/>
  <c r="B1758" i="1"/>
  <c r="A1758" i="1"/>
  <c r="D1758" i="1" s="1"/>
  <c r="AK1757" i="1"/>
  <c r="M1757" i="1"/>
  <c r="L1757" i="1"/>
  <c r="K1757" i="1"/>
  <c r="J1757" i="1"/>
  <c r="I1757" i="1"/>
  <c r="H1757" i="1"/>
  <c r="G1757" i="1"/>
  <c r="F1757" i="1"/>
  <c r="E1757" i="1"/>
  <c r="B1757" i="1"/>
  <c r="A1757" i="1"/>
  <c r="D1757" i="1" s="1"/>
  <c r="AK1756" i="1"/>
  <c r="M1756" i="1"/>
  <c r="L1756" i="1"/>
  <c r="K1756" i="1"/>
  <c r="J1756" i="1"/>
  <c r="I1756" i="1"/>
  <c r="H1756" i="1"/>
  <c r="G1756" i="1"/>
  <c r="F1756" i="1"/>
  <c r="E1756" i="1"/>
  <c r="D1756" i="1"/>
  <c r="B1756" i="1"/>
  <c r="A1756" i="1"/>
  <c r="AK1755" i="1"/>
  <c r="M1755" i="1"/>
  <c r="L1755" i="1"/>
  <c r="K1755" i="1"/>
  <c r="J1755" i="1"/>
  <c r="I1755" i="1"/>
  <c r="H1755" i="1"/>
  <c r="F1755" i="1"/>
  <c r="G1755" i="1" s="1"/>
  <c r="E1755" i="1"/>
  <c r="D1755" i="1"/>
  <c r="B1755" i="1"/>
  <c r="A1755" i="1"/>
  <c r="AK1754" i="1"/>
  <c r="M1754" i="1"/>
  <c r="L1754" i="1"/>
  <c r="K1754" i="1"/>
  <c r="J1754" i="1"/>
  <c r="I1754" i="1"/>
  <c r="H1754" i="1"/>
  <c r="F1754" i="1"/>
  <c r="G1754" i="1" s="1"/>
  <c r="E1754" i="1"/>
  <c r="B1754" i="1"/>
  <c r="A1754" i="1"/>
  <c r="D1754" i="1" s="1"/>
  <c r="AK1753" i="1"/>
  <c r="M1753" i="1"/>
  <c r="L1753" i="1"/>
  <c r="K1753" i="1"/>
  <c r="J1753" i="1"/>
  <c r="I1753" i="1"/>
  <c r="H1753" i="1"/>
  <c r="F1753" i="1"/>
  <c r="G1753" i="1" s="1"/>
  <c r="E1753" i="1"/>
  <c r="B1753" i="1"/>
  <c r="A1753" i="1"/>
  <c r="AK1752" i="1"/>
  <c r="M1752" i="1"/>
  <c r="L1752" i="1"/>
  <c r="K1752" i="1"/>
  <c r="J1752" i="1"/>
  <c r="I1752" i="1"/>
  <c r="H1752" i="1"/>
  <c r="G1752" i="1"/>
  <c r="F1752" i="1"/>
  <c r="E1752" i="1"/>
  <c r="B1752" i="1"/>
  <c r="D1752" i="1" s="1"/>
  <c r="A1752" i="1"/>
  <c r="AK1751" i="1"/>
  <c r="M1751" i="1"/>
  <c r="L1751" i="1"/>
  <c r="K1751" i="1"/>
  <c r="J1751" i="1"/>
  <c r="I1751" i="1"/>
  <c r="H1751" i="1"/>
  <c r="F1751" i="1"/>
  <c r="G1751" i="1" s="1"/>
  <c r="E1751" i="1"/>
  <c r="D1751" i="1"/>
  <c r="B1751" i="1"/>
  <c r="A1751" i="1"/>
  <c r="AK1750" i="1"/>
  <c r="M1750" i="1"/>
  <c r="L1750" i="1"/>
  <c r="K1750" i="1"/>
  <c r="J1750" i="1"/>
  <c r="I1750" i="1"/>
  <c r="H1750" i="1"/>
  <c r="G1750" i="1"/>
  <c r="F1750" i="1"/>
  <c r="E1750" i="1"/>
  <c r="B1750" i="1"/>
  <c r="A1750" i="1"/>
  <c r="D1750" i="1" s="1"/>
  <c r="AK1749" i="1"/>
  <c r="M1749" i="1"/>
  <c r="L1749" i="1"/>
  <c r="K1749" i="1"/>
  <c r="J1749" i="1"/>
  <c r="I1749" i="1"/>
  <c r="H1749" i="1"/>
  <c r="G1749" i="1"/>
  <c r="F1749" i="1"/>
  <c r="E1749" i="1"/>
  <c r="B1749" i="1"/>
  <c r="A1749" i="1"/>
  <c r="D1749" i="1" s="1"/>
  <c r="AK1748" i="1"/>
  <c r="M1748" i="1"/>
  <c r="L1748" i="1"/>
  <c r="K1748" i="1"/>
  <c r="J1748" i="1"/>
  <c r="I1748" i="1"/>
  <c r="H1748" i="1"/>
  <c r="G1748" i="1"/>
  <c r="F1748" i="1"/>
  <c r="E1748" i="1"/>
  <c r="D1748" i="1"/>
  <c r="B1748" i="1"/>
  <c r="A1748" i="1"/>
  <c r="AK1747" i="1"/>
  <c r="M1747" i="1"/>
  <c r="L1747" i="1"/>
  <c r="K1747" i="1"/>
  <c r="J1747" i="1"/>
  <c r="I1747" i="1"/>
  <c r="H1747" i="1"/>
  <c r="F1747" i="1"/>
  <c r="G1747" i="1" s="1"/>
  <c r="E1747" i="1"/>
  <c r="D1747" i="1"/>
  <c r="B1747" i="1"/>
  <c r="A1747" i="1"/>
  <c r="AK1746" i="1"/>
  <c r="M1746" i="1"/>
  <c r="L1746" i="1"/>
  <c r="K1746" i="1"/>
  <c r="J1746" i="1"/>
  <c r="I1746" i="1"/>
  <c r="H1746" i="1"/>
  <c r="F1746" i="1"/>
  <c r="G1746" i="1" s="1"/>
  <c r="E1746" i="1"/>
  <c r="B1746" i="1"/>
  <c r="A1746" i="1"/>
  <c r="D1746" i="1" s="1"/>
  <c r="AK1745" i="1"/>
  <c r="M1745" i="1"/>
  <c r="L1745" i="1"/>
  <c r="K1745" i="1"/>
  <c r="J1745" i="1"/>
  <c r="I1745" i="1"/>
  <c r="H1745" i="1"/>
  <c r="F1745" i="1"/>
  <c r="G1745" i="1" s="1"/>
  <c r="E1745" i="1"/>
  <c r="B1745" i="1"/>
  <c r="A1745" i="1"/>
  <c r="AK1744" i="1"/>
  <c r="M1744" i="1"/>
  <c r="L1744" i="1"/>
  <c r="K1744" i="1"/>
  <c r="J1744" i="1"/>
  <c r="I1744" i="1"/>
  <c r="H1744" i="1"/>
  <c r="G1744" i="1"/>
  <c r="F1744" i="1"/>
  <c r="E1744" i="1"/>
  <c r="B1744" i="1"/>
  <c r="D1744" i="1" s="1"/>
  <c r="A1744" i="1"/>
  <c r="AK1743" i="1"/>
  <c r="M1743" i="1"/>
  <c r="L1743" i="1"/>
  <c r="K1743" i="1"/>
  <c r="J1743" i="1"/>
  <c r="I1743" i="1"/>
  <c r="H1743" i="1"/>
  <c r="F1743" i="1"/>
  <c r="G1743" i="1" s="1"/>
  <c r="E1743" i="1"/>
  <c r="D1743" i="1"/>
  <c r="B1743" i="1"/>
  <c r="A1743" i="1"/>
  <c r="AK1742" i="1"/>
  <c r="M1742" i="1"/>
  <c r="L1742" i="1"/>
  <c r="K1742" i="1"/>
  <c r="J1742" i="1"/>
  <c r="I1742" i="1"/>
  <c r="H1742" i="1"/>
  <c r="G1742" i="1"/>
  <c r="F1742" i="1"/>
  <c r="E1742" i="1"/>
  <c r="B1742" i="1"/>
  <c r="A1742" i="1"/>
  <c r="D1742" i="1" s="1"/>
  <c r="AK1741" i="1"/>
  <c r="M1741" i="1"/>
  <c r="L1741" i="1"/>
  <c r="K1741" i="1"/>
  <c r="J1741" i="1"/>
  <c r="I1741" i="1"/>
  <c r="H1741" i="1"/>
  <c r="G1741" i="1"/>
  <c r="F1741" i="1"/>
  <c r="E1741" i="1"/>
  <c r="B1741" i="1"/>
  <c r="A1741" i="1"/>
  <c r="D1741" i="1" s="1"/>
  <c r="AK1740" i="1"/>
  <c r="M1740" i="1"/>
  <c r="L1740" i="1"/>
  <c r="K1740" i="1"/>
  <c r="J1740" i="1"/>
  <c r="I1740" i="1"/>
  <c r="H1740" i="1"/>
  <c r="G1740" i="1"/>
  <c r="F1740" i="1"/>
  <c r="E1740" i="1"/>
  <c r="D1740" i="1"/>
  <c r="B1740" i="1"/>
  <c r="A1740" i="1"/>
  <c r="AK1739" i="1"/>
  <c r="M1739" i="1"/>
  <c r="L1739" i="1"/>
  <c r="K1739" i="1"/>
  <c r="J1739" i="1"/>
  <c r="I1739" i="1"/>
  <c r="H1739" i="1"/>
  <c r="F1739" i="1"/>
  <c r="G1739" i="1" s="1"/>
  <c r="E1739" i="1"/>
  <c r="D1739" i="1"/>
  <c r="B1739" i="1"/>
  <c r="A1739" i="1"/>
  <c r="AK1738" i="1"/>
  <c r="M1738" i="1"/>
  <c r="L1738" i="1"/>
  <c r="K1738" i="1"/>
  <c r="J1738" i="1"/>
  <c r="I1738" i="1"/>
  <c r="H1738" i="1"/>
  <c r="F1738" i="1"/>
  <c r="G1738" i="1" s="1"/>
  <c r="E1738" i="1"/>
  <c r="B1738" i="1"/>
  <c r="A1738" i="1"/>
  <c r="D1738" i="1" s="1"/>
  <c r="AK1737" i="1"/>
  <c r="M1737" i="1"/>
  <c r="L1737" i="1"/>
  <c r="K1737" i="1"/>
  <c r="J1737" i="1"/>
  <c r="I1737" i="1"/>
  <c r="H1737" i="1"/>
  <c r="F1737" i="1"/>
  <c r="G1737" i="1" s="1"/>
  <c r="E1737" i="1"/>
  <c r="B1737" i="1"/>
  <c r="A1737" i="1"/>
  <c r="D1737" i="1" s="1"/>
  <c r="AK1736" i="1"/>
  <c r="M1736" i="1"/>
  <c r="L1736" i="1"/>
  <c r="K1736" i="1"/>
  <c r="J1736" i="1"/>
  <c r="I1736" i="1"/>
  <c r="H1736" i="1"/>
  <c r="G1736" i="1"/>
  <c r="F1736" i="1"/>
  <c r="E1736" i="1"/>
  <c r="B1736" i="1"/>
  <c r="D1736" i="1" s="1"/>
  <c r="A1736" i="1"/>
  <c r="AK1735" i="1"/>
  <c r="M1735" i="1"/>
  <c r="L1735" i="1"/>
  <c r="K1735" i="1"/>
  <c r="J1735" i="1"/>
  <c r="I1735" i="1"/>
  <c r="H1735" i="1"/>
  <c r="F1735" i="1"/>
  <c r="G1735" i="1" s="1"/>
  <c r="E1735" i="1"/>
  <c r="D1735" i="1"/>
  <c r="B1735" i="1"/>
  <c r="A1735" i="1"/>
  <c r="AK1734" i="1"/>
  <c r="M1734" i="1"/>
  <c r="L1734" i="1"/>
  <c r="K1734" i="1"/>
  <c r="J1734" i="1"/>
  <c r="I1734" i="1"/>
  <c r="H1734" i="1"/>
  <c r="G1734" i="1"/>
  <c r="F1734" i="1"/>
  <c r="E1734" i="1"/>
  <c r="B1734" i="1"/>
  <c r="A1734" i="1"/>
  <c r="D1734" i="1" s="1"/>
  <c r="AK1733" i="1"/>
  <c r="M1733" i="1"/>
  <c r="L1733" i="1"/>
  <c r="K1733" i="1"/>
  <c r="J1733" i="1"/>
  <c r="I1733" i="1"/>
  <c r="H1733" i="1"/>
  <c r="G1733" i="1"/>
  <c r="F1733" i="1"/>
  <c r="E1733" i="1"/>
  <c r="B1733" i="1"/>
  <c r="A1733" i="1"/>
  <c r="D1733" i="1" s="1"/>
  <c r="AK1732" i="1"/>
  <c r="M1732" i="1"/>
  <c r="L1732" i="1"/>
  <c r="K1732" i="1"/>
  <c r="J1732" i="1"/>
  <c r="I1732" i="1"/>
  <c r="H1732" i="1"/>
  <c r="G1732" i="1"/>
  <c r="F1732" i="1"/>
  <c r="E1732" i="1"/>
  <c r="B1732" i="1"/>
  <c r="D1732" i="1" s="1"/>
  <c r="A1732" i="1"/>
  <c r="AK1731" i="1"/>
  <c r="M1731" i="1"/>
  <c r="L1731" i="1"/>
  <c r="K1731" i="1"/>
  <c r="J1731" i="1"/>
  <c r="I1731" i="1"/>
  <c r="H1731" i="1"/>
  <c r="F1731" i="1"/>
  <c r="G1731" i="1" s="1"/>
  <c r="E1731" i="1"/>
  <c r="D1731" i="1"/>
  <c r="B1731" i="1"/>
  <c r="A1731" i="1"/>
  <c r="AK1730" i="1"/>
  <c r="M1730" i="1"/>
  <c r="L1730" i="1"/>
  <c r="K1730" i="1"/>
  <c r="J1730" i="1"/>
  <c r="I1730" i="1"/>
  <c r="H1730" i="1"/>
  <c r="F1730" i="1"/>
  <c r="G1730" i="1" s="1"/>
  <c r="E1730" i="1"/>
  <c r="B1730" i="1"/>
  <c r="A1730" i="1"/>
  <c r="D1730" i="1" s="1"/>
  <c r="AK1729" i="1"/>
  <c r="M1729" i="1"/>
  <c r="L1729" i="1"/>
  <c r="K1729" i="1"/>
  <c r="J1729" i="1"/>
  <c r="I1729" i="1"/>
  <c r="H1729" i="1"/>
  <c r="F1729" i="1"/>
  <c r="G1729" i="1" s="1"/>
  <c r="E1729" i="1"/>
  <c r="B1729" i="1"/>
  <c r="A1729" i="1"/>
  <c r="D1729" i="1" s="1"/>
  <c r="AK1728" i="1"/>
  <c r="M1728" i="1"/>
  <c r="L1728" i="1"/>
  <c r="K1728" i="1"/>
  <c r="J1728" i="1"/>
  <c r="I1728" i="1"/>
  <c r="H1728" i="1"/>
  <c r="G1728" i="1"/>
  <c r="F1728" i="1"/>
  <c r="E1728" i="1"/>
  <c r="B1728" i="1"/>
  <c r="D1728" i="1" s="1"/>
  <c r="A1728" i="1"/>
  <c r="AK1727" i="1"/>
  <c r="M1727" i="1"/>
  <c r="L1727" i="1"/>
  <c r="K1727" i="1"/>
  <c r="J1727" i="1"/>
  <c r="I1727" i="1"/>
  <c r="H1727" i="1"/>
  <c r="F1727" i="1"/>
  <c r="G1727" i="1" s="1"/>
  <c r="E1727" i="1"/>
  <c r="D1727" i="1"/>
  <c r="B1727" i="1"/>
  <c r="A1727" i="1"/>
  <c r="AK1726" i="1"/>
  <c r="M1726" i="1"/>
  <c r="L1726" i="1"/>
  <c r="K1726" i="1"/>
  <c r="J1726" i="1"/>
  <c r="I1726" i="1"/>
  <c r="H1726" i="1"/>
  <c r="G1726" i="1"/>
  <c r="F1726" i="1"/>
  <c r="E1726" i="1"/>
  <c r="B1726" i="1"/>
  <c r="A1726" i="1"/>
  <c r="D1726" i="1" s="1"/>
  <c r="AK1725" i="1"/>
  <c r="M1725" i="1"/>
  <c r="L1725" i="1"/>
  <c r="K1725" i="1"/>
  <c r="J1725" i="1"/>
  <c r="I1725" i="1"/>
  <c r="H1725" i="1"/>
  <c r="F1725" i="1"/>
  <c r="G1725" i="1" s="1"/>
  <c r="E1725" i="1"/>
  <c r="B1725" i="1"/>
  <c r="A1725" i="1"/>
  <c r="D1725" i="1" s="1"/>
  <c r="AK1724" i="1"/>
  <c r="M1724" i="1"/>
  <c r="L1724" i="1"/>
  <c r="K1724" i="1"/>
  <c r="J1724" i="1"/>
  <c r="I1724" i="1"/>
  <c r="H1724" i="1"/>
  <c r="G1724" i="1"/>
  <c r="F1724" i="1"/>
  <c r="E1724" i="1"/>
  <c r="B1724" i="1"/>
  <c r="D1724" i="1" s="1"/>
  <c r="A1724" i="1"/>
  <c r="AK1723" i="1"/>
  <c r="M1723" i="1"/>
  <c r="L1723" i="1"/>
  <c r="K1723" i="1"/>
  <c r="J1723" i="1"/>
  <c r="I1723" i="1"/>
  <c r="H1723" i="1"/>
  <c r="F1723" i="1"/>
  <c r="G1723" i="1" s="1"/>
  <c r="E1723" i="1"/>
  <c r="D1723" i="1"/>
  <c r="B1723" i="1"/>
  <c r="A1723" i="1"/>
  <c r="AK1722" i="1"/>
  <c r="M1722" i="1"/>
  <c r="L1722" i="1"/>
  <c r="K1722" i="1"/>
  <c r="J1722" i="1"/>
  <c r="I1722" i="1"/>
  <c r="H1722" i="1"/>
  <c r="F1722" i="1"/>
  <c r="G1722" i="1" s="1"/>
  <c r="E1722" i="1"/>
  <c r="B1722" i="1"/>
  <c r="A1722" i="1"/>
  <c r="D1722" i="1" s="1"/>
  <c r="AK1721" i="1"/>
  <c r="M1721" i="1"/>
  <c r="L1721" i="1"/>
  <c r="K1721" i="1"/>
  <c r="J1721" i="1"/>
  <c r="I1721" i="1"/>
  <c r="H1721" i="1"/>
  <c r="F1721" i="1"/>
  <c r="G1721" i="1" s="1"/>
  <c r="E1721" i="1"/>
  <c r="B1721" i="1"/>
  <c r="A1721" i="1"/>
  <c r="AK1720" i="1"/>
  <c r="M1720" i="1"/>
  <c r="L1720" i="1"/>
  <c r="K1720" i="1"/>
  <c r="J1720" i="1"/>
  <c r="I1720" i="1"/>
  <c r="H1720" i="1"/>
  <c r="G1720" i="1"/>
  <c r="F1720" i="1"/>
  <c r="E1720" i="1"/>
  <c r="B1720" i="1"/>
  <c r="D1720" i="1" s="1"/>
  <c r="A1720" i="1"/>
  <c r="AK1719" i="1"/>
  <c r="M1719" i="1"/>
  <c r="L1719" i="1"/>
  <c r="K1719" i="1"/>
  <c r="J1719" i="1"/>
  <c r="I1719" i="1"/>
  <c r="H1719" i="1"/>
  <c r="F1719" i="1"/>
  <c r="G1719" i="1" s="1"/>
  <c r="E1719" i="1"/>
  <c r="D1719" i="1"/>
  <c r="B1719" i="1"/>
  <c r="A1719" i="1"/>
  <c r="AK1718" i="1"/>
  <c r="M1718" i="1"/>
  <c r="L1718" i="1"/>
  <c r="K1718" i="1"/>
  <c r="J1718" i="1"/>
  <c r="I1718" i="1"/>
  <c r="H1718" i="1"/>
  <c r="G1718" i="1"/>
  <c r="F1718" i="1"/>
  <c r="E1718" i="1"/>
  <c r="B1718" i="1"/>
  <c r="A1718" i="1"/>
  <c r="D1718" i="1" s="1"/>
  <c r="AK1717" i="1"/>
  <c r="M1717" i="1"/>
  <c r="L1717" i="1"/>
  <c r="K1717" i="1"/>
  <c r="J1717" i="1"/>
  <c r="I1717" i="1"/>
  <c r="H1717" i="1"/>
  <c r="F1717" i="1"/>
  <c r="G1717" i="1" s="1"/>
  <c r="E1717" i="1"/>
  <c r="B1717" i="1"/>
  <c r="A1717" i="1"/>
  <c r="D1717" i="1" s="1"/>
  <c r="AK1716" i="1"/>
  <c r="M1716" i="1"/>
  <c r="L1716" i="1"/>
  <c r="K1716" i="1"/>
  <c r="J1716" i="1"/>
  <c r="I1716" i="1"/>
  <c r="H1716" i="1"/>
  <c r="G1716" i="1"/>
  <c r="F1716" i="1"/>
  <c r="E1716" i="1"/>
  <c r="D1716" i="1"/>
  <c r="B1716" i="1"/>
  <c r="A1716" i="1"/>
  <c r="AK1715" i="1"/>
  <c r="M1715" i="1"/>
  <c r="L1715" i="1"/>
  <c r="K1715" i="1"/>
  <c r="J1715" i="1"/>
  <c r="I1715" i="1"/>
  <c r="H1715" i="1"/>
  <c r="F1715" i="1"/>
  <c r="G1715" i="1" s="1"/>
  <c r="E1715" i="1"/>
  <c r="D1715" i="1"/>
  <c r="B1715" i="1"/>
  <c r="A1715" i="1"/>
  <c r="AK1714" i="1"/>
  <c r="M1714" i="1"/>
  <c r="L1714" i="1"/>
  <c r="K1714" i="1"/>
  <c r="J1714" i="1"/>
  <c r="I1714" i="1"/>
  <c r="H1714" i="1"/>
  <c r="F1714" i="1"/>
  <c r="G1714" i="1" s="1"/>
  <c r="E1714" i="1"/>
  <c r="B1714" i="1"/>
  <c r="A1714" i="1"/>
  <c r="D1714" i="1" s="1"/>
  <c r="AK1713" i="1"/>
  <c r="M1713" i="1"/>
  <c r="L1713" i="1"/>
  <c r="K1713" i="1"/>
  <c r="J1713" i="1"/>
  <c r="I1713" i="1"/>
  <c r="H1713" i="1"/>
  <c r="F1713" i="1"/>
  <c r="G1713" i="1" s="1"/>
  <c r="E1713" i="1"/>
  <c r="B1713" i="1"/>
  <c r="A1713" i="1"/>
  <c r="AK1712" i="1"/>
  <c r="M1712" i="1"/>
  <c r="L1712" i="1"/>
  <c r="K1712" i="1"/>
  <c r="J1712" i="1"/>
  <c r="I1712" i="1"/>
  <c r="H1712" i="1"/>
  <c r="G1712" i="1"/>
  <c r="F1712" i="1"/>
  <c r="E1712" i="1"/>
  <c r="B1712" i="1"/>
  <c r="D1712" i="1" s="1"/>
  <c r="A1712" i="1"/>
  <c r="AK1711" i="1"/>
  <c r="M1711" i="1"/>
  <c r="L1711" i="1"/>
  <c r="K1711" i="1"/>
  <c r="J1711" i="1"/>
  <c r="I1711" i="1"/>
  <c r="H1711" i="1"/>
  <c r="F1711" i="1"/>
  <c r="G1711" i="1" s="1"/>
  <c r="E1711" i="1"/>
  <c r="D1711" i="1"/>
  <c r="B1711" i="1"/>
  <c r="A1711" i="1"/>
  <c r="AK1710" i="1"/>
  <c r="M1710" i="1"/>
  <c r="L1710" i="1"/>
  <c r="K1710" i="1"/>
  <c r="J1710" i="1"/>
  <c r="I1710" i="1"/>
  <c r="H1710" i="1"/>
  <c r="G1710" i="1"/>
  <c r="F1710" i="1"/>
  <c r="E1710" i="1"/>
  <c r="B1710" i="1"/>
  <c r="A1710" i="1"/>
  <c r="D1710" i="1" s="1"/>
  <c r="AK1709" i="1"/>
  <c r="M1709" i="1"/>
  <c r="L1709" i="1"/>
  <c r="K1709" i="1"/>
  <c r="J1709" i="1"/>
  <c r="I1709" i="1"/>
  <c r="H1709" i="1"/>
  <c r="G1709" i="1"/>
  <c r="F1709" i="1"/>
  <c r="E1709" i="1"/>
  <c r="B1709" i="1"/>
  <c r="A1709" i="1"/>
  <c r="D1709" i="1" s="1"/>
  <c r="AK1708" i="1"/>
  <c r="M1708" i="1"/>
  <c r="L1708" i="1"/>
  <c r="K1708" i="1"/>
  <c r="J1708" i="1"/>
  <c r="I1708" i="1"/>
  <c r="H1708" i="1"/>
  <c r="G1708" i="1"/>
  <c r="F1708" i="1"/>
  <c r="E1708" i="1"/>
  <c r="B1708" i="1"/>
  <c r="D1708" i="1" s="1"/>
  <c r="A1708" i="1"/>
  <c r="AK1707" i="1"/>
  <c r="M1707" i="1"/>
  <c r="L1707" i="1"/>
  <c r="K1707" i="1"/>
  <c r="J1707" i="1"/>
  <c r="I1707" i="1"/>
  <c r="H1707" i="1"/>
  <c r="F1707" i="1"/>
  <c r="G1707" i="1" s="1"/>
  <c r="E1707" i="1"/>
  <c r="D1707" i="1"/>
  <c r="B1707" i="1"/>
  <c r="A1707" i="1"/>
  <c r="AK1706" i="1"/>
  <c r="M1706" i="1"/>
  <c r="L1706" i="1"/>
  <c r="K1706" i="1"/>
  <c r="J1706" i="1"/>
  <c r="I1706" i="1"/>
  <c r="H1706" i="1"/>
  <c r="F1706" i="1"/>
  <c r="G1706" i="1" s="1"/>
  <c r="E1706" i="1"/>
  <c r="B1706" i="1"/>
  <c r="A1706" i="1"/>
  <c r="D1706" i="1" s="1"/>
  <c r="AK1705" i="1"/>
  <c r="M1705" i="1"/>
  <c r="L1705" i="1"/>
  <c r="K1705" i="1"/>
  <c r="J1705" i="1"/>
  <c r="I1705" i="1"/>
  <c r="H1705" i="1"/>
  <c r="F1705" i="1"/>
  <c r="G1705" i="1" s="1"/>
  <c r="E1705" i="1"/>
  <c r="B1705" i="1"/>
  <c r="A1705" i="1"/>
  <c r="D1705" i="1" s="1"/>
  <c r="AK1704" i="1"/>
  <c r="M1704" i="1"/>
  <c r="L1704" i="1"/>
  <c r="K1704" i="1"/>
  <c r="J1704" i="1"/>
  <c r="I1704" i="1"/>
  <c r="H1704" i="1"/>
  <c r="G1704" i="1"/>
  <c r="F1704" i="1"/>
  <c r="E1704" i="1"/>
  <c r="B1704" i="1"/>
  <c r="D1704" i="1" s="1"/>
  <c r="A1704" i="1"/>
  <c r="AK1703" i="1"/>
  <c r="M1703" i="1"/>
  <c r="L1703" i="1"/>
  <c r="K1703" i="1"/>
  <c r="J1703" i="1"/>
  <c r="I1703" i="1"/>
  <c r="H1703" i="1"/>
  <c r="F1703" i="1"/>
  <c r="G1703" i="1" s="1"/>
  <c r="E1703" i="1"/>
  <c r="D1703" i="1"/>
  <c r="B1703" i="1"/>
  <c r="A1703" i="1"/>
  <c r="AK1702" i="1"/>
  <c r="M1702" i="1"/>
  <c r="L1702" i="1"/>
  <c r="K1702" i="1"/>
  <c r="J1702" i="1"/>
  <c r="I1702" i="1"/>
  <c r="H1702" i="1"/>
  <c r="G1702" i="1"/>
  <c r="F1702" i="1"/>
  <c r="E1702" i="1"/>
  <c r="B1702" i="1"/>
  <c r="A1702" i="1"/>
  <c r="D1702" i="1" s="1"/>
  <c r="AK1701" i="1"/>
  <c r="M1701" i="1"/>
  <c r="L1701" i="1"/>
  <c r="K1701" i="1"/>
  <c r="J1701" i="1"/>
  <c r="I1701" i="1"/>
  <c r="H1701" i="1"/>
  <c r="F1701" i="1"/>
  <c r="G1701" i="1" s="1"/>
  <c r="E1701" i="1"/>
  <c r="B1701" i="1"/>
  <c r="A1701" i="1"/>
  <c r="D1701" i="1" s="1"/>
  <c r="AK1700" i="1"/>
  <c r="M1700" i="1"/>
  <c r="L1700" i="1"/>
  <c r="K1700" i="1"/>
  <c r="J1700" i="1"/>
  <c r="I1700" i="1"/>
  <c r="H1700" i="1"/>
  <c r="G1700" i="1"/>
  <c r="F1700" i="1"/>
  <c r="E1700" i="1"/>
  <c r="B1700" i="1"/>
  <c r="D1700" i="1" s="1"/>
  <c r="A1700" i="1"/>
  <c r="AK1699" i="1"/>
  <c r="M1699" i="1"/>
  <c r="L1699" i="1"/>
  <c r="K1699" i="1"/>
  <c r="J1699" i="1"/>
  <c r="I1699" i="1"/>
  <c r="H1699" i="1"/>
  <c r="F1699" i="1"/>
  <c r="G1699" i="1" s="1"/>
  <c r="E1699" i="1"/>
  <c r="D1699" i="1"/>
  <c r="B1699" i="1"/>
  <c r="A1699" i="1"/>
  <c r="AK1698" i="1"/>
  <c r="M1698" i="1"/>
  <c r="L1698" i="1"/>
  <c r="K1698" i="1"/>
  <c r="J1698" i="1"/>
  <c r="I1698" i="1"/>
  <c r="H1698" i="1"/>
  <c r="F1698" i="1"/>
  <c r="G1698" i="1" s="1"/>
  <c r="E1698" i="1"/>
  <c r="B1698" i="1"/>
  <c r="A1698" i="1"/>
  <c r="D1698" i="1" s="1"/>
  <c r="AK1697" i="1"/>
  <c r="M1697" i="1"/>
  <c r="L1697" i="1"/>
  <c r="K1697" i="1"/>
  <c r="J1697" i="1"/>
  <c r="I1697" i="1"/>
  <c r="H1697" i="1"/>
  <c r="F1697" i="1"/>
  <c r="G1697" i="1" s="1"/>
  <c r="E1697" i="1"/>
  <c r="B1697" i="1"/>
  <c r="A1697" i="1"/>
  <c r="D1697" i="1" s="1"/>
  <c r="AK1696" i="1"/>
  <c r="M1696" i="1"/>
  <c r="L1696" i="1"/>
  <c r="K1696" i="1"/>
  <c r="J1696" i="1"/>
  <c r="I1696" i="1"/>
  <c r="H1696" i="1"/>
  <c r="G1696" i="1"/>
  <c r="F1696" i="1"/>
  <c r="E1696" i="1"/>
  <c r="B1696" i="1"/>
  <c r="D1696" i="1" s="1"/>
  <c r="A1696" i="1"/>
  <c r="AK1695" i="1"/>
  <c r="M1695" i="1"/>
  <c r="L1695" i="1"/>
  <c r="K1695" i="1"/>
  <c r="J1695" i="1"/>
  <c r="I1695" i="1"/>
  <c r="H1695" i="1"/>
  <c r="F1695" i="1"/>
  <c r="G1695" i="1" s="1"/>
  <c r="E1695" i="1"/>
  <c r="D1695" i="1"/>
  <c r="B1695" i="1"/>
  <c r="A1695" i="1"/>
  <c r="AK1694" i="1"/>
  <c r="M1694" i="1"/>
  <c r="L1694" i="1"/>
  <c r="K1694" i="1"/>
  <c r="J1694" i="1"/>
  <c r="I1694" i="1"/>
  <c r="H1694" i="1"/>
  <c r="G1694" i="1"/>
  <c r="F1694" i="1"/>
  <c r="E1694" i="1"/>
  <c r="B1694" i="1"/>
  <c r="A1694" i="1"/>
  <c r="D1694" i="1" s="1"/>
  <c r="AK1693" i="1"/>
  <c r="M1693" i="1"/>
  <c r="L1693" i="1"/>
  <c r="K1693" i="1"/>
  <c r="J1693" i="1"/>
  <c r="I1693" i="1"/>
  <c r="H1693" i="1"/>
  <c r="F1693" i="1"/>
  <c r="G1693" i="1" s="1"/>
  <c r="E1693" i="1"/>
  <c r="B1693" i="1"/>
  <c r="A1693" i="1"/>
  <c r="D1693" i="1" s="1"/>
  <c r="AK1692" i="1"/>
  <c r="M1692" i="1"/>
  <c r="L1692" i="1"/>
  <c r="K1692" i="1"/>
  <c r="J1692" i="1"/>
  <c r="I1692" i="1"/>
  <c r="H1692" i="1"/>
  <c r="G1692" i="1"/>
  <c r="F1692" i="1"/>
  <c r="E1692" i="1"/>
  <c r="B1692" i="1"/>
  <c r="D1692" i="1" s="1"/>
  <c r="A1692" i="1"/>
  <c r="AK1691" i="1"/>
  <c r="M1691" i="1"/>
  <c r="L1691" i="1"/>
  <c r="K1691" i="1"/>
  <c r="J1691" i="1"/>
  <c r="I1691" i="1"/>
  <c r="H1691" i="1"/>
  <c r="F1691" i="1"/>
  <c r="G1691" i="1" s="1"/>
  <c r="E1691" i="1"/>
  <c r="D1691" i="1"/>
  <c r="B1691" i="1"/>
  <c r="A1691" i="1"/>
  <c r="AK1690" i="1"/>
  <c r="M1690" i="1"/>
  <c r="L1690" i="1"/>
  <c r="K1690" i="1"/>
  <c r="J1690" i="1"/>
  <c r="I1690" i="1"/>
  <c r="H1690" i="1"/>
  <c r="F1690" i="1"/>
  <c r="G1690" i="1" s="1"/>
  <c r="E1690" i="1"/>
  <c r="B1690" i="1"/>
  <c r="A1690" i="1"/>
  <c r="D1690" i="1" s="1"/>
  <c r="AK1689" i="1"/>
  <c r="M1689" i="1"/>
  <c r="L1689" i="1"/>
  <c r="K1689" i="1"/>
  <c r="J1689" i="1"/>
  <c r="I1689" i="1"/>
  <c r="H1689" i="1"/>
  <c r="F1689" i="1"/>
  <c r="G1689" i="1" s="1"/>
  <c r="E1689" i="1"/>
  <c r="B1689" i="1"/>
  <c r="A1689" i="1"/>
  <c r="AK1688" i="1"/>
  <c r="M1688" i="1"/>
  <c r="L1688" i="1"/>
  <c r="K1688" i="1"/>
  <c r="J1688" i="1"/>
  <c r="I1688" i="1"/>
  <c r="H1688" i="1"/>
  <c r="G1688" i="1"/>
  <c r="F1688" i="1"/>
  <c r="E1688" i="1"/>
  <c r="B1688" i="1"/>
  <c r="D1688" i="1" s="1"/>
  <c r="A1688" i="1"/>
  <c r="AK1687" i="1"/>
  <c r="M1687" i="1"/>
  <c r="L1687" i="1"/>
  <c r="K1687" i="1"/>
  <c r="J1687" i="1"/>
  <c r="I1687" i="1"/>
  <c r="H1687" i="1"/>
  <c r="F1687" i="1"/>
  <c r="G1687" i="1" s="1"/>
  <c r="E1687" i="1"/>
  <c r="D1687" i="1"/>
  <c r="B1687" i="1"/>
  <c r="A1687" i="1"/>
  <c r="AK1686" i="1"/>
  <c r="M1686" i="1"/>
  <c r="L1686" i="1"/>
  <c r="K1686" i="1"/>
  <c r="J1686" i="1"/>
  <c r="I1686" i="1"/>
  <c r="H1686" i="1"/>
  <c r="G1686" i="1"/>
  <c r="F1686" i="1"/>
  <c r="E1686" i="1"/>
  <c r="B1686" i="1"/>
  <c r="A1686" i="1"/>
  <c r="D1686" i="1" s="1"/>
  <c r="AK1685" i="1"/>
  <c r="M1685" i="1"/>
  <c r="L1685" i="1"/>
  <c r="K1685" i="1"/>
  <c r="J1685" i="1"/>
  <c r="I1685" i="1"/>
  <c r="H1685" i="1"/>
  <c r="F1685" i="1"/>
  <c r="G1685" i="1" s="1"/>
  <c r="E1685" i="1"/>
  <c r="B1685" i="1"/>
  <c r="A1685" i="1"/>
  <c r="D1685" i="1" s="1"/>
  <c r="AK1684" i="1"/>
  <c r="M1684" i="1"/>
  <c r="L1684" i="1"/>
  <c r="K1684" i="1"/>
  <c r="J1684" i="1"/>
  <c r="I1684" i="1"/>
  <c r="H1684" i="1"/>
  <c r="G1684" i="1"/>
  <c r="F1684" i="1"/>
  <c r="E1684" i="1"/>
  <c r="B1684" i="1"/>
  <c r="D1684" i="1" s="1"/>
  <c r="A1684" i="1"/>
  <c r="AK1683" i="1"/>
  <c r="M1683" i="1"/>
  <c r="L1683" i="1"/>
  <c r="K1683" i="1"/>
  <c r="J1683" i="1"/>
  <c r="I1683" i="1"/>
  <c r="H1683" i="1"/>
  <c r="F1683" i="1"/>
  <c r="G1683" i="1" s="1"/>
  <c r="E1683" i="1"/>
  <c r="D1683" i="1"/>
  <c r="B1683" i="1"/>
  <c r="A1683" i="1"/>
  <c r="AK1682" i="1"/>
  <c r="M1682" i="1"/>
  <c r="L1682" i="1"/>
  <c r="K1682" i="1"/>
  <c r="J1682" i="1"/>
  <c r="I1682" i="1"/>
  <c r="H1682" i="1"/>
  <c r="F1682" i="1"/>
  <c r="G1682" i="1" s="1"/>
  <c r="E1682" i="1"/>
  <c r="B1682" i="1"/>
  <c r="A1682" i="1"/>
  <c r="D1682" i="1" s="1"/>
  <c r="AK1681" i="1"/>
  <c r="M1681" i="1"/>
  <c r="L1681" i="1"/>
  <c r="K1681" i="1"/>
  <c r="J1681" i="1"/>
  <c r="I1681" i="1"/>
  <c r="H1681" i="1"/>
  <c r="F1681" i="1"/>
  <c r="G1681" i="1" s="1"/>
  <c r="E1681" i="1"/>
  <c r="B1681" i="1"/>
  <c r="A1681" i="1"/>
  <c r="AK1680" i="1"/>
  <c r="M1680" i="1"/>
  <c r="L1680" i="1"/>
  <c r="K1680" i="1"/>
  <c r="J1680" i="1"/>
  <c r="I1680" i="1"/>
  <c r="H1680" i="1"/>
  <c r="G1680" i="1"/>
  <c r="F1680" i="1"/>
  <c r="E1680" i="1"/>
  <c r="B1680" i="1"/>
  <c r="D1680" i="1" s="1"/>
  <c r="A1680" i="1"/>
  <c r="AK1679" i="1"/>
  <c r="M1679" i="1"/>
  <c r="L1679" i="1"/>
  <c r="K1679" i="1"/>
  <c r="J1679" i="1"/>
  <c r="I1679" i="1"/>
  <c r="H1679" i="1"/>
  <c r="F1679" i="1"/>
  <c r="G1679" i="1" s="1"/>
  <c r="E1679" i="1"/>
  <c r="D1679" i="1"/>
  <c r="B1679" i="1"/>
  <c r="A1679" i="1"/>
  <c r="AK1678" i="1"/>
  <c r="M1678" i="1"/>
  <c r="L1678" i="1"/>
  <c r="K1678" i="1"/>
  <c r="J1678" i="1"/>
  <c r="I1678" i="1"/>
  <c r="H1678" i="1"/>
  <c r="G1678" i="1"/>
  <c r="F1678" i="1"/>
  <c r="E1678" i="1"/>
  <c r="B1678" i="1"/>
  <c r="A1678" i="1"/>
  <c r="D1678" i="1" s="1"/>
  <c r="AK1677" i="1"/>
  <c r="M1677" i="1"/>
  <c r="L1677" i="1"/>
  <c r="K1677" i="1"/>
  <c r="J1677" i="1"/>
  <c r="I1677" i="1"/>
  <c r="H1677" i="1"/>
  <c r="F1677" i="1"/>
  <c r="G1677" i="1" s="1"/>
  <c r="E1677" i="1"/>
  <c r="B1677" i="1"/>
  <c r="A1677" i="1"/>
  <c r="D1677" i="1" s="1"/>
  <c r="AK1676" i="1"/>
  <c r="M1676" i="1"/>
  <c r="L1676" i="1"/>
  <c r="K1676" i="1"/>
  <c r="J1676" i="1"/>
  <c r="I1676" i="1"/>
  <c r="H1676" i="1"/>
  <c r="G1676" i="1"/>
  <c r="F1676" i="1"/>
  <c r="E1676" i="1"/>
  <c r="D1676" i="1"/>
  <c r="B1676" i="1"/>
  <c r="A1676" i="1"/>
  <c r="AK1675" i="1"/>
  <c r="M1675" i="1"/>
  <c r="L1675" i="1"/>
  <c r="K1675" i="1"/>
  <c r="J1675" i="1"/>
  <c r="I1675" i="1"/>
  <c r="H1675" i="1"/>
  <c r="F1675" i="1"/>
  <c r="G1675" i="1" s="1"/>
  <c r="E1675" i="1"/>
  <c r="D1675" i="1"/>
  <c r="B1675" i="1"/>
  <c r="A1675" i="1"/>
  <c r="AK1674" i="1"/>
  <c r="M1674" i="1"/>
  <c r="L1674" i="1"/>
  <c r="K1674" i="1"/>
  <c r="J1674" i="1"/>
  <c r="I1674" i="1"/>
  <c r="H1674" i="1"/>
  <c r="F1674" i="1"/>
  <c r="G1674" i="1" s="1"/>
  <c r="E1674" i="1"/>
  <c r="B1674" i="1"/>
  <c r="A1674" i="1"/>
  <c r="D1674" i="1" s="1"/>
  <c r="AK1673" i="1"/>
  <c r="M1673" i="1"/>
  <c r="L1673" i="1"/>
  <c r="K1673" i="1"/>
  <c r="J1673" i="1"/>
  <c r="I1673" i="1"/>
  <c r="H1673" i="1"/>
  <c r="F1673" i="1"/>
  <c r="G1673" i="1" s="1"/>
  <c r="E1673" i="1"/>
  <c r="B1673" i="1"/>
  <c r="A1673" i="1"/>
  <c r="D1673" i="1" s="1"/>
  <c r="AK1672" i="1"/>
  <c r="M1672" i="1"/>
  <c r="L1672" i="1"/>
  <c r="K1672" i="1"/>
  <c r="J1672" i="1"/>
  <c r="I1672" i="1"/>
  <c r="H1672" i="1"/>
  <c r="G1672" i="1"/>
  <c r="F1672" i="1"/>
  <c r="E1672" i="1"/>
  <c r="B1672" i="1"/>
  <c r="D1672" i="1" s="1"/>
  <c r="A1672" i="1"/>
  <c r="AK1671" i="1"/>
  <c r="M1671" i="1"/>
  <c r="L1671" i="1"/>
  <c r="K1671" i="1"/>
  <c r="J1671" i="1"/>
  <c r="I1671" i="1"/>
  <c r="H1671" i="1"/>
  <c r="F1671" i="1"/>
  <c r="G1671" i="1" s="1"/>
  <c r="E1671" i="1"/>
  <c r="D1671" i="1"/>
  <c r="B1671" i="1"/>
  <c r="A1671" i="1"/>
  <c r="AK1670" i="1"/>
  <c r="M1670" i="1"/>
  <c r="L1670" i="1"/>
  <c r="K1670" i="1"/>
  <c r="J1670" i="1"/>
  <c r="I1670" i="1"/>
  <c r="H1670" i="1"/>
  <c r="G1670" i="1"/>
  <c r="F1670" i="1"/>
  <c r="E1670" i="1"/>
  <c r="B1670" i="1"/>
  <c r="A1670" i="1"/>
  <c r="D1670" i="1" s="1"/>
  <c r="AK1669" i="1"/>
  <c r="M1669" i="1"/>
  <c r="L1669" i="1"/>
  <c r="K1669" i="1"/>
  <c r="J1669" i="1"/>
  <c r="I1669" i="1"/>
  <c r="H1669" i="1"/>
  <c r="G1669" i="1"/>
  <c r="F1669" i="1"/>
  <c r="E1669" i="1"/>
  <c r="B1669" i="1"/>
  <c r="A1669" i="1"/>
  <c r="D1669" i="1" s="1"/>
  <c r="AK1668" i="1"/>
  <c r="M1668" i="1"/>
  <c r="L1668" i="1"/>
  <c r="K1668" i="1"/>
  <c r="J1668" i="1"/>
  <c r="I1668" i="1"/>
  <c r="H1668" i="1"/>
  <c r="G1668" i="1"/>
  <c r="F1668" i="1"/>
  <c r="E1668" i="1"/>
  <c r="B1668" i="1"/>
  <c r="D1668" i="1" s="1"/>
  <c r="A1668" i="1"/>
  <c r="AK1667" i="1"/>
  <c r="M1667" i="1"/>
  <c r="L1667" i="1"/>
  <c r="K1667" i="1"/>
  <c r="J1667" i="1"/>
  <c r="I1667" i="1"/>
  <c r="H1667" i="1"/>
  <c r="F1667" i="1"/>
  <c r="G1667" i="1" s="1"/>
  <c r="E1667" i="1"/>
  <c r="D1667" i="1"/>
  <c r="B1667" i="1"/>
  <c r="A1667" i="1"/>
  <c r="AK1666" i="1"/>
  <c r="M1666" i="1"/>
  <c r="L1666" i="1"/>
  <c r="K1666" i="1"/>
  <c r="J1666" i="1"/>
  <c r="I1666" i="1"/>
  <c r="H1666" i="1"/>
  <c r="F1666" i="1"/>
  <c r="G1666" i="1" s="1"/>
  <c r="E1666" i="1"/>
  <c r="B1666" i="1"/>
  <c r="A1666" i="1"/>
  <c r="D1666" i="1" s="1"/>
  <c r="AK1665" i="1"/>
  <c r="M1665" i="1"/>
  <c r="L1665" i="1"/>
  <c r="K1665" i="1"/>
  <c r="J1665" i="1"/>
  <c r="I1665" i="1"/>
  <c r="H1665" i="1"/>
  <c r="F1665" i="1"/>
  <c r="G1665" i="1" s="1"/>
  <c r="E1665" i="1"/>
  <c r="B1665" i="1"/>
  <c r="A1665" i="1"/>
  <c r="D1665" i="1" s="1"/>
  <c r="AK1664" i="1"/>
  <c r="M1664" i="1"/>
  <c r="L1664" i="1"/>
  <c r="K1664" i="1"/>
  <c r="J1664" i="1"/>
  <c r="I1664" i="1"/>
  <c r="H1664" i="1"/>
  <c r="G1664" i="1"/>
  <c r="F1664" i="1"/>
  <c r="E1664" i="1"/>
  <c r="B1664" i="1"/>
  <c r="D1664" i="1" s="1"/>
  <c r="A1664" i="1"/>
  <c r="AK1663" i="1"/>
  <c r="M1663" i="1"/>
  <c r="L1663" i="1"/>
  <c r="K1663" i="1"/>
  <c r="J1663" i="1"/>
  <c r="I1663" i="1"/>
  <c r="H1663" i="1"/>
  <c r="F1663" i="1"/>
  <c r="G1663" i="1" s="1"/>
  <c r="E1663" i="1"/>
  <c r="D1663" i="1"/>
  <c r="B1663" i="1"/>
  <c r="A1663" i="1"/>
  <c r="AK1662" i="1"/>
  <c r="M1662" i="1"/>
  <c r="L1662" i="1"/>
  <c r="K1662" i="1"/>
  <c r="J1662" i="1"/>
  <c r="I1662" i="1"/>
  <c r="H1662" i="1"/>
  <c r="G1662" i="1"/>
  <c r="F1662" i="1"/>
  <c r="E1662" i="1"/>
  <c r="B1662" i="1"/>
  <c r="A1662" i="1"/>
  <c r="D1662" i="1" s="1"/>
  <c r="AK1661" i="1"/>
  <c r="M1661" i="1"/>
  <c r="L1661" i="1"/>
  <c r="K1661" i="1"/>
  <c r="J1661" i="1"/>
  <c r="I1661" i="1"/>
  <c r="H1661" i="1"/>
  <c r="F1661" i="1"/>
  <c r="G1661" i="1" s="1"/>
  <c r="E1661" i="1"/>
  <c r="D1661" i="1"/>
  <c r="B1661" i="1"/>
  <c r="AK1660" i="1"/>
  <c r="M1660" i="1"/>
  <c r="L1660" i="1"/>
  <c r="K1660" i="1"/>
  <c r="J1660" i="1"/>
  <c r="I1660" i="1"/>
  <c r="H1660" i="1"/>
  <c r="F1660" i="1"/>
  <c r="G1660" i="1" s="1"/>
  <c r="E1660" i="1"/>
  <c r="B1660" i="1"/>
  <c r="A1660" i="1"/>
  <c r="AK1659" i="1"/>
  <c r="M1659" i="1"/>
  <c r="L1659" i="1"/>
  <c r="K1659" i="1"/>
  <c r="J1659" i="1"/>
  <c r="I1659" i="1"/>
  <c r="H1659" i="1"/>
  <c r="G1659" i="1"/>
  <c r="F1659" i="1"/>
  <c r="E1659" i="1"/>
  <c r="B1659" i="1"/>
  <c r="D1659" i="1" s="1"/>
  <c r="A1659" i="1"/>
  <c r="AK1658" i="1"/>
  <c r="M1658" i="1"/>
  <c r="L1658" i="1"/>
  <c r="K1658" i="1"/>
  <c r="J1658" i="1"/>
  <c r="I1658" i="1"/>
  <c r="H1658" i="1"/>
  <c r="F1658" i="1"/>
  <c r="G1658" i="1" s="1"/>
  <c r="E1658" i="1"/>
  <c r="D1658" i="1"/>
  <c r="B1658" i="1"/>
  <c r="A1658" i="1"/>
  <c r="AK1657" i="1"/>
  <c r="M1657" i="1"/>
  <c r="L1657" i="1"/>
  <c r="K1657" i="1"/>
  <c r="J1657" i="1"/>
  <c r="I1657" i="1"/>
  <c r="H1657" i="1"/>
  <c r="G1657" i="1"/>
  <c r="F1657" i="1"/>
  <c r="E1657" i="1"/>
  <c r="B1657" i="1"/>
  <c r="A1657" i="1"/>
  <c r="D1657" i="1" s="1"/>
  <c r="AK1656" i="1"/>
  <c r="M1656" i="1"/>
  <c r="L1656" i="1"/>
  <c r="K1656" i="1"/>
  <c r="J1656" i="1"/>
  <c r="I1656" i="1"/>
  <c r="H1656" i="1"/>
  <c r="F1656" i="1"/>
  <c r="G1656" i="1" s="1"/>
  <c r="E1656" i="1"/>
  <c r="B1656" i="1"/>
  <c r="A1656" i="1"/>
  <c r="D1656" i="1" s="1"/>
  <c r="AK1655" i="1"/>
  <c r="M1655" i="1"/>
  <c r="L1655" i="1"/>
  <c r="K1655" i="1"/>
  <c r="J1655" i="1"/>
  <c r="I1655" i="1"/>
  <c r="H1655" i="1"/>
  <c r="G1655" i="1"/>
  <c r="F1655" i="1"/>
  <c r="E1655" i="1"/>
  <c r="B1655" i="1"/>
  <c r="D1655" i="1" s="1"/>
  <c r="A1655" i="1"/>
  <c r="AK1654" i="1"/>
  <c r="M1654" i="1"/>
  <c r="L1654" i="1"/>
  <c r="K1654" i="1"/>
  <c r="J1654" i="1"/>
  <c r="I1654" i="1"/>
  <c r="H1654" i="1"/>
  <c r="F1654" i="1"/>
  <c r="G1654" i="1" s="1"/>
  <c r="E1654" i="1"/>
  <c r="D1654" i="1"/>
  <c r="B1654" i="1"/>
  <c r="A1654" i="1"/>
  <c r="AK1653" i="1"/>
  <c r="M1653" i="1"/>
  <c r="L1653" i="1"/>
  <c r="K1653" i="1"/>
  <c r="J1653" i="1"/>
  <c r="I1653" i="1"/>
  <c r="H1653" i="1"/>
  <c r="F1653" i="1"/>
  <c r="G1653" i="1" s="1"/>
  <c r="E1653" i="1"/>
  <c r="B1653" i="1"/>
  <c r="A1653" i="1"/>
  <c r="D1653" i="1" s="1"/>
  <c r="AK1652" i="1"/>
  <c r="M1652" i="1"/>
  <c r="L1652" i="1"/>
  <c r="K1652" i="1"/>
  <c r="J1652" i="1"/>
  <c r="I1652" i="1"/>
  <c r="H1652" i="1"/>
  <c r="F1652" i="1"/>
  <c r="G1652" i="1" s="1"/>
  <c r="E1652" i="1"/>
  <c r="B1652" i="1"/>
  <c r="A1652" i="1"/>
  <c r="D1652" i="1" s="1"/>
  <c r="AK1651" i="1"/>
  <c r="M1651" i="1"/>
  <c r="L1651" i="1"/>
  <c r="K1651" i="1"/>
  <c r="J1651" i="1"/>
  <c r="I1651" i="1"/>
  <c r="H1651" i="1"/>
  <c r="G1651" i="1"/>
  <c r="F1651" i="1"/>
  <c r="E1651" i="1"/>
  <c r="B1651" i="1"/>
  <c r="D1651" i="1" s="1"/>
  <c r="A1651" i="1"/>
  <c r="AK1650" i="1"/>
  <c r="M1650" i="1"/>
  <c r="L1650" i="1"/>
  <c r="K1650" i="1"/>
  <c r="J1650" i="1"/>
  <c r="I1650" i="1"/>
  <c r="H1650" i="1"/>
  <c r="F1650" i="1"/>
  <c r="G1650" i="1" s="1"/>
  <c r="E1650" i="1"/>
  <c r="D1650" i="1"/>
  <c r="B1650" i="1"/>
  <c r="A1650" i="1"/>
  <c r="AK1649" i="1"/>
  <c r="M1649" i="1"/>
  <c r="L1649" i="1"/>
  <c r="K1649" i="1"/>
  <c r="J1649" i="1"/>
  <c r="I1649" i="1"/>
  <c r="H1649" i="1"/>
  <c r="G1649" i="1"/>
  <c r="F1649" i="1"/>
  <c r="E1649" i="1"/>
  <c r="B1649" i="1"/>
  <c r="A1649" i="1"/>
  <c r="D1649" i="1" s="1"/>
  <c r="AK1648" i="1"/>
  <c r="M1648" i="1"/>
  <c r="L1648" i="1"/>
  <c r="K1648" i="1"/>
  <c r="J1648" i="1"/>
  <c r="I1648" i="1"/>
  <c r="H1648" i="1"/>
  <c r="F1648" i="1"/>
  <c r="G1648" i="1" s="1"/>
  <c r="E1648" i="1"/>
  <c r="B1648" i="1"/>
  <c r="A1648" i="1"/>
  <c r="D1648" i="1" s="1"/>
  <c r="AK1647" i="1"/>
  <c r="M1647" i="1"/>
  <c r="L1647" i="1"/>
  <c r="K1647" i="1"/>
  <c r="J1647" i="1"/>
  <c r="I1647" i="1"/>
  <c r="H1647" i="1"/>
  <c r="G1647" i="1"/>
  <c r="F1647" i="1"/>
  <c r="E1647" i="1"/>
  <c r="D1647" i="1"/>
  <c r="B1647" i="1"/>
  <c r="A1647" i="1"/>
  <c r="AK1646" i="1"/>
  <c r="M1646" i="1"/>
  <c r="L1646" i="1"/>
  <c r="K1646" i="1"/>
  <c r="J1646" i="1"/>
  <c r="I1646" i="1"/>
  <c r="H1646" i="1"/>
  <c r="F1646" i="1"/>
  <c r="G1646" i="1" s="1"/>
  <c r="E1646" i="1"/>
  <c r="D1646" i="1"/>
  <c r="B1646" i="1"/>
  <c r="A1646" i="1"/>
  <c r="AK1645" i="1"/>
  <c r="M1645" i="1"/>
  <c r="L1645" i="1"/>
  <c r="K1645" i="1"/>
  <c r="J1645" i="1"/>
  <c r="I1645" i="1"/>
  <c r="H1645" i="1"/>
  <c r="F1645" i="1"/>
  <c r="G1645" i="1" s="1"/>
  <c r="E1645" i="1"/>
  <c r="B1645" i="1"/>
  <c r="A1645" i="1"/>
  <c r="D1645" i="1" s="1"/>
  <c r="AK1644" i="1"/>
  <c r="M1644" i="1"/>
  <c r="L1644" i="1"/>
  <c r="K1644" i="1"/>
  <c r="J1644" i="1"/>
  <c r="I1644" i="1"/>
  <c r="H1644" i="1"/>
  <c r="F1644" i="1"/>
  <c r="G1644" i="1" s="1"/>
  <c r="E1644" i="1"/>
  <c r="B1644" i="1"/>
  <c r="A1644" i="1"/>
  <c r="D1644" i="1" s="1"/>
  <c r="AK1643" i="1"/>
  <c r="M1643" i="1"/>
  <c r="L1643" i="1"/>
  <c r="K1643" i="1"/>
  <c r="J1643" i="1"/>
  <c r="I1643" i="1"/>
  <c r="H1643" i="1"/>
  <c r="G1643" i="1"/>
  <c r="F1643" i="1"/>
  <c r="E1643" i="1"/>
  <c r="B1643" i="1"/>
  <c r="D1643" i="1" s="1"/>
  <c r="A1643" i="1"/>
  <c r="AK1642" i="1"/>
  <c r="M1642" i="1"/>
  <c r="L1642" i="1"/>
  <c r="K1642" i="1"/>
  <c r="J1642" i="1"/>
  <c r="I1642" i="1"/>
  <c r="H1642" i="1"/>
  <c r="F1642" i="1"/>
  <c r="G1642" i="1" s="1"/>
  <c r="E1642" i="1"/>
  <c r="D1642" i="1"/>
  <c r="B1642" i="1"/>
  <c r="A1642" i="1"/>
  <c r="AK1641" i="1"/>
  <c r="M1641" i="1"/>
  <c r="L1641" i="1"/>
  <c r="K1641" i="1"/>
  <c r="J1641" i="1"/>
  <c r="I1641" i="1"/>
  <c r="H1641" i="1"/>
  <c r="G1641" i="1"/>
  <c r="F1641" i="1"/>
  <c r="E1641" i="1"/>
  <c r="B1641" i="1"/>
  <c r="A1641" i="1"/>
  <c r="D1641" i="1" s="1"/>
  <c r="AK1640" i="1"/>
  <c r="M1640" i="1"/>
  <c r="L1640" i="1"/>
  <c r="K1640" i="1"/>
  <c r="J1640" i="1"/>
  <c r="I1640" i="1"/>
  <c r="H1640" i="1"/>
  <c r="G1640" i="1"/>
  <c r="F1640" i="1"/>
  <c r="E1640" i="1"/>
  <c r="B1640" i="1"/>
  <c r="A1640" i="1"/>
  <c r="D1640" i="1" s="1"/>
  <c r="AK1639" i="1"/>
  <c r="M1639" i="1"/>
  <c r="L1639" i="1"/>
  <c r="K1639" i="1"/>
  <c r="J1639" i="1"/>
  <c r="I1639" i="1"/>
  <c r="H1639" i="1"/>
  <c r="G1639" i="1"/>
  <c r="F1639" i="1"/>
  <c r="E1639" i="1"/>
  <c r="B1639" i="1"/>
  <c r="D1639" i="1" s="1"/>
  <c r="A1639" i="1"/>
  <c r="AK1638" i="1"/>
  <c r="M1638" i="1"/>
  <c r="L1638" i="1"/>
  <c r="K1638" i="1"/>
  <c r="J1638" i="1"/>
  <c r="I1638" i="1"/>
  <c r="H1638" i="1"/>
  <c r="F1638" i="1"/>
  <c r="G1638" i="1" s="1"/>
  <c r="E1638" i="1"/>
  <c r="D1638" i="1"/>
  <c r="B1638" i="1"/>
  <c r="A1638" i="1"/>
  <c r="AK1637" i="1"/>
  <c r="M1637" i="1"/>
  <c r="L1637" i="1"/>
  <c r="K1637" i="1"/>
  <c r="J1637" i="1"/>
  <c r="I1637" i="1"/>
  <c r="H1637" i="1"/>
  <c r="F1637" i="1"/>
  <c r="G1637" i="1" s="1"/>
  <c r="E1637" i="1"/>
  <c r="B1637" i="1"/>
  <c r="A1637" i="1"/>
  <c r="D1637" i="1" s="1"/>
  <c r="AK1636" i="1"/>
  <c r="M1636" i="1"/>
  <c r="L1636" i="1"/>
  <c r="K1636" i="1"/>
  <c r="J1636" i="1"/>
  <c r="I1636" i="1"/>
  <c r="H1636" i="1"/>
  <c r="F1636" i="1"/>
  <c r="G1636" i="1" s="1"/>
  <c r="E1636" i="1"/>
  <c r="B1636" i="1"/>
  <c r="A1636" i="1"/>
  <c r="AK1635" i="1"/>
  <c r="M1635" i="1"/>
  <c r="L1635" i="1"/>
  <c r="K1635" i="1"/>
  <c r="J1635" i="1"/>
  <c r="I1635" i="1"/>
  <c r="H1635" i="1"/>
  <c r="G1635" i="1"/>
  <c r="F1635" i="1"/>
  <c r="E1635" i="1"/>
  <c r="B1635" i="1"/>
  <c r="D1635" i="1" s="1"/>
  <c r="A1635" i="1"/>
  <c r="AK1634" i="1"/>
  <c r="M1634" i="1"/>
  <c r="L1634" i="1"/>
  <c r="K1634" i="1"/>
  <c r="J1634" i="1"/>
  <c r="I1634" i="1"/>
  <c r="H1634" i="1"/>
  <c r="F1634" i="1"/>
  <c r="G1634" i="1" s="1"/>
  <c r="E1634" i="1"/>
  <c r="D1634" i="1"/>
  <c r="B1634" i="1"/>
  <c r="A1634" i="1"/>
  <c r="AK1633" i="1"/>
  <c r="M1633" i="1"/>
  <c r="L1633" i="1"/>
  <c r="K1633" i="1"/>
  <c r="J1633" i="1"/>
  <c r="I1633" i="1"/>
  <c r="H1633" i="1"/>
  <c r="G1633" i="1"/>
  <c r="F1633" i="1"/>
  <c r="E1633" i="1"/>
  <c r="B1633" i="1"/>
  <c r="A1633" i="1"/>
  <c r="D1633" i="1" s="1"/>
  <c r="AK1632" i="1"/>
  <c r="M1632" i="1"/>
  <c r="L1632" i="1"/>
  <c r="K1632" i="1"/>
  <c r="J1632" i="1"/>
  <c r="I1632" i="1"/>
  <c r="H1632" i="1"/>
  <c r="F1632" i="1"/>
  <c r="G1632" i="1" s="1"/>
  <c r="E1632" i="1"/>
  <c r="B1632" i="1"/>
  <c r="A1632" i="1"/>
  <c r="D1632" i="1" s="1"/>
  <c r="AK1631" i="1"/>
  <c r="M1631" i="1"/>
  <c r="L1631" i="1"/>
  <c r="K1631" i="1"/>
  <c r="J1631" i="1"/>
  <c r="I1631" i="1"/>
  <c r="H1631" i="1"/>
  <c r="G1631" i="1"/>
  <c r="F1631" i="1"/>
  <c r="E1631" i="1"/>
  <c r="B1631" i="1"/>
  <c r="D1631" i="1" s="1"/>
  <c r="A1631" i="1"/>
  <c r="AK1630" i="1"/>
  <c r="M1630" i="1"/>
  <c r="L1630" i="1"/>
  <c r="K1630" i="1"/>
  <c r="J1630" i="1"/>
  <c r="I1630" i="1"/>
  <c r="H1630" i="1"/>
  <c r="F1630" i="1"/>
  <c r="G1630" i="1" s="1"/>
  <c r="E1630" i="1"/>
  <c r="D1630" i="1"/>
  <c r="B1630" i="1"/>
  <c r="A1630" i="1"/>
  <c r="AK1629" i="1"/>
  <c r="M1629" i="1"/>
  <c r="L1629" i="1"/>
  <c r="K1629" i="1"/>
  <c r="J1629" i="1"/>
  <c r="I1629" i="1"/>
  <c r="H1629" i="1"/>
  <c r="F1629" i="1"/>
  <c r="G1629" i="1" s="1"/>
  <c r="E1629" i="1"/>
  <c r="B1629" i="1"/>
  <c r="A1629" i="1"/>
  <c r="D1629" i="1" s="1"/>
  <c r="AK1628" i="1"/>
  <c r="M1628" i="1"/>
  <c r="L1628" i="1"/>
  <c r="K1628" i="1"/>
  <c r="J1628" i="1"/>
  <c r="I1628" i="1"/>
  <c r="H1628" i="1"/>
  <c r="F1628" i="1"/>
  <c r="G1628" i="1" s="1"/>
  <c r="E1628" i="1"/>
  <c r="B1628" i="1"/>
  <c r="A1628" i="1"/>
  <c r="D1628" i="1" s="1"/>
  <c r="AK1627" i="1"/>
  <c r="M1627" i="1"/>
  <c r="L1627" i="1"/>
  <c r="K1627" i="1"/>
  <c r="J1627" i="1"/>
  <c r="I1627" i="1"/>
  <c r="H1627" i="1"/>
  <c r="G1627" i="1"/>
  <c r="F1627" i="1"/>
  <c r="E1627" i="1"/>
  <c r="B1627" i="1"/>
  <c r="D1627" i="1" s="1"/>
  <c r="A1627" i="1"/>
  <c r="AK1626" i="1"/>
  <c r="M1626" i="1"/>
  <c r="L1626" i="1"/>
  <c r="K1626" i="1"/>
  <c r="J1626" i="1"/>
  <c r="I1626" i="1"/>
  <c r="H1626" i="1"/>
  <c r="F1626" i="1"/>
  <c r="G1626" i="1" s="1"/>
  <c r="E1626" i="1"/>
  <c r="D1626" i="1"/>
  <c r="B1626" i="1"/>
  <c r="A1626" i="1"/>
  <c r="AK1625" i="1"/>
  <c r="M1625" i="1"/>
  <c r="L1625" i="1"/>
  <c r="K1625" i="1"/>
  <c r="J1625" i="1"/>
  <c r="I1625" i="1"/>
  <c r="H1625" i="1"/>
  <c r="G1625" i="1"/>
  <c r="F1625" i="1"/>
  <c r="E1625" i="1"/>
  <c r="B1625" i="1"/>
  <c r="A1625" i="1"/>
  <c r="D1625" i="1" s="1"/>
  <c r="AK1624" i="1"/>
  <c r="M1624" i="1"/>
  <c r="L1624" i="1"/>
  <c r="K1624" i="1"/>
  <c r="J1624" i="1"/>
  <c r="I1624" i="1"/>
  <c r="H1624" i="1"/>
  <c r="F1624" i="1"/>
  <c r="G1624" i="1" s="1"/>
  <c r="E1624" i="1"/>
  <c r="B1624" i="1"/>
  <c r="A1624" i="1"/>
  <c r="D1624" i="1" s="1"/>
  <c r="AK1623" i="1"/>
  <c r="M1623" i="1"/>
  <c r="L1623" i="1"/>
  <c r="K1623" i="1"/>
  <c r="J1623" i="1"/>
  <c r="I1623" i="1"/>
  <c r="H1623" i="1"/>
  <c r="G1623" i="1"/>
  <c r="F1623" i="1"/>
  <c r="E1623" i="1"/>
  <c r="D1623" i="1"/>
  <c r="B1623" i="1"/>
  <c r="A1623" i="1"/>
  <c r="AK1622" i="1"/>
  <c r="M1622" i="1"/>
  <c r="L1622" i="1"/>
  <c r="K1622" i="1"/>
  <c r="J1622" i="1"/>
  <c r="I1622" i="1"/>
  <c r="H1622" i="1"/>
  <c r="F1622" i="1"/>
  <c r="G1622" i="1" s="1"/>
  <c r="E1622" i="1"/>
  <c r="D1622" i="1"/>
  <c r="B1622" i="1"/>
  <c r="A1622" i="1"/>
  <c r="AK1621" i="1"/>
  <c r="M1621" i="1"/>
  <c r="L1621" i="1"/>
  <c r="K1621" i="1"/>
  <c r="J1621" i="1"/>
  <c r="I1621" i="1"/>
  <c r="H1621" i="1"/>
  <c r="F1621" i="1"/>
  <c r="G1621" i="1" s="1"/>
  <c r="E1621" i="1"/>
  <c r="B1621" i="1"/>
  <c r="A1621" i="1"/>
  <c r="D1621" i="1" s="1"/>
  <c r="AK1620" i="1"/>
  <c r="M1620" i="1"/>
  <c r="L1620" i="1"/>
  <c r="K1620" i="1"/>
  <c r="J1620" i="1"/>
  <c r="I1620" i="1"/>
  <c r="H1620" i="1"/>
  <c r="F1620" i="1"/>
  <c r="G1620" i="1" s="1"/>
  <c r="E1620" i="1"/>
  <c r="B1620" i="1"/>
  <c r="A1620" i="1"/>
  <c r="AK1619" i="1"/>
  <c r="M1619" i="1"/>
  <c r="L1619" i="1"/>
  <c r="K1619" i="1"/>
  <c r="J1619" i="1"/>
  <c r="I1619" i="1"/>
  <c r="H1619" i="1"/>
  <c r="G1619" i="1"/>
  <c r="F1619" i="1"/>
  <c r="E1619" i="1"/>
  <c r="B1619" i="1"/>
  <c r="D1619" i="1" s="1"/>
  <c r="A1619" i="1"/>
  <c r="AK1618" i="1"/>
  <c r="M1618" i="1"/>
  <c r="L1618" i="1"/>
  <c r="K1618" i="1"/>
  <c r="J1618" i="1"/>
  <c r="I1618" i="1"/>
  <c r="H1618" i="1"/>
  <c r="F1618" i="1"/>
  <c r="G1618" i="1" s="1"/>
  <c r="E1618" i="1"/>
  <c r="D1618" i="1"/>
  <c r="B1618" i="1"/>
  <c r="A1618" i="1"/>
  <c r="AK1617" i="1"/>
  <c r="M1617" i="1"/>
  <c r="L1617" i="1"/>
  <c r="K1617" i="1"/>
  <c r="J1617" i="1"/>
  <c r="I1617" i="1"/>
  <c r="H1617" i="1"/>
  <c r="G1617" i="1"/>
  <c r="F1617" i="1"/>
  <c r="E1617" i="1"/>
  <c r="B1617" i="1"/>
  <c r="A1617" i="1"/>
  <c r="D1617" i="1" s="1"/>
  <c r="AK1616" i="1"/>
  <c r="M1616" i="1"/>
  <c r="L1616" i="1"/>
  <c r="K1616" i="1"/>
  <c r="J1616" i="1"/>
  <c r="I1616" i="1"/>
  <c r="H1616" i="1"/>
  <c r="G1616" i="1"/>
  <c r="F1616" i="1"/>
  <c r="E1616" i="1"/>
  <c r="B1616" i="1"/>
  <c r="A1616" i="1"/>
  <c r="D1616" i="1" s="1"/>
  <c r="AK1615" i="1"/>
  <c r="M1615" i="1"/>
  <c r="L1615" i="1"/>
  <c r="K1615" i="1"/>
  <c r="J1615" i="1"/>
  <c r="I1615" i="1"/>
  <c r="H1615" i="1"/>
  <c r="G1615" i="1"/>
  <c r="F1615" i="1"/>
  <c r="E1615" i="1"/>
  <c r="B1615" i="1"/>
  <c r="D1615" i="1" s="1"/>
  <c r="A1615" i="1"/>
  <c r="AK1614" i="1"/>
  <c r="M1614" i="1"/>
  <c r="L1614" i="1"/>
  <c r="K1614" i="1"/>
  <c r="J1614" i="1"/>
  <c r="I1614" i="1"/>
  <c r="H1614" i="1"/>
  <c r="F1614" i="1"/>
  <c r="G1614" i="1" s="1"/>
  <c r="E1614" i="1"/>
  <c r="D1614" i="1"/>
  <c r="B1614" i="1"/>
  <c r="A1614" i="1"/>
  <c r="AK1613" i="1"/>
  <c r="M1613" i="1"/>
  <c r="L1613" i="1"/>
  <c r="K1613" i="1"/>
  <c r="J1613" i="1"/>
  <c r="I1613" i="1"/>
  <c r="H1613" i="1"/>
  <c r="F1613" i="1"/>
  <c r="G1613" i="1" s="1"/>
  <c r="E1613" i="1"/>
  <c r="B1613" i="1"/>
  <c r="A1613" i="1"/>
  <c r="D1613" i="1" s="1"/>
  <c r="AK1612" i="1"/>
  <c r="M1612" i="1"/>
  <c r="L1612" i="1"/>
  <c r="K1612" i="1"/>
  <c r="J1612" i="1"/>
  <c r="I1612" i="1"/>
  <c r="H1612" i="1"/>
  <c r="F1612" i="1"/>
  <c r="G1612" i="1" s="1"/>
  <c r="E1612" i="1"/>
  <c r="B1612" i="1"/>
  <c r="A1612" i="1"/>
  <c r="D1612" i="1" s="1"/>
  <c r="AK1611" i="1"/>
  <c r="M1611" i="1"/>
  <c r="L1611" i="1"/>
  <c r="K1611" i="1"/>
  <c r="J1611" i="1"/>
  <c r="I1611" i="1"/>
  <c r="H1611" i="1"/>
  <c r="G1611" i="1"/>
  <c r="F1611" i="1"/>
  <c r="E1611" i="1"/>
  <c r="B1611" i="1"/>
  <c r="D1611" i="1" s="1"/>
  <c r="A1611" i="1"/>
  <c r="AK1610" i="1"/>
  <c r="M1610" i="1"/>
  <c r="L1610" i="1"/>
  <c r="K1610" i="1"/>
  <c r="J1610" i="1"/>
  <c r="I1610" i="1"/>
  <c r="H1610" i="1"/>
  <c r="F1610" i="1"/>
  <c r="G1610" i="1" s="1"/>
  <c r="E1610" i="1"/>
  <c r="D1610" i="1"/>
  <c r="B1610" i="1"/>
  <c r="A1610" i="1"/>
  <c r="AK1609" i="1"/>
  <c r="M1609" i="1"/>
  <c r="L1609" i="1"/>
  <c r="K1609" i="1"/>
  <c r="J1609" i="1"/>
  <c r="I1609" i="1"/>
  <c r="H1609" i="1"/>
  <c r="G1609" i="1"/>
  <c r="F1609" i="1"/>
  <c r="E1609" i="1"/>
  <c r="B1609" i="1"/>
  <c r="A1609" i="1"/>
  <c r="D1609" i="1" s="1"/>
  <c r="AK1608" i="1"/>
  <c r="M1608" i="1"/>
  <c r="L1608" i="1"/>
  <c r="K1608" i="1"/>
  <c r="J1608" i="1"/>
  <c r="I1608" i="1"/>
  <c r="H1608" i="1"/>
  <c r="F1608" i="1"/>
  <c r="G1608" i="1" s="1"/>
  <c r="E1608" i="1"/>
  <c r="B1608" i="1"/>
  <c r="A1608" i="1"/>
  <c r="D1608" i="1" s="1"/>
  <c r="AK1607" i="1"/>
  <c r="M1607" i="1"/>
  <c r="L1607" i="1"/>
  <c r="K1607" i="1"/>
  <c r="J1607" i="1"/>
  <c r="I1607" i="1"/>
  <c r="H1607" i="1"/>
  <c r="G1607" i="1"/>
  <c r="F1607" i="1"/>
  <c r="E1607" i="1"/>
  <c r="B1607" i="1"/>
  <c r="D1607" i="1" s="1"/>
  <c r="A1607" i="1"/>
  <c r="AK1606" i="1"/>
  <c r="M1606" i="1"/>
  <c r="L1606" i="1"/>
  <c r="K1606" i="1"/>
  <c r="J1606" i="1"/>
  <c r="I1606" i="1"/>
  <c r="H1606" i="1"/>
  <c r="F1606" i="1"/>
  <c r="G1606" i="1" s="1"/>
  <c r="E1606" i="1"/>
  <c r="D1606" i="1"/>
  <c r="B1606" i="1"/>
  <c r="A1606" i="1"/>
  <c r="AK1605" i="1"/>
  <c r="M1605" i="1"/>
  <c r="L1605" i="1"/>
  <c r="K1605" i="1"/>
  <c r="J1605" i="1"/>
  <c r="I1605" i="1"/>
  <c r="H1605" i="1"/>
  <c r="F1605" i="1"/>
  <c r="G1605" i="1" s="1"/>
  <c r="E1605" i="1"/>
  <c r="B1605" i="1"/>
  <c r="A1605" i="1"/>
  <c r="D1605" i="1" s="1"/>
  <c r="AK1604" i="1"/>
  <c r="M1604" i="1"/>
  <c r="L1604" i="1"/>
  <c r="K1604" i="1"/>
  <c r="J1604" i="1"/>
  <c r="I1604" i="1"/>
  <c r="H1604" i="1"/>
  <c r="F1604" i="1"/>
  <c r="G1604" i="1" s="1"/>
  <c r="E1604" i="1"/>
  <c r="B1604" i="1"/>
  <c r="A1604" i="1"/>
  <c r="D1604" i="1" s="1"/>
  <c r="AK1603" i="1"/>
  <c r="M1603" i="1"/>
  <c r="L1603" i="1"/>
  <c r="K1603" i="1"/>
  <c r="J1603" i="1"/>
  <c r="I1603" i="1"/>
  <c r="H1603" i="1"/>
  <c r="G1603" i="1"/>
  <c r="F1603" i="1"/>
  <c r="E1603" i="1"/>
  <c r="B1603" i="1"/>
  <c r="D1603" i="1" s="1"/>
  <c r="A1603" i="1"/>
  <c r="AK1602" i="1"/>
  <c r="M1602" i="1"/>
  <c r="L1602" i="1"/>
  <c r="K1602" i="1"/>
  <c r="J1602" i="1"/>
  <c r="I1602" i="1"/>
  <c r="H1602" i="1"/>
  <c r="F1602" i="1"/>
  <c r="G1602" i="1" s="1"/>
  <c r="E1602" i="1"/>
  <c r="D1602" i="1"/>
  <c r="B1602" i="1"/>
  <c r="A1602" i="1"/>
  <c r="AK1601" i="1"/>
  <c r="M1601" i="1"/>
  <c r="L1601" i="1"/>
  <c r="K1601" i="1"/>
  <c r="J1601" i="1"/>
  <c r="I1601" i="1"/>
  <c r="H1601" i="1"/>
  <c r="G1601" i="1"/>
  <c r="F1601" i="1"/>
  <c r="E1601" i="1"/>
  <c r="B1601" i="1"/>
  <c r="A1601" i="1"/>
  <c r="D1601" i="1" s="1"/>
  <c r="AK1600" i="1"/>
  <c r="M1600" i="1"/>
  <c r="L1600" i="1"/>
  <c r="K1600" i="1"/>
  <c r="J1600" i="1"/>
  <c r="I1600" i="1"/>
  <c r="H1600" i="1"/>
  <c r="F1600" i="1"/>
  <c r="G1600" i="1" s="1"/>
  <c r="E1600" i="1"/>
  <c r="B1600" i="1"/>
  <c r="A1600" i="1"/>
  <c r="D1600" i="1" s="1"/>
  <c r="AK1599" i="1"/>
  <c r="M1599" i="1"/>
  <c r="L1599" i="1"/>
  <c r="K1599" i="1"/>
  <c r="J1599" i="1"/>
  <c r="I1599" i="1"/>
  <c r="H1599" i="1"/>
  <c r="G1599" i="1"/>
  <c r="F1599" i="1"/>
  <c r="E1599" i="1"/>
  <c r="B1599" i="1"/>
  <c r="D1599" i="1" s="1"/>
  <c r="A1599" i="1"/>
  <c r="AK1598" i="1"/>
  <c r="M1598" i="1"/>
  <c r="L1598" i="1"/>
  <c r="K1598" i="1"/>
  <c r="J1598" i="1"/>
  <c r="I1598" i="1"/>
  <c r="H1598" i="1"/>
  <c r="F1598" i="1"/>
  <c r="G1598" i="1" s="1"/>
  <c r="E1598" i="1"/>
  <c r="D1598" i="1"/>
  <c r="B1598" i="1"/>
  <c r="A1598" i="1"/>
  <c r="AK1597" i="1"/>
  <c r="M1597" i="1"/>
  <c r="L1597" i="1"/>
  <c r="K1597" i="1"/>
  <c r="J1597" i="1"/>
  <c r="I1597" i="1"/>
  <c r="H1597" i="1"/>
  <c r="F1597" i="1"/>
  <c r="G1597" i="1" s="1"/>
  <c r="E1597" i="1"/>
  <c r="B1597" i="1"/>
  <c r="A1597" i="1"/>
  <c r="D1597" i="1" s="1"/>
  <c r="AK1596" i="1"/>
  <c r="M1596" i="1"/>
  <c r="L1596" i="1"/>
  <c r="K1596" i="1"/>
  <c r="J1596" i="1"/>
  <c r="I1596" i="1"/>
  <c r="H1596" i="1"/>
  <c r="F1596" i="1"/>
  <c r="G1596" i="1" s="1"/>
  <c r="E1596" i="1"/>
  <c r="B1596" i="1"/>
  <c r="A1596" i="1"/>
  <c r="AK1595" i="1"/>
  <c r="M1595" i="1"/>
  <c r="L1595" i="1"/>
  <c r="K1595" i="1"/>
  <c r="J1595" i="1"/>
  <c r="I1595" i="1"/>
  <c r="H1595" i="1"/>
  <c r="G1595" i="1"/>
  <c r="F1595" i="1"/>
  <c r="E1595" i="1"/>
  <c r="B1595" i="1"/>
  <c r="D1595" i="1" s="1"/>
  <c r="A1595" i="1"/>
  <c r="AK1594" i="1"/>
  <c r="M1594" i="1"/>
  <c r="L1594" i="1"/>
  <c r="K1594" i="1"/>
  <c r="J1594" i="1"/>
  <c r="I1594" i="1"/>
  <c r="H1594" i="1"/>
  <c r="F1594" i="1"/>
  <c r="G1594" i="1" s="1"/>
  <c r="E1594" i="1"/>
  <c r="D1594" i="1"/>
  <c r="B1594" i="1"/>
  <c r="A1594" i="1"/>
  <c r="AK1593" i="1"/>
  <c r="M1593" i="1"/>
  <c r="L1593" i="1"/>
  <c r="K1593" i="1"/>
  <c r="J1593" i="1"/>
  <c r="I1593" i="1"/>
  <c r="H1593" i="1"/>
  <c r="G1593" i="1"/>
  <c r="F1593" i="1"/>
  <c r="E1593" i="1"/>
  <c r="B1593" i="1"/>
  <c r="A1593" i="1"/>
  <c r="D1593" i="1" s="1"/>
  <c r="AK1592" i="1"/>
  <c r="M1592" i="1"/>
  <c r="L1592" i="1"/>
  <c r="K1592" i="1"/>
  <c r="J1592" i="1"/>
  <c r="I1592" i="1"/>
  <c r="H1592" i="1"/>
  <c r="F1592" i="1"/>
  <c r="G1592" i="1" s="1"/>
  <c r="E1592" i="1"/>
  <c r="B1592" i="1"/>
  <c r="A1592" i="1"/>
  <c r="D1592" i="1" s="1"/>
  <c r="AK1591" i="1"/>
  <c r="M1591" i="1"/>
  <c r="L1591" i="1"/>
  <c r="K1591" i="1"/>
  <c r="J1591" i="1"/>
  <c r="I1591" i="1"/>
  <c r="H1591" i="1"/>
  <c r="G1591" i="1"/>
  <c r="F1591" i="1"/>
  <c r="E1591" i="1"/>
  <c r="B1591" i="1"/>
  <c r="D1591" i="1" s="1"/>
  <c r="A1591" i="1"/>
  <c r="AK1590" i="1"/>
  <c r="M1590" i="1"/>
  <c r="L1590" i="1"/>
  <c r="K1590" i="1"/>
  <c r="J1590" i="1"/>
  <c r="I1590" i="1"/>
  <c r="H1590" i="1"/>
  <c r="F1590" i="1"/>
  <c r="G1590" i="1" s="1"/>
  <c r="E1590" i="1"/>
  <c r="D1590" i="1"/>
  <c r="B1590" i="1"/>
  <c r="A1590" i="1"/>
  <c r="AK1589" i="1"/>
  <c r="M1589" i="1"/>
  <c r="L1589" i="1"/>
  <c r="K1589" i="1"/>
  <c r="J1589" i="1"/>
  <c r="I1589" i="1"/>
  <c r="H1589" i="1"/>
  <c r="F1589" i="1"/>
  <c r="G1589" i="1" s="1"/>
  <c r="E1589" i="1"/>
  <c r="B1589" i="1"/>
  <c r="A1589" i="1"/>
  <c r="D1589" i="1" s="1"/>
  <c r="AK1588" i="1"/>
  <c r="M1588" i="1"/>
  <c r="L1588" i="1"/>
  <c r="K1588" i="1"/>
  <c r="J1588" i="1"/>
  <c r="I1588" i="1"/>
  <c r="H1588" i="1"/>
  <c r="F1588" i="1"/>
  <c r="G1588" i="1" s="1"/>
  <c r="E1588" i="1"/>
  <c r="B1588" i="1"/>
  <c r="A1588" i="1"/>
  <c r="D1588" i="1" s="1"/>
  <c r="AK1587" i="1"/>
  <c r="M1587" i="1"/>
  <c r="L1587" i="1"/>
  <c r="K1587" i="1"/>
  <c r="J1587" i="1"/>
  <c r="I1587" i="1"/>
  <c r="H1587" i="1"/>
  <c r="G1587" i="1"/>
  <c r="F1587" i="1"/>
  <c r="E1587" i="1"/>
  <c r="B1587" i="1"/>
  <c r="D1587" i="1" s="1"/>
  <c r="A1587" i="1"/>
  <c r="AK1586" i="1"/>
  <c r="M1586" i="1"/>
  <c r="L1586" i="1"/>
  <c r="K1586" i="1"/>
  <c r="J1586" i="1"/>
  <c r="I1586" i="1"/>
  <c r="H1586" i="1"/>
  <c r="F1586" i="1"/>
  <c r="G1586" i="1" s="1"/>
  <c r="E1586" i="1"/>
  <c r="D1586" i="1"/>
  <c r="B1586" i="1"/>
  <c r="A1586" i="1"/>
  <c r="AK1585" i="1"/>
  <c r="M1585" i="1"/>
  <c r="L1585" i="1"/>
  <c r="K1585" i="1"/>
  <c r="J1585" i="1"/>
  <c r="I1585" i="1"/>
  <c r="H1585" i="1"/>
  <c r="F1585" i="1"/>
  <c r="G1585" i="1" s="1"/>
  <c r="E1585" i="1"/>
  <c r="B1585" i="1"/>
  <c r="A1585" i="1"/>
  <c r="D1585" i="1" s="1"/>
  <c r="AK1584" i="1"/>
  <c r="M1584" i="1"/>
  <c r="L1584" i="1"/>
  <c r="K1584" i="1"/>
  <c r="J1584" i="1"/>
  <c r="I1584" i="1"/>
  <c r="H1584" i="1"/>
  <c r="G1584" i="1"/>
  <c r="F1584" i="1"/>
  <c r="E1584" i="1"/>
  <c r="B1584" i="1"/>
  <c r="A1584" i="1"/>
  <c r="D1584" i="1" s="1"/>
  <c r="AK1583" i="1"/>
  <c r="M1583" i="1"/>
  <c r="L1583" i="1"/>
  <c r="K1583" i="1"/>
  <c r="J1583" i="1"/>
  <c r="I1583" i="1"/>
  <c r="H1583" i="1"/>
  <c r="G1583" i="1"/>
  <c r="F1583" i="1"/>
  <c r="E1583" i="1"/>
  <c r="B1583" i="1"/>
  <c r="D1583" i="1" s="1"/>
  <c r="A1583" i="1"/>
  <c r="AK1582" i="1"/>
  <c r="M1582" i="1"/>
  <c r="L1582" i="1"/>
  <c r="K1582" i="1"/>
  <c r="J1582" i="1"/>
  <c r="I1582" i="1"/>
  <c r="H1582" i="1"/>
  <c r="F1582" i="1"/>
  <c r="G1582" i="1" s="1"/>
  <c r="E1582" i="1"/>
  <c r="D1582" i="1"/>
  <c r="B1582" i="1"/>
  <c r="A1582" i="1"/>
  <c r="AK1581" i="1"/>
  <c r="M1581" i="1"/>
  <c r="L1581" i="1"/>
  <c r="K1581" i="1"/>
  <c r="J1581" i="1"/>
  <c r="I1581" i="1"/>
  <c r="H1581" i="1"/>
  <c r="F1581" i="1"/>
  <c r="G1581" i="1" s="1"/>
  <c r="E1581" i="1"/>
  <c r="B1581" i="1"/>
  <c r="A1581" i="1"/>
  <c r="D1581" i="1" s="1"/>
  <c r="AK1580" i="1"/>
  <c r="M1580" i="1"/>
  <c r="L1580" i="1"/>
  <c r="K1580" i="1"/>
  <c r="J1580" i="1"/>
  <c r="I1580" i="1"/>
  <c r="H1580" i="1"/>
  <c r="F1580" i="1"/>
  <c r="G1580" i="1" s="1"/>
  <c r="E1580" i="1"/>
  <c r="B1580" i="1"/>
  <c r="A1580" i="1"/>
  <c r="D1580" i="1" s="1"/>
  <c r="AK1579" i="1"/>
  <c r="M1579" i="1"/>
  <c r="L1579" i="1"/>
  <c r="K1579" i="1"/>
  <c r="J1579" i="1"/>
  <c r="I1579" i="1"/>
  <c r="H1579" i="1"/>
  <c r="G1579" i="1"/>
  <c r="F1579" i="1"/>
  <c r="E1579" i="1"/>
  <c r="B1579" i="1"/>
  <c r="D1579" i="1" s="1"/>
  <c r="A1579" i="1"/>
  <c r="AK1578" i="1"/>
  <c r="M1578" i="1"/>
  <c r="L1578" i="1"/>
  <c r="K1578" i="1"/>
  <c r="J1578" i="1"/>
  <c r="I1578" i="1"/>
  <c r="H1578" i="1"/>
  <c r="F1578" i="1"/>
  <c r="G1578" i="1" s="1"/>
  <c r="E1578" i="1"/>
  <c r="D1578" i="1"/>
  <c r="B1578" i="1"/>
  <c r="A1578" i="1"/>
  <c r="AK1577" i="1"/>
  <c r="M1577" i="1"/>
  <c r="L1577" i="1"/>
  <c r="K1577" i="1"/>
  <c r="J1577" i="1"/>
  <c r="I1577" i="1"/>
  <c r="H1577" i="1"/>
  <c r="F1577" i="1"/>
  <c r="G1577" i="1" s="1"/>
  <c r="E1577" i="1"/>
  <c r="B1577" i="1"/>
  <c r="A1577" i="1"/>
  <c r="D1577" i="1" s="1"/>
  <c r="AK1576" i="1"/>
  <c r="M1576" i="1"/>
  <c r="L1576" i="1"/>
  <c r="K1576" i="1"/>
  <c r="J1576" i="1"/>
  <c r="I1576" i="1"/>
  <c r="H1576" i="1"/>
  <c r="F1576" i="1"/>
  <c r="G1576" i="1" s="1"/>
  <c r="E1576" i="1"/>
  <c r="B1576" i="1"/>
  <c r="A1576" i="1"/>
  <c r="D1576" i="1" s="1"/>
  <c r="AK1575" i="1"/>
  <c r="M1575" i="1"/>
  <c r="L1575" i="1"/>
  <c r="K1575" i="1"/>
  <c r="J1575" i="1"/>
  <c r="I1575" i="1"/>
  <c r="H1575" i="1"/>
  <c r="G1575" i="1"/>
  <c r="F1575" i="1"/>
  <c r="E1575" i="1"/>
  <c r="D1575" i="1"/>
  <c r="B1575" i="1"/>
  <c r="A1575" i="1"/>
  <c r="AK1574" i="1"/>
  <c r="M1574" i="1"/>
  <c r="L1574" i="1"/>
  <c r="K1574" i="1"/>
  <c r="J1574" i="1"/>
  <c r="I1574" i="1"/>
  <c r="H1574" i="1"/>
  <c r="F1574" i="1"/>
  <c r="G1574" i="1" s="1"/>
  <c r="E1574" i="1"/>
  <c r="D1574" i="1"/>
  <c r="B1574" i="1"/>
  <c r="A1574" i="1"/>
  <c r="AK1573" i="1"/>
  <c r="M1573" i="1"/>
  <c r="L1573" i="1"/>
  <c r="K1573" i="1"/>
  <c r="J1573" i="1"/>
  <c r="I1573" i="1"/>
  <c r="H1573" i="1"/>
  <c r="F1573" i="1"/>
  <c r="G1573" i="1" s="1"/>
  <c r="E1573" i="1"/>
  <c r="B1573" i="1"/>
  <c r="A1573" i="1"/>
  <c r="D1573" i="1" s="1"/>
  <c r="AK1572" i="1"/>
  <c r="M1572" i="1"/>
  <c r="L1572" i="1"/>
  <c r="K1572" i="1"/>
  <c r="J1572" i="1"/>
  <c r="I1572" i="1"/>
  <c r="H1572" i="1"/>
  <c r="F1572" i="1"/>
  <c r="G1572" i="1" s="1"/>
  <c r="E1572" i="1"/>
  <c r="B1572" i="1"/>
  <c r="A1572" i="1"/>
  <c r="AK1571" i="1"/>
  <c r="M1571" i="1"/>
  <c r="L1571" i="1"/>
  <c r="K1571" i="1"/>
  <c r="J1571" i="1"/>
  <c r="I1571" i="1"/>
  <c r="H1571" i="1"/>
  <c r="G1571" i="1"/>
  <c r="F1571" i="1"/>
  <c r="E1571" i="1"/>
  <c r="B1571" i="1"/>
  <c r="D1571" i="1" s="1"/>
  <c r="A1571" i="1"/>
  <c r="AK1570" i="1"/>
  <c r="M1570" i="1"/>
  <c r="L1570" i="1"/>
  <c r="K1570" i="1"/>
  <c r="J1570" i="1"/>
  <c r="I1570" i="1"/>
  <c r="H1570" i="1"/>
  <c r="F1570" i="1"/>
  <c r="G1570" i="1" s="1"/>
  <c r="E1570" i="1"/>
  <c r="D1570" i="1"/>
  <c r="B1570" i="1"/>
  <c r="A1570" i="1"/>
  <c r="AK1569" i="1"/>
  <c r="M1569" i="1"/>
  <c r="L1569" i="1"/>
  <c r="K1569" i="1"/>
  <c r="J1569" i="1"/>
  <c r="I1569" i="1"/>
  <c r="H1569" i="1"/>
  <c r="F1569" i="1"/>
  <c r="G1569" i="1" s="1"/>
  <c r="E1569" i="1"/>
  <c r="B1569" i="1"/>
  <c r="A1569" i="1"/>
  <c r="D1569" i="1" s="1"/>
  <c r="AK1568" i="1"/>
  <c r="M1568" i="1"/>
  <c r="L1568" i="1"/>
  <c r="K1568" i="1"/>
  <c r="J1568" i="1"/>
  <c r="I1568" i="1"/>
  <c r="H1568" i="1"/>
  <c r="F1568" i="1"/>
  <c r="G1568" i="1" s="1"/>
  <c r="E1568" i="1"/>
  <c r="B1568" i="1"/>
  <c r="A1568" i="1"/>
  <c r="D1568" i="1" s="1"/>
  <c r="AK1567" i="1"/>
  <c r="M1567" i="1"/>
  <c r="L1567" i="1"/>
  <c r="K1567" i="1"/>
  <c r="J1567" i="1"/>
  <c r="I1567" i="1"/>
  <c r="H1567" i="1"/>
  <c r="G1567" i="1"/>
  <c r="F1567" i="1"/>
  <c r="E1567" i="1"/>
  <c r="B1567" i="1"/>
  <c r="D1567" i="1" s="1"/>
  <c r="A1567" i="1"/>
  <c r="AK1566" i="1"/>
  <c r="M1566" i="1"/>
  <c r="L1566" i="1"/>
  <c r="K1566" i="1"/>
  <c r="J1566" i="1"/>
  <c r="I1566" i="1"/>
  <c r="H1566" i="1"/>
  <c r="F1566" i="1"/>
  <c r="G1566" i="1" s="1"/>
  <c r="E1566" i="1"/>
  <c r="D1566" i="1"/>
  <c r="B1566" i="1"/>
  <c r="A1566" i="1"/>
  <c r="AK1565" i="1"/>
  <c r="M1565" i="1"/>
  <c r="L1565" i="1"/>
  <c r="K1565" i="1"/>
  <c r="J1565" i="1"/>
  <c r="I1565" i="1"/>
  <c r="H1565" i="1"/>
  <c r="F1565" i="1"/>
  <c r="G1565" i="1" s="1"/>
  <c r="E1565" i="1"/>
  <c r="B1565" i="1"/>
  <c r="A1565" i="1"/>
  <c r="D1565" i="1" s="1"/>
  <c r="AK1564" i="1"/>
  <c r="M1564" i="1"/>
  <c r="L1564" i="1"/>
  <c r="K1564" i="1"/>
  <c r="J1564" i="1"/>
  <c r="I1564" i="1"/>
  <c r="H1564" i="1"/>
  <c r="F1564" i="1"/>
  <c r="G1564" i="1" s="1"/>
  <c r="E1564" i="1"/>
  <c r="B1564" i="1"/>
  <c r="A1564" i="1"/>
  <c r="D1564" i="1" s="1"/>
  <c r="AK1563" i="1"/>
  <c r="M1563" i="1"/>
  <c r="L1563" i="1"/>
  <c r="K1563" i="1"/>
  <c r="J1563" i="1"/>
  <c r="I1563" i="1"/>
  <c r="H1563" i="1"/>
  <c r="G1563" i="1"/>
  <c r="F1563" i="1"/>
  <c r="E1563" i="1"/>
  <c r="B1563" i="1"/>
  <c r="D1563" i="1" s="1"/>
  <c r="A1563" i="1"/>
  <c r="AK1562" i="1"/>
  <c r="M1562" i="1"/>
  <c r="L1562" i="1"/>
  <c r="K1562" i="1"/>
  <c r="J1562" i="1"/>
  <c r="I1562" i="1"/>
  <c r="H1562" i="1"/>
  <c r="F1562" i="1"/>
  <c r="G1562" i="1" s="1"/>
  <c r="E1562" i="1"/>
  <c r="D1562" i="1"/>
  <c r="B1562" i="1"/>
  <c r="A1562" i="1"/>
  <c r="AK1561" i="1"/>
  <c r="M1561" i="1"/>
  <c r="L1561" i="1"/>
  <c r="K1561" i="1"/>
  <c r="J1561" i="1"/>
  <c r="I1561" i="1"/>
  <c r="H1561" i="1"/>
  <c r="F1561" i="1"/>
  <c r="G1561" i="1" s="1"/>
  <c r="E1561" i="1"/>
  <c r="B1561" i="1"/>
  <c r="A1561" i="1"/>
  <c r="D1561" i="1" s="1"/>
  <c r="AK1560" i="1"/>
  <c r="M1560" i="1"/>
  <c r="L1560" i="1"/>
  <c r="K1560" i="1"/>
  <c r="J1560" i="1"/>
  <c r="I1560" i="1"/>
  <c r="H1560" i="1"/>
  <c r="G1560" i="1"/>
  <c r="F1560" i="1"/>
  <c r="E1560" i="1"/>
  <c r="B1560" i="1"/>
  <c r="A1560" i="1"/>
  <c r="D1560" i="1" s="1"/>
  <c r="AK1559" i="1"/>
  <c r="M1559" i="1"/>
  <c r="L1559" i="1"/>
  <c r="K1559" i="1"/>
  <c r="J1559" i="1"/>
  <c r="I1559" i="1"/>
  <c r="H1559" i="1"/>
  <c r="G1559" i="1"/>
  <c r="F1559" i="1"/>
  <c r="E1559" i="1"/>
  <c r="B1559" i="1"/>
  <c r="D1559" i="1" s="1"/>
  <c r="A1559" i="1"/>
  <c r="AK1558" i="1"/>
  <c r="M1558" i="1"/>
  <c r="L1558" i="1"/>
  <c r="K1558" i="1"/>
  <c r="J1558" i="1"/>
  <c r="I1558" i="1"/>
  <c r="H1558" i="1"/>
  <c r="F1558" i="1"/>
  <c r="G1558" i="1" s="1"/>
  <c r="E1558" i="1"/>
  <c r="D1558" i="1"/>
  <c r="B1558" i="1"/>
  <c r="A1558" i="1"/>
  <c r="AK1557" i="1"/>
  <c r="M1557" i="1"/>
  <c r="L1557" i="1"/>
  <c r="K1557" i="1"/>
  <c r="J1557" i="1"/>
  <c r="I1557" i="1"/>
  <c r="H1557" i="1"/>
  <c r="F1557" i="1"/>
  <c r="G1557" i="1" s="1"/>
  <c r="E1557" i="1"/>
  <c r="B1557" i="1"/>
  <c r="A1557" i="1"/>
  <c r="D1557" i="1" s="1"/>
  <c r="AK1556" i="1"/>
  <c r="M1556" i="1"/>
  <c r="L1556" i="1"/>
  <c r="K1556" i="1"/>
  <c r="J1556" i="1"/>
  <c r="I1556" i="1"/>
  <c r="H1556" i="1"/>
  <c r="F1556" i="1"/>
  <c r="G1556" i="1" s="1"/>
  <c r="E1556" i="1"/>
  <c r="B1556" i="1"/>
  <c r="A1556" i="1"/>
  <c r="D1556" i="1" s="1"/>
  <c r="AK1555" i="1"/>
  <c r="M1555" i="1"/>
  <c r="L1555" i="1"/>
  <c r="K1555" i="1"/>
  <c r="J1555" i="1"/>
  <c r="I1555" i="1"/>
  <c r="H1555" i="1"/>
  <c r="G1555" i="1"/>
  <c r="F1555" i="1"/>
  <c r="E1555" i="1"/>
  <c r="B1555" i="1"/>
  <c r="D1555" i="1" s="1"/>
  <c r="A1555" i="1"/>
  <c r="AK1554" i="1"/>
  <c r="M1554" i="1"/>
  <c r="L1554" i="1"/>
  <c r="K1554" i="1"/>
  <c r="J1554" i="1"/>
  <c r="I1554" i="1"/>
  <c r="H1554" i="1"/>
  <c r="F1554" i="1"/>
  <c r="G1554" i="1" s="1"/>
  <c r="E1554" i="1"/>
  <c r="D1554" i="1"/>
  <c r="B1554" i="1"/>
  <c r="A1554" i="1"/>
  <c r="AK1553" i="1"/>
  <c r="M1553" i="1"/>
  <c r="L1553" i="1"/>
  <c r="K1553" i="1"/>
  <c r="J1553" i="1"/>
  <c r="I1553" i="1"/>
  <c r="H1553" i="1"/>
  <c r="F1553" i="1"/>
  <c r="G1553" i="1" s="1"/>
  <c r="E1553" i="1"/>
  <c r="B1553" i="1"/>
  <c r="A1553" i="1"/>
  <c r="D1553" i="1" s="1"/>
  <c r="AK1552" i="1"/>
  <c r="M1552" i="1"/>
  <c r="L1552" i="1"/>
  <c r="K1552" i="1"/>
  <c r="J1552" i="1"/>
  <c r="I1552" i="1"/>
  <c r="H1552" i="1"/>
  <c r="G1552" i="1"/>
  <c r="F1552" i="1"/>
  <c r="E1552" i="1"/>
  <c r="B1552" i="1"/>
  <c r="A1552" i="1"/>
  <c r="D1552" i="1" s="1"/>
  <c r="AK1551" i="1"/>
  <c r="M1551" i="1"/>
  <c r="L1551" i="1"/>
  <c r="K1551" i="1"/>
  <c r="J1551" i="1"/>
  <c r="I1551" i="1"/>
  <c r="H1551" i="1"/>
  <c r="G1551" i="1"/>
  <c r="F1551" i="1"/>
  <c r="E1551" i="1"/>
  <c r="B1551" i="1"/>
  <c r="D1551" i="1" s="1"/>
  <c r="A1551" i="1"/>
  <c r="AK1550" i="1"/>
  <c r="M1550" i="1"/>
  <c r="L1550" i="1"/>
  <c r="K1550" i="1"/>
  <c r="J1550" i="1"/>
  <c r="I1550" i="1"/>
  <c r="H1550" i="1"/>
  <c r="F1550" i="1"/>
  <c r="G1550" i="1" s="1"/>
  <c r="E1550" i="1"/>
  <c r="D1550" i="1"/>
  <c r="B1550" i="1"/>
  <c r="A1550" i="1"/>
  <c r="AK1549" i="1"/>
  <c r="M1549" i="1"/>
  <c r="L1549" i="1"/>
  <c r="K1549" i="1"/>
  <c r="J1549" i="1"/>
  <c r="I1549" i="1"/>
  <c r="H1549" i="1"/>
  <c r="F1549" i="1"/>
  <c r="G1549" i="1" s="1"/>
  <c r="E1549" i="1"/>
  <c r="B1549" i="1"/>
  <c r="A1549" i="1"/>
  <c r="D1549" i="1" s="1"/>
  <c r="AK1548" i="1"/>
  <c r="M1548" i="1"/>
  <c r="L1548" i="1"/>
  <c r="K1548" i="1"/>
  <c r="J1548" i="1"/>
  <c r="I1548" i="1"/>
  <c r="H1548" i="1"/>
  <c r="F1548" i="1"/>
  <c r="G1548" i="1" s="1"/>
  <c r="E1548" i="1"/>
  <c r="B1548" i="1"/>
  <c r="A1548" i="1"/>
  <c r="D1548" i="1" s="1"/>
  <c r="AK1547" i="1"/>
  <c r="M1547" i="1"/>
  <c r="L1547" i="1"/>
  <c r="K1547" i="1"/>
  <c r="J1547" i="1"/>
  <c r="I1547" i="1"/>
  <c r="H1547" i="1"/>
  <c r="G1547" i="1"/>
  <c r="F1547" i="1"/>
  <c r="E1547" i="1"/>
  <c r="B1547" i="1"/>
  <c r="D1547" i="1" s="1"/>
  <c r="A1547" i="1"/>
  <c r="AK1546" i="1"/>
  <c r="M1546" i="1"/>
  <c r="L1546" i="1"/>
  <c r="K1546" i="1"/>
  <c r="J1546" i="1"/>
  <c r="I1546" i="1"/>
  <c r="H1546" i="1"/>
  <c r="F1546" i="1"/>
  <c r="G1546" i="1" s="1"/>
  <c r="E1546" i="1"/>
  <c r="D1546" i="1"/>
  <c r="B1546" i="1"/>
  <c r="A1546" i="1"/>
  <c r="AK1545" i="1"/>
  <c r="M1545" i="1"/>
  <c r="L1545" i="1"/>
  <c r="K1545" i="1"/>
  <c r="J1545" i="1"/>
  <c r="I1545" i="1"/>
  <c r="H1545" i="1"/>
  <c r="F1545" i="1"/>
  <c r="G1545" i="1" s="1"/>
  <c r="E1545" i="1"/>
  <c r="B1545" i="1"/>
  <c r="A1545" i="1"/>
  <c r="D1545" i="1" s="1"/>
  <c r="AK1544" i="1"/>
  <c r="M1544" i="1"/>
  <c r="L1544" i="1"/>
  <c r="K1544" i="1"/>
  <c r="J1544" i="1"/>
  <c r="I1544" i="1"/>
  <c r="H1544" i="1"/>
  <c r="G1544" i="1"/>
  <c r="F1544" i="1"/>
  <c r="E1544" i="1"/>
  <c r="B1544" i="1"/>
  <c r="A1544" i="1"/>
  <c r="D1544" i="1" s="1"/>
  <c r="AK1543" i="1"/>
  <c r="M1543" i="1"/>
  <c r="L1543" i="1"/>
  <c r="K1543" i="1"/>
  <c r="J1543" i="1"/>
  <c r="I1543" i="1"/>
  <c r="H1543" i="1"/>
  <c r="G1543" i="1"/>
  <c r="F1543" i="1"/>
  <c r="E1543" i="1"/>
  <c r="D1543" i="1"/>
  <c r="B1543" i="1"/>
  <c r="A1543" i="1"/>
  <c r="AK1542" i="1"/>
  <c r="M1542" i="1"/>
  <c r="L1542" i="1"/>
  <c r="K1542" i="1"/>
  <c r="J1542" i="1"/>
  <c r="I1542" i="1"/>
  <c r="H1542" i="1"/>
  <c r="F1542" i="1"/>
  <c r="G1542" i="1" s="1"/>
  <c r="E1542" i="1"/>
  <c r="D1542" i="1"/>
  <c r="B1542" i="1"/>
  <c r="A1542" i="1"/>
  <c r="AK1541" i="1"/>
  <c r="M1541" i="1"/>
  <c r="L1541" i="1"/>
  <c r="K1541" i="1"/>
  <c r="J1541" i="1"/>
  <c r="I1541" i="1"/>
  <c r="H1541" i="1"/>
  <c r="F1541" i="1"/>
  <c r="G1541" i="1" s="1"/>
  <c r="E1541" i="1"/>
  <c r="B1541" i="1"/>
  <c r="A1541" i="1"/>
  <c r="D1541" i="1" s="1"/>
  <c r="AK1540" i="1"/>
  <c r="M1540" i="1"/>
  <c r="L1540" i="1"/>
  <c r="K1540" i="1"/>
  <c r="J1540" i="1"/>
  <c r="I1540" i="1"/>
  <c r="H1540" i="1"/>
  <c r="F1540" i="1"/>
  <c r="G1540" i="1" s="1"/>
  <c r="E1540" i="1"/>
  <c r="B1540" i="1"/>
  <c r="A1540" i="1"/>
  <c r="AK1539" i="1"/>
  <c r="M1539" i="1"/>
  <c r="L1539" i="1"/>
  <c r="K1539" i="1"/>
  <c r="J1539" i="1"/>
  <c r="I1539" i="1"/>
  <c r="H1539" i="1"/>
  <c r="G1539" i="1"/>
  <c r="F1539" i="1"/>
  <c r="E1539" i="1"/>
  <c r="B1539" i="1"/>
  <c r="D1539" i="1" s="1"/>
  <c r="A1539" i="1"/>
  <c r="AK1538" i="1"/>
  <c r="M1538" i="1"/>
  <c r="L1538" i="1"/>
  <c r="K1538" i="1"/>
  <c r="J1538" i="1"/>
  <c r="I1538" i="1"/>
  <c r="H1538" i="1"/>
  <c r="F1538" i="1"/>
  <c r="G1538" i="1" s="1"/>
  <c r="E1538" i="1"/>
  <c r="D1538" i="1"/>
  <c r="B1538" i="1"/>
  <c r="A1538" i="1"/>
  <c r="AK1537" i="1"/>
  <c r="M1537" i="1"/>
  <c r="L1537" i="1"/>
  <c r="K1537" i="1"/>
  <c r="J1537" i="1"/>
  <c r="I1537" i="1"/>
  <c r="H1537" i="1"/>
  <c r="F1537" i="1"/>
  <c r="G1537" i="1" s="1"/>
  <c r="E1537" i="1"/>
  <c r="B1537" i="1"/>
  <c r="A1537" i="1"/>
  <c r="D1537" i="1" s="1"/>
  <c r="AK1536" i="1"/>
  <c r="M1536" i="1"/>
  <c r="L1536" i="1"/>
  <c r="K1536" i="1"/>
  <c r="J1536" i="1"/>
  <c r="I1536" i="1"/>
  <c r="H1536" i="1"/>
  <c r="F1536" i="1"/>
  <c r="G1536" i="1" s="1"/>
  <c r="E1536" i="1"/>
  <c r="B1536" i="1"/>
  <c r="A1536" i="1"/>
  <c r="D1536" i="1" s="1"/>
  <c r="AK1535" i="1"/>
  <c r="M1535" i="1"/>
  <c r="L1535" i="1"/>
  <c r="K1535" i="1"/>
  <c r="J1535" i="1"/>
  <c r="I1535" i="1"/>
  <c r="H1535" i="1"/>
  <c r="G1535" i="1"/>
  <c r="F1535" i="1"/>
  <c r="E1535" i="1"/>
  <c r="B1535" i="1"/>
  <c r="D1535" i="1" s="1"/>
  <c r="A1535" i="1"/>
  <c r="AK1534" i="1"/>
  <c r="M1534" i="1"/>
  <c r="L1534" i="1"/>
  <c r="K1534" i="1"/>
  <c r="J1534" i="1"/>
  <c r="I1534" i="1"/>
  <c r="H1534" i="1"/>
  <c r="F1534" i="1"/>
  <c r="G1534" i="1" s="1"/>
  <c r="E1534" i="1"/>
  <c r="D1534" i="1"/>
  <c r="B1534" i="1"/>
  <c r="A1534" i="1"/>
  <c r="AK1533" i="1"/>
  <c r="M1533" i="1"/>
  <c r="L1533" i="1"/>
  <c r="K1533" i="1"/>
  <c r="J1533" i="1"/>
  <c r="I1533" i="1"/>
  <c r="H1533" i="1"/>
  <c r="F1533" i="1"/>
  <c r="G1533" i="1" s="1"/>
  <c r="E1533" i="1"/>
  <c r="B1533" i="1"/>
  <c r="A1533" i="1"/>
  <c r="D1533" i="1" s="1"/>
  <c r="AK1532" i="1"/>
  <c r="M1532" i="1"/>
  <c r="L1532" i="1"/>
  <c r="K1532" i="1"/>
  <c r="J1532" i="1"/>
  <c r="I1532" i="1"/>
  <c r="H1532" i="1"/>
  <c r="F1532" i="1"/>
  <c r="G1532" i="1" s="1"/>
  <c r="E1532" i="1"/>
  <c r="B1532" i="1"/>
  <c r="A1532" i="1"/>
  <c r="AK1531" i="1"/>
  <c r="M1531" i="1"/>
  <c r="L1531" i="1"/>
  <c r="K1531" i="1"/>
  <c r="J1531" i="1"/>
  <c r="I1531" i="1"/>
  <c r="H1531" i="1"/>
  <c r="G1531" i="1"/>
  <c r="F1531" i="1"/>
  <c r="E1531" i="1"/>
  <c r="B1531" i="1"/>
  <c r="D1531" i="1" s="1"/>
  <c r="A1531" i="1"/>
  <c r="AK1530" i="1"/>
  <c r="M1530" i="1"/>
  <c r="L1530" i="1"/>
  <c r="K1530" i="1"/>
  <c r="J1530" i="1"/>
  <c r="I1530" i="1"/>
  <c r="H1530" i="1"/>
  <c r="F1530" i="1"/>
  <c r="G1530" i="1" s="1"/>
  <c r="E1530" i="1"/>
  <c r="D1530" i="1"/>
  <c r="B1530" i="1"/>
  <c r="A1530" i="1"/>
  <c r="AK1529" i="1"/>
  <c r="M1529" i="1"/>
  <c r="L1529" i="1"/>
  <c r="K1529" i="1"/>
  <c r="J1529" i="1"/>
  <c r="I1529" i="1"/>
  <c r="H1529" i="1"/>
  <c r="F1529" i="1"/>
  <c r="G1529" i="1" s="1"/>
  <c r="E1529" i="1"/>
  <c r="B1529" i="1"/>
  <c r="A1529" i="1"/>
  <c r="D1529" i="1" s="1"/>
  <c r="AK1528" i="1"/>
  <c r="M1528" i="1"/>
  <c r="L1528" i="1"/>
  <c r="K1528" i="1"/>
  <c r="J1528" i="1"/>
  <c r="I1528" i="1"/>
  <c r="H1528" i="1"/>
  <c r="F1528" i="1"/>
  <c r="G1528" i="1" s="1"/>
  <c r="E1528" i="1"/>
  <c r="B1528" i="1"/>
  <c r="A1528" i="1"/>
  <c r="D1528" i="1" s="1"/>
  <c r="AK1527" i="1"/>
  <c r="M1527" i="1"/>
  <c r="L1527" i="1"/>
  <c r="K1527" i="1"/>
  <c r="J1527" i="1"/>
  <c r="I1527" i="1"/>
  <c r="H1527" i="1"/>
  <c r="G1527" i="1"/>
  <c r="F1527" i="1"/>
  <c r="E1527" i="1"/>
  <c r="B1527" i="1"/>
  <c r="D1527" i="1" s="1"/>
  <c r="A1527" i="1"/>
  <c r="AK1526" i="1"/>
  <c r="M1526" i="1"/>
  <c r="L1526" i="1"/>
  <c r="K1526" i="1"/>
  <c r="J1526" i="1"/>
  <c r="I1526" i="1"/>
  <c r="H1526" i="1"/>
  <c r="G1526" i="1"/>
  <c r="F1526" i="1"/>
  <c r="E1526" i="1"/>
  <c r="D1526" i="1"/>
  <c r="B1526" i="1"/>
  <c r="A1526" i="1"/>
  <c r="AK1525" i="1"/>
  <c r="M1525" i="1"/>
  <c r="L1525" i="1"/>
  <c r="K1525" i="1"/>
  <c r="J1525" i="1"/>
  <c r="I1525" i="1"/>
  <c r="H1525" i="1"/>
  <c r="F1525" i="1"/>
  <c r="G1525" i="1" s="1"/>
  <c r="E1525" i="1"/>
  <c r="D1525" i="1"/>
  <c r="B1525" i="1"/>
  <c r="A1525" i="1"/>
  <c r="AK1524" i="1"/>
  <c r="M1524" i="1"/>
  <c r="L1524" i="1"/>
  <c r="K1524" i="1"/>
  <c r="J1524" i="1"/>
  <c r="I1524" i="1"/>
  <c r="H1524" i="1"/>
  <c r="F1524" i="1"/>
  <c r="G1524" i="1" s="1"/>
  <c r="E1524" i="1"/>
  <c r="B1524" i="1"/>
  <c r="A1524" i="1"/>
  <c r="AK1523" i="1"/>
  <c r="M1523" i="1"/>
  <c r="L1523" i="1"/>
  <c r="K1523" i="1"/>
  <c r="J1523" i="1"/>
  <c r="I1523" i="1"/>
  <c r="H1523" i="1"/>
  <c r="G1523" i="1"/>
  <c r="F1523" i="1"/>
  <c r="E1523" i="1"/>
  <c r="B1523" i="1"/>
  <c r="A1523" i="1"/>
  <c r="AK1522" i="1"/>
  <c r="M1522" i="1"/>
  <c r="L1522" i="1"/>
  <c r="K1522" i="1"/>
  <c r="J1522" i="1"/>
  <c r="I1522" i="1"/>
  <c r="H1522" i="1"/>
  <c r="F1522" i="1"/>
  <c r="G1522" i="1" s="1"/>
  <c r="E1522" i="1"/>
  <c r="D1522" i="1"/>
  <c r="B1522" i="1"/>
  <c r="A1522" i="1"/>
  <c r="AK1521" i="1"/>
  <c r="M1521" i="1"/>
  <c r="L1521" i="1"/>
  <c r="K1521" i="1"/>
  <c r="J1521" i="1"/>
  <c r="I1521" i="1"/>
  <c r="H1521" i="1"/>
  <c r="F1521" i="1"/>
  <c r="G1521" i="1" s="1"/>
  <c r="E1521" i="1"/>
  <c r="B1521" i="1"/>
  <c r="A1521" i="1"/>
  <c r="D1521" i="1" s="1"/>
  <c r="AK1520" i="1"/>
  <c r="M1520" i="1"/>
  <c r="L1520" i="1"/>
  <c r="K1520" i="1"/>
  <c r="J1520" i="1"/>
  <c r="I1520" i="1"/>
  <c r="H1520" i="1"/>
  <c r="G1520" i="1"/>
  <c r="F1520" i="1"/>
  <c r="E1520" i="1"/>
  <c r="B1520" i="1"/>
  <c r="A1520" i="1"/>
  <c r="D1520" i="1" s="1"/>
  <c r="AK1519" i="1"/>
  <c r="M1519" i="1"/>
  <c r="L1519" i="1"/>
  <c r="K1519" i="1"/>
  <c r="J1519" i="1"/>
  <c r="I1519" i="1"/>
  <c r="H1519" i="1"/>
  <c r="G1519" i="1"/>
  <c r="F1519" i="1"/>
  <c r="E1519" i="1"/>
  <c r="B1519" i="1"/>
  <c r="D1519" i="1" s="1"/>
  <c r="A1519" i="1"/>
  <c r="AK1518" i="1"/>
  <c r="M1518" i="1"/>
  <c r="L1518" i="1"/>
  <c r="K1518" i="1"/>
  <c r="J1518" i="1"/>
  <c r="I1518" i="1"/>
  <c r="H1518" i="1"/>
  <c r="G1518" i="1"/>
  <c r="F1518" i="1"/>
  <c r="E1518" i="1"/>
  <c r="D1518" i="1"/>
  <c r="B1518" i="1"/>
  <c r="A1518" i="1"/>
  <c r="AK1517" i="1"/>
  <c r="M1517" i="1"/>
  <c r="L1517" i="1"/>
  <c r="K1517" i="1"/>
  <c r="J1517" i="1"/>
  <c r="I1517" i="1"/>
  <c r="H1517" i="1"/>
  <c r="F1517" i="1"/>
  <c r="G1517" i="1" s="1"/>
  <c r="E1517" i="1"/>
  <c r="D1517" i="1"/>
  <c r="B1517" i="1"/>
  <c r="A1517" i="1"/>
  <c r="AK1516" i="1"/>
  <c r="M1516" i="1"/>
  <c r="L1516" i="1"/>
  <c r="K1516" i="1"/>
  <c r="J1516" i="1"/>
  <c r="I1516" i="1"/>
  <c r="H1516" i="1"/>
  <c r="F1516" i="1"/>
  <c r="G1516" i="1" s="1"/>
  <c r="E1516" i="1"/>
  <c r="B1516" i="1"/>
  <c r="A1516" i="1"/>
  <c r="AK1515" i="1"/>
  <c r="M1515" i="1"/>
  <c r="L1515" i="1"/>
  <c r="K1515" i="1"/>
  <c r="J1515" i="1"/>
  <c r="I1515" i="1"/>
  <c r="H1515" i="1"/>
  <c r="G1515" i="1"/>
  <c r="F1515" i="1"/>
  <c r="E1515" i="1"/>
  <c r="B1515" i="1"/>
  <c r="A1515" i="1"/>
  <c r="AK1514" i="1"/>
  <c r="M1514" i="1"/>
  <c r="L1514" i="1"/>
  <c r="K1514" i="1"/>
  <c r="J1514" i="1"/>
  <c r="I1514" i="1"/>
  <c r="H1514" i="1"/>
  <c r="F1514" i="1"/>
  <c r="G1514" i="1" s="1"/>
  <c r="E1514" i="1"/>
  <c r="D1514" i="1"/>
  <c r="B1514" i="1"/>
  <c r="A1514" i="1"/>
  <c r="AK1513" i="1"/>
  <c r="M1513" i="1"/>
  <c r="L1513" i="1"/>
  <c r="K1513" i="1"/>
  <c r="J1513" i="1"/>
  <c r="I1513" i="1"/>
  <c r="H1513" i="1"/>
  <c r="F1513" i="1"/>
  <c r="G1513" i="1" s="1"/>
  <c r="E1513" i="1"/>
  <c r="B1513" i="1"/>
  <c r="A1513" i="1"/>
  <c r="D1513" i="1" s="1"/>
  <c r="AK1512" i="1"/>
  <c r="M1512" i="1"/>
  <c r="L1512" i="1"/>
  <c r="K1512" i="1"/>
  <c r="J1512" i="1"/>
  <c r="I1512" i="1"/>
  <c r="H1512" i="1"/>
  <c r="G1512" i="1"/>
  <c r="F1512" i="1"/>
  <c r="E1512" i="1"/>
  <c r="B1512" i="1"/>
  <c r="A1512" i="1"/>
  <c r="D1512" i="1" s="1"/>
  <c r="AK1511" i="1"/>
  <c r="M1511" i="1"/>
  <c r="L1511" i="1"/>
  <c r="K1511" i="1"/>
  <c r="J1511" i="1"/>
  <c r="I1511" i="1"/>
  <c r="H1511" i="1"/>
  <c r="G1511" i="1"/>
  <c r="F1511" i="1"/>
  <c r="E1511" i="1"/>
  <c r="B1511" i="1"/>
  <c r="D1511" i="1" s="1"/>
  <c r="A1511" i="1"/>
  <c r="AK1510" i="1"/>
  <c r="M1510" i="1"/>
  <c r="L1510" i="1"/>
  <c r="K1510" i="1"/>
  <c r="J1510" i="1"/>
  <c r="I1510" i="1"/>
  <c r="H1510" i="1"/>
  <c r="G1510" i="1"/>
  <c r="F1510" i="1"/>
  <c r="E1510" i="1"/>
  <c r="D1510" i="1"/>
  <c r="B1510" i="1"/>
  <c r="A1510" i="1"/>
  <c r="AK1509" i="1"/>
  <c r="M1509" i="1"/>
  <c r="L1509" i="1"/>
  <c r="K1509" i="1"/>
  <c r="J1509" i="1"/>
  <c r="I1509" i="1"/>
  <c r="H1509" i="1"/>
  <c r="F1509" i="1"/>
  <c r="G1509" i="1" s="1"/>
  <c r="E1509" i="1"/>
  <c r="D1509" i="1"/>
  <c r="B1509" i="1"/>
  <c r="A1509" i="1"/>
  <c r="AK1508" i="1"/>
  <c r="M1508" i="1"/>
  <c r="L1508" i="1"/>
  <c r="K1508" i="1"/>
  <c r="J1508" i="1"/>
  <c r="I1508" i="1"/>
  <c r="H1508" i="1"/>
  <c r="F1508" i="1"/>
  <c r="G1508" i="1" s="1"/>
  <c r="E1508" i="1"/>
  <c r="B1508" i="1"/>
  <c r="A1508" i="1"/>
  <c r="AK1507" i="1"/>
  <c r="M1507" i="1"/>
  <c r="L1507" i="1"/>
  <c r="K1507" i="1"/>
  <c r="J1507" i="1"/>
  <c r="I1507" i="1"/>
  <c r="H1507" i="1"/>
  <c r="G1507" i="1"/>
  <c r="F1507" i="1"/>
  <c r="E1507" i="1"/>
  <c r="B1507" i="1"/>
  <c r="A1507" i="1"/>
  <c r="AK1506" i="1"/>
  <c r="M1506" i="1"/>
  <c r="L1506" i="1"/>
  <c r="K1506" i="1"/>
  <c r="J1506" i="1"/>
  <c r="I1506" i="1"/>
  <c r="H1506" i="1"/>
  <c r="F1506" i="1"/>
  <c r="G1506" i="1" s="1"/>
  <c r="E1506" i="1"/>
  <c r="D1506" i="1"/>
  <c r="B1506" i="1"/>
  <c r="A1506" i="1"/>
  <c r="AK1505" i="1"/>
  <c r="M1505" i="1"/>
  <c r="L1505" i="1"/>
  <c r="K1505" i="1"/>
  <c r="J1505" i="1"/>
  <c r="I1505" i="1"/>
  <c r="H1505" i="1"/>
  <c r="F1505" i="1"/>
  <c r="G1505" i="1" s="1"/>
  <c r="E1505" i="1"/>
  <c r="B1505" i="1"/>
  <c r="A1505" i="1"/>
  <c r="D1505" i="1" s="1"/>
  <c r="AK1504" i="1"/>
  <c r="M1504" i="1"/>
  <c r="L1504" i="1"/>
  <c r="K1504" i="1"/>
  <c r="J1504" i="1"/>
  <c r="I1504" i="1"/>
  <c r="H1504" i="1"/>
  <c r="G1504" i="1"/>
  <c r="F1504" i="1"/>
  <c r="E1504" i="1"/>
  <c r="B1504" i="1"/>
  <c r="A1504" i="1"/>
  <c r="D1504" i="1" s="1"/>
  <c r="AK1503" i="1"/>
  <c r="M1503" i="1"/>
  <c r="L1503" i="1"/>
  <c r="K1503" i="1"/>
  <c r="J1503" i="1"/>
  <c r="I1503" i="1"/>
  <c r="H1503" i="1"/>
  <c r="G1503" i="1"/>
  <c r="F1503" i="1"/>
  <c r="E1503" i="1"/>
  <c r="B1503" i="1"/>
  <c r="D1503" i="1" s="1"/>
  <c r="A1503" i="1"/>
  <c r="AK1502" i="1"/>
  <c r="M1502" i="1"/>
  <c r="L1502" i="1"/>
  <c r="K1502" i="1"/>
  <c r="J1502" i="1"/>
  <c r="I1502" i="1"/>
  <c r="H1502" i="1"/>
  <c r="G1502" i="1"/>
  <c r="F1502" i="1"/>
  <c r="E1502" i="1"/>
  <c r="D1502" i="1"/>
  <c r="B1502" i="1"/>
  <c r="A1502" i="1"/>
  <c r="AK1501" i="1"/>
  <c r="M1501" i="1"/>
  <c r="L1501" i="1"/>
  <c r="K1501" i="1"/>
  <c r="J1501" i="1"/>
  <c r="I1501" i="1"/>
  <c r="H1501" i="1"/>
  <c r="G1501" i="1"/>
  <c r="F1501" i="1"/>
  <c r="E1501" i="1"/>
  <c r="D1501" i="1"/>
  <c r="B1501" i="1"/>
  <c r="A1501" i="1"/>
  <c r="AK1500" i="1"/>
  <c r="M1500" i="1"/>
  <c r="L1500" i="1"/>
  <c r="K1500" i="1"/>
  <c r="J1500" i="1"/>
  <c r="I1500" i="1"/>
  <c r="H1500" i="1"/>
  <c r="F1500" i="1"/>
  <c r="G1500" i="1" s="1"/>
  <c r="E1500" i="1"/>
  <c r="B1500" i="1"/>
  <c r="A1500" i="1"/>
  <c r="D1500" i="1" s="1"/>
  <c r="AK1499" i="1"/>
  <c r="M1499" i="1"/>
  <c r="L1499" i="1"/>
  <c r="K1499" i="1"/>
  <c r="J1499" i="1"/>
  <c r="I1499" i="1"/>
  <c r="H1499" i="1"/>
  <c r="G1499" i="1"/>
  <c r="F1499" i="1"/>
  <c r="E1499" i="1"/>
  <c r="B1499" i="1"/>
  <c r="A1499" i="1"/>
  <c r="D1499" i="1" s="1"/>
  <c r="AK1498" i="1"/>
  <c r="M1498" i="1"/>
  <c r="L1498" i="1"/>
  <c r="K1498" i="1"/>
  <c r="J1498" i="1"/>
  <c r="I1498" i="1"/>
  <c r="H1498" i="1"/>
  <c r="F1498" i="1"/>
  <c r="G1498" i="1" s="1"/>
  <c r="E1498" i="1"/>
  <c r="D1498" i="1"/>
  <c r="B1498" i="1"/>
  <c r="A1498" i="1"/>
  <c r="AK1497" i="1"/>
  <c r="M1497" i="1"/>
  <c r="L1497" i="1"/>
  <c r="K1497" i="1"/>
  <c r="J1497" i="1"/>
  <c r="I1497" i="1"/>
  <c r="H1497" i="1"/>
  <c r="F1497" i="1"/>
  <c r="G1497" i="1" s="1"/>
  <c r="E1497" i="1"/>
  <c r="B1497" i="1"/>
  <c r="A1497" i="1"/>
  <c r="D1497" i="1" s="1"/>
  <c r="AK1496" i="1"/>
  <c r="M1496" i="1"/>
  <c r="L1496" i="1"/>
  <c r="K1496" i="1"/>
  <c r="J1496" i="1"/>
  <c r="I1496" i="1"/>
  <c r="H1496" i="1"/>
  <c r="F1496" i="1"/>
  <c r="G1496" i="1" s="1"/>
  <c r="E1496" i="1"/>
  <c r="B1496" i="1"/>
  <c r="A1496" i="1"/>
  <c r="D1496" i="1" s="1"/>
  <c r="AK1495" i="1"/>
  <c r="M1495" i="1"/>
  <c r="L1495" i="1"/>
  <c r="K1495" i="1"/>
  <c r="J1495" i="1"/>
  <c r="I1495" i="1"/>
  <c r="H1495" i="1"/>
  <c r="G1495" i="1"/>
  <c r="F1495" i="1"/>
  <c r="E1495" i="1"/>
  <c r="B1495" i="1"/>
  <c r="D1495" i="1" s="1"/>
  <c r="A1495" i="1"/>
  <c r="AK1494" i="1"/>
  <c r="M1494" i="1"/>
  <c r="L1494" i="1"/>
  <c r="K1494" i="1"/>
  <c r="J1494" i="1"/>
  <c r="I1494" i="1"/>
  <c r="H1494" i="1"/>
  <c r="G1494" i="1"/>
  <c r="F1494" i="1"/>
  <c r="E1494" i="1"/>
  <c r="B1494" i="1"/>
  <c r="A1494" i="1"/>
  <c r="D1494" i="1" s="1"/>
  <c r="AK1493" i="1"/>
  <c r="M1493" i="1"/>
  <c r="L1493" i="1"/>
  <c r="K1493" i="1"/>
  <c r="J1493" i="1"/>
  <c r="I1493" i="1"/>
  <c r="H1493" i="1"/>
  <c r="G1493" i="1"/>
  <c r="F1493" i="1"/>
  <c r="E1493" i="1"/>
  <c r="D1493" i="1"/>
  <c r="B1493" i="1"/>
  <c r="A1493" i="1"/>
  <c r="AK1492" i="1"/>
  <c r="M1492" i="1"/>
  <c r="L1492" i="1"/>
  <c r="K1492" i="1"/>
  <c r="J1492" i="1"/>
  <c r="I1492" i="1"/>
  <c r="H1492" i="1"/>
  <c r="F1492" i="1"/>
  <c r="G1492" i="1" s="1"/>
  <c r="E1492" i="1"/>
  <c r="B1492" i="1"/>
  <c r="A1492" i="1"/>
  <c r="D1492" i="1" s="1"/>
  <c r="AK1491" i="1"/>
  <c r="M1491" i="1"/>
  <c r="L1491" i="1"/>
  <c r="K1491" i="1"/>
  <c r="J1491" i="1"/>
  <c r="I1491" i="1"/>
  <c r="H1491" i="1"/>
  <c r="G1491" i="1"/>
  <c r="F1491" i="1"/>
  <c r="E1491" i="1"/>
  <c r="B1491" i="1"/>
  <c r="A1491" i="1"/>
  <c r="AK1490" i="1"/>
  <c r="M1490" i="1"/>
  <c r="L1490" i="1"/>
  <c r="K1490" i="1"/>
  <c r="J1490" i="1"/>
  <c r="I1490" i="1"/>
  <c r="H1490" i="1"/>
  <c r="F1490" i="1"/>
  <c r="G1490" i="1" s="1"/>
  <c r="E1490" i="1"/>
  <c r="D1490" i="1"/>
  <c r="B1490" i="1"/>
  <c r="A1490" i="1"/>
  <c r="AK1489" i="1"/>
  <c r="M1489" i="1"/>
  <c r="L1489" i="1"/>
  <c r="K1489" i="1"/>
  <c r="J1489" i="1"/>
  <c r="I1489" i="1"/>
  <c r="H1489" i="1"/>
  <c r="F1489" i="1"/>
  <c r="G1489" i="1" s="1"/>
  <c r="E1489" i="1"/>
  <c r="B1489" i="1"/>
  <c r="A1489" i="1"/>
  <c r="AK1488" i="1"/>
  <c r="M1488" i="1"/>
  <c r="L1488" i="1"/>
  <c r="K1488" i="1"/>
  <c r="J1488" i="1"/>
  <c r="I1488" i="1"/>
  <c r="H1488" i="1"/>
  <c r="G1488" i="1"/>
  <c r="F1488" i="1"/>
  <c r="E1488" i="1"/>
  <c r="B1488" i="1"/>
  <c r="A1488" i="1"/>
  <c r="D1488" i="1" s="1"/>
  <c r="AK1487" i="1"/>
  <c r="M1487" i="1"/>
  <c r="L1487" i="1"/>
  <c r="K1487" i="1"/>
  <c r="J1487" i="1"/>
  <c r="I1487" i="1"/>
  <c r="H1487" i="1"/>
  <c r="G1487" i="1"/>
  <c r="F1487" i="1"/>
  <c r="E1487" i="1"/>
  <c r="D1487" i="1"/>
  <c r="B1487" i="1"/>
  <c r="A1487" i="1"/>
  <c r="AK1486" i="1"/>
  <c r="M1486" i="1"/>
  <c r="L1486" i="1"/>
  <c r="K1486" i="1"/>
  <c r="J1486" i="1"/>
  <c r="I1486" i="1"/>
  <c r="H1486" i="1"/>
  <c r="G1486" i="1"/>
  <c r="F1486" i="1"/>
  <c r="E1486" i="1"/>
  <c r="D1486" i="1"/>
  <c r="B1486" i="1"/>
  <c r="A1486" i="1"/>
  <c r="AK1485" i="1"/>
  <c r="M1485" i="1"/>
  <c r="L1485" i="1"/>
  <c r="K1485" i="1"/>
  <c r="J1485" i="1"/>
  <c r="I1485" i="1"/>
  <c r="H1485" i="1"/>
  <c r="F1485" i="1"/>
  <c r="G1485" i="1" s="1"/>
  <c r="E1485" i="1"/>
  <c r="D1485" i="1"/>
  <c r="B1485" i="1"/>
  <c r="A1485" i="1"/>
  <c r="AK1484" i="1"/>
  <c r="M1484" i="1"/>
  <c r="L1484" i="1"/>
  <c r="K1484" i="1"/>
  <c r="J1484" i="1"/>
  <c r="I1484" i="1"/>
  <c r="H1484" i="1"/>
  <c r="F1484" i="1"/>
  <c r="G1484" i="1" s="1"/>
  <c r="E1484" i="1"/>
  <c r="B1484" i="1"/>
  <c r="A1484" i="1"/>
  <c r="D1484" i="1" s="1"/>
  <c r="AK1483" i="1"/>
  <c r="M1483" i="1"/>
  <c r="L1483" i="1"/>
  <c r="K1483" i="1"/>
  <c r="J1483" i="1"/>
  <c r="I1483" i="1"/>
  <c r="H1483" i="1"/>
  <c r="G1483" i="1"/>
  <c r="F1483" i="1"/>
  <c r="E1483" i="1"/>
  <c r="B1483" i="1"/>
  <c r="A1483" i="1"/>
  <c r="AK1482" i="1"/>
  <c r="M1482" i="1"/>
  <c r="L1482" i="1"/>
  <c r="K1482" i="1"/>
  <c r="J1482" i="1"/>
  <c r="I1482" i="1"/>
  <c r="H1482" i="1"/>
  <c r="F1482" i="1"/>
  <c r="G1482" i="1" s="1"/>
  <c r="E1482" i="1"/>
  <c r="D1482" i="1"/>
  <c r="B1482" i="1"/>
  <c r="A1482" i="1"/>
  <c r="AK1481" i="1"/>
  <c r="M1481" i="1"/>
  <c r="L1481" i="1"/>
  <c r="K1481" i="1"/>
  <c r="J1481" i="1"/>
  <c r="I1481" i="1"/>
  <c r="H1481" i="1"/>
  <c r="F1481" i="1"/>
  <c r="G1481" i="1" s="1"/>
  <c r="E1481" i="1"/>
  <c r="B1481" i="1"/>
  <c r="A1481" i="1"/>
  <c r="D1481" i="1" s="1"/>
  <c r="AK1480" i="1"/>
  <c r="M1480" i="1"/>
  <c r="L1480" i="1"/>
  <c r="K1480" i="1"/>
  <c r="J1480" i="1"/>
  <c r="I1480" i="1"/>
  <c r="H1480" i="1"/>
  <c r="G1480" i="1"/>
  <c r="F1480" i="1"/>
  <c r="E1480" i="1"/>
  <c r="B1480" i="1"/>
  <c r="A1480" i="1"/>
  <c r="D1480" i="1" s="1"/>
  <c r="AK1479" i="1"/>
  <c r="M1479" i="1"/>
  <c r="L1479" i="1"/>
  <c r="K1479" i="1"/>
  <c r="J1479" i="1"/>
  <c r="I1479" i="1"/>
  <c r="H1479" i="1"/>
  <c r="G1479" i="1"/>
  <c r="F1479" i="1"/>
  <c r="E1479" i="1"/>
  <c r="B1479" i="1"/>
  <c r="D1479" i="1" s="1"/>
  <c r="A1479" i="1"/>
  <c r="AK1478" i="1"/>
  <c r="M1478" i="1"/>
  <c r="L1478" i="1"/>
  <c r="K1478" i="1"/>
  <c r="J1478" i="1"/>
  <c r="I1478" i="1"/>
  <c r="H1478" i="1"/>
  <c r="G1478" i="1"/>
  <c r="F1478" i="1"/>
  <c r="E1478" i="1"/>
  <c r="B1478" i="1"/>
  <c r="A1478" i="1"/>
  <c r="D1478" i="1" s="1"/>
  <c r="AK1477" i="1"/>
  <c r="M1477" i="1"/>
  <c r="L1477" i="1"/>
  <c r="K1477" i="1"/>
  <c r="J1477" i="1"/>
  <c r="I1477" i="1"/>
  <c r="H1477" i="1"/>
  <c r="G1477" i="1"/>
  <c r="F1477" i="1"/>
  <c r="E1477" i="1"/>
  <c r="D1477" i="1"/>
  <c r="B1477" i="1"/>
  <c r="A1477" i="1"/>
  <c r="AK1476" i="1"/>
  <c r="M1476" i="1"/>
  <c r="L1476" i="1"/>
  <c r="K1476" i="1"/>
  <c r="J1476" i="1"/>
  <c r="I1476" i="1"/>
  <c r="H1476" i="1"/>
  <c r="F1476" i="1"/>
  <c r="G1476" i="1" s="1"/>
  <c r="E1476" i="1"/>
  <c r="D1476" i="1"/>
  <c r="B1476" i="1"/>
  <c r="A1476" i="1"/>
  <c r="AK1475" i="1"/>
  <c r="M1475" i="1"/>
  <c r="L1475" i="1"/>
  <c r="K1475" i="1"/>
  <c r="J1475" i="1"/>
  <c r="I1475" i="1"/>
  <c r="H1475" i="1"/>
  <c r="G1475" i="1"/>
  <c r="F1475" i="1"/>
  <c r="E1475" i="1"/>
  <c r="B1475" i="1"/>
  <c r="A1475" i="1"/>
  <c r="AK1474" i="1"/>
  <c r="M1474" i="1"/>
  <c r="L1474" i="1"/>
  <c r="K1474" i="1"/>
  <c r="J1474" i="1"/>
  <c r="I1474" i="1"/>
  <c r="H1474" i="1"/>
  <c r="F1474" i="1"/>
  <c r="G1474" i="1" s="1"/>
  <c r="E1474" i="1"/>
  <c r="D1474" i="1"/>
  <c r="B1474" i="1"/>
  <c r="A1474" i="1"/>
  <c r="AK1473" i="1"/>
  <c r="M1473" i="1"/>
  <c r="L1473" i="1"/>
  <c r="K1473" i="1"/>
  <c r="J1473" i="1"/>
  <c r="I1473" i="1"/>
  <c r="H1473" i="1"/>
  <c r="F1473" i="1"/>
  <c r="G1473" i="1" s="1"/>
  <c r="E1473" i="1"/>
  <c r="B1473" i="1"/>
  <c r="A1473" i="1"/>
  <c r="D1473" i="1" s="1"/>
  <c r="AK1472" i="1"/>
  <c r="M1472" i="1"/>
  <c r="L1472" i="1"/>
  <c r="K1472" i="1"/>
  <c r="J1472" i="1"/>
  <c r="I1472" i="1"/>
  <c r="H1472" i="1"/>
  <c r="G1472" i="1"/>
  <c r="F1472" i="1"/>
  <c r="E1472" i="1"/>
  <c r="B1472" i="1"/>
  <c r="A1472" i="1"/>
  <c r="D1472" i="1" s="1"/>
  <c r="AK1471" i="1"/>
  <c r="M1471" i="1"/>
  <c r="L1471" i="1"/>
  <c r="K1471" i="1"/>
  <c r="J1471" i="1"/>
  <c r="I1471" i="1"/>
  <c r="H1471" i="1"/>
  <c r="G1471" i="1"/>
  <c r="F1471" i="1"/>
  <c r="E1471" i="1"/>
  <c r="B1471" i="1"/>
  <c r="D1471" i="1" s="1"/>
  <c r="A1471" i="1"/>
  <c r="AK1470" i="1"/>
  <c r="M1470" i="1"/>
  <c r="L1470" i="1"/>
  <c r="K1470" i="1"/>
  <c r="J1470" i="1"/>
  <c r="I1470" i="1"/>
  <c r="H1470" i="1"/>
  <c r="G1470" i="1"/>
  <c r="F1470" i="1"/>
  <c r="E1470" i="1"/>
  <c r="D1470" i="1"/>
  <c r="B1470" i="1"/>
  <c r="A1470" i="1"/>
  <c r="AK1469" i="1"/>
  <c r="M1469" i="1"/>
  <c r="L1469" i="1"/>
  <c r="K1469" i="1"/>
  <c r="J1469" i="1"/>
  <c r="I1469" i="1"/>
  <c r="H1469" i="1"/>
  <c r="G1469" i="1"/>
  <c r="F1469" i="1"/>
  <c r="E1469" i="1"/>
  <c r="D1469" i="1"/>
  <c r="B1469" i="1"/>
  <c r="A1469" i="1"/>
  <c r="AK1468" i="1"/>
  <c r="M1468" i="1"/>
  <c r="L1468" i="1"/>
  <c r="K1468" i="1"/>
  <c r="J1468" i="1"/>
  <c r="I1468" i="1"/>
  <c r="H1468" i="1"/>
  <c r="F1468" i="1"/>
  <c r="G1468" i="1" s="1"/>
  <c r="E1468" i="1"/>
  <c r="B1468" i="1"/>
  <c r="A1468" i="1"/>
  <c r="D1468" i="1" s="1"/>
  <c r="AK1467" i="1"/>
  <c r="M1467" i="1"/>
  <c r="L1467" i="1"/>
  <c r="K1467" i="1"/>
  <c r="J1467" i="1"/>
  <c r="I1467" i="1"/>
  <c r="H1467" i="1"/>
  <c r="G1467" i="1"/>
  <c r="F1467" i="1"/>
  <c r="E1467" i="1"/>
  <c r="B1467" i="1"/>
  <c r="A1467" i="1"/>
  <c r="D1467" i="1" s="1"/>
  <c r="AK1466" i="1"/>
  <c r="M1466" i="1"/>
  <c r="L1466" i="1"/>
  <c r="K1466" i="1"/>
  <c r="J1466" i="1"/>
  <c r="I1466" i="1"/>
  <c r="H1466" i="1"/>
  <c r="F1466" i="1"/>
  <c r="G1466" i="1" s="1"/>
  <c r="E1466" i="1"/>
  <c r="D1466" i="1"/>
  <c r="B1466" i="1"/>
  <c r="A1466" i="1"/>
  <c r="AK1465" i="1"/>
  <c r="M1465" i="1"/>
  <c r="L1465" i="1"/>
  <c r="K1465" i="1"/>
  <c r="J1465" i="1"/>
  <c r="I1465" i="1"/>
  <c r="H1465" i="1"/>
  <c r="F1465" i="1"/>
  <c r="G1465" i="1" s="1"/>
  <c r="E1465" i="1"/>
  <c r="B1465" i="1"/>
  <c r="A1465" i="1"/>
  <c r="D1465" i="1" s="1"/>
  <c r="AK1464" i="1"/>
  <c r="M1464" i="1"/>
  <c r="L1464" i="1"/>
  <c r="K1464" i="1"/>
  <c r="J1464" i="1"/>
  <c r="I1464" i="1"/>
  <c r="H1464" i="1"/>
  <c r="F1464" i="1"/>
  <c r="G1464" i="1" s="1"/>
  <c r="E1464" i="1"/>
  <c r="B1464" i="1"/>
  <c r="A1464" i="1"/>
  <c r="D1464" i="1" s="1"/>
  <c r="AK1463" i="1"/>
  <c r="M1463" i="1"/>
  <c r="L1463" i="1"/>
  <c r="K1463" i="1"/>
  <c r="J1463" i="1"/>
  <c r="I1463" i="1"/>
  <c r="H1463" i="1"/>
  <c r="G1463" i="1"/>
  <c r="F1463" i="1"/>
  <c r="E1463" i="1"/>
  <c r="B1463" i="1"/>
  <c r="D1463" i="1" s="1"/>
  <c r="A1463" i="1"/>
  <c r="AK1462" i="1"/>
  <c r="M1462" i="1"/>
  <c r="L1462" i="1"/>
  <c r="K1462" i="1"/>
  <c r="J1462" i="1"/>
  <c r="I1462" i="1"/>
  <c r="H1462" i="1"/>
  <c r="G1462" i="1"/>
  <c r="F1462" i="1"/>
  <c r="E1462" i="1"/>
  <c r="B1462" i="1"/>
  <c r="A1462" i="1"/>
  <c r="D1462" i="1" s="1"/>
  <c r="AK1461" i="1"/>
  <c r="M1461" i="1"/>
  <c r="L1461" i="1"/>
  <c r="K1461" i="1"/>
  <c r="J1461" i="1"/>
  <c r="I1461" i="1"/>
  <c r="H1461" i="1"/>
  <c r="G1461" i="1"/>
  <c r="F1461" i="1"/>
  <c r="E1461" i="1"/>
  <c r="D1461" i="1"/>
  <c r="B1461" i="1"/>
  <c r="A1461" i="1"/>
  <c r="AK1460" i="1"/>
  <c r="M1460" i="1"/>
  <c r="L1460" i="1"/>
  <c r="K1460" i="1"/>
  <c r="J1460" i="1"/>
  <c r="I1460" i="1"/>
  <c r="H1460" i="1"/>
  <c r="F1460" i="1"/>
  <c r="G1460" i="1" s="1"/>
  <c r="E1460" i="1"/>
  <c r="B1460" i="1"/>
  <c r="A1460" i="1"/>
  <c r="D1460" i="1" s="1"/>
  <c r="AK1459" i="1"/>
  <c r="M1459" i="1"/>
  <c r="L1459" i="1"/>
  <c r="K1459" i="1"/>
  <c r="J1459" i="1"/>
  <c r="I1459" i="1"/>
  <c r="H1459" i="1"/>
  <c r="F1459" i="1"/>
  <c r="G1459" i="1" s="1"/>
  <c r="E1459" i="1"/>
  <c r="B1459" i="1"/>
  <c r="A1459" i="1"/>
  <c r="AK1458" i="1"/>
  <c r="M1458" i="1"/>
  <c r="L1458" i="1"/>
  <c r="K1458" i="1"/>
  <c r="J1458" i="1"/>
  <c r="I1458" i="1"/>
  <c r="H1458" i="1"/>
  <c r="F1458" i="1"/>
  <c r="G1458" i="1" s="1"/>
  <c r="E1458" i="1"/>
  <c r="B1458" i="1"/>
  <c r="D1458" i="1" s="1"/>
  <c r="A1458" i="1"/>
  <c r="AK1457" i="1"/>
  <c r="M1457" i="1"/>
  <c r="L1457" i="1"/>
  <c r="K1457" i="1"/>
  <c r="J1457" i="1"/>
  <c r="I1457" i="1"/>
  <c r="H1457" i="1"/>
  <c r="F1457" i="1"/>
  <c r="G1457" i="1" s="1"/>
  <c r="E1457" i="1"/>
  <c r="B1457" i="1"/>
  <c r="A1457" i="1"/>
  <c r="AK1456" i="1"/>
  <c r="M1456" i="1"/>
  <c r="L1456" i="1"/>
  <c r="K1456" i="1"/>
  <c r="J1456" i="1"/>
  <c r="I1456" i="1"/>
  <c r="H1456" i="1"/>
  <c r="G1456" i="1"/>
  <c r="F1456" i="1"/>
  <c r="E1456" i="1"/>
  <c r="B1456" i="1"/>
  <c r="A1456" i="1"/>
  <c r="D1456" i="1" s="1"/>
  <c r="AK1455" i="1"/>
  <c r="M1455" i="1"/>
  <c r="L1455" i="1"/>
  <c r="K1455" i="1"/>
  <c r="J1455" i="1"/>
  <c r="I1455" i="1"/>
  <c r="H1455" i="1"/>
  <c r="G1455" i="1"/>
  <c r="F1455" i="1"/>
  <c r="E1455" i="1"/>
  <c r="D1455" i="1"/>
  <c r="B1455" i="1"/>
  <c r="A1455" i="1"/>
  <c r="AK1454" i="1"/>
  <c r="M1454" i="1"/>
  <c r="L1454" i="1"/>
  <c r="K1454" i="1"/>
  <c r="J1454" i="1"/>
  <c r="I1454" i="1"/>
  <c r="H1454" i="1"/>
  <c r="G1454" i="1"/>
  <c r="F1454" i="1"/>
  <c r="E1454" i="1"/>
  <c r="D1454" i="1"/>
  <c r="B1454" i="1"/>
  <c r="A1454" i="1"/>
  <c r="AK1453" i="1"/>
  <c r="M1453" i="1"/>
  <c r="L1453" i="1"/>
  <c r="K1453" i="1"/>
  <c r="J1453" i="1"/>
  <c r="I1453" i="1"/>
  <c r="H1453" i="1"/>
  <c r="F1453" i="1"/>
  <c r="G1453" i="1" s="1"/>
  <c r="E1453" i="1"/>
  <c r="D1453" i="1"/>
  <c r="B1453" i="1"/>
  <c r="A1453" i="1"/>
  <c r="AK1452" i="1"/>
  <c r="M1452" i="1"/>
  <c r="L1452" i="1"/>
  <c r="K1452" i="1"/>
  <c r="J1452" i="1"/>
  <c r="I1452" i="1"/>
  <c r="H1452" i="1"/>
  <c r="F1452" i="1"/>
  <c r="G1452" i="1" s="1"/>
  <c r="E1452" i="1"/>
  <c r="B1452" i="1"/>
  <c r="A1452" i="1"/>
  <c r="D1452" i="1" s="1"/>
  <c r="AK1451" i="1"/>
  <c r="M1451" i="1"/>
  <c r="L1451" i="1"/>
  <c r="K1451" i="1"/>
  <c r="J1451" i="1"/>
  <c r="I1451" i="1"/>
  <c r="H1451" i="1"/>
  <c r="G1451" i="1"/>
  <c r="F1451" i="1"/>
  <c r="E1451" i="1"/>
  <c r="B1451" i="1"/>
  <c r="A1451" i="1"/>
  <c r="AK1450" i="1"/>
  <c r="M1450" i="1"/>
  <c r="L1450" i="1"/>
  <c r="K1450" i="1"/>
  <c r="J1450" i="1"/>
  <c r="I1450" i="1"/>
  <c r="H1450" i="1"/>
  <c r="F1450" i="1"/>
  <c r="G1450" i="1" s="1"/>
  <c r="E1450" i="1"/>
  <c r="B1450" i="1"/>
  <c r="D1450" i="1" s="1"/>
  <c r="A1450" i="1"/>
  <c r="AK1449" i="1"/>
  <c r="M1449" i="1"/>
  <c r="L1449" i="1"/>
  <c r="K1449" i="1"/>
  <c r="J1449" i="1"/>
  <c r="I1449" i="1"/>
  <c r="H1449" i="1"/>
  <c r="F1449" i="1"/>
  <c r="G1449" i="1" s="1"/>
  <c r="E1449" i="1"/>
  <c r="B1449" i="1"/>
  <c r="A1449" i="1"/>
  <c r="D1449" i="1" s="1"/>
  <c r="AK1448" i="1"/>
  <c r="M1448" i="1"/>
  <c r="L1448" i="1"/>
  <c r="K1448" i="1"/>
  <c r="J1448" i="1"/>
  <c r="I1448" i="1"/>
  <c r="H1448" i="1"/>
  <c r="G1448" i="1"/>
  <c r="F1448" i="1"/>
  <c r="E1448" i="1"/>
  <c r="B1448" i="1"/>
  <c r="A1448" i="1"/>
  <c r="D1448" i="1" s="1"/>
  <c r="AK1447" i="1"/>
  <c r="M1447" i="1"/>
  <c r="L1447" i="1"/>
  <c r="K1447" i="1"/>
  <c r="J1447" i="1"/>
  <c r="I1447" i="1"/>
  <c r="H1447" i="1"/>
  <c r="G1447" i="1"/>
  <c r="F1447" i="1"/>
  <c r="E1447" i="1"/>
  <c r="B1447" i="1"/>
  <c r="A1447" i="1"/>
  <c r="D1447" i="1" s="1"/>
  <c r="AK1446" i="1"/>
  <c r="M1446" i="1"/>
  <c r="L1446" i="1"/>
  <c r="K1446" i="1"/>
  <c r="J1446" i="1"/>
  <c r="I1446" i="1"/>
  <c r="H1446" i="1"/>
  <c r="G1446" i="1"/>
  <c r="F1446" i="1"/>
  <c r="E1446" i="1"/>
  <c r="B1446" i="1"/>
  <c r="A1446" i="1"/>
  <c r="D1446" i="1" s="1"/>
  <c r="AK1445" i="1"/>
  <c r="M1445" i="1"/>
  <c r="L1445" i="1"/>
  <c r="K1445" i="1"/>
  <c r="J1445" i="1"/>
  <c r="I1445" i="1"/>
  <c r="H1445" i="1"/>
  <c r="G1445" i="1"/>
  <c r="F1445" i="1"/>
  <c r="E1445" i="1"/>
  <c r="D1445" i="1"/>
  <c r="B1445" i="1"/>
  <c r="A1445" i="1"/>
  <c r="AK1444" i="1"/>
  <c r="M1444" i="1"/>
  <c r="L1444" i="1"/>
  <c r="K1444" i="1"/>
  <c r="J1444" i="1"/>
  <c r="I1444" i="1"/>
  <c r="H1444" i="1"/>
  <c r="F1444" i="1"/>
  <c r="G1444" i="1" s="1"/>
  <c r="E1444" i="1"/>
  <c r="D1444" i="1"/>
  <c r="B1444" i="1"/>
  <c r="A1444" i="1"/>
  <c r="AK1443" i="1"/>
  <c r="M1443" i="1"/>
  <c r="L1443" i="1"/>
  <c r="K1443" i="1"/>
  <c r="J1443" i="1"/>
  <c r="I1443" i="1"/>
  <c r="H1443" i="1"/>
  <c r="F1443" i="1"/>
  <c r="G1443" i="1" s="1"/>
  <c r="E1443" i="1"/>
  <c r="B1443" i="1"/>
  <c r="A1443" i="1"/>
  <c r="AK1442" i="1"/>
  <c r="M1442" i="1"/>
  <c r="L1442" i="1"/>
  <c r="K1442" i="1"/>
  <c r="J1442" i="1"/>
  <c r="I1442" i="1"/>
  <c r="H1442" i="1"/>
  <c r="F1442" i="1"/>
  <c r="G1442" i="1" s="1"/>
  <c r="E1442" i="1"/>
  <c r="D1442" i="1"/>
  <c r="B1442" i="1"/>
  <c r="A1442" i="1"/>
  <c r="AK1441" i="1"/>
  <c r="M1441" i="1"/>
  <c r="L1441" i="1"/>
  <c r="K1441" i="1"/>
  <c r="J1441" i="1"/>
  <c r="I1441" i="1"/>
  <c r="H1441" i="1"/>
  <c r="F1441" i="1"/>
  <c r="G1441" i="1" s="1"/>
  <c r="E1441" i="1"/>
  <c r="D1441" i="1"/>
  <c r="B1441" i="1"/>
  <c r="A1441" i="1"/>
  <c r="AK1440" i="1"/>
  <c r="M1440" i="1"/>
  <c r="L1440" i="1"/>
  <c r="K1440" i="1"/>
  <c r="J1440" i="1"/>
  <c r="I1440" i="1"/>
  <c r="H1440" i="1"/>
  <c r="F1440" i="1"/>
  <c r="G1440" i="1" s="1"/>
  <c r="E1440" i="1"/>
  <c r="B1440" i="1"/>
  <c r="A1440" i="1"/>
  <c r="D1440" i="1" s="1"/>
  <c r="AK1439" i="1"/>
  <c r="M1439" i="1"/>
  <c r="L1439" i="1"/>
  <c r="K1439" i="1"/>
  <c r="J1439" i="1"/>
  <c r="I1439" i="1"/>
  <c r="H1439" i="1"/>
  <c r="G1439" i="1"/>
  <c r="F1439" i="1"/>
  <c r="E1439" i="1"/>
  <c r="B1439" i="1"/>
  <c r="A1439" i="1"/>
  <c r="D1439" i="1" s="1"/>
  <c r="AK1438" i="1"/>
  <c r="M1438" i="1"/>
  <c r="L1438" i="1"/>
  <c r="K1438" i="1"/>
  <c r="J1438" i="1"/>
  <c r="I1438" i="1"/>
  <c r="H1438" i="1"/>
  <c r="G1438" i="1"/>
  <c r="F1438" i="1"/>
  <c r="E1438" i="1"/>
  <c r="B1438" i="1"/>
  <c r="A1438" i="1"/>
  <c r="D1438" i="1" s="1"/>
  <c r="AK1437" i="1"/>
  <c r="M1437" i="1"/>
  <c r="L1437" i="1"/>
  <c r="K1437" i="1"/>
  <c r="J1437" i="1"/>
  <c r="I1437" i="1"/>
  <c r="H1437" i="1"/>
  <c r="G1437" i="1"/>
  <c r="F1437" i="1"/>
  <c r="E1437" i="1"/>
  <c r="D1437" i="1"/>
  <c r="B1437" i="1"/>
  <c r="A1437" i="1"/>
  <c r="AK1436" i="1"/>
  <c r="M1436" i="1"/>
  <c r="L1436" i="1"/>
  <c r="K1436" i="1"/>
  <c r="J1436" i="1"/>
  <c r="I1436" i="1"/>
  <c r="H1436" i="1"/>
  <c r="F1436" i="1"/>
  <c r="G1436" i="1" s="1"/>
  <c r="E1436" i="1"/>
  <c r="B1436" i="1"/>
  <c r="A1436" i="1"/>
  <c r="D1436" i="1" s="1"/>
  <c r="AK1435" i="1"/>
  <c r="M1435" i="1"/>
  <c r="L1435" i="1"/>
  <c r="K1435" i="1"/>
  <c r="J1435" i="1"/>
  <c r="I1435" i="1"/>
  <c r="H1435" i="1"/>
  <c r="F1435" i="1"/>
  <c r="G1435" i="1" s="1"/>
  <c r="E1435" i="1"/>
  <c r="D1435" i="1"/>
  <c r="B1435" i="1"/>
  <c r="A1435" i="1"/>
  <c r="AK1434" i="1"/>
  <c r="M1434" i="1"/>
  <c r="L1434" i="1"/>
  <c r="K1434" i="1"/>
  <c r="J1434" i="1"/>
  <c r="I1434" i="1"/>
  <c r="H1434" i="1"/>
  <c r="G1434" i="1"/>
  <c r="F1434" i="1"/>
  <c r="E1434" i="1"/>
  <c r="B1434" i="1"/>
  <c r="D1434" i="1" s="1"/>
  <c r="A1434" i="1"/>
  <c r="AK1433" i="1"/>
  <c r="M1433" i="1"/>
  <c r="L1433" i="1"/>
  <c r="K1433" i="1"/>
  <c r="J1433" i="1"/>
  <c r="I1433" i="1"/>
  <c r="H1433" i="1"/>
  <c r="F1433" i="1"/>
  <c r="G1433" i="1" s="1"/>
  <c r="E1433" i="1"/>
  <c r="B1433" i="1"/>
  <c r="A1433" i="1"/>
  <c r="D1433" i="1" s="1"/>
  <c r="AK1432" i="1"/>
  <c r="M1432" i="1"/>
  <c r="L1432" i="1"/>
  <c r="K1432" i="1"/>
  <c r="J1432" i="1"/>
  <c r="I1432" i="1"/>
  <c r="H1432" i="1"/>
  <c r="F1432" i="1"/>
  <c r="G1432" i="1" s="1"/>
  <c r="E1432" i="1"/>
  <c r="B1432" i="1"/>
  <c r="A1432" i="1"/>
  <c r="D1432" i="1" s="1"/>
  <c r="AK1431" i="1"/>
  <c r="M1431" i="1"/>
  <c r="L1431" i="1"/>
  <c r="K1431" i="1"/>
  <c r="J1431" i="1"/>
  <c r="I1431" i="1"/>
  <c r="H1431" i="1"/>
  <c r="G1431" i="1"/>
  <c r="F1431" i="1"/>
  <c r="E1431" i="1"/>
  <c r="B1431" i="1"/>
  <c r="A1431" i="1"/>
  <c r="D1431" i="1" s="1"/>
  <c r="AK1430" i="1"/>
  <c r="M1430" i="1"/>
  <c r="L1430" i="1"/>
  <c r="K1430" i="1"/>
  <c r="J1430" i="1"/>
  <c r="I1430" i="1"/>
  <c r="H1430" i="1"/>
  <c r="G1430" i="1"/>
  <c r="F1430" i="1"/>
  <c r="E1430" i="1"/>
  <c r="D1430" i="1"/>
  <c r="B1430" i="1"/>
  <c r="A1430" i="1"/>
  <c r="AK1429" i="1"/>
  <c r="M1429" i="1"/>
  <c r="L1429" i="1"/>
  <c r="K1429" i="1"/>
  <c r="J1429" i="1"/>
  <c r="I1429" i="1"/>
  <c r="H1429" i="1"/>
  <c r="F1429" i="1"/>
  <c r="G1429" i="1" s="1"/>
  <c r="E1429" i="1"/>
  <c r="D1429" i="1"/>
  <c r="B1429" i="1"/>
  <c r="A1429" i="1"/>
  <c r="AK1428" i="1"/>
  <c r="M1428" i="1"/>
  <c r="L1428" i="1"/>
  <c r="K1428" i="1"/>
  <c r="J1428" i="1"/>
  <c r="I1428" i="1"/>
  <c r="H1428" i="1"/>
  <c r="F1428" i="1"/>
  <c r="G1428" i="1" s="1"/>
  <c r="E1428" i="1"/>
  <c r="B1428" i="1"/>
  <c r="A1428" i="1"/>
  <c r="D1428" i="1" s="1"/>
  <c r="AK1427" i="1"/>
  <c r="M1427" i="1"/>
  <c r="L1427" i="1"/>
  <c r="K1427" i="1"/>
  <c r="J1427" i="1"/>
  <c r="I1427" i="1"/>
  <c r="H1427" i="1"/>
  <c r="F1427" i="1"/>
  <c r="G1427" i="1" s="1"/>
  <c r="E1427" i="1"/>
  <c r="B1427" i="1"/>
  <c r="A1427" i="1"/>
  <c r="D1427" i="1" s="1"/>
  <c r="AK1426" i="1"/>
  <c r="M1426" i="1"/>
  <c r="L1426" i="1"/>
  <c r="K1426" i="1"/>
  <c r="J1426" i="1"/>
  <c r="I1426" i="1"/>
  <c r="H1426" i="1"/>
  <c r="G1426" i="1"/>
  <c r="F1426" i="1"/>
  <c r="E1426" i="1"/>
  <c r="B1426" i="1"/>
  <c r="A1426" i="1"/>
  <c r="D1426" i="1" s="1"/>
  <c r="AK1425" i="1"/>
  <c r="M1425" i="1"/>
  <c r="L1425" i="1"/>
  <c r="K1425" i="1"/>
  <c r="J1425" i="1"/>
  <c r="I1425" i="1"/>
  <c r="H1425" i="1"/>
  <c r="F1425" i="1"/>
  <c r="G1425" i="1" s="1"/>
  <c r="E1425" i="1"/>
  <c r="D1425" i="1"/>
  <c r="B1425" i="1"/>
  <c r="A1425" i="1"/>
  <c r="AK1424" i="1"/>
  <c r="M1424" i="1"/>
  <c r="L1424" i="1"/>
  <c r="K1424" i="1"/>
  <c r="J1424" i="1"/>
  <c r="I1424" i="1"/>
  <c r="H1424" i="1"/>
  <c r="G1424" i="1"/>
  <c r="F1424" i="1"/>
  <c r="E1424" i="1"/>
  <c r="B1424" i="1"/>
  <c r="A1424" i="1"/>
  <c r="D1424" i="1" s="1"/>
  <c r="AK1423" i="1"/>
  <c r="M1423" i="1"/>
  <c r="L1423" i="1"/>
  <c r="K1423" i="1"/>
  <c r="J1423" i="1"/>
  <c r="I1423" i="1"/>
  <c r="H1423" i="1"/>
  <c r="G1423" i="1"/>
  <c r="F1423" i="1"/>
  <c r="E1423" i="1"/>
  <c r="B1423" i="1"/>
  <c r="A1423" i="1"/>
  <c r="D1423" i="1" s="1"/>
  <c r="AK1422" i="1"/>
  <c r="M1422" i="1"/>
  <c r="L1422" i="1"/>
  <c r="K1422" i="1"/>
  <c r="J1422" i="1"/>
  <c r="I1422" i="1"/>
  <c r="H1422" i="1"/>
  <c r="G1422" i="1"/>
  <c r="F1422" i="1"/>
  <c r="E1422" i="1"/>
  <c r="D1422" i="1"/>
  <c r="B1422" i="1"/>
  <c r="A1422" i="1"/>
  <c r="AK1421" i="1"/>
  <c r="M1421" i="1"/>
  <c r="L1421" i="1"/>
  <c r="K1421" i="1"/>
  <c r="J1421" i="1"/>
  <c r="I1421" i="1"/>
  <c r="H1421" i="1"/>
  <c r="F1421" i="1"/>
  <c r="G1421" i="1" s="1"/>
  <c r="E1421" i="1"/>
  <c r="D1421" i="1"/>
  <c r="B1421" i="1"/>
  <c r="A1421" i="1"/>
  <c r="AK1420" i="1"/>
  <c r="M1420" i="1"/>
  <c r="L1420" i="1"/>
  <c r="K1420" i="1"/>
  <c r="J1420" i="1"/>
  <c r="I1420" i="1"/>
  <c r="H1420" i="1"/>
  <c r="F1420" i="1"/>
  <c r="G1420" i="1" s="1"/>
  <c r="E1420" i="1"/>
  <c r="B1420" i="1"/>
  <c r="A1420" i="1"/>
  <c r="D1420" i="1" s="1"/>
  <c r="AK1419" i="1"/>
  <c r="M1419" i="1"/>
  <c r="L1419" i="1"/>
  <c r="K1419" i="1"/>
  <c r="J1419" i="1"/>
  <c r="I1419" i="1"/>
  <c r="H1419" i="1"/>
  <c r="F1419" i="1"/>
  <c r="G1419" i="1" s="1"/>
  <c r="E1419" i="1"/>
  <c r="B1419" i="1"/>
  <c r="A1419" i="1"/>
  <c r="D1419" i="1" s="1"/>
  <c r="AK1418" i="1"/>
  <c r="M1418" i="1"/>
  <c r="L1418" i="1"/>
  <c r="K1418" i="1"/>
  <c r="J1418" i="1"/>
  <c r="I1418" i="1"/>
  <c r="H1418" i="1"/>
  <c r="G1418" i="1"/>
  <c r="F1418" i="1"/>
  <c r="E1418" i="1"/>
  <c r="B1418" i="1"/>
  <c r="A1418" i="1"/>
  <c r="D1418" i="1" s="1"/>
  <c r="AK1417" i="1"/>
  <c r="M1417" i="1"/>
  <c r="L1417" i="1"/>
  <c r="K1417" i="1"/>
  <c r="J1417" i="1"/>
  <c r="I1417" i="1"/>
  <c r="H1417" i="1"/>
  <c r="F1417" i="1"/>
  <c r="G1417" i="1" s="1"/>
  <c r="E1417" i="1"/>
  <c r="D1417" i="1"/>
  <c r="B1417" i="1"/>
  <c r="A1417" i="1"/>
  <c r="AK1416" i="1"/>
  <c r="M1416" i="1"/>
  <c r="L1416" i="1"/>
  <c r="K1416" i="1"/>
  <c r="J1416" i="1"/>
  <c r="I1416" i="1"/>
  <c r="H1416" i="1"/>
  <c r="G1416" i="1"/>
  <c r="F1416" i="1"/>
  <c r="E1416" i="1"/>
  <c r="B1416" i="1"/>
  <c r="A1416" i="1"/>
  <c r="D1416" i="1" s="1"/>
  <c r="AK1415" i="1"/>
  <c r="M1415" i="1"/>
  <c r="L1415" i="1"/>
  <c r="K1415" i="1"/>
  <c r="J1415" i="1"/>
  <c r="I1415" i="1"/>
  <c r="H1415" i="1"/>
  <c r="G1415" i="1"/>
  <c r="F1415" i="1"/>
  <c r="E1415" i="1"/>
  <c r="B1415" i="1"/>
  <c r="A1415" i="1"/>
  <c r="D1415" i="1" s="1"/>
  <c r="AK1414" i="1"/>
  <c r="M1414" i="1"/>
  <c r="L1414" i="1"/>
  <c r="K1414" i="1"/>
  <c r="J1414" i="1"/>
  <c r="I1414" i="1"/>
  <c r="H1414" i="1"/>
  <c r="G1414" i="1"/>
  <c r="F1414" i="1"/>
  <c r="E1414" i="1"/>
  <c r="D1414" i="1"/>
  <c r="B1414" i="1"/>
  <c r="A1414" i="1"/>
  <c r="AK1413" i="1"/>
  <c r="M1413" i="1"/>
  <c r="L1413" i="1"/>
  <c r="K1413" i="1"/>
  <c r="J1413" i="1"/>
  <c r="I1413" i="1"/>
  <c r="H1413" i="1"/>
  <c r="F1413" i="1"/>
  <c r="G1413" i="1" s="1"/>
  <c r="E1413" i="1"/>
  <c r="D1413" i="1"/>
  <c r="B1413" i="1"/>
  <c r="A1413" i="1"/>
  <c r="AK1412" i="1"/>
  <c r="M1412" i="1"/>
  <c r="L1412" i="1"/>
  <c r="K1412" i="1"/>
  <c r="J1412" i="1"/>
  <c r="I1412" i="1"/>
  <c r="H1412" i="1"/>
  <c r="F1412" i="1"/>
  <c r="G1412" i="1" s="1"/>
  <c r="E1412" i="1"/>
  <c r="B1412" i="1"/>
  <c r="A1412" i="1"/>
  <c r="D1412" i="1" s="1"/>
  <c r="AK1411" i="1"/>
  <c r="M1411" i="1"/>
  <c r="L1411" i="1"/>
  <c r="K1411" i="1"/>
  <c r="J1411" i="1"/>
  <c r="I1411" i="1"/>
  <c r="H1411" i="1"/>
  <c r="F1411" i="1"/>
  <c r="G1411" i="1" s="1"/>
  <c r="E1411" i="1"/>
  <c r="B1411" i="1"/>
  <c r="A1411" i="1"/>
  <c r="D1411" i="1" s="1"/>
  <c r="AK1410" i="1"/>
  <c r="M1410" i="1"/>
  <c r="L1410" i="1"/>
  <c r="K1410" i="1"/>
  <c r="J1410" i="1"/>
  <c r="I1410" i="1"/>
  <c r="H1410" i="1"/>
  <c r="G1410" i="1"/>
  <c r="F1410" i="1"/>
  <c r="E1410" i="1"/>
  <c r="B1410" i="1"/>
  <c r="A1410" i="1"/>
  <c r="D1410" i="1" s="1"/>
  <c r="AK1409" i="1"/>
  <c r="M1409" i="1"/>
  <c r="L1409" i="1"/>
  <c r="K1409" i="1"/>
  <c r="J1409" i="1"/>
  <c r="I1409" i="1"/>
  <c r="H1409" i="1"/>
  <c r="F1409" i="1"/>
  <c r="G1409" i="1" s="1"/>
  <c r="E1409" i="1"/>
  <c r="D1409" i="1"/>
  <c r="B1409" i="1"/>
  <c r="A1409" i="1"/>
  <c r="AK1408" i="1"/>
  <c r="M1408" i="1"/>
  <c r="L1408" i="1"/>
  <c r="K1408" i="1"/>
  <c r="J1408" i="1"/>
  <c r="I1408" i="1"/>
  <c r="H1408" i="1"/>
  <c r="G1408" i="1"/>
  <c r="F1408" i="1"/>
  <c r="E1408" i="1"/>
  <c r="B1408" i="1"/>
  <c r="A1408" i="1"/>
  <c r="D1408" i="1" s="1"/>
  <c r="AK1407" i="1"/>
  <c r="M1407" i="1"/>
  <c r="L1407" i="1"/>
  <c r="K1407" i="1"/>
  <c r="J1407" i="1"/>
  <c r="I1407" i="1"/>
  <c r="H1407" i="1"/>
  <c r="G1407" i="1"/>
  <c r="F1407" i="1"/>
  <c r="E1407" i="1"/>
  <c r="B1407" i="1"/>
  <c r="A1407" i="1"/>
  <c r="D1407" i="1" s="1"/>
  <c r="AK1406" i="1"/>
  <c r="M1406" i="1"/>
  <c r="L1406" i="1"/>
  <c r="K1406" i="1"/>
  <c r="J1406" i="1"/>
  <c r="I1406" i="1"/>
  <c r="H1406" i="1"/>
  <c r="G1406" i="1"/>
  <c r="F1406" i="1"/>
  <c r="E1406" i="1"/>
  <c r="D1406" i="1"/>
  <c r="B1406" i="1"/>
  <c r="A1406" i="1"/>
  <c r="AK1405" i="1"/>
  <c r="M1405" i="1"/>
  <c r="L1405" i="1"/>
  <c r="K1405" i="1"/>
  <c r="J1405" i="1"/>
  <c r="I1405" i="1"/>
  <c r="H1405" i="1"/>
  <c r="F1405" i="1"/>
  <c r="G1405" i="1" s="1"/>
  <c r="E1405" i="1"/>
  <c r="D1405" i="1"/>
  <c r="B1405" i="1"/>
  <c r="A1405" i="1"/>
  <c r="AK1404" i="1"/>
  <c r="M1404" i="1"/>
  <c r="L1404" i="1"/>
  <c r="K1404" i="1"/>
  <c r="J1404" i="1"/>
  <c r="I1404" i="1"/>
  <c r="H1404" i="1"/>
  <c r="F1404" i="1"/>
  <c r="G1404" i="1" s="1"/>
  <c r="E1404" i="1"/>
  <c r="B1404" i="1"/>
  <c r="A1404" i="1"/>
  <c r="D1404" i="1" s="1"/>
  <c r="AK1403" i="1"/>
  <c r="M1403" i="1"/>
  <c r="L1403" i="1"/>
  <c r="K1403" i="1"/>
  <c r="J1403" i="1"/>
  <c r="I1403" i="1"/>
  <c r="H1403" i="1"/>
  <c r="F1403" i="1"/>
  <c r="G1403" i="1" s="1"/>
  <c r="E1403" i="1"/>
  <c r="B1403" i="1"/>
  <c r="A1403" i="1"/>
  <c r="D1403" i="1" s="1"/>
  <c r="AK1402" i="1"/>
  <c r="M1402" i="1"/>
  <c r="I1402" i="1"/>
  <c r="H1402" i="1"/>
  <c r="F1402" i="1"/>
  <c r="G1402" i="1" s="1"/>
  <c r="E1402" i="1"/>
  <c r="D1402" i="1"/>
  <c r="B1402" i="1"/>
  <c r="A1402" i="1"/>
  <c r="AK1401" i="1"/>
  <c r="M1401" i="1"/>
  <c r="L1401" i="1"/>
  <c r="K1401" i="1"/>
  <c r="J1401" i="1"/>
  <c r="I1401" i="1"/>
  <c r="H1401" i="1"/>
  <c r="G1401" i="1"/>
  <c r="F1401" i="1"/>
  <c r="E1401" i="1"/>
  <c r="B1401" i="1"/>
  <c r="A1401" i="1"/>
  <c r="D1401" i="1" s="1"/>
  <c r="AK1400" i="1"/>
  <c r="M1400" i="1"/>
  <c r="L1400" i="1"/>
  <c r="K1400" i="1"/>
  <c r="J1400" i="1"/>
  <c r="I1400" i="1"/>
  <c r="H1400" i="1"/>
  <c r="G1400" i="1"/>
  <c r="F1400" i="1"/>
  <c r="E1400" i="1"/>
  <c r="B1400" i="1"/>
  <c r="A1400" i="1"/>
  <c r="D1400" i="1" s="1"/>
  <c r="AK1399" i="1"/>
  <c r="M1399" i="1"/>
  <c r="L1399" i="1"/>
  <c r="K1399" i="1"/>
  <c r="J1399" i="1"/>
  <c r="I1399" i="1"/>
  <c r="H1399" i="1"/>
  <c r="G1399" i="1"/>
  <c r="F1399" i="1"/>
  <c r="E1399" i="1"/>
  <c r="D1399" i="1"/>
  <c r="B1399" i="1"/>
  <c r="A1399" i="1"/>
  <c r="AK1398" i="1"/>
  <c r="M1398" i="1"/>
  <c r="L1398" i="1"/>
  <c r="K1398" i="1"/>
  <c r="J1398" i="1"/>
  <c r="I1398" i="1"/>
  <c r="H1398" i="1"/>
  <c r="F1398" i="1"/>
  <c r="G1398" i="1" s="1"/>
  <c r="E1398" i="1"/>
  <c r="D1398" i="1"/>
  <c r="B1398" i="1"/>
  <c r="A1398" i="1"/>
  <c r="AK1397" i="1"/>
  <c r="M1397" i="1"/>
  <c r="L1397" i="1"/>
  <c r="K1397" i="1"/>
  <c r="J1397" i="1"/>
  <c r="I1397" i="1"/>
  <c r="H1397" i="1"/>
  <c r="F1397" i="1"/>
  <c r="G1397" i="1" s="1"/>
  <c r="E1397" i="1"/>
  <c r="B1397" i="1"/>
  <c r="A1397" i="1"/>
  <c r="D1397" i="1" s="1"/>
  <c r="AK1396" i="1"/>
  <c r="M1396" i="1"/>
  <c r="L1396" i="1"/>
  <c r="K1396" i="1"/>
  <c r="J1396" i="1"/>
  <c r="I1396" i="1"/>
  <c r="H1396" i="1"/>
  <c r="F1396" i="1"/>
  <c r="G1396" i="1" s="1"/>
  <c r="E1396" i="1"/>
  <c r="B1396" i="1"/>
  <c r="A1396" i="1"/>
  <c r="D1396" i="1" s="1"/>
  <c r="AK1395" i="1"/>
  <c r="M1395" i="1"/>
  <c r="L1395" i="1"/>
  <c r="K1395" i="1"/>
  <c r="J1395" i="1"/>
  <c r="I1395" i="1"/>
  <c r="H1395" i="1"/>
  <c r="G1395" i="1"/>
  <c r="F1395" i="1"/>
  <c r="E1395" i="1"/>
  <c r="B1395" i="1"/>
  <c r="A1395" i="1"/>
  <c r="D1395" i="1" s="1"/>
  <c r="AK1394" i="1"/>
  <c r="M1394" i="1"/>
  <c r="L1394" i="1"/>
  <c r="K1394" i="1"/>
  <c r="J1394" i="1"/>
  <c r="I1394" i="1"/>
  <c r="H1394" i="1"/>
  <c r="F1394" i="1"/>
  <c r="G1394" i="1" s="1"/>
  <c r="E1394" i="1"/>
  <c r="D1394" i="1"/>
  <c r="B1394" i="1"/>
  <c r="A1394" i="1"/>
  <c r="AK1393" i="1"/>
  <c r="M1393" i="1"/>
  <c r="L1393" i="1"/>
  <c r="K1393" i="1"/>
  <c r="J1393" i="1"/>
  <c r="I1393" i="1"/>
  <c r="H1393" i="1"/>
  <c r="G1393" i="1"/>
  <c r="F1393" i="1"/>
  <c r="E1393" i="1"/>
  <c r="A1393" i="1"/>
  <c r="D1393" i="1" s="1"/>
  <c r="AK1392" i="1"/>
  <c r="M1392" i="1"/>
  <c r="L1392" i="1"/>
  <c r="K1392" i="1"/>
  <c r="J1392" i="1"/>
  <c r="I1392" i="1"/>
  <c r="H1392" i="1"/>
  <c r="F1392" i="1"/>
  <c r="G1392" i="1" s="1"/>
  <c r="E1392" i="1"/>
  <c r="B1392" i="1"/>
  <c r="A1392" i="1"/>
  <c r="D1392" i="1" s="1"/>
  <c r="AK1391" i="1"/>
  <c r="M1391" i="1"/>
  <c r="L1391" i="1"/>
  <c r="K1391" i="1"/>
  <c r="J1391" i="1"/>
  <c r="I1391" i="1"/>
  <c r="H1391" i="1"/>
  <c r="F1391" i="1"/>
  <c r="G1391" i="1" s="1"/>
  <c r="E1391" i="1"/>
  <c r="B1391" i="1"/>
  <c r="A1391" i="1"/>
  <c r="D1391" i="1" s="1"/>
  <c r="AK1390" i="1"/>
  <c r="M1390" i="1"/>
  <c r="L1390" i="1"/>
  <c r="K1390" i="1"/>
  <c r="J1390" i="1"/>
  <c r="I1390" i="1"/>
  <c r="H1390" i="1"/>
  <c r="G1390" i="1"/>
  <c r="F1390" i="1"/>
  <c r="E1390" i="1"/>
  <c r="B1390" i="1"/>
  <c r="A1390" i="1"/>
  <c r="D1390" i="1" s="1"/>
  <c r="AK1389" i="1"/>
  <c r="M1389" i="1"/>
  <c r="L1389" i="1"/>
  <c r="K1389" i="1"/>
  <c r="J1389" i="1"/>
  <c r="I1389" i="1"/>
  <c r="H1389" i="1"/>
  <c r="F1389" i="1"/>
  <c r="G1389" i="1" s="1"/>
  <c r="E1389" i="1"/>
  <c r="D1389" i="1"/>
  <c r="B1389" i="1"/>
  <c r="A1389" i="1"/>
  <c r="AK1388" i="1"/>
  <c r="M1388" i="1"/>
  <c r="L1388" i="1"/>
  <c r="K1388" i="1"/>
  <c r="J1388" i="1"/>
  <c r="I1388" i="1"/>
  <c r="H1388" i="1"/>
  <c r="G1388" i="1"/>
  <c r="F1388" i="1"/>
  <c r="E1388" i="1"/>
  <c r="B1388" i="1"/>
  <c r="A1388" i="1"/>
  <c r="D1388" i="1" s="1"/>
  <c r="AK1387" i="1"/>
  <c r="M1387" i="1"/>
  <c r="L1387" i="1"/>
  <c r="K1387" i="1"/>
  <c r="J1387" i="1"/>
  <c r="I1387" i="1"/>
  <c r="H1387" i="1"/>
  <c r="F1387" i="1"/>
  <c r="E1387" i="1"/>
  <c r="A1387" i="1"/>
  <c r="D1387" i="1" s="1"/>
  <c r="AK1386" i="1"/>
  <c r="M1386" i="1"/>
  <c r="L1386" i="1"/>
  <c r="K1386" i="1"/>
  <c r="J1386" i="1"/>
  <c r="I1386" i="1"/>
  <c r="H1386" i="1"/>
  <c r="G1386" i="1"/>
  <c r="F1386" i="1"/>
  <c r="E1386" i="1"/>
  <c r="B1386" i="1"/>
  <c r="A1386" i="1"/>
  <c r="D1386" i="1" s="1"/>
  <c r="AK1385" i="1"/>
  <c r="M1385" i="1"/>
  <c r="L1385" i="1"/>
  <c r="K1385" i="1"/>
  <c r="J1385" i="1"/>
  <c r="I1385" i="1"/>
  <c r="H1385" i="1"/>
  <c r="G1385" i="1"/>
  <c r="F1385" i="1"/>
  <c r="E1385" i="1"/>
  <c r="B1385" i="1"/>
  <c r="A1385" i="1"/>
  <c r="D1385" i="1" s="1"/>
  <c r="AK1384" i="1"/>
  <c r="M1384" i="1"/>
  <c r="L1384" i="1"/>
  <c r="K1384" i="1"/>
  <c r="J1384" i="1"/>
  <c r="I1384" i="1"/>
  <c r="H1384" i="1"/>
  <c r="G1384" i="1"/>
  <c r="F1384" i="1"/>
  <c r="E1384" i="1"/>
  <c r="D1384" i="1"/>
  <c r="B1384" i="1"/>
  <c r="A1384" i="1"/>
  <c r="AK1383" i="1"/>
  <c r="M1383" i="1"/>
  <c r="L1383" i="1"/>
  <c r="K1383" i="1"/>
  <c r="J1383" i="1"/>
  <c r="I1383" i="1"/>
  <c r="H1383" i="1"/>
  <c r="F1383" i="1"/>
  <c r="G1383" i="1" s="1"/>
  <c r="E1383" i="1"/>
  <c r="D1383" i="1"/>
  <c r="B1383" i="1"/>
  <c r="A1383" i="1"/>
  <c r="AK1382" i="1"/>
  <c r="M1382" i="1"/>
  <c r="L1382" i="1"/>
  <c r="K1382" i="1"/>
  <c r="J1382" i="1"/>
  <c r="I1382" i="1"/>
  <c r="H1382" i="1"/>
  <c r="F1382" i="1"/>
  <c r="G1382" i="1" s="1"/>
  <c r="E1382" i="1"/>
  <c r="B1382" i="1"/>
  <c r="A1382" i="1"/>
  <c r="D1382" i="1" s="1"/>
  <c r="AK1381" i="1"/>
  <c r="M1381" i="1"/>
  <c r="L1381" i="1"/>
  <c r="K1381" i="1"/>
  <c r="J1381" i="1"/>
  <c r="I1381" i="1"/>
  <c r="H1381" i="1"/>
  <c r="F1381" i="1"/>
  <c r="G1381" i="1" s="1"/>
  <c r="E1381" i="1"/>
  <c r="B1381" i="1"/>
  <c r="A1381" i="1"/>
  <c r="D1381" i="1" s="1"/>
  <c r="AK1380" i="1"/>
  <c r="M1380" i="1"/>
  <c r="L1380" i="1"/>
  <c r="K1380" i="1"/>
  <c r="J1380" i="1"/>
  <c r="I1380" i="1"/>
  <c r="H1380" i="1"/>
  <c r="G1380" i="1"/>
  <c r="F1380" i="1"/>
  <c r="E1380" i="1"/>
  <c r="B1380" i="1"/>
  <c r="A1380" i="1"/>
  <c r="D1380" i="1" s="1"/>
  <c r="AK1379" i="1"/>
  <c r="M1379" i="1"/>
  <c r="L1379" i="1"/>
  <c r="K1379" i="1"/>
  <c r="J1379" i="1"/>
  <c r="I1379" i="1"/>
  <c r="H1379" i="1"/>
  <c r="F1379" i="1"/>
  <c r="G1379" i="1" s="1"/>
  <c r="E1379" i="1"/>
  <c r="D1379" i="1"/>
  <c r="B1379" i="1"/>
  <c r="A1379" i="1"/>
  <c r="AK1378" i="1"/>
  <c r="M1378" i="1"/>
  <c r="L1378" i="1"/>
  <c r="K1378" i="1"/>
  <c r="J1378" i="1"/>
  <c r="I1378" i="1"/>
  <c r="H1378" i="1"/>
  <c r="G1378" i="1"/>
  <c r="F1378" i="1"/>
  <c r="E1378" i="1"/>
  <c r="B1378" i="1"/>
  <c r="A1378" i="1"/>
  <c r="D1378" i="1" s="1"/>
  <c r="AK1377" i="1"/>
  <c r="M1377" i="1"/>
  <c r="L1377" i="1"/>
  <c r="K1377" i="1"/>
  <c r="J1377" i="1"/>
  <c r="I1377" i="1"/>
  <c r="H1377" i="1"/>
  <c r="G1377" i="1"/>
  <c r="F1377" i="1"/>
  <c r="E1377" i="1"/>
  <c r="B1377" i="1"/>
  <c r="A1377" i="1"/>
  <c r="D1377" i="1" s="1"/>
  <c r="AK1376" i="1"/>
  <c r="M1376" i="1"/>
  <c r="L1376" i="1"/>
  <c r="K1376" i="1"/>
  <c r="J1376" i="1"/>
  <c r="I1376" i="1"/>
  <c r="H1376" i="1"/>
  <c r="G1376" i="1"/>
  <c r="F1376" i="1"/>
  <c r="E1376" i="1"/>
  <c r="D1376" i="1"/>
  <c r="B1376" i="1"/>
  <c r="A1376" i="1"/>
  <c r="AK1375" i="1"/>
  <c r="M1375" i="1"/>
  <c r="L1375" i="1"/>
  <c r="K1375" i="1"/>
  <c r="J1375" i="1"/>
  <c r="I1375" i="1"/>
  <c r="H1375" i="1"/>
  <c r="F1375" i="1"/>
  <c r="G1375" i="1" s="1"/>
  <c r="E1375" i="1"/>
  <c r="D1375" i="1"/>
  <c r="B1375" i="1"/>
  <c r="A1375" i="1"/>
  <c r="AK1374" i="1"/>
  <c r="M1374" i="1"/>
  <c r="L1374" i="1"/>
  <c r="K1374" i="1"/>
  <c r="J1374" i="1"/>
  <c r="I1374" i="1"/>
  <c r="H1374" i="1"/>
  <c r="F1374" i="1"/>
  <c r="G1374" i="1" s="1"/>
  <c r="E1374" i="1"/>
  <c r="B1374" i="1"/>
  <c r="A1374" i="1"/>
  <c r="D1374" i="1" s="1"/>
  <c r="AK1373" i="1"/>
  <c r="M1373" i="1"/>
  <c r="L1373" i="1"/>
  <c r="K1373" i="1"/>
  <c r="J1373" i="1"/>
  <c r="I1373" i="1"/>
  <c r="H1373" i="1"/>
  <c r="F1373" i="1"/>
  <c r="G1373" i="1" s="1"/>
  <c r="E1373" i="1"/>
  <c r="B1373" i="1"/>
  <c r="A1373" i="1"/>
  <c r="D1373" i="1" s="1"/>
  <c r="AK1372" i="1"/>
  <c r="M1372" i="1"/>
  <c r="L1372" i="1"/>
  <c r="K1372" i="1"/>
  <c r="J1372" i="1"/>
  <c r="I1372" i="1"/>
  <c r="H1372" i="1"/>
  <c r="G1372" i="1"/>
  <c r="F1372" i="1"/>
  <c r="E1372" i="1"/>
  <c r="B1372" i="1"/>
  <c r="A1372" i="1"/>
  <c r="D1372" i="1" s="1"/>
  <c r="AK1371" i="1"/>
  <c r="M1371" i="1"/>
  <c r="L1371" i="1"/>
  <c r="K1371" i="1"/>
  <c r="J1371" i="1"/>
  <c r="I1371" i="1"/>
  <c r="H1371" i="1"/>
  <c r="F1371" i="1"/>
  <c r="G1371" i="1" s="1"/>
  <c r="E1371" i="1"/>
  <c r="D1371" i="1"/>
  <c r="B1371" i="1"/>
  <c r="A1371" i="1"/>
  <c r="AK1370" i="1"/>
  <c r="M1370" i="1"/>
  <c r="L1370" i="1"/>
  <c r="K1370" i="1"/>
  <c r="J1370" i="1"/>
  <c r="I1370" i="1"/>
  <c r="H1370" i="1"/>
  <c r="G1370" i="1"/>
  <c r="F1370" i="1"/>
  <c r="E1370" i="1"/>
  <c r="B1370" i="1"/>
  <c r="A1370" i="1"/>
  <c r="D1370" i="1" s="1"/>
  <c r="AK1369" i="1"/>
  <c r="M1369" i="1"/>
  <c r="L1369" i="1"/>
  <c r="K1369" i="1"/>
  <c r="J1369" i="1"/>
  <c r="I1369" i="1"/>
  <c r="H1369" i="1"/>
  <c r="G1369" i="1"/>
  <c r="F1369" i="1"/>
  <c r="E1369" i="1"/>
  <c r="B1369" i="1"/>
  <c r="A1369" i="1"/>
  <c r="D1369" i="1" s="1"/>
  <c r="AK1368" i="1"/>
  <c r="M1368" i="1"/>
  <c r="L1368" i="1"/>
  <c r="K1368" i="1"/>
  <c r="J1368" i="1"/>
  <c r="I1368" i="1"/>
  <c r="H1368" i="1"/>
  <c r="G1368" i="1"/>
  <c r="F1368" i="1"/>
  <c r="E1368" i="1"/>
  <c r="D1368" i="1"/>
  <c r="B1368" i="1"/>
  <c r="A1368" i="1"/>
  <c r="AK1367" i="1"/>
  <c r="M1367" i="1"/>
  <c r="L1367" i="1"/>
  <c r="K1367" i="1"/>
  <c r="J1367" i="1"/>
  <c r="I1367" i="1"/>
  <c r="H1367" i="1"/>
  <c r="F1367" i="1"/>
  <c r="G1367" i="1" s="1"/>
  <c r="E1367" i="1"/>
  <c r="D1367" i="1"/>
  <c r="B1367" i="1"/>
  <c r="A1367" i="1"/>
  <c r="AK1366" i="1"/>
  <c r="M1366" i="1"/>
  <c r="L1366" i="1"/>
  <c r="K1366" i="1"/>
  <c r="J1366" i="1"/>
  <c r="I1366" i="1"/>
  <c r="H1366" i="1"/>
  <c r="F1366" i="1"/>
  <c r="G1366" i="1" s="1"/>
  <c r="E1366" i="1"/>
  <c r="B1366" i="1"/>
  <c r="A1366" i="1"/>
  <c r="D1366" i="1" s="1"/>
  <c r="AK1365" i="1"/>
  <c r="M1365" i="1"/>
  <c r="L1365" i="1"/>
  <c r="K1365" i="1"/>
  <c r="J1365" i="1"/>
  <c r="I1365" i="1"/>
  <c r="H1365" i="1"/>
  <c r="F1365" i="1"/>
  <c r="G1365" i="1" s="1"/>
  <c r="E1365" i="1"/>
  <c r="B1365" i="1"/>
  <c r="A1365" i="1"/>
  <c r="D1365" i="1" s="1"/>
  <c r="AK1364" i="1"/>
  <c r="M1364" i="1"/>
  <c r="L1364" i="1"/>
  <c r="K1364" i="1"/>
  <c r="J1364" i="1"/>
  <c r="I1364" i="1"/>
  <c r="H1364" i="1"/>
  <c r="G1364" i="1"/>
  <c r="F1364" i="1"/>
  <c r="E1364" i="1"/>
  <c r="B1364" i="1"/>
  <c r="A1364" i="1"/>
  <c r="D1364" i="1" s="1"/>
  <c r="AK1363" i="1"/>
  <c r="M1363" i="1"/>
  <c r="L1363" i="1"/>
  <c r="K1363" i="1"/>
  <c r="J1363" i="1"/>
  <c r="I1363" i="1"/>
  <c r="H1363" i="1"/>
  <c r="F1363" i="1"/>
  <c r="G1363" i="1" s="1"/>
  <c r="E1363" i="1"/>
  <c r="D1363" i="1"/>
  <c r="B1363" i="1"/>
  <c r="A1363" i="1"/>
  <c r="AK1362" i="1"/>
  <c r="M1362" i="1"/>
  <c r="L1362" i="1"/>
  <c r="K1362" i="1"/>
  <c r="J1362" i="1"/>
  <c r="I1362" i="1"/>
  <c r="H1362" i="1"/>
  <c r="G1362" i="1"/>
  <c r="F1362" i="1"/>
  <c r="E1362" i="1"/>
  <c r="B1362" i="1"/>
  <c r="A1362" i="1"/>
  <c r="D1362" i="1" s="1"/>
  <c r="AK1361" i="1"/>
  <c r="M1361" i="1"/>
  <c r="L1361" i="1"/>
  <c r="K1361" i="1"/>
  <c r="J1361" i="1"/>
  <c r="I1361" i="1"/>
  <c r="H1361" i="1"/>
  <c r="G1361" i="1"/>
  <c r="F1361" i="1"/>
  <c r="E1361" i="1"/>
  <c r="B1361" i="1"/>
  <c r="A1361" i="1"/>
  <c r="D1361" i="1" s="1"/>
  <c r="AK1360" i="1"/>
  <c r="M1360" i="1"/>
  <c r="L1360" i="1"/>
  <c r="K1360" i="1"/>
  <c r="J1360" i="1"/>
  <c r="I1360" i="1"/>
  <c r="H1360" i="1"/>
  <c r="G1360" i="1"/>
  <c r="F1360" i="1"/>
  <c r="E1360" i="1"/>
  <c r="D1360" i="1"/>
  <c r="B1360" i="1"/>
  <c r="A1360" i="1"/>
  <c r="AK1359" i="1"/>
  <c r="M1359" i="1"/>
  <c r="L1359" i="1"/>
  <c r="K1359" i="1"/>
  <c r="J1359" i="1"/>
  <c r="I1359" i="1"/>
  <c r="H1359" i="1"/>
  <c r="F1359" i="1"/>
  <c r="G1359" i="1" s="1"/>
  <c r="E1359" i="1"/>
  <c r="D1359" i="1"/>
  <c r="B1359" i="1"/>
  <c r="A1359" i="1"/>
  <c r="AK1358" i="1"/>
  <c r="M1358" i="1"/>
  <c r="L1358" i="1"/>
  <c r="K1358" i="1"/>
  <c r="J1358" i="1"/>
  <c r="I1358" i="1"/>
  <c r="H1358" i="1"/>
  <c r="F1358" i="1"/>
  <c r="G1358" i="1" s="1"/>
  <c r="E1358" i="1"/>
  <c r="B1358" i="1"/>
  <c r="A1358" i="1"/>
  <c r="D1358" i="1" s="1"/>
  <c r="AK1357" i="1"/>
  <c r="M1357" i="1"/>
  <c r="L1357" i="1"/>
  <c r="K1357" i="1"/>
  <c r="J1357" i="1"/>
  <c r="I1357" i="1"/>
  <c r="H1357" i="1"/>
  <c r="F1357" i="1"/>
  <c r="G1357" i="1" s="1"/>
  <c r="E1357" i="1"/>
  <c r="B1357" i="1"/>
  <c r="A1357" i="1"/>
  <c r="D1357" i="1" s="1"/>
  <c r="AK1356" i="1"/>
  <c r="M1356" i="1"/>
  <c r="L1356" i="1"/>
  <c r="K1356" i="1"/>
  <c r="J1356" i="1"/>
  <c r="I1356" i="1"/>
  <c r="H1356" i="1"/>
  <c r="G1356" i="1"/>
  <c r="F1356" i="1"/>
  <c r="E1356" i="1"/>
  <c r="B1356" i="1"/>
  <c r="A1356" i="1"/>
  <c r="D1356" i="1" s="1"/>
  <c r="AK1355" i="1"/>
  <c r="M1355" i="1"/>
  <c r="L1355" i="1"/>
  <c r="K1355" i="1"/>
  <c r="J1355" i="1"/>
  <c r="I1355" i="1"/>
  <c r="H1355" i="1"/>
  <c r="F1355" i="1"/>
  <c r="G1355" i="1" s="1"/>
  <c r="E1355" i="1"/>
  <c r="D1355" i="1"/>
  <c r="B1355" i="1"/>
  <c r="A1355" i="1"/>
  <c r="AK1354" i="1"/>
  <c r="M1354" i="1"/>
  <c r="L1354" i="1"/>
  <c r="K1354" i="1"/>
  <c r="J1354" i="1"/>
  <c r="I1354" i="1"/>
  <c r="H1354" i="1"/>
  <c r="G1354" i="1"/>
  <c r="F1354" i="1"/>
  <c r="E1354" i="1"/>
  <c r="B1354" i="1"/>
  <c r="A1354" i="1"/>
  <c r="D1354" i="1" s="1"/>
  <c r="AK1353" i="1"/>
  <c r="M1353" i="1"/>
  <c r="L1353" i="1"/>
  <c r="K1353" i="1"/>
  <c r="J1353" i="1"/>
  <c r="I1353" i="1"/>
  <c r="H1353" i="1"/>
  <c r="G1353" i="1"/>
  <c r="F1353" i="1"/>
  <c r="E1353" i="1"/>
  <c r="B1353" i="1"/>
  <c r="A1353" i="1"/>
  <c r="D1353" i="1" s="1"/>
  <c r="AK1352" i="1"/>
  <c r="M1352" i="1"/>
  <c r="L1352" i="1"/>
  <c r="K1352" i="1"/>
  <c r="J1352" i="1"/>
  <c r="I1352" i="1"/>
  <c r="H1352" i="1"/>
  <c r="G1352" i="1"/>
  <c r="F1352" i="1"/>
  <c r="E1352" i="1"/>
  <c r="D1352" i="1"/>
  <c r="B1352" i="1"/>
  <c r="A1352" i="1"/>
  <c r="AK1351" i="1"/>
  <c r="M1351" i="1"/>
  <c r="L1351" i="1"/>
  <c r="K1351" i="1"/>
  <c r="J1351" i="1"/>
  <c r="I1351" i="1"/>
  <c r="H1351" i="1"/>
  <c r="F1351" i="1"/>
  <c r="G1351" i="1" s="1"/>
  <c r="E1351" i="1"/>
  <c r="D1351" i="1"/>
  <c r="B1351" i="1"/>
  <c r="A1351" i="1"/>
  <c r="AK1350" i="1"/>
  <c r="M1350" i="1"/>
  <c r="L1350" i="1"/>
  <c r="K1350" i="1"/>
  <c r="J1350" i="1"/>
  <c r="I1350" i="1"/>
  <c r="H1350" i="1"/>
  <c r="F1350" i="1"/>
  <c r="G1350" i="1" s="1"/>
  <c r="E1350" i="1"/>
  <c r="B1350" i="1"/>
  <c r="A1350" i="1"/>
  <c r="D1350" i="1" s="1"/>
  <c r="AK1349" i="1"/>
  <c r="M1349" i="1"/>
  <c r="L1349" i="1"/>
  <c r="K1349" i="1"/>
  <c r="J1349" i="1"/>
  <c r="I1349" i="1"/>
  <c r="H1349" i="1"/>
  <c r="F1349" i="1"/>
  <c r="G1349" i="1" s="1"/>
  <c r="E1349" i="1"/>
  <c r="B1349" i="1"/>
  <c r="A1349" i="1"/>
  <c r="D1349" i="1" s="1"/>
  <c r="AK1348" i="1"/>
  <c r="M1348" i="1"/>
  <c r="L1348" i="1"/>
  <c r="K1348" i="1"/>
  <c r="J1348" i="1"/>
  <c r="I1348" i="1"/>
  <c r="H1348" i="1"/>
  <c r="G1348" i="1"/>
  <c r="F1348" i="1"/>
  <c r="E1348" i="1"/>
  <c r="B1348" i="1"/>
  <c r="A1348" i="1"/>
  <c r="D1348" i="1" s="1"/>
  <c r="AK1347" i="1"/>
  <c r="M1347" i="1"/>
  <c r="L1347" i="1"/>
  <c r="K1347" i="1"/>
  <c r="J1347" i="1"/>
  <c r="I1347" i="1"/>
  <c r="H1347" i="1"/>
  <c r="F1347" i="1"/>
  <c r="G1347" i="1" s="1"/>
  <c r="E1347" i="1"/>
  <c r="D1347" i="1"/>
  <c r="B1347" i="1"/>
  <c r="A1347" i="1"/>
  <c r="AK1346" i="1"/>
  <c r="M1346" i="1"/>
  <c r="L1346" i="1"/>
  <c r="K1346" i="1"/>
  <c r="J1346" i="1"/>
  <c r="I1346" i="1"/>
  <c r="H1346" i="1"/>
  <c r="G1346" i="1"/>
  <c r="F1346" i="1"/>
  <c r="E1346" i="1"/>
  <c r="B1346" i="1"/>
  <c r="A1346" i="1"/>
  <c r="D1346" i="1" s="1"/>
  <c r="AK1345" i="1"/>
  <c r="M1345" i="1"/>
  <c r="L1345" i="1"/>
  <c r="K1345" i="1"/>
  <c r="J1345" i="1"/>
  <c r="I1345" i="1"/>
  <c r="H1345" i="1"/>
  <c r="G1345" i="1"/>
  <c r="F1345" i="1"/>
  <c r="E1345" i="1"/>
  <c r="B1345" i="1"/>
  <c r="A1345" i="1"/>
  <c r="D1345" i="1" s="1"/>
  <c r="AK1344" i="1"/>
  <c r="M1344" i="1"/>
  <c r="L1344" i="1"/>
  <c r="K1344" i="1"/>
  <c r="J1344" i="1"/>
  <c r="I1344" i="1"/>
  <c r="H1344" i="1"/>
  <c r="G1344" i="1"/>
  <c r="F1344" i="1"/>
  <c r="E1344" i="1"/>
  <c r="D1344" i="1"/>
  <c r="B1344" i="1"/>
  <c r="A1344" i="1"/>
  <c r="AK1343" i="1"/>
  <c r="M1343" i="1"/>
  <c r="L1343" i="1"/>
  <c r="K1343" i="1"/>
  <c r="J1343" i="1"/>
  <c r="I1343" i="1"/>
  <c r="H1343" i="1"/>
  <c r="F1343" i="1"/>
  <c r="G1343" i="1" s="1"/>
  <c r="E1343" i="1"/>
  <c r="D1343" i="1"/>
  <c r="B1343" i="1"/>
  <c r="A1343" i="1"/>
  <c r="AK1342" i="1"/>
  <c r="M1342" i="1"/>
  <c r="L1342" i="1"/>
  <c r="K1342" i="1"/>
  <c r="J1342" i="1"/>
  <c r="I1342" i="1"/>
  <c r="H1342" i="1"/>
  <c r="F1342" i="1"/>
  <c r="G1342" i="1" s="1"/>
  <c r="E1342" i="1"/>
  <c r="B1342" i="1"/>
  <c r="A1342" i="1"/>
  <c r="D1342" i="1" s="1"/>
  <c r="AK1341" i="1"/>
  <c r="M1341" i="1"/>
  <c r="L1341" i="1"/>
  <c r="K1341" i="1"/>
  <c r="J1341" i="1"/>
  <c r="I1341" i="1"/>
  <c r="H1341" i="1"/>
  <c r="F1341" i="1"/>
  <c r="G1341" i="1" s="1"/>
  <c r="E1341" i="1"/>
  <c r="B1341" i="1"/>
  <c r="A1341" i="1"/>
  <c r="D1341" i="1" s="1"/>
  <c r="AK1340" i="1"/>
  <c r="M1340" i="1"/>
  <c r="L1340" i="1"/>
  <c r="K1340" i="1"/>
  <c r="J1340" i="1"/>
  <c r="I1340" i="1"/>
  <c r="H1340" i="1"/>
  <c r="G1340" i="1"/>
  <c r="F1340" i="1"/>
  <c r="E1340" i="1"/>
  <c r="B1340" i="1"/>
  <c r="A1340" i="1"/>
  <c r="D1340" i="1" s="1"/>
  <c r="AK1339" i="1"/>
  <c r="M1339" i="1"/>
  <c r="L1339" i="1"/>
  <c r="K1339" i="1"/>
  <c r="J1339" i="1"/>
  <c r="I1339" i="1"/>
  <c r="H1339" i="1"/>
  <c r="F1339" i="1"/>
  <c r="G1339" i="1" s="1"/>
  <c r="E1339" i="1"/>
  <c r="D1339" i="1"/>
  <c r="B1339" i="1"/>
  <c r="A1339" i="1"/>
  <c r="AK1338" i="1"/>
  <c r="M1338" i="1"/>
  <c r="L1338" i="1"/>
  <c r="K1338" i="1"/>
  <c r="J1338" i="1"/>
  <c r="I1338" i="1"/>
  <c r="H1338" i="1"/>
  <c r="G1338" i="1"/>
  <c r="F1338" i="1"/>
  <c r="E1338" i="1"/>
  <c r="B1338" i="1"/>
  <c r="A1338" i="1"/>
  <c r="D1338" i="1" s="1"/>
  <c r="AK1337" i="1"/>
  <c r="M1337" i="1"/>
  <c r="L1337" i="1"/>
  <c r="K1337" i="1"/>
  <c r="J1337" i="1"/>
  <c r="I1337" i="1"/>
  <c r="H1337" i="1"/>
  <c r="G1337" i="1"/>
  <c r="F1337" i="1"/>
  <c r="E1337" i="1"/>
  <c r="B1337" i="1"/>
  <c r="A1337" i="1"/>
  <c r="D1337" i="1" s="1"/>
  <c r="AK1336" i="1"/>
  <c r="M1336" i="1"/>
  <c r="L1336" i="1"/>
  <c r="K1336" i="1"/>
  <c r="J1336" i="1"/>
  <c r="I1336" i="1"/>
  <c r="H1336" i="1"/>
  <c r="G1336" i="1"/>
  <c r="F1336" i="1"/>
  <c r="E1336" i="1"/>
  <c r="D1336" i="1"/>
  <c r="B1336" i="1"/>
  <c r="A1336" i="1"/>
  <c r="AK1335" i="1"/>
  <c r="M1335" i="1"/>
  <c r="L1335" i="1"/>
  <c r="K1335" i="1"/>
  <c r="J1335" i="1"/>
  <c r="I1335" i="1"/>
  <c r="H1335" i="1"/>
  <c r="F1335" i="1"/>
  <c r="G1335" i="1" s="1"/>
  <c r="E1335" i="1"/>
  <c r="D1335" i="1"/>
  <c r="B1335" i="1"/>
  <c r="A1335" i="1"/>
  <c r="AK1334" i="1"/>
  <c r="M1334" i="1"/>
  <c r="L1334" i="1"/>
  <c r="K1334" i="1"/>
  <c r="J1334" i="1"/>
  <c r="I1334" i="1"/>
  <c r="H1334" i="1"/>
  <c r="F1334" i="1"/>
  <c r="G1334" i="1" s="1"/>
  <c r="E1334" i="1"/>
  <c r="B1334" i="1"/>
  <c r="A1334" i="1"/>
  <c r="D1334" i="1" s="1"/>
  <c r="AK1333" i="1"/>
  <c r="M1333" i="1"/>
  <c r="L1333" i="1"/>
  <c r="K1333" i="1"/>
  <c r="J1333" i="1"/>
  <c r="I1333" i="1"/>
  <c r="H1333" i="1"/>
  <c r="F1333" i="1"/>
  <c r="G1333" i="1" s="1"/>
  <c r="E1333" i="1"/>
  <c r="B1333" i="1"/>
  <c r="A1333" i="1"/>
  <c r="AK1332" i="1"/>
  <c r="M1332" i="1"/>
  <c r="L1332" i="1"/>
  <c r="K1332" i="1"/>
  <c r="J1332" i="1"/>
  <c r="I1332" i="1"/>
  <c r="H1332" i="1"/>
  <c r="G1332" i="1"/>
  <c r="F1332" i="1"/>
  <c r="E1332" i="1"/>
  <c r="B1332" i="1"/>
  <c r="A1332" i="1"/>
  <c r="D1332" i="1" s="1"/>
  <c r="AK1331" i="1"/>
  <c r="M1331" i="1"/>
  <c r="L1331" i="1"/>
  <c r="K1331" i="1"/>
  <c r="J1331" i="1"/>
  <c r="I1331" i="1"/>
  <c r="H1331" i="1"/>
  <c r="F1331" i="1"/>
  <c r="G1331" i="1" s="1"/>
  <c r="E1331" i="1"/>
  <c r="D1331" i="1"/>
  <c r="B1331" i="1"/>
  <c r="A1331" i="1"/>
  <c r="AK1330" i="1"/>
  <c r="M1330" i="1"/>
  <c r="L1330" i="1"/>
  <c r="K1330" i="1"/>
  <c r="J1330" i="1"/>
  <c r="I1330" i="1"/>
  <c r="H1330" i="1"/>
  <c r="G1330" i="1"/>
  <c r="F1330" i="1"/>
  <c r="E1330" i="1"/>
  <c r="B1330" i="1"/>
  <c r="A1330" i="1"/>
  <c r="D1330" i="1" s="1"/>
  <c r="AK1329" i="1"/>
  <c r="M1329" i="1"/>
  <c r="L1329" i="1"/>
  <c r="K1329" i="1"/>
  <c r="J1329" i="1"/>
  <c r="I1329" i="1"/>
  <c r="H1329" i="1"/>
  <c r="G1329" i="1"/>
  <c r="F1329" i="1"/>
  <c r="E1329" i="1"/>
  <c r="B1329" i="1"/>
  <c r="A1329" i="1"/>
  <c r="D1329" i="1" s="1"/>
  <c r="AK1328" i="1"/>
  <c r="M1328" i="1"/>
  <c r="L1328" i="1"/>
  <c r="K1328" i="1"/>
  <c r="J1328" i="1"/>
  <c r="I1328" i="1"/>
  <c r="H1328" i="1"/>
  <c r="G1328" i="1"/>
  <c r="F1328" i="1"/>
  <c r="E1328" i="1"/>
  <c r="D1328" i="1"/>
  <c r="B1328" i="1"/>
  <c r="A1328" i="1"/>
  <c r="AK1327" i="1"/>
  <c r="M1327" i="1"/>
  <c r="L1327" i="1"/>
  <c r="K1327" i="1"/>
  <c r="J1327" i="1"/>
  <c r="I1327" i="1"/>
  <c r="H1327" i="1"/>
  <c r="F1327" i="1"/>
  <c r="G1327" i="1" s="1"/>
  <c r="E1327" i="1"/>
  <c r="D1327" i="1"/>
  <c r="B1327" i="1"/>
  <c r="A1327" i="1"/>
  <c r="AK1326" i="1"/>
  <c r="M1326" i="1"/>
  <c r="L1326" i="1"/>
  <c r="K1326" i="1"/>
  <c r="J1326" i="1"/>
  <c r="I1326" i="1"/>
  <c r="H1326" i="1"/>
  <c r="F1326" i="1"/>
  <c r="G1326" i="1" s="1"/>
  <c r="E1326" i="1"/>
  <c r="B1326" i="1"/>
  <c r="A1326" i="1"/>
  <c r="D1326" i="1" s="1"/>
  <c r="AK1325" i="1"/>
  <c r="M1325" i="1"/>
  <c r="L1325" i="1"/>
  <c r="K1325" i="1"/>
  <c r="J1325" i="1"/>
  <c r="I1325" i="1"/>
  <c r="H1325" i="1"/>
  <c r="F1325" i="1"/>
  <c r="G1325" i="1" s="1"/>
  <c r="E1325" i="1"/>
  <c r="B1325" i="1"/>
  <c r="A1325" i="1"/>
  <c r="D1325" i="1" s="1"/>
  <c r="AK1324" i="1"/>
  <c r="M1324" i="1"/>
  <c r="L1324" i="1"/>
  <c r="K1324" i="1"/>
  <c r="J1324" i="1"/>
  <c r="I1324" i="1"/>
  <c r="H1324" i="1"/>
  <c r="G1324" i="1"/>
  <c r="F1324" i="1"/>
  <c r="E1324" i="1"/>
  <c r="B1324" i="1"/>
  <c r="A1324" i="1"/>
  <c r="D1324" i="1" s="1"/>
  <c r="AK1323" i="1"/>
  <c r="M1323" i="1"/>
  <c r="L1323" i="1"/>
  <c r="K1323" i="1"/>
  <c r="J1323" i="1"/>
  <c r="I1323" i="1"/>
  <c r="H1323" i="1"/>
  <c r="F1323" i="1"/>
  <c r="G1323" i="1" s="1"/>
  <c r="E1323" i="1"/>
  <c r="D1323" i="1"/>
  <c r="B1323" i="1"/>
  <c r="A1323" i="1"/>
  <c r="AK1322" i="1"/>
  <c r="M1322" i="1"/>
  <c r="L1322" i="1"/>
  <c r="K1322" i="1"/>
  <c r="J1322" i="1"/>
  <c r="I1322" i="1"/>
  <c r="H1322" i="1"/>
  <c r="G1322" i="1"/>
  <c r="F1322" i="1"/>
  <c r="E1322" i="1"/>
  <c r="B1322" i="1"/>
  <c r="A1322" i="1"/>
  <c r="D1322" i="1" s="1"/>
  <c r="AK1321" i="1"/>
  <c r="M1321" i="1"/>
  <c r="L1321" i="1"/>
  <c r="K1321" i="1"/>
  <c r="J1321" i="1"/>
  <c r="I1321" i="1"/>
  <c r="H1321" i="1"/>
  <c r="G1321" i="1"/>
  <c r="F1321" i="1"/>
  <c r="E1321" i="1"/>
  <c r="B1321" i="1"/>
  <c r="A1321" i="1"/>
  <c r="D1321" i="1" s="1"/>
  <c r="AK1320" i="1"/>
  <c r="M1320" i="1"/>
  <c r="L1320" i="1"/>
  <c r="K1320" i="1"/>
  <c r="J1320" i="1"/>
  <c r="I1320" i="1"/>
  <c r="H1320" i="1"/>
  <c r="G1320" i="1"/>
  <c r="F1320" i="1"/>
  <c r="E1320" i="1"/>
  <c r="D1320" i="1"/>
  <c r="B1320" i="1"/>
  <c r="A1320" i="1"/>
  <c r="AK1319" i="1"/>
  <c r="M1319" i="1"/>
  <c r="L1319" i="1"/>
  <c r="K1319" i="1"/>
  <c r="J1319" i="1"/>
  <c r="I1319" i="1"/>
  <c r="H1319" i="1"/>
  <c r="F1319" i="1"/>
  <c r="G1319" i="1" s="1"/>
  <c r="E1319" i="1"/>
  <c r="D1319" i="1"/>
  <c r="B1319" i="1"/>
  <c r="A1319" i="1"/>
  <c r="AK1318" i="1"/>
  <c r="M1318" i="1"/>
  <c r="L1318" i="1"/>
  <c r="K1318" i="1"/>
  <c r="J1318" i="1"/>
  <c r="I1318" i="1"/>
  <c r="H1318" i="1"/>
  <c r="F1318" i="1"/>
  <c r="G1318" i="1" s="1"/>
  <c r="E1318" i="1"/>
  <c r="B1318" i="1"/>
  <c r="A1318" i="1"/>
  <c r="D1318" i="1" s="1"/>
  <c r="AK1317" i="1"/>
  <c r="M1317" i="1"/>
  <c r="L1317" i="1"/>
  <c r="K1317" i="1"/>
  <c r="J1317" i="1"/>
  <c r="I1317" i="1"/>
  <c r="H1317" i="1"/>
  <c r="F1317" i="1"/>
  <c r="G1317" i="1" s="1"/>
  <c r="E1317" i="1"/>
  <c r="B1317" i="1"/>
  <c r="A1317" i="1"/>
  <c r="AK1316" i="1"/>
  <c r="M1316" i="1"/>
  <c r="L1316" i="1"/>
  <c r="K1316" i="1"/>
  <c r="J1316" i="1"/>
  <c r="I1316" i="1"/>
  <c r="H1316" i="1"/>
  <c r="G1316" i="1"/>
  <c r="F1316" i="1"/>
  <c r="E1316" i="1"/>
  <c r="B1316" i="1"/>
  <c r="A1316" i="1"/>
  <c r="D1316" i="1" s="1"/>
  <c r="AK1315" i="1"/>
  <c r="M1315" i="1"/>
  <c r="L1315" i="1"/>
  <c r="K1315" i="1"/>
  <c r="J1315" i="1"/>
  <c r="I1315" i="1"/>
  <c r="H1315" i="1"/>
  <c r="F1315" i="1"/>
  <c r="G1315" i="1" s="1"/>
  <c r="E1315" i="1"/>
  <c r="D1315" i="1"/>
  <c r="B1315" i="1"/>
  <c r="A1315" i="1"/>
  <c r="AK1314" i="1"/>
  <c r="M1314" i="1"/>
  <c r="L1314" i="1"/>
  <c r="K1314" i="1"/>
  <c r="J1314" i="1"/>
  <c r="I1314" i="1"/>
  <c r="H1314" i="1"/>
  <c r="G1314" i="1"/>
  <c r="F1314" i="1"/>
  <c r="E1314" i="1"/>
  <c r="B1314" i="1"/>
  <c r="A1314" i="1"/>
  <c r="D1314" i="1" s="1"/>
  <c r="AK1313" i="1"/>
  <c r="M1313" i="1"/>
  <c r="L1313" i="1"/>
  <c r="K1313" i="1"/>
  <c r="J1313" i="1"/>
  <c r="I1313" i="1"/>
  <c r="H1313" i="1"/>
  <c r="G1313" i="1"/>
  <c r="F1313" i="1"/>
  <c r="E1313" i="1"/>
  <c r="B1313" i="1"/>
  <c r="A1313" i="1"/>
  <c r="D1313" i="1" s="1"/>
  <c r="AK1312" i="1"/>
  <c r="M1312" i="1"/>
  <c r="L1312" i="1"/>
  <c r="K1312" i="1"/>
  <c r="J1312" i="1"/>
  <c r="I1312" i="1"/>
  <c r="H1312" i="1"/>
  <c r="G1312" i="1"/>
  <c r="F1312" i="1"/>
  <c r="E1312" i="1"/>
  <c r="D1312" i="1"/>
  <c r="B1312" i="1"/>
  <c r="A1312" i="1"/>
  <c r="AK1311" i="1"/>
  <c r="M1311" i="1"/>
  <c r="L1311" i="1"/>
  <c r="K1311" i="1"/>
  <c r="J1311" i="1"/>
  <c r="I1311" i="1"/>
  <c r="H1311" i="1"/>
  <c r="F1311" i="1"/>
  <c r="G1311" i="1" s="1"/>
  <c r="E1311" i="1"/>
  <c r="D1311" i="1"/>
  <c r="B1311" i="1"/>
  <c r="A1311" i="1"/>
  <c r="AK1310" i="1"/>
  <c r="M1310" i="1"/>
  <c r="L1310" i="1"/>
  <c r="K1310" i="1"/>
  <c r="J1310" i="1"/>
  <c r="I1310" i="1"/>
  <c r="H1310" i="1"/>
  <c r="F1310" i="1"/>
  <c r="G1310" i="1" s="1"/>
  <c r="E1310" i="1"/>
  <c r="B1310" i="1"/>
  <c r="A1310" i="1"/>
  <c r="D1310" i="1" s="1"/>
  <c r="AK1309" i="1"/>
  <c r="M1309" i="1"/>
  <c r="L1309" i="1"/>
  <c r="K1309" i="1"/>
  <c r="J1309" i="1"/>
  <c r="I1309" i="1"/>
  <c r="H1309" i="1"/>
  <c r="F1309" i="1"/>
  <c r="G1309" i="1" s="1"/>
  <c r="E1309" i="1"/>
  <c r="B1309" i="1"/>
  <c r="A1309" i="1"/>
  <c r="D1309" i="1" s="1"/>
  <c r="AK1308" i="1"/>
  <c r="M1308" i="1"/>
  <c r="L1308" i="1"/>
  <c r="K1308" i="1"/>
  <c r="J1308" i="1"/>
  <c r="I1308" i="1"/>
  <c r="H1308" i="1"/>
  <c r="G1308" i="1"/>
  <c r="F1308" i="1"/>
  <c r="E1308" i="1"/>
  <c r="B1308" i="1"/>
  <c r="A1308" i="1"/>
  <c r="D1308" i="1" s="1"/>
  <c r="AK1307" i="1"/>
  <c r="M1307" i="1"/>
  <c r="L1307" i="1"/>
  <c r="K1307" i="1"/>
  <c r="J1307" i="1"/>
  <c r="I1307" i="1"/>
  <c r="H1307" i="1"/>
  <c r="F1307" i="1"/>
  <c r="G1307" i="1" s="1"/>
  <c r="E1307" i="1"/>
  <c r="D1307" i="1"/>
  <c r="B1307" i="1"/>
  <c r="A1307" i="1"/>
  <c r="AK1306" i="1"/>
  <c r="M1306" i="1"/>
  <c r="L1306" i="1"/>
  <c r="K1306" i="1"/>
  <c r="J1306" i="1"/>
  <c r="I1306" i="1"/>
  <c r="H1306" i="1"/>
  <c r="G1306" i="1"/>
  <c r="F1306" i="1"/>
  <c r="E1306" i="1"/>
  <c r="B1306" i="1"/>
  <c r="A1306" i="1"/>
  <c r="D1306" i="1" s="1"/>
  <c r="AK1305" i="1"/>
  <c r="M1305" i="1"/>
  <c r="L1305" i="1"/>
  <c r="K1305" i="1"/>
  <c r="J1305" i="1"/>
  <c r="I1305" i="1"/>
  <c r="H1305" i="1"/>
  <c r="G1305" i="1"/>
  <c r="F1305" i="1"/>
  <c r="E1305" i="1"/>
  <c r="B1305" i="1"/>
  <c r="A1305" i="1"/>
  <c r="D1305" i="1" s="1"/>
  <c r="AK1304" i="1"/>
  <c r="M1304" i="1"/>
  <c r="L1304" i="1"/>
  <c r="K1304" i="1"/>
  <c r="J1304" i="1"/>
  <c r="I1304" i="1"/>
  <c r="H1304" i="1"/>
  <c r="G1304" i="1"/>
  <c r="F1304" i="1"/>
  <c r="E1304" i="1"/>
  <c r="D1304" i="1"/>
  <c r="B1304" i="1"/>
  <c r="A1304" i="1"/>
  <c r="AK1303" i="1"/>
  <c r="M1303" i="1"/>
  <c r="L1303" i="1"/>
  <c r="K1303" i="1"/>
  <c r="J1303" i="1"/>
  <c r="I1303" i="1"/>
  <c r="H1303" i="1"/>
  <c r="F1303" i="1"/>
  <c r="G1303" i="1" s="1"/>
  <c r="E1303" i="1"/>
  <c r="D1303" i="1"/>
  <c r="B1303" i="1"/>
  <c r="A1303" i="1"/>
  <c r="AK1302" i="1"/>
  <c r="M1302" i="1"/>
  <c r="L1302" i="1"/>
  <c r="K1302" i="1"/>
  <c r="J1302" i="1"/>
  <c r="I1302" i="1"/>
  <c r="H1302" i="1"/>
  <c r="F1302" i="1"/>
  <c r="G1302" i="1" s="1"/>
  <c r="E1302" i="1"/>
  <c r="B1302" i="1"/>
  <c r="A1302" i="1"/>
  <c r="D1302" i="1" s="1"/>
  <c r="AK1301" i="1"/>
  <c r="M1301" i="1"/>
  <c r="L1301" i="1"/>
  <c r="K1301" i="1"/>
  <c r="J1301" i="1"/>
  <c r="I1301" i="1"/>
  <c r="H1301" i="1"/>
  <c r="F1301" i="1"/>
  <c r="G1301" i="1" s="1"/>
  <c r="E1301" i="1"/>
  <c r="B1301" i="1"/>
  <c r="A1301" i="1"/>
  <c r="AK1300" i="1"/>
  <c r="M1300" i="1"/>
  <c r="L1300" i="1"/>
  <c r="K1300" i="1"/>
  <c r="J1300" i="1"/>
  <c r="I1300" i="1"/>
  <c r="H1300" i="1"/>
  <c r="G1300" i="1"/>
  <c r="F1300" i="1"/>
  <c r="E1300" i="1"/>
  <c r="B1300" i="1"/>
  <c r="A1300" i="1"/>
  <c r="D1300" i="1" s="1"/>
  <c r="AK1299" i="1"/>
  <c r="M1299" i="1"/>
  <c r="L1299" i="1"/>
  <c r="K1299" i="1"/>
  <c r="J1299" i="1"/>
  <c r="I1299" i="1"/>
  <c r="H1299" i="1"/>
  <c r="F1299" i="1"/>
  <c r="G1299" i="1" s="1"/>
  <c r="E1299" i="1"/>
  <c r="D1299" i="1"/>
  <c r="B1299" i="1"/>
  <c r="A1299" i="1"/>
  <c r="AK1298" i="1"/>
  <c r="M1298" i="1"/>
  <c r="L1298" i="1"/>
  <c r="K1298" i="1"/>
  <c r="J1298" i="1"/>
  <c r="I1298" i="1"/>
  <c r="H1298" i="1"/>
  <c r="G1298" i="1"/>
  <c r="F1298" i="1"/>
  <c r="E1298" i="1"/>
  <c r="B1298" i="1"/>
  <c r="A1298" i="1"/>
  <c r="D1298" i="1" s="1"/>
  <c r="AK1297" i="1"/>
  <c r="M1297" i="1"/>
  <c r="L1297" i="1"/>
  <c r="K1297" i="1"/>
  <c r="J1297" i="1"/>
  <c r="I1297" i="1"/>
  <c r="H1297" i="1"/>
  <c r="G1297" i="1"/>
  <c r="F1297" i="1"/>
  <c r="E1297" i="1"/>
  <c r="B1297" i="1"/>
  <c r="A1297" i="1"/>
  <c r="D1297" i="1" s="1"/>
  <c r="AK1296" i="1"/>
  <c r="M1296" i="1"/>
  <c r="L1296" i="1"/>
  <c r="K1296" i="1"/>
  <c r="J1296" i="1"/>
  <c r="I1296" i="1"/>
  <c r="H1296" i="1"/>
  <c r="G1296" i="1"/>
  <c r="F1296" i="1"/>
  <c r="E1296" i="1"/>
  <c r="D1296" i="1"/>
  <c r="B1296" i="1"/>
  <c r="A1296" i="1"/>
  <c r="AK1295" i="1"/>
  <c r="M1295" i="1"/>
  <c r="L1295" i="1"/>
  <c r="K1295" i="1"/>
  <c r="J1295" i="1"/>
  <c r="I1295" i="1"/>
  <c r="H1295" i="1"/>
  <c r="F1295" i="1"/>
  <c r="G1295" i="1" s="1"/>
  <c r="E1295" i="1"/>
  <c r="D1295" i="1"/>
  <c r="B1295" i="1"/>
  <c r="A1295" i="1"/>
  <c r="AK1294" i="1"/>
  <c r="M1294" i="1"/>
  <c r="L1294" i="1"/>
  <c r="K1294" i="1"/>
  <c r="J1294" i="1"/>
  <c r="I1294" i="1"/>
  <c r="H1294" i="1"/>
  <c r="F1294" i="1"/>
  <c r="G1294" i="1" s="1"/>
  <c r="E1294" i="1"/>
  <c r="B1294" i="1"/>
  <c r="A1294" i="1"/>
  <c r="D1294" i="1" s="1"/>
  <c r="AK1293" i="1"/>
  <c r="M1293" i="1"/>
  <c r="L1293" i="1"/>
  <c r="K1293" i="1"/>
  <c r="J1293" i="1"/>
  <c r="I1293" i="1"/>
  <c r="H1293" i="1"/>
  <c r="F1293" i="1"/>
  <c r="G1293" i="1" s="1"/>
  <c r="E1293" i="1"/>
  <c r="B1293" i="1"/>
  <c r="A1293" i="1"/>
  <c r="D1293" i="1" s="1"/>
  <c r="AK1292" i="1"/>
  <c r="M1292" i="1"/>
  <c r="L1292" i="1"/>
  <c r="K1292" i="1"/>
  <c r="J1292" i="1"/>
  <c r="I1292" i="1"/>
  <c r="H1292" i="1"/>
  <c r="G1292" i="1"/>
  <c r="F1292" i="1"/>
  <c r="E1292" i="1"/>
  <c r="B1292" i="1"/>
  <c r="A1292" i="1"/>
  <c r="D1292" i="1" s="1"/>
  <c r="AK1291" i="1"/>
  <c r="M1291" i="1"/>
  <c r="L1291" i="1"/>
  <c r="K1291" i="1"/>
  <c r="J1291" i="1"/>
  <c r="I1291" i="1"/>
  <c r="H1291" i="1"/>
  <c r="F1291" i="1"/>
  <c r="G1291" i="1" s="1"/>
  <c r="E1291" i="1"/>
  <c r="D1291" i="1"/>
  <c r="B1291" i="1"/>
  <c r="A1291" i="1"/>
  <c r="AK1290" i="1"/>
  <c r="M1290" i="1"/>
  <c r="L1290" i="1"/>
  <c r="K1290" i="1"/>
  <c r="J1290" i="1"/>
  <c r="I1290" i="1"/>
  <c r="H1290" i="1"/>
  <c r="G1290" i="1"/>
  <c r="F1290" i="1"/>
  <c r="E1290" i="1"/>
  <c r="B1290" i="1"/>
  <c r="A1290" i="1"/>
  <c r="D1290" i="1" s="1"/>
  <c r="AK1289" i="1"/>
  <c r="M1289" i="1"/>
  <c r="L1289" i="1"/>
  <c r="K1289" i="1"/>
  <c r="J1289" i="1"/>
  <c r="I1289" i="1"/>
  <c r="H1289" i="1"/>
  <c r="G1289" i="1"/>
  <c r="F1289" i="1"/>
  <c r="E1289" i="1"/>
  <c r="B1289" i="1"/>
  <c r="A1289" i="1"/>
  <c r="D1289" i="1" s="1"/>
  <c r="AK1288" i="1"/>
  <c r="M1288" i="1"/>
  <c r="L1288" i="1"/>
  <c r="K1288" i="1"/>
  <c r="J1288" i="1"/>
  <c r="I1288" i="1"/>
  <c r="H1288" i="1"/>
  <c r="G1288" i="1"/>
  <c r="F1288" i="1"/>
  <c r="E1288" i="1"/>
  <c r="D1288" i="1"/>
  <c r="B1288" i="1"/>
  <c r="A1288" i="1"/>
  <c r="AK1287" i="1"/>
  <c r="M1287" i="1"/>
  <c r="L1287" i="1"/>
  <c r="K1287" i="1"/>
  <c r="J1287" i="1"/>
  <c r="I1287" i="1"/>
  <c r="H1287" i="1"/>
  <c r="F1287" i="1"/>
  <c r="G1287" i="1" s="1"/>
  <c r="E1287" i="1"/>
  <c r="D1287" i="1"/>
  <c r="B1287" i="1"/>
  <c r="A1287" i="1"/>
  <c r="AK1286" i="1"/>
  <c r="M1286" i="1"/>
  <c r="L1286" i="1"/>
  <c r="K1286" i="1"/>
  <c r="J1286" i="1"/>
  <c r="I1286" i="1"/>
  <c r="H1286" i="1"/>
  <c r="F1286" i="1"/>
  <c r="G1286" i="1" s="1"/>
  <c r="E1286" i="1"/>
  <c r="B1286" i="1"/>
  <c r="A1286" i="1"/>
  <c r="D1286" i="1" s="1"/>
  <c r="AK1285" i="1"/>
  <c r="M1285" i="1"/>
  <c r="L1285" i="1"/>
  <c r="K1285" i="1"/>
  <c r="J1285" i="1"/>
  <c r="I1285" i="1"/>
  <c r="H1285" i="1"/>
  <c r="F1285" i="1"/>
  <c r="G1285" i="1" s="1"/>
  <c r="E1285" i="1"/>
  <c r="B1285" i="1"/>
  <c r="A1285" i="1"/>
  <c r="D1285" i="1" s="1"/>
  <c r="AK1284" i="1"/>
  <c r="M1284" i="1"/>
  <c r="L1284" i="1"/>
  <c r="K1284" i="1"/>
  <c r="J1284" i="1"/>
  <c r="I1284" i="1"/>
  <c r="H1284" i="1"/>
  <c r="G1284" i="1"/>
  <c r="F1284" i="1"/>
  <c r="E1284" i="1"/>
  <c r="B1284" i="1"/>
  <c r="A1284" i="1"/>
  <c r="D1284" i="1" s="1"/>
  <c r="AK1283" i="1"/>
  <c r="M1283" i="1"/>
  <c r="L1283" i="1"/>
  <c r="K1283" i="1"/>
  <c r="J1283" i="1"/>
  <c r="I1283" i="1"/>
  <c r="H1283" i="1"/>
  <c r="F1283" i="1"/>
  <c r="G1283" i="1" s="1"/>
  <c r="E1283" i="1"/>
  <c r="D1283" i="1"/>
  <c r="B1283" i="1"/>
  <c r="A1283" i="1"/>
  <c r="AK1282" i="1"/>
  <c r="M1282" i="1"/>
  <c r="L1282" i="1"/>
  <c r="K1282" i="1"/>
  <c r="J1282" i="1"/>
  <c r="I1282" i="1"/>
  <c r="H1282" i="1"/>
  <c r="G1282" i="1"/>
  <c r="F1282" i="1"/>
  <c r="E1282" i="1"/>
  <c r="B1282" i="1"/>
  <c r="A1282" i="1"/>
  <c r="D1282" i="1" s="1"/>
  <c r="AK1281" i="1"/>
  <c r="M1281" i="1"/>
  <c r="L1281" i="1"/>
  <c r="K1281" i="1"/>
  <c r="J1281" i="1"/>
  <c r="I1281" i="1"/>
  <c r="H1281" i="1"/>
  <c r="G1281" i="1"/>
  <c r="F1281" i="1"/>
  <c r="E1281" i="1"/>
  <c r="B1281" i="1"/>
  <c r="A1281" i="1"/>
  <c r="D1281" i="1" s="1"/>
  <c r="AK1280" i="1"/>
  <c r="M1280" i="1"/>
  <c r="L1280" i="1"/>
  <c r="K1280" i="1"/>
  <c r="J1280" i="1"/>
  <c r="I1280" i="1"/>
  <c r="H1280" i="1"/>
  <c r="G1280" i="1"/>
  <c r="F1280" i="1"/>
  <c r="E1280" i="1"/>
  <c r="D1280" i="1"/>
  <c r="B1280" i="1"/>
  <c r="A1280" i="1"/>
  <c r="AK1279" i="1"/>
  <c r="M1279" i="1"/>
  <c r="L1279" i="1"/>
  <c r="K1279" i="1"/>
  <c r="J1279" i="1"/>
  <c r="I1279" i="1"/>
  <c r="H1279" i="1"/>
  <c r="F1279" i="1"/>
  <c r="G1279" i="1" s="1"/>
  <c r="E1279" i="1"/>
  <c r="D1279" i="1"/>
  <c r="B1279" i="1"/>
  <c r="A1279" i="1"/>
  <c r="AK1278" i="1"/>
  <c r="M1278" i="1"/>
  <c r="L1278" i="1"/>
  <c r="K1278" i="1"/>
  <c r="J1278" i="1"/>
  <c r="I1278" i="1"/>
  <c r="H1278" i="1"/>
  <c r="F1278" i="1"/>
  <c r="G1278" i="1" s="1"/>
  <c r="E1278" i="1"/>
  <c r="B1278" i="1"/>
  <c r="A1278" i="1"/>
  <c r="D1278" i="1" s="1"/>
  <c r="AK1277" i="1"/>
  <c r="M1277" i="1"/>
  <c r="L1277" i="1"/>
  <c r="K1277" i="1"/>
  <c r="J1277" i="1"/>
  <c r="I1277" i="1"/>
  <c r="H1277" i="1"/>
  <c r="F1277" i="1"/>
  <c r="G1277" i="1" s="1"/>
  <c r="E1277" i="1"/>
  <c r="B1277" i="1"/>
  <c r="A1277" i="1"/>
  <c r="D1277" i="1" s="1"/>
  <c r="AK1276" i="1"/>
  <c r="M1276" i="1"/>
  <c r="L1276" i="1"/>
  <c r="K1276" i="1"/>
  <c r="J1276" i="1"/>
  <c r="I1276" i="1"/>
  <c r="H1276" i="1"/>
  <c r="G1276" i="1"/>
  <c r="F1276" i="1"/>
  <c r="E1276" i="1"/>
  <c r="B1276" i="1"/>
  <c r="A1276" i="1"/>
  <c r="D1276" i="1" s="1"/>
  <c r="AK1275" i="1"/>
  <c r="M1275" i="1"/>
  <c r="L1275" i="1"/>
  <c r="K1275" i="1"/>
  <c r="J1275" i="1"/>
  <c r="I1275" i="1"/>
  <c r="H1275" i="1"/>
  <c r="F1275" i="1"/>
  <c r="G1275" i="1" s="1"/>
  <c r="E1275" i="1"/>
  <c r="D1275" i="1"/>
  <c r="B1275" i="1"/>
  <c r="A1275" i="1"/>
  <c r="AK1274" i="1"/>
  <c r="M1274" i="1"/>
  <c r="L1274" i="1"/>
  <c r="K1274" i="1"/>
  <c r="J1274" i="1"/>
  <c r="I1274" i="1"/>
  <c r="H1274" i="1"/>
  <c r="G1274" i="1"/>
  <c r="F1274" i="1"/>
  <c r="E1274" i="1"/>
  <c r="B1274" i="1"/>
  <c r="A1274" i="1"/>
  <c r="D1274" i="1" s="1"/>
  <c r="AK1273" i="1"/>
  <c r="M1273" i="1"/>
  <c r="L1273" i="1"/>
  <c r="I1273" i="1"/>
  <c r="H1273" i="1"/>
  <c r="F1273" i="1"/>
  <c r="G1273" i="1" s="1"/>
  <c r="E1273" i="1"/>
  <c r="D1273" i="1"/>
  <c r="B1273" i="1"/>
  <c r="A1273" i="1"/>
  <c r="AK1272" i="1"/>
  <c r="M1272" i="1"/>
  <c r="L1272" i="1"/>
  <c r="K1272" i="1"/>
  <c r="J1272" i="1"/>
  <c r="I1272" i="1"/>
  <c r="H1272" i="1"/>
  <c r="G1272" i="1"/>
  <c r="F1272" i="1"/>
  <c r="E1272" i="1"/>
  <c r="B1272" i="1"/>
  <c r="A1272" i="1"/>
  <c r="D1272" i="1" s="1"/>
  <c r="AK1271" i="1"/>
  <c r="M1271" i="1"/>
  <c r="L1271" i="1"/>
  <c r="K1271" i="1"/>
  <c r="J1271" i="1"/>
  <c r="I1271" i="1"/>
  <c r="H1271" i="1"/>
  <c r="G1271" i="1"/>
  <c r="F1271" i="1"/>
  <c r="E1271" i="1"/>
  <c r="B1271" i="1"/>
  <c r="A1271" i="1"/>
  <c r="D1271" i="1" s="1"/>
  <c r="AK1270" i="1"/>
  <c r="M1270" i="1"/>
  <c r="L1270" i="1"/>
  <c r="K1270" i="1"/>
  <c r="J1270" i="1"/>
  <c r="I1270" i="1"/>
  <c r="H1270" i="1"/>
  <c r="G1270" i="1"/>
  <c r="F1270" i="1"/>
  <c r="E1270" i="1"/>
  <c r="B1270" i="1"/>
  <c r="D1270" i="1" s="1"/>
  <c r="A1270" i="1"/>
  <c r="AK1269" i="1"/>
  <c r="M1269" i="1"/>
  <c r="L1269" i="1"/>
  <c r="K1269" i="1"/>
  <c r="J1269" i="1"/>
  <c r="I1269" i="1"/>
  <c r="H1269" i="1"/>
  <c r="F1269" i="1"/>
  <c r="G1269" i="1" s="1"/>
  <c r="E1269" i="1"/>
  <c r="D1269" i="1"/>
  <c r="B1269" i="1"/>
  <c r="A1269" i="1"/>
  <c r="AK1268" i="1"/>
  <c r="M1268" i="1"/>
  <c r="L1268" i="1"/>
  <c r="K1268" i="1"/>
  <c r="J1268" i="1"/>
  <c r="I1268" i="1"/>
  <c r="H1268" i="1"/>
  <c r="F1268" i="1"/>
  <c r="G1268" i="1" s="1"/>
  <c r="E1268" i="1"/>
  <c r="B1268" i="1"/>
  <c r="D1268" i="1" s="1"/>
  <c r="A1268" i="1"/>
  <c r="AK1267" i="1"/>
  <c r="M1267" i="1"/>
  <c r="L1267" i="1"/>
  <c r="K1267" i="1"/>
  <c r="J1267" i="1"/>
  <c r="I1267" i="1"/>
  <c r="H1267" i="1"/>
  <c r="F1267" i="1"/>
  <c r="G1267" i="1" s="1"/>
  <c r="E1267" i="1"/>
  <c r="B1267" i="1"/>
  <c r="A1267" i="1"/>
  <c r="AK1266" i="1"/>
  <c r="M1266" i="1"/>
  <c r="L1266" i="1"/>
  <c r="K1266" i="1"/>
  <c r="J1266" i="1"/>
  <c r="I1266" i="1"/>
  <c r="H1266" i="1"/>
  <c r="G1266" i="1"/>
  <c r="F1266" i="1"/>
  <c r="E1266" i="1"/>
  <c r="B1266" i="1"/>
  <c r="A1266" i="1"/>
  <c r="D1266" i="1" s="1"/>
  <c r="AK1265" i="1"/>
  <c r="M1265" i="1"/>
  <c r="L1265" i="1"/>
  <c r="K1265" i="1"/>
  <c r="J1265" i="1"/>
  <c r="I1265" i="1"/>
  <c r="H1265" i="1"/>
  <c r="F1265" i="1"/>
  <c r="G1265" i="1" s="1"/>
  <c r="E1265" i="1"/>
  <c r="D1265" i="1"/>
  <c r="B1265" i="1"/>
  <c r="A1265" i="1"/>
  <c r="AK1264" i="1"/>
  <c r="M1264" i="1"/>
  <c r="L1264" i="1"/>
  <c r="K1264" i="1"/>
  <c r="J1264" i="1"/>
  <c r="I1264" i="1"/>
  <c r="H1264" i="1"/>
  <c r="G1264" i="1"/>
  <c r="F1264" i="1"/>
  <c r="E1264" i="1"/>
  <c r="B1264" i="1"/>
  <c r="A1264" i="1"/>
  <c r="D1264" i="1" s="1"/>
  <c r="AK1263" i="1"/>
  <c r="M1263" i="1"/>
  <c r="L1263" i="1"/>
  <c r="K1263" i="1"/>
  <c r="J1263" i="1"/>
  <c r="I1263" i="1"/>
  <c r="H1263" i="1"/>
  <c r="F1263" i="1"/>
  <c r="G1263" i="1" s="1"/>
  <c r="E1263" i="1"/>
  <c r="B1263" i="1"/>
  <c r="A1263" i="1"/>
  <c r="D1263" i="1" s="1"/>
  <c r="AK1262" i="1"/>
  <c r="M1262" i="1"/>
  <c r="L1262" i="1"/>
  <c r="K1262" i="1"/>
  <c r="J1262" i="1"/>
  <c r="I1262" i="1"/>
  <c r="H1262" i="1"/>
  <c r="G1262" i="1"/>
  <c r="F1262" i="1"/>
  <c r="E1262" i="1"/>
  <c r="B1262" i="1"/>
  <c r="D1262" i="1" s="1"/>
  <c r="A1262" i="1"/>
  <c r="AK1261" i="1"/>
  <c r="M1261" i="1"/>
  <c r="L1261" i="1"/>
  <c r="K1261" i="1"/>
  <c r="J1261" i="1"/>
  <c r="I1261" i="1"/>
  <c r="H1261" i="1"/>
  <c r="F1261" i="1"/>
  <c r="G1261" i="1" s="1"/>
  <c r="E1261" i="1"/>
  <c r="D1261" i="1"/>
  <c r="B1261" i="1"/>
  <c r="A1261" i="1"/>
  <c r="AK1260" i="1"/>
  <c r="M1260" i="1"/>
  <c r="L1260" i="1"/>
  <c r="K1260" i="1"/>
  <c r="J1260" i="1"/>
  <c r="I1260" i="1"/>
  <c r="H1260" i="1"/>
  <c r="F1260" i="1"/>
  <c r="G1260" i="1" s="1"/>
  <c r="E1260" i="1"/>
  <c r="B1260" i="1"/>
  <c r="D1260" i="1" s="1"/>
  <c r="A1260" i="1"/>
  <c r="AK1259" i="1"/>
  <c r="M1259" i="1"/>
  <c r="L1259" i="1"/>
  <c r="K1259" i="1"/>
  <c r="J1259" i="1"/>
  <c r="I1259" i="1"/>
  <c r="H1259" i="1"/>
  <c r="F1259" i="1"/>
  <c r="G1259" i="1" s="1"/>
  <c r="E1259" i="1"/>
  <c r="B1259" i="1"/>
  <c r="A1259" i="1"/>
  <c r="D1259" i="1" s="1"/>
  <c r="AK1258" i="1"/>
  <c r="M1258" i="1"/>
  <c r="L1258" i="1"/>
  <c r="K1258" i="1"/>
  <c r="J1258" i="1"/>
  <c r="I1258" i="1"/>
  <c r="H1258" i="1"/>
  <c r="G1258" i="1"/>
  <c r="F1258" i="1"/>
  <c r="E1258" i="1"/>
  <c r="B1258" i="1"/>
  <c r="A1258" i="1"/>
  <c r="D1258" i="1" s="1"/>
  <c r="AK1257" i="1"/>
  <c r="M1257" i="1"/>
  <c r="L1257" i="1"/>
  <c r="K1257" i="1"/>
  <c r="J1257" i="1"/>
  <c r="I1257" i="1"/>
  <c r="H1257" i="1"/>
  <c r="F1257" i="1"/>
  <c r="G1257" i="1" s="1"/>
  <c r="E1257" i="1"/>
  <c r="D1257" i="1"/>
  <c r="B1257" i="1"/>
  <c r="A1257" i="1"/>
  <c r="AK1256" i="1"/>
  <c r="M1256" i="1"/>
  <c r="L1256" i="1"/>
  <c r="K1256" i="1"/>
  <c r="J1256" i="1"/>
  <c r="I1256" i="1"/>
  <c r="H1256" i="1"/>
  <c r="G1256" i="1"/>
  <c r="F1256" i="1"/>
  <c r="E1256" i="1"/>
  <c r="B1256" i="1"/>
  <c r="A1256" i="1"/>
  <c r="D1256" i="1" s="1"/>
  <c r="AK1255" i="1"/>
  <c r="M1255" i="1"/>
  <c r="L1255" i="1"/>
  <c r="K1255" i="1"/>
  <c r="J1255" i="1"/>
  <c r="I1255" i="1"/>
  <c r="H1255" i="1"/>
  <c r="F1255" i="1"/>
  <c r="G1255" i="1" s="1"/>
  <c r="E1255" i="1"/>
  <c r="B1255" i="1"/>
  <c r="A1255" i="1"/>
  <c r="D1255" i="1" s="1"/>
  <c r="AK1254" i="1"/>
  <c r="M1254" i="1"/>
  <c r="L1254" i="1"/>
  <c r="K1254" i="1"/>
  <c r="J1254" i="1"/>
  <c r="I1254" i="1"/>
  <c r="H1254" i="1"/>
  <c r="G1254" i="1"/>
  <c r="F1254" i="1"/>
  <c r="E1254" i="1"/>
  <c r="B1254" i="1"/>
  <c r="D1254" i="1" s="1"/>
  <c r="A1254" i="1"/>
  <c r="AK1253" i="1"/>
  <c r="M1253" i="1"/>
  <c r="L1253" i="1"/>
  <c r="K1253" i="1"/>
  <c r="J1253" i="1"/>
  <c r="I1253" i="1"/>
  <c r="H1253" i="1"/>
  <c r="F1253" i="1"/>
  <c r="G1253" i="1" s="1"/>
  <c r="E1253" i="1"/>
  <c r="D1253" i="1"/>
  <c r="B1253" i="1"/>
  <c r="A1253" i="1"/>
  <c r="AK1252" i="1"/>
  <c r="M1252" i="1"/>
  <c r="L1252" i="1"/>
  <c r="K1252" i="1"/>
  <c r="J1252" i="1"/>
  <c r="I1252" i="1"/>
  <c r="H1252" i="1"/>
  <c r="F1252" i="1"/>
  <c r="G1252" i="1" s="1"/>
  <c r="E1252" i="1"/>
  <c r="B1252" i="1"/>
  <c r="D1252" i="1" s="1"/>
  <c r="A1252" i="1"/>
  <c r="AK1251" i="1"/>
  <c r="M1251" i="1"/>
  <c r="L1251" i="1"/>
  <c r="K1251" i="1"/>
  <c r="J1251" i="1"/>
  <c r="I1251" i="1"/>
  <c r="H1251" i="1"/>
  <c r="F1251" i="1"/>
  <c r="G1251" i="1" s="1"/>
  <c r="E1251" i="1"/>
  <c r="B1251" i="1"/>
  <c r="A1251" i="1"/>
  <c r="AK1250" i="1"/>
  <c r="M1250" i="1"/>
  <c r="L1250" i="1"/>
  <c r="K1250" i="1"/>
  <c r="J1250" i="1"/>
  <c r="I1250" i="1"/>
  <c r="H1250" i="1"/>
  <c r="G1250" i="1"/>
  <c r="F1250" i="1"/>
  <c r="E1250" i="1"/>
  <c r="B1250" i="1"/>
  <c r="A1250" i="1"/>
  <c r="D1250" i="1" s="1"/>
  <c r="AK1249" i="1"/>
  <c r="M1249" i="1"/>
  <c r="L1249" i="1"/>
  <c r="K1249" i="1"/>
  <c r="J1249" i="1"/>
  <c r="I1249" i="1"/>
  <c r="H1249" i="1"/>
  <c r="F1249" i="1"/>
  <c r="G1249" i="1" s="1"/>
  <c r="E1249" i="1"/>
  <c r="D1249" i="1"/>
  <c r="B1249" i="1"/>
  <c r="A1249" i="1"/>
  <c r="AK1248" i="1"/>
  <c r="M1248" i="1"/>
  <c r="L1248" i="1"/>
  <c r="K1248" i="1"/>
  <c r="J1248" i="1"/>
  <c r="I1248" i="1"/>
  <c r="H1248" i="1"/>
  <c r="G1248" i="1"/>
  <c r="F1248" i="1"/>
  <c r="E1248" i="1"/>
  <c r="B1248" i="1"/>
  <c r="A1248" i="1"/>
  <c r="D1248" i="1" s="1"/>
  <c r="AK1247" i="1"/>
  <c r="M1247" i="1"/>
  <c r="L1247" i="1"/>
  <c r="K1247" i="1"/>
  <c r="J1247" i="1"/>
  <c r="I1247" i="1"/>
  <c r="H1247" i="1"/>
  <c r="F1247" i="1"/>
  <c r="G1247" i="1" s="1"/>
  <c r="E1247" i="1"/>
  <c r="B1247" i="1"/>
  <c r="A1247" i="1"/>
  <c r="D1247" i="1" s="1"/>
  <c r="AK1246" i="1"/>
  <c r="M1246" i="1"/>
  <c r="L1246" i="1"/>
  <c r="K1246" i="1"/>
  <c r="J1246" i="1"/>
  <c r="I1246" i="1"/>
  <c r="H1246" i="1"/>
  <c r="G1246" i="1"/>
  <c r="F1246" i="1"/>
  <c r="E1246" i="1"/>
  <c r="D1246" i="1"/>
  <c r="B1246" i="1"/>
  <c r="A1246" i="1"/>
  <c r="AK1245" i="1"/>
  <c r="M1245" i="1"/>
  <c r="L1245" i="1"/>
  <c r="K1245" i="1"/>
  <c r="J1245" i="1"/>
  <c r="I1245" i="1"/>
  <c r="H1245" i="1"/>
  <c r="F1245" i="1"/>
  <c r="G1245" i="1" s="1"/>
  <c r="E1245" i="1"/>
  <c r="D1245" i="1"/>
  <c r="B1245" i="1"/>
  <c r="A1245" i="1"/>
  <c r="AK1244" i="1"/>
  <c r="M1244" i="1"/>
  <c r="L1244" i="1"/>
  <c r="K1244" i="1"/>
  <c r="J1244" i="1"/>
  <c r="I1244" i="1"/>
  <c r="H1244" i="1"/>
  <c r="F1244" i="1"/>
  <c r="G1244" i="1" s="1"/>
  <c r="E1244" i="1"/>
  <c r="B1244" i="1"/>
  <c r="D1244" i="1" s="1"/>
  <c r="A1244" i="1"/>
  <c r="AK1243" i="1"/>
  <c r="M1243" i="1"/>
  <c r="L1243" i="1"/>
  <c r="K1243" i="1"/>
  <c r="J1243" i="1"/>
  <c r="I1243" i="1"/>
  <c r="H1243" i="1"/>
  <c r="F1243" i="1"/>
  <c r="G1243" i="1" s="1"/>
  <c r="E1243" i="1"/>
  <c r="B1243" i="1"/>
  <c r="A1243" i="1"/>
  <c r="D1243" i="1" s="1"/>
  <c r="AK1242" i="1"/>
  <c r="M1242" i="1"/>
  <c r="L1242" i="1"/>
  <c r="K1242" i="1"/>
  <c r="J1242" i="1"/>
  <c r="I1242" i="1"/>
  <c r="H1242" i="1"/>
  <c r="G1242" i="1"/>
  <c r="F1242" i="1"/>
  <c r="E1242" i="1"/>
  <c r="B1242" i="1"/>
  <c r="A1242" i="1"/>
  <c r="D1242" i="1" s="1"/>
  <c r="AK1241" i="1"/>
  <c r="M1241" i="1"/>
  <c r="L1241" i="1"/>
  <c r="K1241" i="1"/>
  <c r="J1241" i="1"/>
  <c r="I1241" i="1"/>
  <c r="H1241" i="1"/>
  <c r="F1241" i="1"/>
  <c r="G1241" i="1" s="1"/>
  <c r="E1241" i="1"/>
  <c r="D1241" i="1"/>
  <c r="B1241" i="1"/>
  <c r="A1241" i="1"/>
  <c r="AK1240" i="1"/>
  <c r="M1240" i="1"/>
  <c r="L1240" i="1"/>
  <c r="K1240" i="1"/>
  <c r="J1240" i="1"/>
  <c r="I1240" i="1"/>
  <c r="H1240" i="1"/>
  <c r="G1240" i="1"/>
  <c r="F1240" i="1"/>
  <c r="E1240" i="1"/>
  <c r="B1240" i="1"/>
  <c r="A1240" i="1"/>
  <c r="D1240" i="1" s="1"/>
  <c r="AK1239" i="1"/>
  <c r="M1239" i="1"/>
  <c r="L1239" i="1"/>
  <c r="K1239" i="1"/>
  <c r="J1239" i="1"/>
  <c r="I1239" i="1"/>
  <c r="H1239" i="1"/>
  <c r="G1239" i="1"/>
  <c r="F1239" i="1"/>
  <c r="E1239" i="1"/>
  <c r="B1239" i="1"/>
  <c r="A1239" i="1"/>
  <c r="D1239" i="1" s="1"/>
  <c r="AK1238" i="1"/>
  <c r="M1238" i="1"/>
  <c r="L1238" i="1"/>
  <c r="K1238" i="1"/>
  <c r="J1238" i="1"/>
  <c r="I1238" i="1"/>
  <c r="H1238" i="1"/>
  <c r="G1238" i="1"/>
  <c r="F1238" i="1"/>
  <c r="E1238" i="1"/>
  <c r="B1238" i="1"/>
  <c r="D1238" i="1" s="1"/>
  <c r="A1238" i="1"/>
  <c r="AK1237" i="1"/>
  <c r="M1237" i="1"/>
  <c r="L1237" i="1"/>
  <c r="K1237" i="1"/>
  <c r="J1237" i="1"/>
  <c r="I1237" i="1"/>
  <c r="H1237" i="1"/>
  <c r="F1237" i="1"/>
  <c r="G1237" i="1" s="1"/>
  <c r="E1237" i="1"/>
  <c r="D1237" i="1"/>
  <c r="B1237" i="1"/>
  <c r="A1237" i="1"/>
  <c r="AK1236" i="1"/>
  <c r="M1236" i="1"/>
  <c r="L1236" i="1"/>
  <c r="K1236" i="1"/>
  <c r="J1236" i="1"/>
  <c r="I1236" i="1"/>
  <c r="H1236" i="1"/>
  <c r="F1236" i="1"/>
  <c r="G1236" i="1" s="1"/>
  <c r="E1236" i="1"/>
  <c r="B1236" i="1"/>
  <c r="A1236" i="1"/>
  <c r="D1236" i="1" s="1"/>
  <c r="AK1235" i="1"/>
  <c r="M1235" i="1"/>
  <c r="L1235" i="1"/>
  <c r="K1235" i="1"/>
  <c r="J1235" i="1"/>
  <c r="I1235" i="1"/>
  <c r="H1235" i="1"/>
  <c r="F1235" i="1"/>
  <c r="G1235" i="1" s="1"/>
  <c r="E1235" i="1"/>
  <c r="B1235" i="1"/>
  <c r="A1235" i="1"/>
  <c r="D1235" i="1" s="1"/>
  <c r="AK1234" i="1"/>
  <c r="M1234" i="1"/>
  <c r="L1234" i="1"/>
  <c r="K1234" i="1"/>
  <c r="J1234" i="1"/>
  <c r="I1234" i="1"/>
  <c r="H1234" i="1"/>
  <c r="G1234" i="1"/>
  <c r="F1234" i="1"/>
  <c r="E1234" i="1"/>
  <c r="B1234" i="1"/>
  <c r="A1234" i="1"/>
  <c r="AK1233" i="1"/>
  <c r="M1233" i="1"/>
  <c r="L1233" i="1"/>
  <c r="K1233" i="1"/>
  <c r="J1233" i="1"/>
  <c r="I1233" i="1"/>
  <c r="H1233" i="1"/>
  <c r="F1233" i="1"/>
  <c r="G1233" i="1" s="1"/>
  <c r="E1233" i="1"/>
  <c r="D1233" i="1"/>
  <c r="B1233" i="1"/>
  <c r="A1233" i="1"/>
  <c r="AK1232" i="1"/>
  <c r="M1232" i="1"/>
  <c r="L1232" i="1"/>
  <c r="K1232" i="1"/>
  <c r="J1232" i="1"/>
  <c r="I1232" i="1"/>
  <c r="H1232" i="1"/>
  <c r="G1232" i="1"/>
  <c r="F1232" i="1"/>
  <c r="E1232" i="1"/>
  <c r="B1232" i="1"/>
  <c r="A1232" i="1"/>
  <c r="D1232" i="1" s="1"/>
  <c r="AK1231" i="1"/>
  <c r="M1231" i="1"/>
  <c r="L1231" i="1"/>
  <c r="K1231" i="1"/>
  <c r="J1231" i="1"/>
  <c r="I1231" i="1"/>
  <c r="H1231" i="1"/>
  <c r="F1231" i="1"/>
  <c r="G1231" i="1" s="1"/>
  <c r="E1231" i="1"/>
  <c r="B1231" i="1"/>
  <c r="A1231" i="1"/>
  <c r="D1231" i="1" s="1"/>
  <c r="AK1230" i="1"/>
  <c r="M1230" i="1"/>
  <c r="L1230" i="1"/>
  <c r="K1230" i="1"/>
  <c r="J1230" i="1"/>
  <c r="I1230" i="1"/>
  <c r="H1230" i="1"/>
  <c r="G1230" i="1"/>
  <c r="F1230" i="1"/>
  <c r="E1230" i="1"/>
  <c r="D1230" i="1"/>
  <c r="B1230" i="1"/>
  <c r="A1230" i="1"/>
  <c r="AK1229" i="1"/>
  <c r="M1229" i="1"/>
  <c r="L1229" i="1"/>
  <c r="K1229" i="1"/>
  <c r="J1229" i="1"/>
  <c r="I1229" i="1"/>
  <c r="H1229" i="1"/>
  <c r="F1229" i="1"/>
  <c r="G1229" i="1" s="1"/>
  <c r="E1229" i="1"/>
  <c r="D1229" i="1"/>
  <c r="B1229" i="1"/>
  <c r="A1229" i="1"/>
  <c r="AK1228" i="1"/>
  <c r="M1228" i="1"/>
  <c r="L1228" i="1"/>
  <c r="K1228" i="1"/>
  <c r="J1228" i="1"/>
  <c r="I1228" i="1"/>
  <c r="H1228" i="1"/>
  <c r="F1228" i="1"/>
  <c r="G1228" i="1" s="1"/>
  <c r="E1228" i="1"/>
  <c r="B1228" i="1"/>
  <c r="A1228" i="1"/>
  <c r="D1228" i="1" s="1"/>
  <c r="AK1227" i="1"/>
  <c r="M1227" i="1"/>
  <c r="L1227" i="1"/>
  <c r="K1227" i="1"/>
  <c r="J1227" i="1"/>
  <c r="I1227" i="1"/>
  <c r="H1227" i="1"/>
  <c r="F1227" i="1"/>
  <c r="G1227" i="1" s="1"/>
  <c r="E1227" i="1"/>
  <c r="B1227" i="1"/>
  <c r="A1227" i="1"/>
  <c r="D1227" i="1" s="1"/>
  <c r="AK1226" i="1"/>
  <c r="M1226" i="1"/>
  <c r="L1226" i="1"/>
  <c r="K1226" i="1"/>
  <c r="J1226" i="1"/>
  <c r="I1226" i="1"/>
  <c r="H1226" i="1"/>
  <c r="G1226" i="1"/>
  <c r="F1226" i="1"/>
  <c r="E1226" i="1"/>
  <c r="B1226" i="1"/>
  <c r="A1226" i="1"/>
  <c r="D1226" i="1" s="1"/>
  <c r="AK1225" i="1"/>
  <c r="M1225" i="1"/>
  <c r="L1225" i="1"/>
  <c r="K1225" i="1"/>
  <c r="J1225" i="1"/>
  <c r="I1225" i="1"/>
  <c r="H1225" i="1"/>
  <c r="F1225" i="1"/>
  <c r="G1225" i="1" s="1"/>
  <c r="E1225" i="1"/>
  <c r="D1225" i="1"/>
  <c r="B1225" i="1"/>
  <c r="A1225" i="1"/>
  <c r="AK1224" i="1"/>
  <c r="M1224" i="1"/>
  <c r="L1224" i="1"/>
  <c r="K1224" i="1"/>
  <c r="J1224" i="1"/>
  <c r="I1224" i="1"/>
  <c r="H1224" i="1"/>
  <c r="G1224" i="1"/>
  <c r="F1224" i="1"/>
  <c r="E1224" i="1"/>
  <c r="B1224" i="1"/>
  <c r="A1224" i="1"/>
  <c r="D1224" i="1" s="1"/>
  <c r="AK1223" i="1"/>
  <c r="M1223" i="1"/>
  <c r="L1223" i="1"/>
  <c r="K1223" i="1"/>
  <c r="J1223" i="1"/>
  <c r="I1223" i="1"/>
  <c r="H1223" i="1"/>
  <c r="G1223" i="1"/>
  <c r="F1223" i="1"/>
  <c r="E1223" i="1"/>
  <c r="B1223" i="1"/>
  <c r="A1223" i="1"/>
  <c r="D1223" i="1" s="1"/>
  <c r="AK1222" i="1"/>
  <c r="M1222" i="1"/>
  <c r="L1222" i="1"/>
  <c r="K1222" i="1"/>
  <c r="J1222" i="1"/>
  <c r="I1222" i="1"/>
  <c r="H1222" i="1"/>
  <c r="G1222" i="1"/>
  <c r="F1222" i="1"/>
  <c r="E1222" i="1"/>
  <c r="B1222" i="1"/>
  <c r="D1222" i="1" s="1"/>
  <c r="A1222" i="1"/>
  <c r="AK1221" i="1"/>
  <c r="M1221" i="1"/>
  <c r="L1221" i="1"/>
  <c r="K1221" i="1"/>
  <c r="J1221" i="1"/>
  <c r="I1221" i="1"/>
  <c r="H1221" i="1"/>
  <c r="F1221" i="1"/>
  <c r="G1221" i="1" s="1"/>
  <c r="E1221" i="1"/>
  <c r="B1221" i="1"/>
  <c r="A1221" i="1"/>
  <c r="D1221" i="1" s="1"/>
  <c r="AK1220" i="1"/>
  <c r="M1220" i="1"/>
  <c r="L1220" i="1"/>
  <c r="K1220" i="1"/>
  <c r="J1220" i="1"/>
  <c r="I1220" i="1"/>
  <c r="H1220" i="1"/>
  <c r="F1220" i="1"/>
  <c r="G1220" i="1" s="1"/>
  <c r="E1220" i="1"/>
  <c r="B1220" i="1"/>
  <c r="A1220" i="1"/>
  <c r="D1220" i="1" s="1"/>
  <c r="AK1219" i="1"/>
  <c r="M1219" i="1"/>
  <c r="L1219" i="1"/>
  <c r="K1219" i="1"/>
  <c r="J1219" i="1"/>
  <c r="I1219" i="1"/>
  <c r="H1219" i="1"/>
  <c r="F1219" i="1"/>
  <c r="G1219" i="1" s="1"/>
  <c r="E1219" i="1"/>
  <c r="B1219" i="1"/>
  <c r="A1219" i="1"/>
  <c r="D1219" i="1" s="1"/>
  <c r="AK1218" i="1"/>
  <c r="M1218" i="1"/>
  <c r="L1218" i="1"/>
  <c r="K1218" i="1"/>
  <c r="J1218" i="1"/>
  <c r="I1218" i="1"/>
  <c r="H1218" i="1"/>
  <c r="G1218" i="1"/>
  <c r="F1218" i="1"/>
  <c r="E1218" i="1"/>
  <c r="B1218" i="1"/>
  <c r="A1218" i="1"/>
  <c r="AK1217" i="1"/>
  <c r="M1217" i="1"/>
  <c r="L1217" i="1"/>
  <c r="K1217" i="1"/>
  <c r="J1217" i="1"/>
  <c r="I1217" i="1"/>
  <c r="H1217" i="1"/>
  <c r="F1217" i="1"/>
  <c r="G1217" i="1" s="1"/>
  <c r="E1217" i="1"/>
  <c r="D1217" i="1"/>
  <c r="B1217" i="1"/>
  <c r="A1217" i="1"/>
  <c r="AK1216" i="1"/>
  <c r="M1216" i="1"/>
  <c r="L1216" i="1"/>
  <c r="K1216" i="1"/>
  <c r="J1216" i="1"/>
  <c r="I1216" i="1"/>
  <c r="H1216" i="1"/>
  <c r="G1216" i="1"/>
  <c r="F1216" i="1"/>
  <c r="E1216" i="1"/>
  <c r="B1216" i="1"/>
  <c r="A1216" i="1"/>
  <c r="AK1215" i="1"/>
  <c r="M1215" i="1"/>
  <c r="L1215" i="1"/>
  <c r="K1215" i="1"/>
  <c r="J1215" i="1"/>
  <c r="I1215" i="1"/>
  <c r="H1215" i="1"/>
  <c r="F1215" i="1"/>
  <c r="G1215" i="1" s="1"/>
  <c r="E1215" i="1"/>
  <c r="B1215" i="1"/>
  <c r="A1215" i="1"/>
  <c r="D1215" i="1" s="1"/>
  <c r="AK1214" i="1"/>
  <c r="M1214" i="1"/>
  <c r="L1214" i="1"/>
  <c r="K1214" i="1"/>
  <c r="J1214" i="1"/>
  <c r="I1214" i="1"/>
  <c r="H1214" i="1"/>
  <c r="G1214" i="1"/>
  <c r="F1214" i="1"/>
  <c r="E1214" i="1"/>
  <c r="D1214" i="1"/>
  <c r="B1214" i="1"/>
  <c r="A1214" i="1"/>
  <c r="AK1213" i="1"/>
  <c r="M1213" i="1"/>
  <c r="L1213" i="1"/>
  <c r="K1213" i="1"/>
  <c r="J1213" i="1"/>
  <c r="I1213" i="1"/>
  <c r="H1213" i="1"/>
  <c r="F1213" i="1"/>
  <c r="G1213" i="1" s="1"/>
  <c r="E1213" i="1"/>
  <c r="B1213" i="1"/>
  <c r="A1213" i="1"/>
  <c r="D1213" i="1" s="1"/>
  <c r="AK1212" i="1"/>
  <c r="M1212" i="1"/>
  <c r="L1212" i="1"/>
  <c r="K1212" i="1"/>
  <c r="J1212" i="1"/>
  <c r="I1212" i="1"/>
  <c r="H1212" i="1"/>
  <c r="G1212" i="1"/>
  <c r="F1212" i="1"/>
  <c r="E1212" i="1"/>
  <c r="B1212" i="1"/>
  <c r="A1212" i="1"/>
  <c r="D1212" i="1" s="1"/>
  <c r="AK1211" i="1"/>
  <c r="M1211" i="1"/>
  <c r="L1211" i="1"/>
  <c r="K1211" i="1"/>
  <c r="J1211" i="1"/>
  <c r="I1211" i="1"/>
  <c r="H1211" i="1"/>
  <c r="F1211" i="1"/>
  <c r="G1211" i="1" s="1"/>
  <c r="E1211" i="1"/>
  <c r="B1211" i="1"/>
  <c r="A1211" i="1"/>
  <c r="D1211" i="1" s="1"/>
  <c r="AK1210" i="1"/>
  <c r="M1210" i="1"/>
  <c r="L1210" i="1"/>
  <c r="K1210" i="1"/>
  <c r="J1210" i="1"/>
  <c r="I1210" i="1"/>
  <c r="H1210" i="1"/>
  <c r="G1210" i="1"/>
  <c r="F1210" i="1"/>
  <c r="E1210" i="1"/>
  <c r="B1210" i="1"/>
  <c r="A1210" i="1"/>
  <c r="D1210" i="1" s="1"/>
  <c r="AK1209" i="1"/>
  <c r="M1209" i="1"/>
  <c r="L1209" i="1"/>
  <c r="K1209" i="1"/>
  <c r="J1209" i="1"/>
  <c r="I1209" i="1"/>
  <c r="H1209" i="1"/>
  <c r="F1209" i="1"/>
  <c r="G1209" i="1" s="1"/>
  <c r="E1209" i="1"/>
  <c r="B1209" i="1"/>
  <c r="A1209" i="1"/>
  <c r="D1209" i="1" s="1"/>
  <c r="AK1208" i="1"/>
  <c r="M1208" i="1"/>
  <c r="L1208" i="1"/>
  <c r="K1208" i="1"/>
  <c r="J1208" i="1"/>
  <c r="I1208" i="1"/>
  <c r="H1208" i="1"/>
  <c r="G1208" i="1"/>
  <c r="F1208" i="1"/>
  <c r="E1208" i="1"/>
  <c r="B1208" i="1"/>
  <c r="A1208" i="1"/>
  <c r="D1208" i="1" s="1"/>
  <c r="AK1207" i="1"/>
  <c r="M1207" i="1"/>
  <c r="L1207" i="1"/>
  <c r="K1207" i="1"/>
  <c r="J1207" i="1"/>
  <c r="I1207" i="1"/>
  <c r="H1207" i="1"/>
  <c r="G1207" i="1"/>
  <c r="F1207" i="1"/>
  <c r="E1207" i="1"/>
  <c r="D1207" i="1"/>
  <c r="B1207" i="1"/>
  <c r="A1207" i="1"/>
  <c r="AK1206" i="1"/>
  <c r="M1206" i="1"/>
  <c r="L1206" i="1"/>
  <c r="K1206" i="1"/>
  <c r="J1206" i="1"/>
  <c r="I1206" i="1"/>
  <c r="H1206" i="1"/>
  <c r="G1206" i="1"/>
  <c r="F1206" i="1"/>
  <c r="E1206" i="1"/>
  <c r="D1206" i="1"/>
  <c r="B1206" i="1"/>
  <c r="A1206" i="1"/>
  <c r="AK1205" i="1"/>
  <c r="M1205" i="1"/>
  <c r="L1205" i="1"/>
  <c r="K1205" i="1"/>
  <c r="J1205" i="1"/>
  <c r="I1205" i="1"/>
  <c r="H1205" i="1"/>
  <c r="F1205" i="1"/>
  <c r="G1205" i="1" s="1"/>
  <c r="E1205" i="1"/>
  <c r="D1205" i="1"/>
  <c r="B1205" i="1"/>
  <c r="A1205" i="1"/>
  <c r="AK1204" i="1"/>
  <c r="M1204" i="1"/>
  <c r="L1204" i="1"/>
  <c r="K1204" i="1"/>
  <c r="J1204" i="1"/>
  <c r="I1204" i="1"/>
  <c r="H1204" i="1"/>
  <c r="G1204" i="1"/>
  <c r="F1204" i="1"/>
  <c r="E1204" i="1"/>
  <c r="B1204" i="1"/>
  <c r="A1204" i="1"/>
  <c r="D1204" i="1" s="1"/>
  <c r="AK1203" i="1"/>
  <c r="M1203" i="1"/>
  <c r="L1203" i="1"/>
  <c r="K1203" i="1"/>
  <c r="J1203" i="1"/>
  <c r="I1203" i="1"/>
  <c r="H1203" i="1"/>
  <c r="F1203" i="1"/>
  <c r="G1203" i="1" s="1"/>
  <c r="E1203" i="1"/>
  <c r="D1203" i="1"/>
  <c r="B1203" i="1"/>
  <c r="A1203" i="1"/>
  <c r="AK1202" i="1"/>
  <c r="M1202" i="1"/>
  <c r="L1202" i="1"/>
  <c r="K1202" i="1"/>
  <c r="J1202" i="1"/>
  <c r="I1202" i="1"/>
  <c r="H1202" i="1"/>
  <c r="G1202" i="1"/>
  <c r="F1202" i="1"/>
  <c r="E1202" i="1"/>
  <c r="B1202" i="1"/>
  <c r="A1202" i="1"/>
  <c r="D1202" i="1" s="1"/>
  <c r="AK1201" i="1"/>
  <c r="M1201" i="1"/>
  <c r="L1201" i="1"/>
  <c r="K1201" i="1"/>
  <c r="J1201" i="1"/>
  <c r="I1201" i="1"/>
  <c r="H1201" i="1"/>
  <c r="F1201" i="1"/>
  <c r="G1201" i="1" s="1"/>
  <c r="E1201" i="1"/>
  <c r="D1201" i="1"/>
  <c r="B1201" i="1"/>
  <c r="A1201" i="1"/>
  <c r="AK1200" i="1"/>
  <c r="M1200" i="1"/>
  <c r="L1200" i="1"/>
  <c r="K1200" i="1"/>
  <c r="J1200" i="1"/>
  <c r="I1200" i="1"/>
  <c r="H1200" i="1"/>
  <c r="G1200" i="1"/>
  <c r="F1200" i="1"/>
  <c r="E1200" i="1"/>
  <c r="B1200" i="1"/>
  <c r="A1200" i="1"/>
  <c r="D1200" i="1" s="1"/>
  <c r="AK1199" i="1"/>
  <c r="M1199" i="1"/>
  <c r="L1199" i="1"/>
  <c r="K1199" i="1"/>
  <c r="J1199" i="1"/>
  <c r="I1199" i="1"/>
  <c r="H1199" i="1"/>
  <c r="F1199" i="1"/>
  <c r="G1199" i="1" s="1"/>
  <c r="E1199" i="1"/>
  <c r="B1199" i="1"/>
  <c r="A1199" i="1"/>
  <c r="D1199" i="1" s="1"/>
  <c r="AK1198" i="1"/>
  <c r="M1198" i="1"/>
  <c r="L1198" i="1"/>
  <c r="K1198" i="1"/>
  <c r="J1198" i="1"/>
  <c r="I1198" i="1"/>
  <c r="H1198" i="1"/>
  <c r="G1198" i="1"/>
  <c r="F1198" i="1"/>
  <c r="E1198" i="1"/>
  <c r="B1198" i="1"/>
  <c r="D1198" i="1" s="1"/>
  <c r="A1198" i="1"/>
  <c r="AK1197" i="1"/>
  <c r="M1197" i="1"/>
  <c r="L1197" i="1"/>
  <c r="K1197" i="1"/>
  <c r="J1197" i="1"/>
  <c r="I1197" i="1"/>
  <c r="H1197" i="1"/>
  <c r="F1197" i="1"/>
  <c r="G1197" i="1" s="1"/>
  <c r="E1197" i="1"/>
  <c r="B1197" i="1"/>
  <c r="A1197" i="1"/>
  <c r="D1197" i="1" s="1"/>
  <c r="AK1196" i="1"/>
  <c r="M1196" i="1"/>
  <c r="L1196" i="1"/>
  <c r="K1196" i="1"/>
  <c r="J1196" i="1"/>
  <c r="I1196" i="1"/>
  <c r="H1196" i="1"/>
  <c r="G1196" i="1"/>
  <c r="F1196" i="1"/>
  <c r="E1196" i="1"/>
  <c r="B1196" i="1"/>
  <c r="A1196" i="1"/>
  <c r="D1196" i="1" s="1"/>
  <c r="AK1195" i="1"/>
  <c r="M1195" i="1"/>
  <c r="L1195" i="1"/>
  <c r="K1195" i="1"/>
  <c r="J1195" i="1"/>
  <c r="I1195" i="1"/>
  <c r="H1195" i="1"/>
  <c r="F1195" i="1"/>
  <c r="G1195" i="1" s="1"/>
  <c r="E1195" i="1"/>
  <c r="B1195" i="1"/>
  <c r="A1195" i="1"/>
  <c r="D1195" i="1" s="1"/>
  <c r="AK1194" i="1"/>
  <c r="M1194" i="1"/>
  <c r="L1194" i="1"/>
  <c r="K1194" i="1"/>
  <c r="J1194" i="1"/>
  <c r="I1194" i="1"/>
  <c r="H1194" i="1"/>
  <c r="G1194" i="1"/>
  <c r="F1194" i="1"/>
  <c r="E1194" i="1"/>
  <c r="B1194" i="1"/>
  <c r="A1194" i="1"/>
  <c r="D1194" i="1" s="1"/>
  <c r="AK1193" i="1"/>
  <c r="M1193" i="1"/>
  <c r="L1193" i="1"/>
  <c r="K1193" i="1"/>
  <c r="J1193" i="1"/>
  <c r="I1193" i="1"/>
  <c r="H1193" i="1"/>
  <c r="F1193" i="1"/>
  <c r="G1193" i="1" s="1"/>
  <c r="E1193" i="1"/>
  <c r="B1193" i="1"/>
  <c r="A1193" i="1"/>
  <c r="D1193" i="1" s="1"/>
  <c r="AK1192" i="1"/>
  <c r="M1192" i="1"/>
  <c r="L1192" i="1"/>
  <c r="K1192" i="1"/>
  <c r="J1192" i="1"/>
  <c r="I1192" i="1"/>
  <c r="H1192" i="1"/>
  <c r="G1192" i="1"/>
  <c r="F1192" i="1"/>
  <c r="E1192" i="1"/>
  <c r="B1192" i="1"/>
  <c r="A1192" i="1"/>
  <c r="D1192" i="1" s="1"/>
  <c r="AK1191" i="1"/>
  <c r="M1191" i="1"/>
  <c r="L1191" i="1"/>
  <c r="K1191" i="1"/>
  <c r="J1191" i="1"/>
  <c r="I1191" i="1"/>
  <c r="H1191" i="1"/>
  <c r="G1191" i="1"/>
  <c r="F1191" i="1"/>
  <c r="E1191" i="1"/>
  <c r="D1191" i="1"/>
  <c r="B1191" i="1"/>
  <c r="A1191" i="1"/>
  <c r="AK1190" i="1"/>
  <c r="M1190" i="1"/>
  <c r="L1190" i="1"/>
  <c r="K1190" i="1"/>
  <c r="J1190" i="1"/>
  <c r="I1190" i="1"/>
  <c r="H1190" i="1"/>
  <c r="F1190" i="1"/>
  <c r="G1190" i="1" s="1"/>
  <c r="E1190" i="1"/>
  <c r="D1190" i="1"/>
  <c r="B1190" i="1"/>
  <c r="A1190" i="1"/>
  <c r="AK1189" i="1"/>
  <c r="M1189" i="1"/>
  <c r="L1189" i="1"/>
  <c r="K1189" i="1"/>
  <c r="J1189" i="1"/>
  <c r="I1189" i="1"/>
  <c r="H1189" i="1"/>
  <c r="G1189" i="1"/>
  <c r="F1189" i="1"/>
  <c r="E1189" i="1"/>
  <c r="B1189" i="1"/>
  <c r="A1189" i="1"/>
  <c r="D1189" i="1" s="1"/>
  <c r="AK1188" i="1"/>
  <c r="M1188" i="1"/>
  <c r="L1188" i="1"/>
  <c r="K1188" i="1"/>
  <c r="J1188" i="1"/>
  <c r="I1188" i="1"/>
  <c r="H1188" i="1"/>
  <c r="F1188" i="1"/>
  <c r="G1188" i="1" s="1"/>
  <c r="E1188" i="1"/>
  <c r="B1188" i="1"/>
  <c r="A1188" i="1"/>
  <c r="D1188" i="1" s="1"/>
  <c r="AK1187" i="1"/>
  <c r="M1187" i="1"/>
  <c r="L1187" i="1"/>
  <c r="K1187" i="1"/>
  <c r="J1187" i="1"/>
  <c r="I1187" i="1"/>
  <c r="H1187" i="1"/>
  <c r="G1187" i="1"/>
  <c r="F1187" i="1"/>
  <c r="E1187" i="1"/>
  <c r="B1187" i="1"/>
  <c r="D1187" i="1" s="1"/>
  <c r="A1187" i="1"/>
  <c r="AK1186" i="1"/>
  <c r="M1186" i="1"/>
  <c r="L1186" i="1"/>
  <c r="K1186" i="1"/>
  <c r="J1186" i="1"/>
  <c r="I1186" i="1"/>
  <c r="H1186" i="1"/>
  <c r="G1186" i="1"/>
  <c r="F1186" i="1"/>
  <c r="E1186" i="1"/>
  <c r="D1186" i="1"/>
  <c r="B1186" i="1"/>
  <c r="A1186" i="1"/>
  <c r="AK1185" i="1"/>
  <c r="M1185" i="1"/>
  <c r="L1185" i="1"/>
  <c r="K1185" i="1"/>
  <c r="J1185" i="1"/>
  <c r="I1185" i="1"/>
  <c r="H1185" i="1"/>
  <c r="F1185" i="1"/>
  <c r="G1185" i="1" s="1"/>
  <c r="E1185" i="1"/>
  <c r="D1185" i="1"/>
  <c r="B1185" i="1"/>
  <c r="A1185" i="1"/>
  <c r="AK1184" i="1"/>
  <c r="M1184" i="1"/>
  <c r="L1184" i="1"/>
  <c r="K1184" i="1"/>
  <c r="J1184" i="1"/>
  <c r="I1184" i="1"/>
  <c r="H1184" i="1"/>
  <c r="F1184" i="1"/>
  <c r="G1184" i="1" s="1"/>
  <c r="E1184" i="1"/>
  <c r="B1184" i="1"/>
  <c r="A1184" i="1"/>
  <c r="D1184" i="1" s="1"/>
  <c r="AK1183" i="1"/>
  <c r="M1183" i="1"/>
  <c r="L1183" i="1"/>
  <c r="K1183" i="1"/>
  <c r="J1183" i="1"/>
  <c r="I1183" i="1"/>
  <c r="H1183" i="1"/>
  <c r="G1183" i="1"/>
  <c r="F1183" i="1"/>
  <c r="E1183" i="1"/>
  <c r="B1183" i="1"/>
  <c r="D1183" i="1" s="1"/>
  <c r="A1183" i="1"/>
  <c r="AK1182" i="1"/>
  <c r="M1182" i="1"/>
  <c r="L1182" i="1"/>
  <c r="K1182" i="1"/>
  <c r="J1182" i="1"/>
  <c r="I1182" i="1"/>
  <c r="H1182" i="1"/>
  <c r="F1182" i="1"/>
  <c r="G1182" i="1" s="1"/>
  <c r="E1182" i="1"/>
  <c r="D1182" i="1"/>
  <c r="B1182" i="1"/>
  <c r="A1182" i="1"/>
  <c r="AK1181" i="1"/>
  <c r="M1181" i="1"/>
  <c r="L1181" i="1"/>
  <c r="K1181" i="1"/>
  <c r="J1181" i="1"/>
  <c r="I1181" i="1"/>
  <c r="H1181" i="1"/>
  <c r="G1181" i="1"/>
  <c r="F1181" i="1"/>
  <c r="E1181" i="1"/>
  <c r="B1181" i="1"/>
  <c r="A1181" i="1"/>
  <c r="D1181" i="1" s="1"/>
  <c r="AK1180" i="1"/>
  <c r="M1180" i="1"/>
  <c r="L1180" i="1"/>
  <c r="K1180" i="1"/>
  <c r="J1180" i="1"/>
  <c r="I1180" i="1"/>
  <c r="H1180" i="1"/>
  <c r="F1180" i="1"/>
  <c r="G1180" i="1" s="1"/>
  <c r="E1180" i="1"/>
  <c r="B1180" i="1"/>
  <c r="A1180" i="1"/>
  <c r="D1180" i="1" s="1"/>
  <c r="AK1179" i="1"/>
  <c r="M1179" i="1"/>
  <c r="L1179" i="1"/>
  <c r="K1179" i="1"/>
  <c r="J1179" i="1"/>
  <c r="I1179" i="1"/>
  <c r="H1179" i="1"/>
  <c r="G1179" i="1"/>
  <c r="F1179" i="1"/>
  <c r="E1179" i="1"/>
  <c r="B1179" i="1"/>
  <c r="D1179" i="1" s="1"/>
  <c r="A1179" i="1"/>
  <c r="AK1178" i="1"/>
  <c r="M1178" i="1"/>
  <c r="L1178" i="1"/>
  <c r="K1178" i="1"/>
  <c r="J1178" i="1"/>
  <c r="I1178" i="1"/>
  <c r="H1178" i="1"/>
  <c r="G1178" i="1"/>
  <c r="F1178" i="1"/>
  <c r="E1178" i="1"/>
  <c r="D1178" i="1"/>
  <c r="B1178" i="1"/>
  <c r="A1178" i="1"/>
  <c r="AK1177" i="1"/>
  <c r="M1177" i="1"/>
  <c r="L1177" i="1"/>
  <c r="K1177" i="1"/>
  <c r="J1177" i="1"/>
  <c r="I1177" i="1"/>
  <c r="H1177" i="1"/>
  <c r="F1177" i="1"/>
  <c r="G1177" i="1" s="1"/>
  <c r="E1177" i="1"/>
  <c r="D1177" i="1"/>
  <c r="B1177" i="1"/>
  <c r="A1177" i="1"/>
  <c r="AK1176" i="1"/>
  <c r="M1176" i="1"/>
  <c r="L1176" i="1"/>
  <c r="K1176" i="1"/>
  <c r="J1176" i="1"/>
  <c r="I1176" i="1"/>
  <c r="H1176" i="1"/>
  <c r="F1176" i="1"/>
  <c r="G1176" i="1" s="1"/>
  <c r="E1176" i="1"/>
  <c r="B1176" i="1"/>
  <c r="A1176" i="1"/>
  <c r="D1176" i="1" s="1"/>
  <c r="AK1175" i="1"/>
  <c r="M1175" i="1"/>
  <c r="L1175" i="1"/>
  <c r="K1175" i="1"/>
  <c r="J1175" i="1"/>
  <c r="I1175" i="1"/>
  <c r="H1175" i="1"/>
  <c r="G1175" i="1"/>
  <c r="F1175" i="1"/>
  <c r="E1175" i="1"/>
  <c r="B1175" i="1"/>
  <c r="D1175" i="1" s="1"/>
  <c r="A1175" i="1"/>
  <c r="AK1174" i="1"/>
  <c r="M1174" i="1"/>
  <c r="L1174" i="1"/>
  <c r="K1174" i="1"/>
  <c r="J1174" i="1"/>
  <c r="I1174" i="1"/>
  <c r="H1174" i="1"/>
  <c r="F1174" i="1"/>
  <c r="G1174" i="1" s="1"/>
  <c r="E1174" i="1"/>
  <c r="D1174" i="1"/>
  <c r="B1174" i="1"/>
  <c r="A1174" i="1"/>
  <c r="AK1173" i="1"/>
  <c r="M1173" i="1"/>
  <c r="L1173" i="1"/>
  <c r="K1173" i="1"/>
  <c r="J1173" i="1"/>
  <c r="I1173" i="1"/>
  <c r="H1173" i="1"/>
  <c r="G1173" i="1"/>
  <c r="F1173" i="1"/>
  <c r="E1173" i="1"/>
  <c r="B1173" i="1"/>
  <c r="A1173" i="1"/>
  <c r="D1173" i="1" s="1"/>
  <c r="AK1172" i="1"/>
  <c r="M1172" i="1"/>
  <c r="L1172" i="1"/>
  <c r="K1172" i="1"/>
  <c r="J1172" i="1"/>
  <c r="I1172" i="1"/>
  <c r="H1172" i="1"/>
  <c r="F1172" i="1"/>
  <c r="G1172" i="1" s="1"/>
  <c r="E1172" i="1"/>
  <c r="B1172" i="1"/>
  <c r="A1172" i="1"/>
  <c r="D1172" i="1" s="1"/>
  <c r="AK1171" i="1"/>
  <c r="M1171" i="1"/>
  <c r="L1171" i="1"/>
  <c r="K1171" i="1"/>
  <c r="J1171" i="1"/>
  <c r="I1171" i="1"/>
  <c r="H1171" i="1"/>
  <c r="G1171" i="1"/>
  <c r="F1171" i="1"/>
  <c r="E1171" i="1"/>
  <c r="B1171" i="1"/>
  <c r="D1171" i="1" s="1"/>
  <c r="A1171" i="1"/>
  <c r="AK1170" i="1"/>
  <c r="M1170" i="1"/>
  <c r="L1170" i="1"/>
  <c r="K1170" i="1"/>
  <c r="J1170" i="1"/>
  <c r="I1170" i="1"/>
  <c r="H1170" i="1"/>
  <c r="G1170" i="1"/>
  <c r="F1170" i="1"/>
  <c r="E1170" i="1"/>
  <c r="D1170" i="1"/>
  <c r="B1170" i="1"/>
  <c r="A1170" i="1"/>
  <c r="AK1169" i="1"/>
  <c r="M1169" i="1"/>
  <c r="L1169" i="1"/>
  <c r="K1169" i="1"/>
  <c r="J1169" i="1"/>
  <c r="I1169" i="1"/>
  <c r="H1169" i="1"/>
  <c r="F1169" i="1"/>
  <c r="G1169" i="1" s="1"/>
  <c r="E1169" i="1"/>
  <c r="D1169" i="1"/>
  <c r="B1169" i="1"/>
  <c r="A1169" i="1"/>
  <c r="AK1168" i="1"/>
  <c r="M1168" i="1"/>
  <c r="L1168" i="1"/>
  <c r="K1168" i="1"/>
  <c r="J1168" i="1"/>
  <c r="I1168" i="1"/>
  <c r="H1168" i="1"/>
  <c r="F1168" i="1"/>
  <c r="G1168" i="1" s="1"/>
  <c r="E1168" i="1"/>
  <c r="B1168" i="1"/>
  <c r="A1168" i="1"/>
  <c r="D1168" i="1" s="1"/>
  <c r="AK1167" i="1"/>
  <c r="M1167" i="1"/>
  <c r="L1167" i="1"/>
  <c r="K1167" i="1"/>
  <c r="J1167" i="1"/>
  <c r="I1167" i="1"/>
  <c r="H1167" i="1"/>
  <c r="G1167" i="1"/>
  <c r="F1167" i="1"/>
  <c r="E1167" i="1"/>
  <c r="B1167" i="1"/>
  <c r="D1167" i="1" s="1"/>
  <c r="A1167" i="1"/>
  <c r="AK1166" i="1"/>
  <c r="M1166" i="1"/>
  <c r="L1166" i="1"/>
  <c r="K1166" i="1"/>
  <c r="J1166" i="1"/>
  <c r="I1166" i="1"/>
  <c r="H1166" i="1"/>
  <c r="F1166" i="1"/>
  <c r="G1166" i="1" s="1"/>
  <c r="E1166" i="1"/>
  <c r="D1166" i="1"/>
  <c r="B1166" i="1"/>
  <c r="A1166" i="1"/>
  <c r="AK1165" i="1"/>
  <c r="M1165" i="1"/>
  <c r="L1165" i="1"/>
  <c r="K1165" i="1"/>
  <c r="J1165" i="1"/>
  <c r="I1165" i="1"/>
  <c r="H1165" i="1"/>
  <c r="G1165" i="1"/>
  <c r="F1165" i="1"/>
  <c r="E1165" i="1"/>
  <c r="B1165" i="1"/>
  <c r="A1165" i="1"/>
  <c r="D1165" i="1" s="1"/>
  <c r="AK1164" i="1"/>
  <c r="M1164" i="1"/>
  <c r="L1164" i="1"/>
  <c r="K1164" i="1"/>
  <c r="J1164" i="1"/>
  <c r="I1164" i="1"/>
  <c r="H1164" i="1"/>
  <c r="F1164" i="1"/>
  <c r="G1164" i="1" s="1"/>
  <c r="E1164" i="1"/>
  <c r="B1164" i="1"/>
  <c r="A1164" i="1"/>
  <c r="D1164" i="1" s="1"/>
  <c r="AK1163" i="1"/>
  <c r="M1163" i="1"/>
  <c r="L1163" i="1"/>
  <c r="K1163" i="1"/>
  <c r="J1163" i="1"/>
  <c r="I1163" i="1"/>
  <c r="H1163" i="1"/>
  <c r="G1163" i="1"/>
  <c r="F1163" i="1"/>
  <c r="E1163" i="1"/>
  <c r="B1163" i="1"/>
  <c r="D1163" i="1" s="1"/>
  <c r="A1163" i="1"/>
  <c r="AK1162" i="1"/>
  <c r="M1162" i="1"/>
  <c r="L1162" i="1"/>
  <c r="K1162" i="1"/>
  <c r="J1162" i="1"/>
  <c r="I1162" i="1"/>
  <c r="H1162" i="1"/>
  <c r="G1162" i="1"/>
  <c r="F1162" i="1"/>
  <c r="E1162" i="1"/>
  <c r="D1162" i="1"/>
  <c r="B1162" i="1"/>
  <c r="A1162" i="1"/>
  <c r="AK1161" i="1"/>
  <c r="M1161" i="1"/>
  <c r="L1161" i="1"/>
  <c r="K1161" i="1"/>
  <c r="J1161" i="1"/>
  <c r="I1161" i="1"/>
  <c r="H1161" i="1"/>
  <c r="F1161" i="1"/>
  <c r="G1161" i="1" s="1"/>
  <c r="E1161" i="1"/>
  <c r="D1161" i="1"/>
  <c r="B1161" i="1"/>
  <c r="A1161" i="1"/>
  <c r="AK1160" i="1"/>
  <c r="M1160" i="1"/>
  <c r="L1160" i="1"/>
  <c r="K1160" i="1"/>
  <c r="J1160" i="1"/>
  <c r="I1160" i="1"/>
  <c r="H1160" i="1"/>
  <c r="F1160" i="1"/>
  <c r="G1160" i="1" s="1"/>
  <c r="E1160" i="1"/>
  <c r="B1160" i="1"/>
  <c r="A1160" i="1"/>
  <c r="D1160" i="1" s="1"/>
  <c r="AK1159" i="1"/>
  <c r="M1159" i="1"/>
  <c r="L1159" i="1"/>
  <c r="K1159" i="1"/>
  <c r="J1159" i="1"/>
  <c r="I1159" i="1"/>
  <c r="H1159" i="1"/>
  <c r="G1159" i="1"/>
  <c r="F1159" i="1"/>
  <c r="E1159" i="1"/>
  <c r="B1159" i="1"/>
  <c r="D1159" i="1" s="1"/>
  <c r="A1159" i="1"/>
  <c r="AK1158" i="1"/>
  <c r="M1158" i="1"/>
  <c r="L1158" i="1"/>
  <c r="K1158" i="1"/>
  <c r="J1158" i="1"/>
  <c r="I1158" i="1"/>
  <c r="H1158" i="1"/>
  <c r="F1158" i="1"/>
  <c r="G1158" i="1" s="1"/>
  <c r="E1158" i="1"/>
  <c r="D1158" i="1"/>
  <c r="B1158" i="1"/>
  <c r="A1158" i="1"/>
  <c r="AK1157" i="1"/>
  <c r="M1157" i="1"/>
  <c r="L1157" i="1"/>
  <c r="K1157" i="1"/>
  <c r="J1157" i="1"/>
  <c r="I1157" i="1"/>
  <c r="H1157" i="1"/>
  <c r="G1157" i="1"/>
  <c r="F1157" i="1"/>
  <c r="E1157" i="1"/>
  <c r="B1157" i="1"/>
  <c r="A1157" i="1"/>
  <c r="D1157" i="1" s="1"/>
  <c r="AK1156" i="1"/>
  <c r="M1156" i="1"/>
  <c r="L1156" i="1"/>
  <c r="K1156" i="1"/>
  <c r="J1156" i="1"/>
  <c r="I1156" i="1"/>
  <c r="H1156" i="1"/>
  <c r="F1156" i="1"/>
  <c r="G1156" i="1" s="1"/>
  <c r="E1156" i="1"/>
  <c r="B1156" i="1"/>
  <c r="A1156" i="1"/>
  <c r="D1156" i="1" s="1"/>
  <c r="AK1155" i="1"/>
  <c r="M1155" i="1"/>
  <c r="L1155" i="1"/>
  <c r="K1155" i="1"/>
  <c r="J1155" i="1"/>
  <c r="I1155" i="1"/>
  <c r="H1155" i="1"/>
  <c r="G1155" i="1"/>
  <c r="F1155" i="1"/>
  <c r="E1155" i="1"/>
  <c r="B1155" i="1"/>
  <c r="D1155" i="1" s="1"/>
  <c r="A1155" i="1"/>
  <c r="AK1154" i="1"/>
  <c r="M1154" i="1"/>
  <c r="L1154" i="1"/>
  <c r="K1154" i="1"/>
  <c r="J1154" i="1"/>
  <c r="I1154" i="1"/>
  <c r="H1154" i="1"/>
  <c r="G1154" i="1"/>
  <c r="F1154" i="1"/>
  <c r="E1154" i="1"/>
  <c r="D1154" i="1"/>
  <c r="B1154" i="1"/>
  <c r="A1154" i="1"/>
  <c r="AK1153" i="1"/>
  <c r="M1153" i="1"/>
  <c r="L1153" i="1"/>
  <c r="K1153" i="1"/>
  <c r="J1153" i="1"/>
  <c r="I1153" i="1"/>
  <c r="H1153" i="1"/>
  <c r="F1153" i="1"/>
  <c r="G1153" i="1" s="1"/>
  <c r="E1153" i="1"/>
  <c r="D1153" i="1"/>
  <c r="A1153" i="1"/>
  <c r="AK1152" i="1"/>
  <c r="M1152" i="1"/>
  <c r="L1152" i="1"/>
  <c r="K1152" i="1"/>
  <c r="J1152" i="1"/>
  <c r="I1152" i="1"/>
  <c r="H1152" i="1"/>
  <c r="G1152" i="1"/>
  <c r="F1152" i="1"/>
  <c r="E1152" i="1"/>
  <c r="B1152" i="1"/>
  <c r="A1152" i="1"/>
  <c r="D1152" i="1" s="1"/>
  <c r="AK1151" i="1"/>
  <c r="M1151" i="1"/>
  <c r="L1151" i="1"/>
  <c r="K1151" i="1"/>
  <c r="J1151" i="1"/>
  <c r="I1151" i="1"/>
  <c r="H1151" i="1"/>
  <c r="F1151" i="1"/>
  <c r="G1151" i="1" s="1"/>
  <c r="E1151" i="1"/>
  <c r="B1151" i="1"/>
  <c r="A1151" i="1"/>
  <c r="D1151" i="1" s="1"/>
  <c r="AK1150" i="1"/>
  <c r="M1150" i="1"/>
  <c r="L1150" i="1"/>
  <c r="K1150" i="1"/>
  <c r="J1150" i="1"/>
  <c r="I1150" i="1"/>
  <c r="H1150" i="1"/>
  <c r="G1150" i="1"/>
  <c r="F1150" i="1"/>
  <c r="E1150" i="1"/>
  <c r="B1150" i="1"/>
  <c r="D1150" i="1" s="1"/>
  <c r="A1150" i="1"/>
  <c r="AK1149" i="1"/>
  <c r="M1149" i="1"/>
  <c r="L1149" i="1"/>
  <c r="K1149" i="1"/>
  <c r="J1149" i="1"/>
  <c r="I1149" i="1"/>
  <c r="H1149" i="1"/>
  <c r="G1149" i="1"/>
  <c r="F1149" i="1"/>
  <c r="E1149" i="1"/>
  <c r="D1149" i="1"/>
  <c r="B1149" i="1"/>
  <c r="A1149" i="1"/>
  <c r="AK1148" i="1"/>
  <c r="M1148" i="1"/>
  <c r="L1148" i="1"/>
  <c r="K1148" i="1"/>
  <c r="J1148" i="1"/>
  <c r="I1148" i="1"/>
  <c r="H1148" i="1"/>
  <c r="F1148" i="1"/>
  <c r="G1148" i="1" s="1"/>
  <c r="E1148" i="1"/>
  <c r="D1148" i="1"/>
  <c r="B1148" i="1"/>
  <c r="A1148" i="1"/>
  <c r="AK1147" i="1"/>
  <c r="M1147" i="1"/>
  <c r="L1147" i="1"/>
  <c r="K1147" i="1"/>
  <c r="J1147" i="1"/>
  <c r="I1147" i="1"/>
  <c r="H1147" i="1"/>
  <c r="F1147" i="1"/>
  <c r="G1147" i="1" s="1"/>
  <c r="E1147" i="1"/>
  <c r="B1147" i="1"/>
  <c r="A1147" i="1"/>
  <c r="D1147" i="1" s="1"/>
  <c r="AK1146" i="1"/>
  <c r="M1146" i="1"/>
  <c r="L1146" i="1"/>
  <c r="K1146" i="1"/>
  <c r="J1146" i="1"/>
  <c r="I1146" i="1"/>
  <c r="H1146" i="1"/>
  <c r="G1146" i="1"/>
  <c r="F1146" i="1"/>
  <c r="E1146" i="1"/>
  <c r="B1146" i="1"/>
  <c r="A1146" i="1"/>
  <c r="D1146" i="1" s="1"/>
  <c r="AK1145" i="1"/>
  <c r="M1145" i="1"/>
  <c r="L1145" i="1"/>
  <c r="K1145" i="1"/>
  <c r="J1145" i="1"/>
  <c r="I1145" i="1"/>
  <c r="H1145" i="1"/>
  <c r="F1145" i="1"/>
  <c r="G1145" i="1" s="1"/>
  <c r="E1145" i="1"/>
  <c r="D1145" i="1"/>
  <c r="B1145" i="1"/>
  <c r="A1145" i="1"/>
  <c r="AK1144" i="1"/>
  <c r="M1144" i="1"/>
  <c r="L1144" i="1"/>
  <c r="K1144" i="1"/>
  <c r="J1144" i="1"/>
  <c r="I1144" i="1"/>
  <c r="H1144" i="1"/>
  <c r="G1144" i="1"/>
  <c r="F1144" i="1"/>
  <c r="E1144" i="1"/>
  <c r="B1144" i="1"/>
  <c r="A1144" i="1"/>
  <c r="D1144" i="1" s="1"/>
  <c r="AK1143" i="1"/>
  <c r="M1143" i="1"/>
  <c r="L1143" i="1"/>
  <c r="K1143" i="1"/>
  <c r="J1143" i="1"/>
  <c r="I1143" i="1"/>
  <c r="H1143" i="1"/>
  <c r="F1143" i="1"/>
  <c r="G1143" i="1" s="1"/>
  <c r="E1143" i="1"/>
  <c r="B1143" i="1"/>
  <c r="A1143" i="1"/>
  <c r="D1143" i="1" s="1"/>
  <c r="AK1142" i="1"/>
  <c r="M1142" i="1"/>
  <c r="L1142" i="1"/>
  <c r="K1142" i="1"/>
  <c r="J1142" i="1"/>
  <c r="I1142" i="1"/>
  <c r="H1142" i="1"/>
  <c r="G1142" i="1"/>
  <c r="F1142" i="1"/>
  <c r="E1142" i="1"/>
  <c r="B1142" i="1"/>
  <c r="D1142" i="1" s="1"/>
  <c r="A1142" i="1"/>
  <c r="AK1141" i="1"/>
  <c r="M1141" i="1"/>
  <c r="L1141" i="1"/>
  <c r="K1141" i="1"/>
  <c r="J1141" i="1"/>
  <c r="I1141" i="1"/>
  <c r="H1141" i="1"/>
  <c r="G1141" i="1"/>
  <c r="F1141" i="1"/>
  <c r="E1141" i="1"/>
  <c r="D1141" i="1"/>
  <c r="B1141" i="1"/>
  <c r="A1141" i="1"/>
  <c r="AK1140" i="1"/>
  <c r="M1140" i="1"/>
  <c r="L1140" i="1"/>
  <c r="K1140" i="1"/>
  <c r="J1140" i="1"/>
  <c r="I1140" i="1"/>
  <c r="H1140" i="1"/>
  <c r="F1140" i="1"/>
  <c r="G1140" i="1" s="1"/>
  <c r="E1140" i="1"/>
  <c r="D1140" i="1"/>
  <c r="B1140" i="1"/>
  <c r="A1140" i="1"/>
  <c r="AK1139" i="1"/>
  <c r="M1139" i="1"/>
  <c r="L1139" i="1"/>
  <c r="K1139" i="1"/>
  <c r="J1139" i="1"/>
  <c r="I1139" i="1"/>
  <c r="H1139" i="1"/>
  <c r="F1139" i="1"/>
  <c r="G1139" i="1" s="1"/>
  <c r="E1139" i="1"/>
  <c r="B1139" i="1"/>
  <c r="A1139" i="1"/>
  <c r="D1139" i="1" s="1"/>
  <c r="AK1138" i="1"/>
  <c r="M1138" i="1"/>
  <c r="L1138" i="1"/>
  <c r="K1138" i="1"/>
  <c r="J1138" i="1"/>
  <c r="I1138" i="1"/>
  <c r="H1138" i="1"/>
  <c r="G1138" i="1"/>
  <c r="F1138" i="1"/>
  <c r="E1138" i="1"/>
  <c r="B1138" i="1"/>
  <c r="A1138" i="1"/>
  <c r="D1138" i="1" s="1"/>
  <c r="AK1137" i="1"/>
  <c r="M1137" i="1"/>
  <c r="L1137" i="1"/>
  <c r="K1137" i="1"/>
  <c r="J1137" i="1"/>
  <c r="I1137" i="1"/>
  <c r="H1137" i="1"/>
  <c r="G1137" i="1"/>
  <c r="F1137" i="1"/>
  <c r="E1137" i="1"/>
  <c r="D1137" i="1"/>
  <c r="B1137" i="1"/>
  <c r="A1137" i="1"/>
  <c r="AK1136" i="1"/>
  <c r="M1136" i="1"/>
  <c r="L1136" i="1"/>
  <c r="K1136" i="1"/>
  <c r="J1136" i="1"/>
  <c r="I1136" i="1"/>
  <c r="H1136" i="1"/>
  <c r="G1136" i="1"/>
  <c r="F1136" i="1"/>
  <c r="E1136" i="1"/>
  <c r="B1136" i="1"/>
  <c r="A1136" i="1"/>
  <c r="D1136" i="1" s="1"/>
  <c r="AK1135" i="1"/>
  <c r="M1135" i="1"/>
  <c r="L1135" i="1"/>
  <c r="K1135" i="1"/>
  <c r="J1135" i="1"/>
  <c r="I1135" i="1"/>
  <c r="H1135" i="1"/>
  <c r="F1135" i="1"/>
  <c r="G1135" i="1" s="1"/>
  <c r="E1135" i="1"/>
  <c r="B1135" i="1"/>
  <c r="A1135" i="1"/>
  <c r="D1135" i="1" s="1"/>
  <c r="AK1134" i="1"/>
  <c r="M1134" i="1"/>
  <c r="L1134" i="1"/>
  <c r="K1134" i="1"/>
  <c r="J1134" i="1"/>
  <c r="I1134" i="1"/>
  <c r="H1134" i="1"/>
  <c r="G1134" i="1"/>
  <c r="F1134" i="1"/>
  <c r="E1134" i="1"/>
  <c r="B1134" i="1"/>
  <c r="D1134" i="1" s="1"/>
  <c r="A1134" i="1"/>
  <c r="AK1133" i="1"/>
  <c r="M1133" i="1"/>
  <c r="L1133" i="1"/>
  <c r="K1133" i="1"/>
  <c r="J1133" i="1"/>
  <c r="I1133" i="1"/>
  <c r="H1133" i="1"/>
  <c r="G1133" i="1"/>
  <c r="F1133" i="1"/>
  <c r="E1133" i="1"/>
  <c r="D1133" i="1"/>
  <c r="B1133" i="1"/>
  <c r="A1133" i="1"/>
  <c r="AK1132" i="1"/>
  <c r="M1132" i="1"/>
  <c r="L1132" i="1"/>
  <c r="K1132" i="1"/>
  <c r="J1132" i="1"/>
  <c r="I1132" i="1"/>
  <c r="H1132" i="1"/>
  <c r="F1132" i="1"/>
  <c r="G1132" i="1" s="1"/>
  <c r="E1132" i="1"/>
  <c r="D1132" i="1"/>
  <c r="B1132" i="1"/>
  <c r="A1132" i="1"/>
  <c r="AK1131" i="1"/>
  <c r="M1131" i="1"/>
  <c r="L1131" i="1"/>
  <c r="K1131" i="1"/>
  <c r="J1131" i="1"/>
  <c r="I1131" i="1"/>
  <c r="H1131" i="1"/>
  <c r="F1131" i="1"/>
  <c r="G1131" i="1" s="1"/>
  <c r="E1131" i="1"/>
  <c r="B1131" i="1"/>
  <c r="A1131" i="1"/>
  <c r="D1131" i="1" s="1"/>
  <c r="AK1130" i="1"/>
  <c r="M1130" i="1"/>
  <c r="L1130" i="1"/>
  <c r="K1130" i="1"/>
  <c r="J1130" i="1"/>
  <c r="I1130" i="1"/>
  <c r="H1130" i="1"/>
  <c r="G1130" i="1"/>
  <c r="F1130" i="1"/>
  <c r="E1130" i="1"/>
  <c r="B1130" i="1"/>
  <c r="A1130" i="1"/>
  <c r="D1130" i="1" s="1"/>
  <c r="AK1129" i="1"/>
  <c r="M1129" i="1"/>
  <c r="L1129" i="1"/>
  <c r="K1129" i="1"/>
  <c r="J1129" i="1"/>
  <c r="I1129" i="1"/>
  <c r="H1129" i="1"/>
  <c r="G1129" i="1"/>
  <c r="F1129" i="1"/>
  <c r="E1129" i="1"/>
  <c r="D1129" i="1"/>
  <c r="B1129" i="1"/>
  <c r="A1129" i="1"/>
  <c r="AK1128" i="1"/>
  <c r="M1128" i="1"/>
  <c r="L1128" i="1"/>
  <c r="K1128" i="1"/>
  <c r="J1128" i="1"/>
  <c r="I1128" i="1"/>
  <c r="H1128" i="1"/>
  <c r="G1128" i="1"/>
  <c r="F1128" i="1"/>
  <c r="E1128" i="1"/>
  <c r="B1128" i="1"/>
  <c r="A1128" i="1"/>
  <c r="D1128" i="1" s="1"/>
  <c r="AK1127" i="1"/>
  <c r="M1127" i="1"/>
  <c r="L1127" i="1"/>
  <c r="K1127" i="1"/>
  <c r="J1127" i="1"/>
  <c r="I1127" i="1"/>
  <c r="H1127" i="1"/>
  <c r="F1127" i="1"/>
  <c r="G1127" i="1" s="1"/>
  <c r="E1127" i="1"/>
  <c r="B1127" i="1"/>
  <c r="A1127" i="1"/>
  <c r="D1127" i="1" s="1"/>
  <c r="AK1126" i="1"/>
  <c r="M1126" i="1"/>
  <c r="L1126" i="1"/>
  <c r="K1126" i="1"/>
  <c r="J1126" i="1"/>
  <c r="I1126" i="1"/>
  <c r="H1126" i="1"/>
  <c r="G1126" i="1"/>
  <c r="F1126" i="1"/>
  <c r="E1126" i="1"/>
  <c r="B1126" i="1"/>
  <c r="D1126" i="1" s="1"/>
  <c r="A1126" i="1"/>
  <c r="AK1125" i="1"/>
  <c r="M1125" i="1"/>
  <c r="L1125" i="1"/>
  <c r="K1125" i="1"/>
  <c r="J1125" i="1"/>
  <c r="I1125" i="1"/>
  <c r="H1125" i="1"/>
  <c r="G1125" i="1"/>
  <c r="F1125" i="1"/>
  <c r="E1125" i="1"/>
  <c r="D1125" i="1"/>
  <c r="B1125" i="1"/>
  <c r="A1125" i="1"/>
  <c r="AK1124" i="1"/>
  <c r="M1124" i="1"/>
  <c r="L1124" i="1"/>
  <c r="K1124" i="1"/>
  <c r="J1124" i="1"/>
  <c r="I1124" i="1"/>
  <c r="H1124" i="1"/>
  <c r="F1124" i="1"/>
  <c r="G1124" i="1" s="1"/>
  <c r="E1124" i="1"/>
  <c r="D1124" i="1"/>
  <c r="B1124" i="1"/>
  <c r="A1124" i="1"/>
  <c r="AK1123" i="1"/>
  <c r="M1123" i="1"/>
  <c r="L1123" i="1"/>
  <c r="K1123" i="1"/>
  <c r="J1123" i="1"/>
  <c r="I1123" i="1"/>
  <c r="H1123" i="1"/>
  <c r="F1123" i="1"/>
  <c r="G1123" i="1" s="1"/>
  <c r="E1123" i="1"/>
  <c r="B1123" i="1"/>
  <c r="A1123" i="1"/>
  <c r="D1123" i="1" s="1"/>
  <c r="AK1122" i="1"/>
  <c r="M1122" i="1"/>
  <c r="L1122" i="1"/>
  <c r="K1122" i="1"/>
  <c r="J1122" i="1"/>
  <c r="I1122" i="1"/>
  <c r="H1122" i="1"/>
  <c r="G1122" i="1"/>
  <c r="F1122" i="1"/>
  <c r="E1122" i="1"/>
  <c r="B1122" i="1"/>
  <c r="A1122" i="1"/>
  <c r="D1122" i="1" s="1"/>
  <c r="AK1121" i="1"/>
  <c r="M1121" i="1"/>
  <c r="L1121" i="1"/>
  <c r="K1121" i="1"/>
  <c r="J1121" i="1"/>
  <c r="I1121" i="1"/>
  <c r="H1121" i="1"/>
  <c r="G1121" i="1"/>
  <c r="F1121" i="1"/>
  <c r="E1121" i="1"/>
  <c r="D1121" i="1"/>
  <c r="B1121" i="1"/>
  <c r="A1121" i="1"/>
  <c r="AK1120" i="1"/>
  <c r="M1120" i="1"/>
  <c r="L1120" i="1"/>
  <c r="K1120" i="1"/>
  <c r="J1120" i="1"/>
  <c r="I1120" i="1"/>
  <c r="H1120" i="1"/>
  <c r="G1120" i="1"/>
  <c r="F1120" i="1"/>
  <c r="E1120" i="1"/>
  <c r="B1120" i="1"/>
  <c r="A1120" i="1"/>
  <c r="D1120" i="1" s="1"/>
  <c r="AK1119" i="1"/>
  <c r="M1119" i="1"/>
  <c r="L1119" i="1"/>
  <c r="K1119" i="1"/>
  <c r="J1119" i="1"/>
  <c r="I1119" i="1"/>
  <c r="H1119" i="1"/>
  <c r="F1119" i="1"/>
  <c r="G1119" i="1" s="1"/>
  <c r="E1119" i="1"/>
  <c r="B1119" i="1"/>
  <c r="A1119" i="1"/>
  <c r="D1119" i="1" s="1"/>
  <c r="AK1118" i="1"/>
  <c r="M1118" i="1"/>
  <c r="L1118" i="1"/>
  <c r="K1118" i="1"/>
  <c r="J1118" i="1"/>
  <c r="I1118" i="1"/>
  <c r="H1118" i="1"/>
  <c r="G1118" i="1"/>
  <c r="F1118" i="1"/>
  <c r="E1118" i="1"/>
  <c r="B1118" i="1"/>
  <c r="A1118" i="1"/>
  <c r="D1118" i="1" s="1"/>
  <c r="AK1117" i="1"/>
  <c r="M1117" i="1"/>
  <c r="L1117" i="1"/>
  <c r="K1117" i="1"/>
  <c r="J1117" i="1"/>
  <c r="I1117" i="1"/>
  <c r="H1117" i="1"/>
  <c r="G1117" i="1"/>
  <c r="F1117" i="1"/>
  <c r="E1117" i="1"/>
  <c r="D1117" i="1"/>
  <c r="B1117" i="1"/>
  <c r="A1117" i="1"/>
  <c r="AK1116" i="1"/>
  <c r="M1116" i="1"/>
  <c r="L1116" i="1"/>
  <c r="K1116" i="1"/>
  <c r="J1116" i="1"/>
  <c r="I1116" i="1"/>
  <c r="H1116" i="1"/>
  <c r="F1116" i="1"/>
  <c r="G1116" i="1" s="1"/>
  <c r="E1116" i="1"/>
  <c r="B1116" i="1"/>
  <c r="A1116" i="1"/>
  <c r="AK1115" i="1"/>
  <c r="M1115" i="1"/>
  <c r="L1115" i="1"/>
  <c r="K1115" i="1"/>
  <c r="J1115" i="1"/>
  <c r="I1115" i="1"/>
  <c r="H1115" i="1"/>
  <c r="G1115" i="1"/>
  <c r="F1115" i="1"/>
  <c r="E1115" i="1"/>
  <c r="B1115" i="1"/>
  <c r="A1115" i="1"/>
  <c r="D1115" i="1" s="1"/>
  <c r="AK1114" i="1"/>
  <c r="M1114" i="1"/>
  <c r="L1114" i="1"/>
  <c r="K1114" i="1"/>
  <c r="J1114" i="1"/>
  <c r="I1114" i="1"/>
  <c r="H1114" i="1"/>
  <c r="F1114" i="1"/>
  <c r="G1114" i="1" s="1"/>
  <c r="E1114" i="1"/>
  <c r="B1114" i="1"/>
  <c r="A1114" i="1"/>
  <c r="D1114" i="1" s="1"/>
  <c r="AK1113" i="1"/>
  <c r="M1113" i="1"/>
  <c r="L1113" i="1"/>
  <c r="K1113" i="1"/>
  <c r="J1113" i="1"/>
  <c r="I1113" i="1"/>
  <c r="H1113" i="1"/>
  <c r="G1113" i="1"/>
  <c r="F1113" i="1"/>
  <c r="E1113" i="1"/>
  <c r="B1113" i="1"/>
  <c r="A1113" i="1"/>
  <c r="D1113" i="1" s="1"/>
  <c r="AK1112" i="1"/>
  <c r="M1112" i="1"/>
  <c r="L1112" i="1"/>
  <c r="K1112" i="1"/>
  <c r="J1112" i="1"/>
  <c r="I1112" i="1"/>
  <c r="H1112" i="1"/>
  <c r="G1112" i="1"/>
  <c r="F1112" i="1"/>
  <c r="E1112" i="1"/>
  <c r="D1112" i="1"/>
  <c r="B1112" i="1"/>
  <c r="A1112" i="1"/>
  <c r="AK1111" i="1"/>
  <c r="M1111" i="1"/>
  <c r="L1111" i="1"/>
  <c r="K1111" i="1"/>
  <c r="J1111" i="1"/>
  <c r="I1111" i="1"/>
  <c r="H1111" i="1"/>
  <c r="F1111" i="1"/>
  <c r="G1111" i="1" s="1"/>
  <c r="E1111" i="1"/>
  <c r="D1111" i="1"/>
  <c r="B1111" i="1"/>
  <c r="A1111" i="1"/>
  <c r="AK1110" i="1"/>
  <c r="M1110" i="1"/>
  <c r="L1110" i="1"/>
  <c r="K1110" i="1"/>
  <c r="J1110" i="1"/>
  <c r="I1110" i="1"/>
  <c r="H1110" i="1"/>
  <c r="F1110" i="1"/>
  <c r="G1110" i="1" s="1"/>
  <c r="E1110" i="1"/>
  <c r="B1110" i="1"/>
  <c r="A1110" i="1"/>
  <c r="D1110" i="1" s="1"/>
  <c r="AK1109" i="1"/>
  <c r="M1109" i="1"/>
  <c r="L1109" i="1"/>
  <c r="K1109" i="1"/>
  <c r="J1109" i="1"/>
  <c r="I1109" i="1"/>
  <c r="H1109" i="1"/>
  <c r="G1109" i="1"/>
  <c r="F1109" i="1"/>
  <c r="E1109" i="1"/>
  <c r="B1109" i="1"/>
  <c r="A1109" i="1"/>
  <c r="D1109" i="1" s="1"/>
  <c r="AK1108" i="1"/>
  <c r="M1108" i="1"/>
  <c r="L1108" i="1"/>
  <c r="K1108" i="1"/>
  <c r="J1108" i="1"/>
  <c r="I1108" i="1"/>
  <c r="H1108" i="1"/>
  <c r="G1108" i="1"/>
  <c r="F1108" i="1"/>
  <c r="E1108" i="1"/>
  <c r="D1108" i="1"/>
  <c r="B1108" i="1"/>
  <c r="A1108" i="1"/>
  <c r="AK1107" i="1"/>
  <c r="M1107" i="1"/>
  <c r="L1107" i="1"/>
  <c r="K1107" i="1"/>
  <c r="J1107" i="1"/>
  <c r="I1107" i="1"/>
  <c r="H1107" i="1"/>
  <c r="G1107" i="1"/>
  <c r="F1107" i="1"/>
  <c r="E1107" i="1"/>
  <c r="B1107" i="1"/>
  <c r="A1107" i="1"/>
  <c r="D1107" i="1" s="1"/>
  <c r="AK1106" i="1"/>
  <c r="M1106" i="1"/>
  <c r="L1106" i="1"/>
  <c r="K1106" i="1"/>
  <c r="J1106" i="1"/>
  <c r="I1106" i="1"/>
  <c r="H1106" i="1"/>
  <c r="F1106" i="1"/>
  <c r="G1106" i="1" s="1"/>
  <c r="E1106" i="1"/>
  <c r="B1106" i="1"/>
  <c r="A1106" i="1"/>
  <c r="D1106" i="1" s="1"/>
  <c r="AK1105" i="1"/>
  <c r="M1105" i="1"/>
  <c r="L1105" i="1"/>
  <c r="K1105" i="1"/>
  <c r="J1105" i="1"/>
  <c r="I1105" i="1"/>
  <c r="H1105" i="1"/>
  <c r="G1105" i="1"/>
  <c r="F1105" i="1"/>
  <c r="E1105" i="1"/>
  <c r="B1105" i="1"/>
  <c r="A1105" i="1"/>
  <c r="D1105" i="1" s="1"/>
  <c r="AK1104" i="1"/>
  <c r="M1104" i="1"/>
  <c r="L1104" i="1"/>
  <c r="K1104" i="1"/>
  <c r="J1104" i="1"/>
  <c r="I1104" i="1"/>
  <c r="H1104" i="1"/>
  <c r="G1104" i="1"/>
  <c r="F1104" i="1"/>
  <c r="E1104" i="1"/>
  <c r="D1104" i="1"/>
  <c r="B1104" i="1"/>
  <c r="A1104" i="1"/>
  <c r="AK1103" i="1"/>
  <c r="M1103" i="1"/>
  <c r="L1103" i="1"/>
  <c r="K1103" i="1"/>
  <c r="J1103" i="1"/>
  <c r="I1103" i="1"/>
  <c r="H1103" i="1"/>
  <c r="F1103" i="1"/>
  <c r="G1103" i="1" s="1"/>
  <c r="E1103" i="1"/>
  <c r="D1103" i="1"/>
  <c r="B1103" i="1"/>
  <c r="A1103" i="1"/>
  <c r="AK1102" i="1"/>
  <c r="M1102" i="1"/>
  <c r="L1102" i="1"/>
  <c r="K1102" i="1"/>
  <c r="J1102" i="1"/>
  <c r="I1102" i="1"/>
  <c r="H1102" i="1"/>
  <c r="F1102" i="1"/>
  <c r="G1102" i="1" s="1"/>
  <c r="E1102" i="1"/>
  <c r="B1102" i="1"/>
  <c r="A1102" i="1"/>
  <c r="D1102" i="1" s="1"/>
  <c r="AK1101" i="1"/>
  <c r="M1101" i="1"/>
  <c r="L1101" i="1"/>
  <c r="K1101" i="1"/>
  <c r="J1101" i="1"/>
  <c r="I1101" i="1"/>
  <c r="H1101" i="1"/>
  <c r="G1101" i="1"/>
  <c r="F1101" i="1"/>
  <c r="E1101" i="1"/>
  <c r="B1101" i="1"/>
  <c r="A1101" i="1"/>
  <c r="D1101" i="1" s="1"/>
  <c r="AK1100" i="1"/>
  <c r="M1100" i="1"/>
  <c r="L1100" i="1"/>
  <c r="K1100" i="1"/>
  <c r="J1100" i="1"/>
  <c r="I1100" i="1"/>
  <c r="H1100" i="1"/>
  <c r="G1100" i="1"/>
  <c r="F1100" i="1"/>
  <c r="E1100" i="1"/>
  <c r="D1100" i="1"/>
  <c r="B1100" i="1"/>
  <c r="A1100" i="1"/>
  <c r="AK1099" i="1"/>
  <c r="M1099" i="1"/>
  <c r="L1099" i="1"/>
  <c r="K1099" i="1"/>
  <c r="J1099" i="1"/>
  <c r="I1099" i="1"/>
  <c r="H1099" i="1"/>
  <c r="G1099" i="1"/>
  <c r="F1099" i="1"/>
  <c r="E1099" i="1"/>
  <c r="B1099" i="1"/>
  <c r="A1099" i="1"/>
  <c r="D1099" i="1" s="1"/>
  <c r="AK1098" i="1"/>
  <c r="M1098" i="1"/>
  <c r="L1098" i="1"/>
  <c r="K1098" i="1"/>
  <c r="J1098" i="1"/>
  <c r="I1098" i="1"/>
  <c r="H1098" i="1"/>
  <c r="F1098" i="1"/>
  <c r="G1098" i="1" s="1"/>
  <c r="E1098" i="1"/>
  <c r="B1098" i="1"/>
  <c r="A1098" i="1"/>
  <c r="D1098" i="1" s="1"/>
  <c r="AK1097" i="1"/>
  <c r="M1097" i="1"/>
  <c r="L1097" i="1"/>
  <c r="K1097" i="1"/>
  <c r="J1097" i="1"/>
  <c r="I1097" i="1"/>
  <c r="H1097" i="1"/>
  <c r="G1097" i="1"/>
  <c r="F1097" i="1"/>
  <c r="E1097" i="1"/>
  <c r="B1097" i="1"/>
  <c r="A1097" i="1"/>
  <c r="D1097" i="1" s="1"/>
  <c r="AK1096" i="1"/>
  <c r="M1096" i="1"/>
  <c r="L1096" i="1"/>
  <c r="K1096" i="1"/>
  <c r="J1096" i="1"/>
  <c r="I1096" i="1"/>
  <c r="H1096" i="1"/>
  <c r="G1096" i="1"/>
  <c r="F1096" i="1"/>
  <c r="E1096" i="1"/>
  <c r="D1096" i="1"/>
  <c r="B1096" i="1"/>
  <c r="A1096" i="1"/>
  <c r="AK1095" i="1"/>
  <c r="M1095" i="1"/>
  <c r="L1095" i="1"/>
  <c r="K1095" i="1"/>
  <c r="J1095" i="1"/>
  <c r="I1095" i="1"/>
  <c r="H1095" i="1"/>
  <c r="F1095" i="1"/>
  <c r="G1095" i="1" s="1"/>
  <c r="E1095" i="1"/>
  <c r="D1095" i="1"/>
  <c r="B1095" i="1"/>
  <c r="A1095" i="1"/>
  <c r="AK1094" i="1"/>
  <c r="M1094" i="1"/>
  <c r="L1094" i="1"/>
  <c r="K1094" i="1"/>
  <c r="J1094" i="1"/>
  <c r="I1094" i="1"/>
  <c r="H1094" i="1"/>
  <c r="F1094" i="1"/>
  <c r="G1094" i="1" s="1"/>
  <c r="E1094" i="1"/>
  <c r="B1094" i="1"/>
  <c r="A1094" i="1"/>
  <c r="D1094" i="1" s="1"/>
  <c r="AK1093" i="1"/>
  <c r="M1093" i="1"/>
  <c r="L1093" i="1"/>
  <c r="K1093" i="1"/>
  <c r="J1093" i="1"/>
  <c r="I1093" i="1"/>
  <c r="H1093" i="1"/>
  <c r="G1093" i="1"/>
  <c r="F1093" i="1"/>
  <c r="E1093" i="1"/>
  <c r="B1093" i="1"/>
  <c r="A1093" i="1"/>
  <c r="D1093" i="1" s="1"/>
  <c r="AK1092" i="1"/>
  <c r="M1092" i="1"/>
  <c r="L1092" i="1"/>
  <c r="K1092" i="1"/>
  <c r="J1092" i="1"/>
  <c r="I1092" i="1"/>
  <c r="H1092" i="1"/>
  <c r="G1092" i="1"/>
  <c r="F1092" i="1"/>
  <c r="E1092" i="1"/>
  <c r="D1092" i="1"/>
  <c r="B1092" i="1"/>
  <c r="A1092" i="1"/>
  <c r="AK1091" i="1"/>
  <c r="M1091" i="1"/>
  <c r="L1091" i="1"/>
  <c r="K1091" i="1"/>
  <c r="J1091" i="1"/>
  <c r="I1091" i="1"/>
  <c r="H1091" i="1"/>
  <c r="G1091" i="1"/>
  <c r="F1091" i="1"/>
  <c r="E1091" i="1"/>
  <c r="B1091" i="1"/>
  <c r="A1091" i="1"/>
  <c r="D1091" i="1" s="1"/>
  <c r="AK1090" i="1"/>
  <c r="M1090" i="1"/>
  <c r="L1090" i="1"/>
  <c r="K1090" i="1"/>
  <c r="J1090" i="1"/>
  <c r="I1090" i="1"/>
  <c r="H1090" i="1"/>
  <c r="F1090" i="1"/>
  <c r="G1090" i="1" s="1"/>
  <c r="E1090" i="1"/>
  <c r="B1090" i="1"/>
  <c r="A1090" i="1"/>
  <c r="D1090" i="1" s="1"/>
  <c r="AK1089" i="1"/>
  <c r="M1089" i="1"/>
  <c r="L1089" i="1"/>
  <c r="K1089" i="1"/>
  <c r="J1089" i="1"/>
  <c r="I1089" i="1"/>
  <c r="H1089" i="1"/>
  <c r="G1089" i="1"/>
  <c r="F1089" i="1"/>
  <c r="E1089" i="1"/>
  <c r="B1089" i="1"/>
  <c r="A1089" i="1"/>
  <c r="D1089" i="1" s="1"/>
  <c r="AK1088" i="1"/>
  <c r="M1088" i="1"/>
  <c r="L1088" i="1"/>
  <c r="K1088" i="1"/>
  <c r="J1088" i="1"/>
  <c r="I1088" i="1"/>
  <c r="H1088" i="1"/>
  <c r="G1088" i="1"/>
  <c r="F1088" i="1"/>
  <c r="E1088" i="1"/>
  <c r="D1088" i="1"/>
  <c r="B1088" i="1"/>
  <c r="A1088" i="1"/>
  <c r="AK1087" i="1"/>
  <c r="M1087" i="1"/>
  <c r="L1087" i="1"/>
  <c r="K1087" i="1"/>
  <c r="J1087" i="1"/>
  <c r="I1087" i="1"/>
  <c r="H1087" i="1"/>
  <c r="F1087" i="1"/>
  <c r="G1087" i="1" s="1"/>
  <c r="E1087" i="1"/>
  <c r="D1087" i="1"/>
  <c r="B1087" i="1"/>
  <c r="A1087" i="1"/>
  <c r="AK1086" i="1"/>
  <c r="M1086" i="1"/>
  <c r="L1086" i="1"/>
  <c r="K1086" i="1"/>
  <c r="J1086" i="1"/>
  <c r="I1086" i="1"/>
  <c r="H1086" i="1"/>
  <c r="F1086" i="1"/>
  <c r="G1086" i="1" s="1"/>
  <c r="E1086" i="1"/>
  <c r="B1086" i="1"/>
  <c r="A1086" i="1"/>
  <c r="D1086" i="1" s="1"/>
  <c r="AK1085" i="1"/>
  <c r="M1085" i="1"/>
  <c r="L1085" i="1"/>
  <c r="K1085" i="1"/>
  <c r="J1085" i="1"/>
  <c r="I1085" i="1"/>
  <c r="H1085" i="1"/>
  <c r="G1085" i="1"/>
  <c r="F1085" i="1"/>
  <c r="E1085" i="1"/>
  <c r="B1085" i="1"/>
  <c r="A1085" i="1"/>
  <c r="D1085" i="1" s="1"/>
  <c r="AK1084" i="1"/>
  <c r="M1084" i="1"/>
  <c r="L1084" i="1"/>
  <c r="K1084" i="1"/>
  <c r="J1084" i="1"/>
  <c r="I1084" i="1"/>
  <c r="H1084" i="1"/>
  <c r="G1084" i="1"/>
  <c r="F1084" i="1"/>
  <c r="E1084" i="1"/>
  <c r="D1084" i="1"/>
  <c r="B1084" i="1"/>
  <c r="A1084" i="1"/>
  <c r="AK1083" i="1"/>
  <c r="M1083" i="1"/>
  <c r="L1083" i="1"/>
  <c r="K1083" i="1"/>
  <c r="J1083" i="1"/>
  <c r="I1083" i="1"/>
  <c r="H1083" i="1"/>
  <c r="G1083" i="1"/>
  <c r="F1083" i="1"/>
  <c r="E1083" i="1"/>
  <c r="B1083" i="1"/>
  <c r="A1083" i="1"/>
  <c r="D1083" i="1" s="1"/>
  <c r="AK1082" i="1"/>
  <c r="M1082" i="1"/>
  <c r="L1082" i="1"/>
  <c r="K1082" i="1"/>
  <c r="J1082" i="1"/>
  <c r="I1082" i="1"/>
  <c r="H1082" i="1"/>
  <c r="F1082" i="1"/>
  <c r="G1082" i="1" s="1"/>
  <c r="E1082" i="1"/>
  <c r="B1082" i="1"/>
  <c r="A1082" i="1"/>
  <c r="D1082" i="1" s="1"/>
  <c r="AK1081" i="1"/>
  <c r="M1081" i="1"/>
  <c r="L1081" i="1"/>
  <c r="K1081" i="1"/>
  <c r="J1081" i="1"/>
  <c r="I1081" i="1"/>
  <c r="H1081" i="1"/>
  <c r="G1081" i="1"/>
  <c r="F1081" i="1"/>
  <c r="E1081" i="1"/>
  <c r="B1081" i="1"/>
  <c r="A1081" i="1"/>
  <c r="D1081" i="1" s="1"/>
  <c r="AK1080" i="1"/>
  <c r="M1080" i="1"/>
  <c r="L1080" i="1"/>
  <c r="K1080" i="1"/>
  <c r="J1080" i="1"/>
  <c r="I1080" i="1"/>
  <c r="H1080" i="1"/>
  <c r="G1080" i="1"/>
  <c r="F1080" i="1"/>
  <c r="E1080" i="1"/>
  <c r="D1080" i="1"/>
  <c r="B1080" i="1"/>
  <c r="A1080" i="1"/>
  <c r="AK1079" i="1"/>
  <c r="M1079" i="1"/>
  <c r="L1079" i="1"/>
  <c r="K1079" i="1"/>
  <c r="J1079" i="1"/>
  <c r="I1079" i="1"/>
  <c r="H1079" i="1"/>
  <c r="F1079" i="1"/>
  <c r="G1079" i="1" s="1"/>
  <c r="E1079" i="1"/>
  <c r="D1079" i="1"/>
  <c r="B1079" i="1"/>
  <c r="A1079" i="1"/>
  <c r="AK1078" i="1"/>
  <c r="M1078" i="1"/>
  <c r="L1078" i="1"/>
  <c r="K1078" i="1"/>
  <c r="J1078" i="1"/>
  <c r="I1078" i="1"/>
  <c r="H1078" i="1"/>
  <c r="F1078" i="1"/>
  <c r="G1078" i="1" s="1"/>
  <c r="E1078" i="1"/>
  <c r="B1078" i="1"/>
  <c r="A1078" i="1"/>
  <c r="D1078" i="1" s="1"/>
  <c r="AK1077" i="1"/>
  <c r="M1077" i="1"/>
  <c r="L1077" i="1"/>
  <c r="K1077" i="1"/>
  <c r="J1077" i="1"/>
  <c r="I1077" i="1"/>
  <c r="H1077" i="1"/>
  <c r="G1077" i="1"/>
  <c r="F1077" i="1"/>
  <c r="E1077" i="1"/>
  <c r="B1077" i="1"/>
  <c r="A1077" i="1"/>
  <c r="D1077" i="1" s="1"/>
  <c r="AK1076" i="1"/>
  <c r="M1076" i="1"/>
  <c r="L1076" i="1"/>
  <c r="K1076" i="1"/>
  <c r="J1076" i="1"/>
  <c r="I1076" i="1"/>
  <c r="H1076" i="1"/>
  <c r="G1076" i="1"/>
  <c r="F1076" i="1"/>
  <c r="E1076" i="1"/>
  <c r="D1076" i="1"/>
  <c r="B1076" i="1"/>
  <c r="A1076" i="1"/>
  <c r="AK1075" i="1"/>
  <c r="M1075" i="1"/>
  <c r="L1075" i="1"/>
  <c r="K1075" i="1"/>
  <c r="J1075" i="1"/>
  <c r="I1075" i="1"/>
  <c r="H1075" i="1"/>
  <c r="G1075" i="1"/>
  <c r="F1075" i="1"/>
  <c r="E1075" i="1"/>
  <c r="B1075" i="1"/>
  <c r="A1075" i="1"/>
  <c r="D1075" i="1" s="1"/>
  <c r="AK1074" i="1"/>
  <c r="M1074" i="1"/>
  <c r="L1074" i="1"/>
  <c r="K1074" i="1"/>
  <c r="J1074" i="1"/>
  <c r="I1074" i="1"/>
  <c r="H1074" i="1"/>
  <c r="F1074" i="1"/>
  <c r="G1074" i="1" s="1"/>
  <c r="E1074" i="1"/>
  <c r="B1074" i="1"/>
  <c r="A1074" i="1"/>
  <c r="D1074" i="1" s="1"/>
  <c r="AK1073" i="1"/>
  <c r="M1073" i="1"/>
  <c r="L1073" i="1"/>
  <c r="K1073" i="1"/>
  <c r="J1073" i="1"/>
  <c r="I1073" i="1"/>
  <c r="H1073" i="1"/>
  <c r="G1073" i="1"/>
  <c r="F1073" i="1"/>
  <c r="E1073" i="1"/>
  <c r="B1073" i="1"/>
  <c r="A1073" i="1"/>
  <c r="D1073" i="1" s="1"/>
  <c r="AK1072" i="1"/>
  <c r="M1072" i="1"/>
  <c r="L1072" i="1"/>
  <c r="K1072" i="1"/>
  <c r="J1072" i="1"/>
  <c r="I1072" i="1"/>
  <c r="H1072" i="1"/>
  <c r="G1072" i="1"/>
  <c r="F1072" i="1"/>
  <c r="E1072" i="1"/>
  <c r="D1072" i="1"/>
  <c r="B1072" i="1"/>
  <c r="A1072" i="1"/>
  <c r="AK1071" i="1"/>
  <c r="M1071" i="1"/>
  <c r="L1071" i="1"/>
  <c r="K1071" i="1"/>
  <c r="J1071" i="1"/>
  <c r="I1071" i="1"/>
  <c r="H1071" i="1"/>
  <c r="F1071" i="1"/>
  <c r="G1071" i="1" s="1"/>
  <c r="E1071" i="1"/>
  <c r="D1071" i="1"/>
  <c r="B1071" i="1"/>
  <c r="A1071" i="1"/>
  <c r="AK1070" i="1"/>
  <c r="M1070" i="1"/>
  <c r="L1070" i="1"/>
  <c r="K1070" i="1"/>
  <c r="J1070" i="1"/>
  <c r="I1070" i="1"/>
  <c r="H1070" i="1"/>
  <c r="F1070" i="1"/>
  <c r="G1070" i="1" s="1"/>
  <c r="E1070" i="1"/>
  <c r="B1070" i="1"/>
  <c r="A1070" i="1"/>
  <c r="D1070" i="1" s="1"/>
  <c r="AK1069" i="1"/>
  <c r="M1069" i="1"/>
  <c r="L1069" i="1"/>
  <c r="K1069" i="1"/>
  <c r="J1069" i="1"/>
  <c r="I1069" i="1"/>
  <c r="H1069" i="1"/>
  <c r="G1069" i="1"/>
  <c r="F1069" i="1"/>
  <c r="E1069" i="1"/>
  <c r="B1069" i="1"/>
  <c r="A1069" i="1"/>
  <c r="D1069" i="1" s="1"/>
  <c r="AK1068" i="1"/>
  <c r="M1068" i="1"/>
  <c r="L1068" i="1"/>
  <c r="K1068" i="1"/>
  <c r="J1068" i="1"/>
  <c r="I1068" i="1"/>
  <c r="H1068" i="1"/>
  <c r="G1068" i="1"/>
  <c r="F1068" i="1"/>
  <c r="E1068" i="1"/>
  <c r="D1068" i="1"/>
  <c r="B1068" i="1"/>
  <c r="A1068" i="1"/>
  <c r="AK1067" i="1"/>
  <c r="M1067" i="1"/>
  <c r="L1067" i="1"/>
  <c r="K1067" i="1"/>
  <c r="J1067" i="1"/>
  <c r="I1067" i="1"/>
  <c r="H1067" i="1"/>
  <c r="G1067" i="1"/>
  <c r="F1067" i="1"/>
  <c r="E1067" i="1"/>
  <c r="B1067" i="1"/>
  <c r="A1067" i="1"/>
  <c r="D1067" i="1" s="1"/>
  <c r="AK1066" i="1"/>
  <c r="M1066" i="1"/>
  <c r="L1066" i="1"/>
  <c r="K1066" i="1"/>
  <c r="J1066" i="1"/>
  <c r="I1066" i="1"/>
  <c r="H1066" i="1"/>
  <c r="F1066" i="1"/>
  <c r="G1066" i="1" s="1"/>
  <c r="E1066" i="1"/>
  <c r="B1066" i="1"/>
  <c r="A1066" i="1"/>
  <c r="D1066" i="1" s="1"/>
  <c r="AK1065" i="1"/>
  <c r="M1065" i="1"/>
  <c r="L1065" i="1"/>
  <c r="K1065" i="1"/>
  <c r="J1065" i="1"/>
  <c r="I1065" i="1"/>
  <c r="H1065" i="1"/>
  <c r="G1065" i="1"/>
  <c r="F1065" i="1"/>
  <c r="E1065" i="1"/>
  <c r="B1065" i="1"/>
  <c r="A1065" i="1"/>
  <c r="D1065" i="1" s="1"/>
  <c r="AK1064" i="1"/>
  <c r="M1064" i="1"/>
  <c r="L1064" i="1"/>
  <c r="K1064" i="1"/>
  <c r="J1064" i="1"/>
  <c r="I1064" i="1"/>
  <c r="H1064" i="1"/>
  <c r="G1064" i="1"/>
  <c r="F1064" i="1"/>
  <c r="E1064" i="1"/>
  <c r="D1064" i="1"/>
  <c r="B1064" i="1"/>
  <c r="A1064" i="1"/>
  <c r="AK1063" i="1"/>
  <c r="M1063" i="1"/>
  <c r="L1063" i="1"/>
  <c r="K1063" i="1"/>
  <c r="J1063" i="1"/>
  <c r="I1063" i="1"/>
  <c r="H1063" i="1"/>
  <c r="F1063" i="1"/>
  <c r="G1063" i="1" s="1"/>
  <c r="E1063" i="1"/>
  <c r="D1063" i="1"/>
  <c r="B1063" i="1"/>
  <c r="A1063" i="1"/>
  <c r="AK1062" i="1"/>
  <c r="M1062" i="1"/>
  <c r="L1062" i="1"/>
  <c r="K1062" i="1"/>
  <c r="J1062" i="1"/>
  <c r="I1062" i="1"/>
  <c r="H1062" i="1"/>
  <c r="F1062" i="1"/>
  <c r="G1062" i="1" s="1"/>
  <c r="E1062" i="1"/>
  <c r="B1062" i="1"/>
  <c r="A1062" i="1"/>
  <c r="D1062" i="1" s="1"/>
  <c r="AK1061" i="1"/>
  <c r="M1061" i="1"/>
  <c r="L1061" i="1"/>
  <c r="K1061" i="1"/>
  <c r="J1061" i="1"/>
  <c r="I1061" i="1"/>
  <c r="H1061" i="1"/>
  <c r="G1061" i="1"/>
  <c r="F1061" i="1"/>
  <c r="E1061" i="1"/>
  <c r="B1061" i="1"/>
  <c r="A1061" i="1"/>
  <c r="D1061" i="1" s="1"/>
  <c r="AK1060" i="1"/>
  <c r="M1060" i="1"/>
  <c r="L1060" i="1"/>
  <c r="K1060" i="1"/>
  <c r="J1060" i="1"/>
  <c r="I1060" i="1"/>
  <c r="H1060" i="1"/>
  <c r="G1060" i="1"/>
  <c r="F1060" i="1"/>
  <c r="E1060" i="1"/>
  <c r="D1060" i="1"/>
  <c r="B1060" i="1"/>
  <c r="A1060" i="1"/>
  <c r="AK1059" i="1"/>
  <c r="M1059" i="1"/>
  <c r="L1059" i="1"/>
  <c r="K1059" i="1"/>
  <c r="J1059" i="1"/>
  <c r="I1059" i="1"/>
  <c r="H1059" i="1"/>
  <c r="G1059" i="1"/>
  <c r="F1059" i="1"/>
  <c r="E1059" i="1"/>
  <c r="B1059" i="1"/>
  <c r="A1059" i="1"/>
  <c r="D1059" i="1" s="1"/>
  <c r="AK1058" i="1"/>
  <c r="M1058" i="1"/>
  <c r="L1058" i="1"/>
  <c r="K1058" i="1"/>
  <c r="J1058" i="1"/>
  <c r="I1058" i="1"/>
  <c r="H1058" i="1"/>
  <c r="F1058" i="1"/>
  <c r="G1058" i="1" s="1"/>
  <c r="E1058" i="1"/>
  <c r="B1058" i="1"/>
  <c r="A1058" i="1"/>
  <c r="D1058" i="1" s="1"/>
  <c r="AK1057" i="1"/>
  <c r="M1057" i="1"/>
  <c r="L1057" i="1"/>
  <c r="K1057" i="1"/>
  <c r="J1057" i="1"/>
  <c r="I1057" i="1"/>
  <c r="H1057" i="1"/>
  <c r="G1057" i="1"/>
  <c r="F1057" i="1"/>
  <c r="E1057" i="1"/>
  <c r="B1057" i="1"/>
  <c r="A1057" i="1"/>
  <c r="D1057" i="1" s="1"/>
  <c r="AK1056" i="1"/>
  <c r="M1056" i="1"/>
  <c r="L1056" i="1"/>
  <c r="K1056" i="1"/>
  <c r="J1056" i="1"/>
  <c r="I1056" i="1"/>
  <c r="H1056" i="1"/>
  <c r="G1056" i="1"/>
  <c r="F1056" i="1"/>
  <c r="E1056" i="1"/>
  <c r="D1056" i="1"/>
  <c r="B1056" i="1"/>
  <c r="A1056" i="1"/>
  <c r="AK1055" i="1"/>
  <c r="M1055" i="1"/>
  <c r="L1055" i="1"/>
  <c r="K1055" i="1"/>
  <c r="J1055" i="1"/>
  <c r="I1055" i="1"/>
  <c r="H1055" i="1"/>
  <c r="F1055" i="1"/>
  <c r="G1055" i="1" s="1"/>
  <c r="E1055" i="1"/>
  <c r="B1055" i="1"/>
  <c r="D1055" i="1" s="1"/>
  <c r="A1055" i="1"/>
  <c r="AK1054" i="1"/>
  <c r="M1054" i="1"/>
  <c r="L1054" i="1"/>
  <c r="K1054" i="1"/>
  <c r="J1054" i="1"/>
  <c r="I1054" i="1"/>
  <c r="H1054" i="1"/>
  <c r="F1054" i="1"/>
  <c r="G1054" i="1" s="1"/>
  <c r="E1054" i="1"/>
  <c r="B1054" i="1"/>
  <c r="A1054" i="1"/>
  <c r="D1054" i="1" s="1"/>
  <c r="AK1053" i="1"/>
  <c r="M1053" i="1"/>
  <c r="L1053" i="1"/>
  <c r="K1053" i="1"/>
  <c r="J1053" i="1"/>
  <c r="I1053" i="1"/>
  <c r="H1053" i="1"/>
  <c r="G1053" i="1"/>
  <c r="F1053" i="1"/>
  <c r="E1053" i="1"/>
  <c r="B1053" i="1"/>
  <c r="A1053" i="1"/>
  <c r="D1053" i="1" s="1"/>
  <c r="AK1052" i="1"/>
  <c r="M1052" i="1"/>
  <c r="L1052" i="1"/>
  <c r="K1052" i="1"/>
  <c r="J1052" i="1"/>
  <c r="I1052" i="1"/>
  <c r="H1052" i="1"/>
  <c r="G1052" i="1"/>
  <c r="F1052" i="1"/>
  <c r="E1052" i="1"/>
  <c r="D1052" i="1"/>
  <c r="B1052" i="1"/>
  <c r="A1052" i="1"/>
  <c r="AK1051" i="1"/>
  <c r="M1051" i="1"/>
  <c r="L1051" i="1"/>
  <c r="K1051" i="1"/>
  <c r="J1051" i="1"/>
  <c r="I1051" i="1"/>
  <c r="H1051" i="1"/>
  <c r="G1051" i="1"/>
  <c r="F1051" i="1"/>
  <c r="E1051" i="1"/>
  <c r="B1051" i="1"/>
  <c r="A1051" i="1"/>
  <c r="D1051" i="1" s="1"/>
  <c r="AK1050" i="1"/>
  <c r="M1050" i="1"/>
  <c r="L1050" i="1"/>
  <c r="K1050" i="1"/>
  <c r="J1050" i="1"/>
  <c r="I1050" i="1"/>
  <c r="H1050" i="1"/>
  <c r="F1050" i="1"/>
  <c r="G1050" i="1" s="1"/>
  <c r="E1050" i="1"/>
  <c r="D1050" i="1"/>
  <c r="B1050" i="1"/>
  <c r="A1050" i="1"/>
  <c r="AK1049" i="1"/>
  <c r="M1049" i="1"/>
  <c r="L1049" i="1"/>
  <c r="K1049" i="1"/>
  <c r="J1049" i="1"/>
  <c r="I1049" i="1"/>
  <c r="H1049" i="1"/>
  <c r="G1049" i="1"/>
  <c r="F1049" i="1"/>
  <c r="E1049" i="1"/>
  <c r="B1049" i="1"/>
  <c r="A1049" i="1"/>
  <c r="D1049" i="1" s="1"/>
  <c r="AK1048" i="1"/>
  <c r="M1048" i="1"/>
  <c r="L1048" i="1"/>
  <c r="K1048" i="1"/>
  <c r="J1048" i="1"/>
  <c r="I1048" i="1"/>
  <c r="H1048" i="1"/>
  <c r="F1048" i="1"/>
  <c r="G1048" i="1" s="1"/>
  <c r="E1048" i="1"/>
  <c r="D1048" i="1"/>
  <c r="B1048" i="1"/>
  <c r="A1048" i="1"/>
  <c r="AK1047" i="1"/>
  <c r="M1047" i="1"/>
  <c r="L1047" i="1"/>
  <c r="K1047" i="1"/>
  <c r="J1047" i="1"/>
  <c r="I1047" i="1"/>
  <c r="H1047" i="1"/>
  <c r="F1047" i="1"/>
  <c r="G1047" i="1" s="1"/>
  <c r="E1047" i="1"/>
  <c r="B1047" i="1"/>
  <c r="D1047" i="1" s="1"/>
  <c r="A1047" i="1"/>
  <c r="AK1046" i="1"/>
  <c r="M1046" i="1"/>
  <c r="L1046" i="1"/>
  <c r="K1046" i="1"/>
  <c r="J1046" i="1"/>
  <c r="I1046" i="1"/>
  <c r="H1046" i="1"/>
  <c r="F1046" i="1"/>
  <c r="G1046" i="1" s="1"/>
  <c r="E1046" i="1"/>
  <c r="B1046" i="1"/>
  <c r="A1046" i="1"/>
  <c r="D1046" i="1" s="1"/>
  <c r="AK1045" i="1"/>
  <c r="M1045" i="1"/>
  <c r="L1045" i="1"/>
  <c r="K1045" i="1"/>
  <c r="J1045" i="1"/>
  <c r="I1045" i="1"/>
  <c r="H1045" i="1"/>
  <c r="G1045" i="1"/>
  <c r="F1045" i="1"/>
  <c r="E1045" i="1"/>
  <c r="B1045" i="1"/>
  <c r="A1045" i="1"/>
  <c r="D1045" i="1" s="1"/>
  <c r="AK1044" i="1"/>
  <c r="M1044" i="1"/>
  <c r="L1044" i="1"/>
  <c r="K1044" i="1"/>
  <c r="J1044" i="1"/>
  <c r="I1044" i="1"/>
  <c r="H1044" i="1"/>
  <c r="G1044" i="1"/>
  <c r="F1044" i="1"/>
  <c r="E1044" i="1"/>
  <c r="D1044" i="1"/>
  <c r="B1044" i="1"/>
  <c r="A1044" i="1"/>
  <c r="AK1043" i="1"/>
  <c r="M1043" i="1"/>
  <c r="L1043" i="1"/>
  <c r="K1043" i="1"/>
  <c r="J1043" i="1"/>
  <c r="I1043" i="1"/>
  <c r="H1043" i="1"/>
  <c r="G1043" i="1"/>
  <c r="F1043" i="1"/>
  <c r="E1043" i="1"/>
  <c r="B1043" i="1"/>
  <c r="A1043" i="1"/>
  <c r="D1043" i="1" s="1"/>
  <c r="AK1042" i="1"/>
  <c r="M1042" i="1"/>
  <c r="L1042" i="1"/>
  <c r="K1042" i="1"/>
  <c r="J1042" i="1"/>
  <c r="I1042" i="1"/>
  <c r="H1042" i="1"/>
  <c r="F1042" i="1"/>
  <c r="G1042" i="1" s="1"/>
  <c r="E1042" i="1"/>
  <c r="D1042" i="1"/>
  <c r="B1042" i="1"/>
  <c r="A1042" i="1"/>
  <c r="AK1041" i="1"/>
  <c r="M1041" i="1"/>
  <c r="L1041" i="1"/>
  <c r="K1041" i="1"/>
  <c r="J1041" i="1"/>
  <c r="I1041" i="1"/>
  <c r="H1041" i="1"/>
  <c r="G1041" i="1"/>
  <c r="F1041" i="1"/>
  <c r="E1041" i="1"/>
  <c r="B1041" i="1"/>
  <c r="A1041" i="1"/>
  <c r="AK1040" i="1"/>
  <c r="M1040" i="1"/>
  <c r="L1040" i="1"/>
  <c r="K1040" i="1"/>
  <c r="J1040" i="1"/>
  <c r="I1040" i="1"/>
  <c r="H1040" i="1"/>
  <c r="F1040" i="1"/>
  <c r="G1040" i="1" s="1"/>
  <c r="E1040" i="1"/>
  <c r="D1040" i="1"/>
  <c r="B1040" i="1"/>
  <c r="A1040" i="1"/>
  <c r="AK1039" i="1"/>
  <c r="M1039" i="1"/>
  <c r="L1039" i="1"/>
  <c r="K1039" i="1"/>
  <c r="J1039" i="1"/>
  <c r="I1039" i="1"/>
  <c r="H1039" i="1"/>
  <c r="F1039" i="1"/>
  <c r="G1039" i="1" s="1"/>
  <c r="E1039" i="1"/>
  <c r="B1039" i="1"/>
  <c r="D1039" i="1" s="1"/>
  <c r="A1039" i="1"/>
  <c r="AK1038" i="1"/>
  <c r="M1038" i="1"/>
  <c r="L1038" i="1"/>
  <c r="K1038" i="1"/>
  <c r="J1038" i="1"/>
  <c r="I1038" i="1"/>
  <c r="H1038" i="1"/>
  <c r="F1038" i="1"/>
  <c r="G1038" i="1" s="1"/>
  <c r="E1038" i="1"/>
  <c r="B1038" i="1"/>
  <c r="A1038" i="1"/>
  <c r="D1038" i="1" s="1"/>
  <c r="AK1037" i="1"/>
  <c r="M1037" i="1"/>
  <c r="L1037" i="1"/>
  <c r="K1037" i="1"/>
  <c r="J1037" i="1"/>
  <c r="I1037" i="1"/>
  <c r="H1037" i="1"/>
  <c r="G1037" i="1"/>
  <c r="F1037" i="1"/>
  <c r="E1037" i="1"/>
  <c r="B1037" i="1"/>
  <c r="A1037" i="1"/>
  <c r="D1037" i="1" s="1"/>
  <c r="AK1036" i="1"/>
  <c r="M1036" i="1"/>
  <c r="L1036" i="1"/>
  <c r="K1036" i="1"/>
  <c r="J1036" i="1"/>
  <c r="I1036" i="1"/>
  <c r="H1036" i="1"/>
  <c r="G1036" i="1"/>
  <c r="F1036" i="1"/>
  <c r="E1036" i="1"/>
  <c r="D1036" i="1"/>
  <c r="B1036" i="1"/>
  <c r="A1036" i="1"/>
  <c r="AK1035" i="1"/>
  <c r="M1035" i="1"/>
  <c r="L1035" i="1"/>
  <c r="K1035" i="1"/>
  <c r="J1035" i="1"/>
  <c r="I1035" i="1"/>
  <c r="H1035" i="1"/>
  <c r="G1035" i="1"/>
  <c r="F1035" i="1"/>
  <c r="E1035" i="1"/>
  <c r="B1035" i="1"/>
  <c r="A1035" i="1"/>
  <c r="D1035" i="1" s="1"/>
  <c r="AK1034" i="1"/>
  <c r="M1034" i="1"/>
  <c r="L1034" i="1"/>
  <c r="K1034" i="1"/>
  <c r="J1034" i="1"/>
  <c r="I1034" i="1"/>
  <c r="H1034" i="1"/>
  <c r="F1034" i="1"/>
  <c r="G1034" i="1" s="1"/>
  <c r="E1034" i="1"/>
  <c r="D1034" i="1"/>
  <c r="B1034" i="1"/>
  <c r="A1034" i="1"/>
  <c r="AK1033" i="1"/>
  <c r="M1033" i="1"/>
  <c r="L1033" i="1"/>
  <c r="K1033" i="1"/>
  <c r="J1033" i="1"/>
  <c r="I1033" i="1"/>
  <c r="H1033" i="1"/>
  <c r="G1033" i="1"/>
  <c r="F1033" i="1"/>
  <c r="E1033" i="1"/>
  <c r="B1033" i="1"/>
  <c r="A1033" i="1"/>
  <c r="D1033" i="1" s="1"/>
  <c r="AK1032" i="1"/>
  <c r="M1032" i="1"/>
  <c r="K1032" i="1"/>
  <c r="J1032" i="1"/>
  <c r="I1032" i="1"/>
  <c r="H1032" i="1"/>
  <c r="G1032" i="1"/>
  <c r="F1032" i="1"/>
  <c r="AK1031" i="1"/>
  <c r="M1031" i="1"/>
  <c r="K1031" i="1"/>
  <c r="J1031" i="1"/>
  <c r="I1031" i="1"/>
  <c r="H1031" i="1"/>
  <c r="G1031" i="1"/>
  <c r="F1031" i="1"/>
  <c r="AK1030" i="1"/>
  <c r="M1030" i="1"/>
  <c r="L1030" i="1"/>
  <c r="K1030" i="1"/>
  <c r="J1030" i="1"/>
  <c r="I1030" i="1"/>
  <c r="H1030" i="1"/>
  <c r="F1030" i="1"/>
  <c r="G1030" i="1" s="1"/>
  <c r="E1030" i="1"/>
  <c r="D1030" i="1"/>
  <c r="B1030" i="1"/>
  <c r="A1030" i="1"/>
  <c r="AK1029" i="1"/>
  <c r="M1029" i="1"/>
  <c r="L1029" i="1"/>
  <c r="K1029" i="1"/>
  <c r="J1029" i="1"/>
  <c r="I1029" i="1"/>
  <c r="H1029" i="1"/>
  <c r="F1029" i="1"/>
  <c r="G1029" i="1" s="1"/>
  <c r="E1029" i="1"/>
  <c r="B1029" i="1"/>
  <c r="D1029" i="1" s="1"/>
  <c r="A1029" i="1"/>
  <c r="AK1028" i="1"/>
  <c r="M1028" i="1"/>
  <c r="L1028" i="1"/>
  <c r="K1028" i="1"/>
  <c r="J1028" i="1"/>
  <c r="I1028" i="1"/>
  <c r="H1028" i="1"/>
  <c r="F1028" i="1"/>
  <c r="G1028" i="1" s="1"/>
  <c r="E1028" i="1"/>
  <c r="B1028" i="1"/>
  <c r="A1028" i="1"/>
  <c r="D1028" i="1" s="1"/>
  <c r="AK1027" i="1"/>
  <c r="M1027" i="1"/>
  <c r="L1027" i="1"/>
  <c r="K1027" i="1"/>
  <c r="J1027" i="1"/>
  <c r="I1027" i="1"/>
  <c r="H1027" i="1"/>
  <c r="G1027" i="1"/>
  <c r="F1027" i="1"/>
  <c r="E1027" i="1"/>
  <c r="B1027" i="1"/>
  <c r="A1027" i="1"/>
  <c r="D1027" i="1" s="1"/>
  <c r="AK1026" i="1"/>
  <c r="M1026" i="1"/>
  <c r="L1026" i="1"/>
  <c r="K1026" i="1"/>
  <c r="J1026" i="1"/>
  <c r="I1026" i="1"/>
  <c r="H1026" i="1"/>
  <c r="G1026" i="1"/>
  <c r="F1026" i="1"/>
  <c r="E1026" i="1"/>
  <c r="D1026" i="1"/>
  <c r="B1026" i="1"/>
  <c r="A1026" i="1"/>
  <c r="AK1025" i="1"/>
  <c r="M1025" i="1"/>
  <c r="L1025" i="1"/>
  <c r="K1025" i="1"/>
  <c r="J1025" i="1"/>
  <c r="I1025" i="1"/>
  <c r="H1025" i="1"/>
  <c r="G1025" i="1"/>
  <c r="F1025" i="1"/>
  <c r="E1025" i="1"/>
  <c r="B1025" i="1"/>
  <c r="A1025" i="1"/>
  <c r="D1025" i="1" s="1"/>
  <c r="AK1024" i="1"/>
  <c r="M1024" i="1"/>
  <c r="L1024" i="1"/>
  <c r="K1024" i="1"/>
  <c r="J1024" i="1"/>
  <c r="I1024" i="1"/>
  <c r="H1024" i="1"/>
  <c r="F1024" i="1"/>
  <c r="G1024" i="1" s="1"/>
  <c r="E1024" i="1"/>
  <c r="D1024" i="1"/>
  <c r="B1024" i="1"/>
  <c r="A1024" i="1"/>
  <c r="AK1023" i="1"/>
  <c r="M1023" i="1"/>
  <c r="L1023" i="1"/>
  <c r="K1023" i="1"/>
  <c r="J1023" i="1"/>
  <c r="I1023" i="1"/>
  <c r="H1023" i="1"/>
  <c r="G1023" i="1"/>
  <c r="F1023" i="1"/>
  <c r="E1023" i="1"/>
  <c r="B1023" i="1"/>
  <c r="A1023" i="1"/>
  <c r="AK1022" i="1"/>
  <c r="M1022" i="1"/>
  <c r="L1022" i="1"/>
  <c r="K1022" i="1"/>
  <c r="J1022" i="1"/>
  <c r="I1022" i="1"/>
  <c r="H1022" i="1"/>
  <c r="F1022" i="1"/>
  <c r="G1022" i="1" s="1"/>
  <c r="E1022" i="1"/>
  <c r="D1022" i="1"/>
  <c r="B1022" i="1"/>
  <c r="A1022" i="1"/>
  <c r="AK1021" i="1"/>
  <c r="M1021" i="1"/>
  <c r="L1021" i="1"/>
  <c r="K1021" i="1"/>
  <c r="J1021" i="1"/>
  <c r="I1021" i="1"/>
  <c r="H1021" i="1"/>
  <c r="F1021" i="1"/>
  <c r="G1021" i="1" s="1"/>
  <c r="E1021" i="1"/>
  <c r="B1021" i="1"/>
  <c r="D1021" i="1" s="1"/>
  <c r="A1021" i="1"/>
  <c r="AK1020" i="1"/>
  <c r="M1020" i="1"/>
  <c r="L1020" i="1"/>
  <c r="K1020" i="1"/>
  <c r="J1020" i="1"/>
  <c r="I1020" i="1"/>
  <c r="H1020" i="1"/>
  <c r="F1020" i="1"/>
  <c r="G1020" i="1" s="1"/>
  <c r="E1020" i="1"/>
  <c r="B1020" i="1"/>
  <c r="A1020" i="1"/>
  <c r="D1020" i="1" s="1"/>
  <c r="AK1019" i="1"/>
  <c r="M1019" i="1"/>
  <c r="L1019" i="1"/>
  <c r="K1019" i="1"/>
  <c r="J1019" i="1"/>
  <c r="I1019" i="1"/>
  <c r="H1019" i="1"/>
  <c r="G1019" i="1"/>
  <c r="F1019" i="1"/>
  <c r="E1019" i="1"/>
  <c r="B1019" i="1"/>
  <c r="A1019" i="1"/>
  <c r="D1019" i="1" s="1"/>
  <c r="AK1018" i="1"/>
  <c r="M1018" i="1"/>
  <c r="L1018" i="1"/>
  <c r="K1018" i="1"/>
  <c r="J1018" i="1"/>
  <c r="I1018" i="1"/>
  <c r="H1018" i="1"/>
  <c r="G1018" i="1"/>
  <c r="F1018" i="1"/>
  <c r="E1018" i="1"/>
  <c r="D1018" i="1"/>
  <c r="B1018" i="1"/>
  <c r="A1018" i="1"/>
  <c r="AK1017" i="1"/>
  <c r="M1017" i="1"/>
  <c r="L1017" i="1"/>
  <c r="K1017" i="1"/>
  <c r="J1017" i="1"/>
  <c r="I1017" i="1"/>
  <c r="H1017" i="1"/>
  <c r="G1017" i="1"/>
  <c r="F1017" i="1"/>
  <c r="E1017" i="1"/>
  <c r="B1017" i="1"/>
  <c r="A1017" i="1"/>
  <c r="D1017" i="1" s="1"/>
  <c r="AK1016" i="1"/>
  <c r="M1016" i="1"/>
  <c r="L1016" i="1"/>
  <c r="K1016" i="1"/>
  <c r="J1016" i="1"/>
  <c r="I1016" i="1"/>
  <c r="H1016" i="1"/>
  <c r="F1016" i="1"/>
  <c r="G1016" i="1" s="1"/>
  <c r="E1016" i="1"/>
  <c r="D1016" i="1"/>
  <c r="B1016" i="1"/>
  <c r="A1016" i="1"/>
  <c r="AK1015" i="1"/>
  <c r="M1015" i="1"/>
  <c r="L1015" i="1"/>
  <c r="K1015" i="1"/>
  <c r="J1015" i="1"/>
  <c r="I1015" i="1"/>
  <c r="H1015" i="1"/>
  <c r="G1015" i="1"/>
  <c r="F1015" i="1"/>
  <c r="E1015" i="1"/>
  <c r="B1015" i="1"/>
  <c r="A1015" i="1"/>
  <c r="D1015" i="1" s="1"/>
  <c r="AK1014" i="1"/>
  <c r="M1014" i="1"/>
  <c r="L1014" i="1"/>
  <c r="K1014" i="1"/>
  <c r="J1014" i="1"/>
  <c r="I1014" i="1"/>
  <c r="H1014" i="1"/>
  <c r="F1014" i="1"/>
  <c r="G1014" i="1" s="1"/>
  <c r="E1014" i="1"/>
  <c r="D1014" i="1"/>
  <c r="B1014" i="1"/>
  <c r="A1014" i="1"/>
  <c r="AK1013" i="1"/>
  <c r="M1013" i="1"/>
  <c r="L1013" i="1"/>
  <c r="K1013" i="1"/>
  <c r="J1013" i="1"/>
  <c r="I1013" i="1"/>
  <c r="H1013" i="1"/>
  <c r="F1013" i="1"/>
  <c r="G1013" i="1" s="1"/>
  <c r="E1013" i="1"/>
  <c r="B1013" i="1"/>
  <c r="D1013" i="1" s="1"/>
  <c r="A1013" i="1"/>
  <c r="AK1012" i="1"/>
  <c r="M1012" i="1"/>
  <c r="L1012" i="1"/>
  <c r="K1012" i="1"/>
  <c r="J1012" i="1"/>
  <c r="I1012" i="1"/>
  <c r="H1012" i="1"/>
  <c r="F1012" i="1"/>
  <c r="G1012" i="1" s="1"/>
  <c r="E1012" i="1"/>
  <c r="B1012" i="1"/>
  <c r="A1012" i="1"/>
  <c r="D1012" i="1" s="1"/>
  <c r="AK1011" i="1"/>
  <c r="M1011" i="1"/>
  <c r="L1011" i="1"/>
  <c r="K1011" i="1"/>
  <c r="J1011" i="1"/>
  <c r="I1011" i="1"/>
  <c r="H1011" i="1"/>
  <c r="G1011" i="1"/>
  <c r="F1011" i="1"/>
  <c r="E1011" i="1"/>
  <c r="B1011" i="1"/>
  <c r="A1011" i="1"/>
  <c r="D1011" i="1" s="1"/>
  <c r="AK1010" i="1"/>
  <c r="M1010" i="1"/>
  <c r="L1010" i="1"/>
  <c r="K1010" i="1"/>
  <c r="J1010" i="1"/>
  <c r="I1010" i="1"/>
  <c r="H1010" i="1"/>
  <c r="G1010" i="1"/>
  <c r="F1010" i="1"/>
  <c r="E1010" i="1"/>
  <c r="D1010" i="1"/>
  <c r="B1010" i="1"/>
  <c r="A1010" i="1"/>
  <c r="AK1009" i="1"/>
  <c r="M1009" i="1"/>
  <c r="L1009" i="1"/>
  <c r="K1009" i="1"/>
  <c r="J1009" i="1"/>
  <c r="I1009" i="1"/>
  <c r="H1009" i="1"/>
  <c r="G1009" i="1"/>
  <c r="F1009" i="1"/>
  <c r="E1009" i="1"/>
  <c r="B1009" i="1"/>
  <c r="A1009" i="1"/>
  <c r="D1009" i="1" s="1"/>
  <c r="AK1008" i="1"/>
  <c r="M1008" i="1"/>
  <c r="L1008" i="1"/>
  <c r="K1008" i="1"/>
  <c r="J1008" i="1"/>
  <c r="I1008" i="1"/>
  <c r="H1008" i="1"/>
  <c r="F1008" i="1"/>
  <c r="G1008" i="1" s="1"/>
  <c r="E1008" i="1"/>
  <c r="D1008" i="1"/>
  <c r="B1008" i="1"/>
  <c r="A1008" i="1"/>
  <c r="AK1007" i="1"/>
  <c r="M1007" i="1"/>
  <c r="L1007" i="1"/>
  <c r="K1007" i="1"/>
  <c r="J1007" i="1"/>
  <c r="I1007" i="1"/>
  <c r="H1007" i="1"/>
  <c r="G1007" i="1"/>
  <c r="F1007" i="1"/>
  <c r="E1007" i="1"/>
  <c r="B1007" i="1"/>
  <c r="A1007" i="1"/>
  <c r="D1007" i="1" s="1"/>
  <c r="AK1006" i="1"/>
  <c r="M1006" i="1"/>
  <c r="L1006" i="1"/>
  <c r="K1006" i="1"/>
  <c r="J1006" i="1"/>
  <c r="I1006" i="1"/>
  <c r="H1006" i="1"/>
  <c r="F1006" i="1"/>
  <c r="G1006" i="1" s="1"/>
  <c r="E1006" i="1"/>
  <c r="D1006" i="1"/>
  <c r="B1006" i="1"/>
  <c r="A1006" i="1"/>
  <c r="AK1005" i="1"/>
  <c r="M1005" i="1"/>
  <c r="L1005" i="1"/>
  <c r="K1005" i="1"/>
  <c r="J1005" i="1"/>
  <c r="I1005" i="1"/>
  <c r="H1005" i="1"/>
  <c r="F1005" i="1"/>
  <c r="G1005" i="1" s="1"/>
  <c r="E1005" i="1"/>
  <c r="B1005" i="1"/>
  <c r="D1005" i="1" s="1"/>
  <c r="A1005" i="1"/>
  <c r="AK1004" i="1"/>
  <c r="M1004" i="1"/>
  <c r="L1004" i="1"/>
  <c r="K1004" i="1"/>
  <c r="J1004" i="1"/>
  <c r="I1004" i="1"/>
  <c r="H1004" i="1"/>
  <c r="F1004" i="1"/>
  <c r="G1004" i="1" s="1"/>
  <c r="E1004" i="1"/>
  <c r="B1004" i="1"/>
  <c r="A1004" i="1"/>
  <c r="D1004" i="1" s="1"/>
  <c r="AK1003" i="1"/>
  <c r="M1003" i="1"/>
  <c r="L1003" i="1"/>
  <c r="K1003" i="1"/>
  <c r="J1003" i="1"/>
  <c r="I1003" i="1"/>
  <c r="H1003" i="1"/>
  <c r="G1003" i="1"/>
  <c r="F1003" i="1"/>
  <c r="E1003" i="1"/>
  <c r="B1003" i="1"/>
  <c r="A1003" i="1"/>
  <c r="D1003" i="1" s="1"/>
  <c r="AK1002" i="1"/>
  <c r="M1002" i="1"/>
  <c r="L1002" i="1"/>
  <c r="K1002" i="1"/>
  <c r="J1002" i="1"/>
  <c r="I1002" i="1"/>
  <c r="H1002" i="1"/>
  <c r="G1002" i="1"/>
  <c r="F1002" i="1"/>
  <c r="E1002" i="1"/>
  <c r="D1002" i="1"/>
  <c r="B1002" i="1"/>
  <c r="A1002" i="1"/>
  <c r="AK1001" i="1"/>
  <c r="M1001" i="1"/>
  <c r="L1001" i="1"/>
  <c r="K1001" i="1"/>
  <c r="J1001" i="1"/>
  <c r="I1001" i="1"/>
  <c r="H1001" i="1"/>
  <c r="G1001" i="1"/>
  <c r="F1001" i="1"/>
  <c r="E1001" i="1"/>
  <c r="B1001" i="1"/>
  <c r="A1001" i="1"/>
  <c r="D1001" i="1" s="1"/>
  <c r="AK1000" i="1"/>
  <c r="M1000" i="1"/>
  <c r="L1000" i="1"/>
  <c r="K1000" i="1"/>
  <c r="J1000" i="1"/>
  <c r="I1000" i="1"/>
  <c r="H1000" i="1"/>
  <c r="F1000" i="1"/>
  <c r="G1000" i="1" s="1"/>
  <c r="E1000" i="1"/>
  <c r="D1000" i="1"/>
  <c r="B1000" i="1"/>
  <c r="A1000" i="1"/>
  <c r="AK999" i="1"/>
  <c r="M999" i="1"/>
  <c r="L999" i="1"/>
  <c r="K999" i="1"/>
  <c r="J999" i="1"/>
  <c r="I999" i="1"/>
  <c r="H999" i="1"/>
  <c r="G999" i="1"/>
  <c r="F999" i="1"/>
  <c r="E999" i="1"/>
  <c r="B999" i="1"/>
  <c r="A999" i="1"/>
  <c r="AK998" i="1"/>
  <c r="M998" i="1"/>
  <c r="L998" i="1"/>
  <c r="K998" i="1"/>
  <c r="J998" i="1"/>
  <c r="I998" i="1"/>
  <c r="H998" i="1"/>
  <c r="F998" i="1"/>
  <c r="G998" i="1" s="1"/>
  <c r="E998" i="1"/>
  <c r="D998" i="1"/>
  <c r="B998" i="1"/>
  <c r="A998" i="1"/>
  <c r="AK997" i="1"/>
  <c r="M997" i="1"/>
  <c r="L997" i="1"/>
  <c r="K997" i="1"/>
  <c r="J997" i="1"/>
  <c r="I997" i="1"/>
  <c r="H997" i="1"/>
  <c r="F997" i="1"/>
  <c r="G997" i="1" s="1"/>
  <c r="E997" i="1"/>
  <c r="B997" i="1"/>
  <c r="D997" i="1" s="1"/>
  <c r="A997" i="1"/>
  <c r="AK996" i="1"/>
  <c r="M996" i="1"/>
  <c r="L996" i="1"/>
  <c r="K996" i="1"/>
  <c r="J996" i="1"/>
  <c r="I996" i="1"/>
  <c r="H996" i="1"/>
  <c r="F996" i="1"/>
  <c r="G996" i="1" s="1"/>
  <c r="E996" i="1"/>
  <c r="B996" i="1"/>
  <c r="A996" i="1"/>
  <c r="D996" i="1" s="1"/>
  <c r="AK995" i="1"/>
  <c r="M995" i="1"/>
  <c r="L995" i="1"/>
  <c r="K995" i="1"/>
  <c r="J995" i="1"/>
  <c r="I995" i="1"/>
  <c r="H995" i="1"/>
  <c r="G995" i="1"/>
  <c r="F995" i="1"/>
  <c r="E995" i="1"/>
  <c r="B995" i="1"/>
  <c r="A995" i="1"/>
  <c r="D995" i="1" s="1"/>
  <c r="AK994" i="1"/>
  <c r="M994" i="1"/>
  <c r="L994" i="1"/>
  <c r="K994" i="1"/>
  <c r="J994" i="1"/>
  <c r="I994" i="1"/>
  <c r="H994" i="1"/>
  <c r="G994" i="1"/>
  <c r="F994" i="1"/>
  <c r="E994" i="1"/>
  <c r="D994" i="1"/>
  <c r="B994" i="1"/>
  <c r="A994" i="1"/>
  <c r="AK993" i="1"/>
  <c r="M993" i="1"/>
  <c r="L993" i="1"/>
  <c r="K993" i="1"/>
  <c r="J993" i="1"/>
  <c r="I993" i="1"/>
  <c r="H993" i="1"/>
  <c r="G993" i="1"/>
  <c r="F993" i="1"/>
  <c r="E993" i="1"/>
  <c r="B993" i="1"/>
  <c r="A993" i="1"/>
  <c r="D993" i="1" s="1"/>
  <c r="AK992" i="1"/>
  <c r="M992" i="1"/>
  <c r="L992" i="1"/>
  <c r="K992" i="1"/>
  <c r="J992" i="1"/>
  <c r="I992" i="1"/>
  <c r="H992" i="1"/>
  <c r="F992" i="1"/>
  <c r="G992" i="1" s="1"/>
  <c r="E992" i="1"/>
  <c r="D992" i="1"/>
  <c r="B992" i="1"/>
  <c r="A992" i="1"/>
  <c r="AK991" i="1"/>
  <c r="M991" i="1"/>
  <c r="L991" i="1"/>
  <c r="K991" i="1"/>
  <c r="J991" i="1"/>
  <c r="I991" i="1"/>
  <c r="H991" i="1"/>
  <c r="G991" i="1"/>
  <c r="F991" i="1"/>
  <c r="E991" i="1"/>
  <c r="B991" i="1"/>
  <c r="A991" i="1"/>
  <c r="AK990" i="1"/>
  <c r="M990" i="1"/>
  <c r="L990" i="1"/>
  <c r="K990" i="1"/>
  <c r="J990" i="1"/>
  <c r="I990" i="1"/>
  <c r="H990" i="1"/>
  <c r="F990" i="1"/>
  <c r="G990" i="1" s="1"/>
  <c r="E990" i="1"/>
  <c r="D990" i="1"/>
  <c r="B990" i="1"/>
  <c r="A990" i="1"/>
  <c r="AK989" i="1"/>
  <c r="M989" i="1"/>
  <c r="L989" i="1"/>
  <c r="K989" i="1"/>
  <c r="J989" i="1"/>
  <c r="I989" i="1"/>
  <c r="H989" i="1"/>
  <c r="F989" i="1"/>
  <c r="G989" i="1" s="1"/>
  <c r="E989" i="1"/>
  <c r="B989" i="1"/>
  <c r="D989" i="1" s="1"/>
  <c r="A989" i="1"/>
  <c r="AK988" i="1"/>
  <c r="M988" i="1"/>
  <c r="L988" i="1"/>
  <c r="K988" i="1"/>
  <c r="J988" i="1"/>
  <c r="I988" i="1"/>
  <c r="H988" i="1"/>
  <c r="F988" i="1"/>
  <c r="G988" i="1" s="1"/>
  <c r="E988" i="1"/>
  <c r="B988" i="1"/>
  <c r="A988" i="1"/>
  <c r="D988" i="1" s="1"/>
  <c r="AK987" i="1"/>
  <c r="M987" i="1"/>
  <c r="L987" i="1"/>
  <c r="K987" i="1"/>
  <c r="J987" i="1"/>
  <c r="I987" i="1"/>
  <c r="H987" i="1"/>
  <c r="G987" i="1"/>
  <c r="F987" i="1"/>
  <c r="E987" i="1"/>
  <c r="B987" i="1"/>
  <c r="A987" i="1"/>
  <c r="D987" i="1" s="1"/>
  <c r="AK986" i="1"/>
  <c r="M986" i="1"/>
  <c r="L986" i="1"/>
  <c r="K986" i="1"/>
  <c r="J986" i="1"/>
  <c r="I986" i="1"/>
  <c r="H986" i="1"/>
  <c r="G986" i="1"/>
  <c r="F986" i="1"/>
  <c r="E986" i="1"/>
  <c r="D986" i="1"/>
  <c r="B986" i="1"/>
  <c r="A986" i="1"/>
  <c r="AK985" i="1"/>
  <c r="M985" i="1"/>
  <c r="L985" i="1"/>
  <c r="K985" i="1"/>
  <c r="J985" i="1"/>
  <c r="I985" i="1"/>
  <c r="H985" i="1"/>
  <c r="G985" i="1"/>
  <c r="F985" i="1"/>
  <c r="E985" i="1"/>
  <c r="B985" i="1"/>
  <c r="A985" i="1"/>
  <c r="D985" i="1" s="1"/>
  <c r="AK984" i="1"/>
  <c r="M984" i="1"/>
  <c r="L984" i="1"/>
  <c r="K984" i="1"/>
  <c r="J984" i="1"/>
  <c r="I984" i="1"/>
  <c r="H984" i="1"/>
  <c r="F984" i="1"/>
  <c r="G984" i="1" s="1"/>
  <c r="E984" i="1"/>
  <c r="D984" i="1"/>
  <c r="B984" i="1"/>
  <c r="A984" i="1"/>
  <c r="AK983" i="1"/>
  <c r="M983" i="1"/>
  <c r="L983" i="1"/>
  <c r="K983" i="1"/>
  <c r="J983" i="1"/>
  <c r="I983" i="1"/>
  <c r="H983" i="1"/>
  <c r="G983" i="1"/>
  <c r="F983" i="1"/>
  <c r="E983" i="1"/>
  <c r="B983" i="1"/>
  <c r="A983" i="1"/>
  <c r="D983" i="1" s="1"/>
  <c r="AK982" i="1"/>
  <c r="M982" i="1"/>
  <c r="L982" i="1"/>
  <c r="K982" i="1"/>
  <c r="J982" i="1"/>
  <c r="I982" i="1"/>
  <c r="H982" i="1"/>
  <c r="F982" i="1"/>
  <c r="G982" i="1" s="1"/>
  <c r="E982" i="1"/>
  <c r="D982" i="1"/>
  <c r="B982" i="1"/>
  <c r="A982" i="1"/>
  <c r="AK981" i="1"/>
  <c r="M981" i="1"/>
  <c r="L981" i="1"/>
  <c r="K981" i="1"/>
  <c r="J981" i="1"/>
  <c r="I981" i="1"/>
  <c r="H981" i="1"/>
  <c r="F981" i="1"/>
  <c r="G981" i="1" s="1"/>
  <c r="E981" i="1"/>
  <c r="B981" i="1"/>
  <c r="D981" i="1" s="1"/>
  <c r="A981" i="1"/>
  <c r="AK980" i="1"/>
  <c r="M980" i="1"/>
  <c r="L980" i="1"/>
  <c r="K980" i="1"/>
  <c r="J980" i="1"/>
  <c r="I980" i="1"/>
  <c r="H980" i="1"/>
  <c r="F980" i="1"/>
  <c r="G980" i="1" s="1"/>
  <c r="E980" i="1"/>
  <c r="B980" i="1"/>
  <c r="A980" i="1"/>
  <c r="D980" i="1" s="1"/>
  <c r="AK979" i="1"/>
  <c r="M979" i="1"/>
  <c r="L979" i="1"/>
  <c r="K979" i="1"/>
  <c r="J979" i="1"/>
  <c r="I979" i="1"/>
  <c r="H979" i="1"/>
  <c r="G979" i="1"/>
  <c r="F979" i="1"/>
  <c r="E979" i="1"/>
  <c r="B979" i="1"/>
  <c r="A979" i="1"/>
  <c r="D979" i="1" s="1"/>
  <c r="AK978" i="1"/>
  <c r="M978" i="1"/>
  <c r="L978" i="1"/>
  <c r="K978" i="1"/>
  <c r="J978" i="1"/>
  <c r="I978" i="1"/>
  <c r="H978" i="1"/>
  <c r="G978" i="1"/>
  <c r="F978" i="1"/>
  <c r="E978" i="1"/>
  <c r="D978" i="1"/>
  <c r="B978" i="1"/>
  <c r="A978" i="1"/>
  <c r="AK977" i="1"/>
  <c r="M977" i="1"/>
  <c r="L977" i="1"/>
  <c r="K977" i="1"/>
  <c r="J977" i="1"/>
  <c r="I977" i="1"/>
  <c r="H977" i="1"/>
  <c r="G977" i="1"/>
  <c r="F977" i="1"/>
  <c r="E977" i="1"/>
  <c r="B977" i="1"/>
  <c r="A977" i="1"/>
  <c r="D977" i="1" s="1"/>
  <c r="AK976" i="1"/>
  <c r="M976" i="1"/>
  <c r="L976" i="1"/>
  <c r="K976" i="1"/>
  <c r="J976" i="1"/>
  <c r="I976" i="1"/>
  <c r="H976" i="1"/>
  <c r="F976" i="1"/>
  <c r="G976" i="1" s="1"/>
  <c r="E976" i="1"/>
  <c r="D976" i="1"/>
  <c r="B976" i="1"/>
  <c r="A976" i="1"/>
  <c r="AK975" i="1"/>
  <c r="M975" i="1"/>
  <c r="L975" i="1"/>
  <c r="K975" i="1"/>
  <c r="J975" i="1"/>
  <c r="I975" i="1"/>
  <c r="H975" i="1"/>
  <c r="G975" i="1"/>
  <c r="F975" i="1"/>
  <c r="E975" i="1"/>
  <c r="B975" i="1"/>
  <c r="A975" i="1"/>
  <c r="AK974" i="1"/>
  <c r="M974" i="1"/>
  <c r="L974" i="1"/>
  <c r="K974" i="1"/>
  <c r="J974" i="1"/>
  <c r="I974" i="1"/>
  <c r="H974" i="1"/>
  <c r="F974" i="1"/>
  <c r="G974" i="1" s="1"/>
  <c r="E974" i="1"/>
  <c r="D974" i="1"/>
  <c r="B974" i="1"/>
  <c r="A974" i="1"/>
  <c r="AK973" i="1"/>
  <c r="M973" i="1"/>
  <c r="L973" i="1"/>
  <c r="K973" i="1"/>
  <c r="J973" i="1"/>
  <c r="I973" i="1"/>
  <c r="H973" i="1"/>
  <c r="F973" i="1"/>
  <c r="G973" i="1" s="1"/>
  <c r="E973" i="1"/>
  <c r="B973" i="1"/>
  <c r="D973" i="1" s="1"/>
  <c r="A973" i="1"/>
  <c r="AK972" i="1"/>
  <c r="M972" i="1"/>
  <c r="L972" i="1"/>
  <c r="K972" i="1"/>
  <c r="J972" i="1"/>
  <c r="I972" i="1"/>
  <c r="H972" i="1"/>
  <c r="F972" i="1"/>
  <c r="G972" i="1" s="1"/>
  <c r="E972" i="1"/>
  <c r="B972" i="1"/>
  <c r="A972" i="1"/>
  <c r="D972" i="1" s="1"/>
  <c r="AK971" i="1"/>
  <c r="M971" i="1"/>
  <c r="L971" i="1"/>
  <c r="K971" i="1"/>
  <c r="J971" i="1"/>
  <c r="I971" i="1"/>
  <c r="H971" i="1"/>
  <c r="G971" i="1"/>
  <c r="F971" i="1"/>
  <c r="E971" i="1"/>
  <c r="B971" i="1"/>
  <c r="A971" i="1"/>
  <c r="D971" i="1" s="1"/>
  <c r="AK970" i="1"/>
  <c r="M970" i="1"/>
  <c r="L970" i="1"/>
  <c r="K970" i="1"/>
  <c r="J970" i="1"/>
  <c r="I970" i="1"/>
  <c r="H970" i="1"/>
  <c r="G970" i="1"/>
  <c r="F970" i="1"/>
  <c r="E970" i="1"/>
  <c r="D970" i="1"/>
  <c r="B970" i="1"/>
  <c r="A970" i="1"/>
  <c r="AK969" i="1"/>
  <c r="M969" i="1"/>
  <c r="L969" i="1"/>
  <c r="K969" i="1"/>
  <c r="J969" i="1"/>
  <c r="I969" i="1"/>
  <c r="H969" i="1"/>
  <c r="G969" i="1"/>
  <c r="F969" i="1"/>
  <c r="E969" i="1"/>
  <c r="B969" i="1"/>
  <c r="A969" i="1"/>
  <c r="D969" i="1" s="1"/>
  <c r="AK968" i="1"/>
  <c r="M968" i="1"/>
  <c r="L968" i="1"/>
  <c r="K968" i="1"/>
  <c r="J968" i="1"/>
  <c r="I968" i="1"/>
  <c r="H968" i="1"/>
  <c r="F968" i="1"/>
  <c r="G968" i="1" s="1"/>
  <c r="E968" i="1"/>
  <c r="D968" i="1"/>
  <c r="B968" i="1"/>
  <c r="A968" i="1"/>
  <c r="AK967" i="1"/>
  <c r="M967" i="1"/>
  <c r="L967" i="1"/>
  <c r="K967" i="1"/>
  <c r="J967" i="1"/>
  <c r="I967" i="1"/>
  <c r="H967" i="1"/>
  <c r="G967" i="1"/>
  <c r="F967" i="1"/>
  <c r="E967" i="1"/>
  <c r="B967" i="1"/>
  <c r="A967" i="1"/>
  <c r="D967" i="1" s="1"/>
  <c r="AK966" i="1"/>
  <c r="M966" i="1"/>
  <c r="L966" i="1"/>
  <c r="K966" i="1"/>
  <c r="J966" i="1"/>
  <c r="I966" i="1"/>
  <c r="H966" i="1"/>
  <c r="F966" i="1"/>
  <c r="G966" i="1" s="1"/>
  <c r="E966" i="1"/>
  <c r="D966" i="1"/>
  <c r="B966" i="1"/>
  <c r="A966" i="1"/>
  <c r="AK965" i="1"/>
  <c r="M965" i="1"/>
  <c r="L965" i="1"/>
  <c r="K965" i="1"/>
  <c r="J965" i="1"/>
  <c r="I965" i="1"/>
  <c r="H965" i="1"/>
  <c r="F965" i="1"/>
  <c r="G965" i="1" s="1"/>
  <c r="E965" i="1"/>
  <c r="B965" i="1"/>
  <c r="D965" i="1" s="1"/>
  <c r="A965" i="1"/>
  <c r="AK964" i="1"/>
  <c r="M964" i="1"/>
  <c r="L964" i="1"/>
  <c r="K964" i="1"/>
  <c r="J964" i="1"/>
  <c r="I964" i="1"/>
  <c r="H964" i="1"/>
  <c r="F964" i="1"/>
  <c r="G964" i="1" s="1"/>
  <c r="E964" i="1"/>
  <c r="B964" i="1"/>
  <c r="A964" i="1"/>
  <c r="D964" i="1" s="1"/>
  <c r="AK963" i="1"/>
  <c r="M963" i="1"/>
  <c r="L963" i="1"/>
  <c r="K963" i="1"/>
  <c r="J963" i="1"/>
  <c r="I963" i="1"/>
  <c r="H963" i="1"/>
  <c r="G963" i="1"/>
  <c r="F963" i="1"/>
  <c r="E963" i="1"/>
  <c r="B963" i="1"/>
  <c r="A963" i="1"/>
  <c r="D963" i="1" s="1"/>
  <c r="AK962" i="1"/>
  <c r="M962" i="1"/>
  <c r="L962" i="1"/>
  <c r="K962" i="1"/>
  <c r="J962" i="1"/>
  <c r="I962" i="1"/>
  <c r="H962" i="1"/>
  <c r="G962" i="1"/>
  <c r="F962" i="1"/>
  <c r="E962" i="1"/>
  <c r="D962" i="1"/>
  <c r="B962" i="1"/>
  <c r="A962" i="1"/>
  <c r="AK961" i="1"/>
  <c r="M961" i="1"/>
  <c r="L961" i="1"/>
  <c r="K961" i="1"/>
  <c r="J961" i="1"/>
  <c r="I961" i="1"/>
  <c r="H961" i="1"/>
  <c r="G961" i="1"/>
  <c r="F961" i="1"/>
  <c r="E961" i="1"/>
  <c r="B961" i="1"/>
  <c r="A961" i="1"/>
  <c r="D961" i="1" s="1"/>
  <c r="AK960" i="1"/>
  <c r="M960" i="1"/>
  <c r="L960" i="1"/>
  <c r="K960" i="1"/>
  <c r="J960" i="1"/>
  <c r="I960" i="1"/>
  <c r="H960" i="1"/>
  <c r="F960" i="1"/>
  <c r="G960" i="1" s="1"/>
  <c r="E960" i="1"/>
  <c r="D960" i="1"/>
  <c r="B960" i="1"/>
  <c r="A960" i="1"/>
  <c r="AK959" i="1"/>
  <c r="M959" i="1"/>
  <c r="L959" i="1"/>
  <c r="K959" i="1"/>
  <c r="J959" i="1"/>
  <c r="I959" i="1"/>
  <c r="H959" i="1"/>
  <c r="G959" i="1"/>
  <c r="F959" i="1"/>
  <c r="E959" i="1"/>
  <c r="B959" i="1"/>
  <c r="A959" i="1"/>
  <c r="AK958" i="1"/>
  <c r="M958" i="1"/>
  <c r="L958" i="1"/>
  <c r="K958" i="1"/>
  <c r="J958" i="1"/>
  <c r="I958" i="1"/>
  <c r="H958" i="1"/>
  <c r="F958" i="1"/>
  <c r="G958" i="1" s="1"/>
  <c r="E958" i="1"/>
  <c r="D958" i="1"/>
  <c r="B958" i="1"/>
  <c r="A958" i="1"/>
  <c r="AK957" i="1"/>
  <c r="M957" i="1"/>
  <c r="L957" i="1"/>
  <c r="K957" i="1"/>
  <c r="J957" i="1"/>
  <c r="I957" i="1"/>
  <c r="H957" i="1"/>
  <c r="F957" i="1"/>
  <c r="G957" i="1" s="1"/>
  <c r="E957" i="1"/>
  <c r="B957" i="1"/>
  <c r="D957" i="1" s="1"/>
  <c r="A957" i="1"/>
  <c r="AK956" i="1"/>
  <c r="M956" i="1"/>
  <c r="L956" i="1"/>
  <c r="K956" i="1"/>
  <c r="J956" i="1"/>
  <c r="I956" i="1"/>
  <c r="H956" i="1"/>
  <c r="F956" i="1"/>
  <c r="G956" i="1" s="1"/>
  <c r="E956" i="1"/>
  <c r="B956" i="1"/>
  <c r="A956" i="1"/>
  <c r="D956" i="1" s="1"/>
  <c r="AK955" i="1"/>
  <c r="M955" i="1"/>
  <c r="L955" i="1"/>
  <c r="K955" i="1"/>
  <c r="J955" i="1"/>
  <c r="I955" i="1"/>
  <c r="H955" i="1"/>
  <c r="G955" i="1"/>
  <c r="F955" i="1"/>
  <c r="E955" i="1"/>
  <c r="B955" i="1"/>
  <c r="A955" i="1"/>
  <c r="D955" i="1" s="1"/>
  <c r="AK954" i="1"/>
  <c r="M954" i="1"/>
  <c r="L954" i="1"/>
  <c r="K954" i="1"/>
  <c r="J954" i="1"/>
  <c r="I954" i="1"/>
  <c r="H954" i="1"/>
  <c r="G954" i="1"/>
  <c r="F954" i="1"/>
  <c r="E954" i="1"/>
  <c r="D954" i="1"/>
  <c r="B954" i="1"/>
  <c r="A954" i="1"/>
  <c r="AK953" i="1"/>
  <c r="M953" i="1"/>
  <c r="L953" i="1"/>
  <c r="K953" i="1"/>
  <c r="J953" i="1"/>
  <c r="I953" i="1"/>
  <c r="H953" i="1"/>
  <c r="G953" i="1"/>
  <c r="F953" i="1"/>
  <c r="E953" i="1"/>
  <c r="B953" i="1"/>
  <c r="A953" i="1"/>
  <c r="D953" i="1" s="1"/>
  <c r="AK952" i="1"/>
  <c r="M952" i="1"/>
  <c r="L952" i="1"/>
  <c r="K952" i="1"/>
  <c r="J952" i="1"/>
  <c r="I952" i="1"/>
  <c r="H952" i="1"/>
  <c r="F952" i="1"/>
  <c r="G952" i="1" s="1"/>
  <c r="E952" i="1"/>
  <c r="B952" i="1"/>
  <c r="A952" i="1"/>
  <c r="D952" i="1" s="1"/>
  <c r="AK951" i="1"/>
  <c r="M951" i="1"/>
  <c r="L951" i="1"/>
  <c r="K951" i="1"/>
  <c r="J951" i="1"/>
  <c r="I951" i="1"/>
  <c r="H951" i="1"/>
  <c r="G951" i="1"/>
  <c r="F951" i="1"/>
  <c r="E951" i="1"/>
  <c r="B951" i="1"/>
  <c r="A951" i="1"/>
  <c r="D951" i="1" s="1"/>
  <c r="AK950" i="1"/>
  <c r="M950" i="1"/>
  <c r="L950" i="1"/>
  <c r="K950" i="1"/>
  <c r="J950" i="1"/>
  <c r="I950" i="1"/>
  <c r="H950" i="1"/>
  <c r="F950" i="1"/>
  <c r="G950" i="1" s="1"/>
  <c r="E950" i="1"/>
  <c r="D950" i="1"/>
  <c r="B950" i="1"/>
  <c r="A950" i="1"/>
  <c r="AK949" i="1"/>
  <c r="M949" i="1"/>
  <c r="L949" i="1"/>
  <c r="K949" i="1"/>
  <c r="J949" i="1"/>
  <c r="I949" i="1"/>
  <c r="H949" i="1"/>
  <c r="F949" i="1"/>
  <c r="G949" i="1" s="1"/>
  <c r="E949" i="1"/>
  <c r="B949" i="1"/>
  <c r="D949" i="1" s="1"/>
  <c r="A949" i="1"/>
  <c r="AK948" i="1"/>
  <c r="M948" i="1"/>
  <c r="L948" i="1"/>
  <c r="K948" i="1"/>
  <c r="J948" i="1"/>
  <c r="I948" i="1"/>
  <c r="H948" i="1"/>
  <c r="F948" i="1"/>
  <c r="G948" i="1" s="1"/>
  <c r="E948" i="1"/>
  <c r="B948" i="1"/>
  <c r="A948" i="1"/>
  <c r="D948" i="1" s="1"/>
  <c r="AK947" i="1"/>
  <c r="M947" i="1"/>
  <c r="L947" i="1"/>
  <c r="K947" i="1"/>
  <c r="J947" i="1"/>
  <c r="I947" i="1"/>
  <c r="H947" i="1"/>
  <c r="G947" i="1"/>
  <c r="F947" i="1"/>
  <c r="E947" i="1"/>
  <c r="B947" i="1"/>
  <c r="A947" i="1"/>
  <c r="D947" i="1" s="1"/>
  <c r="AK946" i="1"/>
  <c r="M946" i="1"/>
  <c r="L946" i="1"/>
  <c r="K946" i="1"/>
  <c r="J946" i="1"/>
  <c r="I946" i="1"/>
  <c r="H946" i="1"/>
  <c r="G946" i="1"/>
  <c r="F946" i="1"/>
  <c r="E946" i="1"/>
  <c r="D946" i="1"/>
  <c r="B946" i="1"/>
  <c r="A946" i="1"/>
  <c r="AK945" i="1"/>
  <c r="M945" i="1"/>
  <c r="L945" i="1"/>
  <c r="K945" i="1"/>
  <c r="J945" i="1"/>
  <c r="I945" i="1"/>
  <c r="H945" i="1"/>
  <c r="G945" i="1"/>
  <c r="F945" i="1"/>
  <c r="E945" i="1"/>
  <c r="B945" i="1"/>
  <c r="A945" i="1"/>
  <c r="D945" i="1" s="1"/>
  <c r="AK944" i="1"/>
  <c r="M944" i="1"/>
  <c r="L944" i="1"/>
  <c r="K944" i="1"/>
  <c r="J944" i="1"/>
  <c r="I944" i="1"/>
  <c r="H944" i="1"/>
  <c r="F944" i="1"/>
  <c r="G944" i="1" s="1"/>
  <c r="E944" i="1"/>
  <c r="B944" i="1"/>
  <c r="A944" i="1"/>
  <c r="D944" i="1" s="1"/>
  <c r="AK943" i="1"/>
  <c r="M943" i="1"/>
  <c r="L943" i="1"/>
  <c r="K943" i="1"/>
  <c r="J943" i="1"/>
  <c r="I943" i="1"/>
  <c r="H943" i="1"/>
  <c r="G943" i="1"/>
  <c r="F943" i="1"/>
  <c r="E943" i="1"/>
  <c r="B943" i="1"/>
  <c r="A943" i="1"/>
  <c r="AK942" i="1"/>
  <c r="M942" i="1"/>
  <c r="L942" i="1"/>
  <c r="K942" i="1"/>
  <c r="J942" i="1"/>
  <c r="I942" i="1"/>
  <c r="H942" i="1"/>
  <c r="F942" i="1"/>
  <c r="G942" i="1" s="1"/>
  <c r="E942" i="1"/>
  <c r="D942" i="1"/>
  <c r="B942" i="1"/>
  <c r="A942" i="1"/>
  <c r="AK941" i="1"/>
  <c r="M941" i="1"/>
  <c r="L941" i="1"/>
  <c r="K941" i="1"/>
  <c r="J941" i="1"/>
  <c r="I941" i="1"/>
  <c r="H941" i="1"/>
  <c r="F941" i="1"/>
  <c r="G941" i="1" s="1"/>
  <c r="E941" i="1"/>
  <c r="B941" i="1"/>
  <c r="D941" i="1" s="1"/>
  <c r="A941" i="1"/>
  <c r="AK940" i="1"/>
  <c r="M940" i="1"/>
  <c r="L940" i="1"/>
  <c r="K940" i="1"/>
  <c r="J940" i="1"/>
  <c r="I940" i="1"/>
  <c r="H940" i="1"/>
  <c r="F940" i="1"/>
  <c r="G940" i="1" s="1"/>
  <c r="E940" i="1"/>
  <c r="B940" i="1"/>
  <c r="A940" i="1"/>
  <c r="D940" i="1" s="1"/>
  <c r="AK939" i="1"/>
  <c r="M939" i="1"/>
  <c r="L939" i="1"/>
  <c r="K939" i="1"/>
  <c r="J939" i="1"/>
  <c r="I939" i="1"/>
  <c r="H939" i="1"/>
  <c r="G939" i="1"/>
  <c r="F939" i="1"/>
  <c r="E939" i="1"/>
  <c r="B939" i="1"/>
  <c r="A939" i="1"/>
  <c r="AK938" i="1"/>
  <c r="M938" i="1"/>
  <c r="L938" i="1"/>
  <c r="K938" i="1"/>
  <c r="J938" i="1"/>
  <c r="I938" i="1"/>
  <c r="H938" i="1"/>
  <c r="G938" i="1"/>
  <c r="F938" i="1"/>
  <c r="E938" i="1"/>
  <c r="D938" i="1"/>
  <c r="B938" i="1"/>
  <c r="A938" i="1"/>
  <c r="AK937" i="1"/>
  <c r="M937" i="1"/>
  <c r="L937" i="1"/>
  <c r="K937" i="1"/>
  <c r="J937" i="1"/>
  <c r="I937" i="1"/>
  <c r="H937" i="1"/>
  <c r="G937" i="1"/>
  <c r="F937" i="1"/>
  <c r="E937" i="1"/>
  <c r="B937" i="1"/>
  <c r="A937" i="1"/>
  <c r="D937" i="1" s="1"/>
  <c r="AK936" i="1"/>
  <c r="M936" i="1"/>
  <c r="L936" i="1"/>
  <c r="K936" i="1"/>
  <c r="J936" i="1"/>
  <c r="I936" i="1"/>
  <c r="H936" i="1"/>
  <c r="F936" i="1"/>
  <c r="G936" i="1" s="1"/>
  <c r="E936" i="1"/>
  <c r="B936" i="1"/>
  <c r="A936" i="1"/>
  <c r="D936" i="1" s="1"/>
  <c r="AK935" i="1"/>
  <c r="M935" i="1"/>
  <c r="L935" i="1"/>
  <c r="K935" i="1"/>
  <c r="J935" i="1"/>
  <c r="I935" i="1"/>
  <c r="H935" i="1"/>
  <c r="G935" i="1"/>
  <c r="F935" i="1"/>
  <c r="E935" i="1"/>
  <c r="B935" i="1"/>
  <c r="A935" i="1"/>
  <c r="D935" i="1" s="1"/>
  <c r="AK934" i="1"/>
  <c r="M934" i="1"/>
  <c r="L934" i="1"/>
  <c r="K934" i="1"/>
  <c r="J934" i="1"/>
  <c r="I934" i="1"/>
  <c r="H934" i="1"/>
  <c r="F934" i="1"/>
  <c r="G934" i="1" s="1"/>
  <c r="E934" i="1"/>
  <c r="D934" i="1"/>
  <c r="B934" i="1"/>
  <c r="A934" i="1"/>
  <c r="AK933" i="1"/>
  <c r="M933" i="1"/>
  <c r="L933" i="1"/>
  <c r="K933" i="1"/>
  <c r="J933" i="1"/>
  <c r="I933" i="1"/>
  <c r="H933" i="1"/>
  <c r="F933" i="1"/>
  <c r="G933" i="1" s="1"/>
  <c r="E933" i="1"/>
  <c r="B933" i="1"/>
  <c r="D933" i="1" s="1"/>
  <c r="A933" i="1"/>
  <c r="AK932" i="1"/>
  <c r="M932" i="1"/>
  <c r="L932" i="1"/>
  <c r="K932" i="1"/>
  <c r="J932" i="1"/>
  <c r="I932" i="1"/>
  <c r="H932" i="1"/>
  <c r="F932" i="1"/>
  <c r="G932" i="1" s="1"/>
  <c r="E932" i="1"/>
  <c r="B932" i="1"/>
  <c r="A932" i="1"/>
  <c r="D932" i="1" s="1"/>
  <c r="AK931" i="1"/>
  <c r="M931" i="1"/>
  <c r="L931" i="1"/>
  <c r="K931" i="1"/>
  <c r="J931" i="1"/>
  <c r="I931" i="1"/>
  <c r="H931" i="1"/>
  <c r="G931" i="1"/>
  <c r="F931" i="1"/>
  <c r="E931" i="1"/>
  <c r="B931" i="1"/>
  <c r="A931" i="1"/>
  <c r="D931" i="1" s="1"/>
  <c r="AK930" i="1"/>
  <c r="M930" i="1"/>
  <c r="L930" i="1"/>
  <c r="K930" i="1"/>
  <c r="J930" i="1"/>
  <c r="I930" i="1"/>
  <c r="H930" i="1"/>
  <c r="G930" i="1"/>
  <c r="F930" i="1"/>
  <c r="E930" i="1"/>
  <c r="D930" i="1"/>
  <c r="B930" i="1"/>
  <c r="A930" i="1"/>
  <c r="AK929" i="1"/>
  <c r="M929" i="1"/>
  <c r="L929" i="1"/>
  <c r="K929" i="1"/>
  <c r="J929" i="1"/>
  <c r="I929" i="1"/>
  <c r="H929" i="1"/>
  <c r="G929" i="1"/>
  <c r="F929" i="1"/>
  <c r="E929" i="1"/>
  <c r="B929" i="1"/>
  <c r="A929" i="1"/>
  <c r="D929" i="1" s="1"/>
  <c r="AK928" i="1"/>
  <c r="M928" i="1"/>
  <c r="L928" i="1"/>
  <c r="K928" i="1"/>
  <c r="J928" i="1"/>
  <c r="I928" i="1"/>
  <c r="H928" i="1"/>
  <c r="F928" i="1"/>
  <c r="G928" i="1" s="1"/>
  <c r="E928" i="1"/>
  <c r="D928" i="1"/>
  <c r="B928" i="1"/>
  <c r="A928" i="1"/>
  <c r="AK927" i="1"/>
  <c r="M927" i="1"/>
  <c r="L927" i="1"/>
  <c r="K927" i="1"/>
  <c r="J927" i="1"/>
  <c r="I927" i="1"/>
  <c r="H927" i="1"/>
  <c r="G927" i="1"/>
  <c r="F927" i="1"/>
  <c r="E927" i="1"/>
  <c r="B927" i="1"/>
  <c r="A927" i="1"/>
  <c r="AK926" i="1"/>
  <c r="M926" i="1"/>
  <c r="L926" i="1"/>
  <c r="K926" i="1"/>
  <c r="J926" i="1"/>
  <c r="I926" i="1"/>
  <c r="H926" i="1"/>
  <c r="F926" i="1"/>
  <c r="G926" i="1" s="1"/>
  <c r="E926" i="1"/>
  <c r="D926" i="1"/>
  <c r="B926" i="1"/>
  <c r="A926" i="1"/>
  <c r="AK925" i="1"/>
  <c r="M925" i="1"/>
  <c r="L925" i="1"/>
  <c r="K925" i="1"/>
  <c r="J925" i="1"/>
  <c r="I925" i="1"/>
  <c r="H925" i="1"/>
  <c r="F925" i="1"/>
  <c r="G925" i="1" s="1"/>
  <c r="E925" i="1"/>
  <c r="B925" i="1"/>
  <c r="D925" i="1" s="1"/>
  <c r="A925" i="1"/>
  <c r="AK924" i="1"/>
  <c r="M924" i="1"/>
  <c r="L924" i="1"/>
  <c r="K924" i="1"/>
  <c r="J924" i="1"/>
  <c r="I924" i="1"/>
  <c r="H924" i="1"/>
  <c r="F924" i="1"/>
  <c r="G924" i="1" s="1"/>
  <c r="E924" i="1"/>
  <c r="B924" i="1"/>
  <c r="A924" i="1"/>
  <c r="D924" i="1" s="1"/>
  <c r="AK923" i="1"/>
  <c r="M923" i="1"/>
  <c r="L923" i="1"/>
  <c r="K923" i="1"/>
  <c r="J923" i="1"/>
  <c r="I923" i="1"/>
  <c r="H923" i="1"/>
  <c r="G923" i="1"/>
  <c r="F923" i="1"/>
  <c r="E923" i="1"/>
  <c r="B923" i="1"/>
  <c r="A923" i="1"/>
  <c r="AK922" i="1"/>
  <c r="M922" i="1"/>
  <c r="L922" i="1"/>
  <c r="K922" i="1"/>
  <c r="J922" i="1"/>
  <c r="I922" i="1"/>
  <c r="H922" i="1"/>
  <c r="G922" i="1"/>
  <c r="F922" i="1"/>
  <c r="E922" i="1"/>
  <c r="D922" i="1"/>
  <c r="B922" i="1"/>
  <c r="A922" i="1"/>
  <c r="AK921" i="1"/>
  <c r="M921" i="1"/>
  <c r="L921" i="1"/>
  <c r="K921" i="1"/>
  <c r="J921" i="1"/>
  <c r="I921" i="1"/>
  <c r="H921" i="1"/>
  <c r="G921" i="1"/>
  <c r="F921" i="1"/>
  <c r="E921" i="1"/>
  <c r="B921" i="1"/>
  <c r="A921" i="1"/>
  <c r="D921" i="1" s="1"/>
  <c r="AK920" i="1"/>
  <c r="M920" i="1"/>
  <c r="L920" i="1"/>
  <c r="K920" i="1"/>
  <c r="J920" i="1"/>
  <c r="I920" i="1"/>
  <c r="H920" i="1"/>
  <c r="F920" i="1"/>
  <c r="G920" i="1" s="1"/>
  <c r="E920" i="1"/>
  <c r="D920" i="1"/>
  <c r="B920" i="1"/>
  <c r="A920" i="1"/>
  <c r="AK919" i="1"/>
  <c r="M919" i="1"/>
  <c r="L919" i="1"/>
  <c r="K919" i="1"/>
  <c r="J919" i="1"/>
  <c r="I919" i="1"/>
  <c r="H919" i="1"/>
  <c r="G919" i="1"/>
  <c r="F919" i="1"/>
  <c r="E919" i="1"/>
  <c r="B919" i="1"/>
  <c r="A919" i="1"/>
  <c r="D919" i="1" s="1"/>
  <c r="AK918" i="1"/>
  <c r="M918" i="1"/>
  <c r="L918" i="1"/>
  <c r="K918" i="1"/>
  <c r="J918" i="1"/>
  <c r="I918" i="1"/>
  <c r="H918" i="1"/>
  <c r="F918" i="1"/>
  <c r="G918" i="1" s="1"/>
  <c r="E918" i="1"/>
  <c r="D918" i="1"/>
  <c r="B918" i="1"/>
  <c r="A918" i="1"/>
  <c r="AK917" i="1"/>
  <c r="M917" i="1"/>
  <c r="L917" i="1"/>
  <c r="K917" i="1"/>
  <c r="J917" i="1"/>
  <c r="I917" i="1"/>
  <c r="H917" i="1"/>
  <c r="F917" i="1"/>
  <c r="G917" i="1" s="1"/>
  <c r="E917" i="1"/>
  <c r="B917" i="1"/>
  <c r="D917" i="1" s="1"/>
  <c r="A917" i="1"/>
  <c r="AK916" i="1"/>
  <c r="M916" i="1"/>
  <c r="L916" i="1"/>
  <c r="K916" i="1"/>
  <c r="J916" i="1"/>
  <c r="I916" i="1"/>
  <c r="H916" i="1"/>
  <c r="F916" i="1"/>
  <c r="G916" i="1" s="1"/>
  <c r="E916" i="1"/>
  <c r="B916" i="1"/>
  <c r="A916" i="1"/>
  <c r="D916" i="1" s="1"/>
  <c r="AK915" i="1"/>
  <c r="M915" i="1"/>
  <c r="L915" i="1"/>
  <c r="K915" i="1"/>
  <c r="J915" i="1"/>
  <c r="I915" i="1"/>
  <c r="H915" i="1"/>
  <c r="G915" i="1"/>
  <c r="F915" i="1"/>
  <c r="E915" i="1"/>
  <c r="B915" i="1"/>
  <c r="A915" i="1"/>
  <c r="D915" i="1" s="1"/>
  <c r="AK914" i="1"/>
  <c r="M914" i="1"/>
  <c r="L914" i="1"/>
  <c r="K914" i="1"/>
  <c r="J914" i="1"/>
  <c r="I914" i="1"/>
  <c r="H914" i="1"/>
  <c r="G914" i="1"/>
  <c r="F914" i="1"/>
  <c r="E914" i="1"/>
  <c r="B914" i="1"/>
  <c r="A914" i="1"/>
  <c r="D914" i="1" s="1"/>
  <c r="AK913" i="1"/>
  <c r="M913" i="1"/>
  <c r="L913" i="1"/>
  <c r="K913" i="1"/>
  <c r="J913" i="1"/>
  <c r="I913" i="1"/>
  <c r="H913" i="1"/>
  <c r="G913" i="1"/>
  <c r="F913" i="1"/>
  <c r="E913" i="1"/>
  <c r="B913" i="1"/>
  <c r="A913" i="1"/>
  <c r="D913" i="1" s="1"/>
  <c r="AK912" i="1"/>
  <c r="M912" i="1"/>
  <c r="L912" i="1"/>
  <c r="K912" i="1"/>
  <c r="J912" i="1"/>
  <c r="I912" i="1"/>
  <c r="H912" i="1"/>
  <c r="F912" i="1"/>
  <c r="G912" i="1" s="1"/>
  <c r="E912" i="1"/>
  <c r="B912" i="1"/>
  <c r="A912" i="1"/>
  <c r="D912" i="1" s="1"/>
  <c r="AK911" i="1"/>
  <c r="M911" i="1"/>
  <c r="L911" i="1"/>
  <c r="K911" i="1"/>
  <c r="J911" i="1"/>
  <c r="I911" i="1"/>
  <c r="H911" i="1"/>
  <c r="G911" i="1"/>
  <c r="F911" i="1"/>
  <c r="E911" i="1"/>
  <c r="B911" i="1"/>
  <c r="A911" i="1"/>
  <c r="AK910" i="1"/>
  <c r="M910" i="1"/>
  <c r="L910" i="1"/>
  <c r="K910" i="1"/>
  <c r="J910" i="1"/>
  <c r="I910" i="1"/>
  <c r="H910" i="1"/>
  <c r="F910" i="1"/>
  <c r="G910" i="1" s="1"/>
  <c r="E910" i="1"/>
  <c r="D910" i="1"/>
  <c r="B910" i="1"/>
  <c r="A910" i="1"/>
  <c r="AK909" i="1"/>
  <c r="M909" i="1"/>
  <c r="L909" i="1"/>
  <c r="K909" i="1"/>
  <c r="J909" i="1"/>
  <c r="I909" i="1"/>
  <c r="H909" i="1"/>
  <c r="F909" i="1"/>
  <c r="G909" i="1" s="1"/>
  <c r="E909" i="1"/>
  <c r="B909" i="1"/>
  <c r="D909" i="1" s="1"/>
  <c r="A909" i="1"/>
  <c r="AK908" i="1"/>
  <c r="M908" i="1"/>
  <c r="L908" i="1"/>
  <c r="K908" i="1"/>
  <c r="J908" i="1"/>
  <c r="I908" i="1"/>
  <c r="H908" i="1"/>
  <c r="F908" i="1"/>
  <c r="G908" i="1" s="1"/>
  <c r="E908" i="1"/>
  <c r="B908" i="1"/>
  <c r="A908" i="1"/>
  <c r="D908" i="1" s="1"/>
  <c r="AK907" i="1"/>
  <c r="M907" i="1"/>
  <c r="L907" i="1"/>
  <c r="K907" i="1"/>
  <c r="J907" i="1"/>
  <c r="I907" i="1"/>
  <c r="H907" i="1"/>
  <c r="G907" i="1"/>
  <c r="F907" i="1"/>
  <c r="E907" i="1"/>
  <c r="B907" i="1"/>
  <c r="A907" i="1"/>
  <c r="D907" i="1" s="1"/>
  <c r="AK906" i="1"/>
  <c r="M906" i="1"/>
  <c r="L906" i="1"/>
  <c r="K906" i="1"/>
  <c r="J906" i="1"/>
  <c r="I906" i="1"/>
  <c r="H906" i="1"/>
  <c r="G906" i="1"/>
  <c r="F906" i="1"/>
  <c r="E906" i="1"/>
  <c r="B906" i="1"/>
  <c r="A906" i="1"/>
  <c r="D906" i="1" s="1"/>
  <c r="AK905" i="1"/>
  <c r="M905" i="1"/>
  <c r="L905" i="1"/>
  <c r="K905" i="1"/>
  <c r="J905" i="1"/>
  <c r="I905" i="1"/>
  <c r="H905" i="1"/>
  <c r="G905" i="1"/>
  <c r="F905" i="1"/>
  <c r="E905" i="1"/>
  <c r="B905" i="1"/>
  <c r="A905" i="1"/>
  <c r="D905" i="1" s="1"/>
  <c r="AK904" i="1"/>
  <c r="M904" i="1"/>
  <c r="L904" i="1"/>
  <c r="K904" i="1"/>
  <c r="J904" i="1"/>
  <c r="I904" i="1"/>
  <c r="H904" i="1"/>
  <c r="F904" i="1"/>
  <c r="G904" i="1" s="1"/>
  <c r="E904" i="1"/>
  <c r="B904" i="1"/>
  <c r="A904" i="1"/>
  <c r="D904" i="1" s="1"/>
  <c r="AK903" i="1"/>
  <c r="M903" i="1"/>
  <c r="L903" i="1"/>
  <c r="K903" i="1"/>
  <c r="J903" i="1"/>
  <c r="I903" i="1"/>
  <c r="H903" i="1"/>
  <c r="G903" i="1"/>
  <c r="F903" i="1"/>
  <c r="E903" i="1"/>
  <c r="D903" i="1"/>
  <c r="B903" i="1"/>
  <c r="A903" i="1"/>
  <c r="AK902" i="1"/>
  <c r="M902" i="1"/>
  <c r="L902" i="1"/>
  <c r="K902" i="1"/>
  <c r="J902" i="1"/>
  <c r="I902" i="1"/>
  <c r="H902" i="1"/>
  <c r="G902" i="1"/>
  <c r="F902" i="1"/>
  <c r="E902" i="1"/>
  <c r="D902" i="1"/>
  <c r="B902" i="1"/>
  <c r="A902" i="1"/>
  <c r="AK901" i="1"/>
  <c r="M901" i="1"/>
  <c r="L901" i="1"/>
  <c r="K901" i="1"/>
  <c r="J901" i="1"/>
  <c r="I901" i="1"/>
  <c r="H901" i="1"/>
  <c r="F901" i="1"/>
  <c r="G901" i="1" s="1"/>
  <c r="E901" i="1"/>
  <c r="B901" i="1"/>
  <c r="D901" i="1" s="1"/>
  <c r="A901" i="1"/>
  <c r="AK900" i="1"/>
  <c r="M900" i="1"/>
  <c r="L900" i="1"/>
  <c r="K900" i="1"/>
  <c r="J900" i="1"/>
  <c r="I900" i="1"/>
  <c r="H900" i="1"/>
  <c r="F900" i="1"/>
  <c r="G900" i="1" s="1"/>
  <c r="E900" i="1"/>
  <c r="B900" i="1"/>
  <c r="A900" i="1"/>
  <c r="AK899" i="1"/>
  <c r="M899" i="1"/>
  <c r="L899" i="1"/>
  <c r="K899" i="1"/>
  <c r="J899" i="1"/>
  <c r="I899" i="1"/>
  <c r="H899" i="1"/>
  <c r="F899" i="1"/>
  <c r="G899" i="1" s="1"/>
  <c r="E899" i="1"/>
  <c r="B899" i="1"/>
  <c r="A899" i="1"/>
  <c r="D899" i="1" s="1"/>
  <c r="AK898" i="1"/>
  <c r="M898" i="1"/>
  <c r="L898" i="1"/>
  <c r="K898" i="1"/>
  <c r="J898" i="1"/>
  <c r="I898" i="1"/>
  <c r="H898" i="1"/>
  <c r="G898" i="1"/>
  <c r="F898" i="1"/>
  <c r="E898" i="1"/>
  <c r="D898" i="1"/>
  <c r="B898" i="1"/>
  <c r="A898" i="1"/>
  <c r="AK897" i="1"/>
  <c r="M897" i="1"/>
  <c r="L897" i="1"/>
  <c r="K897" i="1"/>
  <c r="J897" i="1"/>
  <c r="I897" i="1"/>
  <c r="H897" i="1"/>
  <c r="G897" i="1"/>
  <c r="F897" i="1"/>
  <c r="E897" i="1"/>
  <c r="B897" i="1"/>
  <c r="A897" i="1"/>
  <c r="D897" i="1" s="1"/>
  <c r="AK896" i="1"/>
  <c r="M896" i="1"/>
  <c r="L896" i="1"/>
  <c r="K896" i="1"/>
  <c r="J896" i="1"/>
  <c r="I896" i="1"/>
  <c r="H896" i="1"/>
  <c r="F896" i="1"/>
  <c r="G896" i="1" s="1"/>
  <c r="E896" i="1"/>
  <c r="B896" i="1"/>
  <c r="A896" i="1"/>
  <c r="D896" i="1" s="1"/>
  <c r="AK895" i="1"/>
  <c r="M895" i="1"/>
  <c r="L895" i="1"/>
  <c r="K895" i="1"/>
  <c r="J895" i="1"/>
  <c r="I895" i="1"/>
  <c r="H895" i="1"/>
  <c r="G895" i="1"/>
  <c r="F895" i="1"/>
  <c r="E895" i="1"/>
  <c r="B895" i="1"/>
  <c r="A895" i="1"/>
  <c r="D895" i="1" s="1"/>
  <c r="AK894" i="1"/>
  <c r="M894" i="1"/>
  <c r="L894" i="1"/>
  <c r="K894" i="1"/>
  <c r="J894" i="1"/>
  <c r="I894" i="1"/>
  <c r="H894" i="1"/>
  <c r="G894" i="1"/>
  <c r="F894" i="1"/>
  <c r="E894" i="1"/>
  <c r="D894" i="1"/>
  <c r="B894" i="1"/>
  <c r="A894" i="1"/>
  <c r="AK893" i="1"/>
  <c r="M893" i="1"/>
  <c r="L893" i="1"/>
  <c r="K893" i="1"/>
  <c r="J893" i="1"/>
  <c r="I893" i="1"/>
  <c r="H893" i="1"/>
  <c r="F893" i="1"/>
  <c r="G893" i="1" s="1"/>
  <c r="E893" i="1"/>
  <c r="D893" i="1"/>
  <c r="B893" i="1"/>
  <c r="A893" i="1"/>
  <c r="AK892" i="1"/>
  <c r="M892" i="1"/>
  <c r="L892" i="1"/>
  <c r="K892" i="1"/>
  <c r="J892" i="1"/>
  <c r="I892" i="1"/>
  <c r="H892" i="1"/>
  <c r="F892" i="1"/>
  <c r="G892" i="1" s="1"/>
  <c r="E892" i="1"/>
  <c r="B892" i="1"/>
  <c r="A892" i="1"/>
  <c r="AK891" i="1"/>
  <c r="M891" i="1"/>
  <c r="L891" i="1"/>
  <c r="K891" i="1"/>
  <c r="J891" i="1"/>
  <c r="I891" i="1"/>
  <c r="H891" i="1"/>
  <c r="F891" i="1"/>
  <c r="G891" i="1" s="1"/>
  <c r="E891" i="1"/>
  <c r="B891" i="1"/>
  <c r="A891" i="1"/>
  <c r="AK890" i="1"/>
  <c r="M890" i="1"/>
  <c r="L890" i="1"/>
  <c r="K890" i="1"/>
  <c r="J890" i="1"/>
  <c r="I890" i="1"/>
  <c r="H890" i="1"/>
  <c r="G890" i="1"/>
  <c r="F890" i="1"/>
  <c r="E890" i="1"/>
  <c r="D890" i="1"/>
  <c r="B890" i="1"/>
  <c r="A890" i="1"/>
  <c r="AK889" i="1"/>
  <c r="M889" i="1"/>
  <c r="L889" i="1"/>
  <c r="K889" i="1"/>
  <c r="J889" i="1"/>
  <c r="I889" i="1"/>
  <c r="H889" i="1"/>
  <c r="G889" i="1"/>
  <c r="F889" i="1"/>
  <c r="E889" i="1"/>
  <c r="B889" i="1"/>
  <c r="A889" i="1"/>
  <c r="D889" i="1" s="1"/>
  <c r="AK888" i="1"/>
  <c r="M888" i="1"/>
  <c r="L888" i="1"/>
  <c r="K888" i="1"/>
  <c r="J888" i="1"/>
  <c r="I888" i="1"/>
  <c r="H888" i="1"/>
  <c r="F888" i="1"/>
  <c r="G888" i="1" s="1"/>
  <c r="E888" i="1"/>
  <c r="B888" i="1"/>
  <c r="A888" i="1"/>
  <c r="D888" i="1" s="1"/>
  <c r="AK887" i="1"/>
  <c r="M887" i="1"/>
  <c r="L887" i="1"/>
  <c r="K887" i="1"/>
  <c r="J887" i="1"/>
  <c r="I887" i="1"/>
  <c r="H887" i="1"/>
  <c r="G887" i="1"/>
  <c r="F887" i="1"/>
  <c r="E887" i="1"/>
  <c r="B887" i="1"/>
  <c r="A887" i="1"/>
  <c r="D887" i="1" s="1"/>
  <c r="AK886" i="1"/>
  <c r="M886" i="1"/>
  <c r="L886" i="1"/>
  <c r="K886" i="1"/>
  <c r="J886" i="1"/>
  <c r="I886" i="1"/>
  <c r="H886" i="1"/>
  <c r="G886" i="1"/>
  <c r="F886" i="1"/>
  <c r="E886" i="1"/>
  <c r="B886" i="1"/>
  <c r="D886" i="1" s="1"/>
  <c r="A886" i="1"/>
  <c r="AK885" i="1"/>
  <c r="M885" i="1"/>
  <c r="L885" i="1"/>
  <c r="K885" i="1"/>
  <c r="J885" i="1"/>
  <c r="I885" i="1"/>
  <c r="H885" i="1"/>
  <c r="F885" i="1"/>
  <c r="G885" i="1" s="1"/>
  <c r="E885" i="1"/>
  <c r="B885" i="1"/>
  <c r="D885" i="1" s="1"/>
  <c r="A885" i="1"/>
  <c r="AK884" i="1"/>
  <c r="M884" i="1"/>
  <c r="L884" i="1"/>
  <c r="K884" i="1"/>
  <c r="J884" i="1"/>
  <c r="I884" i="1"/>
  <c r="H884" i="1"/>
  <c r="F884" i="1"/>
  <c r="G884" i="1" s="1"/>
  <c r="E884" i="1"/>
  <c r="B884" i="1"/>
  <c r="A884" i="1"/>
  <c r="D884" i="1" s="1"/>
  <c r="AK883" i="1"/>
  <c r="M883" i="1"/>
  <c r="L883" i="1"/>
  <c r="K883" i="1"/>
  <c r="J883" i="1"/>
  <c r="I883" i="1"/>
  <c r="H883" i="1"/>
  <c r="G883" i="1"/>
  <c r="F883" i="1"/>
  <c r="E883" i="1"/>
  <c r="B883" i="1"/>
  <c r="A883" i="1"/>
  <c r="D883" i="1" s="1"/>
  <c r="AK882" i="1"/>
  <c r="M882" i="1"/>
  <c r="L882" i="1"/>
  <c r="K882" i="1"/>
  <c r="J882" i="1"/>
  <c r="I882" i="1"/>
  <c r="H882" i="1"/>
  <c r="G882" i="1"/>
  <c r="F882" i="1"/>
  <c r="E882" i="1"/>
  <c r="B882" i="1"/>
  <c r="A882" i="1"/>
  <c r="D882" i="1" s="1"/>
  <c r="AK881" i="1"/>
  <c r="M881" i="1"/>
  <c r="L881" i="1"/>
  <c r="K881" i="1"/>
  <c r="J881" i="1"/>
  <c r="I881" i="1"/>
  <c r="H881" i="1"/>
  <c r="G881" i="1"/>
  <c r="F881" i="1"/>
  <c r="E881" i="1"/>
  <c r="D881" i="1"/>
  <c r="B881" i="1"/>
  <c r="A881" i="1"/>
  <c r="AK880" i="1"/>
  <c r="M880" i="1"/>
  <c r="L880" i="1"/>
  <c r="K880" i="1"/>
  <c r="J880" i="1"/>
  <c r="I880" i="1"/>
  <c r="H880" i="1"/>
  <c r="F880" i="1"/>
  <c r="G880" i="1" s="1"/>
  <c r="E880" i="1"/>
  <c r="D880" i="1"/>
  <c r="B880" i="1"/>
  <c r="A880" i="1"/>
  <c r="AK879" i="1"/>
  <c r="M879" i="1"/>
  <c r="L879" i="1"/>
  <c r="K879" i="1"/>
  <c r="J879" i="1"/>
  <c r="I879" i="1"/>
  <c r="H879" i="1"/>
  <c r="F879" i="1"/>
  <c r="G879" i="1" s="1"/>
  <c r="E879" i="1"/>
  <c r="B879" i="1"/>
  <c r="A879" i="1"/>
  <c r="D879" i="1" s="1"/>
  <c r="AK878" i="1"/>
  <c r="M878" i="1"/>
  <c r="L878" i="1"/>
  <c r="K878" i="1"/>
  <c r="J878" i="1"/>
  <c r="I878" i="1"/>
  <c r="H878" i="1"/>
  <c r="G878" i="1"/>
  <c r="F878" i="1"/>
  <c r="E878" i="1"/>
  <c r="B878" i="1"/>
  <c r="D878" i="1" s="1"/>
  <c r="A878" i="1"/>
  <c r="AK877" i="1"/>
  <c r="M877" i="1"/>
  <c r="L877" i="1"/>
  <c r="K877" i="1"/>
  <c r="J877" i="1"/>
  <c r="I877" i="1"/>
  <c r="H877" i="1"/>
  <c r="F877" i="1"/>
  <c r="G877" i="1" s="1"/>
  <c r="E877" i="1"/>
  <c r="B877" i="1"/>
  <c r="D877" i="1" s="1"/>
  <c r="A877" i="1"/>
  <c r="AK876" i="1"/>
  <c r="M876" i="1"/>
  <c r="L876" i="1"/>
  <c r="K876" i="1"/>
  <c r="J876" i="1"/>
  <c r="I876" i="1"/>
  <c r="H876" i="1"/>
  <c r="G876" i="1"/>
  <c r="F876" i="1"/>
  <c r="E876" i="1"/>
  <c r="B876" i="1"/>
  <c r="A876" i="1"/>
  <c r="AK875" i="1"/>
  <c r="M875" i="1"/>
  <c r="L875" i="1"/>
  <c r="K875" i="1"/>
  <c r="J875" i="1"/>
  <c r="I875" i="1"/>
  <c r="H875" i="1"/>
  <c r="F875" i="1"/>
  <c r="G875" i="1" s="1"/>
  <c r="E875" i="1"/>
  <c r="D875" i="1"/>
  <c r="B875" i="1"/>
  <c r="A875" i="1"/>
  <c r="AK874" i="1"/>
  <c r="M874" i="1"/>
  <c r="L874" i="1"/>
  <c r="K874" i="1"/>
  <c r="J874" i="1"/>
  <c r="I874" i="1"/>
  <c r="H874" i="1"/>
  <c r="F874" i="1"/>
  <c r="G874" i="1" s="1"/>
  <c r="E874" i="1"/>
  <c r="B874" i="1"/>
  <c r="A874" i="1"/>
  <c r="D874" i="1" s="1"/>
  <c r="AK873" i="1"/>
  <c r="M873" i="1"/>
  <c r="L873" i="1"/>
  <c r="K873" i="1"/>
  <c r="J873" i="1"/>
  <c r="I873" i="1"/>
  <c r="H873" i="1"/>
  <c r="F873" i="1"/>
  <c r="G873" i="1" s="1"/>
  <c r="E873" i="1"/>
  <c r="B873" i="1"/>
  <c r="A873" i="1"/>
  <c r="D873" i="1" s="1"/>
  <c r="AK872" i="1"/>
  <c r="M872" i="1"/>
  <c r="L872" i="1"/>
  <c r="K872" i="1"/>
  <c r="J872" i="1"/>
  <c r="I872" i="1"/>
  <c r="H872" i="1"/>
  <c r="G872" i="1"/>
  <c r="F872" i="1"/>
  <c r="E872" i="1"/>
  <c r="B872" i="1"/>
  <c r="A872" i="1"/>
  <c r="D872" i="1" s="1"/>
  <c r="AK871" i="1"/>
  <c r="M871" i="1"/>
  <c r="L871" i="1"/>
  <c r="K871" i="1"/>
  <c r="J871" i="1"/>
  <c r="I871" i="1"/>
  <c r="H871" i="1"/>
  <c r="G871" i="1"/>
  <c r="F871" i="1"/>
  <c r="E871" i="1"/>
  <c r="D871" i="1"/>
  <c r="B871" i="1"/>
  <c r="A871" i="1"/>
  <c r="AK870" i="1"/>
  <c r="M870" i="1"/>
  <c r="L870" i="1"/>
  <c r="K870" i="1"/>
  <c r="J870" i="1"/>
  <c r="I870" i="1"/>
  <c r="H870" i="1"/>
  <c r="F870" i="1"/>
  <c r="G870" i="1" s="1"/>
  <c r="E870" i="1"/>
  <c r="D870" i="1"/>
  <c r="B870" i="1"/>
  <c r="A870" i="1"/>
  <c r="AK869" i="1"/>
  <c r="M869" i="1"/>
  <c r="L869" i="1"/>
  <c r="K869" i="1"/>
  <c r="J869" i="1"/>
  <c r="I869" i="1"/>
  <c r="H869" i="1"/>
  <c r="F869" i="1"/>
  <c r="G869" i="1" s="1"/>
  <c r="E869" i="1"/>
  <c r="B869" i="1"/>
  <c r="A869" i="1"/>
  <c r="D869" i="1" s="1"/>
  <c r="AK868" i="1"/>
  <c r="M868" i="1"/>
  <c r="L868" i="1"/>
  <c r="K868" i="1"/>
  <c r="J868" i="1"/>
  <c r="I868" i="1"/>
  <c r="H868" i="1"/>
  <c r="G868" i="1"/>
  <c r="F868" i="1"/>
  <c r="E868" i="1"/>
  <c r="B868" i="1"/>
  <c r="A868" i="1"/>
  <c r="D868" i="1" s="1"/>
  <c r="AK867" i="1"/>
  <c r="M867" i="1"/>
  <c r="L867" i="1"/>
  <c r="K867" i="1"/>
  <c r="J867" i="1"/>
  <c r="I867" i="1"/>
  <c r="H867" i="1"/>
  <c r="F867" i="1"/>
  <c r="G867" i="1" s="1"/>
  <c r="E867" i="1"/>
  <c r="D867" i="1"/>
  <c r="B867" i="1"/>
  <c r="A867" i="1"/>
  <c r="AK866" i="1"/>
  <c r="M866" i="1"/>
  <c r="L866" i="1"/>
  <c r="K866" i="1"/>
  <c r="J866" i="1"/>
  <c r="I866" i="1"/>
  <c r="H866" i="1"/>
  <c r="F866" i="1"/>
  <c r="G866" i="1" s="1"/>
  <c r="E866" i="1"/>
  <c r="B866" i="1"/>
  <c r="A866" i="1"/>
  <c r="D866" i="1" s="1"/>
  <c r="AK865" i="1"/>
  <c r="M865" i="1"/>
  <c r="L865" i="1"/>
  <c r="K865" i="1"/>
  <c r="J865" i="1"/>
  <c r="I865" i="1"/>
  <c r="H865" i="1"/>
  <c r="F865" i="1"/>
  <c r="G865" i="1" s="1"/>
  <c r="E865" i="1"/>
  <c r="B865" i="1"/>
  <c r="A865" i="1"/>
  <c r="D865" i="1" s="1"/>
  <c r="AK864" i="1"/>
  <c r="M864" i="1"/>
  <c r="L864" i="1"/>
  <c r="K864" i="1"/>
  <c r="J864" i="1"/>
  <c r="I864" i="1"/>
  <c r="H864" i="1"/>
  <c r="G864" i="1"/>
  <c r="F864" i="1"/>
  <c r="E864" i="1"/>
  <c r="B864" i="1"/>
  <c r="A864" i="1"/>
  <c r="D864" i="1" s="1"/>
  <c r="AK863" i="1"/>
  <c r="M863" i="1"/>
  <c r="L863" i="1"/>
  <c r="K863" i="1"/>
  <c r="J863" i="1"/>
  <c r="I863" i="1"/>
  <c r="H863" i="1"/>
  <c r="G863" i="1"/>
  <c r="F863" i="1"/>
  <c r="E863" i="1"/>
  <c r="D863" i="1"/>
  <c r="B863" i="1"/>
  <c r="A863" i="1"/>
  <c r="AK862" i="1"/>
  <c r="M862" i="1"/>
  <c r="L862" i="1"/>
  <c r="K862" i="1"/>
  <c r="J862" i="1"/>
  <c r="I862" i="1"/>
  <c r="H862" i="1"/>
  <c r="F862" i="1"/>
  <c r="G862" i="1" s="1"/>
  <c r="E862" i="1"/>
  <c r="D862" i="1"/>
  <c r="B862" i="1"/>
  <c r="A862" i="1"/>
  <c r="AK861" i="1"/>
  <c r="M861" i="1"/>
  <c r="L861" i="1"/>
  <c r="K861" i="1"/>
  <c r="J861" i="1"/>
  <c r="I861" i="1"/>
  <c r="H861" i="1"/>
  <c r="F861" i="1"/>
  <c r="G861" i="1" s="1"/>
  <c r="E861" i="1"/>
  <c r="B861" i="1"/>
  <c r="A861" i="1"/>
  <c r="D861" i="1" s="1"/>
  <c r="AK860" i="1"/>
  <c r="M860" i="1"/>
  <c r="L860" i="1"/>
  <c r="K860" i="1"/>
  <c r="J860" i="1"/>
  <c r="I860" i="1"/>
  <c r="H860" i="1"/>
  <c r="G860" i="1"/>
  <c r="F860" i="1"/>
  <c r="E860" i="1"/>
  <c r="B860" i="1"/>
  <c r="A860" i="1"/>
  <c r="D860" i="1" s="1"/>
  <c r="AK859" i="1"/>
  <c r="M859" i="1"/>
  <c r="L859" i="1"/>
  <c r="K859" i="1"/>
  <c r="J859" i="1"/>
  <c r="I859" i="1"/>
  <c r="H859" i="1"/>
  <c r="F859" i="1"/>
  <c r="G859" i="1" s="1"/>
  <c r="E859" i="1"/>
  <c r="D859" i="1"/>
  <c r="B859" i="1"/>
  <c r="A859" i="1"/>
  <c r="AK858" i="1"/>
  <c r="M858" i="1"/>
  <c r="L858" i="1"/>
  <c r="K858" i="1"/>
  <c r="J858" i="1"/>
  <c r="I858" i="1"/>
  <c r="H858" i="1"/>
  <c r="F858" i="1"/>
  <c r="G858" i="1" s="1"/>
  <c r="E858" i="1"/>
  <c r="B858" i="1"/>
  <c r="A858" i="1"/>
  <c r="D858" i="1" s="1"/>
  <c r="AK857" i="1"/>
  <c r="M857" i="1"/>
  <c r="L857" i="1"/>
  <c r="K857" i="1"/>
  <c r="J857" i="1"/>
  <c r="I857" i="1"/>
  <c r="H857" i="1"/>
  <c r="F857" i="1"/>
  <c r="G857" i="1" s="1"/>
  <c r="E857" i="1"/>
  <c r="B857" i="1"/>
  <c r="A857" i="1"/>
  <c r="D857" i="1" s="1"/>
  <c r="AK856" i="1"/>
  <c r="M856" i="1"/>
  <c r="L856" i="1"/>
  <c r="K856" i="1"/>
  <c r="J856" i="1"/>
  <c r="I856" i="1"/>
  <c r="H856" i="1"/>
  <c r="G856" i="1"/>
  <c r="F856" i="1"/>
  <c r="E856" i="1"/>
  <c r="B856" i="1"/>
  <c r="A856" i="1"/>
  <c r="D856" i="1" s="1"/>
  <c r="AK855" i="1"/>
  <c r="M855" i="1"/>
  <c r="L855" i="1"/>
  <c r="K855" i="1"/>
  <c r="J855" i="1"/>
  <c r="I855" i="1"/>
  <c r="H855" i="1"/>
  <c r="G855" i="1"/>
  <c r="F855" i="1"/>
  <c r="E855" i="1"/>
  <c r="D855" i="1"/>
  <c r="B855" i="1"/>
  <c r="A855" i="1"/>
  <c r="AK854" i="1"/>
  <c r="M854" i="1"/>
  <c r="L854" i="1"/>
  <c r="K854" i="1"/>
  <c r="J854" i="1"/>
  <c r="I854" i="1"/>
  <c r="H854" i="1"/>
  <c r="F854" i="1"/>
  <c r="G854" i="1" s="1"/>
  <c r="E854" i="1"/>
  <c r="D854" i="1"/>
  <c r="B854" i="1"/>
  <c r="A854" i="1"/>
  <c r="AK853" i="1"/>
  <c r="M853" i="1"/>
  <c r="L853" i="1"/>
  <c r="K853" i="1"/>
  <c r="J853" i="1"/>
  <c r="I853" i="1"/>
  <c r="H853" i="1"/>
  <c r="F853" i="1"/>
  <c r="G853" i="1" s="1"/>
  <c r="E853" i="1"/>
  <c r="B853" i="1"/>
  <c r="A853" i="1"/>
  <c r="D853" i="1" s="1"/>
  <c r="AK852" i="1"/>
  <c r="M852" i="1"/>
  <c r="L852" i="1"/>
  <c r="K852" i="1"/>
  <c r="J852" i="1"/>
  <c r="I852" i="1"/>
  <c r="H852" i="1"/>
  <c r="G852" i="1"/>
  <c r="F852" i="1"/>
  <c r="E852" i="1"/>
  <c r="B852" i="1"/>
  <c r="A852" i="1"/>
  <c r="D852" i="1" s="1"/>
  <c r="AK851" i="1"/>
  <c r="M851" i="1"/>
  <c r="L851" i="1"/>
  <c r="K851" i="1"/>
  <c r="J851" i="1"/>
  <c r="I851" i="1"/>
  <c r="H851" i="1"/>
  <c r="F851" i="1"/>
  <c r="G851" i="1" s="1"/>
  <c r="E851" i="1"/>
  <c r="D851" i="1"/>
  <c r="B851" i="1"/>
  <c r="A851" i="1"/>
  <c r="AK850" i="1"/>
  <c r="M850" i="1"/>
  <c r="L850" i="1"/>
  <c r="K850" i="1"/>
  <c r="J850" i="1"/>
  <c r="I850" i="1"/>
  <c r="H850" i="1"/>
  <c r="F850" i="1"/>
  <c r="G850" i="1" s="1"/>
  <c r="E850" i="1"/>
  <c r="B850" i="1"/>
  <c r="A850" i="1"/>
  <c r="D850" i="1" s="1"/>
  <c r="AK849" i="1"/>
  <c r="M849" i="1"/>
  <c r="L849" i="1"/>
  <c r="K849" i="1"/>
  <c r="J849" i="1"/>
  <c r="I849" i="1"/>
  <c r="H849" i="1"/>
  <c r="F849" i="1"/>
  <c r="G849" i="1" s="1"/>
  <c r="E849" i="1"/>
  <c r="B849" i="1"/>
  <c r="A849" i="1"/>
  <c r="D849" i="1" s="1"/>
  <c r="AK848" i="1"/>
  <c r="M848" i="1"/>
  <c r="L848" i="1"/>
  <c r="K848" i="1"/>
  <c r="J848" i="1"/>
  <c r="I848" i="1"/>
  <c r="H848" i="1"/>
  <c r="G848" i="1"/>
  <c r="F848" i="1"/>
  <c r="E848" i="1"/>
  <c r="B848" i="1"/>
  <c r="A848" i="1"/>
  <c r="D848" i="1" s="1"/>
  <c r="AK847" i="1"/>
  <c r="M847" i="1"/>
  <c r="L847" i="1"/>
  <c r="K847" i="1"/>
  <c r="J847" i="1"/>
  <c r="I847" i="1"/>
  <c r="H847" i="1"/>
  <c r="G847" i="1"/>
  <c r="F847" i="1"/>
  <c r="E847" i="1"/>
  <c r="D847" i="1"/>
  <c r="B847" i="1"/>
  <c r="A847" i="1"/>
  <c r="AK846" i="1"/>
  <c r="M846" i="1"/>
  <c r="L846" i="1"/>
  <c r="K846" i="1"/>
  <c r="J846" i="1"/>
  <c r="I846" i="1"/>
  <c r="H846" i="1"/>
  <c r="F846" i="1"/>
  <c r="G846" i="1" s="1"/>
  <c r="E846" i="1"/>
  <c r="B846" i="1"/>
  <c r="D846" i="1" s="1"/>
  <c r="A846" i="1"/>
  <c r="AK845" i="1"/>
  <c r="M845" i="1"/>
  <c r="L845" i="1"/>
  <c r="K845" i="1"/>
  <c r="J845" i="1"/>
  <c r="I845" i="1"/>
  <c r="H845" i="1"/>
  <c r="F845" i="1"/>
  <c r="G845" i="1" s="1"/>
  <c r="E845" i="1"/>
  <c r="B845" i="1"/>
  <c r="A845" i="1"/>
  <c r="D845" i="1" s="1"/>
  <c r="AK844" i="1"/>
  <c r="M844" i="1"/>
  <c r="L844" i="1"/>
  <c r="K844" i="1"/>
  <c r="J844" i="1"/>
  <c r="I844" i="1"/>
  <c r="H844" i="1"/>
  <c r="G844" i="1"/>
  <c r="F844" i="1"/>
  <c r="E844" i="1"/>
  <c r="B844" i="1"/>
  <c r="A844" i="1"/>
  <c r="D844" i="1" s="1"/>
  <c r="AK843" i="1"/>
  <c r="M843" i="1"/>
  <c r="L843" i="1"/>
  <c r="K843" i="1"/>
  <c r="J843" i="1"/>
  <c r="I843" i="1"/>
  <c r="H843" i="1"/>
  <c r="F843" i="1"/>
  <c r="G843" i="1" s="1"/>
  <c r="E843" i="1"/>
  <c r="D843" i="1"/>
  <c r="B843" i="1"/>
  <c r="A843" i="1"/>
  <c r="M842" i="1"/>
  <c r="L842" i="1"/>
  <c r="K842" i="1"/>
  <c r="J842" i="1"/>
  <c r="I842" i="1"/>
  <c r="H842" i="1"/>
  <c r="F842" i="1"/>
  <c r="E842" i="1"/>
  <c r="B842" i="1"/>
  <c r="A842" i="1"/>
  <c r="D842" i="1" s="1"/>
  <c r="AK841" i="1"/>
  <c r="M841" i="1"/>
  <c r="L841" i="1"/>
  <c r="K841" i="1"/>
  <c r="J841" i="1"/>
  <c r="I841" i="1"/>
  <c r="H841" i="1"/>
  <c r="F841" i="1"/>
  <c r="G841" i="1" s="1"/>
  <c r="E841" i="1"/>
  <c r="D841" i="1"/>
  <c r="B841" i="1"/>
  <c r="A841" i="1"/>
  <c r="AK840" i="1"/>
  <c r="M840" i="1"/>
  <c r="L840" i="1"/>
  <c r="K840" i="1"/>
  <c r="J840" i="1"/>
  <c r="I840" i="1"/>
  <c r="H840" i="1"/>
  <c r="G840" i="1"/>
  <c r="F840" i="1"/>
  <c r="E840" i="1"/>
  <c r="B840" i="1"/>
  <c r="A840" i="1"/>
  <c r="D840" i="1" s="1"/>
  <c r="AK839" i="1"/>
  <c r="M839" i="1"/>
  <c r="L839" i="1"/>
  <c r="K839" i="1"/>
  <c r="J839" i="1"/>
  <c r="I839" i="1"/>
  <c r="H839" i="1"/>
  <c r="F839" i="1"/>
  <c r="G839" i="1" s="1"/>
  <c r="E839" i="1"/>
  <c r="B839" i="1"/>
  <c r="A839" i="1"/>
  <c r="D839" i="1" s="1"/>
  <c r="AK838" i="1"/>
  <c r="M838" i="1"/>
  <c r="L838" i="1"/>
  <c r="K838" i="1"/>
  <c r="J838" i="1"/>
  <c r="I838" i="1"/>
  <c r="H838" i="1"/>
  <c r="G838" i="1"/>
  <c r="F838" i="1"/>
  <c r="E838" i="1"/>
  <c r="B838" i="1"/>
  <c r="A838" i="1"/>
  <c r="D838" i="1" s="1"/>
  <c r="AK837" i="1"/>
  <c r="M837" i="1"/>
  <c r="L837" i="1"/>
  <c r="K837" i="1"/>
  <c r="J837" i="1"/>
  <c r="I837" i="1"/>
  <c r="H837" i="1"/>
  <c r="F837" i="1"/>
  <c r="G837" i="1" s="1"/>
  <c r="E837" i="1"/>
  <c r="D837" i="1"/>
  <c r="B837" i="1"/>
  <c r="A837" i="1"/>
  <c r="AK836" i="1"/>
  <c r="M836" i="1"/>
  <c r="L836" i="1"/>
  <c r="K836" i="1"/>
  <c r="J836" i="1"/>
  <c r="I836" i="1"/>
  <c r="H836" i="1"/>
  <c r="F836" i="1"/>
  <c r="G836" i="1" s="1"/>
  <c r="E836" i="1"/>
  <c r="B836" i="1"/>
  <c r="D836" i="1" s="1"/>
  <c r="A836" i="1"/>
  <c r="AK835" i="1"/>
  <c r="M835" i="1"/>
  <c r="L835" i="1"/>
  <c r="K835" i="1"/>
  <c r="J835" i="1"/>
  <c r="I835" i="1"/>
  <c r="H835" i="1"/>
  <c r="F835" i="1"/>
  <c r="G835" i="1" s="1"/>
  <c r="E835" i="1"/>
  <c r="B835" i="1"/>
  <c r="A835" i="1"/>
  <c r="D835" i="1" s="1"/>
  <c r="AK834" i="1"/>
  <c r="M834" i="1"/>
  <c r="L834" i="1"/>
  <c r="K834" i="1"/>
  <c r="J834" i="1"/>
  <c r="I834" i="1"/>
  <c r="H834" i="1"/>
  <c r="G834" i="1"/>
  <c r="F834" i="1"/>
  <c r="E834" i="1"/>
  <c r="B834" i="1"/>
  <c r="A834" i="1"/>
  <c r="D834" i="1" s="1"/>
  <c r="AK833" i="1"/>
  <c r="M833" i="1"/>
  <c r="L833" i="1"/>
  <c r="K833" i="1"/>
  <c r="J833" i="1"/>
  <c r="I833" i="1"/>
  <c r="H833" i="1"/>
  <c r="G833" i="1"/>
  <c r="F833" i="1"/>
  <c r="E833" i="1"/>
  <c r="D833" i="1"/>
  <c r="B833" i="1"/>
  <c r="A833" i="1"/>
  <c r="AK832" i="1"/>
  <c r="M832" i="1"/>
  <c r="L832" i="1"/>
  <c r="K832" i="1"/>
  <c r="J832" i="1"/>
  <c r="I832" i="1"/>
  <c r="H832" i="1"/>
  <c r="G832" i="1"/>
  <c r="F832" i="1"/>
  <c r="E832" i="1"/>
  <c r="B832" i="1"/>
  <c r="A832" i="1"/>
  <c r="D832" i="1" s="1"/>
  <c r="AK831" i="1"/>
  <c r="M831" i="1"/>
  <c r="L831" i="1"/>
  <c r="K831" i="1"/>
  <c r="J831" i="1"/>
  <c r="I831" i="1"/>
  <c r="H831" i="1"/>
  <c r="F831" i="1"/>
  <c r="G831" i="1" s="1"/>
  <c r="E831" i="1"/>
  <c r="B831" i="1"/>
  <c r="A831" i="1"/>
  <c r="D831" i="1" s="1"/>
  <c r="AK830" i="1"/>
  <c r="M830" i="1"/>
  <c r="L830" i="1"/>
  <c r="K830" i="1"/>
  <c r="J830" i="1"/>
  <c r="I830" i="1"/>
  <c r="H830" i="1"/>
  <c r="G830" i="1"/>
  <c r="F830" i="1"/>
  <c r="E830" i="1"/>
  <c r="B830" i="1"/>
  <c r="A830" i="1"/>
  <c r="D830" i="1" s="1"/>
  <c r="AK829" i="1"/>
  <c r="M829" i="1"/>
  <c r="L829" i="1"/>
  <c r="K829" i="1"/>
  <c r="J829" i="1"/>
  <c r="I829" i="1"/>
  <c r="H829" i="1"/>
  <c r="F829" i="1"/>
  <c r="G829" i="1" s="1"/>
  <c r="E829" i="1"/>
  <c r="D829" i="1"/>
  <c r="B829" i="1"/>
  <c r="A829" i="1"/>
  <c r="AK828" i="1"/>
  <c r="M828" i="1"/>
  <c r="L828" i="1"/>
  <c r="K828" i="1"/>
  <c r="J828" i="1"/>
  <c r="I828" i="1"/>
  <c r="H828" i="1"/>
  <c r="F828" i="1"/>
  <c r="G828" i="1" s="1"/>
  <c r="E828" i="1"/>
  <c r="B828" i="1"/>
  <c r="D828" i="1" s="1"/>
  <c r="A828" i="1"/>
  <c r="AK827" i="1"/>
  <c r="M827" i="1"/>
  <c r="L827" i="1"/>
  <c r="K827" i="1"/>
  <c r="J827" i="1"/>
  <c r="I827" i="1"/>
  <c r="H827" i="1"/>
  <c r="F827" i="1"/>
  <c r="G827" i="1" s="1"/>
  <c r="E827" i="1"/>
  <c r="B827" i="1"/>
  <c r="A827" i="1"/>
  <c r="D827" i="1" s="1"/>
  <c r="AK826" i="1"/>
  <c r="M826" i="1"/>
  <c r="L826" i="1"/>
  <c r="K826" i="1"/>
  <c r="J826" i="1"/>
  <c r="I826" i="1"/>
  <c r="H826" i="1"/>
  <c r="G826" i="1"/>
  <c r="F826" i="1"/>
  <c r="E826" i="1"/>
  <c r="B826" i="1"/>
  <c r="A826" i="1"/>
  <c r="D826" i="1" s="1"/>
  <c r="AK825" i="1"/>
  <c r="M825" i="1"/>
  <c r="L825" i="1"/>
  <c r="K825" i="1"/>
  <c r="J825" i="1"/>
  <c r="I825" i="1"/>
  <c r="H825" i="1"/>
  <c r="G825" i="1"/>
  <c r="F825" i="1"/>
  <c r="E825" i="1"/>
  <c r="D825" i="1"/>
  <c r="B825" i="1"/>
  <c r="A825" i="1"/>
  <c r="AK824" i="1"/>
  <c r="M824" i="1"/>
  <c r="L824" i="1"/>
  <c r="K824" i="1"/>
  <c r="J824" i="1"/>
  <c r="I824" i="1"/>
  <c r="H824" i="1"/>
  <c r="G824" i="1"/>
  <c r="F824" i="1"/>
  <c r="E824" i="1"/>
  <c r="B824" i="1"/>
  <c r="A824" i="1"/>
  <c r="D824" i="1" s="1"/>
  <c r="AK823" i="1"/>
  <c r="M823" i="1"/>
  <c r="L823" i="1"/>
  <c r="K823" i="1"/>
  <c r="J823" i="1"/>
  <c r="I823" i="1"/>
  <c r="H823" i="1"/>
  <c r="F823" i="1"/>
  <c r="G823" i="1" s="1"/>
  <c r="E823" i="1"/>
  <c r="B823" i="1"/>
  <c r="A823" i="1"/>
  <c r="D823" i="1" s="1"/>
  <c r="AK822" i="1"/>
  <c r="M822" i="1"/>
  <c r="L822" i="1"/>
  <c r="K822" i="1"/>
  <c r="J822" i="1"/>
  <c r="I822" i="1"/>
  <c r="H822" i="1"/>
  <c r="G822" i="1"/>
  <c r="F822" i="1"/>
  <c r="E822" i="1"/>
  <c r="B822" i="1"/>
  <c r="A822" i="1"/>
  <c r="D822" i="1" s="1"/>
  <c r="AK821" i="1"/>
  <c r="M821" i="1"/>
  <c r="L821" i="1"/>
  <c r="K821" i="1"/>
  <c r="J821" i="1"/>
  <c r="I821" i="1"/>
  <c r="H821" i="1"/>
  <c r="F821" i="1"/>
  <c r="G821" i="1" s="1"/>
  <c r="E821" i="1"/>
  <c r="D821" i="1"/>
  <c r="B821" i="1"/>
  <c r="A821" i="1"/>
  <c r="AK820" i="1"/>
  <c r="M820" i="1"/>
  <c r="L820" i="1"/>
  <c r="K820" i="1"/>
  <c r="J820" i="1"/>
  <c r="I820" i="1"/>
  <c r="H820" i="1"/>
  <c r="F820" i="1"/>
  <c r="G820" i="1" s="1"/>
  <c r="E820" i="1"/>
  <c r="B820" i="1"/>
  <c r="D820" i="1" s="1"/>
  <c r="A820" i="1"/>
  <c r="AK819" i="1"/>
  <c r="M819" i="1"/>
  <c r="L819" i="1"/>
  <c r="K819" i="1"/>
  <c r="J819" i="1"/>
  <c r="I819" i="1"/>
  <c r="H819" i="1"/>
  <c r="F819" i="1"/>
  <c r="G819" i="1" s="1"/>
  <c r="E819" i="1"/>
  <c r="B819" i="1"/>
  <c r="A819" i="1"/>
  <c r="D819" i="1" s="1"/>
  <c r="AK818" i="1"/>
  <c r="M818" i="1"/>
  <c r="L818" i="1"/>
  <c r="K818" i="1"/>
  <c r="J818" i="1"/>
  <c r="I818" i="1"/>
  <c r="H818" i="1"/>
  <c r="G818" i="1"/>
  <c r="F818" i="1"/>
  <c r="E818" i="1"/>
  <c r="B818" i="1"/>
  <c r="A818" i="1"/>
  <c r="D818" i="1" s="1"/>
  <c r="AK817" i="1"/>
  <c r="M817" i="1"/>
  <c r="L817" i="1"/>
  <c r="K817" i="1"/>
  <c r="J817" i="1"/>
  <c r="I817" i="1"/>
  <c r="H817" i="1"/>
  <c r="G817" i="1"/>
  <c r="F817" i="1"/>
  <c r="E817" i="1"/>
  <c r="D817" i="1"/>
  <c r="B817" i="1"/>
  <c r="A817" i="1"/>
  <c r="AK816" i="1"/>
  <c r="M816" i="1"/>
  <c r="L816" i="1"/>
  <c r="K816" i="1"/>
  <c r="J816" i="1"/>
  <c r="I816" i="1"/>
  <c r="H816" i="1"/>
  <c r="G816" i="1"/>
  <c r="F816" i="1"/>
  <c r="E816" i="1"/>
  <c r="B816" i="1"/>
  <c r="A816" i="1"/>
  <c r="D816" i="1" s="1"/>
  <c r="AK815" i="1"/>
  <c r="M815" i="1"/>
  <c r="L815" i="1"/>
  <c r="K815" i="1"/>
  <c r="J815" i="1"/>
  <c r="I815" i="1"/>
  <c r="H815" i="1"/>
  <c r="F815" i="1"/>
  <c r="G815" i="1" s="1"/>
  <c r="E815" i="1"/>
  <c r="B815" i="1"/>
  <c r="A815" i="1"/>
  <c r="D815" i="1" s="1"/>
  <c r="AK814" i="1"/>
  <c r="M814" i="1"/>
  <c r="L814" i="1"/>
  <c r="K814" i="1"/>
  <c r="J814" i="1"/>
  <c r="I814" i="1"/>
  <c r="H814" i="1"/>
  <c r="G814" i="1"/>
  <c r="F814" i="1"/>
  <c r="E814" i="1"/>
  <c r="B814" i="1"/>
  <c r="A814" i="1"/>
  <c r="D814" i="1" s="1"/>
  <c r="AK813" i="1"/>
  <c r="M813" i="1"/>
  <c r="L813" i="1"/>
  <c r="K813" i="1"/>
  <c r="J813" i="1"/>
  <c r="I813" i="1"/>
  <c r="H813" i="1"/>
  <c r="F813" i="1"/>
  <c r="G813" i="1" s="1"/>
  <c r="E813" i="1"/>
  <c r="D813" i="1"/>
  <c r="B813" i="1"/>
  <c r="A813" i="1"/>
  <c r="AK812" i="1"/>
  <c r="M812" i="1"/>
  <c r="L812" i="1"/>
  <c r="K812" i="1"/>
  <c r="J812" i="1"/>
  <c r="I812" i="1"/>
  <c r="H812" i="1"/>
  <c r="F812" i="1"/>
  <c r="G812" i="1" s="1"/>
  <c r="E812" i="1"/>
  <c r="B812" i="1"/>
  <c r="D812" i="1" s="1"/>
  <c r="A812" i="1"/>
  <c r="AK811" i="1"/>
  <c r="M811" i="1"/>
  <c r="L811" i="1"/>
  <c r="K811" i="1"/>
  <c r="J811" i="1"/>
  <c r="I811" i="1"/>
  <c r="H811" i="1"/>
  <c r="F811" i="1"/>
  <c r="G811" i="1" s="1"/>
  <c r="E811" i="1"/>
  <c r="B811" i="1"/>
  <c r="A811" i="1"/>
  <c r="D811" i="1" s="1"/>
  <c r="AK810" i="1"/>
  <c r="M810" i="1"/>
  <c r="L810" i="1"/>
  <c r="K810" i="1"/>
  <c r="J810" i="1"/>
  <c r="I810" i="1"/>
  <c r="H810" i="1"/>
  <c r="G810" i="1"/>
  <c r="F810" i="1"/>
  <c r="E810" i="1"/>
  <c r="B810" i="1"/>
  <c r="A810" i="1"/>
  <c r="D810" i="1" s="1"/>
  <c r="AK809" i="1"/>
  <c r="M809" i="1"/>
  <c r="L809" i="1"/>
  <c r="K809" i="1"/>
  <c r="J809" i="1"/>
  <c r="I809" i="1"/>
  <c r="H809" i="1"/>
  <c r="G809" i="1"/>
  <c r="F809" i="1"/>
  <c r="E809" i="1"/>
  <c r="D809" i="1"/>
  <c r="B809" i="1"/>
  <c r="A809" i="1"/>
  <c r="AK808" i="1"/>
  <c r="M808" i="1"/>
  <c r="L808" i="1"/>
  <c r="K808" i="1"/>
  <c r="J808" i="1"/>
  <c r="I808" i="1"/>
  <c r="H808" i="1"/>
  <c r="G808" i="1"/>
  <c r="F808" i="1"/>
  <c r="E808" i="1"/>
  <c r="B808" i="1"/>
  <c r="A808" i="1"/>
  <c r="D808" i="1" s="1"/>
  <c r="AK807" i="1"/>
  <c r="M807" i="1"/>
  <c r="L807" i="1"/>
  <c r="K807" i="1"/>
  <c r="J807" i="1"/>
  <c r="I807" i="1"/>
  <c r="H807" i="1"/>
  <c r="F807" i="1"/>
  <c r="G807" i="1" s="1"/>
  <c r="E807" i="1"/>
  <c r="B807" i="1"/>
  <c r="A807" i="1"/>
  <c r="D807" i="1" s="1"/>
  <c r="AK806" i="1"/>
  <c r="M806" i="1"/>
  <c r="L806" i="1"/>
  <c r="K806" i="1"/>
  <c r="J806" i="1"/>
  <c r="I806" i="1"/>
  <c r="H806" i="1"/>
  <c r="G806" i="1"/>
  <c r="F806" i="1"/>
  <c r="E806" i="1"/>
  <c r="B806" i="1"/>
  <c r="A806" i="1"/>
  <c r="D806" i="1" s="1"/>
  <c r="AK805" i="1"/>
  <c r="M805" i="1"/>
  <c r="L805" i="1"/>
  <c r="K805" i="1"/>
  <c r="J805" i="1"/>
  <c r="I805" i="1"/>
  <c r="H805" i="1"/>
  <c r="F805" i="1"/>
  <c r="G805" i="1" s="1"/>
  <c r="E805" i="1"/>
  <c r="D805" i="1"/>
  <c r="B805" i="1"/>
  <c r="A805" i="1"/>
  <c r="AK804" i="1"/>
  <c r="M804" i="1"/>
  <c r="L804" i="1"/>
  <c r="K804" i="1"/>
  <c r="J804" i="1"/>
  <c r="I804" i="1"/>
  <c r="H804" i="1"/>
  <c r="F804" i="1"/>
  <c r="G804" i="1" s="1"/>
  <c r="E804" i="1"/>
  <c r="B804" i="1"/>
  <c r="D804" i="1" s="1"/>
  <c r="A804" i="1"/>
  <c r="AK803" i="1"/>
  <c r="M803" i="1"/>
  <c r="L803" i="1"/>
  <c r="K803" i="1"/>
  <c r="J803" i="1"/>
  <c r="I803" i="1"/>
  <c r="H803" i="1"/>
  <c r="F803" i="1"/>
  <c r="G803" i="1" s="1"/>
  <c r="E803" i="1"/>
  <c r="B803" i="1"/>
  <c r="A803" i="1"/>
  <c r="D803" i="1" s="1"/>
  <c r="AK802" i="1"/>
  <c r="M802" i="1"/>
  <c r="L802" i="1"/>
  <c r="K802" i="1"/>
  <c r="J802" i="1"/>
  <c r="I802" i="1"/>
  <c r="H802" i="1"/>
  <c r="G802" i="1"/>
  <c r="F802" i="1"/>
  <c r="E802" i="1"/>
  <c r="B802" i="1"/>
  <c r="A802" i="1"/>
  <c r="D802" i="1" s="1"/>
  <c r="AK801" i="1"/>
  <c r="M801" i="1"/>
  <c r="L801" i="1"/>
  <c r="K801" i="1"/>
  <c r="J801" i="1"/>
  <c r="I801" i="1"/>
  <c r="H801" i="1"/>
  <c r="G801" i="1"/>
  <c r="F801" i="1"/>
  <c r="E801" i="1"/>
  <c r="D801" i="1"/>
  <c r="B801" i="1"/>
  <c r="A801" i="1"/>
  <c r="AK800" i="1"/>
  <c r="M800" i="1"/>
  <c r="L800" i="1"/>
  <c r="K800" i="1"/>
  <c r="J800" i="1"/>
  <c r="I800" i="1"/>
  <c r="H800" i="1"/>
  <c r="G800" i="1"/>
  <c r="F800" i="1"/>
  <c r="E800" i="1"/>
  <c r="B800" i="1"/>
  <c r="A800" i="1"/>
  <c r="D800" i="1" s="1"/>
  <c r="AK799" i="1"/>
  <c r="M799" i="1"/>
  <c r="L799" i="1"/>
  <c r="K799" i="1"/>
  <c r="J799" i="1"/>
  <c r="I799" i="1"/>
  <c r="H799" i="1"/>
  <c r="F799" i="1"/>
  <c r="G799" i="1" s="1"/>
  <c r="E799" i="1"/>
  <c r="B799" i="1"/>
  <c r="A799" i="1"/>
  <c r="D799" i="1" s="1"/>
  <c r="AK798" i="1"/>
  <c r="M798" i="1"/>
  <c r="L798" i="1"/>
  <c r="K798" i="1"/>
  <c r="J798" i="1"/>
  <c r="I798" i="1"/>
  <c r="H798" i="1"/>
  <c r="G798" i="1"/>
  <c r="F798" i="1"/>
  <c r="E798" i="1"/>
  <c r="B798" i="1"/>
  <c r="A798" i="1"/>
  <c r="D798" i="1" s="1"/>
  <c r="AK797" i="1"/>
  <c r="M797" i="1"/>
  <c r="L797" i="1"/>
  <c r="K797" i="1"/>
  <c r="J797" i="1"/>
  <c r="I797" i="1"/>
  <c r="H797" i="1"/>
  <c r="F797" i="1"/>
  <c r="G797" i="1" s="1"/>
  <c r="E797" i="1"/>
  <c r="D797" i="1"/>
  <c r="B797" i="1"/>
  <c r="A797" i="1"/>
  <c r="AK796" i="1"/>
  <c r="M796" i="1"/>
  <c r="L796" i="1"/>
  <c r="K796" i="1"/>
  <c r="J796" i="1"/>
  <c r="I796" i="1"/>
  <c r="H796" i="1"/>
  <c r="F796" i="1"/>
  <c r="G796" i="1" s="1"/>
  <c r="E796" i="1"/>
  <c r="B796" i="1"/>
  <c r="D796" i="1" s="1"/>
  <c r="A796" i="1"/>
  <c r="AK795" i="1"/>
  <c r="M795" i="1"/>
  <c r="L795" i="1"/>
  <c r="K795" i="1"/>
  <c r="J795" i="1"/>
  <c r="I795" i="1"/>
  <c r="H795" i="1"/>
  <c r="F795" i="1"/>
  <c r="G795" i="1" s="1"/>
  <c r="E795" i="1"/>
  <c r="B795" i="1"/>
  <c r="A795" i="1"/>
  <c r="D795" i="1" s="1"/>
  <c r="AK794" i="1"/>
  <c r="M794" i="1"/>
  <c r="L794" i="1"/>
  <c r="K794" i="1"/>
  <c r="J794" i="1"/>
  <c r="I794" i="1"/>
  <c r="H794" i="1"/>
  <c r="G794" i="1"/>
  <c r="F794" i="1"/>
  <c r="E794" i="1"/>
  <c r="B794" i="1"/>
  <c r="A794" i="1"/>
  <c r="D794" i="1" s="1"/>
  <c r="AK793" i="1"/>
  <c r="M793" i="1"/>
  <c r="L793" i="1"/>
  <c r="K793" i="1"/>
  <c r="J793" i="1"/>
  <c r="I793" i="1"/>
  <c r="H793" i="1"/>
  <c r="G793" i="1"/>
  <c r="F793" i="1"/>
  <c r="E793" i="1"/>
  <c r="D793" i="1"/>
  <c r="B793" i="1"/>
  <c r="A793" i="1"/>
  <c r="AK792" i="1"/>
  <c r="M792" i="1"/>
  <c r="L792" i="1"/>
  <c r="K792" i="1"/>
  <c r="J792" i="1"/>
  <c r="I792" i="1"/>
  <c r="H792" i="1"/>
  <c r="G792" i="1"/>
  <c r="F792" i="1"/>
  <c r="E792" i="1"/>
  <c r="B792" i="1"/>
  <c r="A792" i="1"/>
  <c r="D792" i="1" s="1"/>
  <c r="AK791" i="1"/>
  <c r="M791" i="1"/>
  <c r="L791" i="1"/>
  <c r="K791" i="1"/>
  <c r="J791" i="1"/>
  <c r="I791" i="1"/>
  <c r="H791" i="1"/>
  <c r="F791" i="1"/>
  <c r="G791" i="1" s="1"/>
  <c r="E791" i="1"/>
  <c r="B791" i="1"/>
  <c r="A791" i="1"/>
  <c r="D791" i="1" s="1"/>
  <c r="AK790" i="1"/>
  <c r="M790" i="1"/>
  <c r="L790" i="1"/>
  <c r="K790" i="1"/>
  <c r="J790" i="1"/>
  <c r="I790" i="1"/>
  <c r="H790" i="1"/>
  <c r="G790" i="1"/>
  <c r="F790" i="1"/>
  <c r="E790" i="1"/>
  <c r="B790" i="1"/>
  <c r="A790" i="1"/>
  <c r="D790" i="1" s="1"/>
  <c r="AK789" i="1"/>
  <c r="M789" i="1"/>
  <c r="L789" i="1"/>
  <c r="K789" i="1"/>
  <c r="J789" i="1"/>
  <c r="I789" i="1"/>
  <c r="H789" i="1"/>
  <c r="F789" i="1"/>
  <c r="G789" i="1" s="1"/>
  <c r="E789" i="1"/>
  <c r="D789" i="1"/>
  <c r="B789" i="1"/>
  <c r="A789" i="1"/>
  <c r="AK788" i="1"/>
  <c r="M788" i="1"/>
  <c r="L788" i="1"/>
  <c r="K788" i="1"/>
  <c r="J788" i="1"/>
  <c r="I788" i="1"/>
  <c r="H788" i="1"/>
  <c r="F788" i="1"/>
  <c r="G788" i="1" s="1"/>
  <c r="E788" i="1"/>
  <c r="B788" i="1"/>
  <c r="D788" i="1" s="1"/>
  <c r="A788" i="1"/>
  <c r="AK787" i="1"/>
  <c r="M787" i="1"/>
  <c r="L787" i="1"/>
  <c r="K787" i="1"/>
  <c r="J787" i="1"/>
  <c r="I787" i="1"/>
  <c r="H787" i="1"/>
  <c r="F787" i="1"/>
  <c r="G787" i="1" s="1"/>
  <c r="E787" i="1"/>
  <c r="B787" i="1"/>
  <c r="A787" i="1"/>
  <c r="D787" i="1" s="1"/>
  <c r="AK786" i="1"/>
  <c r="M786" i="1"/>
  <c r="L786" i="1"/>
  <c r="K786" i="1"/>
  <c r="J786" i="1"/>
  <c r="I786" i="1"/>
  <c r="H786" i="1"/>
  <c r="G786" i="1"/>
  <c r="F786" i="1"/>
  <c r="E786" i="1"/>
  <c r="B786" i="1"/>
  <c r="A786" i="1"/>
  <c r="D786" i="1" s="1"/>
  <c r="AK785" i="1"/>
  <c r="M785" i="1"/>
  <c r="L785" i="1"/>
  <c r="K785" i="1"/>
  <c r="J785" i="1"/>
  <c r="I785" i="1"/>
  <c r="H785" i="1"/>
  <c r="G785" i="1"/>
  <c r="F785" i="1"/>
  <c r="E785" i="1"/>
  <c r="D785" i="1"/>
  <c r="B785" i="1"/>
  <c r="A785" i="1"/>
  <c r="AK784" i="1"/>
  <c r="M784" i="1"/>
  <c r="L784" i="1"/>
  <c r="K784" i="1"/>
  <c r="J784" i="1"/>
  <c r="I784" i="1"/>
  <c r="H784" i="1"/>
  <c r="G784" i="1"/>
  <c r="F784" i="1"/>
  <c r="E784" i="1"/>
  <c r="B784" i="1"/>
  <c r="A784" i="1"/>
  <c r="D784" i="1" s="1"/>
  <c r="AK783" i="1"/>
  <c r="M783" i="1"/>
  <c r="L783" i="1"/>
  <c r="K783" i="1"/>
  <c r="J783" i="1"/>
  <c r="I783" i="1"/>
  <c r="H783" i="1"/>
  <c r="F783" i="1"/>
  <c r="G783" i="1" s="1"/>
  <c r="E783" i="1"/>
  <c r="B783" i="1"/>
  <c r="A783" i="1"/>
  <c r="D783" i="1" s="1"/>
  <c r="AK782" i="1"/>
  <c r="M782" i="1"/>
  <c r="L782" i="1"/>
  <c r="K782" i="1"/>
  <c r="J782" i="1"/>
  <c r="I782" i="1"/>
  <c r="H782" i="1"/>
  <c r="G782" i="1"/>
  <c r="F782" i="1"/>
  <c r="E782" i="1"/>
  <c r="B782" i="1"/>
  <c r="A782" i="1"/>
  <c r="D782" i="1" s="1"/>
  <c r="AK781" i="1"/>
  <c r="M781" i="1"/>
  <c r="L781" i="1"/>
  <c r="K781" i="1"/>
  <c r="J781" i="1"/>
  <c r="I781" i="1"/>
  <c r="H781" i="1"/>
  <c r="F781" i="1"/>
  <c r="G781" i="1" s="1"/>
  <c r="E781" i="1"/>
  <c r="D781" i="1"/>
  <c r="B781" i="1"/>
  <c r="A781" i="1"/>
  <c r="AK780" i="1"/>
  <c r="M780" i="1"/>
  <c r="L780" i="1"/>
  <c r="K780" i="1"/>
  <c r="J780" i="1"/>
  <c r="I780" i="1"/>
  <c r="H780" i="1"/>
  <c r="F780" i="1"/>
  <c r="G780" i="1" s="1"/>
  <c r="E780" i="1"/>
  <c r="B780" i="1"/>
  <c r="D780" i="1" s="1"/>
  <c r="A780" i="1"/>
  <c r="AK779" i="1"/>
  <c r="M779" i="1"/>
  <c r="L779" i="1"/>
  <c r="K779" i="1"/>
  <c r="J779" i="1"/>
  <c r="I779" i="1"/>
  <c r="H779" i="1"/>
  <c r="F779" i="1"/>
  <c r="G779" i="1" s="1"/>
  <c r="E779" i="1"/>
  <c r="B779" i="1"/>
  <c r="A779" i="1"/>
  <c r="D779" i="1" s="1"/>
  <c r="AK778" i="1"/>
  <c r="M778" i="1"/>
  <c r="L778" i="1"/>
  <c r="K778" i="1"/>
  <c r="J778" i="1"/>
  <c r="I778" i="1"/>
  <c r="H778" i="1"/>
  <c r="G778" i="1"/>
  <c r="F778" i="1"/>
  <c r="E778" i="1"/>
  <c r="B778" i="1"/>
  <c r="A778" i="1"/>
  <c r="D778" i="1" s="1"/>
  <c r="AK777" i="1"/>
  <c r="M777" i="1"/>
  <c r="L777" i="1"/>
  <c r="K777" i="1"/>
  <c r="J777" i="1"/>
  <c r="I777" i="1"/>
  <c r="H777" i="1"/>
  <c r="G777" i="1"/>
  <c r="F777" i="1"/>
  <c r="E777" i="1"/>
  <c r="D777" i="1"/>
  <c r="B777" i="1"/>
  <c r="A777" i="1"/>
  <c r="AK776" i="1"/>
  <c r="M776" i="1"/>
  <c r="L776" i="1"/>
  <c r="K776" i="1"/>
  <c r="J776" i="1"/>
  <c r="I776" i="1"/>
  <c r="H776" i="1"/>
  <c r="G776" i="1"/>
  <c r="F776" i="1"/>
  <c r="E776" i="1"/>
  <c r="B776" i="1"/>
  <c r="A776" i="1"/>
  <c r="D776" i="1" s="1"/>
  <c r="AK775" i="1"/>
  <c r="M775" i="1"/>
  <c r="L775" i="1"/>
  <c r="K775" i="1"/>
  <c r="J775" i="1"/>
  <c r="I775" i="1"/>
  <c r="H775" i="1"/>
  <c r="F775" i="1"/>
  <c r="G775" i="1" s="1"/>
  <c r="E775" i="1"/>
  <c r="B775" i="1"/>
  <c r="A775" i="1"/>
  <c r="D775" i="1" s="1"/>
  <c r="AK774" i="1"/>
  <c r="M774" i="1"/>
  <c r="L774" i="1"/>
  <c r="K774" i="1"/>
  <c r="J774" i="1"/>
  <c r="I774" i="1"/>
  <c r="H774" i="1"/>
  <c r="G774" i="1"/>
  <c r="F774" i="1"/>
  <c r="E774" i="1"/>
  <c r="B774" i="1"/>
  <c r="A774" i="1"/>
  <c r="D774" i="1" s="1"/>
  <c r="AK773" i="1"/>
  <c r="M773" i="1"/>
  <c r="L773" i="1"/>
  <c r="K773" i="1"/>
  <c r="J773" i="1"/>
  <c r="I773" i="1"/>
  <c r="H773" i="1"/>
  <c r="F773" i="1"/>
  <c r="G773" i="1" s="1"/>
  <c r="E773" i="1"/>
  <c r="D773" i="1"/>
  <c r="B773" i="1"/>
  <c r="A773" i="1"/>
  <c r="AK772" i="1"/>
  <c r="M772" i="1"/>
  <c r="L772" i="1"/>
  <c r="K772" i="1"/>
  <c r="J772" i="1"/>
  <c r="I772" i="1"/>
  <c r="H772" i="1"/>
  <c r="F772" i="1"/>
  <c r="G772" i="1" s="1"/>
  <c r="E772" i="1"/>
  <c r="B772" i="1"/>
  <c r="D772" i="1" s="1"/>
  <c r="A772" i="1"/>
  <c r="AK771" i="1"/>
  <c r="M771" i="1"/>
  <c r="L771" i="1"/>
  <c r="K771" i="1"/>
  <c r="J771" i="1"/>
  <c r="I771" i="1"/>
  <c r="H771" i="1"/>
  <c r="F771" i="1"/>
  <c r="G771" i="1" s="1"/>
  <c r="E771" i="1"/>
  <c r="B771" i="1"/>
  <c r="A771" i="1"/>
  <c r="D771" i="1" s="1"/>
  <c r="AK770" i="1"/>
  <c r="M770" i="1"/>
  <c r="L770" i="1"/>
  <c r="K770" i="1"/>
  <c r="J770" i="1"/>
  <c r="I770" i="1"/>
  <c r="H770" i="1"/>
  <c r="G770" i="1"/>
  <c r="F770" i="1"/>
  <c r="E770" i="1"/>
  <c r="B770" i="1"/>
  <c r="A770" i="1"/>
  <c r="D770" i="1" s="1"/>
  <c r="AK769" i="1"/>
  <c r="M769" i="1"/>
  <c r="L769" i="1"/>
  <c r="K769" i="1"/>
  <c r="J769" i="1"/>
  <c r="I769" i="1"/>
  <c r="H769" i="1"/>
  <c r="G769" i="1"/>
  <c r="F769" i="1"/>
  <c r="E769" i="1"/>
  <c r="B769" i="1"/>
  <c r="A769" i="1"/>
  <c r="D769" i="1" s="1"/>
  <c r="AK768" i="1"/>
  <c r="M768" i="1"/>
  <c r="L768" i="1"/>
  <c r="K768" i="1"/>
  <c r="J768" i="1"/>
  <c r="I768" i="1"/>
  <c r="H768" i="1"/>
  <c r="G768" i="1"/>
  <c r="F768" i="1"/>
  <c r="E768" i="1"/>
  <c r="B768" i="1"/>
  <c r="A768" i="1"/>
  <c r="D768" i="1" s="1"/>
  <c r="AK767" i="1"/>
  <c r="M767" i="1"/>
  <c r="L767" i="1"/>
  <c r="K767" i="1"/>
  <c r="J767" i="1"/>
  <c r="I767" i="1"/>
  <c r="H767" i="1"/>
  <c r="F767" i="1"/>
  <c r="G767" i="1" s="1"/>
  <c r="E767" i="1"/>
  <c r="D767" i="1"/>
  <c r="B767" i="1"/>
  <c r="A767" i="1"/>
  <c r="AK766" i="1"/>
  <c r="M766" i="1"/>
  <c r="L766" i="1"/>
  <c r="K766" i="1"/>
  <c r="J766" i="1"/>
  <c r="I766" i="1"/>
  <c r="H766" i="1"/>
  <c r="G766" i="1"/>
  <c r="F766" i="1"/>
  <c r="E766" i="1"/>
  <c r="B766" i="1"/>
  <c r="A766" i="1"/>
  <c r="D766" i="1" s="1"/>
  <c r="AK765" i="1"/>
  <c r="M765" i="1"/>
  <c r="L765" i="1"/>
  <c r="K765" i="1"/>
  <c r="J765" i="1"/>
  <c r="I765" i="1"/>
  <c r="H765" i="1"/>
  <c r="F765" i="1"/>
  <c r="G765" i="1" s="1"/>
  <c r="E765" i="1"/>
  <c r="D765" i="1"/>
  <c r="B765" i="1"/>
  <c r="A765" i="1"/>
  <c r="AK764" i="1"/>
  <c r="M764" i="1"/>
  <c r="L764" i="1"/>
  <c r="K764" i="1"/>
  <c r="J764" i="1"/>
  <c r="I764" i="1"/>
  <c r="H764" i="1"/>
  <c r="F764" i="1"/>
  <c r="G764" i="1" s="1"/>
  <c r="E764" i="1"/>
  <c r="B764" i="1"/>
  <c r="D764" i="1" s="1"/>
  <c r="A764" i="1"/>
  <c r="AK763" i="1"/>
  <c r="M763" i="1"/>
  <c r="L763" i="1"/>
  <c r="K763" i="1"/>
  <c r="J763" i="1"/>
  <c r="I763" i="1"/>
  <c r="H763" i="1"/>
  <c r="F763" i="1"/>
  <c r="G763" i="1" s="1"/>
  <c r="E763" i="1"/>
  <c r="B763" i="1"/>
  <c r="A763" i="1"/>
  <c r="D763" i="1" s="1"/>
  <c r="AK762" i="1"/>
  <c r="M762" i="1"/>
  <c r="L762" i="1"/>
  <c r="K762" i="1"/>
  <c r="J762" i="1"/>
  <c r="I762" i="1"/>
  <c r="H762" i="1"/>
  <c r="G762" i="1"/>
  <c r="F762" i="1"/>
  <c r="E762" i="1"/>
  <c r="B762" i="1"/>
  <c r="A762" i="1"/>
  <c r="D762" i="1" s="1"/>
  <c r="AK761" i="1"/>
  <c r="M761" i="1"/>
  <c r="L761" i="1"/>
  <c r="K761" i="1"/>
  <c r="J761" i="1"/>
  <c r="I761" i="1"/>
  <c r="H761" i="1"/>
  <c r="G761" i="1"/>
  <c r="F761" i="1"/>
  <c r="E761" i="1"/>
  <c r="B761" i="1"/>
  <c r="A761" i="1"/>
  <c r="D761" i="1" s="1"/>
  <c r="AK760" i="1"/>
  <c r="M760" i="1"/>
  <c r="L760" i="1"/>
  <c r="K760" i="1"/>
  <c r="J760" i="1"/>
  <c r="I760" i="1"/>
  <c r="H760" i="1"/>
  <c r="G760" i="1"/>
  <c r="F760" i="1"/>
  <c r="E760" i="1"/>
  <c r="B760" i="1"/>
  <c r="A760" i="1"/>
  <c r="D760" i="1" s="1"/>
  <c r="AK759" i="1"/>
  <c r="M759" i="1"/>
  <c r="L759" i="1"/>
  <c r="K759" i="1"/>
  <c r="J759" i="1"/>
  <c r="I759" i="1"/>
  <c r="H759" i="1"/>
  <c r="F759" i="1"/>
  <c r="G759" i="1" s="1"/>
  <c r="E759" i="1"/>
  <c r="D759" i="1"/>
  <c r="B759" i="1"/>
  <c r="A759" i="1"/>
  <c r="AK758" i="1"/>
  <c r="M758" i="1"/>
  <c r="L758" i="1"/>
  <c r="K758" i="1"/>
  <c r="J758" i="1"/>
  <c r="I758" i="1"/>
  <c r="H758" i="1"/>
  <c r="G758" i="1"/>
  <c r="F758" i="1"/>
  <c r="E758" i="1"/>
  <c r="B758" i="1"/>
  <c r="A758" i="1"/>
  <c r="D758" i="1" s="1"/>
  <c r="AK757" i="1"/>
  <c r="M757" i="1"/>
  <c r="L757" i="1"/>
  <c r="K757" i="1"/>
  <c r="J757" i="1"/>
  <c r="I757" i="1"/>
  <c r="H757" i="1"/>
  <c r="F757" i="1"/>
  <c r="G757" i="1" s="1"/>
  <c r="E757" i="1"/>
  <c r="D757" i="1"/>
  <c r="B757" i="1"/>
  <c r="A757" i="1"/>
  <c r="AK756" i="1"/>
  <c r="M756" i="1"/>
  <c r="L756" i="1"/>
  <c r="K756" i="1"/>
  <c r="J756" i="1"/>
  <c r="I756" i="1"/>
  <c r="H756" i="1"/>
  <c r="F756" i="1"/>
  <c r="G756" i="1" s="1"/>
  <c r="E756" i="1"/>
  <c r="B756" i="1"/>
  <c r="D756" i="1" s="1"/>
  <c r="A756" i="1"/>
  <c r="AK755" i="1"/>
  <c r="M755" i="1"/>
  <c r="L755" i="1"/>
  <c r="K755" i="1"/>
  <c r="J755" i="1"/>
  <c r="I755" i="1"/>
  <c r="H755" i="1"/>
  <c r="F755" i="1"/>
  <c r="G755" i="1" s="1"/>
  <c r="E755" i="1"/>
  <c r="B755" i="1"/>
  <c r="A755" i="1"/>
  <c r="D755" i="1" s="1"/>
  <c r="AK754" i="1"/>
  <c r="M754" i="1"/>
  <c r="L754" i="1"/>
  <c r="K754" i="1"/>
  <c r="J754" i="1"/>
  <c r="I754" i="1"/>
  <c r="H754" i="1"/>
  <c r="G754" i="1"/>
  <c r="F754" i="1"/>
  <c r="E754" i="1"/>
  <c r="B754" i="1"/>
  <c r="A754" i="1"/>
  <c r="D754" i="1" s="1"/>
  <c r="AK753" i="1"/>
  <c r="M753" i="1"/>
  <c r="L753" i="1"/>
  <c r="K753" i="1"/>
  <c r="J753" i="1"/>
  <c r="I753" i="1"/>
  <c r="H753" i="1"/>
  <c r="G753" i="1"/>
  <c r="F753" i="1"/>
  <c r="E753" i="1"/>
  <c r="B753" i="1"/>
  <c r="A753" i="1"/>
  <c r="D753" i="1" s="1"/>
  <c r="AK752" i="1"/>
  <c r="M752" i="1"/>
  <c r="L752" i="1"/>
  <c r="K752" i="1"/>
  <c r="J752" i="1"/>
  <c r="I752" i="1"/>
  <c r="H752" i="1"/>
  <c r="G752" i="1"/>
  <c r="F752" i="1"/>
  <c r="E752" i="1"/>
  <c r="B752" i="1"/>
  <c r="A752" i="1"/>
  <c r="D752" i="1" s="1"/>
  <c r="AK751" i="1"/>
  <c r="M751" i="1"/>
  <c r="L751" i="1"/>
  <c r="K751" i="1"/>
  <c r="J751" i="1"/>
  <c r="I751" i="1"/>
  <c r="H751" i="1"/>
  <c r="F751" i="1"/>
  <c r="G751" i="1" s="1"/>
  <c r="E751" i="1"/>
  <c r="D751" i="1"/>
  <c r="B751" i="1"/>
  <c r="A751" i="1"/>
  <c r="AK750" i="1"/>
  <c r="M750" i="1"/>
  <c r="L750" i="1"/>
  <c r="K750" i="1"/>
  <c r="J750" i="1"/>
  <c r="I750" i="1"/>
  <c r="H750" i="1"/>
  <c r="G750" i="1"/>
  <c r="F750" i="1"/>
  <c r="E750" i="1"/>
  <c r="B750" i="1"/>
  <c r="A750" i="1"/>
  <c r="D750" i="1" s="1"/>
  <c r="AK749" i="1"/>
  <c r="M749" i="1"/>
  <c r="L749" i="1"/>
  <c r="K749" i="1"/>
  <c r="J749" i="1"/>
  <c r="I749" i="1"/>
  <c r="H749" i="1"/>
  <c r="F749" i="1"/>
  <c r="G749" i="1" s="1"/>
  <c r="E749" i="1"/>
  <c r="D749" i="1"/>
  <c r="B749" i="1"/>
  <c r="A749" i="1"/>
  <c r="AK748" i="1"/>
  <c r="M748" i="1"/>
  <c r="L748" i="1"/>
  <c r="K748" i="1"/>
  <c r="J748" i="1"/>
  <c r="I748" i="1"/>
  <c r="H748" i="1"/>
  <c r="F748" i="1"/>
  <c r="G748" i="1" s="1"/>
  <c r="E748" i="1"/>
  <c r="B748" i="1"/>
  <c r="D748" i="1" s="1"/>
  <c r="A748" i="1"/>
  <c r="AK747" i="1"/>
  <c r="M747" i="1"/>
  <c r="L747" i="1"/>
  <c r="K747" i="1"/>
  <c r="J747" i="1"/>
  <c r="I747" i="1"/>
  <c r="H747" i="1"/>
  <c r="F747" i="1"/>
  <c r="G747" i="1" s="1"/>
  <c r="E747" i="1"/>
  <c r="B747" i="1"/>
  <c r="A747" i="1"/>
  <c r="D747" i="1" s="1"/>
  <c r="AK746" i="1"/>
  <c r="M746" i="1"/>
  <c r="L746" i="1"/>
  <c r="K746" i="1"/>
  <c r="J746" i="1"/>
  <c r="I746" i="1"/>
  <c r="H746" i="1"/>
  <c r="G746" i="1"/>
  <c r="F746" i="1"/>
  <c r="E746" i="1"/>
  <c r="B746" i="1"/>
  <c r="A746" i="1"/>
  <c r="D746" i="1" s="1"/>
  <c r="AK745" i="1"/>
  <c r="M745" i="1"/>
  <c r="L745" i="1"/>
  <c r="K745" i="1"/>
  <c r="J745" i="1"/>
  <c r="I745" i="1"/>
  <c r="H745" i="1"/>
  <c r="G745" i="1"/>
  <c r="F745" i="1"/>
  <c r="E745" i="1"/>
  <c r="B745" i="1"/>
  <c r="A745" i="1"/>
  <c r="D745" i="1" s="1"/>
  <c r="AK744" i="1"/>
  <c r="M744" i="1"/>
  <c r="L744" i="1"/>
  <c r="K744" i="1"/>
  <c r="J744" i="1"/>
  <c r="I744" i="1"/>
  <c r="H744" i="1"/>
  <c r="G744" i="1"/>
  <c r="F744" i="1"/>
  <c r="E744" i="1"/>
  <c r="B744" i="1"/>
  <c r="A744" i="1"/>
  <c r="D744" i="1" s="1"/>
  <c r="AK743" i="1"/>
  <c r="M743" i="1"/>
  <c r="L743" i="1"/>
  <c r="K743" i="1"/>
  <c r="J743" i="1"/>
  <c r="I743" i="1"/>
  <c r="H743" i="1"/>
  <c r="F743" i="1"/>
  <c r="G743" i="1" s="1"/>
  <c r="E743" i="1"/>
  <c r="D743" i="1"/>
  <c r="B743" i="1"/>
  <c r="A743" i="1"/>
  <c r="AK742" i="1"/>
  <c r="M742" i="1"/>
  <c r="L742" i="1"/>
  <c r="K742" i="1"/>
  <c r="J742" i="1"/>
  <c r="I742" i="1"/>
  <c r="H742" i="1"/>
  <c r="G742" i="1"/>
  <c r="F742" i="1"/>
  <c r="E742" i="1"/>
  <c r="B742" i="1"/>
  <c r="A742" i="1"/>
  <c r="D742" i="1" s="1"/>
  <c r="AK741" i="1"/>
  <c r="M741" i="1"/>
  <c r="L741" i="1"/>
  <c r="K741" i="1"/>
  <c r="J741" i="1"/>
  <c r="I741" i="1"/>
  <c r="H741" i="1"/>
  <c r="F741" i="1"/>
  <c r="G741" i="1" s="1"/>
  <c r="E741" i="1"/>
  <c r="D741" i="1"/>
  <c r="B741" i="1"/>
  <c r="A741" i="1"/>
  <c r="AK740" i="1"/>
  <c r="M740" i="1"/>
  <c r="L740" i="1"/>
  <c r="K740" i="1"/>
  <c r="J740" i="1"/>
  <c r="I740" i="1"/>
  <c r="H740" i="1"/>
  <c r="F740" i="1"/>
  <c r="G740" i="1" s="1"/>
  <c r="E740" i="1"/>
  <c r="B740" i="1"/>
  <c r="D740" i="1" s="1"/>
  <c r="A740" i="1"/>
  <c r="AK739" i="1"/>
  <c r="M739" i="1"/>
  <c r="L739" i="1"/>
  <c r="K739" i="1"/>
  <c r="J739" i="1"/>
  <c r="I739" i="1"/>
  <c r="H739" i="1"/>
  <c r="F739" i="1"/>
  <c r="G739" i="1" s="1"/>
  <c r="E739" i="1"/>
  <c r="B739" i="1"/>
  <c r="A739" i="1"/>
  <c r="D739" i="1" s="1"/>
  <c r="AK738" i="1"/>
  <c r="M738" i="1"/>
  <c r="L738" i="1"/>
  <c r="K738" i="1"/>
  <c r="J738" i="1"/>
  <c r="I738" i="1"/>
  <c r="H738" i="1"/>
  <c r="G738" i="1"/>
  <c r="F738" i="1"/>
  <c r="E738" i="1"/>
  <c r="B738" i="1"/>
  <c r="A738" i="1"/>
  <c r="D738" i="1" s="1"/>
  <c r="AK737" i="1"/>
  <c r="M737" i="1"/>
  <c r="L737" i="1"/>
  <c r="K737" i="1"/>
  <c r="J737" i="1"/>
  <c r="I737" i="1"/>
  <c r="H737" i="1"/>
  <c r="G737" i="1"/>
  <c r="F737" i="1"/>
  <c r="E737" i="1"/>
  <c r="B737" i="1"/>
  <c r="A737" i="1"/>
  <c r="D737" i="1" s="1"/>
  <c r="AK736" i="1"/>
  <c r="M736" i="1"/>
  <c r="L736" i="1"/>
  <c r="K736" i="1"/>
  <c r="J736" i="1"/>
  <c r="I736" i="1"/>
  <c r="H736" i="1"/>
  <c r="G736" i="1"/>
  <c r="F736" i="1"/>
  <c r="E736" i="1"/>
  <c r="B736" i="1"/>
  <c r="A736" i="1"/>
  <c r="D736" i="1" s="1"/>
  <c r="AK735" i="1"/>
  <c r="M735" i="1"/>
  <c r="L735" i="1"/>
  <c r="K735" i="1"/>
  <c r="J735" i="1"/>
  <c r="I735" i="1"/>
  <c r="H735" i="1"/>
  <c r="F735" i="1"/>
  <c r="G735" i="1" s="1"/>
  <c r="E735" i="1"/>
  <c r="D735" i="1"/>
  <c r="B735" i="1"/>
  <c r="A735" i="1"/>
  <c r="AK734" i="1"/>
  <c r="M734" i="1"/>
  <c r="L734" i="1"/>
  <c r="K734" i="1"/>
  <c r="J734" i="1"/>
  <c r="I734" i="1"/>
  <c r="H734" i="1"/>
  <c r="G734" i="1"/>
  <c r="F734" i="1"/>
  <c r="E734" i="1"/>
  <c r="B734" i="1"/>
  <c r="A734" i="1"/>
  <c r="D734" i="1" s="1"/>
  <c r="AK733" i="1"/>
  <c r="M733" i="1"/>
  <c r="L733" i="1"/>
  <c r="K733" i="1"/>
  <c r="J733" i="1"/>
  <c r="I733" i="1"/>
  <c r="H733" i="1"/>
  <c r="F733" i="1"/>
  <c r="G733" i="1" s="1"/>
  <c r="E733" i="1"/>
  <c r="D733" i="1"/>
  <c r="B733" i="1"/>
  <c r="A733" i="1"/>
  <c r="AK732" i="1"/>
  <c r="M732" i="1"/>
  <c r="L732" i="1"/>
  <c r="K732" i="1"/>
  <c r="J732" i="1"/>
  <c r="I732" i="1"/>
  <c r="H732" i="1"/>
  <c r="F732" i="1"/>
  <c r="G732" i="1" s="1"/>
  <c r="E732" i="1"/>
  <c r="B732" i="1"/>
  <c r="D732" i="1" s="1"/>
  <c r="A732" i="1"/>
  <c r="AK731" i="1"/>
  <c r="M731" i="1"/>
  <c r="L731" i="1"/>
  <c r="K731" i="1"/>
  <c r="J731" i="1"/>
  <c r="I731" i="1"/>
  <c r="H731" i="1"/>
  <c r="F731" i="1"/>
  <c r="G731" i="1" s="1"/>
  <c r="E731" i="1"/>
  <c r="B731" i="1"/>
  <c r="A731" i="1"/>
  <c r="D731" i="1" s="1"/>
  <c r="AK730" i="1"/>
  <c r="M730" i="1"/>
  <c r="L730" i="1"/>
  <c r="K730" i="1"/>
  <c r="J730" i="1"/>
  <c r="I730" i="1"/>
  <c r="H730" i="1"/>
  <c r="G730" i="1"/>
  <c r="F730" i="1"/>
  <c r="E730" i="1"/>
  <c r="B730" i="1"/>
  <c r="A730" i="1"/>
  <c r="D730" i="1" s="1"/>
  <c r="AK729" i="1"/>
  <c r="M729" i="1"/>
  <c r="L729" i="1"/>
  <c r="K729" i="1"/>
  <c r="J729" i="1"/>
  <c r="I729" i="1"/>
  <c r="H729" i="1"/>
  <c r="G729" i="1"/>
  <c r="F729" i="1"/>
  <c r="E729" i="1"/>
  <c r="B729" i="1"/>
  <c r="A729" i="1"/>
  <c r="D729" i="1" s="1"/>
  <c r="AK728" i="1"/>
  <c r="M728" i="1"/>
  <c r="L728" i="1"/>
  <c r="K728" i="1"/>
  <c r="J728" i="1"/>
  <c r="I728" i="1"/>
  <c r="H728" i="1"/>
  <c r="G728" i="1"/>
  <c r="F728" i="1"/>
  <c r="E728" i="1"/>
  <c r="B728" i="1"/>
  <c r="A728" i="1"/>
  <c r="D728" i="1" s="1"/>
  <c r="AK727" i="1"/>
  <c r="M727" i="1"/>
  <c r="L727" i="1"/>
  <c r="K727" i="1"/>
  <c r="J727" i="1"/>
  <c r="I727" i="1"/>
  <c r="H727" i="1"/>
  <c r="F727" i="1"/>
  <c r="G727" i="1" s="1"/>
  <c r="E727" i="1"/>
  <c r="D727" i="1"/>
  <c r="B727" i="1"/>
  <c r="A727" i="1"/>
  <c r="AK726" i="1"/>
  <c r="M726" i="1"/>
  <c r="L726" i="1"/>
  <c r="K726" i="1"/>
  <c r="J726" i="1"/>
  <c r="I726" i="1"/>
  <c r="H726" i="1"/>
  <c r="G726" i="1"/>
  <c r="F726" i="1"/>
  <c r="E726" i="1"/>
  <c r="B726" i="1"/>
  <c r="A726" i="1"/>
  <c r="D726" i="1" s="1"/>
  <c r="AK725" i="1"/>
  <c r="M725" i="1"/>
  <c r="L725" i="1"/>
  <c r="K725" i="1"/>
  <c r="J725" i="1"/>
  <c r="I725" i="1"/>
  <c r="H725" i="1"/>
  <c r="F725" i="1"/>
  <c r="G725" i="1" s="1"/>
  <c r="E725" i="1"/>
  <c r="D725" i="1"/>
  <c r="B725" i="1"/>
  <c r="A725" i="1"/>
  <c r="AK724" i="1"/>
  <c r="M724" i="1"/>
  <c r="L724" i="1"/>
  <c r="K724" i="1"/>
  <c r="J724" i="1"/>
  <c r="I724" i="1"/>
  <c r="H724" i="1"/>
  <c r="F724" i="1"/>
  <c r="G724" i="1" s="1"/>
  <c r="E724" i="1"/>
  <c r="B724" i="1"/>
  <c r="D724" i="1" s="1"/>
  <c r="A724" i="1"/>
  <c r="AK723" i="1"/>
  <c r="M723" i="1"/>
  <c r="L723" i="1"/>
  <c r="K723" i="1"/>
  <c r="J723" i="1"/>
  <c r="I723" i="1"/>
  <c r="H723" i="1"/>
  <c r="F723" i="1"/>
  <c r="G723" i="1" s="1"/>
  <c r="E723" i="1"/>
  <c r="B723" i="1"/>
  <c r="A723" i="1"/>
  <c r="D723" i="1" s="1"/>
  <c r="AK722" i="1"/>
  <c r="M722" i="1"/>
  <c r="L722" i="1"/>
  <c r="K722" i="1"/>
  <c r="J722" i="1"/>
  <c r="I722" i="1"/>
  <c r="H722" i="1"/>
  <c r="G722" i="1"/>
  <c r="F722" i="1"/>
  <c r="E722" i="1"/>
  <c r="B722" i="1"/>
  <c r="A722" i="1"/>
  <c r="D722" i="1" s="1"/>
  <c r="AK721" i="1"/>
  <c r="M721" i="1"/>
  <c r="L721" i="1"/>
  <c r="K721" i="1"/>
  <c r="J721" i="1"/>
  <c r="I721" i="1"/>
  <c r="H721" i="1"/>
  <c r="G721" i="1"/>
  <c r="F721" i="1"/>
  <c r="E721" i="1"/>
  <c r="B721" i="1"/>
  <c r="A721" i="1"/>
  <c r="D721" i="1" s="1"/>
  <c r="AK720" i="1"/>
  <c r="M720" i="1"/>
  <c r="L720" i="1"/>
  <c r="K720" i="1"/>
  <c r="J720" i="1"/>
  <c r="I720" i="1"/>
  <c r="H720" i="1"/>
  <c r="G720" i="1"/>
  <c r="F720" i="1"/>
  <c r="E720" i="1"/>
  <c r="B720" i="1"/>
  <c r="A720" i="1"/>
  <c r="D720" i="1" s="1"/>
  <c r="AK719" i="1"/>
  <c r="M719" i="1"/>
  <c r="L719" i="1"/>
  <c r="K719" i="1"/>
  <c r="J719" i="1"/>
  <c r="I719" i="1"/>
  <c r="H719" i="1"/>
  <c r="F719" i="1"/>
  <c r="G719" i="1" s="1"/>
  <c r="E719" i="1"/>
  <c r="D719" i="1"/>
  <c r="B719" i="1"/>
  <c r="A719" i="1"/>
  <c r="AK718" i="1"/>
  <c r="M718" i="1"/>
  <c r="L718" i="1"/>
  <c r="K718" i="1"/>
  <c r="J718" i="1"/>
  <c r="I718" i="1"/>
  <c r="H718" i="1"/>
  <c r="G718" i="1"/>
  <c r="F718" i="1"/>
  <c r="E718" i="1"/>
  <c r="B718" i="1"/>
  <c r="A718" i="1"/>
  <c r="D718" i="1" s="1"/>
  <c r="M717" i="1"/>
  <c r="L717" i="1"/>
  <c r="K717" i="1"/>
  <c r="J717" i="1"/>
  <c r="I717" i="1"/>
  <c r="H717" i="1"/>
  <c r="G717" i="1"/>
  <c r="F717" i="1"/>
  <c r="E717" i="1"/>
  <c r="B717" i="1"/>
  <c r="A717" i="1"/>
  <c r="D717" i="1" s="1"/>
  <c r="AK716" i="1"/>
  <c r="M716" i="1"/>
  <c r="L716" i="1"/>
  <c r="K716" i="1"/>
  <c r="J716" i="1"/>
  <c r="I716" i="1"/>
  <c r="H716" i="1"/>
  <c r="F716" i="1"/>
  <c r="G716" i="1" s="1"/>
  <c r="E716" i="1"/>
  <c r="B716" i="1"/>
  <c r="A716" i="1"/>
  <c r="D716" i="1" s="1"/>
  <c r="AK715" i="1"/>
  <c r="M715" i="1"/>
  <c r="L715" i="1"/>
  <c r="K715" i="1"/>
  <c r="J715" i="1"/>
  <c r="I715" i="1"/>
  <c r="H715" i="1"/>
  <c r="G715" i="1"/>
  <c r="F715" i="1"/>
  <c r="E715" i="1"/>
  <c r="B715" i="1"/>
  <c r="A715" i="1"/>
  <c r="D715" i="1" s="1"/>
  <c r="AK714" i="1"/>
  <c r="M714" i="1"/>
  <c r="L714" i="1"/>
  <c r="K714" i="1"/>
  <c r="J714" i="1"/>
  <c r="I714" i="1"/>
  <c r="H714" i="1"/>
  <c r="F714" i="1"/>
  <c r="G714" i="1" s="1"/>
  <c r="E714" i="1"/>
  <c r="D714" i="1"/>
  <c r="B714" i="1"/>
  <c r="A714" i="1"/>
  <c r="AK713" i="1"/>
  <c r="M713" i="1"/>
  <c r="L713" i="1"/>
  <c r="K713" i="1"/>
  <c r="J713" i="1"/>
  <c r="I713" i="1"/>
  <c r="H713" i="1"/>
  <c r="G713" i="1"/>
  <c r="F713" i="1"/>
  <c r="E713" i="1"/>
  <c r="B713" i="1"/>
  <c r="A713" i="1"/>
  <c r="D713" i="1" s="1"/>
  <c r="AK712" i="1"/>
  <c r="M712" i="1"/>
  <c r="L712" i="1"/>
  <c r="K712" i="1"/>
  <c r="J712" i="1"/>
  <c r="I712" i="1"/>
  <c r="H712" i="1"/>
  <c r="F712" i="1"/>
  <c r="G712" i="1" s="1"/>
  <c r="E712" i="1"/>
  <c r="D712" i="1"/>
  <c r="B712" i="1"/>
  <c r="A712" i="1"/>
  <c r="AK711" i="1"/>
  <c r="M711" i="1"/>
  <c r="L711" i="1"/>
  <c r="K711" i="1"/>
  <c r="J711" i="1"/>
  <c r="I711" i="1"/>
  <c r="H711" i="1"/>
  <c r="F711" i="1"/>
  <c r="G711" i="1" s="1"/>
  <c r="E711" i="1"/>
  <c r="B711" i="1"/>
  <c r="D711" i="1" s="1"/>
  <c r="A711" i="1"/>
  <c r="AK710" i="1"/>
  <c r="M710" i="1"/>
  <c r="L710" i="1"/>
  <c r="K710" i="1"/>
  <c r="J710" i="1"/>
  <c r="I710" i="1"/>
  <c r="H710" i="1"/>
  <c r="F710" i="1"/>
  <c r="G710" i="1" s="1"/>
  <c r="E710" i="1"/>
  <c r="B710" i="1"/>
  <c r="A710" i="1"/>
  <c r="D710" i="1" s="1"/>
  <c r="AK709" i="1"/>
  <c r="M709" i="1"/>
  <c r="L709" i="1"/>
  <c r="K709" i="1"/>
  <c r="J709" i="1"/>
  <c r="I709" i="1"/>
  <c r="H709" i="1"/>
  <c r="G709" i="1"/>
  <c r="F709" i="1"/>
  <c r="E709" i="1"/>
  <c r="B709" i="1"/>
  <c r="A709" i="1"/>
  <c r="D709" i="1" s="1"/>
  <c r="AK708" i="1"/>
  <c r="M708" i="1"/>
  <c r="L708" i="1"/>
  <c r="K708" i="1"/>
  <c r="J708" i="1"/>
  <c r="I708" i="1"/>
  <c r="H708" i="1"/>
  <c r="F708" i="1"/>
  <c r="G708" i="1" s="1"/>
  <c r="E708" i="1"/>
  <c r="B708" i="1"/>
  <c r="A708" i="1"/>
  <c r="D708" i="1" s="1"/>
  <c r="AK707" i="1"/>
  <c r="M707" i="1"/>
  <c r="L707" i="1"/>
  <c r="K707" i="1"/>
  <c r="J707" i="1"/>
  <c r="I707" i="1"/>
  <c r="H707" i="1"/>
  <c r="G707" i="1"/>
  <c r="F707" i="1"/>
  <c r="E707" i="1"/>
  <c r="B707" i="1"/>
  <c r="A707" i="1"/>
  <c r="D707" i="1" s="1"/>
  <c r="AK706" i="1"/>
  <c r="M706" i="1"/>
  <c r="L706" i="1"/>
  <c r="K706" i="1"/>
  <c r="J706" i="1"/>
  <c r="I706" i="1"/>
  <c r="H706" i="1"/>
  <c r="F706" i="1"/>
  <c r="G706" i="1" s="1"/>
  <c r="E706" i="1"/>
  <c r="D706" i="1"/>
  <c r="B706" i="1"/>
  <c r="A706" i="1"/>
  <c r="AK705" i="1"/>
  <c r="M705" i="1"/>
  <c r="L705" i="1"/>
  <c r="K705" i="1"/>
  <c r="J705" i="1"/>
  <c r="I705" i="1"/>
  <c r="H705" i="1"/>
  <c r="G705" i="1"/>
  <c r="F705" i="1"/>
  <c r="E705" i="1"/>
  <c r="B705" i="1"/>
  <c r="A705" i="1"/>
  <c r="D705" i="1" s="1"/>
  <c r="AK704" i="1"/>
  <c r="M704" i="1"/>
  <c r="L704" i="1"/>
  <c r="K704" i="1"/>
  <c r="J704" i="1"/>
  <c r="I704" i="1"/>
  <c r="H704" i="1"/>
  <c r="F704" i="1"/>
  <c r="G704" i="1" s="1"/>
  <c r="E704" i="1"/>
  <c r="D704" i="1"/>
  <c r="B704" i="1"/>
  <c r="A704" i="1"/>
  <c r="AK703" i="1"/>
  <c r="M703" i="1"/>
  <c r="L703" i="1"/>
  <c r="K703" i="1"/>
  <c r="J703" i="1"/>
  <c r="I703" i="1"/>
  <c r="H703" i="1"/>
  <c r="F703" i="1"/>
  <c r="G703" i="1" s="1"/>
  <c r="E703" i="1"/>
  <c r="B703" i="1"/>
  <c r="D703" i="1" s="1"/>
  <c r="A703" i="1"/>
  <c r="AK702" i="1"/>
  <c r="M702" i="1"/>
  <c r="L702" i="1"/>
  <c r="K702" i="1"/>
  <c r="J702" i="1"/>
  <c r="I702" i="1"/>
  <c r="H702" i="1"/>
  <c r="F702" i="1"/>
  <c r="G702" i="1" s="1"/>
  <c r="E702" i="1"/>
  <c r="B702" i="1"/>
  <c r="A702" i="1"/>
  <c r="D702" i="1" s="1"/>
  <c r="AK701" i="1"/>
  <c r="M701" i="1"/>
  <c r="L701" i="1"/>
  <c r="K701" i="1"/>
  <c r="J701" i="1"/>
  <c r="I701" i="1"/>
  <c r="H701" i="1"/>
  <c r="G701" i="1"/>
  <c r="F701" i="1"/>
  <c r="E701" i="1"/>
  <c r="B701" i="1"/>
  <c r="A701" i="1"/>
  <c r="D701" i="1" s="1"/>
  <c r="AK700" i="1"/>
  <c r="M700" i="1"/>
  <c r="L700" i="1"/>
  <c r="K700" i="1"/>
  <c r="J700" i="1"/>
  <c r="I700" i="1"/>
  <c r="H700" i="1"/>
  <c r="G700" i="1"/>
  <c r="F700" i="1"/>
  <c r="E700" i="1"/>
  <c r="B700" i="1"/>
  <c r="A700" i="1"/>
  <c r="D700" i="1" s="1"/>
  <c r="AK699" i="1"/>
  <c r="M699" i="1"/>
  <c r="L699" i="1"/>
  <c r="K699" i="1"/>
  <c r="J699" i="1"/>
  <c r="I699" i="1"/>
  <c r="H699" i="1"/>
  <c r="G699" i="1"/>
  <c r="F699" i="1"/>
  <c r="E699" i="1"/>
  <c r="B699" i="1"/>
  <c r="A699" i="1"/>
  <c r="D699" i="1" s="1"/>
  <c r="AK698" i="1"/>
  <c r="M698" i="1"/>
  <c r="L698" i="1"/>
  <c r="K698" i="1"/>
  <c r="J698" i="1"/>
  <c r="I698" i="1"/>
  <c r="H698" i="1"/>
  <c r="F698" i="1"/>
  <c r="G698" i="1" s="1"/>
  <c r="E698" i="1"/>
  <c r="D698" i="1"/>
  <c r="B698" i="1"/>
  <c r="A698" i="1"/>
  <c r="AK697" i="1"/>
  <c r="M697" i="1"/>
  <c r="L697" i="1"/>
  <c r="K697" i="1"/>
  <c r="J697" i="1"/>
  <c r="I697" i="1"/>
  <c r="H697" i="1"/>
  <c r="G697" i="1"/>
  <c r="F697" i="1"/>
  <c r="E697" i="1"/>
  <c r="B697" i="1"/>
  <c r="A697" i="1"/>
  <c r="D697" i="1" s="1"/>
  <c r="AK696" i="1"/>
  <c r="M696" i="1"/>
  <c r="L696" i="1"/>
  <c r="K696" i="1"/>
  <c r="J696" i="1"/>
  <c r="I696" i="1"/>
  <c r="H696" i="1"/>
  <c r="F696" i="1"/>
  <c r="G696" i="1" s="1"/>
  <c r="E696" i="1"/>
  <c r="D696" i="1"/>
  <c r="B696" i="1"/>
  <c r="A696" i="1"/>
  <c r="AK695" i="1"/>
  <c r="M695" i="1"/>
  <c r="L695" i="1"/>
  <c r="K695" i="1"/>
  <c r="J695" i="1"/>
  <c r="I695" i="1"/>
  <c r="H695" i="1"/>
  <c r="F695" i="1"/>
  <c r="G695" i="1" s="1"/>
  <c r="E695" i="1"/>
  <c r="B695" i="1"/>
  <c r="D695" i="1" s="1"/>
  <c r="A695" i="1"/>
  <c r="AK694" i="1"/>
  <c r="M694" i="1"/>
  <c r="L694" i="1"/>
  <c r="K694" i="1"/>
  <c r="J694" i="1"/>
  <c r="I694" i="1"/>
  <c r="H694" i="1"/>
  <c r="F694" i="1"/>
  <c r="G694" i="1" s="1"/>
  <c r="E694" i="1"/>
  <c r="B694" i="1"/>
  <c r="A694" i="1"/>
  <c r="D694" i="1" s="1"/>
  <c r="AK693" i="1"/>
  <c r="M693" i="1"/>
  <c r="L693" i="1"/>
  <c r="K693" i="1"/>
  <c r="J693" i="1"/>
  <c r="I693" i="1"/>
  <c r="H693" i="1"/>
  <c r="G693" i="1"/>
  <c r="F693" i="1"/>
  <c r="E693" i="1"/>
  <c r="B693" i="1"/>
  <c r="A693" i="1"/>
  <c r="D693" i="1" s="1"/>
  <c r="AK692" i="1"/>
  <c r="M692" i="1"/>
  <c r="L692" i="1"/>
  <c r="K692" i="1"/>
  <c r="J692" i="1"/>
  <c r="I692" i="1"/>
  <c r="H692" i="1"/>
  <c r="G692" i="1"/>
  <c r="F692" i="1"/>
  <c r="E692" i="1"/>
  <c r="B692" i="1"/>
  <c r="A692" i="1"/>
  <c r="D692" i="1" s="1"/>
  <c r="AK691" i="1"/>
  <c r="M691" i="1"/>
  <c r="L691" i="1"/>
  <c r="K691" i="1"/>
  <c r="J691" i="1"/>
  <c r="I691" i="1"/>
  <c r="H691" i="1"/>
  <c r="G691" i="1"/>
  <c r="F691" i="1"/>
  <c r="E691" i="1"/>
  <c r="B691" i="1"/>
  <c r="A691" i="1"/>
  <c r="D691" i="1" s="1"/>
  <c r="AK690" i="1"/>
  <c r="M690" i="1"/>
  <c r="L690" i="1"/>
  <c r="K690" i="1"/>
  <c r="J690" i="1"/>
  <c r="I690" i="1"/>
  <c r="H690" i="1"/>
  <c r="F690" i="1"/>
  <c r="G690" i="1" s="1"/>
  <c r="E690" i="1"/>
  <c r="D690" i="1"/>
  <c r="B690" i="1"/>
  <c r="A690" i="1"/>
  <c r="AK689" i="1"/>
  <c r="M689" i="1"/>
  <c r="L689" i="1"/>
  <c r="K689" i="1"/>
  <c r="J689" i="1"/>
  <c r="I689" i="1"/>
  <c r="H689" i="1"/>
  <c r="G689" i="1"/>
  <c r="F689" i="1"/>
  <c r="E689" i="1"/>
  <c r="B689" i="1"/>
  <c r="A689" i="1"/>
  <c r="D689" i="1" s="1"/>
  <c r="AK688" i="1"/>
  <c r="M688" i="1"/>
  <c r="L688" i="1"/>
  <c r="K688" i="1"/>
  <c r="J688" i="1"/>
  <c r="I688" i="1"/>
  <c r="H688" i="1"/>
  <c r="F688" i="1"/>
  <c r="G688" i="1" s="1"/>
  <c r="E688" i="1"/>
  <c r="D688" i="1"/>
  <c r="B688" i="1"/>
  <c r="A688" i="1"/>
  <c r="AK687" i="1"/>
  <c r="M687" i="1"/>
  <c r="L687" i="1"/>
  <c r="K687" i="1"/>
  <c r="J687" i="1"/>
  <c r="I687" i="1"/>
  <c r="H687" i="1"/>
  <c r="F687" i="1"/>
  <c r="G687" i="1" s="1"/>
  <c r="E687" i="1"/>
  <c r="B687" i="1"/>
  <c r="D687" i="1" s="1"/>
  <c r="A687" i="1"/>
  <c r="AK686" i="1"/>
  <c r="M686" i="1"/>
  <c r="L686" i="1"/>
  <c r="K686" i="1"/>
  <c r="J686" i="1"/>
  <c r="I686" i="1"/>
  <c r="H686" i="1"/>
  <c r="F686" i="1"/>
  <c r="G686" i="1" s="1"/>
  <c r="E686" i="1"/>
  <c r="B686" i="1"/>
  <c r="A686" i="1"/>
  <c r="D686" i="1" s="1"/>
  <c r="AK685" i="1"/>
  <c r="M685" i="1"/>
  <c r="L685" i="1"/>
  <c r="K685" i="1"/>
  <c r="J685" i="1"/>
  <c r="I685" i="1"/>
  <c r="H685" i="1"/>
  <c r="G685" i="1"/>
  <c r="F685" i="1"/>
  <c r="E685" i="1"/>
  <c r="B685" i="1"/>
  <c r="A685" i="1"/>
  <c r="D685" i="1" s="1"/>
  <c r="AK684" i="1"/>
  <c r="M684" i="1"/>
  <c r="L684" i="1"/>
  <c r="K684" i="1"/>
  <c r="J684" i="1"/>
  <c r="I684" i="1"/>
  <c r="H684" i="1"/>
  <c r="G684" i="1"/>
  <c r="F684" i="1"/>
  <c r="E684" i="1"/>
  <c r="B684" i="1"/>
  <c r="A684" i="1"/>
  <c r="D684" i="1" s="1"/>
  <c r="AK683" i="1"/>
  <c r="M683" i="1"/>
  <c r="L683" i="1"/>
  <c r="K683" i="1"/>
  <c r="J683" i="1"/>
  <c r="I683" i="1"/>
  <c r="H683" i="1"/>
  <c r="G683" i="1"/>
  <c r="F683" i="1"/>
  <c r="E683" i="1"/>
  <c r="B683" i="1"/>
  <c r="A683" i="1"/>
  <c r="D683" i="1" s="1"/>
  <c r="AK682" i="1"/>
  <c r="M682" i="1"/>
  <c r="L682" i="1"/>
  <c r="K682" i="1"/>
  <c r="J682" i="1"/>
  <c r="I682" i="1"/>
  <c r="H682" i="1"/>
  <c r="F682" i="1"/>
  <c r="G682" i="1" s="1"/>
  <c r="E682" i="1"/>
  <c r="D682" i="1"/>
  <c r="B682" i="1"/>
  <c r="A682" i="1"/>
  <c r="AK681" i="1"/>
  <c r="M681" i="1"/>
  <c r="L681" i="1"/>
  <c r="K681" i="1"/>
  <c r="J681" i="1"/>
  <c r="I681" i="1"/>
  <c r="H681" i="1"/>
  <c r="G681" i="1"/>
  <c r="F681" i="1"/>
  <c r="E681" i="1"/>
  <c r="B681" i="1"/>
  <c r="A681" i="1"/>
  <c r="D681" i="1" s="1"/>
  <c r="AK680" i="1"/>
  <c r="M680" i="1"/>
  <c r="L680" i="1"/>
  <c r="K680" i="1"/>
  <c r="J680" i="1"/>
  <c r="I680" i="1"/>
  <c r="H680" i="1"/>
  <c r="F680" i="1"/>
  <c r="G680" i="1" s="1"/>
  <c r="E680" i="1"/>
  <c r="D680" i="1"/>
  <c r="B680" i="1"/>
  <c r="A680" i="1"/>
  <c r="AK679" i="1"/>
  <c r="M679" i="1"/>
  <c r="L679" i="1"/>
  <c r="K679" i="1"/>
  <c r="J679" i="1"/>
  <c r="I679" i="1"/>
  <c r="H679" i="1"/>
  <c r="F679" i="1"/>
  <c r="G679" i="1" s="1"/>
  <c r="E679" i="1"/>
  <c r="B679" i="1"/>
  <c r="D679" i="1" s="1"/>
  <c r="A679" i="1"/>
  <c r="AK678" i="1"/>
  <c r="M678" i="1"/>
  <c r="L678" i="1"/>
  <c r="K678" i="1"/>
  <c r="J678" i="1"/>
  <c r="I678" i="1"/>
  <c r="H678" i="1"/>
  <c r="F678" i="1"/>
  <c r="G678" i="1" s="1"/>
  <c r="E678" i="1"/>
  <c r="B678" i="1"/>
  <c r="A678" i="1"/>
  <c r="D678" i="1" s="1"/>
  <c r="AK677" i="1"/>
  <c r="M677" i="1"/>
  <c r="L677" i="1"/>
  <c r="K677" i="1"/>
  <c r="J677" i="1"/>
  <c r="I677" i="1"/>
  <c r="H677" i="1"/>
  <c r="G677" i="1"/>
  <c r="F677" i="1"/>
  <c r="E677" i="1"/>
  <c r="B677" i="1"/>
  <c r="A677" i="1"/>
  <c r="D677" i="1" s="1"/>
  <c r="AK676" i="1"/>
  <c r="M676" i="1"/>
  <c r="L676" i="1"/>
  <c r="K676" i="1"/>
  <c r="J676" i="1"/>
  <c r="I676" i="1"/>
  <c r="H676" i="1"/>
  <c r="G676" i="1"/>
  <c r="F676" i="1"/>
  <c r="E676" i="1"/>
  <c r="B676" i="1"/>
  <c r="A676" i="1"/>
  <c r="D676" i="1" s="1"/>
  <c r="AK675" i="1"/>
  <c r="M675" i="1"/>
  <c r="L675" i="1"/>
  <c r="K675" i="1"/>
  <c r="J675" i="1"/>
  <c r="I675" i="1"/>
  <c r="H675" i="1"/>
  <c r="G675" i="1"/>
  <c r="F675" i="1"/>
  <c r="E675" i="1"/>
  <c r="B675" i="1"/>
  <c r="A675" i="1"/>
  <c r="D675" i="1" s="1"/>
  <c r="AK674" i="1"/>
  <c r="M674" i="1"/>
  <c r="L674" i="1"/>
  <c r="K674" i="1"/>
  <c r="J674" i="1"/>
  <c r="I674" i="1"/>
  <c r="H674" i="1"/>
  <c r="F674" i="1"/>
  <c r="G674" i="1" s="1"/>
  <c r="E674" i="1"/>
  <c r="D674" i="1"/>
  <c r="B674" i="1"/>
  <c r="A674" i="1"/>
  <c r="AK673" i="1"/>
  <c r="M673" i="1"/>
  <c r="L673" i="1"/>
  <c r="K673" i="1"/>
  <c r="J673" i="1"/>
  <c r="I673" i="1"/>
  <c r="H673" i="1"/>
  <c r="G673" i="1"/>
  <c r="F673" i="1"/>
  <c r="E673" i="1"/>
  <c r="B673" i="1"/>
  <c r="A673" i="1"/>
  <c r="D673" i="1" s="1"/>
  <c r="AK672" i="1"/>
  <c r="M672" i="1"/>
  <c r="L672" i="1"/>
  <c r="K672" i="1"/>
  <c r="J672" i="1"/>
  <c r="I672" i="1"/>
  <c r="H672" i="1"/>
  <c r="F672" i="1"/>
  <c r="G672" i="1" s="1"/>
  <c r="E672" i="1"/>
  <c r="D672" i="1"/>
  <c r="B672" i="1"/>
  <c r="A672" i="1"/>
  <c r="AK671" i="1"/>
  <c r="M671" i="1"/>
  <c r="L671" i="1"/>
  <c r="K671" i="1"/>
  <c r="J671" i="1"/>
  <c r="I671" i="1"/>
  <c r="H671" i="1"/>
  <c r="F671" i="1"/>
  <c r="G671" i="1" s="1"/>
  <c r="E671" i="1"/>
  <c r="B671" i="1"/>
  <c r="D671" i="1" s="1"/>
  <c r="A671" i="1"/>
  <c r="AK670" i="1"/>
  <c r="M670" i="1"/>
  <c r="L670" i="1"/>
  <c r="K670" i="1"/>
  <c r="J670" i="1"/>
  <c r="I670" i="1"/>
  <c r="H670" i="1"/>
  <c r="F670" i="1"/>
  <c r="G670" i="1" s="1"/>
  <c r="E670" i="1"/>
  <c r="B670" i="1"/>
  <c r="A670" i="1"/>
  <c r="D670" i="1" s="1"/>
  <c r="AK669" i="1"/>
  <c r="M669" i="1"/>
  <c r="L669" i="1"/>
  <c r="K669" i="1"/>
  <c r="J669" i="1"/>
  <c r="I669" i="1"/>
  <c r="H669" i="1"/>
  <c r="G669" i="1"/>
  <c r="F669" i="1"/>
  <c r="E669" i="1"/>
  <c r="B669" i="1"/>
  <c r="A669" i="1"/>
  <c r="D669" i="1" s="1"/>
  <c r="AK668" i="1"/>
  <c r="M668" i="1"/>
  <c r="L668" i="1"/>
  <c r="K668" i="1"/>
  <c r="J668" i="1"/>
  <c r="I668" i="1"/>
  <c r="H668" i="1"/>
  <c r="G668" i="1"/>
  <c r="F668" i="1"/>
  <c r="E668" i="1"/>
  <c r="B668" i="1"/>
  <c r="A668" i="1"/>
  <c r="D668" i="1" s="1"/>
  <c r="AK667" i="1"/>
  <c r="M667" i="1"/>
  <c r="L667" i="1"/>
  <c r="K667" i="1"/>
  <c r="J667" i="1"/>
  <c r="I667" i="1"/>
  <c r="H667" i="1"/>
  <c r="G667" i="1"/>
  <c r="F667" i="1"/>
  <c r="E667" i="1"/>
  <c r="B667" i="1"/>
  <c r="A667" i="1"/>
  <c r="D667" i="1" s="1"/>
  <c r="AK666" i="1"/>
  <c r="M666" i="1"/>
  <c r="L666" i="1"/>
  <c r="K666" i="1"/>
  <c r="J666" i="1"/>
  <c r="I666" i="1"/>
  <c r="H666" i="1"/>
  <c r="F666" i="1"/>
  <c r="G666" i="1" s="1"/>
  <c r="E666" i="1"/>
  <c r="D666" i="1"/>
  <c r="B666" i="1"/>
  <c r="A666" i="1"/>
  <c r="AK665" i="1"/>
  <c r="M665" i="1"/>
  <c r="L665" i="1"/>
  <c r="K665" i="1"/>
  <c r="J665" i="1"/>
  <c r="I665" i="1"/>
  <c r="H665" i="1"/>
  <c r="G665" i="1"/>
  <c r="F665" i="1"/>
  <c r="E665" i="1"/>
  <c r="B665" i="1"/>
  <c r="A665" i="1"/>
  <c r="D665" i="1" s="1"/>
  <c r="AK664" i="1"/>
  <c r="M664" i="1"/>
  <c r="L664" i="1"/>
  <c r="K664" i="1"/>
  <c r="J664" i="1"/>
  <c r="I664" i="1"/>
  <c r="H664" i="1"/>
  <c r="F664" i="1"/>
  <c r="G664" i="1" s="1"/>
  <c r="E664" i="1"/>
  <c r="D664" i="1"/>
  <c r="B664" i="1"/>
  <c r="A664" i="1"/>
  <c r="AK663" i="1"/>
  <c r="M663" i="1"/>
  <c r="L663" i="1"/>
  <c r="K663" i="1"/>
  <c r="J663" i="1"/>
  <c r="I663" i="1"/>
  <c r="H663" i="1"/>
  <c r="F663" i="1"/>
  <c r="G663" i="1" s="1"/>
  <c r="E663" i="1"/>
  <c r="B663" i="1"/>
  <c r="D663" i="1" s="1"/>
  <c r="A663" i="1"/>
  <c r="AK662" i="1"/>
  <c r="M662" i="1"/>
  <c r="L662" i="1"/>
  <c r="K662" i="1"/>
  <c r="J662" i="1"/>
  <c r="I662" i="1"/>
  <c r="H662" i="1"/>
  <c r="F662" i="1"/>
  <c r="G662" i="1" s="1"/>
  <c r="E662" i="1"/>
  <c r="B662" i="1"/>
  <c r="A662" i="1"/>
  <c r="D662" i="1" s="1"/>
  <c r="AK661" i="1"/>
  <c r="M661" i="1"/>
  <c r="L661" i="1"/>
  <c r="K661" i="1"/>
  <c r="J661" i="1"/>
  <c r="I661" i="1"/>
  <c r="H661" i="1"/>
  <c r="G661" i="1"/>
  <c r="F661" i="1"/>
  <c r="E661" i="1"/>
  <c r="B661" i="1"/>
  <c r="A661" i="1"/>
  <c r="D661" i="1" s="1"/>
  <c r="AK660" i="1"/>
  <c r="M660" i="1"/>
  <c r="L660" i="1"/>
  <c r="K660" i="1"/>
  <c r="J660" i="1"/>
  <c r="I660" i="1"/>
  <c r="H660" i="1"/>
  <c r="G660" i="1"/>
  <c r="F660" i="1"/>
  <c r="E660" i="1"/>
  <c r="D660" i="1"/>
  <c r="AK659" i="1"/>
  <c r="M659" i="1"/>
  <c r="L659" i="1"/>
  <c r="K659" i="1"/>
  <c r="J659" i="1"/>
  <c r="I659" i="1"/>
  <c r="H659" i="1"/>
  <c r="G659" i="1"/>
  <c r="F659" i="1"/>
  <c r="E659" i="1"/>
  <c r="D659" i="1"/>
  <c r="AK658" i="1"/>
  <c r="M658" i="1"/>
  <c r="L658" i="1"/>
  <c r="K658" i="1"/>
  <c r="J658" i="1"/>
  <c r="I658" i="1"/>
  <c r="H658" i="1"/>
  <c r="F658" i="1"/>
  <c r="G658" i="1" s="1"/>
  <c r="E658" i="1"/>
  <c r="B658" i="1"/>
  <c r="A658" i="1"/>
  <c r="D658" i="1" s="1"/>
  <c r="AK657" i="1"/>
  <c r="M657" i="1"/>
  <c r="L657" i="1"/>
  <c r="K657" i="1"/>
  <c r="J657" i="1"/>
  <c r="I657" i="1"/>
  <c r="H657" i="1"/>
  <c r="G657" i="1"/>
  <c r="F657" i="1"/>
  <c r="E657" i="1"/>
  <c r="B657" i="1"/>
  <c r="A657" i="1"/>
  <c r="D657" i="1" s="1"/>
  <c r="AK656" i="1"/>
  <c r="M656" i="1"/>
  <c r="L656" i="1"/>
  <c r="K656" i="1"/>
  <c r="J656" i="1"/>
  <c r="I656" i="1"/>
  <c r="H656" i="1"/>
  <c r="G656" i="1"/>
  <c r="F656" i="1"/>
  <c r="E656" i="1"/>
  <c r="B656" i="1"/>
  <c r="A656" i="1"/>
  <c r="D656" i="1" s="1"/>
  <c r="AK655" i="1"/>
  <c r="M655" i="1"/>
  <c r="L655" i="1"/>
  <c r="K655" i="1"/>
  <c r="J655" i="1"/>
  <c r="I655" i="1"/>
  <c r="H655" i="1"/>
  <c r="G655" i="1"/>
  <c r="F655" i="1"/>
  <c r="E655" i="1"/>
  <c r="B655" i="1"/>
  <c r="A655" i="1"/>
  <c r="D655" i="1" s="1"/>
  <c r="AK654" i="1"/>
  <c r="M654" i="1"/>
  <c r="L654" i="1"/>
  <c r="K654" i="1"/>
  <c r="J654" i="1"/>
  <c r="I654" i="1"/>
  <c r="H654" i="1"/>
  <c r="F654" i="1"/>
  <c r="G654" i="1" s="1"/>
  <c r="E654" i="1"/>
  <c r="D654" i="1"/>
  <c r="B654" i="1"/>
  <c r="A654" i="1"/>
  <c r="AK653" i="1"/>
  <c r="M653" i="1"/>
  <c r="L653" i="1"/>
  <c r="K653" i="1"/>
  <c r="J653" i="1"/>
  <c r="I653" i="1"/>
  <c r="H653" i="1"/>
  <c r="G653" i="1"/>
  <c r="F653" i="1"/>
  <c r="E653" i="1"/>
  <c r="B653" i="1"/>
  <c r="A653" i="1"/>
  <c r="D653" i="1" s="1"/>
  <c r="AK652" i="1"/>
  <c r="M652" i="1"/>
  <c r="L652" i="1"/>
  <c r="K652" i="1"/>
  <c r="J652" i="1"/>
  <c r="I652" i="1"/>
  <c r="H652" i="1"/>
  <c r="F652" i="1"/>
  <c r="G652" i="1" s="1"/>
  <c r="E652" i="1"/>
  <c r="D652" i="1"/>
  <c r="B652" i="1"/>
  <c r="A652" i="1"/>
  <c r="AK651" i="1"/>
  <c r="M651" i="1"/>
  <c r="L651" i="1"/>
  <c r="K651" i="1"/>
  <c r="J651" i="1"/>
  <c r="I651" i="1"/>
  <c r="H651" i="1"/>
  <c r="F651" i="1"/>
  <c r="G651" i="1" s="1"/>
  <c r="E651" i="1"/>
  <c r="B651" i="1"/>
  <c r="D651" i="1" s="1"/>
  <c r="A651" i="1"/>
  <c r="AK650" i="1"/>
  <c r="M650" i="1"/>
  <c r="L650" i="1"/>
  <c r="K650" i="1"/>
  <c r="J650" i="1"/>
  <c r="I650" i="1"/>
  <c r="H650" i="1"/>
  <c r="F650" i="1"/>
  <c r="G650" i="1" s="1"/>
  <c r="E650" i="1"/>
  <c r="B650" i="1"/>
  <c r="A650" i="1"/>
  <c r="D650" i="1" s="1"/>
  <c r="AK649" i="1"/>
  <c r="M649" i="1"/>
  <c r="L649" i="1"/>
  <c r="K649" i="1"/>
  <c r="J649" i="1"/>
  <c r="I649" i="1"/>
  <c r="H649" i="1"/>
  <c r="G649" i="1"/>
  <c r="F649" i="1"/>
  <c r="E649" i="1"/>
  <c r="B649" i="1"/>
  <c r="A649" i="1"/>
  <c r="D649" i="1" s="1"/>
  <c r="AK648" i="1"/>
  <c r="M648" i="1"/>
  <c r="L648" i="1"/>
  <c r="K648" i="1"/>
  <c r="J648" i="1"/>
  <c r="I648" i="1"/>
  <c r="H648" i="1"/>
  <c r="G648" i="1"/>
  <c r="F648" i="1"/>
  <c r="E648" i="1"/>
  <c r="B648" i="1"/>
  <c r="A648" i="1"/>
  <c r="D648" i="1" s="1"/>
  <c r="AK647" i="1"/>
  <c r="M647" i="1"/>
  <c r="L647" i="1"/>
  <c r="K647" i="1"/>
  <c r="J647" i="1"/>
  <c r="I647" i="1"/>
  <c r="H647" i="1"/>
  <c r="G647" i="1"/>
  <c r="F647" i="1"/>
  <c r="E647" i="1"/>
  <c r="B647" i="1"/>
  <c r="A647" i="1"/>
  <c r="D647" i="1" s="1"/>
  <c r="AK646" i="1"/>
  <c r="M646" i="1"/>
  <c r="L646" i="1"/>
  <c r="K646" i="1"/>
  <c r="J646" i="1"/>
  <c r="I646" i="1"/>
  <c r="H646" i="1"/>
  <c r="F646" i="1"/>
  <c r="G646" i="1" s="1"/>
  <c r="E646" i="1"/>
  <c r="D646" i="1"/>
  <c r="B646" i="1"/>
  <c r="A646" i="1"/>
  <c r="AK645" i="1"/>
  <c r="M645" i="1"/>
  <c r="L645" i="1"/>
  <c r="K645" i="1"/>
  <c r="J645" i="1"/>
  <c r="I645" i="1"/>
  <c r="H645" i="1"/>
  <c r="G645" i="1"/>
  <c r="F645" i="1"/>
  <c r="E645" i="1"/>
  <c r="B645" i="1"/>
  <c r="A645" i="1"/>
  <c r="D645" i="1" s="1"/>
  <c r="AK644" i="1"/>
  <c r="M644" i="1"/>
  <c r="L644" i="1"/>
  <c r="K644" i="1"/>
  <c r="J644" i="1"/>
  <c r="I644" i="1"/>
  <c r="H644" i="1"/>
  <c r="F644" i="1"/>
  <c r="G644" i="1" s="1"/>
  <c r="E644" i="1"/>
  <c r="D644" i="1"/>
  <c r="B644" i="1"/>
  <c r="A644" i="1"/>
  <c r="AK643" i="1"/>
  <c r="M643" i="1"/>
  <c r="L643" i="1"/>
  <c r="K643" i="1"/>
  <c r="J643" i="1"/>
  <c r="I643" i="1"/>
  <c r="H643" i="1"/>
  <c r="F643" i="1"/>
  <c r="G643" i="1" s="1"/>
  <c r="E643" i="1"/>
  <c r="B643" i="1"/>
  <c r="D643" i="1" s="1"/>
  <c r="A643" i="1"/>
  <c r="AK642" i="1"/>
  <c r="M642" i="1"/>
  <c r="L642" i="1"/>
  <c r="K642" i="1"/>
  <c r="J642" i="1"/>
  <c r="I642" i="1"/>
  <c r="H642" i="1"/>
  <c r="F642" i="1"/>
  <c r="G642" i="1" s="1"/>
  <c r="E642" i="1"/>
  <c r="B642" i="1"/>
  <c r="A642" i="1"/>
  <c r="D642" i="1" s="1"/>
  <c r="AK641" i="1"/>
  <c r="M641" i="1"/>
  <c r="L641" i="1"/>
  <c r="K641" i="1"/>
  <c r="J641" i="1"/>
  <c r="I641" i="1"/>
  <c r="H641" i="1"/>
  <c r="G641" i="1"/>
  <c r="F641" i="1"/>
  <c r="E641" i="1"/>
  <c r="B641" i="1"/>
  <c r="A641" i="1"/>
  <c r="D641" i="1" s="1"/>
  <c r="AK640" i="1"/>
  <c r="M640" i="1"/>
  <c r="L640" i="1"/>
  <c r="K640" i="1"/>
  <c r="J640" i="1"/>
  <c r="I640" i="1"/>
  <c r="H640" i="1"/>
  <c r="G640" i="1"/>
  <c r="F640" i="1"/>
  <c r="E640" i="1"/>
  <c r="B640" i="1"/>
  <c r="A640" i="1"/>
  <c r="D640" i="1" s="1"/>
  <c r="AK639" i="1"/>
  <c r="M639" i="1"/>
  <c r="L639" i="1"/>
  <c r="K639" i="1"/>
  <c r="J639" i="1"/>
  <c r="I639" i="1"/>
  <c r="H639" i="1"/>
  <c r="G639" i="1"/>
  <c r="F639" i="1"/>
  <c r="E639" i="1"/>
  <c r="B639" i="1"/>
  <c r="A639" i="1"/>
  <c r="D639" i="1" s="1"/>
  <c r="AK638" i="1"/>
  <c r="M638" i="1"/>
  <c r="L638" i="1"/>
  <c r="K638" i="1"/>
  <c r="J638" i="1"/>
  <c r="I638" i="1"/>
  <c r="H638" i="1"/>
  <c r="F638" i="1"/>
  <c r="G638" i="1" s="1"/>
  <c r="E638" i="1"/>
  <c r="B638" i="1"/>
  <c r="A638" i="1"/>
  <c r="D638" i="1" s="1"/>
  <c r="AK637" i="1"/>
  <c r="M637" i="1"/>
  <c r="L637" i="1"/>
  <c r="K637" i="1"/>
  <c r="J637" i="1"/>
  <c r="I637" i="1"/>
  <c r="H637" i="1"/>
  <c r="G637" i="1"/>
  <c r="F637" i="1"/>
  <c r="E637" i="1"/>
  <c r="B637" i="1"/>
  <c r="A637" i="1"/>
  <c r="D637" i="1" s="1"/>
  <c r="AK636" i="1"/>
  <c r="M636" i="1"/>
  <c r="L636" i="1"/>
  <c r="K636" i="1"/>
  <c r="J636" i="1"/>
  <c r="I636" i="1"/>
  <c r="H636" i="1"/>
  <c r="F636" i="1"/>
  <c r="G636" i="1" s="1"/>
  <c r="E636" i="1"/>
  <c r="D636" i="1"/>
  <c r="B636" i="1"/>
  <c r="A636" i="1"/>
  <c r="AK635" i="1"/>
  <c r="M635" i="1"/>
  <c r="L635" i="1"/>
  <c r="K635" i="1"/>
  <c r="J635" i="1"/>
  <c r="I635" i="1"/>
  <c r="H635" i="1"/>
  <c r="F635" i="1"/>
  <c r="G635" i="1" s="1"/>
  <c r="E635" i="1"/>
  <c r="B635" i="1"/>
  <c r="D635" i="1" s="1"/>
  <c r="A635" i="1"/>
  <c r="AK634" i="1"/>
  <c r="M634" i="1"/>
  <c r="L634" i="1"/>
  <c r="K634" i="1"/>
  <c r="J634" i="1"/>
  <c r="I634" i="1"/>
  <c r="H634" i="1"/>
  <c r="F634" i="1"/>
  <c r="G634" i="1" s="1"/>
  <c r="E634" i="1"/>
  <c r="B634" i="1"/>
  <c r="A634" i="1"/>
  <c r="D634" i="1" s="1"/>
  <c r="AK633" i="1"/>
  <c r="M633" i="1"/>
  <c r="L633" i="1"/>
  <c r="K633" i="1"/>
  <c r="J633" i="1"/>
  <c r="I633" i="1"/>
  <c r="H633" i="1"/>
  <c r="G633" i="1"/>
  <c r="F633" i="1"/>
  <c r="E633" i="1"/>
  <c r="B633" i="1"/>
  <c r="A633" i="1"/>
  <c r="D633" i="1" s="1"/>
  <c r="AK632" i="1"/>
  <c r="M632" i="1"/>
  <c r="L632" i="1"/>
  <c r="K632" i="1"/>
  <c r="J632" i="1"/>
  <c r="I632" i="1"/>
  <c r="H632" i="1"/>
  <c r="G632" i="1"/>
  <c r="F632" i="1"/>
  <c r="E632" i="1"/>
  <c r="B632" i="1"/>
  <c r="A632" i="1"/>
  <c r="D632" i="1" s="1"/>
  <c r="AK631" i="1"/>
  <c r="M631" i="1"/>
  <c r="L631" i="1"/>
  <c r="K631" i="1"/>
  <c r="J631" i="1"/>
  <c r="I631" i="1"/>
  <c r="H631" i="1"/>
  <c r="G631" i="1"/>
  <c r="F631" i="1"/>
  <c r="E631" i="1"/>
  <c r="B631" i="1"/>
  <c r="A631" i="1"/>
  <c r="D631" i="1" s="1"/>
  <c r="AK630" i="1"/>
  <c r="M630" i="1"/>
  <c r="L630" i="1"/>
  <c r="K630" i="1"/>
  <c r="J630" i="1"/>
  <c r="I630" i="1"/>
  <c r="H630" i="1"/>
  <c r="F630" i="1"/>
  <c r="G630" i="1" s="1"/>
  <c r="E630" i="1"/>
  <c r="B630" i="1"/>
  <c r="A630" i="1"/>
  <c r="D630" i="1" s="1"/>
  <c r="AK629" i="1"/>
  <c r="M629" i="1"/>
  <c r="L629" i="1"/>
  <c r="K629" i="1"/>
  <c r="J629" i="1"/>
  <c r="I629" i="1"/>
  <c r="H629" i="1"/>
  <c r="G629" i="1"/>
  <c r="F629" i="1"/>
  <c r="E629" i="1"/>
  <c r="B629" i="1"/>
  <c r="A629" i="1"/>
  <c r="D629" i="1" s="1"/>
  <c r="AK628" i="1"/>
  <c r="M628" i="1"/>
  <c r="L628" i="1"/>
  <c r="K628" i="1"/>
  <c r="J628" i="1"/>
  <c r="I628" i="1"/>
  <c r="H628" i="1"/>
  <c r="F628" i="1"/>
  <c r="G628" i="1" s="1"/>
  <c r="E628" i="1"/>
  <c r="D628" i="1"/>
  <c r="B628" i="1"/>
  <c r="A628" i="1"/>
  <c r="AK627" i="1"/>
  <c r="M627" i="1"/>
  <c r="L627" i="1"/>
  <c r="K627" i="1"/>
  <c r="J627" i="1"/>
  <c r="I627" i="1"/>
  <c r="H627" i="1"/>
  <c r="F627" i="1"/>
  <c r="G627" i="1" s="1"/>
  <c r="E627" i="1"/>
  <c r="B627" i="1"/>
  <c r="D627" i="1" s="1"/>
  <c r="A627" i="1"/>
  <c r="AK626" i="1"/>
  <c r="M626" i="1"/>
  <c r="L626" i="1"/>
  <c r="K626" i="1"/>
  <c r="J626" i="1"/>
  <c r="I626" i="1"/>
  <c r="H626" i="1"/>
  <c r="F626" i="1"/>
  <c r="G626" i="1" s="1"/>
  <c r="E626" i="1"/>
  <c r="B626" i="1"/>
  <c r="A626" i="1"/>
  <c r="D626" i="1" s="1"/>
  <c r="AK625" i="1"/>
  <c r="M625" i="1"/>
  <c r="L625" i="1"/>
  <c r="K625" i="1"/>
  <c r="J625" i="1"/>
  <c r="I625" i="1"/>
  <c r="H625" i="1"/>
  <c r="G625" i="1"/>
  <c r="F625" i="1"/>
  <c r="E625" i="1"/>
  <c r="B625" i="1"/>
  <c r="A625" i="1"/>
  <c r="AK624" i="1"/>
  <c r="M624" i="1"/>
  <c r="L624" i="1"/>
  <c r="K624" i="1"/>
  <c r="J624" i="1"/>
  <c r="I624" i="1"/>
  <c r="H624" i="1"/>
  <c r="G624" i="1"/>
  <c r="F624" i="1"/>
  <c r="E624" i="1"/>
  <c r="B624" i="1"/>
  <c r="A624" i="1"/>
  <c r="D624" i="1" s="1"/>
  <c r="AK623" i="1"/>
  <c r="M623" i="1"/>
  <c r="L623" i="1"/>
  <c r="K623" i="1"/>
  <c r="J623" i="1"/>
  <c r="I623" i="1"/>
  <c r="H623" i="1"/>
  <c r="G623" i="1"/>
  <c r="F623" i="1"/>
  <c r="E623" i="1"/>
  <c r="B623" i="1"/>
  <c r="A623" i="1"/>
  <c r="D623" i="1" s="1"/>
  <c r="AK622" i="1"/>
  <c r="M622" i="1"/>
  <c r="L622" i="1"/>
  <c r="K622" i="1"/>
  <c r="J622" i="1"/>
  <c r="I622" i="1"/>
  <c r="H622" i="1"/>
  <c r="F622" i="1"/>
  <c r="G622" i="1" s="1"/>
  <c r="E622" i="1"/>
  <c r="D622" i="1"/>
  <c r="B622" i="1"/>
  <c r="A622" i="1"/>
  <c r="AK621" i="1"/>
  <c r="M621" i="1"/>
  <c r="L621" i="1"/>
  <c r="K621" i="1"/>
  <c r="J621" i="1"/>
  <c r="I621" i="1"/>
  <c r="H621" i="1"/>
  <c r="G621" i="1"/>
  <c r="F621" i="1"/>
  <c r="E621" i="1"/>
  <c r="B621" i="1"/>
  <c r="A621" i="1"/>
  <c r="D621" i="1" s="1"/>
  <c r="AK620" i="1"/>
  <c r="M620" i="1"/>
  <c r="L620" i="1"/>
  <c r="K620" i="1"/>
  <c r="J620" i="1"/>
  <c r="I620" i="1"/>
  <c r="H620" i="1"/>
  <c r="F620" i="1"/>
  <c r="G620" i="1" s="1"/>
  <c r="E620" i="1"/>
  <c r="D620" i="1"/>
  <c r="B620" i="1"/>
  <c r="A620" i="1"/>
  <c r="AK619" i="1"/>
  <c r="M619" i="1"/>
  <c r="L619" i="1"/>
  <c r="K619" i="1"/>
  <c r="J619" i="1"/>
  <c r="I619" i="1"/>
  <c r="H619" i="1"/>
  <c r="F619" i="1"/>
  <c r="G619" i="1" s="1"/>
  <c r="E619" i="1"/>
  <c r="B619" i="1"/>
  <c r="D619" i="1" s="1"/>
  <c r="A619" i="1"/>
  <c r="AK618" i="1"/>
  <c r="M618" i="1"/>
  <c r="L618" i="1"/>
  <c r="K618" i="1"/>
  <c r="J618" i="1"/>
  <c r="I618" i="1"/>
  <c r="H618" i="1"/>
  <c r="F618" i="1"/>
  <c r="G618" i="1" s="1"/>
  <c r="E618" i="1"/>
  <c r="B618" i="1"/>
  <c r="A618" i="1"/>
  <c r="D618" i="1" s="1"/>
  <c r="AK617" i="1"/>
  <c r="M617" i="1"/>
  <c r="L617" i="1"/>
  <c r="K617" i="1"/>
  <c r="J617" i="1"/>
  <c r="I617" i="1"/>
  <c r="H617" i="1"/>
  <c r="G617" i="1"/>
  <c r="F617" i="1"/>
  <c r="E617" i="1"/>
  <c r="B617" i="1"/>
  <c r="A617" i="1"/>
  <c r="D617" i="1" s="1"/>
  <c r="AK616" i="1"/>
  <c r="M616" i="1"/>
  <c r="L616" i="1"/>
  <c r="K616" i="1"/>
  <c r="J616" i="1"/>
  <c r="I616" i="1"/>
  <c r="H616" i="1"/>
  <c r="G616" i="1"/>
  <c r="F616" i="1"/>
  <c r="E616" i="1"/>
  <c r="B616" i="1"/>
  <c r="A616" i="1"/>
  <c r="D616" i="1" s="1"/>
  <c r="AK615" i="1"/>
  <c r="M615" i="1"/>
  <c r="L615" i="1"/>
  <c r="K615" i="1"/>
  <c r="J615" i="1"/>
  <c r="I615" i="1"/>
  <c r="H615" i="1"/>
  <c r="G615" i="1"/>
  <c r="F615" i="1"/>
  <c r="E615" i="1"/>
  <c r="B615" i="1"/>
  <c r="A615" i="1"/>
  <c r="D615" i="1" s="1"/>
  <c r="AK614" i="1"/>
  <c r="M614" i="1"/>
  <c r="L614" i="1"/>
  <c r="K614" i="1"/>
  <c r="J614" i="1"/>
  <c r="I614" i="1"/>
  <c r="H614" i="1"/>
  <c r="F614" i="1"/>
  <c r="G614" i="1" s="1"/>
  <c r="E614" i="1"/>
  <c r="D614" i="1"/>
  <c r="B614" i="1"/>
  <c r="A614" i="1"/>
  <c r="AK613" i="1"/>
  <c r="M613" i="1"/>
  <c r="L613" i="1"/>
  <c r="K613" i="1"/>
  <c r="J613" i="1"/>
  <c r="I613" i="1"/>
  <c r="H613" i="1"/>
  <c r="G613" i="1"/>
  <c r="F613" i="1"/>
  <c r="E613" i="1"/>
  <c r="B613" i="1"/>
  <c r="A613" i="1"/>
  <c r="D613" i="1" s="1"/>
  <c r="AK612" i="1"/>
  <c r="M612" i="1"/>
  <c r="L612" i="1"/>
  <c r="K612" i="1"/>
  <c r="J612" i="1"/>
  <c r="I612" i="1"/>
  <c r="H612" i="1"/>
  <c r="F612" i="1"/>
  <c r="G612" i="1" s="1"/>
  <c r="E612" i="1"/>
  <c r="D612" i="1"/>
  <c r="B612" i="1"/>
  <c r="A612" i="1"/>
  <c r="AK611" i="1"/>
  <c r="M611" i="1"/>
  <c r="L611" i="1"/>
  <c r="K611" i="1"/>
  <c r="J611" i="1"/>
  <c r="I611" i="1"/>
  <c r="H611" i="1"/>
  <c r="F611" i="1"/>
  <c r="G611" i="1" s="1"/>
  <c r="E611" i="1"/>
  <c r="B611" i="1"/>
  <c r="D611" i="1" s="1"/>
  <c r="A611" i="1"/>
  <c r="AK610" i="1"/>
  <c r="M610" i="1"/>
  <c r="L610" i="1"/>
  <c r="K610" i="1"/>
  <c r="J610" i="1"/>
  <c r="I610" i="1"/>
  <c r="H610" i="1"/>
  <c r="F610" i="1"/>
  <c r="G610" i="1" s="1"/>
  <c r="E610" i="1"/>
  <c r="B610" i="1"/>
  <c r="A610" i="1"/>
  <c r="D610" i="1" s="1"/>
  <c r="AK609" i="1"/>
  <c r="M609" i="1"/>
  <c r="L609" i="1"/>
  <c r="K609" i="1"/>
  <c r="J609" i="1"/>
  <c r="I609" i="1"/>
  <c r="H609" i="1"/>
  <c r="G609" i="1"/>
  <c r="F609" i="1"/>
  <c r="E609" i="1"/>
  <c r="B609" i="1"/>
  <c r="A609" i="1"/>
  <c r="D609" i="1" s="1"/>
  <c r="AK608" i="1"/>
  <c r="M608" i="1"/>
  <c r="L608" i="1"/>
  <c r="K608" i="1"/>
  <c r="J608" i="1"/>
  <c r="I608" i="1"/>
  <c r="H608" i="1"/>
  <c r="F608" i="1"/>
  <c r="G608" i="1" s="1"/>
  <c r="E608" i="1"/>
  <c r="B608" i="1"/>
  <c r="A608" i="1"/>
  <c r="D608" i="1" s="1"/>
  <c r="AK607" i="1"/>
  <c r="M607" i="1"/>
  <c r="L607" i="1"/>
  <c r="K607" i="1"/>
  <c r="J607" i="1"/>
  <c r="I607" i="1"/>
  <c r="H607" i="1"/>
  <c r="G607" i="1"/>
  <c r="F607" i="1"/>
  <c r="E607" i="1"/>
  <c r="B607" i="1"/>
  <c r="A607" i="1"/>
  <c r="D607" i="1" s="1"/>
  <c r="AK606" i="1"/>
  <c r="M606" i="1"/>
  <c r="L606" i="1"/>
  <c r="K606" i="1"/>
  <c r="J606" i="1"/>
  <c r="I606" i="1"/>
  <c r="H606" i="1"/>
  <c r="F606" i="1"/>
  <c r="G606" i="1" s="1"/>
  <c r="E606" i="1"/>
  <c r="B606" i="1"/>
  <c r="A606" i="1"/>
  <c r="D606" i="1" s="1"/>
  <c r="AK605" i="1"/>
  <c r="M605" i="1"/>
  <c r="L605" i="1"/>
  <c r="K605" i="1"/>
  <c r="J605" i="1"/>
  <c r="I605" i="1"/>
  <c r="H605" i="1"/>
  <c r="G605" i="1"/>
  <c r="F605" i="1"/>
  <c r="E605" i="1"/>
  <c r="B605" i="1"/>
  <c r="A605" i="1"/>
  <c r="D605" i="1" s="1"/>
  <c r="AK604" i="1"/>
  <c r="M604" i="1"/>
  <c r="L604" i="1"/>
  <c r="K604" i="1"/>
  <c r="J604" i="1"/>
  <c r="I604" i="1"/>
  <c r="H604" i="1"/>
  <c r="F604" i="1"/>
  <c r="G604" i="1" s="1"/>
  <c r="E604" i="1"/>
  <c r="D604" i="1"/>
  <c r="B604" i="1"/>
  <c r="A604" i="1"/>
  <c r="AK603" i="1"/>
  <c r="M603" i="1"/>
  <c r="L603" i="1"/>
  <c r="K603" i="1"/>
  <c r="J603" i="1"/>
  <c r="I603" i="1"/>
  <c r="H603" i="1"/>
  <c r="G603" i="1"/>
  <c r="F603" i="1"/>
  <c r="E603" i="1"/>
  <c r="B603" i="1"/>
  <c r="D603" i="1" s="1"/>
  <c r="A603" i="1"/>
  <c r="AK602" i="1"/>
  <c r="M602" i="1"/>
  <c r="L602" i="1"/>
  <c r="K602" i="1"/>
  <c r="J602" i="1"/>
  <c r="I602" i="1"/>
  <c r="H602" i="1"/>
  <c r="F602" i="1"/>
  <c r="G602" i="1" s="1"/>
  <c r="E602" i="1"/>
  <c r="B602" i="1"/>
  <c r="A602" i="1"/>
  <c r="D602" i="1" s="1"/>
  <c r="AK601" i="1"/>
  <c r="M601" i="1"/>
  <c r="L601" i="1"/>
  <c r="K601" i="1"/>
  <c r="J601" i="1"/>
  <c r="I601" i="1"/>
  <c r="H601" i="1"/>
  <c r="G601" i="1"/>
  <c r="F601" i="1"/>
  <c r="E601" i="1"/>
  <c r="B601" i="1"/>
  <c r="A601" i="1"/>
  <c r="D601" i="1" s="1"/>
  <c r="AK600" i="1"/>
  <c r="M600" i="1"/>
  <c r="L600" i="1"/>
  <c r="K600" i="1"/>
  <c r="J600" i="1"/>
  <c r="I600" i="1"/>
  <c r="H600" i="1"/>
  <c r="F600" i="1"/>
  <c r="G600" i="1" s="1"/>
  <c r="E600" i="1"/>
  <c r="B600" i="1"/>
  <c r="A600" i="1"/>
  <c r="D600" i="1" s="1"/>
  <c r="AK599" i="1"/>
  <c r="M599" i="1"/>
  <c r="L599" i="1"/>
  <c r="K599" i="1"/>
  <c r="J599" i="1"/>
  <c r="I599" i="1"/>
  <c r="H599" i="1"/>
  <c r="G599" i="1"/>
  <c r="F599" i="1"/>
  <c r="E599" i="1"/>
  <c r="B599" i="1"/>
  <c r="A599" i="1"/>
  <c r="D599" i="1" s="1"/>
  <c r="AK598" i="1"/>
  <c r="M598" i="1"/>
  <c r="L598" i="1"/>
  <c r="K598" i="1"/>
  <c r="J598" i="1"/>
  <c r="I598" i="1"/>
  <c r="H598" i="1"/>
  <c r="F598" i="1"/>
  <c r="G598" i="1" s="1"/>
  <c r="E598" i="1"/>
  <c r="B598" i="1"/>
  <c r="A598" i="1"/>
  <c r="D598" i="1" s="1"/>
  <c r="AK597" i="1"/>
  <c r="M597" i="1"/>
  <c r="L597" i="1"/>
  <c r="K597" i="1"/>
  <c r="J597" i="1"/>
  <c r="I597" i="1"/>
  <c r="H597" i="1"/>
  <c r="G597" i="1"/>
  <c r="F597" i="1"/>
  <c r="E597" i="1"/>
  <c r="B597" i="1"/>
  <c r="A597" i="1"/>
  <c r="D597" i="1" s="1"/>
  <c r="AK596" i="1"/>
  <c r="M596" i="1"/>
  <c r="L596" i="1"/>
  <c r="K596" i="1"/>
  <c r="J596" i="1"/>
  <c r="I596" i="1"/>
  <c r="H596" i="1"/>
  <c r="F596" i="1"/>
  <c r="G596" i="1" s="1"/>
  <c r="E596" i="1"/>
  <c r="D596" i="1"/>
  <c r="B596" i="1"/>
  <c r="A596" i="1"/>
  <c r="AK595" i="1"/>
  <c r="M595" i="1"/>
  <c r="L595" i="1"/>
  <c r="K595" i="1"/>
  <c r="J595" i="1"/>
  <c r="I595" i="1"/>
  <c r="H595" i="1"/>
  <c r="G595" i="1"/>
  <c r="F595" i="1"/>
  <c r="E595" i="1"/>
  <c r="B595" i="1"/>
  <c r="D595" i="1" s="1"/>
  <c r="A595" i="1"/>
  <c r="AK594" i="1"/>
  <c r="M594" i="1"/>
  <c r="L594" i="1"/>
  <c r="K594" i="1"/>
  <c r="J594" i="1"/>
  <c r="I594" i="1"/>
  <c r="H594" i="1"/>
  <c r="F594" i="1"/>
  <c r="G594" i="1" s="1"/>
  <c r="E594" i="1"/>
  <c r="B594" i="1"/>
  <c r="A594" i="1"/>
  <c r="D594" i="1" s="1"/>
  <c r="AK593" i="1"/>
  <c r="M593" i="1"/>
  <c r="L593" i="1"/>
  <c r="K593" i="1"/>
  <c r="J593" i="1"/>
  <c r="I593" i="1"/>
  <c r="H593" i="1"/>
  <c r="G593" i="1"/>
  <c r="F593" i="1"/>
  <c r="E593" i="1"/>
  <c r="B593" i="1"/>
  <c r="A593" i="1"/>
  <c r="AK592" i="1"/>
  <c r="M592" i="1"/>
  <c r="L592" i="1"/>
  <c r="K592" i="1"/>
  <c r="J592" i="1"/>
  <c r="I592" i="1"/>
  <c r="H592" i="1"/>
  <c r="F592" i="1"/>
  <c r="G592" i="1" s="1"/>
  <c r="E592" i="1"/>
  <c r="B592" i="1"/>
  <c r="A592" i="1"/>
  <c r="D592" i="1" s="1"/>
  <c r="AK591" i="1"/>
  <c r="M591" i="1"/>
  <c r="L591" i="1"/>
  <c r="K591" i="1"/>
  <c r="J591" i="1"/>
  <c r="I591" i="1"/>
  <c r="H591" i="1"/>
  <c r="G591" i="1"/>
  <c r="F591" i="1"/>
  <c r="E591" i="1"/>
  <c r="B591" i="1"/>
  <c r="D591" i="1" s="1"/>
  <c r="A591" i="1"/>
  <c r="AK590" i="1"/>
  <c r="M590" i="1"/>
  <c r="L590" i="1"/>
  <c r="K590" i="1"/>
  <c r="J590" i="1"/>
  <c r="I590" i="1"/>
  <c r="H590" i="1"/>
  <c r="F590" i="1"/>
  <c r="G590" i="1" s="1"/>
  <c r="E590" i="1"/>
  <c r="B590" i="1"/>
  <c r="A590" i="1"/>
  <c r="D590" i="1" s="1"/>
  <c r="AK589" i="1"/>
  <c r="M589" i="1"/>
  <c r="L589" i="1"/>
  <c r="K589" i="1"/>
  <c r="J589" i="1"/>
  <c r="I589" i="1"/>
  <c r="H589" i="1"/>
  <c r="G589" i="1"/>
  <c r="F589" i="1"/>
  <c r="E589" i="1"/>
  <c r="B589" i="1"/>
  <c r="A589" i="1"/>
  <c r="AK588" i="1"/>
  <c r="M588" i="1"/>
  <c r="L588" i="1"/>
  <c r="K588" i="1"/>
  <c r="J588" i="1"/>
  <c r="I588" i="1"/>
  <c r="H588" i="1"/>
  <c r="F588" i="1"/>
  <c r="G588" i="1" s="1"/>
  <c r="E588" i="1"/>
  <c r="D588" i="1"/>
  <c r="B588" i="1"/>
  <c r="A588" i="1"/>
  <c r="AK587" i="1"/>
  <c r="M587" i="1"/>
  <c r="L587" i="1"/>
  <c r="K587" i="1"/>
  <c r="J587" i="1"/>
  <c r="I587" i="1"/>
  <c r="H587" i="1"/>
  <c r="G587" i="1"/>
  <c r="F587" i="1"/>
  <c r="E587" i="1"/>
  <c r="B587" i="1"/>
  <c r="D587" i="1" s="1"/>
  <c r="A587" i="1"/>
  <c r="AK586" i="1"/>
  <c r="M586" i="1"/>
  <c r="L586" i="1"/>
  <c r="K586" i="1"/>
  <c r="J586" i="1"/>
  <c r="I586" i="1"/>
  <c r="H586" i="1"/>
  <c r="F586" i="1"/>
  <c r="G586" i="1" s="1"/>
  <c r="E586" i="1"/>
  <c r="B586" i="1"/>
  <c r="A586" i="1"/>
  <c r="D586" i="1" s="1"/>
  <c r="AK585" i="1"/>
  <c r="M585" i="1"/>
  <c r="L585" i="1"/>
  <c r="K585" i="1"/>
  <c r="J585" i="1"/>
  <c r="I585" i="1"/>
  <c r="H585" i="1"/>
  <c r="G585" i="1"/>
  <c r="F585" i="1"/>
  <c r="E585" i="1"/>
  <c r="B585" i="1"/>
  <c r="A585" i="1"/>
  <c r="AK584" i="1"/>
  <c r="M584" i="1"/>
  <c r="L584" i="1"/>
  <c r="K584" i="1"/>
  <c r="J584" i="1"/>
  <c r="I584" i="1"/>
  <c r="H584" i="1"/>
  <c r="F584" i="1"/>
  <c r="G584" i="1" s="1"/>
  <c r="E584" i="1"/>
  <c r="D584" i="1"/>
  <c r="B584" i="1"/>
  <c r="A584" i="1"/>
  <c r="AK583" i="1"/>
  <c r="M583" i="1"/>
  <c r="L583" i="1"/>
  <c r="K583" i="1"/>
  <c r="J583" i="1"/>
  <c r="I583" i="1"/>
  <c r="H583" i="1"/>
  <c r="G583" i="1"/>
  <c r="F583" i="1"/>
  <c r="E583" i="1"/>
  <c r="B583" i="1"/>
  <c r="D583" i="1" s="1"/>
  <c r="A583" i="1"/>
  <c r="AK582" i="1"/>
  <c r="M582" i="1"/>
  <c r="L582" i="1"/>
  <c r="K582" i="1"/>
  <c r="J582" i="1"/>
  <c r="I582" i="1"/>
  <c r="H582" i="1"/>
  <c r="F582" i="1"/>
  <c r="G582" i="1" s="1"/>
  <c r="E582" i="1"/>
  <c r="D582" i="1"/>
  <c r="B582" i="1"/>
  <c r="A582" i="1"/>
  <c r="AK581" i="1"/>
  <c r="M581" i="1"/>
  <c r="L581" i="1"/>
  <c r="K581" i="1"/>
  <c r="J581" i="1"/>
  <c r="I581" i="1"/>
  <c r="H581" i="1"/>
  <c r="G581" i="1"/>
  <c r="F581" i="1"/>
  <c r="E581" i="1"/>
  <c r="B581" i="1"/>
  <c r="A581" i="1"/>
  <c r="AK580" i="1"/>
  <c r="M580" i="1"/>
  <c r="L580" i="1"/>
  <c r="K580" i="1"/>
  <c r="J580" i="1"/>
  <c r="I580" i="1"/>
  <c r="H580" i="1"/>
  <c r="F580" i="1"/>
  <c r="G580" i="1" s="1"/>
  <c r="E580" i="1"/>
  <c r="D580" i="1"/>
  <c r="B580" i="1"/>
  <c r="A580" i="1"/>
  <c r="AK579" i="1"/>
  <c r="M579" i="1"/>
  <c r="L579" i="1"/>
  <c r="K579" i="1"/>
  <c r="J579" i="1"/>
  <c r="I579" i="1"/>
  <c r="H579" i="1"/>
  <c r="G579" i="1"/>
  <c r="F579" i="1"/>
  <c r="E579" i="1"/>
  <c r="B579" i="1"/>
  <c r="D579" i="1" s="1"/>
  <c r="A579" i="1"/>
  <c r="AK578" i="1"/>
  <c r="M578" i="1"/>
  <c r="L578" i="1"/>
  <c r="K578" i="1"/>
  <c r="J578" i="1"/>
  <c r="I578" i="1"/>
  <c r="H578" i="1"/>
  <c r="F578" i="1"/>
  <c r="G578" i="1" s="1"/>
  <c r="E578" i="1"/>
  <c r="B578" i="1"/>
  <c r="A578" i="1"/>
  <c r="D578" i="1" s="1"/>
  <c r="AK577" i="1"/>
  <c r="M577" i="1"/>
  <c r="L577" i="1"/>
  <c r="K577" i="1"/>
  <c r="J577" i="1"/>
  <c r="I577" i="1"/>
  <c r="H577" i="1"/>
  <c r="G577" i="1"/>
  <c r="F577" i="1"/>
  <c r="E577" i="1"/>
  <c r="B577" i="1"/>
  <c r="A577" i="1"/>
  <c r="D577" i="1" s="1"/>
  <c r="AK576" i="1"/>
  <c r="M576" i="1"/>
  <c r="L576" i="1"/>
  <c r="K576" i="1"/>
  <c r="J576" i="1"/>
  <c r="I576" i="1"/>
  <c r="H576" i="1"/>
  <c r="F576" i="1"/>
  <c r="G576" i="1" s="1"/>
  <c r="E576" i="1"/>
  <c r="D576" i="1"/>
  <c r="B576" i="1"/>
  <c r="A576" i="1"/>
  <c r="AK575" i="1"/>
  <c r="M575" i="1"/>
  <c r="L575" i="1"/>
  <c r="K575" i="1"/>
  <c r="J575" i="1"/>
  <c r="I575" i="1"/>
  <c r="H575" i="1"/>
  <c r="G575" i="1"/>
  <c r="F575" i="1"/>
  <c r="E575" i="1"/>
  <c r="B575" i="1"/>
  <c r="D575" i="1" s="1"/>
  <c r="A575" i="1"/>
  <c r="AK574" i="1"/>
  <c r="M574" i="1"/>
  <c r="L574" i="1"/>
  <c r="K574" i="1"/>
  <c r="J574" i="1"/>
  <c r="I574" i="1"/>
  <c r="H574" i="1"/>
  <c r="F574" i="1"/>
  <c r="G574" i="1" s="1"/>
  <c r="E574" i="1"/>
  <c r="D574" i="1"/>
  <c r="B574" i="1"/>
  <c r="A574" i="1"/>
  <c r="AK573" i="1"/>
  <c r="M573" i="1"/>
  <c r="L573" i="1"/>
  <c r="K573" i="1"/>
  <c r="J573" i="1"/>
  <c r="I573" i="1"/>
  <c r="H573" i="1"/>
  <c r="G573" i="1"/>
  <c r="F573" i="1"/>
  <c r="E573" i="1"/>
  <c r="B573" i="1"/>
  <c r="A573" i="1"/>
  <c r="D573" i="1" s="1"/>
  <c r="AK572" i="1"/>
  <c r="M572" i="1"/>
  <c r="L572" i="1"/>
  <c r="K572" i="1"/>
  <c r="J572" i="1"/>
  <c r="I572" i="1"/>
  <c r="H572" i="1"/>
  <c r="F572" i="1"/>
  <c r="G572" i="1" s="1"/>
  <c r="E572" i="1"/>
  <c r="D572" i="1"/>
  <c r="B572" i="1"/>
  <c r="A572" i="1"/>
  <c r="AK571" i="1"/>
  <c r="M571" i="1"/>
  <c r="L571" i="1"/>
  <c r="K571" i="1"/>
  <c r="J571" i="1"/>
  <c r="I571" i="1"/>
  <c r="H571" i="1"/>
  <c r="G571" i="1"/>
  <c r="F571" i="1"/>
  <c r="E571" i="1"/>
  <c r="B571" i="1"/>
  <c r="D571" i="1" s="1"/>
  <c r="A571" i="1"/>
  <c r="AK570" i="1"/>
  <c r="M570" i="1"/>
  <c r="L570" i="1"/>
  <c r="K570" i="1"/>
  <c r="J570" i="1"/>
  <c r="I570" i="1"/>
  <c r="H570" i="1"/>
  <c r="F570" i="1"/>
  <c r="G570" i="1" s="1"/>
  <c r="E570" i="1"/>
  <c r="B570" i="1"/>
  <c r="A570" i="1"/>
  <c r="D570" i="1" s="1"/>
  <c r="AK569" i="1"/>
  <c r="M569" i="1"/>
  <c r="L569" i="1"/>
  <c r="K569" i="1"/>
  <c r="J569" i="1"/>
  <c r="I569" i="1"/>
  <c r="H569" i="1"/>
  <c r="G569" i="1"/>
  <c r="F569" i="1"/>
  <c r="E569" i="1"/>
  <c r="B569" i="1"/>
  <c r="A569" i="1"/>
  <c r="D569" i="1" s="1"/>
  <c r="AK568" i="1"/>
  <c r="M568" i="1"/>
  <c r="L568" i="1"/>
  <c r="K568" i="1"/>
  <c r="J568" i="1"/>
  <c r="I568" i="1"/>
  <c r="H568" i="1"/>
  <c r="F568" i="1"/>
  <c r="G568" i="1" s="1"/>
  <c r="E568" i="1"/>
  <c r="B568" i="1"/>
  <c r="A568" i="1"/>
  <c r="D568" i="1" s="1"/>
  <c r="AK567" i="1"/>
  <c r="M567" i="1"/>
  <c r="L567" i="1"/>
  <c r="K567" i="1"/>
  <c r="J567" i="1"/>
  <c r="I567" i="1"/>
  <c r="H567" i="1"/>
  <c r="G567" i="1"/>
  <c r="F567" i="1"/>
  <c r="E567" i="1"/>
  <c r="B567" i="1"/>
  <c r="D567" i="1" s="1"/>
  <c r="A567" i="1"/>
  <c r="AK566" i="1"/>
  <c r="M566" i="1"/>
  <c r="L566" i="1"/>
  <c r="K566" i="1"/>
  <c r="J566" i="1"/>
  <c r="I566" i="1"/>
  <c r="H566" i="1"/>
  <c r="F566" i="1"/>
  <c r="G566" i="1" s="1"/>
  <c r="E566" i="1"/>
  <c r="B566" i="1"/>
  <c r="A566" i="1"/>
  <c r="D566" i="1" s="1"/>
  <c r="AK565" i="1"/>
  <c r="M565" i="1"/>
  <c r="L565" i="1"/>
  <c r="K565" i="1"/>
  <c r="J565" i="1"/>
  <c r="I565" i="1"/>
  <c r="H565" i="1"/>
  <c r="G565" i="1"/>
  <c r="F565" i="1"/>
  <c r="E565" i="1"/>
  <c r="B565" i="1"/>
  <c r="A565" i="1"/>
  <c r="D565" i="1" s="1"/>
  <c r="AK564" i="1"/>
  <c r="M564" i="1"/>
  <c r="L564" i="1"/>
  <c r="K564" i="1"/>
  <c r="J564" i="1"/>
  <c r="I564" i="1"/>
  <c r="H564" i="1"/>
  <c r="F564" i="1"/>
  <c r="G564" i="1" s="1"/>
  <c r="E564" i="1"/>
  <c r="D564" i="1"/>
  <c r="B564" i="1"/>
  <c r="A564" i="1"/>
  <c r="AK563" i="1"/>
  <c r="M563" i="1"/>
  <c r="L563" i="1"/>
  <c r="K563" i="1"/>
  <c r="J563" i="1"/>
  <c r="I563" i="1"/>
  <c r="H563" i="1"/>
  <c r="G563" i="1"/>
  <c r="F563" i="1"/>
  <c r="E563" i="1"/>
  <c r="B563" i="1"/>
  <c r="A563" i="1"/>
  <c r="D563" i="1" s="1"/>
  <c r="AK562" i="1"/>
  <c r="M562" i="1"/>
  <c r="L562" i="1"/>
  <c r="K562" i="1"/>
  <c r="J562" i="1"/>
  <c r="I562" i="1"/>
  <c r="H562" i="1"/>
  <c r="F562" i="1"/>
  <c r="G562" i="1" s="1"/>
  <c r="E562" i="1"/>
  <c r="D562" i="1"/>
  <c r="B562" i="1"/>
  <c r="A562" i="1"/>
  <c r="AK561" i="1"/>
  <c r="M561" i="1"/>
  <c r="K561" i="1"/>
  <c r="J561" i="1"/>
  <c r="I561" i="1"/>
  <c r="H561" i="1"/>
  <c r="F561" i="1"/>
  <c r="G561" i="1" s="1"/>
  <c r="E561" i="1"/>
  <c r="B561" i="1"/>
  <c r="A561" i="1"/>
  <c r="D561" i="1" s="1"/>
  <c r="AK560" i="1"/>
  <c r="M560" i="1"/>
  <c r="L560" i="1"/>
  <c r="K560" i="1"/>
  <c r="J560" i="1"/>
  <c r="I560" i="1"/>
  <c r="H560" i="1"/>
  <c r="G560" i="1"/>
  <c r="F560" i="1"/>
  <c r="E560" i="1"/>
  <c r="B560" i="1"/>
  <c r="A560" i="1"/>
  <c r="AK559" i="1"/>
  <c r="M559" i="1"/>
  <c r="L559" i="1"/>
  <c r="K559" i="1"/>
  <c r="J559" i="1"/>
  <c r="I559" i="1"/>
  <c r="H559" i="1"/>
  <c r="F559" i="1"/>
  <c r="G559" i="1" s="1"/>
  <c r="E559" i="1"/>
  <c r="B559" i="1"/>
  <c r="A559" i="1"/>
  <c r="D559" i="1" s="1"/>
  <c r="AK558" i="1"/>
  <c r="M558" i="1"/>
  <c r="L558" i="1"/>
  <c r="K558" i="1"/>
  <c r="J558" i="1"/>
  <c r="I558" i="1"/>
  <c r="H558" i="1"/>
  <c r="G558" i="1"/>
  <c r="F558" i="1"/>
  <c r="E558" i="1"/>
  <c r="B558" i="1"/>
  <c r="A558" i="1"/>
  <c r="AK557" i="1"/>
  <c r="M557" i="1"/>
  <c r="L557" i="1"/>
  <c r="K557" i="1"/>
  <c r="J557" i="1"/>
  <c r="I557" i="1"/>
  <c r="H557" i="1"/>
  <c r="F557" i="1"/>
  <c r="G557" i="1" s="1"/>
  <c r="E557" i="1"/>
  <c r="B557" i="1"/>
  <c r="A557" i="1"/>
  <c r="D557" i="1" s="1"/>
  <c r="AK556" i="1"/>
  <c r="M556" i="1"/>
  <c r="L556" i="1"/>
  <c r="K556" i="1"/>
  <c r="J556" i="1"/>
  <c r="I556" i="1"/>
  <c r="H556" i="1"/>
  <c r="G556" i="1"/>
  <c r="F556" i="1"/>
  <c r="E556" i="1"/>
  <c r="B556" i="1"/>
  <c r="A556" i="1"/>
  <c r="AK555" i="1"/>
  <c r="M555" i="1"/>
  <c r="L555" i="1"/>
  <c r="K555" i="1"/>
  <c r="J555" i="1"/>
  <c r="I555" i="1"/>
  <c r="H555" i="1"/>
  <c r="F555" i="1"/>
  <c r="G555" i="1" s="1"/>
  <c r="E555" i="1"/>
  <c r="B555" i="1"/>
  <c r="A555" i="1"/>
  <c r="D555" i="1" s="1"/>
  <c r="AK554" i="1"/>
  <c r="M554" i="1"/>
  <c r="L554" i="1"/>
  <c r="K554" i="1"/>
  <c r="J554" i="1"/>
  <c r="I554" i="1"/>
  <c r="H554" i="1"/>
  <c r="F554" i="1"/>
  <c r="G554" i="1" s="1"/>
  <c r="E554" i="1"/>
  <c r="B554" i="1"/>
  <c r="D554" i="1" s="1"/>
  <c r="A554" i="1"/>
  <c r="AK553" i="1"/>
  <c r="M553" i="1"/>
  <c r="L553" i="1"/>
  <c r="K553" i="1"/>
  <c r="J553" i="1"/>
  <c r="I553" i="1"/>
  <c r="H553" i="1"/>
  <c r="F553" i="1"/>
  <c r="G553" i="1" s="1"/>
  <c r="E553" i="1"/>
  <c r="B553" i="1"/>
  <c r="A553" i="1"/>
  <c r="D553" i="1" s="1"/>
  <c r="AK552" i="1"/>
  <c r="M552" i="1"/>
  <c r="L552" i="1"/>
  <c r="K552" i="1"/>
  <c r="J552" i="1"/>
  <c r="I552" i="1"/>
  <c r="H552" i="1"/>
  <c r="G552" i="1"/>
  <c r="F552" i="1"/>
  <c r="E552" i="1"/>
  <c r="B552" i="1"/>
  <c r="A552" i="1"/>
  <c r="D552" i="1" s="1"/>
  <c r="AK551" i="1"/>
  <c r="M551" i="1"/>
  <c r="L551" i="1"/>
  <c r="K551" i="1"/>
  <c r="J551" i="1"/>
  <c r="I551" i="1"/>
  <c r="H551" i="1"/>
  <c r="F551" i="1"/>
  <c r="G551" i="1" s="1"/>
  <c r="E551" i="1"/>
  <c r="D551" i="1"/>
  <c r="B551" i="1"/>
  <c r="A551" i="1"/>
  <c r="AK550" i="1"/>
  <c r="M550" i="1"/>
  <c r="L550" i="1"/>
  <c r="K550" i="1"/>
  <c r="J550" i="1"/>
  <c r="I550" i="1"/>
  <c r="H550" i="1"/>
  <c r="G550" i="1"/>
  <c r="F550" i="1"/>
  <c r="E550" i="1"/>
  <c r="B550" i="1"/>
  <c r="A550" i="1"/>
  <c r="D550" i="1" s="1"/>
  <c r="AK549" i="1"/>
  <c r="M549" i="1"/>
  <c r="L549" i="1"/>
  <c r="K549" i="1"/>
  <c r="J549" i="1"/>
  <c r="I549" i="1"/>
  <c r="H549" i="1"/>
  <c r="G549" i="1"/>
  <c r="F549" i="1"/>
  <c r="E549" i="1"/>
  <c r="D549" i="1"/>
  <c r="B549" i="1"/>
  <c r="A549" i="1"/>
  <c r="AK548" i="1"/>
  <c r="M548" i="1"/>
  <c r="L548" i="1"/>
  <c r="K548" i="1"/>
  <c r="J548" i="1"/>
  <c r="I548" i="1"/>
  <c r="H548" i="1"/>
  <c r="G548" i="1"/>
  <c r="F548" i="1"/>
  <c r="E548" i="1"/>
  <c r="D548" i="1"/>
  <c r="B548" i="1"/>
  <c r="A548" i="1"/>
  <c r="AK547" i="1"/>
  <c r="M547" i="1"/>
  <c r="L547" i="1"/>
  <c r="K547" i="1"/>
  <c r="J547" i="1"/>
  <c r="I547" i="1"/>
  <c r="H547" i="1"/>
  <c r="F547" i="1"/>
  <c r="G547" i="1" s="1"/>
  <c r="E547" i="1"/>
  <c r="B547" i="1"/>
  <c r="A547" i="1"/>
  <c r="D547" i="1" s="1"/>
  <c r="AK546" i="1"/>
  <c r="M546" i="1"/>
  <c r="L546" i="1"/>
  <c r="K546" i="1"/>
  <c r="J546" i="1"/>
  <c r="I546" i="1"/>
  <c r="H546" i="1"/>
  <c r="F546" i="1"/>
  <c r="G546" i="1" s="1"/>
  <c r="E546" i="1"/>
  <c r="B546" i="1"/>
  <c r="D546" i="1" s="1"/>
  <c r="A546" i="1"/>
  <c r="AK545" i="1"/>
  <c r="M545" i="1"/>
  <c r="L545" i="1"/>
  <c r="K545" i="1"/>
  <c r="J545" i="1"/>
  <c r="I545" i="1"/>
  <c r="H545" i="1"/>
  <c r="F545" i="1"/>
  <c r="G545" i="1" s="1"/>
  <c r="E545" i="1"/>
  <c r="B545" i="1"/>
  <c r="A545" i="1"/>
  <c r="D545" i="1" s="1"/>
  <c r="AK544" i="1"/>
  <c r="M544" i="1"/>
  <c r="L544" i="1"/>
  <c r="K544" i="1"/>
  <c r="J544" i="1"/>
  <c r="I544" i="1"/>
  <c r="H544" i="1"/>
  <c r="G544" i="1"/>
  <c r="F544" i="1"/>
  <c r="E544" i="1"/>
  <c r="B544" i="1"/>
  <c r="A544" i="1"/>
  <c r="D544" i="1" s="1"/>
  <c r="AK543" i="1"/>
  <c r="M543" i="1"/>
  <c r="L543" i="1"/>
  <c r="K543" i="1"/>
  <c r="J543" i="1"/>
  <c r="I543" i="1"/>
  <c r="H543" i="1"/>
  <c r="F543" i="1"/>
  <c r="G543" i="1" s="1"/>
  <c r="E543" i="1"/>
  <c r="D543" i="1"/>
  <c r="B543" i="1"/>
  <c r="A543" i="1"/>
  <c r="AK542" i="1"/>
  <c r="M542" i="1"/>
  <c r="L542" i="1"/>
  <c r="K542" i="1"/>
  <c r="J542" i="1"/>
  <c r="I542" i="1"/>
  <c r="H542" i="1"/>
  <c r="G542" i="1"/>
  <c r="F542" i="1"/>
  <c r="E542" i="1"/>
  <c r="B542" i="1"/>
  <c r="A542" i="1"/>
  <c r="D542" i="1" s="1"/>
  <c r="AK541" i="1"/>
  <c r="M541" i="1"/>
  <c r="L541" i="1"/>
  <c r="K541" i="1"/>
  <c r="J541" i="1"/>
  <c r="I541" i="1"/>
  <c r="H541" i="1"/>
  <c r="G541" i="1"/>
  <c r="F541" i="1"/>
  <c r="E541" i="1"/>
  <c r="D541" i="1"/>
  <c r="B541" i="1"/>
  <c r="A541" i="1"/>
  <c r="AK540" i="1"/>
  <c r="M540" i="1"/>
  <c r="L540" i="1"/>
  <c r="K540" i="1"/>
  <c r="J540" i="1"/>
  <c r="I540" i="1"/>
  <c r="H540" i="1"/>
  <c r="G540" i="1"/>
  <c r="F540" i="1"/>
  <c r="E540" i="1"/>
  <c r="D540" i="1"/>
  <c r="B540" i="1"/>
  <c r="A540" i="1"/>
  <c r="AK539" i="1"/>
  <c r="M539" i="1"/>
  <c r="L539" i="1"/>
  <c r="K539" i="1"/>
  <c r="J539" i="1"/>
  <c r="I539" i="1"/>
  <c r="H539" i="1"/>
  <c r="F539" i="1"/>
  <c r="G539" i="1" s="1"/>
  <c r="E539" i="1"/>
  <c r="B539" i="1"/>
  <c r="A539" i="1"/>
  <c r="D539" i="1" s="1"/>
  <c r="AK538" i="1"/>
  <c r="M538" i="1"/>
  <c r="L538" i="1"/>
  <c r="K538" i="1"/>
  <c r="J538" i="1"/>
  <c r="I538" i="1"/>
  <c r="H538" i="1"/>
  <c r="F538" i="1"/>
  <c r="G538" i="1" s="1"/>
  <c r="E538" i="1"/>
  <c r="B538" i="1"/>
  <c r="D538" i="1" s="1"/>
  <c r="A538" i="1"/>
  <c r="AK537" i="1"/>
  <c r="M537" i="1"/>
  <c r="L537" i="1"/>
  <c r="K537" i="1"/>
  <c r="J537" i="1"/>
  <c r="I537" i="1"/>
  <c r="H537" i="1"/>
  <c r="F537" i="1"/>
  <c r="G537" i="1" s="1"/>
  <c r="E537" i="1"/>
  <c r="B537" i="1"/>
  <c r="A537" i="1"/>
  <c r="D537" i="1" s="1"/>
  <c r="AK536" i="1"/>
  <c r="M536" i="1"/>
  <c r="L536" i="1"/>
  <c r="K536" i="1"/>
  <c r="J536" i="1"/>
  <c r="I536" i="1"/>
  <c r="H536" i="1"/>
  <c r="G536" i="1"/>
  <c r="F536" i="1"/>
  <c r="E536" i="1"/>
  <c r="B536" i="1"/>
  <c r="A536" i="1"/>
  <c r="D536" i="1" s="1"/>
  <c r="AK535" i="1"/>
  <c r="M535" i="1"/>
  <c r="L535" i="1"/>
  <c r="K535" i="1"/>
  <c r="J535" i="1"/>
  <c r="I535" i="1"/>
  <c r="H535" i="1"/>
  <c r="F535" i="1"/>
  <c r="G535" i="1" s="1"/>
  <c r="E535" i="1"/>
  <c r="D535" i="1"/>
  <c r="B535" i="1"/>
  <c r="A535" i="1"/>
  <c r="AK534" i="1"/>
  <c r="M534" i="1"/>
  <c r="L534" i="1"/>
  <c r="K534" i="1"/>
  <c r="J534" i="1"/>
  <c r="I534" i="1"/>
  <c r="H534" i="1"/>
  <c r="G534" i="1"/>
  <c r="F534" i="1"/>
  <c r="E534" i="1"/>
  <c r="B534" i="1"/>
  <c r="A534" i="1"/>
  <c r="D534" i="1" s="1"/>
  <c r="AK533" i="1"/>
  <c r="M533" i="1"/>
  <c r="L533" i="1"/>
  <c r="K533" i="1"/>
  <c r="J533" i="1"/>
  <c r="I533" i="1"/>
  <c r="H533" i="1"/>
  <c r="G533" i="1"/>
  <c r="F533" i="1"/>
  <c r="E533" i="1"/>
  <c r="D533" i="1"/>
  <c r="B533" i="1"/>
  <c r="A533" i="1"/>
  <c r="AK532" i="1"/>
  <c r="M532" i="1"/>
  <c r="L532" i="1"/>
  <c r="K532" i="1"/>
  <c r="J532" i="1"/>
  <c r="I532" i="1"/>
  <c r="H532" i="1"/>
  <c r="G532" i="1"/>
  <c r="F532" i="1"/>
  <c r="E532" i="1"/>
  <c r="D532" i="1"/>
  <c r="B532" i="1"/>
  <c r="A532" i="1"/>
  <c r="AK531" i="1"/>
  <c r="M531" i="1"/>
  <c r="L531" i="1"/>
  <c r="K531" i="1"/>
  <c r="J531" i="1"/>
  <c r="I531" i="1"/>
  <c r="H531" i="1"/>
  <c r="F531" i="1"/>
  <c r="G531" i="1" s="1"/>
  <c r="E531" i="1"/>
  <c r="B531" i="1"/>
  <c r="A531" i="1"/>
  <c r="D531" i="1" s="1"/>
  <c r="AK530" i="1"/>
  <c r="M530" i="1"/>
  <c r="L530" i="1"/>
  <c r="K530" i="1"/>
  <c r="J530" i="1"/>
  <c r="I530" i="1"/>
  <c r="H530" i="1"/>
  <c r="F530" i="1"/>
  <c r="G530" i="1" s="1"/>
  <c r="E530" i="1"/>
  <c r="B530" i="1"/>
  <c r="D530" i="1" s="1"/>
  <c r="A530" i="1"/>
  <c r="AK529" i="1"/>
  <c r="M529" i="1"/>
  <c r="L529" i="1"/>
  <c r="K529" i="1"/>
  <c r="J529" i="1"/>
  <c r="I529" i="1"/>
  <c r="H529" i="1"/>
  <c r="F529" i="1"/>
  <c r="G529" i="1" s="1"/>
  <c r="E529" i="1"/>
  <c r="B529" i="1"/>
  <c r="A529" i="1"/>
  <c r="D529" i="1" s="1"/>
  <c r="AK528" i="1"/>
  <c r="M528" i="1"/>
  <c r="L528" i="1"/>
  <c r="K528" i="1"/>
  <c r="J528" i="1"/>
  <c r="I528" i="1"/>
  <c r="H528" i="1"/>
  <c r="G528" i="1"/>
  <c r="F528" i="1"/>
  <c r="E528" i="1"/>
  <c r="B528" i="1"/>
  <c r="A528" i="1"/>
  <c r="D528" i="1" s="1"/>
  <c r="AK527" i="1"/>
  <c r="M527" i="1"/>
  <c r="L527" i="1"/>
  <c r="K527" i="1"/>
  <c r="J527" i="1"/>
  <c r="I527" i="1"/>
  <c r="H527" i="1"/>
  <c r="F527" i="1"/>
  <c r="G527" i="1" s="1"/>
  <c r="E527" i="1"/>
  <c r="D527" i="1"/>
  <c r="B527" i="1"/>
  <c r="A527" i="1"/>
  <c r="AK526" i="1"/>
  <c r="M526" i="1"/>
  <c r="L526" i="1"/>
  <c r="K526" i="1"/>
  <c r="J526" i="1"/>
  <c r="I526" i="1"/>
  <c r="H526" i="1"/>
  <c r="G526" i="1"/>
  <c r="F526" i="1"/>
  <c r="E526" i="1"/>
  <c r="B526" i="1"/>
  <c r="A526" i="1"/>
  <c r="D526" i="1" s="1"/>
  <c r="M525" i="1"/>
  <c r="L525" i="1"/>
  <c r="K525" i="1"/>
  <c r="J525" i="1"/>
  <c r="I525" i="1"/>
  <c r="H525" i="1"/>
  <c r="F525" i="1"/>
  <c r="G525" i="1" s="1"/>
  <c r="E525" i="1"/>
  <c r="A525" i="1"/>
  <c r="D525" i="1" s="1"/>
  <c r="AK524" i="1"/>
  <c r="M524" i="1"/>
  <c r="L524" i="1"/>
  <c r="K524" i="1"/>
  <c r="J524" i="1"/>
  <c r="I524" i="1"/>
  <c r="H524" i="1"/>
  <c r="G524" i="1"/>
  <c r="F524" i="1"/>
  <c r="E524" i="1"/>
  <c r="B524" i="1"/>
  <c r="A524" i="1"/>
  <c r="D524" i="1" s="1"/>
  <c r="AK523" i="1"/>
  <c r="M523" i="1"/>
  <c r="L523" i="1"/>
  <c r="K523" i="1"/>
  <c r="J523" i="1"/>
  <c r="I523" i="1"/>
  <c r="H523" i="1"/>
  <c r="G523" i="1"/>
  <c r="F523" i="1"/>
  <c r="E523" i="1"/>
  <c r="D523" i="1"/>
  <c r="B523" i="1"/>
  <c r="A523" i="1"/>
  <c r="AK522" i="1"/>
  <c r="M522" i="1"/>
  <c r="L522" i="1"/>
  <c r="K522" i="1"/>
  <c r="J522" i="1"/>
  <c r="I522" i="1"/>
  <c r="H522" i="1"/>
  <c r="G522" i="1"/>
  <c r="F522" i="1"/>
  <c r="E522" i="1"/>
  <c r="D522" i="1"/>
  <c r="B522" i="1"/>
  <c r="A522" i="1"/>
  <c r="AK521" i="1"/>
  <c r="M521" i="1"/>
  <c r="L521" i="1"/>
  <c r="K521" i="1"/>
  <c r="J521" i="1"/>
  <c r="I521" i="1"/>
  <c r="H521" i="1"/>
  <c r="F521" i="1"/>
  <c r="G521" i="1" s="1"/>
  <c r="E521" i="1"/>
  <c r="B521" i="1"/>
  <c r="A521" i="1"/>
  <c r="D521" i="1" s="1"/>
  <c r="AK520" i="1"/>
  <c r="M520" i="1"/>
  <c r="L520" i="1"/>
  <c r="K520" i="1"/>
  <c r="J520" i="1"/>
  <c r="I520" i="1"/>
  <c r="H520" i="1"/>
  <c r="F520" i="1"/>
  <c r="G520" i="1" s="1"/>
  <c r="E520" i="1"/>
  <c r="B520" i="1"/>
  <c r="D520" i="1" s="1"/>
  <c r="A520" i="1"/>
  <c r="AK519" i="1"/>
  <c r="M519" i="1"/>
  <c r="L519" i="1"/>
  <c r="K519" i="1"/>
  <c r="J519" i="1"/>
  <c r="I519" i="1"/>
  <c r="H519" i="1"/>
  <c r="F519" i="1"/>
  <c r="G519" i="1" s="1"/>
  <c r="E519" i="1"/>
  <c r="B519" i="1"/>
  <c r="A519" i="1"/>
  <c r="D519" i="1" s="1"/>
  <c r="AK518" i="1"/>
  <c r="M518" i="1"/>
  <c r="L518" i="1"/>
  <c r="K518" i="1"/>
  <c r="J518" i="1"/>
  <c r="I518" i="1"/>
  <c r="H518" i="1"/>
  <c r="G518" i="1"/>
  <c r="F518" i="1"/>
  <c r="E518" i="1"/>
  <c r="B518" i="1"/>
  <c r="A518" i="1"/>
  <c r="D518" i="1" s="1"/>
  <c r="AK517" i="1"/>
  <c r="M517" i="1"/>
  <c r="L517" i="1"/>
  <c r="K517" i="1"/>
  <c r="J517" i="1"/>
  <c r="I517" i="1"/>
  <c r="H517" i="1"/>
  <c r="F517" i="1"/>
  <c r="G517" i="1" s="1"/>
  <c r="E517" i="1"/>
  <c r="D517" i="1"/>
  <c r="B517" i="1"/>
  <c r="A517" i="1"/>
  <c r="AK516" i="1"/>
  <c r="M516" i="1"/>
  <c r="L516" i="1"/>
  <c r="K516" i="1"/>
  <c r="J516" i="1"/>
  <c r="I516" i="1"/>
  <c r="H516" i="1"/>
  <c r="G516" i="1"/>
  <c r="F516" i="1"/>
  <c r="E516" i="1"/>
  <c r="B516" i="1"/>
  <c r="A516" i="1"/>
  <c r="D516" i="1" s="1"/>
  <c r="AK515" i="1"/>
  <c r="M515" i="1"/>
  <c r="L515" i="1"/>
  <c r="K515" i="1"/>
  <c r="J515" i="1"/>
  <c r="I515" i="1"/>
  <c r="H515" i="1"/>
  <c r="G515" i="1"/>
  <c r="F515" i="1"/>
  <c r="E515" i="1"/>
  <c r="D515" i="1"/>
  <c r="B515" i="1"/>
  <c r="A515" i="1"/>
  <c r="AK514" i="1"/>
  <c r="M514" i="1"/>
  <c r="L514" i="1"/>
  <c r="K514" i="1"/>
  <c r="J514" i="1"/>
  <c r="I514" i="1"/>
  <c r="H514" i="1"/>
  <c r="G514" i="1"/>
  <c r="F514" i="1"/>
  <c r="E514" i="1"/>
  <c r="D514" i="1"/>
  <c r="A514" i="1"/>
  <c r="AK513" i="1"/>
  <c r="M513" i="1"/>
  <c r="L513" i="1"/>
  <c r="K513" i="1"/>
  <c r="J513" i="1"/>
  <c r="I513" i="1"/>
  <c r="H513" i="1"/>
  <c r="G513" i="1"/>
  <c r="E513" i="1"/>
  <c r="D513" i="1"/>
  <c r="B513" i="1"/>
  <c r="A513" i="1"/>
  <c r="AK512" i="1"/>
  <c r="M512" i="1"/>
  <c r="L512" i="1"/>
  <c r="K512" i="1"/>
  <c r="J512" i="1"/>
  <c r="I512" i="1"/>
  <c r="H512" i="1"/>
  <c r="G512" i="1"/>
  <c r="F512" i="1"/>
  <c r="E512" i="1"/>
  <c r="D512" i="1"/>
  <c r="B512" i="1"/>
  <c r="A512" i="1"/>
  <c r="AK511" i="1"/>
  <c r="M511" i="1"/>
  <c r="L511" i="1"/>
  <c r="K511" i="1"/>
  <c r="J511" i="1"/>
  <c r="I511" i="1"/>
  <c r="H511" i="1"/>
  <c r="F511" i="1"/>
  <c r="G511" i="1" s="1"/>
  <c r="E511" i="1"/>
  <c r="B511" i="1"/>
  <c r="A511" i="1"/>
  <c r="D511" i="1" s="1"/>
  <c r="AK510" i="1"/>
  <c r="M510" i="1"/>
  <c r="L510" i="1"/>
  <c r="K510" i="1"/>
  <c r="J510" i="1"/>
  <c r="I510" i="1"/>
  <c r="H510" i="1"/>
  <c r="F510" i="1"/>
  <c r="G510" i="1" s="1"/>
  <c r="E510" i="1"/>
  <c r="B510" i="1"/>
  <c r="D510" i="1" s="1"/>
  <c r="A510" i="1"/>
  <c r="AK509" i="1"/>
  <c r="M509" i="1"/>
  <c r="L509" i="1"/>
  <c r="K509" i="1"/>
  <c r="J509" i="1"/>
  <c r="I509" i="1"/>
  <c r="H509" i="1"/>
  <c r="F509" i="1"/>
  <c r="G509" i="1" s="1"/>
  <c r="E509" i="1"/>
  <c r="B509" i="1"/>
  <c r="A509" i="1"/>
  <c r="D509" i="1" s="1"/>
  <c r="AK508" i="1"/>
  <c r="M508" i="1"/>
  <c r="L508" i="1"/>
  <c r="K508" i="1"/>
  <c r="J508" i="1"/>
  <c r="I508" i="1"/>
  <c r="H508" i="1"/>
  <c r="G508" i="1"/>
  <c r="F508" i="1"/>
  <c r="E508" i="1"/>
  <c r="B508" i="1"/>
  <c r="A508" i="1"/>
  <c r="D508" i="1" s="1"/>
  <c r="AK507" i="1"/>
  <c r="M507" i="1"/>
  <c r="L507" i="1"/>
  <c r="K507" i="1"/>
  <c r="J507" i="1"/>
  <c r="I507" i="1"/>
  <c r="H507" i="1"/>
  <c r="F507" i="1"/>
  <c r="G507" i="1" s="1"/>
  <c r="E507" i="1"/>
  <c r="D507" i="1"/>
  <c r="B507" i="1"/>
  <c r="A507" i="1"/>
  <c r="AK506" i="1"/>
  <c r="M506" i="1"/>
  <c r="L506" i="1"/>
  <c r="K506" i="1"/>
  <c r="J506" i="1"/>
  <c r="I506" i="1"/>
  <c r="H506" i="1"/>
  <c r="G506" i="1"/>
  <c r="F506" i="1"/>
  <c r="E506" i="1"/>
  <c r="B506" i="1"/>
  <c r="A506" i="1"/>
  <c r="D506" i="1" s="1"/>
  <c r="AK505" i="1"/>
  <c r="M505" i="1"/>
  <c r="L505" i="1"/>
  <c r="K505" i="1"/>
  <c r="J505" i="1"/>
  <c r="I505" i="1"/>
  <c r="H505" i="1"/>
  <c r="G505" i="1"/>
  <c r="F505" i="1"/>
  <c r="E505" i="1"/>
  <c r="D505" i="1"/>
  <c r="B505" i="1"/>
  <c r="A505" i="1"/>
  <c r="AK504" i="1"/>
  <c r="M504" i="1"/>
  <c r="L504" i="1"/>
  <c r="K504" i="1"/>
  <c r="J504" i="1"/>
  <c r="I504" i="1"/>
  <c r="H504" i="1"/>
  <c r="G504" i="1"/>
  <c r="F504" i="1"/>
  <c r="E504" i="1"/>
  <c r="D504" i="1"/>
  <c r="B504" i="1"/>
  <c r="A504" i="1"/>
  <c r="AK503" i="1"/>
  <c r="M503" i="1"/>
  <c r="L503" i="1"/>
  <c r="K503" i="1"/>
  <c r="J503" i="1"/>
  <c r="I503" i="1"/>
  <c r="H503" i="1"/>
  <c r="F503" i="1"/>
  <c r="G503" i="1" s="1"/>
  <c r="E503" i="1"/>
  <c r="B503" i="1"/>
  <c r="A503" i="1"/>
  <c r="D503" i="1" s="1"/>
  <c r="AK502" i="1"/>
  <c r="M502" i="1"/>
  <c r="L502" i="1"/>
  <c r="K502" i="1"/>
  <c r="J502" i="1"/>
  <c r="I502" i="1"/>
  <c r="H502" i="1"/>
  <c r="F502" i="1"/>
  <c r="G502" i="1" s="1"/>
  <c r="E502" i="1"/>
  <c r="B502" i="1"/>
  <c r="D502" i="1" s="1"/>
  <c r="A502" i="1"/>
  <c r="AK501" i="1"/>
  <c r="M501" i="1"/>
  <c r="L501" i="1"/>
  <c r="K501" i="1"/>
  <c r="J501" i="1"/>
  <c r="I501" i="1"/>
  <c r="H501" i="1"/>
  <c r="F501" i="1"/>
  <c r="G501" i="1" s="1"/>
  <c r="E501" i="1"/>
  <c r="B501" i="1"/>
  <c r="A501" i="1"/>
  <c r="D501" i="1" s="1"/>
  <c r="AK500" i="1"/>
  <c r="M500" i="1"/>
  <c r="L500" i="1"/>
  <c r="K500" i="1"/>
  <c r="J500" i="1"/>
  <c r="I500" i="1"/>
  <c r="H500" i="1"/>
  <c r="G500" i="1"/>
  <c r="F500" i="1"/>
  <c r="E500" i="1"/>
  <c r="B500" i="1"/>
  <c r="A500" i="1"/>
  <c r="D500" i="1" s="1"/>
  <c r="AK499" i="1"/>
  <c r="M499" i="1"/>
  <c r="L499" i="1"/>
  <c r="K499" i="1"/>
  <c r="J499" i="1"/>
  <c r="I499" i="1"/>
  <c r="H499" i="1"/>
  <c r="F499" i="1"/>
  <c r="G499" i="1" s="1"/>
  <c r="E499" i="1"/>
  <c r="D499" i="1"/>
  <c r="B499" i="1"/>
  <c r="A499" i="1"/>
  <c r="AK498" i="1"/>
  <c r="M498" i="1"/>
  <c r="L498" i="1"/>
  <c r="K498" i="1"/>
  <c r="J498" i="1"/>
  <c r="I498" i="1"/>
  <c r="H498" i="1"/>
  <c r="G498" i="1"/>
  <c r="F498" i="1"/>
  <c r="E498" i="1"/>
  <c r="B498" i="1"/>
  <c r="A498" i="1"/>
  <c r="D498" i="1" s="1"/>
  <c r="AK497" i="1"/>
  <c r="M497" i="1"/>
  <c r="L497" i="1"/>
  <c r="K497" i="1"/>
  <c r="J497" i="1"/>
  <c r="I497" i="1"/>
  <c r="H497" i="1"/>
  <c r="G497" i="1"/>
  <c r="F497" i="1"/>
  <c r="E497" i="1"/>
  <c r="D497" i="1"/>
  <c r="B497" i="1"/>
  <c r="A497" i="1"/>
  <c r="AK496" i="1"/>
  <c r="M496" i="1"/>
  <c r="L496" i="1"/>
  <c r="K496" i="1"/>
  <c r="J496" i="1"/>
  <c r="I496" i="1"/>
  <c r="H496" i="1"/>
  <c r="G496" i="1"/>
  <c r="F496" i="1"/>
  <c r="E496" i="1"/>
  <c r="D496" i="1"/>
  <c r="B496" i="1"/>
  <c r="A496" i="1"/>
  <c r="AK495" i="1"/>
  <c r="M495" i="1"/>
  <c r="L495" i="1"/>
  <c r="K495" i="1"/>
  <c r="J495" i="1"/>
  <c r="I495" i="1"/>
  <c r="H495" i="1"/>
  <c r="F495" i="1"/>
  <c r="G495" i="1" s="1"/>
  <c r="E495" i="1"/>
  <c r="B495" i="1"/>
  <c r="A495" i="1"/>
  <c r="D495" i="1" s="1"/>
  <c r="AK494" i="1"/>
  <c r="M494" i="1"/>
  <c r="L494" i="1"/>
  <c r="K494" i="1"/>
  <c r="J494" i="1"/>
  <c r="I494" i="1"/>
  <c r="H494" i="1"/>
  <c r="F494" i="1"/>
  <c r="G494" i="1" s="1"/>
  <c r="E494" i="1"/>
  <c r="B494" i="1"/>
  <c r="D494" i="1" s="1"/>
  <c r="A494" i="1"/>
  <c r="AK493" i="1"/>
  <c r="M493" i="1"/>
  <c r="L493" i="1"/>
  <c r="K493" i="1"/>
  <c r="J493" i="1"/>
  <c r="I493" i="1"/>
  <c r="H493" i="1"/>
  <c r="F493" i="1"/>
  <c r="G493" i="1" s="1"/>
  <c r="E493" i="1"/>
  <c r="B493" i="1"/>
  <c r="A493" i="1"/>
  <c r="D493" i="1" s="1"/>
  <c r="AK492" i="1"/>
  <c r="M492" i="1"/>
  <c r="L492" i="1"/>
  <c r="K492" i="1"/>
  <c r="J492" i="1"/>
  <c r="I492" i="1"/>
  <c r="H492" i="1"/>
  <c r="G492" i="1"/>
  <c r="F492" i="1"/>
  <c r="E492" i="1"/>
  <c r="B492" i="1"/>
  <c r="A492" i="1"/>
  <c r="D492" i="1" s="1"/>
  <c r="AK491" i="1"/>
  <c r="M491" i="1"/>
  <c r="L491" i="1"/>
  <c r="K491" i="1"/>
  <c r="J491" i="1"/>
  <c r="I491" i="1"/>
  <c r="H491" i="1"/>
  <c r="F491" i="1"/>
  <c r="G491" i="1" s="1"/>
  <c r="E491" i="1"/>
  <c r="D491" i="1"/>
  <c r="B491" i="1"/>
  <c r="A491" i="1"/>
  <c r="AK490" i="1"/>
  <c r="M490" i="1"/>
  <c r="L490" i="1"/>
  <c r="K490" i="1"/>
  <c r="J490" i="1"/>
  <c r="I490" i="1"/>
  <c r="H490" i="1"/>
  <c r="G490" i="1"/>
  <c r="F490" i="1"/>
  <c r="E490" i="1"/>
  <c r="B490" i="1"/>
  <c r="A490" i="1"/>
  <c r="D490" i="1" s="1"/>
  <c r="AK489" i="1"/>
  <c r="M489" i="1"/>
  <c r="L489" i="1"/>
  <c r="K489" i="1"/>
  <c r="J489" i="1"/>
  <c r="I489" i="1"/>
  <c r="H489" i="1"/>
  <c r="G489" i="1"/>
  <c r="F489" i="1"/>
  <c r="E489" i="1"/>
  <c r="D489" i="1"/>
  <c r="B489" i="1"/>
  <c r="A489" i="1"/>
  <c r="AK488" i="1"/>
  <c r="M488" i="1"/>
  <c r="L488" i="1"/>
  <c r="K488" i="1"/>
  <c r="J488" i="1"/>
  <c r="I488" i="1"/>
  <c r="H488" i="1"/>
  <c r="G488" i="1"/>
  <c r="F488" i="1"/>
  <c r="E488" i="1"/>
  <c r="D488" i="1"/>
  <c r="B488" i="1"/>
  <c r="A488" i="1"/>
  <c r="AK487" i="1"/>
  <c r="M487" i="1"/>
  <c r="L487" i="1"/>
  <c r="K487" i="1"/>
  <c r="J487" i="1"/>
  <c r="I487" i="1"/>
  <c r="H487" i="1"/>
  <c r="F487" i="1"/>
  <c r="G487" i="1" s="1"/>
  <c r="E487" i="1"/>
  <c r="B487" i="1"/>
  <c r="A487" i="1"/>
  <c r="D487" i="1" s="1"/>
  <c r="AK486" i="1"/>
  <c r="M486" i="1"/>
  <c r="L486" i="1"/>
  <c r="K486" i="1"/>
  <c r="J486" i="1"/>
  <c r="I486" i="1"/>
  <c r="H486" i="1"/>
  <c r="F486" i="1"/>
  <c r="G486" i="1" s="1"/>
  <c r="E486" i="1"/>
  <c r="B486" i="1"/>
  <c r="D486" i="1" s="1"/>
  <c r="A486" i="1"/>
  <c r="AK485" i="1"/>
  <c r="M485" i="1"/>
  <c r="L485" i="1"/>
  <c r="K485" i="1"/>
  <c r="J485" i="1"/>
  <c r="I485" i="1"/>
  <c r="H485" i="1"/>
  <c r="F485" i="1"/>
  <c r="G485" i="1" s="1"/>
  <c r="E485" i="1"/>
  <c r="B485" i="1"/>
  <c r="A485" i="1"/>
  <c r="D485" i="1" s="1"/>
  <c r="AK484" i="1"/>
  <c r="M484" i="1"/>
  <c r="L484" i="1"/>
  <c r="K484" i="1"/>
  <c r="J484" i="1"/>
  <c r="I484" i="1"/>
  <c r="H484" i="1"/>
  <c r="G484" i="1"/>
  <c r="F484" i="1"/>
  <c r="E484" i="1"/>
  <c r="B484" i="1"/>
  <c r="A484" i="1"/>
  <c r="D484" i="1" s="1"/>
  <c r="AK483" i="1"/>
  <c r="M483" i="1"/>
  <c r="L483" i="1"/>
  <c r="K483" i="1"/>
  <c r="J483" i="1"/>
  <c r="I483" i="1"/>
  <c r="H483" i="1"/>
  <c r="F483" i="1"/>
  <c r="G483" i="1" s="1"/>
  <c r="E483" i="1"/>
  <c r="D483" i="1"/>
  <c r="B483" i="1"/>
  <c r="A483" i="1"/>
  <c r="AK482" i="1"/>
  <c r="M482" i="1"/>
  <c r="L482" i="1"/>
  <c r="K482" i="1"/>
  <c r="J482" i="1"/>
  <c r="I482" i="1"/>
  <c r="H482" i="1"/>
  <c r="G482" i="1"/>
  <c r="F482" i="1"/>
  <c r="E482" i="1"/>
  <c r="B482" i="1"/>
  <c r="A482" i="1"/>
  <c r="D482" i="1" s="1"/>
  <c r="AK481" i="1"/>
  <c r="M481" i="1"/>
  <c r="L481" i="1"/>
  <c r="K481" i="1"/>
  <c r="J481" i="1"/>
  <c r="I481" i="1"/>
  <c r="H481" i="1"/>
  <c r="G481" i="1"/>
  <c r="F481" i="1"/>
  <c r="E481" i="1"/>
  <c r="D481" i="1"/>
  <c r="B481" i="1"/>
  <c r="A481" i="1"/>
  <c r="AK480" i="1"/>
  <c r="M480" i="1"/>
  <c r="L480" i="1"/>
  <c r="K480" i="1"/>
  <c r="J480" i="1"/>
  <c r="I480" i="1"/>
  <c r="H480" i="1"/>
  <c r="G480" i="1"/>
  <c r="F480" i="1"/>
  <c r="E480" i="1"/>
  <c r="D480" i="1"/>
  <c r="B480" i="1"/>
  <c r="A480" i="1"/>
  <c r="AK479" i="1"/>
  <c r="M479" i="1"/>
  <c r="L479" i="1"/>
  <c r="K479" i="1"/>
  <c r="J479" i="1"/>
  <c r="I479" i="1"/>
  <c r="H479" i="1"/>
  <c r="F479" i="1"/>
  <c r="G479" i="1" s="1"/>
  <c r="E479" i="1"/>
  <c r="B479" i="1"/>
  <c r="A479" i="1"/>
  <c r="D479" i="1" s="1"/>
  <c r="AK478" i="1"/>
  <c r="M478" i="1"/>
  <c r="L478" i="1"/>
  <c r="K478" i="1"/>
  <c r="J478" i="1"/>
  <c r="I478" i="1"/>
  <c r="H478" i="1"/>
  <c r="F478" i="1"/>
  <c r="G478" i="1" s="1"/>
  <c r="E478" i="1"/>
  <c r="B478" i="1"/>
  <c r="D478" i="1" s="1"/>
  <c r="A478" i="1"/>
  <c r="AK477" i="1"/>
  <c r="M477" i="1"/>
  <c r="L477" i="1"/>
  <c r="K477" i="1"/>
  <c r="J477" i="1"/>
  <c r="I477" i="1"/>
  <c r="H477" i="1"/>
  <c r="F477" i="1"/>
  <c r="G477" i="1" s="1"/>
  <c r="E477" i="1"/>
  <c r="B477" i="1"/>
  <c r="A477" i="1"/>
  <c r="D477" i="1" s="1"/>
  <c r="AK476" i="1"/>
  <c r="M476" i="1"/>
  <c r="L476" i="1"/>
  <c r="K476" i="1"/>
  <c r="J476" i="1"/>
  <c r="I476" i="1"/>
  <c r="H476" i="1"/>
  <c r="G476" i="1"/>
  <c r="F476" i="1"/>
  <c r="E476" i="1"/>
  <c r="B476" i="1"/>
  <c r="A476" i="1"/>
  <c r="D476" i="1" s="1"/>
  <c r="AK475" i="1"/>
  <c r="M475" i="1"/>
  <c r="L475" i="1"/>
  <c r="K475" i="1"/>
  <c r="J475" i="1"/>
  <c r="I475" i="1"/>
  <c r="H475" i="1"/>
  <c r="F475" i="1"/>
  <c r="G475" i="1" s="1"/>
  <c r="E475" i="1"/>
  <c r="D475" i="1"/>
  <c r="B475" i="1"/>
  <c r="A475" i="1"/>
  <c r="AK474" i="1"/>
  <c r="M474" i="1"/>
  <c r="L474" i="1"/>
  <c r="K474" i="1"/>
  <c r="J474" i="1"/>
  <c r="I474" i="1"/>
  <c r="H474" i="1"/>
  <c r="G474" i="1"/>
  <c r="F474" i="1"/>
  <c r="E474" i="1"/>
  <c r="B474" i="1"/>
  <c r="A474" i="1"/>
  <c r="D474" i="1" s="1"/>
  <c r="AK473" i="1"/>
  <c r="M473" i="1"/>
  <c r="L473" i="1"/>
  <c r="K473" i="1"/>
  <c r="J473" i="1"/>
  <c r="I473" i="1"/>
  <c r="H473" i="1"/>
  <c r="G473" i="1"/>
  <c r="F473" i="1"/>
  <c r="E473" i="1"/>
  <c r="D473" i="1"/>
  <c r="B473" i="1"/>
  <c r="A473" i="1"/>
  <c r="AK472" i="1"/>
  <c r="M472" i="1"/>
  <c r="L472" i="1"/>
  <c r="K472" i="1"/>
  <c r="J472" i="1"/>
  <c r="I472" i="1"/>
  <c r="H472" i="1"/>
  <c r="G472" i="1"/>
  <c r="F472" i="1"/>
  <c r="E472" i="1"/>
  <c r="D472" i="1"/>
  <c r="B472" i="1"/>
  <c r="A472" i="1"/>
  <c r="AK471" i="1"/>
  <c r="M471" i="1"/>
  <c r="L471" i="1"/>
  <c r="K471" i="1"/>
  <c r="J471" i="1"/>
  <c r="I471" i="1"/>
  <c r="H471" i="1"/>
  <c r="F471" i="1"/>
  <c r="G471" i="1" s="1"/>
  <c r="E471" i="1"/>
  <c r="B471" i="1"/>
  <c r="A471" i="1"/>
  <c r="D471" i="1" s="1"/>
  <c r="AK470" i="1"/>
  <c r="M470" i="1"/>
  <c r="L470" i="1"/>
  <c r="K470" i="1"/>
  <c r="J470" i="1"/>
  <c r="I470" i="1"/>
  <c r="H470" i="1"/>
  <c r="F470" i="1"/>
  <c r="G470" i="1" s="1"/>
  <c r="E470" i="1"/>
  <c r="B470" i="1"/>
  <c r="D470" i="1" s="1"/>
  <c r="A470" i="1"/>
  <c r="AK469" i="1"/>
  <c r="M469" i="1"/>
  <c r="L469" i="1"/>
  <c r="K469" i="1"/>
  <c r="J469" i="1"/>
  <c r="I469" i="1"/>
  <c r="G469" i="1"/>
  <c r="F469" i="1"/>
  <c r="E469" i="1"/>
  <c r="B469" i="1"/>
  <c r="A469" i="1"/>
  <c r="D469" i="1" s="1"/>
  <c r="AK468" i="1"/>
  <c r="M468" i="1"/>
  <c r="L468" i="1"/>
  <c r="K468" i="1"/>
  <c r="J468" i="1"/>
  <c r="I468" i="1"/>
  <c r="H468" i="1"/>
  <c r="G468" i="1"/>
  <c r="F468" i="1"/>
  <c r="E468" i="1"/>
  <c r="D468" i="1"/>
  <c r="B468" i="1"/>
  <c r="A468" i="1"/>
  <c r="AK467" i="1"/>
  <c r="M467" i="1"/>
  <c r="L467" i="1"/>
  <c r="K467" i="1"/>
  <c r="J467" i="1"/>
  <c r="I467" i="1"/>
  <c r="H467" i="1"/>
  <c r="G467" i="1"/>
  <c r="F467" i="1"/>
  <c r="E467" i="1"/>
  <c r="D467" i="1"/>
  <c r="B467" i="1"/>
  <c r="A467" i="1"/>
  <c r="AK466" i="1"/>
  <c r="M466" i="1"/>
  <c r="L466" i="1"/>
  <c r="K466" i="1"/>
  <c r="J466" i="1"/>
  <c r="I466" i="1"/>
  <c r="H466" i="1"/>
  <c r="F466" i="1"/>
  <c r="G466" i="1" s="1"/>
  <c r="E466" i="1"/>
  <c r="B466" i="1"/>
  <c r="A466" i="1"/>
  <c r="D466" i="1" s="1"/>
  <c r="AK465" i="1"/>
  <c r="M465" i="1"/>
  <c r="L465" i="1"/>
  <c r="K465" i="1"/>
  <c r="J465" i="1"/>
  <c r="I465" i="1"/>
  <c r="H465" i="1"/>
  <c r="F465" i="1"/>
  <c r="G465" i="1" s="1"/>
  <c r="E465" i="1"/>
  <c r="B465" i="1"/>
  <c r="D465" i="1" s="1"/>
  <c r="A465" i="1"/>
  <c r="AK464" i="1"/>
  <c r="M464" i="1"/>
  <c r="L464" i="1"/>
  <c r="K464" i="1"/>
  <c r="J464" i="1"/>
  <c r="I464" i="1"/>
  <c r="H464" i="1"/>
  <c r="F464" i="1"/>
  <c r="G464" i="1" s="1"/>
  <c r="E464" i="1"/>
  <c r="B464" i="1"/>
  <c r="A464" i="1"/>
  <c r="D464" i="1" s="1"/>
  <c r="AK463" i="1"/>
  <c r="M463" i="1"/>
  <c r="L463" i="1"/>
  <c r="K463" i="1"/>
  <c r="J463" i="1"/>
  <c r="I463" i="1"/>
  <c r="H463" i="1"/>
  <c r="G463" i="1"/>
  <c r="F463" i="1"/>
  <c r="E463" i="1"/>
  <c r="B463" i="1"/>
  <c r="D463" i="1" s="1"/>
  <c r="A463" i="1"/>
  <c r="AK462" i="1"/>
  <c r="M462" i="1"/>
  <c r="L462" i="1"/>
  <c r="K462" i="1"/>
  <c r="J462" i="1"/>
  <c r="I462" i="1"/>
  <c r="H462" i="1"/>
  <c r="F462" i="1"/>
  <c r="G462" i="1" s="1"/>
  <c r="E462" i="1"/>
  <c r="D462" i="1"/>
  <c r="B462" i="1"/>
  <c r="A462" i="1"/>
  <c r="AK461" i="1"/>
  <c r="M461" i="1"/>
  <c r="L461" i="1"/>
  <c r="K461" i="1"/>
  <c r="J461" i="1"/>
  <c r="I461" i="1"/>
  <c r="H461" i="1"/>
  <c r="G461" i="1"/>
  <c r="F461" i="1"/>
  <c r="E461" i="1"/>
  <c r="B461" i="1"/>
  <c r="A461" i="1"/>
  <c r="D461" i="1" s="1"/>
  <c r="AK460" i="1"/>
  <c r="M460" i="1"/>
  <c r="L460" i="1"/>
  <c r="K460" i="1"/>
  <c r="J460" i="1"/>
  <c r="I460" i="1"/>
  <c r="H460" i="1"/>
  <c r="G460" i="1"/>
  <c r="F460" i="1"/>
  <c r="E460" i="1"/>
  <c r="D460" i="1"/>
  <c r="B460" i="1"/>
  <c r="A460" i="1"/>
  <c r="AK459" i="1"/>
  <c r="M459" i="1"/>
  <c r="L459" i="1"/>
  <c r="K459" i="1"/>
  <c r="J459" i="1"/>
  <c r="I459" i="1"/>
  <c r="H459" i="1"/>
  <c r="G459" i="1"/>
  <c r="F459" i="1"/>
  <c r="E459" i="1"/>
  <c r="D459" i="1"/>
  <c r="B459" i="1"/>
  <c r="A459" i="1"/>
  <c r="AK458" i="1"/>
  <c r="M458" i="1"/>
  <c r="L458" i="1"/>
  <c r="K458" i="1"/>
  <c r="J458" i="1"/>
  <c r="I458" i="1"/>
  <c r="H458" i="1"/>
  <c r="F458" i="1"/>
  <c r="G458" i="1" s="1"/>
  <c r="E458" i="1"/>
  <c r="B458" i="1"/>
  <c r="A458" i="1"/>
  <c r="D458" i="1" s="1"/>
  <c r="AK457" i="1"/>
  <c r="M457" i="1"/>
  <c r="L457" i="1"/>
  <c r="K457" i="1"/>
  <c r="J457" i="1"/>
  <c r="I457" i="1"/>
  <c r="H457" i="1"/>
  <c r="F457" i="1"/>
  <c r="G457" i="1" s="1"/>
  <c r="E457" i="1"/>
  <c r="B457" i="1"/>
  <c r="D457" i="1" s="1"/>
  <c r="A457" i="1"/>
  <c r="AK456" i="1"/>
  <c r="M456" i="1"/>
  <c r="L456" i="1"/>
  <c r="K456" i="1"/>
  <c r="J456" i="1"/>
  <c r="I456" i="1"/>
  <c r="H456" i="1"/>
  <c r="F456" i="1"/>
  <c r="G456" i="1" s="1"/>
  <c r="E456" i="1"/>
  <c r="B456" i="1"/>
  <c r="A456" i="1"/>
  <c r="D456" i="1" s="1"/>
  <c r="AK455" i="1"/>
  <c r="M455" i="1"/>
  <c r="L455" i="1"/>
  <c r="K455" i="1"/>
  <c r="J455" i="1"/>
  <c r="I455" i="1"/>
  <c r="H455" i="1"/>
  <c r="G455" i="1"/>
  <c r="F455" i="1"/>
  <c r="E455" i="1"/>
  <c r="B455" i="1"/>
  <c r="A455" i="1"/>
  <c r="D455" i="1" s="1"/>
  <c r="AK454" i="1"/>
  <c r="M454" i="1"/>
  <c r="L454" i="1"/>
  <c r="K454" i="1"/>
  <c r="J454" i="1"/>
  <c r="I454" i="1"/>
  <c r="H454" i="1"/>
  <c r="F454" i="1"/>
  <c r="G454" i="1" s="1"/>
  <c r="E454" i="1"/>
  <c r="D454" i="1"/>
  <c r="B454" i="1"/>
  <c r="A454" i="1"/>
  <c r="AK453" i="1"/>
  <c r="M453" i="1"/>
  <c r="L453" i="1"/>
  <c r="K453" i="1"/>
  <c r="J453" i="1"/>
  <c r="I453" i="1"/>
  <c r="H453" i="1"/>
  <c r="G453" i="1"/>
  <c r="F453" i="1"/>
  <c r="E453" i="1"/>
  <c r="B453" i="1"/>
  <c r="A453" i="1"/>
  <c r="D453" i="1" s="1"/>
  <c r="AK452" i="1"/>
  <c r="M452" i="1"/>
  <c r="L452" i="1"/>
  <c r="K452" i="1"/>
  <c r="J452" i="1"/>
  <c r="I452" i="1"/>
  <c r="H452" i="1"/>
  <c r="G452" i="1"/>
  <c r="F452" i="1"/>
  <c r="E452" i="1"/>
  <c r="D452" i="1"/>
  <c r="B452" i="1"/>
  <c r="A452" i="1"/>
  <c r="AK451" i="1"/>
  <c r="M451" i="1"/>
  <c r="L451" i="1"/>
  <c r="K451" i="1"/>
  <c r="J451" i="1"/>
  <c r="I451" i="1"/>
  <c r="H451" i="1"/>
  <c r="G451" i="1"/>
  <c r="F451" i="1"/>
  <c r="E451" i="1"/>
  <c r="D451" i="1"/>
  <c r="B451" i="1"/>
  <c r="A451" i="1"/>
  <c r="AK450" i="1"/>
  <c r="M450" i="1"/>
  <c r="L450" i="1"/>
  <c r="K450" i="1"/>
  <c r="J450" i="1"/>
  <c r="I450" i="1"/>
  <c r="H450" i="1"/>
  <c r="F450" i="1"/>
  <c r="G450" i="1" s="1"/>
  <c r="E450" i="1"/>
  <c r="B450" i="1"/>
  <c r="A450" i="1"/>
  <c r="D450" i="1" s="1"/>
  <c r="AK449" i="1"/>
  <c r="M449" i="1"/>
  <c r="L449" i="1"/>
  <c r="K449" i="1"/>
  <c r="J449" i="1"/>
  <c r="I449" i="1"/>
  <c r="H449" i="1"/>
  <c r="F449" i="1"/>
  <c r="G449" i="1" s="1"/>
  <c r="E449" i="1"/>
  <c r="B449" i="1"/>
  <c r="D449" i="1" s="1"/>
  <c r="A449" i="1"/>
  <c r="AK448" i="1"/>
  <c r="M448" i="1"/>
  <c r="L448" i="1"/>
  <c r="K448" i="1"/>
  <c r="J448" i="1"/>
  <c r="I448" i="1"/>
  <c r="H448" i="1"/>
  <c r="F448" i="1"/>
  <c r="G448" i="1" s="1"/>
  <c r="E448" i="1"/>
  <c r="B448" i="1"/>
  <c r="A448" i="1"/>
  <c r="D448" i="1" s="1"/>
  <c r="AK447" i="1"/>
  <c r="M447" i="1"/>
  <c r="L447" i="1"/>
  <c r="K447" i="1"/>
  <c r="J447" i="1"/>
  <c r="I447" i="1"/>
  <c r="H447" i="1"/>
  <c r="G447" i="1"/>
  <c r="F447" i="1"/>
  <c r="E447" i="1"/>
  <c r="B447" i="1"/>
  <c r="A447" i="1"/>
  <c r="D447" i="1" s="1"/>
  <c r="AK446" i="1"/>
  <c r="M446" i="1"/>
  <c r="L446" i="1"/>
  <c r="K446" i="1"/>
  <c r="J446" i="1"/>
  <c r="I446" i="1"/>
  <c r="H446" i="1"/>
  <c r="F446" i="1"/>
  <c r="G446" i="1" s="1"/>
  <c r="E446" i="1"/>
  <c r="D446" i="1"/>
  <c r="B446" i="1"/>
  <c r="A446" i="1"/>
  <c r="AK445" i="1"/>
  <c r="M445" i="1"/>
  <c r="L445" i="1"/>
  <c r="K445" i="1"/>
  <c r="J445" i="1"/>
  <c r="I445" i="1"/>
  <c r="H445" i="1"/>
  <c r="G445" i="1"/>
  <c r="F445" i="1"/>
  <c r="E445" i="1"/>
  <c r="B445" i="1"/>
  <c r="A445" i="1"/>
  <c r="D445" i="1" s="1"/>
  <c r="AK444" i="1"/>
  <c r="M444" i="1"/>
  <c r="L444" i="1"/>
  <c r="K444" i="1"/>
  <c r="J444" i="1"/>
  <c r="I444" i="1"/>
  <c r="H444" i="1"/>
  <c r="G444" i="1"/>
  <c r="F444" i="1"/>
  <c r="E444" i="1"/>
  <c r="D444" i="1"/>
  <c r="B444" i="1"/>
  <c r="A444" i="1"/>
  <c r="AK443" i="1"/>
  <c r="M443" i="1"/>
  <c r="L443" i="1"/>
  <c r="K443" i="1"/>
  <c r="J443" i="1"/>
  <c r="I443" i="1"/>
  <c r="H443" i="1"/>
  <c r="G443" i="1"/>
  <c r="F443" i="1"/>
  <c r="E443" i="1"/>
  <c r="D443" i="1"/>
  <c r="B443" i="1"/>
  <c r="A443" i="1"/>
  <c r="AK442" i="1"/>
  <c r="M442" i="1"/>
  <c r="L442" i="1"/>
  <c r="K442" i="1"/>
  <c r="J442" i="1"/>
  <c r="I442" i="1"/>
  <c r="H442" i="1"/>
  <c r="F442" i="1"/>
  <c r="G442" i="1" s="1"/>
  <c r="E442" i="1"/>
  <c r="B442" i="1"/>
  <c r="A442" i="1"/>
  <c r="D442" i="1" s="1"/>
  <c r="AK441" i="1"/>
  <c r="M441" i="1"/>
  <c r="L441" i="1"/>
  <c r="K441" i="1"/>
  <c r="J441" i="1"/>
  <c r="I441" i="1"/>
  <c r="H441" i="1"/>
  <c r="F441" i="1"/>
  <c r="G441" i="1" s="1"/>
  <c r="E441" i="1"/>
  <c r="B441" i="1"/>
  <c r="D441" i="1" s="1"/>
  <c r="A441" i="1"/>
  <c r="AK440" i="1"/>
  <c r="M440" i="1"/>
  <c r="L440" i="1"/>
  <c r="K440" i="1"/>
  <c r="J440" i="1"/>
  <c r="I440" i="1"/>
  <c r="H440" i="1"/>
  <c r="F440" i="1"/>
  <c r="G440" i="1" s="1"/>
  <c r="E440" i="1"/>
  <c r="B440" i="1"/>
  <c r="A440" i="1"/>
  <c r="D440" i="1" s="1"/>
  <c r="AK439" i="1"/>
  <c r="M439" i="1"/>
  <c r="L439" i="1"/>
  <c r="K439" i="1"/>
  <c r="J439" i="1"/>
  <c r="I439" i="1"/>
  <c r="H439" i="1"/>
  <c r="G439" i="1"/>
  <c r="F439" i="1"/>
  <c r="E439" i="1"/>
  <c r="B439" i="1"/>
  <c r="A439" i="1"/>
  <c r="D439" i="1" s="1"/>
  <c r="AK438" i="1"/>
  <c r="M438" i="1"/>
  <c r="L438" i="1"/>
  <c r="K438" i="1"/>
  <c r="J438" i="1"/>
  <c r="I438" i="1"/>
  <c r="H438" i="1"/>
  <c r="F438" i="1"/>
  <c r="G438" i="1" s="1"/>
  <c r="E438" i="1"/>
  <c r="D438" i="1"/>
  <c r="B438" i="1"/>
  <c r="A438" i="1"/>
  <c r="AK437" i="1"/>
  <c r="M437" i="1"/>
  <c r="L437" i="1"/>
  <c r="K437" i="1"/>
  <c r="J437" i="1"/>
  <c r="I437" i="1"/>
  <c r="H437" i="1"/>
  <c r="G437" i="1"/>
  <c r="F437" i="1"/>
  <c r="E437" i="1"/>
  <c r="B437" i="1"/>
  <c r="A437" i="1"/>
  <c r="D437" i="1" s="1"/>
  <c r="AK436" i="1"/>
  <c r="M436" i="1"/>
  <c r="L436" i="1"/>
  <c r="K436" i="1"/>
  <c r="J436" i="1"/>
  <c r="I436" i="1"/>
  <c r="H436" i="1"/>
  <c r="G436" i="1"/>
  <c r="F436" i="1"/>
  <c r="E436" i="1"/>
  <c r="D436" i="1"/>
  <c r="B436" i="1"/>
  <c r="A436" i="1"/>
  <c r="AK435" i="1"/>
  <c r="M435" i="1"/>
  <c r="L435" i="1"/>
  <c r="K435" i="1"/>
  <c r="J435" i="1"/>
  <c r="I435" i="1"/>
  <c r="H435" i="1"/>
  <c r="G435" i="1"/>
  <c r="F435" i="1"/>
  <c r="E435" i="1"/>
  <c r="D435" i="1"/>
  <c r="B435" i="1"/>
  <c r="A435" i="1"/>
  <c r="AK434" i="1"/>
  <c r="M434" i="1"/>
  <c r="L434" i="1"/>
  <c r="K434" i="1"/>
  <c r="J434" i="1"/>
  <c r="I434" i="1"/>
  <c r="H434" i="1"/>
  <c r="F434" i="1"/>
  <c r="G434" i="1" s="1"/>
  <c r="E434" i="1"/>
  <c r="B434" i="1"/>
  <c r="A434" i="1"/>
  <c r="D434" i="1" s="1"/>
  <c r="AK433" i="1"/>
  <c r="M433" i="1"/>
  <c r="L433" i="1"/>
  <c r="K433" i="1"/>
  <c r="J433" i="1"/>
  <c r="I433" i="1"/>
  <c r="H433" i="1"/>
  <c r="F433" i="1"/>
  <c r="G433" i="1" s="1"/>
  <c r="E433" i="1"/>
  <c r="B433" i="1"/>
  <c r="D433" i="1" s="1"/>
  <c r="A433" i="1"/>
  <c r="AK432" i="1"/>
  <c r="M432" i="1"/>
  <c r="L432" i="1"/>
  <c r="K432" i="1"/>
  <c r="J432" i="1"/>
  <c r="I432" i="1"/>
  <c r="H432" i="1"/>
  <c r="F432" i="1"/>
  <c r="G432" i="1" s="1"/>
  <c r="E432" i="1"/>
  <c r="B432" i="1"/>
  <c r="A432" i="1"/>
  <c r="D432" i="1" s="1"/>
  <c r="AK431" i="1"/>
  <c r="M431" i="1"/>
  <c r="L431" i="1"/>
  <c r="K431" i="1"/>
  <c r="J431" i="1"/>
  <c r="I431" i="1"/>
  <c r="H431" i="1"/>
  <c r="G431" i="1"/>
  <c r="F431" i="1"/>
  <c r="E431" i="1"/>
  <c r="B431" i="1"/>
  <c r="A431" i="1"/>
  <c r="D431" i="1" s="1"/>
  <c r="AK430" i="1"/>
  <c r="M430" i="1"/>
  <c r="L430" i="1"/>
  <c r="K430" i="1"/>
  <c r="J430" i="1"/>
  <c r="I430" i="1"/>
  <c r="H430" i="1"/>
  <c r="F430" i="1"/>
  <c r="G430" i="1" s="1"/>
  <c r="E430" i="1"/>
  <c r="D430" i="1"/>
  <c r="B430" i="1"/>
  <c r="A430" i="1"/>
  <c r="AK429" i="1"/>
  <c r="M429" i="1"/>
  <c r="L429" i="1"/>
  <c r="K429" i="1"/>
  <c r="J429" i="1"/>
  <c r="I429" i="1"/>
  <c r="H429" i="1"/>
  <c r="G429" i="1"/>
  <c r="F429" i="1"/>
  <c r="E429" i="1"/>
  <c r="B429" i="1"/>
  <c r="A429" i="1"/>
  <c r="D429" i="1" s="1"/>
  <c r="AK428" i="1"/>
  <c r="M428" i="1"/>
  <c r="L428" i="1"/>
  <c r="K428" i="1"/>
  <c r="J428" i="1"/>
  <c r="I428" i="1"/>
  <c r="H428" i="1"/>
  <c r="G428" i="1"/>
  <c r="F428" i="1"/>
  <c r="E428" i="1"/>
  <c r="D428" i="1"/>
  <c r="B428" i="1"/>
  <c r="A428" i="1"/>
  <c r="AK427" i="1"/>
  <c r="M427" i="1"/>
  <c r="L427" i="1"/>
  <c r="K427" i="1"/>
  <c r="J427" i="1"/>
  <c r="I427" i="1"/>
  <c r="H427" i="1"/>
  <c r="G427" i="1"/>
  <c r="F427" i="1"/>
  <c r="E427" i="1"/>
  <c r="D427" i="1"/>
  <c r="B427" i="1"/>
  <c r="A427" i="1"/>
  <c r="AK426" i="1"/>
  <c r="M426" i="1"/>
  <c r="L426" i="1"/>
  <c r="K426" i="1"/>
  <c r="J426" i="1"/>
  <c r="I426" i="1"/>
  <c r="H426" i="1"/>
  <c r="F426" i="1"/>
  <c r="G426" i="1" s="1"/>
  <c r="E426" i="1"/>
  <c r="B426" i="1"/>
  <c r="A426" i="1"/>
  <c r="D426" i="1" s="1"/>
  <c r="AK425" i="1"/>
  <c r="M425" i="1"/>
  <c r="L425" i="1"/>
  <c r="K425" i="1"/>
  <c r="J425" i="1"/>
  <c r="I425" i="1"/>
  <c r="H425" i="1"/>
  <c r="F425" i="1"/>
  <c r="G425" i="1" s="1"/>
  <c r="E425" i="1"/>
  <c r="B425" i="1"/>
  <c r="D425" i="1" s="1"/>
  <c r="A425" i="1"/>
  <c r="AK424" i="1"/>
  <c r="M424" i="1"/>
  <c r="L424" i="1"/>
  <c r="K424" i="1"/>
  <c r="J424" i="1"/>
  <c r="I424" i="1"/>
  <c r="H424" i="1"/>
  <c r="F424" i="1"/>
  <c r="G424" i="1" s="1"/>
  <c r="E424" i="1"/>
  <c r="B424" i="1"/>
  <c r="A424" i="1"/>
  <c r="D424" i="1" s="1"/>
  <c r="AK423" i="1"/>
  <c r="M423" i="1"/>
  <c r="L423" i="1"/>
  <c r="K423" i="1"/>
  <c r="J423" i="1"/>
  <c r="I423" i="1"/>
  <c r="H423" i="1"/>
  <c r="G423" i="1"/>
  <c r="F423" i="1"/>
  <c r="E423" i="1"/>
  <c r="B423" i="1"/>
  <c r="A423" i="1"/>
  <c r="D423" i="1" s="1"/>
  <c r="AK422" i="1"/>
  <c r="M422" i="1"/>
  <c r="L422" i="1"/>
  <c r="K422" i="1"/>
  <c r="J422" i="1"/>
  <c r="I422" i="1"/>
  <c r="H422" i="1"/>
  <c r="F422" i="1"/>
  <c r="G422" i="1" s="1"/>
  <c r="E422" i="1"/>
  <c r="D422" i="1"/>
  <c r="B422" i="1"/>
  <c r="A422" i="1"/>
  <c r="AK421" i="1"/>
  <c r="M421" i="1"/>
  <c r="L421" i="1"/>
  <c r="K421" i="1"/>
  <c r="J421" i="1"/>
  <c r="I421" i="1"/>
  <c r="H421" i="1"/>
  <c r="G421" i="1"/>
  <c r="F421" i="1"/>
  <c r="E421" i="1"/>
  <c r="B421" i="1"/>
  <c r="A421" i="1"/>
  <c r="D421" i="1" s="1"/>
  <c r="AK420" i="1"/>
  <c r="M420" i="1"/>
  <c r="L420" i="1"/>
  <c r="K420" i="1"/>
  <c r="J420" i="1"/>
  <c r="I420" i="1"/>
  <c r="H420" i="1"/>
  <c r="G420" i="1"/>
  <c r="F420" i="1"/>
  <c r="E420" i="1"/>
  <c r="D420" i="1"/>
  <c r="B420" i="1"/>
  <c r="A420" i="1"/>
  <c r="AK419" i="1"/>
  <c r="M419" i="1"/>
  <c r="L419" i="1"/>
  <c r="K419" i="1"/>
  <c r="J419" i="1"/>
  <c r="I419" i="1"/>
  <c r="H419" i="1"/>
  <c r="G419" i="1"/>
  <c r="F419" i="1"/>
  <c r="E419" i="1"/>
  <c r="D419" i="1"/>
  <c r="B419" i="1"/>
  <c r="A419" i="1"/>
  <c r="AK418" i="1"/>
  <c r="M418" i="1"/>
  <c r="L418" i="1"/>
  <c r="K418" i="1"/>
  <c r="J418" i="1"/>
  <c r="I418" i="1"/>
  <c r="H418" i="1"/>
  <c r="F418" i="1"/>
  <c r="G418" i="1" s="1"/>
  <c r="E418" i="1"/>
  <c r="B418" i="1"/>
  <c r="A418" i="1"/>
  <c r="D418" i="1" s="1"/>
  <c r="AK417" i="1"/>
  <c r="M417" i="1"/>
  <c r="L417" i="1"/>
  <c r="K417" i="1"/>
  <c r="J417" i="1"/>
  <c r="I417" i="1"/>
  <c r="H417" i="1"/>
  <c r="F417" i="1"/>
  <c r="G417" i="1" s="1"/>
  <c r="E417" i="1"/>
  <c r="B417" i="1"/>
  <c r="D417" i="1" s="1"/>
  <c r="A417" i="1"/>
  <c r="AK416" i="1"/>
  <c r="M416" i="1"/>
  <c r="L416" i="1"/>
  <c r="K416" i="1"/>
  <c r="J416" i="1"/>
  <c r="I416" i="1"/>
  <c r="H416" i="1"/>
  <c r="F416" i="1"/>
  <c r="G416" i="1" s="1"/>
  <c r="E416" i="1"/>
  <c r="B416" i="1"/>
  <c r="A416" i="1"/>
  <c r="AK415" i="1"/>
  <c r="M415" i="1"/>
  <c r="L415" i="1"/>
  <c r="K415" i="1"/>
  <c r="J415" i="1"/>
  <c r="I415" i="1"/>
  <c r="H415" i="1"/>
  <c r="G415" i="1"/>
  <c r="F415" i="1"/>
  <c r="E415" i="1"/>
  <c r="B415" i="1"/>
  <c r="A415" i="1"/>
  <c r="D415" i="1" s="1"/>
  <c r="AK414" i="1"/>
  <c r="M414" i="1"/>
  <c r="L414" i="1"/>
  <c r="K414" i="1"/>
  <c r="J414" i="1"/>
  <c r="I414" i="1"/>
  <c r="H414" i="1"/>
  <c r="F414" i="1"/>
  <c r="G414" i="1" s="1"/>
  <c r="E414" i="1"/>
  <c r="D414" i="1"/>
  <c r="B414" i="1"/>
  <c r="A414" i="1"/>
  <c r="AK413" i="1"/>
  <c r="M413" i="1"/>
  <c r="L413" i="1"/>
  <c r="K413" i="1"/>
  <c r="J413" i="1"/>
  <c r="I413" i="1"/>
  <c r="H413" i="1"/>
  <c r="G413" i="1"/>
  <c r="F413" i="1"/>
  <c r="E413" i="1"/>
  <c r="B413" i="1"/>
  <c r="A413" i="1"/>
  <c r="D413" i="1" s="1"/>
  <c r="AK412" i="1"/>
  <c r="M412" i="1"/>
  <c r="L412" i="1"/>
  <c r="K412" i="1"/>
  <c r="J412" i="1"/>
  <c r="I412" i="1"/>
  <c r="H412" i="1"/>
  <c r="G412" i="1"/>
  <c r="F412" i="1"/>
  <c r="E412" i="1"/>
  <c r="D412" i="1"/>
  <c r="B412" i="1"/>
  <c r="A412" i="1"/>
  <c r="AK411" i="1"/>
  <c r="M411" i="1"/>
  <c r="L411" i="1"/>
  <c r="K411" i="1"/>
  <c r="J411" i="1"/>
  <c r="I411" i="1"/>
  <c r="H411" i="1"/>
  <c r="G411" i="1"/>
  <c r="F411" i="1"/>
  <c r="E411" i="1"/>
  <c r="D411" i="1"/>
  <c r="B411" i="1"/>
  <c r="A411" i="1"/>
  <c r="AK410" i="1"/>
  <c r="M410" i="1"/>
  <c r="L410" i="1"/>
  <c r="K410" i="1"/>
  <c r="J410" i="1"/>
  <c r="I410" i="1"/>
  <c r="H410" i="1"/>
  <c r="F410" i="1"/>
  <c r="G410" i="1" s="1"/>
  <c r="E410" i="1"/>
  <c r="B410" i="1"/>
  <c r="A410" i="1"/>
  <c r="D410" i="1" s="1"/>
  <c r="AK409" i="1"/>
  <c r="M409" i="1"/>
  <c r="L409" i="1"/>
  <c r="K409" i="1"/>
  <c r="J409" i="1"/>
  <c r="I409" i="1"/>
  <c r="H409" i="1"/>
  <c r="F409" i="1"/>
  <c r="G409" i="1" s="1"/>
  <c r="E409" i="1"/>
  <c r="B409" i="1"/>
  <c r="D409" i="1" s="1"/>
  <c r="A409" i="1"/>
  <c r="AK408" i="1"/>
  <c r="M408" i="1"/>
  <c r="L408" i="1"/>
  <c r="K408" i="1"/>
  <c r="J408" i="1"/>
  <c r="I408" i="1"/>
  <c r="H408" i="1"/>
  <c r="F408" i="1"/>
  <c r="G408" i="1" s="1"/>
  <c r="E408" i="1"/>
  <c r="B408" i="1"/>
  <c r="A408" i="1"/>
  <c r="AK407" i="1"/>
  <c r="M407" i="1"/>
  <c r="L407" i="1"/>
  <c r="K407" i="1"/>
  <c r="J407" i="1"/>
  <c r="I407" i="1"/>
  <c r="H407" i="1"/>
  <c r="G407" i="1"/>
  <c r="F407" i="1"/>
  <c r="E407" i="1"/>
  <c r="B407" i="1"/>
  <c r="D407" i="1" s="1"/>
  <c r="A407" i="1"/>
  <c r="AK406" i="1"/>
  <c r="M406" i="1"/>
  <c r="L406" i="1"/>
  <c r="K406" i="1"/>
  <c r="J406" i="1"/>
  <c r="I406" i="1"/>
  <c r="H406" i="1"/>
  <c r="F406" i="1"/>
  <c r="G406" i="1" s="1"/>
  <c r="E406" i="1"/>
  <c r="D406" i="1"/>
  <c r="B406" i="1"/>
  <c r="A406" i="1"/>
  <c r="AK405" i="1"/>
  <c r="M405" i="1"/>
  <c r="L405" i="1"/>
  <c r="K405" i="1"/>
  <c r="J405" i="1"/>
  <c r="I405" i="1"/>
  <c r="H405" i="1"/>
  <c r="G405" i="1"/>
  <c r="F405" i="1"/>
  <c r="E405" i="1"/>
  <c r="B405" i="1"/>
  <c r="A405" i="1"/>
  <c r="D405" i="1" s="1"/>
  <c r="AK404" i="1"/>
  <c r="M404" i="1"/>
  <c r="L404" i="1"/>
  <c r="K404" i="1"/>
  <c r="J404" i="1"/>
  <c r="I404" i="1"/>
  <c r="H404" i="1"/>
  <c r="G404" i="1"/>
  <c r="F404" i="1"/>
  <c r="E404" i="1"/>
  <c r="D404" i="1"/>
  <c r="B404" i="1"/>
  <c r="A404" i="1"/>
  <c r="AK403" i="1"/>
  <c r="M403" i="1"/>
  <c r="L403" i="1"/>
  <c r="K403" i="1"/>
  <c r="J403" i="1"/>
  <c r="I403" i="1"/>
  <c r="H403" i="1"/>
  <c r="G403" i="1"/>
  <c r="F403" i="1"/>
  <c r="E403" i="1"/>
  <c r="D403" i="1"/>
  <c r="B403" i="1"/>
  <c r="A403" i="1"/>
  <c r="AK402" i="1"/>
  <c r="M402" i="1"/>
  <c r="L402" i="1"/>
  <c r="K402" i="1"/>
  <c r="J402" i="1"/>
  <c r="I402" i="1"/>
  <c r="H402" i="1"/>
  <c r="F402" i="1"/>
  <c r="G402" i="1" s="1"/>
  <c r="E402" i="1"/>
  <c r="B402" i="1"/>
  <c r="A402" i="1"/>
  <c r="D402" i="1" s="1"/>
  <c r="AK401" i="1"/>
  <c r="M401" i="1"/>
  <c r="L401" i="1"/>
  <c r="K401" i="1"/>
  <c r="J401" i="1"/>
  <c r="I401" i="1"/>
  <c r="H401" i="1"/>
  <c r="F401" i="1"/>
  <c r="G401" i="1" s="1"/>
  <c r="E401" i="1"/>
  <c r="B401" i="1"/>
  <c r="D401" i="1" s="1"/>
  <c r="A401" i="1"/>
  <c r="AK400" i="1"/>
  <c r="M400" i="1"/>
  <c r="L400" i="1"/>
  <c r="K400" i="1"/>
  <c r="J400" i="1"/>
  <c r="I400" i="1"/>
  <c r="H400" i="1"/>
  <c r="F400" i="1"/>
  <c r="G400" i="1" s="1"/>
  <c r="E400" i="1"/>
  <c r="B400" i="1"/>
  <c r="A400" i="1"/>
  <c r="AK399" i="1"/>
  <c r="M399" i="1"/>
  <c r="L399" i="1"/>
  <c r="K399" i="1"/>
  <c r="J399" i="1"/>
  <c r="I399" i="1"/>
  <c r="H399" i="1"/>
  <c r="G399" i="1"/>
  <c r="F399" i="1"/>
  <c r="E399" i="1"/>
  <c r="B399" i="1"/>
  <c r="D399" i="1" s="1"/>
  <c r="A399" i="1"/>
  <c r="AK398" i="1"/>
  <c r="M398" i="1"/>
  <c r="L398" i="1"/>
  <c r="K398" i="1"/>
  <c r="J398" i="1"/>
  <c r="I398" i="1"/>
  <c r="H398" i="1"/>
  <c r="F398" i="1"/>
  <c r="G398" i="1" s="1"/>
  <c r="E398" i="1"/>
  <c r="D398" i="1"/>
  <c r="B398" i="1"/>
  <c r="A398" i="1"/>
  <c r="AK397" i="1"/>
  <c r="M397" i="1"/>
  <c r="L397" i="1"/>
  <c r="K397" i="1"/>
  <c r="J397" i="1"/>
  <c r="I397" i="1"/>
  <c r="H397" i="1"/>
  <c r="G397" i="1"/>
  <c r="F397" i="1"/>
  <c r="E397" i="1"/>
  <c r="B397" i="1"/>
  <c r="A397" i="1"/>
  <c r="D397" i="1" s="1"/>
  <c r="AK396" i="1"/>
  <c r="M396" i="1"/>
  <c r="L396" i="1"/>
  <c r="K396" i="1"/>
  <c r="J396" i="1"/>
  <c r="I396" i="1"/>
  <c r="H396" i="1"/>
  <c r="G396" i="1"/>
  <c r="F396" i="1"/>
  <c r="E396" i="1"/>
  <c r="D396" i="1"/>
  <c r="B396" i="1"/>
  <c r="A396" i="1"/>
  <c r="AK395" i="1"/>
  <c r="M395" i="1"/>
  <c r="L395" i="1"/>
  <c r="K395" i="1"/>
  <c r="J395" i="1"/>
  <c r="I395" i="1"/>
  <c r="H395" i="1"/>
  <c r="G395" i="1"/>
  <c r="F395" i="1"/>
  <c r="E395" i="1"/>
  <c r="D395" i="1"/>
  <c r="B395" i="1"/>
  <c r="A395" i="1"/>
  <c r="AK394" i="1"/>
  <c r="M394" i="1"/>
  <c r="L394" i="1"/>
  <c r="K394" i="1"/>
  <c r="J394" i="1"/>
  <c r="I394" i="1"/>
  <c r="H394" i="1"/>
  <c r="F394" i="1"/>
  <c r="G394" i="1" s="1"/>
  <c r="E394" i="1"/>
  <c r="B394" i="1"/>
  <c r="A394" i="1"/>
  <c r="D394" i="1" s="1"/>
  <c r="AK393" i="1"/>
  <c r="M393" i="1"/>
  <c r="L393" i="1"/>
  <c r="K393" i="1"/>
  <c r="J393" i="1"/>
  <c r="I393" i="1"/>
  <c r="H393" i="1"/>
  <c r="F393" i="1"/>
  <c r="G393" i="1" s="1"/>
  <c r="E393" i="1"/>
  <c r="B393" i="1"/>
  <c r="D393" i="1" s="1"/>
  <c r="A393" i="1"/>
  <c r="AK392" i="1"/>
  <c r="M392" i="1"/>
  <c r="L392" i="1"/>
  <c r="K392" i="1"/>
  <c r="J392" i="1"/>
  <c r="I392" i="1"/>
  <c r="H392" i="1"/>
  <c r="F392" i="1"/>
  <c r="G392" i="1" s="1"/>
  <c r="E392" i="1"/>
  <c r="B392" i="1"/>
  <c r="A392" i="1"/>
  <c r="AK391" i="1"/>
  <c r="M391" i="1"/>
  <c r="L391" i="1"/>
  <c r="K391" i="1"/>
  <c r="J391" i="1"/>
  <c r="I391" i="1"/>
  <c r="H391" i="1"/>
  <c r="G391" i="1"/>
  <c r="F391" i="1"/>
  <c r="E391" i="1"/>
  <c r="B391" i="1"/>
  <c r="A391" i="1"/>
  <c r="D391" i="1" s="1"/>
  <c r="AK390" i="1"/>
  <c r="M390" i="1"/>
  <c r="L390" i="1"/>
  <c r="K390" i="1"/>
  <c r="J390" i="1"/>
  <c r="I390" i="1"/>
  <c r="H390" i="1"/>
  <c r="F390" i="1"/>
  <c r="G390" i="1" s="1"/>
  <c r="E390" i="1"/>
  <c r="D390" i="1"/>
  <c r="B390" i="1"/>
  <c r="A390" i="1"/>
  <c r="AK389" i="1"/>
  <c r="M389" i="1"/>
  <c r="L389" i="1"/>
  <c r="K389" i="1"/>
  <c r="J389" i="1"/>
  <c r="I389" i="1"/>
  <c r="H389" i="1"/>
  <c r="G389" i="1"/>
  <c r="F389" i="1"/>
  <c r="E389" i="1"/>
  <c r="B389" i="1"/>
  <c r="A389" i="1"/>
  <c r="D389" i="1" s="1"/>
  <c r="AK388" i="1"/>
  <c r="M388" i="1"/>
  <c r="L388" i="1"/>
  <c r="K388" i="1"/>
  <c r="J388" i="1"/>
  <c r="I388" i="1"/>
  <c r="H388" i="1"/>
  <c r="G388" i="1"/>
  <c r="F388" i="1"/>
  <c r="E388" i="1"/>
  <c r="D388" i="1"/>
  <c r="B388" i="1"/>
  <c r="A388" i="1"/>
  <c r="AK387" i="1"/>
  <c r="M387" i="1"/>
  <c r="L387" i="1"/>
  <c r="K387" i="1"/>
  <c r="J387" i="1"/>
  <c r="I387" i="1"/>
  <c r="H387" i="1"/>
  <c r="G387" i="1"/>
  <c r="F387" i="1"/>
  <c r="E387" i="1"/>
  <c r="D387" i="1"/>
  <c r="B387" i="1"/>
  <c r="A387" i="1"/>
  <c r="AK386" i="1"/>
  <c r="M386" i="1"/>
  <c r="L386" i="1"/>
  <c r="K386" i="1"/>
  <c r="J386" i="1"/>
  <c r="I386" i="1"/>
  <c r="H386" i="1"/>
  <c r="F386" i="1"/>
  <c r="G386" i="1" s="1"/>
  <c r="E386" i="1"/>
  <c r="B386" i="1"/>
  <c r="A386" i="1"/>
  <c r="D386" i="1" s="1"/>
  <c r="AK385" i="1"/>
  <c r="M385" i="1"/>
  <c r="L385" i="1"/>
  <c r="K385" i="1"/>
  <c r="J385" i="1"/>
  <c r="I385" i="1"/>
  <c r="H385" i="1"/>
  <c r="F385" i="1"/>
  <c r="G385" i="1" s="1"/>
  <c r="E385" i="1"/>
  <c r="B385" i="1"/>
  <c r="D385" i="1" s="1"/>
  <c r="A385" i="1"/>
  <c r="AK384" i="1"/>
  <c r="M384" i="1"/>
  <c r="L384" i="1"/>
  <c r="K384" i="1"/>
  <c r="J384" i="1"/>
  <c r="I384" i="1"/>
  <c r="H384" i="1"/>
  <c r="F384" i="1"/>
  <c r="G384" i="1" s="1"/>
  <c r="E384" i="1"/>
  <c r="B384" i="1"/>
  <c r="A384" i="1"/>
  <c r="AK383" i="1"/>
  <c r="M383" i="1"/>
  <c r="L383" i="1"/>
  <c r="K383" i="1"/>
  <c r="J383" i="1"/>
  <c r="I383" i="1"/>
  <c r="H383" i="1"/>
  <c r="G383" i="1"/>
  <c r="F383" i="1"/>
  <c r="E383" i="1"/>
  <c r="B383" i="1"/>
  <c r="A383" i="1"/>
  <c r="D383" i="1" s="1"/>
  <c r="AK382" i="1"/>
  <c r="M382" i="1"/>
  <c r="L382" i="1"/>
  <c r="K382" i="1"/>
  <c r="J382" i="1"/>
  <c r="I382" i="1"/>
  <c r="H382" i="1"/>
  <c r="F382" i="1"/>
  <c r="G382" i="1" s="1"/>
  <c r="E382" i="1"/>
  <c r="D382" i="1"/>
  <c r="B382" i="1"/>
  <c r="A382" i="1"/>
  <c r="AK381" i="1"/>
  <c r="M381" i="1"/>
  <c r="L381" i="1"/>
  <c r="K381" i="1"/>
  <c r="J381" i="1"/>
  <c r="I381" i="1"/>
  <c r="H381" i="1"/>
  <c r="G381" i="1"/>
  <c r="F381" i="1"/>
  <c r="E381" i="1"/>
  <c r="B381" i="1"/>
  <c r="A381" i="1"/>
  <c r="D381" i="1" s="1"/>
  <c r="AK380" i="1"/>
  <c r="M380" i="1"/>
  <c r="L380" i="1"/>
  <c r="K380" i="1"/>
  <c r="J380" i="1"/>
  <c r="I380" i="1"/>
  <c r="H380" i="1"/>
  <c r="G380" i="1"/>
  <c r="F380" i="1"/>
  <c r="E380" i="1"/>
  <c r="D380" i="1"/>
  <c r="B380" i="1"/>
  <c r="A380" i="1"/>
  <c r="AK379" i="1"/>
  <c r="M379" i="1"/>
  <c r="L379" i="1"/>
  <c r="K379" i="1"/>
  <c r="J379" i="1"/>
  <c r="I379" i="1"/>
  <c r="H379" i="1"/>
  <c r="G379" i="1"/>
  <c r="F379" i="1"/>
  <c r="E379" i="1"/>
  <c r="D379" i="1"/>
  <c r="B379" i="1"/>
  <c r="A379" i="1"/>
  <c r="AK378" i="1"/>
  <c r="M378" i="1"/>
  <c r="L378" i="1"/>
  <c r="K378" i="1"/>
  <c r="J378" i="1"/>
  <c r="I378" i="1"/>
  <c r="H378" i="1"/>
  <c r="F378" i="1"/>
  <c r="G378" i="1" s="1"/>
  <c r="E378" i="1"/>
  <c r="B378" i="1"/>
  <c r="A378" i="1"/>
  <c r="D378" i="1" s="1"/>
  <c r="AK377" i="1"/>
  <c r="M377" i="1"/>
  <c r="L377" i="1"/>
  <c r="K377" i="1"/>
  <c r="J377" i="1"/>
  <c r="I377" i="1"/>
  <c r="H377" i="1"/>
  <c r="F377" i="1"/>
  <c r="G377" i="1" s="1"/>
  <c r="E377" i="1"/>
  <c r="B377" i="1"/>
  <c r="D377" i="1" s="1"/>
  <c r="A377" i="1"/>
  <c r="AK376" i="1"/>
  <c r="M376" i="1"/>
  <c r="L376" i="1"/>
  <c r="K376" i="1"/>
  <c r="J376" i="1"/>
  <c r="I376" i="1"/>
  <c r="H376" i="1"/>
  <c r="F376" i="1"/>
  <c r="G376" i="1" s="1"/>
  <c r="E376" i="1"/>
  <c r="B376" i="1"/>
  <c r="A376" i="1"/>
  <c r="AK375" i="1"/>
  <c r="M375" i="1"/>
  <c r="L375" i="1"/>
  <c r="K375" i="1"/>
  <c r="J375" i="1"/>
  <c r="I375" i="1"/>
  <c r="H375" i="1"/>
  <c r="G375" i="1"/>
  <c r="F375" i="1"/>
  <c r="E375" i="1"/>
  <c r="B375" i="1"/>
  <c r="A375" i="1"/>
  <c r="D375" i="1" s="1"/>
  <c r="AK374" i="1"/>
  <c r="M374" i="1"/>
  <c r="L374" i="1"/>
  <c r="K374" i="1"/>
  <c r="J374" i="1"/>
  <c r="I374" i="1"/>
  <c r="H374" i="1"/>
  <c r="F374" i="1"/>
  <c r="G374" i="1" s="1"/>
  <c r="E374" i="1"/>
  <c r="D374" i="1"/>
  <c r="B374" i="1"/>
  <c r="A374" i="1"/>
  <c r="AK373" i="1"/>
  <c r="M373" i="1"/>
  <c r="L373" i="1"/>
  <c r="K373" i="1"/>
  <c r="J373" i="1"/>
  <c r="I373" i="1"/>
  <c r="H373" i="1"/>
  <c r="G373" i="1"/>
  <c r="F373" i="1"/>
  <c r="E373" i="1"/>
  <c r="B373" i="1"/>
  <c r="A373" i="1"/>
  <c r="D373" i="1" s="1"/>
  <c r="AK372" i="1"/>
  <c r="M372" i="1"/>
  <c r="L372" i="1"/>
  <c r="K372" i="1"/>
  <c r="J372" i="1"/>
  <c r="I372" i="1"/>
  <c r="H372" i="1"/>
  <c r="G372" i="1"/>
  <c r="F372" i="1"/>
  <c r="E372" i="1"/>
  <c r="D372" i="1"/>
  <c r="B372" i="1"/>
  <c r="A372" i="1"/>
  <c r="AK371" i="1"/>
  <c r="M371" i="1"/>
  <c r="L371" i="1"/>
  <c r="K371" i="1"/>
  <c r="J371" i="1"/>
  <c r="I371" i="1"/>
  <c r="H371" i="1"/>
  <c r="G371" i="1"/>
  <c r="F371" i="1"/>
  <c r="E371" i="1"/>
  <c r="D371" i="1"/>
  <c r="B371" i="1"/>
  <c r="A371" i="1"/>
  <c r="AK370" i="1"/>
  <c r="M370" i="1"/>
  <c r="L370" i="1"/>
  <c r="K370" i="1"/>
  <c r="J370" i="1"/>
  <c r="I370" i="1"/>
  <c r="H370" i="1"/>
  <c r="F370" i="1"/>
  <c r="G370" i="1" s="1"/>
  <c r="E370" i="1"/>
  <c r="B370" i="1"/>
  <c r="A370" i="1"/>
  <c r="D370" i="1" s="1"/>
  <c r="AK369" i="1"/>
  <c r="M369" i="1"/>
  <c r="L369" i="1"/>
  <c r="K369" i="1"/>
  <c r="J369" i="1"/>
  <c r="I369" i="1"/>
  <c r="H369" i="1"/>
  <c r="F369" i="1"/>
  <c r="G369" i="1" s="1"/>
  <c r="E369" i="1"/>
  <c r="B369" i="1"/>
  <c r="D369" i="1" s="1"/>
  <c r="A369" i="1"/>
  <c r="AK368" i="1"/>
  <c r="M368" i="1"/>
  <c r="L368" i="1"/>
  <c r="K368" i="1"/>
  <c r="J368" i="1"/>
  <c r="I368" i="1"/>
  <c r="H368" i="1"/>
  <c r="F368" i="1"/>
  <c r="G368" i="1" s="1"/>
  <c r="E368" i="1"/>
  <c r="B368" i="1"/>
  <c r="A368" i="1"/>
  <c r="AK367" i="1"/>
  <c r="M367" i="1"/>
  <c r="L367" i="1"/>
  <c r="K367" i="1"/>
  <c r="J367" i="1"/>
  <c r="I367" i="1"/>
  <c r="H367" i="1"/>
  <c r="G367" i="1"/>
  <c r="F367" i="1"/>
  <c r="E367" i="1"/>
  <c r="B367" i="1"/>
  <c r="A367" i="1"/>
  <c r="D367" i="1" s="1"/>
  <c r="AK366" i="1"/>
  <c r="M366" i="1"/>
  <c r="L366" i="1"/>
  <c r="K366" i="1"/>
  <c r="J366" i="1"/>
  <c r="I366" i="1"/>
  <c r="H366" i="1"/>
  <c r="F366" i="1"/>
  <c r="G366" i="1" s="1"/>
  <c r="E366" i="1"/>
  <c r="D366" i="1"/>
  <c r="B366" i="1"/>
  <c r="A366" i="1"/>
  <c r="AK365" i="1"/>
  <c r="M365" i="1"/>
  <c r="L365" i="1"/>
  <c r="K365" i="1"/>
  <c r="J365" i="1"/>
  <c r="I365" i="1"/>
  <c r="H365" i="1"/>
  <c r="G365" i="1"/>
  <c r="F365" i="1"/>
  <c r="E365" i="1"/>
  <c r="B365" i="1"/>
  <c r="A365" i="1"/>
  <c r="D365" i="1" s="1"/>
  <c r="AK364" i="1"/>
  <c r="M364" i="1"/>
  <c r="L364" i="1"/>
  <c r="K364" i="1"/>
  <c r="J364" i="1"/>
  <c r="I364" i="1"/>
  <c r="H364" i="1"/>
  <c r="G364" i="1"/>
  <c r="F364" i="1"/>
  <c r="E364" i="1"/>
  <c r="D364" i="1"/>
  <c r="B364" i="1"/>
  <c r="A364" i="1"/>
  <c r="AK363" i="1"/>
  <c r="M363" i="1"/>
  <c r="L363" i="1"/>
  <c r="K363" i="1"/>
  <c r="J363" i="1"/>
  <c r="I363" i="1"/>
  <c r="H363" i="1"/>
  <c r="G363" i="1"/>
  <c r="F363" i="1"/>
  <c r="E363" i="1"/>
  <c r="D363" i="1"/>
  <c r="B363" i="1"/>
  <c r="A363" i="1"/>
  <c r="AK362" i="1"/>
  <c r="M362" i="1"/>
  <c r="L362" i="1"/>
  <c r="K362" i="1"/>
  <c r="J362" i="1"/>
  <c r="I362" i="1"/>
  <c r="H362" i="1"/>
  <c r="F362" i="1"/>
  <c r="G362" i="1" s="1"/>
  <c r="E362" i="1"/>
  <c r="B362" i="1"/>
  <c r="A362" i="1"/>
  <c r="D362" i="1" s="1"/>
  <c r="AK361" i="1"/>
  <c r="M361" i="1"/>
  <c r="L361" i="1"/>
  <c r="K361" i="1"/>
  <c r="J361" i="1"/>
  <c r="I361" i="1"/>
  <c r="H361" i="1"/>
  <c r="F361" i="1"/>
  <c r="G361" i="1" s="1"/>
  <c r="E361" i="1"/>
  <c r="B361" i="1"/>
  <c r="D361" i="1" s="1"/>
  <c r="A361" i="1"/>
  <c r="AK360" i="1"/>
  <c r="M360" i="1"/>
  <c r="L360" i="1"/>
  <c r="K360" i="1"/>
  <c r="J360" i="1"/>
  <c r="I360" i="1"/>
  <c r="H360" i="1"/>
  <c r="F360" i="1"/>
  <c r="G360" i="1" s="1"/>
  <c r="E360" i="1"/>
  <c r="B360" i="1"/>
  <c r="A360" i="1"/>
  <c r="D360" i="1" s="1"/>
  <c r="AK359" i="1"/>
  <c r="M359" i="1"/>
  <c r="L359" i="1"/>
  <c r="K359" i="1"/>
  <c r="J359" i="1"/>
  <c r="I359" i="1"/>
  <c r="H359" i="1"/>
  <c r="G359" i="1"/>
  <c r="F359" i="1"/>
  <c r="E359" i="1"/>
  <c r="B359" i="1"/>
  <c r="A359" i="1"/>
  <c r="D359" i="1" s="1"/>
  <c r="AK358" i="1"/>
  <c r="M358" i="1"/>
  <c r="L358" i="1"/>
  <c r="K358" i="1"/>
  <c r="J358" i="1"/>
  <c r="I358" i="1"/>
  <c r="H358" i="1"/>
  <c r="F358" i="1"/>
  <c r="G358" i="1" s="1"/>
  <c r="E358" i="1"/>
  <c r="D358" i="1"/>
  <c r="B358" i="1"/>
  <c r="A358" i="1"/>
  <c r="AK357" i="1"/>
  <c r="M357" i="1"/>
  <c r="L357" i="1"/>
  <c r="K357" i="1"/>
  <c r="J357" i="1"/>
  <c r="I357" i="1"/>
  <c r="H357" i="1"/>
  <c r="G357" i="1"/>
  <c r="F357" i="1"/>
  <c r="E357" i="1"/>
  <c r="B357" i="1"/>
  <c r="A357" i="1"/>
  <c r="D357" i="1" s="1"/>
  <c r="AK356" i="1"/>
  <c r="M356" i="1"/>
  <c r="L356" i="1"/>
  <c r="K356" i="1"/>
  <c r="J356" i="1"/>
  <c r="I356" i="1"/>
  <c r="H356" i="1"/>
  <c r="G356" i="1"/>
  <c r="F356" i="1"/>
  <c r="E356" i="1"/>
  <c r="D356" i="1"/>
  <c r="B356" i="1"/>
  <c r="A356" i="1"/>
  <c r="AK355" i="1"/>
  <c r="M355" i="1"/>
  <c r="L355" i="1"/>
  <c r="K355" i="1"/>
  <c r="J355" i="1"/>
  <c r="I355" i="1"/>
  <c r="H355" i="1"/>
  <c r="G355" i="1"/>
  <c r="F355" i="1"/>
  <c r="E355" i="1"/>
  <c r="D355" i="1"/>
  <c r="B355" i="1"/>
  <c r="A355" i="1"/>
  <c r="AK354" i="1"/>
  <c r="M354" i="1"/>
  <c r="L354" i="1"/>
  <c r="K354" i="1"/>
  <c r="J354" i="1"/>
  <c r="I354" i="1"/>
  <c r="H354" i="1"/>
  <c r="F354" i="1"/>
  <c r="G354" i="1" s="1"/>
  <c r="E354" i="1"/>
  <c r="B354" i="1"/>
  <c r="A354" i="1"/>
  <c r="D354" i="1" s="1"/>
  <c r="AK353" i="1"/>
  <c r="M353" i="1"/>
  <c r="L353" i="1"/>
  <c r="K353" i="1"/>
  <c r="J353" i="1"/>
  <c r="I353" i="1"/>
  <c r="H353" i="1"/>
  <c r="F353" i="1"/>
  <c r="G353" i="1" s="1"/>
  <c r="E353" i="1"/>
  <c r="B353" i="1"/>
  <c r="D353" i="1" s="1"/>
  <c r="A353" i="1"/>
  <c r="AK352" i="1"/>
  <c r="M352" i="1"/>
  <c r="L352" i="1"/>
  <c r="K352" i="1"/>
  <c r="J352" i="1"/>
  <c r="I352" i="1"/>
  <c r="H352" i="1"/>
  <c r="F352" i="1"/>
  <c r="G352" i="1" s="1"/>
  <c r="E352" i="1"/>
  <c r="B352" i="1"/>
  <c r="A352" i="1"/>
  <c r="AK351" i="1"/>
  <c r="M351" i="1"/>
  <c r="L351" i="1"/>
  <c r="K351" i="1"/>
  <c r="J351" i="1"/>
  <c r="I351" i="1"/>
  <c r="H351" i="1"/>
  <c r="G351" i="1"/>
  <c r="F351" i="1"/>
  <c r="E351" i="1"/>
  <c r="B351" i="1"/>
  <c r="A351" i="1"/>
  <c r="D351" i="1" s="1"/>
  <c r="AK350" i="1"/>
  <c r="M350" i="1"/>
  <c r="L350" i="1"/>
  <c r="K350" i="1"/>
  <c r="J350" i="1"/>
  <c r="I350" i="1"/>
  <c r="H350" i="1"/>
  <c r="F350" i="1"/>
  <c r="G350" i="1" s="1"/>
  <c r="E350" i="1"/>
  <c r="D350" i="1"/>
  <c r="B350" i="1"/>
  <c r="A350" i="1"/>
  <c r="AK349" i="1"/>
  <c r="M349" i="1"/>
  <c r="L349" i="1"/>
  <c r="K349" i="1"/>
  <c r="J349" i="1"/>
  <c r="I349" i="1"/>
  <c r="H349" i="1"/>
  <c r="G349" i="1"/>
  <c r="F349" i="1"/>
  <c r="E349" i="1"/>
  <c r="B349" i="1"/>
  <c r="A349" i="1"/>
  <c r="D349" i="1" s="1"/>
  <c r="AK348" i="1"/>
  <c r="M348" i="1"/>
  <c r="L348" i="1"/>
  <c r="K348" i="1"/>
  <c r="J348" i="1"/>
  <c r="I348" i="1"/>
  <c r="H348" i="1"/>
  <c r="G348" i="1"/>
  <c r="F348" i="1"/>
  <c r="E348" i="1"/>
  <c r="D348" i="1"/>
  <c r="B348" i="1"/>
  <c r="A348" i="1"/>
  <c r="AK347" i="1"/>
  <c r="M347" i="1"/>
  <c r="L347" i="1"/>
  <c r="K347" i="1"/>
  <c r="J347" i="1"/>
  <c r="I347" i="1"/>
  <c r="H347" i="1"/>
  <c r="G347" i="1"/>
  <c r="F347" i="1"/>
  <c r="E347" i="1"/>
  <c r="D347" i="1"/>
  <c r="B347" i="1"/>
  <c r="A347" i="1"/>
  <c r="AK346" i="1"/>
  <c r="M346" i="1"/>
  <c r="L346" i="1"/>
  <c r="K346" i="1"/>
  <c r="J346" i="1"/>
  <c r="I346" i="1"/>
  <c r="H346" i="1"/>
  <c r="F346" i="1"/>
  <c r="G346" i="1" s="1"/>
  <c r="E346" i="1"/>
  <c r="B346" i="1"/>
  <c r="A346" i="1"/>
  <c r="D346" i="1" s="1"/>
  <c r="AK345" i="1"/>
  <c r="M345" i="1"/>
  <c r="L345" i="1"/>
  <c r="K345" i="1"/>
  <c r="J345" i="1"/>
  <c r="I345" i="1"/>
  <c r="H345" i="1"/>
  <c r="F345" i="1"/>
  <c r="G345" i="1" s="1"/>
  <c r="E345" i="1"/>
  <c r="B345" i="1"/>
  <c r="D345" i="1" s="1"/>
  <c r="A345" i="1"/>
  <c r="AK344" i="1"/>
  <c r="M344" i="1"/>
  <c r="L344" i="1"/>
  <c r="K344" i="1"/>
  <c r="J344" i="1"/>
  <c r="I344" i="1"/>
  <c r="H344" i="1"/>
  <c r="F344" i="1"/>
  <c r="G344" i="1" s="1"/>
  <c r="E344" i="1"/>
  <c r="B344" i="1"/>
  <c r="A344" i="1"/>
  <c r="AK343" i="1"/>
  <c r="M343" i="1"/>
  <c r="L343" i="1"/>
  <c r="K343" i="1"/>
  <c r="J343" i="1"/>
  <c r="I343" i="1"/>
  <c r="H343" i="1"/>
  <c r="G343" i="1"/>
  <c r="F343" i="1"/>
  <c r="E343" i="1"/>
  <c r="B343" i="1"/>
  <c r="A343" i="1"/>
  <c r="D343" i="1" s="1"/>
  <c r="AK342" i="1"/>
  <c r="M342" i="1"/>
  <c r="L342" i="1"/>
  <c r="K342" i="1"/>
  <c r="J342" i="1"/>
  <c r="I342" i="1"/>
  <c r="H342" i="1"/>
  <c r="F342" i="1"/>
  <c r="G342" i="1" s="1"/>
  <c r="E342" i="1"/>
  <c r="D342" i="1"/>
  <c r="B342" i="1"/>
  <c r="A342" i="1"/>
  <c r="AK341" i="1"/>
  <c r="M341" i="1"/>
  <c r="L341" i="1"/>
  <c r="K341" i="1"/>
  <c r="J341" i="1"/>
  <c r="I341" i="1"/>
  <c r="H341" i="1"/>
  <c r="G341" i="1"/>
  <c r="F341" i="1"/>
  <c r="E341" i="1"/>
  <c r="B341" i="1"/>
  <c r="A341" i="1"/>
  <c r="D341" i="1" s="1"/>
  <c r="AK340" i="1"/>
  <c r="M340" i="1"/>
  <c r="L340" i="1"/>
  <c r="K340" i="1"/>
  <c r="J340" i="1"/>
  <c r="I340" i="1"/>
  <c r="H340" i="1"/>
  <c r="G340" i="1"/>
  <c r="F340" i="1"/>
  <c r="E340" i="1"/>
  <c r="D340" i="1"/>
  <c r="B340" i="1"/>
  <c r="A340" i="1"/>
  <c r="AK339" i="1"/>
  <c r="M339" i="1"/>
  <c r="L339" i="1"/>
  <c r="K339" i="1"/>
  <c r="J339" i="1"/>
  <c r="I339" i="1"/>
  <c r="H339" i="1"/>
  <c r="G339" i="1"/>
  <c r="F339" i="1"/>
  <c r="E339" i="1"/>
  <c r="D339" i="1"/>
  <c r="B339" i="1"/>
  <c r="A339" i="1"/>
  <c r="AK338" i="1"/>
  <c r="M338" i="1"/>
  <c r="L338" i="1"/>
  <c r="K338" i="1"/>
  <c r="J338" i="1"/>
  <c r="I338" i="1"/>
  <c r="H338" i="1"/>
  <c r="F338" i="1"/>
  <c r="G338" i="1" s="1"/>
  <c r="E338" i="1"/>
  <c r="B338" i="1"/>
  <c r="A338" i="1"/>
  <c r="D338" i="1" s="1"/>
  <c r="AK337" i="1"/>
  <c r="M337" i="1"/>
  <c r="L337" i="1"/>
  <c r="K337" i="1"/>
  <c r="J337" i="1"/>
  <c r="I337" i="1"/>
  <c r="H337" i="1"/>
  <c r="F337" i="1"/>
  <c r="G337" i="1" s="1"/>
  <c r="E337" i="1"/>
  <c r="B337" i="1"/>
  <c r="D337" i="1" s="1"/>
  <c r="A337" i="1"/>
  <c r="AK336" i="1"/>
  <c r="M336" i="1"/>
  <c r="L336" i="1"/>
  <c r="K336" i="1"/>
  <c r="J336" i="1"/>
  <c r="I336" i="1"/>
  <c r="H336" i="1"/>
  <c r="F336" i="1"/>
  <c r="G336" i="1" s="1"/>
  <c r="E336" i="1"/>
  <c r="B336" i="1"/>
  <c r="A336" i="1"/>
  <c r="AK335" i="1"/>
  <c r="M335" i="1"/>
  <c r="L335" i="1"/>
  <c r="K335" i="1"/>
  <c r="J335" i="1"/>
  <c r="I335" i="1"/>
  <c r="H335" i="1"/>
  <c r="G335" i="1"/>
  <c r="F335" i="1"/>
  <c r="E335" i="1"/>
  <c r="B335" i="1"/>
  <c r="A335" i="1"/>
  <c r="D335" i="1" s="1"/>
  <c r="AK334" i="1"/>
  <c r="M334" i="1"/>
  <c r="L334" i="1"/>
  <c r="K334" i="1"/>
  <c r="J334" i="1"/>
  <c r="I334" i="1"/>
  <c r="H334" i="1"/>
  <c r="F334" i="1"/>
  <c r="G334" i="1" s="1"/>
  <c r="E334" i="1"/>
  <c r="D334" i="1"/>
  <c r="B334" i="1"/>
  <c r="A334" i="1"/>
  <c r="AK333" i="1"/>
  <c r="M333" i="1"/>
  <c r="L333" i="1"/>
  <c r="K333" i="1"/>
  <c r="J333" i="1"/>
  <c r="I333" i="1"/>
  <c r="H333" i="1"/>
  <c r="G333" i="1"/>
  <c r="F333" i="1"/>
  <c r="E333" i="1"/>
  <c r="B333" i="1"/>
  <c r="A333" i="1"/>
  <c r="D333" i="1" s="1"/>
  <c r="AK332" i="1"/>
  <c r="M332" i="1"/>
  <c r="L332" i="1"/>
  <c r="K332" i="1"/>
  <c r="J332" i="1"/>
  <c r="I332" i="1"/>
  <c r="H332" i="1"/>
  <c r="G332" i="1"/>
  <c r="F332" i="1"/>
  <c r="E332" i="1"/>
  <c r="D332" i="1"/>
  <c r="B332" i="1"/>
  <c r="A332" i="1"/>
  <c r="AK331" i="1"/>
  <c r="M331" i="1"/>
  <c r="L331" i="1"/>
  <c r="K331" i="1"/>
  <c r="J331" i="1"/>
  <c r="I331" i="1"/>
  <c r="H331" i="1"/>
  <c r="G331" i="1"/>
  <c r="F331" i="1"/>
  <c r="E331" i="1"/>
  <c r="D331" i="1"/>
  <c r="B331" i="1"/>
  <c r="A331" i="1"/>
  <c r="AK330" i="1"/>
  <c r="M330" i="1"/>
  <c r="L330" i="1"/>
  <c r="K330" i="1"/>
  <c r="J330" i="1"/>
  <c r="I330" i="1"/>
  <c r="H330" i="1"/>
  <c r="F330" i="1"/>
  <c r="G330" i="1" s="1"/>
  <c r="E330" i="1"/>
  <c r="B330" i="1"/>
  <c r="A330" i="1"/>
  <c r="D330" i="1" s="1"/>
  <c r="AK329" i="1"/>
  <c r="M329" i="1"/>
  <c r="L329" i="1"/>
  <c r="K329" i="1"/>
  <c r="J329" i="1"/>
  <c r="I329" i="1"/>
  <c r="H329" i="1"/>
  <c r="F329" i="1"/>
  <c r="G329" i="1" s="1"/>
  <c r="E329" i="1"/>
  <c r="B329" i="1"/>
  <c r="D329" i="1" s="1"/>
  <c r="A329" i="1"/>
  <c r="AK328" i="1"/>
  <c r="M328" i="1"/>
  <c r="L328" i="1"/>
  <c r="K328" i="1"/>
  <c r="J328" i="1"/>
  <c r="I328" i="1"/>
  <c r="H328" i="1"/>
  <c r="F328" i="1"/>
  <c r="G328" i="1" s="1"/>
  <c r="E328" i="1"/>
  <c r="B328" i="1"/>
  <c r="A328" i="1"/>
  <c r="AK327" i="1"/>
  <c r="M327" i="1"/>
  <c r="L327" i="1"/>
  <c r="K327" i="1"/>
  <c r="J327" i="1"/>
  <c r="I327" i="1"/>
  <c r="H327" i="1"/>
  <c r="G327" i="1"/>
  <c r="F327" i="1"/>
  <c r="E327" i="1"/>
  <c r="B327" i="1"/>
  <c r="A327" i="1"/>
  <c r="D327" i="1" s="1"/>
  <c r="AK326" i="1"/>
  <c r="M326" i="1"/>
  <c r="L326" i="1"/>
  <c r="K326" i="1"/>
  <c r="J326" i="1"/>
  <c r="I326" i="1"/>
  <c r="H326" i="1"/>
  <c r="F326" i="1"/>
  <c r="G326" i="1" s="1"/>
  <c r="E326" i="1"/>
  <c r="B326" i="1"/>
  <c r="D326" i="1" s="1"/>
  <c r="A326" i="1"/>
  <c r="AK325" i="1"/>
  <c r="M325" i="1"/>
  <c r="L325" i="1"/>
  <c r="K325" i="1"/>
  <c r="J325" i="1"/>
  <c r="I325" i="1"/>
  <c r="H325" i="1"/>
  <c r="G325" i="1"/>
  <c r="F325" i="1"/>
  <c r="E325" i="1"/>
  <c r="B325" i="1"/>
  <c r="A325" i="1"/>
  <c r="D325" i="1" s="1"/>
  <c r="AK324" i="1"/>
  <c r="M324" i="1"/>
  <c r="L324" i="1"/>
  <c r="K324" i="1"/>
  <c r="J324" i="1"/>
  <c r="I324" i="1"/>
  <c r="H324" i="1"/>
  <c r="G324" i="1"/>
  <c r="F324" i="1"/>
  <c r="E324" i="1"/>
  <c r="D324" i="1"/>
  <c r="B324" i="1"/>
  <c r="A324" i="1"/>
  <c r="AK323" i="1"/>
  <c r="M323" i="1"/>
  <c r="L323" i="1"/>
  <c r="K323" i="1"/>
  <c r="J323" i="1"/>
  <c r="I323" i="1"/>
  <c r="H323" i="1"/>
  <c r="G323" i="1"/>
  <c r="F323" i="1"/>
  <c r="E323" i="1"/>
  <c r="D323" i="1"/>
  <c r="B323" i="1"/>
  <c r="A323" i="1"/>
  <c r="AK322" i="1"/>
  <c r="M322" i="1"/>
  <c r="L322" i="1"/>
  <c r="K322" i="1"/>
  <c r="J322" i="1"/>
  <c r="I322" i="1"/>
  <c r="H322" i="1"/>
  <c r="G322" i="1"/>
  <c r="F322" i="1"/>
  <c r="E322" i="1"/>
  <c r="B322" i="1"/>
  <c r="A322" i="1"/>
  <c r="D322" i="1" s="1"/>
  <c r="AK321" i="1"/>
  <c r="M321" i="1"/>
  <c r="L321" i="1"/>
  <c r="K321" i="1"/>
  <c r="J321" i="1"/>
  <c r="I321" i="1"/>
  <c r="H321" i="1"/>
  <c r="F321" i="1"/>
  <c r="G321" i="1" s="1"/>
  <c r="E321" i="1"/>
  <c r="D321" i="1"/>
  <c r="B321" i="1"/>
  <c r="A321" i="1"/>
  <c r="AK320" i="1"/>
  <c r="M320" i="1"/>
  <c r="L320" i="1"/>
  <c r="K320" i="1"/>
  <c r="J320" i="1"/>
  <c r="I320" i="1"/>
  <c r="H320" i="1"/>
  <c r="F320" i="1"/>
  <c r="G320" i="1" s="1"/>
  <c r="E320" i="1"/>
  <c r="B320" i="1"/>
  <c r="A320" i="1"/>
  <c r="AK319" i="1"/>
  <c r="M319" i="1"/>
  <c r="L319" i="1"/>
  <c r="K319" i="1"/>
  <c r="J319" i="1"/>
  <c r="I319" i="1"/>
  <c r="H319" i="1"/>
  <c r="F319" i="1"/>
  <c r="G319" i="1" s="1"/>
  <c r="E319" i="1"/>
  <c r="B319" i="1"/>
  <c r="A319" i="1"/>
  <c r="D319" i="1" s="1"/>
  <c r="AK318" i="1"/>
  <c r="M318" i="1"/>
  <c r="L318" i="1"/>
  <c r="K318" i="1"/>
  <c r="J318" i="1"/>
  <c r="I318" i="1"/>
  <c r="H318" i="1"/>
  <c r="F318" i="1"/>
  <c r="G318" i="1" s="1"/>
  <c r="E318" i="1"/>
  <c r="B318" i="1"/>
  <c r="D318" i="1" s="1"/>
  <c r="A318" i="1"/>
  <c r="AK317" i="1"/>
  <c r="M317" i="1"/>
  <c r="L317" i="1"/>
  <c r="K317" i="1"/>
  <c r="J317" i="1"/>
  <c r="I317" i="1"/>
  <c r="H317" i="1"/>
  <c r="G317" i="1"/>
  <c r="F317" i="1"/>
  <c r="E317" i="1"/>
  <c r="B317" i="1"/>
  <c r="A317" i="1"/>
  <c r="D317" i="1" s="1"/>
  <c r="AK316" i="1"/>
  <c r="M316" i="1"/>
  <c r="L316" i="1"/>
  <c r="K316" i="1"/>
  <c r="J316" i="1"/>
  <c r="I316" i="1"/>
  <c r="H316" i="1"/>
  <c r="G316" i="1"/>
  <c r="F316" i="1"/>
  <c r="E316" i="1"/>
  <c r="D316" i="1"/>
  <c r="B316" i="1"/>
  <c r="A316" i="1"/>
  <c r="AK315" i="1"/>
  <c r="M315" i="1"/>
  <c r="L315" i="1"/>
  <c r="K315" i="1"/>
  <c r="J315" i="1"/>
  <c r="I315" i="1"/>
  <c r="H315" i="1"/>
  <c r="G315" i="1"/>
  <c r="F315" i="1"/>
  <c r="E315" i="1"/>
  <c r="D315" i="1"/>
  <c r="B315" i="1"/>
  <c r="A315" i="1"/>
  <c r="AK314" i="1"/>
  <c r="M314" i="1"/>
  <c r="L314" i="1"/>
  <c r="K314" i="1"/>
  <c r="J314" i="1"/>
  <c r="I314" i="1"/>
  <c r="H314" i="1"/>
  <c r="F314" i="1"/>
  <c r="G314" i="1" s="1"/>
  <c r="E314" i="1"/>
  <c r="B314" i="1"/>
  <c r="A314" i="1"/>
  <c r="D314" i="1" s="1"/>
  <c r="AK313" i="1"/>
  <c r="M313" i="1"/>
  <c r="L313" i="1"/>
  <c r="K313" i="1"/>
  <c r="J313" i="1"/>
  <c r="I313" i="1"/>
  <c r="H313" i="1"/>
  <c r="F313" i="1"/>
  <c r="G313" i="1" s="1"/>
  <c r="E313" i="1"/>
  <c r="B313" i="1"/>
  <c r="D313" i="1" s="1"/>
  <c r="A313" i="1"/>
  <c r="AK312" i="1"/>
  <c r="M312" i="1"/>
  <c r="L312" i="1"/>
  <c r="K312" i="1"/>
  <c r="J312" i="1"/>
  <c r="I312" i="1"/>
  <c r="H312" i="1"/>
  <c r="F312" i="1"/>
  <c r="G312" i="1" s="1"/>
  <c r="E312" i="1"/>
  <c r="B312" i="1"/>
  <c r="A312" i="1"/>
  <c r="AK311" i="1"/>
  <c r="M311" i="1"/>
  <c r="L311" i="1"/>
  <c r="K311" i="1"/>
  <c r="J311" i="1"/>
  <c r="I311" i="1"/>
  <c r="H311" i="1"/>
  <c r="F311" i="1"/>
  <c r="G311" i="1" s="1"/>
  <c r="E311" i="1"/>
  <c r="B311" i="1"/>
  <c r="A311" i="1"/>
  <c r="D311" i="1" s="1"/>
  <c r="AK310" i="1"/>
  <c r="M310" i="1"/>
  <c r="L310" i="1"/>
  <c r="K310" i="1"/>
  <c r="J310" i="1"/>
  <c r="I310" i="1"/>
  <c r="H310" i="1"/>
  <c r="F310" i="1"/>
  <c r="G310" i="1" s="1"/>
  <c r="E310" i="1"/>
  <c r="B310" i="1"/>
  <c r="A310" i="1"/>
  <c r="D310" i="1" s="1"/>
  <c r="AK309" i="1"/>
  <c r="M309" i="1"/>
  <c r="L309" i="1"/>
  <c r="K309" i="1"/>
  <c r="J309" i="1"/>
  <c r="I309" i="1"/>
  <c r="H309" i="1"/>
  <c r="G309" i="1"/>
  <c r="F309" i="1"/>
  <c r="E309" i="1"/>
  <c r="B309" i="1"/>
  <c r="A309" i="1"/>
  <c r="D309" i="1" s="1"/>
  <c r="AK308" i="1"/>
  <c r="M308" i="1"/>
  <c r="L308" i="1"/>
  <c r="K308" i="1"/>
  <c r="J308" i="1"/>
  <c r="I308" i="1"/>
  <c r="H308" i="1"/>
  <c r="G308" i="1"/>
  <c r="F308" i="1"/>
  <c r="E308" i="1"/>
  <c r="D308" i="1"/>
  <c r="B308" i="1"/>
  <c r="A308" i="1"/>
  <c r="AK307" i="1"/>
  <c r="M307" i="1"/>
  <c r="L307" i="1"/>
  <c r="K307" i="1"/>
  <c r="J307" i="1"/>
  <c r="I307" i="1"/>
  <c r="H307" i="1"/>
  <c r="G307" i="1"/>
  <c r="F307" i="1"/>
  <c r="E307" i="1"/>
  <c r="D307" i="1"/>
  <c r="B307" i="1"/>
  <c r="A307" i="1"/>
  <c r="AK306" i="1"/>
  <c r="M306" i="1"/>
  <c r="L306" i="1"/>
  <c r="K306" i="1"/>
  <c r="J306" i="1"/>
  <c r="I306" i="1"/>
  <c r="H306" i="1"/>
  <c r="F306" i="1"/>
  <c r="G306" i="1" s="1"/>
  <c r="E306" i="1"/>
  <c r="B306" i="1"/>
  <c r="A306" i="1"/>
  <c r="D306" i="1" s="1"/>
  <c r="AK305" i="1"/>
  <c r="M305" i="1"/>
  <c r="L305" i="1"/>
  <c r="K305" i="1"/>
  <c r="J305" i="1"/>
  <c r="I305" i="1"/>
  <c r="H305" i="1"/>
  <c r="F305" i="1"/>
  <c r="G305" i="1" s="1"/>
  <c r="E305" i="1"/>
  <c r="B305" i="1"/>
  <c r="D305" i="1" s="1"/>
  <c r="A305" i="1"/>
  <c r="AK304" i="1"/>
  <c r="M304" i="1"/>
  <c r="L304" i="1"/>
  <c r="K304" i="1"/>
  <c r="J304" i="1"/>
  <c r="I304" i="1"/>
  <c r="H304" i="1"/>
  <c r="F304" i="1"/>
  <c r="G304" i="1" s="1"/>
  <c r="E304" i="1"/>
  <c r="B304" i="1"/>
  <c r="A304" i="1"/>
  <c r="AK303" i="1"/>
  <c r="M303" i="1"/>
  <c r="L303" i="1"/>
  <c r="K303" i="1"/>
  <c r="J303" i="1"/>
  <c r="I303" i="1"/>
  <c r="H303" i="1"/>
  <c r="F303" i="1"/>
  <c r="G303" i="1" s="1"/>
  <c r="E303" i="1"/>
  <c r="B303" i="1"/>
  <c r="A303" i="1"/>
  <c r="D303" i="1" s="1"/>
  <c r="AK302" i="1"/>
  <c r="M302" i="1"/>
  <c r="L302" i="1"/>
  <c r="K302" i="1"/>
  <c r="J302" i="1"/>
  <c r="I302" i="1"/>
  <c r="H302" i="1"/>
  <c r="F302" i="1"/>
  <c r="G302" i="1" s="1"/>
  <c r="E302" i="1"/>
  <c r="B302" i="1"/>
  <c r="A302" i="1"/>
  <c r="D302" i="1" s="1"/>
  <c r="AK301" i="1"/>
  <c r="M301" i="1"/>
  <c r="L301" i="1"/>
  <c r="K301" i="1"/>
  <c r="J301" i="1"/>
  <c r="I301" i="1"/>
  <c r="H301" i="1"/>
  <c r="G301" i="1"/>
  <c r="F301" i="1"/>
  <c r="E301" i="1"/>
  <c r="B301" i="1"/>
  <c r="A301" i="1"/>
  <c r="D301" i="1" s="1"/>
  <c r="AK300" i="1"/>
  <c r="M300" i="1"/>
  <c r="L300" i="1"/>
  <c r="K300" i="1"/>
  <c r="J300" i="1"/>
  <c r="I300" i="1"/>
  <c r="H300" i="1"/>
  <c r="G300" i="1"/>
  <c r="F300" i="1"/>
  <c r="E300" i="1"/>
  <c r="D300" i="1"/>
  <c r="B300" i="1"/>
  <c r="A300" i="1"/>
  <c r="AK299" i="1"/>
  <c r="M299" i="1"/>
  <c r="L299" i="1"/>
  <c r="K299" i="1"/>
  <c r="J299" i="1"/>
  <c r="I299" i="1"/>
  <c r="H299" i="1"/>
  <c r="G299" i="1"/>
  <c r="F299" i="1"/>
  <c r="E299" i="1"/>
  <c r="D299" i="1"/>
  <c r="B299" i="1"/>
  <c r="A299" i="1"/>
  <c r="AK298" i="1"/>
  <c r="M298" i="1"/>
  <c r="L298" i="1"/>
  <c r="K298" i="1"/>
  <c r="J298" i="1"/>
  <c r="I298" i="1"/>
  <c r="H298" i="1"/>
  <c r="F298" i="1"/>
  <c r="G298" i="1" s="1"/>
  <c r="E298" i="1"/>
  <c r="B298" i="1"/>
  <c r="A298" i="1"/>
  <c r="D298" i="1" s="1"/>
  <c r="AK297" i="1"/>
  <c r="M297" i="1"/>
  <c r="L297" i="1"/>
  <c r="K297" i="1"/>
  <c r="J297" i="1"/>
  <c r="I297" i="1"/>
  <c r="H297" i="1"/>
  <c r="F297" i="1"/>
  <c r="G297" i="1" s="1"/>
  <c r="E297" i="1"/>
  <c r="B297" i="1"/>
  <c r="D297" i="1" s="1"/>
  <c r="A297" i="1"/>
  <c r="AK296" i="1"/>
  <c r="M296" i="1"/>
  <c r="L296" i="1"/>
  <c r="K296" i="1"/>
  <c r="J296" i="1"/>
  <c r="I296" i="1"/>
  <c r="H296" i="1"/>
  <c r="F296" i="1"/>
  <c r="G296" i="1" s="1"/>
  <c r="E296" i="1"/>
  <c r="B296" i="1"/>
  <c r="A296" i="1"/>
  <c r="D296" i="1" s="1"/>
  <c r="AK295" i="1"/>
  <c r="M295" i="1"/>
  <c r="L295" i="1"/>
  <c r="K295" i="1"/>
  <c r="J295" i="1"/>
  <c r="I295" i="1"/>
  <c r="H295" i="1"/>
  <c r="F295" i="1"/>
  <c r="G295" i="1" s="1"/>
  <c r="E295" i="1"/>
  <c r="B295" i="1"/>
  <c r="A295" i="1"/>
  <c r="D295" i="1" s="1"/>
  <c r="AK294" i="1"/>
  <c r="M294" i="1"/>
  <c r="L294" i="1"/>
  <c r="K294" i="1"/>
  <c r="J294" i="1"/>
  <c r="I294" i="1"/>
  <c r="H294" i="1"/>
  <c r="F294" i="1"/>
  <c r="G294" i="1" s="1"/>
  <c r="E294" i="1"/>
  <c r="B294" i="1"/>
  <c r="A294" i="1"/>
  <c r="D294" i="1" s="1"/>
  <c r="AK293" i="1"/>
  <c r="M293" i="1"/>
  <c r="L293" i="1"/>
  <c r="K293" i="1"/>
  <c r="J293" i="1"/>
  <c r="I293" i="1"/>
  <c r="H293" i="1"/>
  <c r="G293" i="1"/>
  <c r="F293" i="1"/>
  <c r="E293" i="1"/>
  <c r="B293" i="1"/>
  <c r="A293" i="1"/>
  <c r="D293" i="1" s="1"/>
  <c r="AK292" i="1"/>
  <c r="M292" i="1"/>
  <c r="L292" i="1"/>
  <c r="K292" i="1"/>
  <c r="J292" i="1"/>
  <c r="I292" i="1"/>
  <c r="H292" i="1"/>
  <c r="G292" i="1"/>
  <c r="F292" i="1"/>
  <c r="E292" i="1"/>
  <c r="D292" i="1"/>
  <c r="B292" i="1"/>
  <c r="A292" i="1"/>
  <c r="AK291" i="1"/>
  <c r="M291" i="1"/>
  <c r="L291" i="1"/>
  <c r="K291" i="1"/>
  <c r="J291" i="1"/>
  <c r="I291" i="1"/>
  <c r="H291" i="1"/>
  <c r="G291" i="1"/>
  <c r="F291" i="1"/>
  <c r="E291" i="1"/>
  <c r="D291" i="1"/>
  <c r="B291" i="1"/>
  <c r="A291" i="1"/>
  <c r="AK290" i="1"/>
  <c r="M290" i="1"/>
  <c r="L290" i="1"/>
  <c r="K290" i="1"/>
  <c r="J290" i="1"/>
  <c r="I290" i="1"/>
  <c r="H290" i="1"/>
  <c r="F290" i="1"/>
  <c r="G290" i="1" s="1"/>
  <c r="E290" i="1"/>
  <c r="B290" i="1"/>
  <c r="A290" i="1"/>
  <c r="D290" i="1" s="1"/>
  <c r="AK289" i="1"/>
  <c r="M289" i="1"/>
  <c r="L289" i="1"/>
  <c r="K289" i="1"/>
  <c r="J289" i="1"/>
  <c r="I289" i="1"/>
  <c r="H289" i="1"/>
  <c r="F289" i="1"/>
  <c r="G289" i="1" s="1"/>
  <c r="E289" i="1"/>
  <c r="B289" i="1"/>
  <c r="D289" i="1" s="1"/>
  <c r="A289" i="1"/>
  <c r="AK288" i="1"/>
  <c r="M288" i="1"/>
  <c r="L288" i="1"/>
  <c r="K288" i="1"/>
  <c r="J288" i="1"/>
  <c r="I288" i="1"/>
  <c r="H288" i="1"/>
  <c r="F288" i="1"/>
  <c r="G288" i="1" s="1"/>
  <c r="E288" i="1"/>
  <c r="B288" i="1"/>
  <c r="A288" i="1"/>
  <c r="D288" i="1" s="1"/>
  <c r="AK287" i="1"/>
  <c r="M287" i="1"/>
  <c r="L287" i="1"/>
  <c r="K287" i="1"/>
  <c r="J287" i="1"/>
  <c r="I287" i="1"/>
  <c r="H287" i="1"/>
  <c r="F287" i="1"/>
  <c r="G287" i="1" s="1"/>
  <c r="E287" i="1"/>
  <c r="B287" i="1"/>
  <c r="D287" i="1" s="1"/>
  <c r="A287" i="1"/>
  <c r="AK286" i="1"/>
  <c r="M286" i="1"/>
  <c r="L286" i="1"/>
  <c r="K286" i="1"/>
  <c r="J286" i="1"/>
  <c r="I286" i="1"/>
  <c r="H286" i="1"/>
  <c r="F286" i="1"/>
  <c r="G286" i="1" s="1"/>
  <c r="E286" i="1"/>
  <c r="B286" i="1"/>
  <c r="A286" i="1"/>
  <c r="D286" i="1" s="1"/>
  <c r="AK285" i="1"/>
  <c r="M285" i="1"/>
  <c r="L285" i="1"/>
  <c r="K285" i="1"/>
  <c r="J285" i="1"/>
  <c r="I285" i="1"/>
  <c r="H285" i="1"/>
  <c r="G285" i="1"/>
  <c r="F285" i="1"/>
  <c r="E285" i="1"/>
  <c r="B285" i="1"/>
  <c r="A285" i="1"/>
  <c r="D285" i="1" s="1"/>
  <c r="AK284" i="1"/>
  <c r="M284" i="1"/>
  <c r="L284" i="1"/>
  <c r="K284" i="1"/>
  <c r="J284" i="1"/>
  <c r="I284" i="1"/>
  <c r="H284" i="1"/>
  <c r="G284" i="1"/>
  <c r="F284" i="1"/>
  <c r="E284" i="1"/>
  <c r="D284" i="1"/>
  <c r="B284" i="1"/>
  <c r="A284" i="1"/>
  <c r="AK283" i="1"/>
  <c r="M283" i="1"/>
  <c r="L283" i="1"/>
  <c r="K283" i="1"/>
  <c r="J283" i="1"/>
  <c r="I283" i="1"/>
  <c r="H283" i="1"/>
  <c r="G283" i="1"/>
  <c r="F283" i="1"/>
  <c r="E283" i="1"/>
  <c r="D283" i="1"/>
  <c r="B283" i="1"/>
  <c r="A283" i="1"/>
  <c r="AK282" i="1"/>
  <c r="M282" i="1"/>
  <c r="L282" i="1"/>
  <c r="K282" i="1"/>
  <c r="J282" i="1"/>
  <c r="I282" i="1"/>
  <c r="H282" i="1"/>
  <c r="F282" i="1"/>
  <c r="G282" i="1" s="1"/>
  <c r="E282" i="1"/>
  <c r="B282" i="1"/>
  <c r="A282" i="1"/>
  <c r="D282" i="1" s="1"/>
  <c r="AK281" i="1"/>
  <c r="M281" i="1"/>
  <c r="L281" i="1"/>
  <c r="K281" i="1"/>
  <c r="J281" i="1"/>
  <c r="I281" i="1"/>
  <c r="H281" i="1"/>
  <c r="F281" i="1"/>
  <c r="G281" i="1" s="1"/>
  <c r="E281" i="1"/>
  <c r="B281" i="1"/>
  <c r="D281" i="1" s="1"/>
  <c r="A281" i="1"/>
  <c r="AK280" i="1"/>
  <c r="M280" i="1"/>
  <c r="L280" i="1"/>
  <c r="K280" i="1"/>
  <c r="J280" i="1"/>
  <c r="I280" i="1"/>
  <c r="H280" i="1"/>
  <c r="F280" i="1"/>
  <c r="G280" i="1" s="1"/>
  <c r="E280" i="1"/>
  <c r="B280" i="1"/>
  <c r="A280" i="1"/>
  <c r="D280" i="1" s="1"/>
  <c r="AK279" i="1"/>
  <c r="M279" i="1"/>
  <c r="L279" i="1"/>
  <c r="K279" i="1"/>
  <c r="J279" i="1"/>
  <c r="I279" i="1"/>
  <c r="H279" i="1"/>
  <c r="F279" i="1"/>
  <c r="G279" i="1" s="1"/>
  <c r="E279" i="1"/>
  <c r="B279" i="1"/>
  <c r="A279" i="1"/>
  <c r="D279" i="1" s="1"/>
  <c r="AK278" i="1"/>
  <c r="M278" i="1"/>
  <c r="L278" i="1"/>
  <c r="K278" i="1"/>
  <c r="J278" i="1"/>
  <c r="I278" i="1"/>
  <c r="H278" i="1"/>
  <c r="F278" i="1"/>
  <c r="G278" i="1" s="1"/>
  <c r="E278" i="1"/>
  <c r="B278" i="1"/>
  <c r="A278" i="1"/>
  <c r="D278" i="1" s="1"/>
  <c r="AK277" i="1"/>
  <c r="M277" i="1"/>
  <c r="L277" i="1"/>
  <c r="K277" i="1"/>
  <c r="J277" i="1"/>
  <c r="I277" i="1"/>
  <c r="H277" i="1"/>
  <c r="G277" i="1"/>
  <c r="F277" i="1"/>
  <c r="E277" i="1"/>
  <c r="B277" i="1"/>
  <c r="A277" i="1"/>
  <c r="D277" i="1" s="1"/>
  <c r="AK276" i="1"/>
  <c r="M276" i="1"/>
  <c r="L276" i="1"/>
  <c r="K276" i="1"/>
  <c r="J276" i="1"/>
  <c r="I276" i="1"/>
  <c r="H276" i="1"/>
  <c r="G276" i="1"/>
  <c r="F276" i="1"/>
  <c r="E276" i="1"/>
  <c r="D276" i="1"/>
  <c r="B276" i="1"/>
  <c r="A276" i="1"/>
  <c r="AK275" i="1"/>
  <c r="M275" i="1"/>
  <c r="L275" i="1"/>
  <c r="K275" i="1"/>
  <c r="J275" i="1"/>
  <c r="I275" i="1"/>
  <c r="H275" i="1"/>
  <c r="G275" i="1"/>
  <c r="F275" i="1"/>
  <c r="E275" i="1"/>
  <c r="D275" i="1"/>
  <c r="B275" i="1"/>
  <c r="A275" i="1"/>
  <c r="AK274" i="1"/>
  <c r="M274" i="1"/>
  <c r="L274" i="1"/>
  <c r="K274" i="1"/>
  <c r="J274" i="1"/>
  <c r="I274" i="1"/>
  <c r="H274" i="1"/>
  <c r="F274" i="1"/>
  <c r="G274" i="1" s="1"/>
  <c r="E274" i="1"/>
  <c r="B274" i="1"/>
  <c r="A274" i="1"/>
  <c r="D274" i="1" s="1"/>
  <c r="AK273" i="1"/>
  <c r="M273" i="1"/>
  <c r="L273" i="1"/>
  <c r="K273" i="1"/>
  <c r="J273" i="1"/>
  <c r="I273" i="1"/>
  <c r="H273" i="1"/>
  <c r="F273" i="1"/>
  <c r="G273" i="1" s="1"/>
  <c r="E273" i="1"/>
  <c r="B273" i="1"/>
  <c r="D273" i="1" s="1"/>
  <c r="A273" i="1"/>
  <c r="AK272" i="1"/>
  <c r="M272" i="1"/>
  <c r="L272" i="1"/>
  <c r="K272" i="1"/>
  <c r="J272" i="1"/>
  <c r="I272" i="1"/>
  <c r="H272" i="1"/>
  <c r="F272" i="1"/>
  <c r="G272" i="1" s="1"/>
  <c r="E272" i="1"/>
  <c r="B272" i="1"/>
  <c r="A272" i="1"/>
  <c r="AK271" i="1"/>
  <c r="M271" i="1"/>
  <c r="L271" i="1"/>
  <c r="K271" i="1"/>
  <c r="J271" i="1"/>
  <c r="I271" i="1"/>
  <c r="H271" i="1"/>
  <c r="F271" i="1"/>
  <c r="G271" i="1" s="1"/>
  <c r="E271" i="1"/>
  <c r="B271" i="1"/>
  <c r="A271" i="1"/>
  <c r="D271" i="1" s="1"/>
  <c r="AK270" i="1"/>
  <c r="M270" i="1"/>
  <c r="L270" i="1"/>
  <c r="K270" i="1"/>
  <c r="J270" i="1"/>
  <c r="I270" i="1"/>
  <c r="H270" i="1"/>
  <c r="F270" i="1"/>
  <c r="G270" i="1" s="1"/>
  <c r="E270" i="1"/>
  <c r="B270" i="1"/>
  <c r="A270" i="1"/>
  <c r="D270" i="1" s="1"/>
  <c r="AK269" i="1"/>
  <c r="M269" i="1"/>
  <c r="L269" i="1"/>
  <c r="K269" i="1"/>
  <c r="J269" i="1"/>
  <c r="I269" i="1"/>
  <c r="H269" i="1"/>
  <c r="G269" i="1"/>
  <c r="F269" i="1"/>
  <c r="E269" i="1"/>
  <c r="B269" i="1"/>
  <c r="A269" i="1"/>
  <c r="D269" i="1" s="1"/>
  <c r="AK268" i="1"/>
  <c r="M268" i="1"/>
  <c r="L268" i="1"/>
  <c r="K268" i="1"/>
  <c r="J268" i="1"/>
  <c r="I268" i="1"/>
  <c r="H268" i="1"/>
  <c r="G268" i="1"/>
  <c r="F268" i="1"/>
  <c r="E268" i="1"/>
  <c r="D268" i="1"/>
  <c r="B268" i="1"/>
  <c r="A268" i="1"/>
  <c r="AK267" i="1"/>
  <c r="M267" i="1"/>
  <c r="L267" i="1"/>
  <c r="K267" i="1"/>
  <c r="J267" i="1"/>
  <c r="I267" i="1"/>
  <c r="H267" i="1"/>
  <c r="G267" i="1"/>
  <c r="F267" i="1"/>
  <c r="E267" i="1"/>
  <c r="D267" i="1"/>
  <c r="B267" i="1"/>
  <c r="A267" i="1"/>
  <c r="AK266" i="1"/>
  <c r="M266" i="1"/>
  <c r="L266" i="1"/>
  <c r="K266" i="1"/>
  <c r="J266" i="1"/>
  <c r="I266" i="1"/>
  <c r="H266" i="1"/>
  <c r="F266" i="1"/>
  <c r="G266" i="1" s="1"/>
  <c r="E266" i="1"/>
  <c r="B266" i="1"/>
  <c r="A266" i="1"/>
  <c r="D266" i="1" s="1"/>
  <c r="AK265" i="1"/>
  <c r="M265" i="1"/>
  <c r="L265" i="1"/>
  <c r="K265" i="1"/>
  <c r="J265" i="1"/>
  <c r="I265" i="1"/>
  <c r="H265" i="1"/>
  <c r="F265" i="1"/>
  <c r="G265" i="1" s="1"/>
  <c r="E265" i="1"/>
  <c r="B265" i="1"/>
  <c r="D265" i="1" s="1"/>
  <c r="A265" i="1"/>
  <c r="AK264" i="1"/>
  <c r="M264" i="1"/>
  <c r="L264" i="1"/>
  <c r="K264" i="1"/>
  <c r="J264" i="1"/>
  <c r="I264" i="1"/>
  <c r="H264" i="1"/>
  <c r="F264" i="1"/>
  <c r="G264" i="1" s="1"/>
  <c r="E264" i="1"/>
  <c r="B264" i="1"/>
  <c r="A264" i="1"/>
  <c r="D264" i="1" s="1"/>
  <c r="AK263" i="1"/>
  <c r="M263" i="1"/>
  <c r="L263" i="1"/>
  <c r="K263" i="1"/>
  <c r="J263" i="1"/>
  <c r="I263" i="1"/>
  <c r="H263" i="1"/>
  <c r="F263" i="1"/>
  <c r="G263" i="1" s="1"/>
  <c r="E263" i="1"/>
  <c r="B263" i="1"/>
  <c r="A263" i="1"/>
  <c r="D263" i="1" s="1"/>
  <c r="AK262" i="1"/>
  <c r="M262" i="1"/>
  <c r="L262" i="1"/>
  <c r="K262" i="1"/>
  <c r="J262" i="1"/>
  <c r="I262" i="1"/>
  <c r="H262" i="1"/>
  <c r="F262" i="1"/>
  <c r="G262" i="1" s="1"/>
  <c r="E262" i="1"/>
  <c r="B262" i="1"/>
  <c r="A262" i="1"/>
  <c r="D262" i="1" s="1"/>
  <c r="AK261" i="1"/>
  <c r="M261" i="1"/>
  <c r="L261" i="1"/>
  <c r="K261" i="1"/>
  <c r="J261" i="1"/>
  <c r="I261" i="1"/>
  <c r="H261" i="1"/>
  <c r="G261" i="1"/>
  <c r="F261" i="1"/>
  <c r="E261" i="1"/>
  <c r="B261" i="1"/>
  <c r="A261" i="1"/>
  <c r="D261" i="1" s="1"/>
  <c r="AK260" i="1"/>
  <c r="M260" i="1"/>
  <c r="L260" i="1"/>
  <c r="K260" i="1"/>
  <c r="J260" i="1"/>
  <c r="I260" i="1"/>
  <c r="H260" i="1"/>
  <c r="G260" i="1"/>
  <c r="F260" i="1"/>
  <c r="E260" i="1"/>
  <c r="D260" i="1"/>
  <c r="B260" i="1"/>
  <c r="A260" i="1"/>
  <c r="AK259" i="1"/>
  <c r="M259" i="1"/>
  <c r="L259" i="1"/>
  <c r="K259" i="1"/>
  <c r="J259" i="1"/>
  <c r="I259" i="1"/>
  <c r="H259" i="1"/>
  <c r="F259" i="1"/>
  <c r="G259" i="1" s="1"/>
  <c r="E259" i="1"/>
  <c r="D259" i="1"/>
  <c r="B259" i="1"/>
  <c r="A259" i="1"/>
  <c r="AK258" i="1"/>
  <c r="M258" i="1"/>
  <c r="L258" i="1"/>
  <c r="K258" i="1"/>
  <c r="J258" i="1"/>
  <c r="I258" i="1"/>
  <c r="H258" i="1"/>
  <c r="F258" i="1"/>
  <c r="G258" i="1" s="1"/>
  <c r="E258" i="1"/>
  <c r="B258" i="1"/>
  <c r="A258" i="1"/>
  <c r="D258" i="1" s="1"/>
  <c r="AK257" i="1"/>
  <c r="M257" i="1"/>
  <c r="L257" i="1"/>
  <c r="K257" i="1"/>
  <c r="J257" i="1"/>
  <c r="I257" i="1"/>
  <c r="H257" i="1"/>
  <c r="F257" i="1"/>
  <c r="G257" i="1" s="1"/>
  <c r="E257" i="1"/>
  <c r="B257" i="1"/>
  <c r="D257" i="1" s="1"/>
  <c r="A257" i="1"/>
  <c r="AK256" i="1"/>
  <c r="M256" i="1"/>
  <c r="L256" i="1"/>
  <c r="K256" i="1"/>
  <c r="J256" i="1"/>
  <c r="I256" i="1"/>
  <c r="H256" i="1"/>
  <c r="G256" i="1"/>
  <c r="F256" i="1"/>
  <c r="E256" i="1"/>
  <c r="B256" i="1"/>
  <c r="A256" i="1"/>
  <c r="D256" i="1" s="1"/>
  <c r="AK255" i="1"/>
  <c r="M255" i="1"/>
  <c r="L255" i="1"/>
  <c r="K255" i="1"/>
  <c r="J255" i="1"/>
  <c r="I255" i="1"/>
  <c r="H255" i="1"/>
  <c r="F255" i="1"/>
  <c r="G255" i="1" s="1"/>
  <c r="E255" i="1"/>
  <c r="B255" i="1"/>
  <c r="A255" i="1"/>
  <c r="D255" i="1" s="1"/>
  <c r="AK254" i="1"/>
  <c r="M254" i="1"/>
  <c r="L254" i="1"/>
  <c r="K254" i="1"/>
  <c r="J254" i="1"/>
  <c r="I254" i="1"/>
  <c r="H254" i="1"/>
  <c r="F254" i="1"/>
  <c r="G254" i="1" s="1"/>
  <c r="E254" i="1"/>
  <c r="B254" i="1"/>
  <c r="A254" i="1"/>
  <c r="D254" i="1" s="1"/>
  <c r="AK253" i="1"/>
  <c r="M253" i="1"/>
  <c r="L253" i="1"/>
  <c r="K253" i="1"/>
  <c r="J253" i="1"/>
  <c r="I253" i="1"/>
  <c r="H253" i="1"/>
  <c r="G253" i="1"/>
  <c r="F253" i="1"/>
  <c r="E253" i="1"/>
  <c r="B253" i="1"/>
  <c r="A253" i="1"/>
  <c r="D253" i="1" s="1"/>
  <c r="AK252" i="1"/>
  <c r="M252" i="1"/>
  <c r="L252" i="1"/>
  <c r="K252" i="1"/>
  <c r="J252" i="1"/>
  <c r="I252" i="1"/>
  <c r="H252" i="1"/>
  <c r="G252" i="1"/>
  <c r="F252" i="1"/>
  <c r="E252" i="1"/>
  <c r="D252" i="1"/>
  <c r="B252" i="1"/>
  <c r="A252" i="1"/>
  <c r="AK251" i="1"/>
  <c r="M251" i="1"/>
  <c r="L251" i="1"/>
  <c r="K251" i="1"/>
  <c r="J251" i="1"/>
  <c r="I251" i="1"/>
  <c r="H251" i="1"/>
  <c r="F251" i="1"/>
  <c r="G251" i="1" s="1"/>
  <c r="E251" i="1"/>
  <c r="D251" i="1"/>
  <c r="B251" i="1"/>
  <c r="A251" i="1"/>
  <c r="AK250" i="1"/>
  <c r="M250" i="1"/>
  <c r="L250" i="1"/>
  <c r="K250" i="1"/>
  <c r="J250" i="1"/>
  <c r="I250" i="1"/>
  <c r="H250" i="1"/>
  <c r="F250" i="1"/>
  <c r="G250" i="1" s="1"/>
  <c r="E250" i="1"/>
  <c r="B250" i="1"/>
  <c r="A250" i="1"/>
  <c r="D250" i="1" s="1"/>
  <c r="AK249" i="1"/>
  <c r="M249" i="1"/>
  <c r="L249" i="1"/>
  <c r="K249" i="1"/>
  <c r="J249" i="1"/>
  <c r="I249" i="1"/>
  <c r="H249" i="1"/>
  <c r="F249" i="1"/>
  <c r="G249" i="1" s="1"/>
  <c r="E249" i="1"/>
  <c r="B249" i="1"/>
  <c r="D249" i="1" s="1"/>
  <c r="A249" i="1"/>
  <c r="AK248" i="1"/>
  <c r="M248" i="1"/>
  <c r="L248" i="1"/>
  <c r="K248" i="1"/>
  <c r="J248" i="1"/>
  <c r="I248" i="1"/>
  <c r="H248" i="1"/>
  <c r="G248" i="1"/>
  <c r="F248" i="1"/>
  <c r="E248" i="1"/>
  <c r="B248" i="1"/>
  <c r="A248" i="1"/>
  <c r="AK247" i="1"/>
  <c r="M247" i="1"/>
  <c r="L247" i="1"/>
  <c r="K247" i="1"/>
  <c r="J247" i="1"/>
  <c r="I247" i="1"/>
  <c r="H247" i="1"/>
  <c r="F247" i="1"/>
  <c r="G247" i="1" s="1"/>
  <c r="E247" i="1"/>
  <c r="B247" i="1"/>
  <c r="A247" i="1"/>
  <c r="D247" i="1" s="1"/>
  <c r="AK246" i="1"/>
  <c r="M246" i="1"/>
  <c r="L246" i="1"/>
  <c r="K246" i="1"/>
  <c r="J246" i="1"/>
  <c r="I246" i="1"/>
  <c r="H246" i="1"/>
  <c r="F246" i="1"/>
  <c r="G246" i="1" s="1"/>
  <c r="E246" i="1"/>
  <c r="B246" i="1"/>
  <c r="A246" i="1"/>
  <c r="D246" i="1" s="1"/>
  <c r="AK245" i="1"/>
  <c r="M245" i="1"/>
  <c r="L245" i="1"/>
  <c r="K245" i="1"/>
  <c r="J245" i="1"/>
  <c r="I245" i="1"/>
  <c r="H245" i="1"/>
  <c r="G245" i="1"/>
  <c r="F245" i="1"/>
  <c r="E245" i="1"/>
  <c r="B245" i="1"/>
  <c r="A245" i="1"/>
  <c r="D245" i="1" s="1"/>
  <c r="AK244" i="1"/>
  <c r="M244" i="1"/>
  <c r="L244" i="1"/>
  <c r="K244" i="1"/>
  <c r="J244" i="1"/>
  <c r="I244" i="1"/>
  <c r="H244" i="1"/>
  <c r="F244" i="1"/>
  <c r="G244" i="1" s="1"/>
  <c r="E244" i="1"/>
  <c r="D244" i="1"/>
  <c r="B244" i="1"/>
  <c r="A244" i="1"/>
  <c r="AK243" i="1"/>
  <c r="M243" i="1"/>
  <c r="L243" i="1"/>
  <c r="K243" i="1"/>
  <c r="J243" i="1"/>
  <c r="I243" i="1"/>
  <c r="H243" i="1"/>
  <c r="F243" i="1"/>
  <c r="G243" i="1" s="1"/>
  <c r="E243" i="1"/>
  <c r="B243" i="1"/>
  <c r="A243" i="1"/>
  <c r="D243" i="1" s="1"/>
  <c r="AK242" i="1"/>
  <c r="M242" i="1"/>
  <c r="L242" i="1"/>
  <c r="K242" i="1"/>
  <c r="J242" i="1"/>
  <c r="I242" i="1"/>
  <c r="H242" i="1"/>
  <c r="G242" i="1"/>
  <c r="F242" i="1"/>
  <c r="E242" i="1"/>
  <c r="B242" i="1"/>
  <c r="A242" i="1"/>
  <c r="D242" i="1" s="1"/>
  <c r="AK241" i="1"/>
  <c r="M241" i="1"/>
  <c r="L241" i="1"/>
  <c r="K241" i="1"/>
  <c r="J241" i="1"/>
  <c r="I241" i="1"/>
  <c r="H241" i="1"/>
  <c r="F241" i="1"/>
  <c r="G241" i="1" s="1"/>
  <c r="E241" i="1"/>
  <c r="D241" i="1"/>
  <c r="B241" i="1"/>
  <c r="A241" i="1"/>
  <c r="AK240" i="1"/>
  <c r="M240" i="1"/>
  <c r="L240" i="1"/>
  <c r="K240" i="1"/>
  <c r="J240" i="1"/>
  <c r="I240" i="1"/>
  <c r="H240" i="1"/>
  <c r="G240" i="1"/>
  <c r="F240" i="1"/>
  <c r="E240" i="1"/>
  <c r="B240" i="1"/>
  <c r="A240" i="1"/>
  <c r="D240" i="1" s="1"/>
  <c r="AK239" i="1"/>
  <c r="M239" i="1"/>
  <c r="L239" i="1"/>
  <c r="K239" i="1"/>
  <c r="J239" i="1"/>
  <c r="I239" i="1"/>
  <c r="H239" i="1"/>
  <c r="G239" i="1"/>
  <c r="F239" i="1"/>
  <c r="E239" i="1"/>
  <c r="B239" i="1"/>
  <c r="A239" i="1"/>
  <c r="D239" i="1" s="1"/>
  <c r="AK238" i="1"/>
  <c r="M238" i="1"/>
  <c r="L238" i="1"/>
  <c r="K238" i="1"/>
  <c r="J238" i="1"/>
  <c r="I238" i="1"/>
  <c r="H238" i="1"/>
  <c r="F238" i="1"/>
  <c r="G238" i="1" s="1"/>
  <c r="E238" i="1"/>
  <c r="B238" i="1"/>
  <c r="A238" i="1"/>
  <c r="D238" i="1" s="1"/>
  <c r="AK237" i="1"/>
  <c r="M237" i="1"/>
  <c r="L237" i="1"/>
  <c r="K237" i="1"/>
  <c r="J237" i="1"/>
  <c r="I237" i="1"/>
  <c r="H237" i="1"/>
  <c r="G237" i="1"/>
  <c r="F237" i="1"/>
  <c r="E237" i="1"/>
  <c r="B237" i="1"/>
  <c r="A237" i="1"/>
  <c r="D237" i="1" s="1"/>
  <c r="AK236" i="1"/>
  <c r="M236" i="1"/>
  <c r="L236" i="1"/>
  <c r="K236" i="1"/>
  <c r="J236" i="1"/>
  <c r="I236" i="1"/>
  <c r="H236" i="1"/>
  <c r="G236" i="1"/>
  <c r="F236" i="1"/>
  <c r="E236" i="1"/>
  <c r="D236" i="1"/>
  <c r="B236" i="1"/>
  <c r="A236" i="1"/>
  <c r="AK235" i="1"/>
  <c r="M235" i="1"/>
  <c r="L235" i="1"/>
  <c r="K235" i="1"/>
  <c r="J235" i="1"/>
  <c r="I235" i="1"/>
  <c r="H235" i="1"/>
  <c r="F235" i="1"/>
  <c r="G235" i="1" s="1"/>
  <c r="E235" i="1"/>
  <c r="B235" i="1"/>
  <c r="A235" i="1"/>
  <c r="D235" i="1" s="1"/>
  <c r="AK234" i="1"/>
  <c r="M234" i="1"/>
  <c r="L234" i="1"/>
  <c r="K234" i="1"/>
  <c r="J234" i="1"/>
  <c r="I234" i="1"/>
  <c r="H234" i="1"/>
  <c r="F234" i="1"/>
  <c r="G234" i="1" s="1"/>
  <c r="E234" i="1"/>
  <c r="B234" i="1"/>
  <c r="A234" i="1"/>
  <c r="D234" i="1" s="1"/>
  <c r="AK233" i="1"/>
  <c r="M233" i="1"/>
  <c r="L233" i="1"/>
  <c r="K233" i="1"/>
  <c r="J233" i="1"/>
  <c r="I233" i="1"/>
  <c r="H233" i="1"/>
  <c r="F233" i="1"/>
  <c r="G233" i="1" s="1"/>
  <c r="E233" i="1"/>
  <c r="B233" i="1"/>
  <c r="D233" i="1" s="1"/>
  <c r="A233" i="1"/>
  <c r="AK232" i="1"/>
  <c r="M232" i="1"/>
  <c r="L232" i="1"/>
  <c r="K232" i="1"/>
  <c r="J232" i="1"/>
  <c r="I232" i="1"/>
  <c r="H232" i="1"/>
  <c r="G232" i="1"/>
  <c r="F232" i="1"/>
  <c r="E232" i="1"/>
  <c r="B232" i="1"/>
  <c r="A232" i="1"/>
  <c r="AK231" i="1"/>
  <c r="M231" i="1"/>
  <c r="L231" i="1"/>
  <c r="K231" i="1"/>
  <c r="J231" i="1"/>
  <c r="I231" i="1"/>
  <c r="H231" i="1"/>
  <c r="G231" i="1"/>
  <c r="F231" i="1"/>
  <c r="E231" i="1"/>
  <c r="B231" i="1"/>
  <c r="A231" i="1"/>
  <c r="D231" i="1" s="1"/>
  <c r="AK230" i="1"/>
  <c r="M230" i="1"/>
  <c r="L230" i="1"/>
  <c r="K230" i="1"/>
  <c r="J230" i="1"/>
  <c r="I230" i="1"/>
  <c r="H230" i="1"/>
  <c r="F230" i="1"/>
  <c r="G230" i="1" s="1"/>
  <c r="E230" i="1"/>
  <c r="B230" i="1"/>
  <c r="A230" i="1"/>
  <c r="D230" i="1" s="1"/>
  <c r="AK229" i="1"/>
  <c r="M229" i="1"/>
  <c r="L229" i="1"/>
  <c r="K229" i="1"/>
  <c r="J229" i="1"/>
  <c r="I229" i="1"/>
  <c r="H229" i="1"/>
  <c r="G229" i="1"/>
  <c r="F229" i="1"/>
  <c r="E229" i="1"/>
  <c r="B229" i="1"/>
  <c r="A229" i="1"/>
  <c r="D229" i="1" s="1"/>
  <c r="AK228" i="1"/>
  <c r="M228" i="1"/>
  <c r="L228" i="1"/>
  <c r="K228" i="1"/>
  <c r="J228" i="1"/>
  <c r="I228" i="1"/>
  <c r="H228" i="1"/>
  <c r="G228" i="1"/>
  <c r="F228" i="1"/>
  <c r="E228" i="1"/>
  <c r="D228" i="1"/>
  <c r="B228" i="1"/>
  <c r="A228" i="1"/>
  <c r="AK227" i="1"/>
  <c r="M227" i="1"/>
  <c r="L227" i="1"/>
  <c r="K227" i="1"/>
  <c r="J227" i="1"/>
  <c r="I227" i="1"/>
  <c r="H227" i="1"/>
  <c r="F227" i="1"/>
  <c r="G227" i="1" s="1"/>
  <c r="E227" i="1"/>
  <c r="D227" i="1"/>
  <c r="B227" i="1"/>
  <c r="A227" i="1"/>
  <c r="AK226" i="1"/>
  <c r="M226" i="1"/>
  <c r="L226" i="1"/>
  <c r="K226" i="1"/>
  <c r="J226" i="1"/>
  <c r="I226" i="1"/>
  <c r="H226" i="1"/>
  <c r="F226" i="1"/>
  <c r="G226" i="1" s="1"/>
  <c r="E226" i="1"/>
  <c r="B226" i="1"/>
  <c r="A226" i="1"/>
  <c r="D226" i="1" s="1"/>
  <c r="AK225" i="1"/>
  <c r="M225" i="1"/>
  <c r="L225" i="1"/>
  <c r="K225" i="1"/>
  <c r="J225" i="1"/>
  <c r="I225" i="1"/>
  <c r="H225" i="1"/>
  <c r="F225" i="1"/>
  <c r="G225" i="1" s="1"/>
  <c r="E225" i="1"/>
  <c r="D225" i="1"/>
  <c r="B225" i="1"/>
  <c r="A225" i="1"/>
  <c r="AK224" i="1"/>
  <c r="M224" i="1"/>
  <c r="L224" i="1"/>
  <c r="K224" i="1"/>
  <c r="J224" i="1"/>
  <c r="I224" i="1"/>
  <c r="H224" i="1"/>
  <c r="G224" i="1"/>
  <c r="F224" i="1"/>
  <c r="E224" i="1"/>
  <c r="B224" i="1"/>
  <c r="A224" i="1"/>
  <c r="AK223" i="1"/>
  <c r="M223" i="1"/>
  <c r="L223" i="1"/>
  <c r="K223" i="1"/>
  <c r="J223" i="1"/>
  <c r="I223" i="1"/>
  <c r="H223" i="1"/>
  <c r="G223" i="1"/>
  <c r="F223" i="1"/>
  <c r="E223" i="1"/>
  <c r="B223" i="1"/>
  <c r="A223" i="1"/>
  <c r="D223" i="1" s="1"/>
  <c r="AK222" i="1"/>
  <c r="M222" i="1"/>
  <c r="L222" i="1"/>
  <c r="K222" i="1"/>
  <c r="J222" i="1"/>
  <c r="I222" i="1"/>
  <c r="H222" i="1"/>
  <c r="G222" i="1"/>
  <c r="F222" i="1"/>
  <c r="E222" i="1"/>
  <c r="D222" i="1"/>
  <c r="B222" i="1"/>
  <c r="A222" i="1"/>
  <c r="AK221" i="1"/>
  <c r="M221" i="1"/>
  <c r="L221" i="1"/>
  <c r="K221" i="1"/>
  <c r="J221" i="1"/>
  <c r="I221" i="1"/>
  <c r="H221" i="1"/>
  <c r="G221" i="1"/>
  <c r="F221" i="1"/>
  <c r="E221" i="1"/>
  <c r="B221" i="1"/>
  <c r="A221" i="1"/>
  <c r="D221" i="1" s="1"/>
  <c r="AK220" i="1"/>
  <c r="M220" i="1"/>
  <c r="L220" i="1"/>
  <c r="K220" i="1"/>
  <c r="J220" i="1"/>
  <c r="I220" i="1"/>
  <c r="H220" i="1"/>
  <c r="F220" i="1"/>
  <c r="G220" i="1" s="1"/>
  <c r="E220" i="1"/>
  <c r="D220" i="1"/>
  <c r="B220" i="1"/>
  <c r="A220" i="1"/>
  <c r="AK219" i="1"/>
  <c r="M219" i="1"/>
  <c r="L219" i="1"/>
  <c r="K219" i="1"/>
  <c r="J219" i="1"/>
  <c r="I219" i="1"/>
  <c r="H219" i="1"/>
  <c r="F219" i="1"/>
  <c r="G219" i="1" s="1"/>
  <c r="E219" i="1"/>
  <c r="B219" i="1"/>
  <c r="A219" i="1"/>
  <c r="D219" i="1" s="1"/>
  <c r="AK218" i="1"/>
  <c r="M218" i="1"/>
  <c r="L218" i="1"/>
  <c r="K218" i="1"/>
  <c r="J218" i="1"/>
  <c r="I218" i="1"/>
  <c r="H218" i="1"/>
  <c r="G218" i="1"/>
  <c r="F218" i="1"/>
  <c r="E218" i="1"/>
  <c r="B218" i="1"/>
  <c r="A218" i="1"/>
  <c r="D218" i="1" s="1"/>
  <c r="AK217" i="1"/>
  <c r="M217" i="1"/>
  <c r="L217" i="1"/>
  <c r="K217" i="1"/>
  <c r="J217" i="1"/>
  <c r="I217" i="1"/>
  <c r="H217" i="1"/>
  <c r="F217" i="1"/>
  <c r="G217" i="1" s="1"/>
  <c r="E217" i="1"/>
  <c r="B217" i="1"/>
  <c r="D217" i="1" s="1"/>
  <c r="A217" i="1"/>
  <c r="AK216" i="1"/>
  <c r="M216" i="1"/>
  <c r="L216" i="1"/>
  <c r="K216" i="1"/>
  <c r="J216" i="1"/>
  <c r="I216" i="1"/>
  <c r="H216" i="1"/>
  <c r="G216" i="1"/>
  <c r="F216" i="1"/>
  <c r="E216" i="1"/>
  <c r="B216" i="1"/>
  <c r="A216" i="1"/>
  <c r="D216" i="1" s="1"/>
  <c r="AK215" i="1"/>
  <c r="M215" i="1"/>
  <c r="L215" i="1"/>
  <c r="K215" i="1"/>
  <c r="J215" i="1"/>
  <c r="I215" i="1"/>
  <c r="H215" i="1"/>
  <c r="G215" i="1"/>
  <c r="F215" i="1"/>
  <c r="E215" i="1"/>
  <c r="B215" i="1"/>
  <c r="A215" i="1"/>
  <c r="D215" i="1" s="1"/>
  <c r="AK214" i="1"/>
  <c r="M214" i="1"/>
  <c r="L214" i="1"/>
  <c r="K214" i="1"/>
  <c r="J214" i="1"/>
  <c r="I214" i="1"/>
  <c r="H214" i="1"/>
  <c r="G214" i="1"/>
  <c r="F214" i="1"/>
  <c r="E214" i="1"/>
  <c r="B214" i="1"/>
  <c r="A214" i="1"/>
  <c r="D214" i="1" s="1"/>
  <c r="AK213" i="1"/>
  <c r="M213" i="1"/>
  <c r="L213" i="1"/>
  <c r="K213" i="1"/>
  <c r="J213" i="1"/>
  <c r="I213" i="1"/>
  <c r="H213" i="1"/>
  <c r="G213" i="1"/>
  <c r="F213" i="1"/>
  <c r="E213" i="1"/>
  <c r="B213" i="1"/>
  <c r="A213" i="1"/>
  <c r="D213" i="1" s="1"/>
  <c r="AK212" i="1"/>
  <c r="M212" i="1"/>
  <c r="L212" i="1"/>
  <c r="K212" i="1"/>
  <c r="J212" i="1"/>
  <c r="I212" i="1"/>
  <c r="H212" i="1"/>
  <c r="G212" i="1"/>
  <c r="F212" i="1"/>
  <c r="E212" i="1"/>
  <c r="D212" i="1"/>
  <c r="B212" i="1"/>
  <c r="A212" i="1"/>
  <c r="AK211" i="1"/>
  <c r="M211" i="1"/>
  <c r="L211" i="1"/>
  <c r="K211" i="1"/>
  <c r="J211" i="1"/>
  <c r="I211" i="1"/>
  <c r="H211" i="1"/>
  <c r="F211" i="1"/>
  <c r="G211" i="1" s="1"/>
  <c r="E211" i="1"/>
  <c r="D211" i="1"/>
  <c r="B211" i="1"/>
  <c r="A211" i="1"/>
  <c r="AK210" i="1"/>
  <c r="M210" i="1"/>
  <c r="L210" i="1"/>
  <c r="K210" i="1"/>
  <c r="J210" i="1"/>
  <c r="I210" i="1"/>
  <c r="H210" i="1"/>
  <c r="F210" i="1"/>
  <c r="G210" i="1" s="1"/>
  <c r="E210" i="1"/>
  <c r="B210" i="1"/>
  <c r="A210" i="1"/>
  <c r="D210" i="1" s="1"/>
  <c r="AK209" i="1"/>
  <c r="M209" i="1"/>
  <c r="L209" i="1"/>
  <c r="K209" i="1"/>
  <c r="J209" i="1"/>
  <c r="I209" i="1"/>
  <c r="H209" i="1"/>
  <c r="G209" i="1"/>
  <c r="F209" i="1"/>
  <c r="E209" i="1"/>
  <c r="B209" i="1"/>
  <c r="A209" i="1"/>
  <c r="D209" i="1" s="1"/>
  <c r="AK208" i="1"/>
  <c r="M208" i="1"/>
  <c r="L208" i="1"/>
  <c r="K208" i="1"/>
  <c r="J208" i="1"/>
  <c r="I208" i="1"/>
  <c r="H208" i="1"/>
  <c r="G208" i="1"/>
  <c r="F208" i="1"/>
  <c r="E208" i="1"/>
  <c r="D208" i="1"/>
  <c r="B208" i="1"/>
  <c r="A208" i="1"/>
  <c r="AK207" i="1"/>
  <c r="M207" i="1"/>
  <c r="L207" i="1"/>
  <c r="K207" i="1"/>
  <c r="J207" i="1"/>
  <c r="I207" i="1"/>
  <c r="H207" i="1"/>
  <c r="G207" i="1"/>
  <c r="F207" i="1"/>
  <c r="E207" i="1"/>
  <c r="B207" i="1"/>
  <c r="A207" i="1"/>
  <c r="D207" i="1" s="1"/>
  <c r="AK206" i="1"/>
  <c r="M206" i="1"/>
  <c r="L206" i="1"/>
  <c r="K206" i="1"/>
  <c r="J206" i="1"/>
  <c r="I206" i="1"/>
  <c r="H206" i="1"/>
  <c r="F206" i="1"/>
  <c r="G206" i="1" s="1"/>
  <c r="E206" i="1"/>
  <c r="B206" i="1"/>
  <c r="A206" i="1"/>
  <c r="D206" i="1" s="1"/>
  <c r="AK205" i="1"/>
  <c r="M205" i="1"/>
  <c r="L205" i="1"/>
  <c r="K205" i="1"/>
  <c r="J205" i="1"/>
  <c r="I205" i="1"/>
  <c r="H205" i="1"/>
  <c r="G205" i="1"/>
  <c r="F205" i="1"/>
  <c r="E205" i="1"/>
  <c r="A205" i="1"/>
  <c r="D205" i="1" s="1"/>
  <c r="AK204" i="1"/>
  <c r="M204" i="1"/>
  <c r="L204" i="1"/>
  <c r="K204" i="1"/>
  <c r="J204" i="1"/>
  <c r="I204" i="1"/>
  <c r="H204" i="1"/>
  <c r="G204" i="1"/>
  <c r="F204" i="1"/>
  <c r="E204" i="1"/>
  <c r="B204" i="1"/>
  <c r="A204" i="1"/>
  <c r="D204" i="1" s="1"/>
  <c r="AK203" i="1"/>
  <c r="M203" i="1"/>
  <c r="L203" i="1"/>
  <c r="K203" i="1"/>
  <c r="J203" i="1"/>
  <c r="I203" i="1"/>
  <c r="H203" i="1"/>
  <c r="G203" i="1"/>
  <c r="F203" i="1"/>
  <c r="E203" i="1"/>
  <c r="D203" i="1"/>
  <c r="B203" i="1"/>
  <c r="A203" i="1"/>
  <c r="AK202" i="1"/>
  <c r="M202" i="1"/>
  <c r="L202" i="1"/>
  <c r="K202" i="1"/>
  <c r="J202" i="1"/>
  <c r="I202" i="1"/>
  <c r="H202" i="1"/>
  <c r="G202" i="1"/>
  <c r="F202" i="1"/>
  <c r="E202" i="1"/>
  <c r="B202" i="1"/>
  <c r="A202" i="1"/>
  <c r="D202" i="1" s="1"/>
  <c r="AK201" i="1"/>
  <c r="M201" i="1"/>
  <c r="L201" i="1"/>
  <c r="K201" i="1"/>
  <c r="J201" i="1"/>
  <c r="I201" i="1"/>
  <c r="H201" i="1"/>
  <c r="F201" i="1"/>
  <c r="G201" i="1" s="1"/>
  <c r="E201" i="1"/>
  <c r="B201" i="1"/>
  <c r="A201" i="1"/>
  <c r="D201" i="1" s="1"/>
  <c r="AK200" i="1"/>
  <c r="M200" i="1"/>
  <c r="L200" i="1"/>
  <c r="K200" i="1"/>
  <c r="J200" i="1"/>
  <c r="I200" i="1"/>
  <c r="H200" i="1"/>
  <c r="G200" i="1"/>
  <c r="F200" i="1"/>
  <c r="E200" i="1"/>
  <c r="B200" i="1"/>
  <c r="A200" i="1"/>
  <c r="D200" i="1" s="1"/>
  <c r="AK199" i="1"/>
  <c r="M199" i="1"/>
  <c r="L199" i="1"/>
  <c r="K199" i="1"/>
  <c r="J199" i="1"/>
  <c r="I199" i="1"/>
  <c r="H199" i="1"/>
  <c r="G199" i="1"/>
  <c r="F199" i="1"/>
  <c r="E199" i="1"/>
  <c r="D199" i="1"/>
  <c r="B199" i="1"/>
  <c r="A199" i="1"/>
  <c r="AK198" i="1"/>
  <c r="M198" i="1"/>
  <c r="L198" i="1"/>
  <c r="K198" i="1"/>
  <c r="J198" i="1"/>
  <c r="I198" i="1"/>
  <c r="H198" i="1"/>
  <c r="F198" i="1"/>
  <c r="G198" i="1" s="1"/>
  <c r="E198" i="1"/>
  <c r="D198" i="1"/>
  <c r="B198" i="1"/>
  <c r="A198" i="1"/>
  <c r="AK197" i="1"/>
  <c r="M197" i="1"/>
  <c r="L197" i="1"/>
  <c r="K197" i="1"/>
  <c r="J197" i="1"/>
  <c r="I197" i="1"/>
  <c r="H197" i="1"/>
  <c r="F197" i="1"/>
  <c r="G197" i="1" s="1"/>
  <c r="E197" i="1"/>
  <c r="B197" i="1"/>
  <c r="A197" i="1"/>
  <c r="D197" i="1" s="1"/>
  <c r="AK196" i="1"/>
  <c r="M196" i="1"/>
  <c r="L196" i="1"/>
  <c r="K196" i="1"/>
  <c r="J196" i="1"/>
  <c r="I196" i="1"/>
  <c r="H196" i="1"/>
  <c r="G196" i="1"/>
  <c r="F196" i="1"/>
  <c r="E196" i="1"/>
  <c r="B196" i="1"/>
  <c r="A196" i="1"/>
  <c r="D196" i="1" s="1"/>
  <c r="AK195" i="1"/>
  <c r="M195" i="1"/>
  <c r="L195" i="1"/>
  <c r="K195" i="1"/>
  <c r="J195" i="1"/>
  <c r="I195" i="1"/>
  <c r="H195" i="1"/>
  <c r="G195" i="1"/>
  <c r="F195" i="1"/>
  <c r="E195" i="1"/>
  <c r="D195" i="1"/>
  <c r="B195" i="1"/>
  <c r="A195" i="1"/>
  <c r="AK194" i="1"/>
  <c r="M194" i="1"/>
  <c r="K194" i="1"/>
  <c r="J194" i="1"/>
  <c r="I194" i="1"/>
  <c r="H194" i="1"/>
  <c r="G194" i="1"/>
  <c r="F194" i="1"/>
  <c r="E194" i="1"/>
  <c r="D194" i="1"/>
  <c r="B194" i="1"/>
  <c r="A194" i="1"/>
  <c r="AK193" i="1"/>
  <c r="M193" i="1"/>
  <c r="L193" i="1"/>
  <c r="K193" i="1"/>
  <c r="J193" i="1"/>
  <c r="I193" i="1"/>
  <c r="H193" i="1"/>
  <c r="F193" i="1"/>
  <c r="G193" i="1" s="1"/>
  <c r="E193" i="1"/>
  <c r="D193" i="1"/>
  <c r="B193" i="1"/>
  <c r="A193" i="1"/>
  <c r="AK192" i="1"/>
  <c r="M192" i="1"/>
  <c r="L192" i="1"/>
  <c r="K192" i="1"/>
  <c r="J192" i="1"/>
  <c r="I192" i="1"/>
  <c r="H192" i="1"/>
  <c r="F192" i="1"/>
  <c r="G192" i="1" s="1"/>
  <c r="E192" i="1"/>
  <c r="B192" i="1"/>
  <c r="A192" i="1"/>
  <c r="D192" i="1" s="1"/>
  <c r="AK191" i="1"/>
  <c r="M191" i="1"/>
  <c r="L191" i="1"/>
  <c r="K191" i="1"/>
  <c r="J191" i="1"/>
  <c r="I191" i="1"/>
  <c r="H191" i="1"/>
  <c r="G191" i="1"/>
  <c r="F191" i="1"/>
  <c r="E191" i="1"/>
  <c r="B191" i="1"/>
  <c r="A191" i="1"/>
  <c r="D191" i="1" s="1"/>
  <c r="AK190" i="1"/>
  <c r="M190" i="1"/>
  <c r="L190" i="1"/>
  <c r="K190" i="1"/>
  <c r="J190" i="1"/>
  <c r="I190" i="1"/>
  <c r="H190" i="1"/>
  <c r="G190" i="1"/>
  <c r="F190" i="1"/>
  <c r="E190" i="1"/>
  <c r="D190" i="1"/>
  <c r="B190" i="1"/>
  <c r="A190" i="1"/>
  <c r="AK189" i="1"/>
  <c r="M189" i="1"/>
  <c r="L189" i="1"/>
  <c r="K189" i="1"/>
  <c r="J189" i="1"/>
  <c r="I189" i="1"/>
  <c r="H189" i="1"/>
  <c r="G189" i="1"/>
  <c r="F189" i="1"/>
  <c r="E189" i="1"/>
  <c r="B189" i="1"/>
  <c r="A189" i="1"/>
  <c r="D189" i="1" s="1"/>
  <c r="AK188" i="1"/>
  <c r="M188" i="1"/>
  <c r="L188" i="1"/>
  <c r="K188" i="1"/>
  <c r="J188" i="1"/>
  <c r="I188" i="1"/>
  <c r="H188" i="1"/>
  <c r="F188" i="1"/>
  <c r="G188" i="1" s="1"/>
  <c r="E188" i="1"/>
  <c r="B188" i="1"/>
  <c r="A188" i="1"/>
  <c r="D188" i="1" s="1"/>
  <c r="AK187" i="1"/>
  <c r="M187" i="1"/>
  <c r="L187" i="1"/>
  <c r="K187" i="1"/>
  <c r="J187" i="1"/>
  <c r="I187" i="1"/>
  <c r="H187" i="1"/>
  <c r="G187" i="1"/>
  <c r="F187" i="1"/>
  <c r="E187" i="1"/>
  <c r="B187" i="1"/>
  <c r="A187" i="1"/>
  <c r="D187" i="1" s="1"/>
  <c r="AK186" i="1"/>
  <c r="M186" i="1"/>
  <c r="L186" i="1"/>
  <c r="K186" i="1"/>
  <c r="J186" i="1"/>
  <c r="I186" i="1"/>
  <c r="H186" i="1"/>
  <c r="G186" i="1"/>
  <c r="F186" i="1"/>
  <c r="E186" i="1"/>
  <c r="D186" i="1"/>
  <c r="B186" i="1"/>
  <c r="A186" i="1"/>
  <c r="AK185" i="1"/>
  <c r="M185" i="1"/>
  <c r="L185" i="1"/>
  <c r="K185" i="1"/>
  <c r="J185" i="1"/>
  <c r="I185" i="1"/>
  <c r="H185" i="1"/>
  <c r="F185" i="1"/>
  <c r="G185" i="1" s="1"/>
  <c r="E185" i="1"/>
  <c r="D185" i="1"/>
  <c r="B185" i="1"/>
  <c r="A185" i="1"/>
  <c r="AK184" i="1"/>
  <c r="M184" i="1"/>
  <c r="L184" i="1"/>
  <c r="K184" i="1"/>
  <c r="J184" i="1"/>
  <c r="I184" i="1"/>
  <c r="H184" i="1"/>
  <c r="F184" i="1"/>
  <c r="G184" i="1" s="1"/>
  <c r="E184" i="1"/>
  <c r="B184" i="1"/>
  <c r="A184" i="1"/>
  <c r="D184" i="1" s="1"/>
  <c r="AK183" i="1"/>
  <c r="M183" i="1"/>
  <c r="L183" i="1"/>
  <c r="K183" i="1"/>
  <c r="J183" i="1"/>
  <c r="I183" i="1"/>
  <c r="H183" i="1"/>
  <c r="G183" i="1"/>
  <c r="F183" i="1"/>
  <c r="E183" i="1"/>
  <c r="B183" i="1"/>
  <c r="A183" i="1"/>
  <c r="D183" i="1" s="1"/>
  <c r="AK182" i="1"/>
  <c r="M182" i="1"/>
  <c r="L182" i="1"/>
  <c r="K182" i="1"/>
  <c r="J182" i="1"/>
  <c r="I182" i="1"/>
  <c r="H182" i="1"/>
  <c r="G182" i="1"/>
  <c r="F182" i="1"/>
  <c r="E182" i="1"/>
  <c r="D182" i="1"/>
  <c r="B182" i="1"/>
  <c r="A182" i="1"/>
  <c r="AK181" i="1"/>
  <c r="M181" i="1"/>
  <c r="L181" i="1"/>
  <c r="K181" i="1"/>
  <c r="J181" i="1"/>
  <c r="I181" i="1"/>
  <c r="H181" i="1"/>
  <c r="G181" i="1"/>
  <c r="F181" i="1"/>
  <c r="E181" i="1"/>
  <c r="B181" i="1"/>
  <c r="A181" i="1"/>
  <c r="D181" i="1" s="1"/>
  <c r="AK180" i="1"/>
  <c r="M180" i="1"/>
  <c r="L180" i="1"/>
  <c r="K180" i="1"/>
  <c r="J180" i="1"/>
  <c r="I180" i="1"/>
  <c r="H180" i="1"/>
  <c r="F180" i="1"/>
  <c r="G180" i="1" s="1"/>
  <c r="E180" i="1"/>
  <c r="B180" i="1"/>
  <c r="A180" i="1"/>
  <c r="D180" i="1" s="1"/>
  <c r="AK179" i="1"/>
  <c r="M179" i="1"/>
  <c r="L179" i="1"/>
  <c r="K179" i="1"/>
  <c r="J179" i="1"/>
  <c r="I179" i="1"/>
  <c r="H179" i="1"/>
  <c r="G179" i="1"/>
  <c r="F179" i="1"/>
  <c r="E179" i="1"/>
  <c r="B179" i="1"/>
  <c r="A179" i="1"/>
  <c r="D179" i="1" s="1"/>
  <c r="AK178" i="1"/>
  <c r="M178" i="1"/>
  <c r="L178" i="1"/>
  <c r="K178" i="1"/>
  <c r="J178" i="1"/>
  <c r="I178" i="1"/>
  <c r="H178" i="1"/>
  <c r="G178" i="1"/>
  <c r="F178" i="1"/>
  <c r="E178" i="1"/>
  <c r="D178" i="1"/>
  <c r="B178" i="1"/>
  <c r="A178" i="1"/>
  <c r="AK177" i="1"/>
  <c r="M177" i="1"/>
  <c r="L177" i="1"/>
  <c r="K177" i="1"/>
  <c r="J177" i="1"/>
  <c r="I177" i="1"/>
  <c r="H177" i="1"/>
  <c r="G177" i="1"/>
  <c r="F177" i="1"/>
  <c r="E177" i="1"/>
  <c r="D177" i="1"/>
  <c r="B177" i="1"/>
  <c r="A177" i="1"/>
  <c r="AK176" i="1"/>
  <c r="M176" i="1"/>
  <c r="L176" i="1"/>
  <c r="K176" i="1"/>
  <c r="J176" i="1"/>
  <c r="I176" i="1"/>
  <c r="H176" i="1"/>
  <c r="F176" i="1"/>
  <c r="G176" i="1" s="1"/>
  <c r="E176" i="1"/>
  <c r="B176" i="1"/>
  <c r="A176" i="1"/>
  <c r="D176" i="1" s="1"/>
  <c r="AK175" i="1"/>
  <c r="M175" i="1"/>
  <c r="L175" i="1"/>
  <c r="K175" i="1"/>
  <c r="J175" i="1"/>
  <c r="I175" i="1"/>
  <c r="H175" i="1"/>
  <c r="G175" i="1"/>
  <c r="F175" i="1"/>
  <c r="E175" i="1"/>
  <c r="B175" i="1"/>
  <c r="A175" i="1"/>
  <c r="D175" i="1" s="1"/>
  <c r="AK174" i="1"/>
  <c r="M174" i="1"/>
  <c r="L174" i="1"/>
  <c r="K174" i="1"/>
  <c r="J174" i="1"/>
  <c r="I174" i="1"/>
  <c r="H174" i="1"/>
  <c r="G174" i="1"/>
  <c r="F174" i="1"/>
  <c r="E174" i="1"/>
  <c r="D174" i="1"/>
  <c r="B174" i="1"/>
  <c r="A174" i="1"/>
  <c r="AK173" i="1"/>
  <c r="M173" i="1"/>
  <c r="L173" i="1"/>
  <c r="K173" i="1"/>
  <c r="J173" i="1"/>
  <c r="I173" i="1"/>
  <c r="H173" i="1"/>
  <c r="G173" i="1"/>
  <c r="F173" i="1"/>
  <c r="E173" i="1"/>
  <c r="B173" i="1"/>
  <c r="A173" i="1"/>
  <c r="D173" i="1" s="1"/>
  <c r="AK172" i="1"/>
  <c r="M172" i="1"/>
  <c r="L172" i="1"/>
  <c r="K172" i="1"/>
  <c r="J172" i="1"/>
  <c r="I172" i="1"/>
  <c r="H172" i="1"/>
  <c r="F172" i="1"/>
  <c r="G172" i="1" s="1"/>
  <c r="E172" i="1"/>
  <c r="B172" i="1"/>
  <c r="A172" i="1"/>
  <c r="D172" i="1" s="1"/>
  <c r="AK171" i="1"/>
  <c r="M171" i="1"/>
  <c r="L171" i="1"/>
  <c r="K171" i="1"/>
  <c r="J171" i="1"/>
  <c r="I171" i="1"/>
  <c r="H171" i="1"/>
  <c r="G171" i="1"/>
  <c r="F171" i="1"/>
  <c r="E171" i="1"/>
  <c r="B171" i="1"/>
  <c r="D171" i="1" s="1"/>
  <c r="A171" i="1"/>
  <c r="AK170" i="1"/>
  <c r="M170" i="1"/>
  <c r="L170" i="1"/>
  <c r="K170" i="1"/>
  <c r="J170" i="1"/>
  <c r="I170" i="1"/>
  <c r="H170" i="1"/>
  <c r="G170" i="1"/>
  <c r="F170" i="1"/>
  <c r="E170" i="1"/>
  <c r="D170" i="1"/>
  <c r="B170" i="1"/>
  <c r="A170" i="1"/>
  <c r="AK169" i="1"/>
  <c r="M169" i="1"/>
  <c r="L169" i="1"/>
  <c r="K169" i="1"/>
  <c r="J169" i="1"/>
  <c r="I169" i="1"/>
  <c r="H169" i="1"/>
  <c r="F169" i="1"/>
  <c r="G169" i="1" s="1"/>
  <c r="E169" i="1"/>
  <c r="D169" i="1"/>
  <c r="B169" i="1"/>
  <c r="A169" i="1"/>
  <c r="AK168" i="1"/>
  <c r="M168" i="1"/>
  <c r="L168" i="1"/>
  <c r="K168" i="1"/>
  <c r="J168" i="1"/>
  <c r="I168" i="1"/>
  <c r="H168" i="1"/>
  <c r="F168" i="1"/>
  <c r="G168" i="1" s="1"/>
  <c r="E168" i="1"/>
  <c r="B168" i="1"/>
  <c r="A168" i="1"/>
  <c r="D168" i="1" s="1"/>
  <c r="AK167" i="1"/>
  <c r="M167" i="1"/>
  <c r="L167" i="1"/>
  <c r="K167" i="1"/>
  <c r="J167" i="1"/>
  <c r="I167" i="1"/>
  <c r="H167" i="1"/>
  <c r="G167" i="1"/>
  <c r="F167" i="1"/>
  <c r="E167" i="1"/>
  <c r="B167" i="1"/>
  <c r="A167" i="1"/>
  <c r="D167" i="1" s="1"/>
  <c r="AK166" i="1"/>
  <c r="M166" i="1"/>
  <c r="L166" i="1"/>
  <c r="K166" i="1"/>
  <c r="J166" i="1"/>
  <c r="I166" i="1"/>
  <c r="H166" i="1"/>
  <c r="G166" i="1"/>
  <c r="F166" i="1"/>
  <c r="E166" i="1"/>
  <c r="D166" i="1"/>
  <c r="B166" i="1"/>
  <c r="A166" i="1"/>
  <c r="AK165" i="1"/>
  <c r="M165" i="1"/>
  <c r="L165" i="1"/>
  <c r="K165" i="1"/>
  <c r="J165" i="1"/>
  <c r="I165" i="1"/>
  <c r="H165" i="1"/>
  <c r="G165" i="1"/>
  <c r="F165" i="1"/>
  <c r="E165" i="1"/>
  <c r="B165" i="1"/>
  <c r="A165" i="1"/>
  <c r="D165" i="1" s="1"/>
  <c r="AK164" i="1"/>
  <c r="M164" i="1"/>
  <c r="L164" i="1"/>
  <c r="K164" i="1"/>
  <c r="J164" i="1"/>
  <c r="I164" i="1"/>
  <c r="H164" i="1"/>
  <c r="F164" i="1"/>
  <c r="G164" i="1" s="1"/>
  <c r="E164" i="1"/>
  <c r="B164" i="1"/>
  <c r="A164" i="1"/>
  <c r="D164" i="1" s="1"/>
  <c r="AK163" i="1"/>
  <c r="M163" i="1"/>
  <c r="L163" i="1"/>
  <c r="K163" i="1"/>
  <c r="J163" i="1"/>
  <c r="I163" i="1"/>
  <c r="H163" i="1"/>
  <c r="G163" i="1"/>
  <c r="F163" i="1"/>
  <c r="E163" i="1"/>
  <c r="B163" i="1"/>
  <c r="D163" i="1" s="1"/>
  <c r="A163" i="1"/>
  <c r="AK162" i="1"/>
  <c r="M162" i="1"/>
  <c r="L162" i="1"/>
  <c r="K162" i="1"/>
  <c r="J162" i="1"/>
  <c r="I162" i="1"/>
  <c r="H162" i="1"/>
  <c r="G162" i="1"/>
  <c r="F162" i="1"/>
  <c r="E162" i="1"/>
  <c r="D162" i="1"/>
  <c r="B162" i="1"/>
  <c r="A162" i="1"/>
  <c r="AK161" i="1"/>
  <c r="M161" i="1"/>
  <c r="L161" i="1"/>
  <c r="K161" i="1"/>
  <c r="J161" i="1"/>
  <c r="I161" i="1"/>
  <c r="H161" i="1"/>
  <c r="F161" i="1"/>
  <c r="G161" i="1" s="1"/>
  <c r="E161" i="1"/>
  <c r="D161" i="1"/>
  <c r="B161" i="1"/>
  <c r="A161" i="1"/>
  <c r="AK160" i="1"/>
  <c r="M160" i="1"/>
  <c r="L160" i="1"/>
  <c r="K160" i="1"/>
  <c r="J160" i="1"/>
  <c r="I160" i="1"/>
  <c r="H160" i="1"/>
  <c r="F160" i="1"/>
  <c r="G160" i="1" s="1"/>
  <c r="E160" i="1"/>
  <c r="B160" i="1"/>
  <c r="A160" i="1"/>
  <c r="D160" i="1" s="1"/>
  <c r="AK159" i="1"/>
  <c r="M159" i="1"/>
  <c r="L159" i="1"/>
  <c r="K159" i="1"/>
  <c r="J159" i="1"/>
  <c r="I159" i="1"/>
  <c r="H159" i="1"/>
  <c r="G159" i="1"/>
  <c r="F159" i="1"/>
  <c r="E159" i="1"/>
  <c r="B159" i="1"/>
  <c r="A159" i="1"/>
  <c r="D159" i="1" s="1"/>
  <c r="AK158" i="1"/>
  <c r="M158" i="1"/>
  <c r="L158" i="1"/>
  <c r="K158" i="1"/>
  <c r="J158" i="1"/>
  <c r="I158" i="1"/>
  <c r="H158" i="1"/>
  <c r="G158" i="1"/>
  <c r="F158" i="1"/>
  <c r="E158" i="1"/>
  <c r="D158" i="1"/>
  <c r="B158" i="1"/>
  <c r="A158" i="1"/>
  <c r="AK157" i="1"/>
  <c r="M157" i="1"/>
  <c r="L157" i="1"/>
  <c r="K157" i="1"/>
  <c r="J157" i="1"/>
  <c r="I157" i="1"/>
  <c r="H157" i="1"/>
  <c r="G157" i="1"/>
  <c r="F157" i="1"/>
  <c r="E157" i="1"/>
  <c r="B157" i="1"/>
  <c r="A157" i="1"/>
  <c r="D157" i="1" s="1"/>
  <c r="AK156" i="1"/>
  <c r="M156" i="1"/>
  <c r="L156" i="1"/>
  <c r="K156" i="1"/>
  <c r="J156" i="1"/>
  <c r="I156" i="1"/>
  <c r="H156" i="1"/>
  <c r="F156" i="1"/>
  <c r="G156" i="1" s="1"/>
  <c r="E156" i="1"/>
  <c r="B156" i="1"/>
  <c r="A156" i="1"/>
  <c r="D156" i="1" s="1"/>
  <c r="AK155" i="1"/>
  <c r="M155" i="1"/>
  <c r="L155" i="1"/>
  <c r="K155" i="1"/>
  <c r="J155" i="1"/>
  <c r="I155" i="1"/>
  <c r="H155" i="1"/>
  <c r="G155" i="1"/>
  <c r="F155" i="1"/>
  <c r="E155" i="1"/>
  <c r="B155" i="1"/>
  <c r="D155" i="1" s="1"/>
  <c r="A155" i="1"/>
  <c r="AK154" i="1"/>
  <c r="M154" i="1"/>
  <c r="L154" i="1"/>
  <c r="K154" i="1"/>
  <c r="J154" i="1"/>
  <c r="I154" i="1"/>
  <c r="H154" i="1"/>
  <c r="G154" i="1"/>
  <c r="F154" i="1"/>
  <c r="E154" i="1"/>
  <c r="D154" i="1"/>
  <c r="B154" i="1"/>
  <c r="AK153" i="1"/>
  <c r="M153" i="1"/>
  <c r="L153" i="1"/>
  <c r="K153" i="1"/>
  <c r="J153" i="1"/>
  <c r="I153" i="1"/>
  <c r="H153" i="1"/>
  <c r="F153" i="1"/>
  <c r="G153" i="1" s="1"/>
  <c r="E153" i="1"/>
  <c r="D153" i="1"/>
  <c r="B153" i="1"/>
  <c r="A153" i="1"/>
  <c r="AK152" i="1"/>
  <c r="M152" i="1"/>
  <c r="L152" i="1"/>
  <c r="K152" i="1"/>
  <c r="J152" i="1"/>
  <c r="I152" i="1"/>
  <c r="H152" i="1"/>
  <c r="G152" i="1"/>
  <c r="F152" i="1"/>
  <c r="E152" i="1"/>
  <c r="B152" i="1"/>
  <c r="A152" i="1"/>
  <c r="D152" i="1" s="1"/>
  <c r="AK151" i="1"/>
  <c r="M151" i="1"/>
  <c r="L151" i="1"/>
  <c r="K151" i="1"/>
  <c r="J151" i="1"/>
  <c r="I151" i="1"/>
  <c r="H151" i="1"/>
  <c r="F151" i="1"/>
  <c r="G151" i="1" s="1"/>
  <c r="E151" i="1"/>
  <c r="D151" i="1"/>
  <c r="A151" i="1"/>
  <c r="AK150" i="1"/>
  <c r="M150" i="1"/>
  <c r="L150" i="1"/>
  <c r="K150" i="1"/>
  <c r="J150" i="1"/>
  <c r="I150" i="1"/>
  <c r="H150" i="1"/>
  <c r="F150" i="1"/>
  <c r="G150" i="1" s="1"/>
  <c r="E150" i="1"/>
  <c r="B150" i="1"/>
  <c r="A150" i="1"/>
  <c r="D150" i="1" s="1"/>
  <c r="AK149" i="1"/>
  <c r="M149" i="1"/>
  <c r="L149" i="1"/>
  <c r="K149" i="1"/>
  <c r="J149" i="1"/>
  <c r="I149" i="1"/>
  <c r="H149" i="1"/>
  <c r="G149" i="1"/>
  <c r="F149" i="1"/>
  <c r="E149" i="1"/>
  <c r="A149" i="1"/>
  <c r="D149" i="1" s="1"/>
  <c r="AK148" i="1"/>
  <c r="M148" i="1"/>
  <c r="L148" i="1"/>
  <c r="K148" i="1"/>
  <c r="J148" i="1"/>
  <c r="I148" i="1"/>
  <c r="H148" i="1"/>
  <c r="G148" i="1"/>
  <c r="F148" i="1"/>
  <c r="E148" i="1"/>
  <c r="A148" i="1"/>
  <c r="D148" i="1" s="1"/>
  <c r="AK147" i="1"/>
  <c r="M147" i="1"/>
  <c r="L147" i="1"/>
  <c r="K147" i="1"/>
  <c r="J147" i="1"/>
  <c r="I147" i="1"/>
  <c r="H147" i="1"/>
  <c r="G147" i="1"/>
  <c r="F147" i="1"/>
  <c r="E147" i="1"/>
  <c r="B147" i="1"/>
  <c r="A147" i="1"/>
  <c r="D147" i="1" s="1"/>
  <c r="AK146" i="1"/>
  <c r="M146" i="1"/>
  <c r="L146" i="1"/>
  <c r="K146" i="1"/>
  <c r="J146" i="1"/>
  <c r="I146" i="1"/>
  <c r="H146" i="1"/>
  <c r="F146" i="1"/>
  <c r="G146" i="1" s="1"/>
  <c r="E146" i="1"/>
  <c r="D146" i="1"/>
  <c r="B146" i="1"/>
  <c r="A146" i="1"/>
  <c r="AK145" i="1"/>
  <c r="M145" i="1"/>
  <c r="L145" i="1"/>
  <c r="K145" i="1"/>
  <c r="J145" i="1"/>
  <c r="I145" i="1"/>
  <c r="H145" i="1"/>
  <c r="G145" i="1"/>
  <c r="F145" i="1"/>
  <c r="E145" i="1"/>
  <c r="B145" i="1"/>
  <c r="A145" i="1"/>
  <c r="D145" i="1" s="1"/>
  <c r="AK144" i="1"/>
  <c r="M144" i="1"/>
  <c r="L144" i="1"/>
  <c r="K144" i="1"/>
  <c r="J144" i="1"/>
  <c r="I144" i="1"/>
  <c r="H144" i="1"/>
  <c r="F144" i="1"/>
  <c r="G144" i="1" s="1"/>
  <c r="E144" i="1"/>
  <c r="B144" i="1"/>
  <c r="A144" i="1"/>
  <c r="D144" i="1" s="1"/>
  <c r="AK143" i="1"/>
  <c r="M143" i="1"/>
  <c r="L143" i="1"/>
  <c r="K143" i="1"/>
  <c r="J143" i="1"/>
  <c r="I143" i="1"/>
  <c r="H143" i="1"/>
  <c r="G143" i="1"/>
  <c r="F143" i="1"/>
  <c r="E143" i="1"/>
  <c r="B143" i="1"/>
  <c r="D143" i="1" s="1"/>
  <c r="A143" i="1"/>
  <c r="AK142" i="1"/>
  <c r="M142" i="1"/>
  <c r="L142" i="1"/>
  <c r="K142" i="1"/>
  <c r="J142" i="1"/>
  <c r="I142" i="1"/>
  <c r="H142" i="1"/>
  <c r="G142" i="1"/>
  <c r="F142" i="1"/>
  <c r="E142" i="1"/>
  <c r="D142" i="1"/>
  <c r="B142" i="1"/>
  <c r="A142" i="1"/>
  <c r="AK141" i="1"/>
  <c r="M141" i="1"/>
  <c r="L141" i="1"/>
  <c r="K141" i="1"/>
  <c r="J141" i="1"/>
  <c r="I141" i="1"/>
  <c r="H141" i="1"/>
  <c r="F141" i="1"/>
  <c r="G141" i="1" s="1"/>
  <c r="E141" i="1"/>
  <c r="D141" i="1"/>
  <c r="B141" i="1"/>
  <c r="A141" i="1"/>
  <c r="AK140" i="1"/>
  <c r="M140" i="1"/>
  <c r="L140" i="1"/>
  <c r="K140" i="1"/>
  <c r="J140" i="1"/>
  <c r="I140" i="1"/>
  <c r="H140" i="1"/>
  <c r="F140" i="1"/>
  <c r="G140" i="1" s="1"/>
  <c r="E140" i="1"/>
  <c r="B140" i="1"/>
  <c r="A140" i="1"/>
  <c r="D140" i="1" s="1"/>
  <c r="AK139" i="1"/>
  <c r="M139" i="1"/>
  <c r="L139" i="1"/>
  <c r="K139" i="1"/>
  <c r="J139" i="1"/>
  <c r="I139" i="1"/>
  <c r="H139" i="1"/>
  <c r="G139" i="1"/>
  <c r="F139" i="1"/>
  <c r="E139" i="1"/>
  <c r="B139" i="1"/>
  <c r="A139" i="1"/>
  <c r="D139" i="1" s="1"/>
  <c r="AK138" i="1"/>
  <c r="M138" i="1"/>
  <c r="L138" i="1"/>
  <c r="K138" i="1"/>
  <c r="J138" i="1"/>
  <c r="I138" i="1"/>
  <c r="H138" i="1"/>
  <c r="F138" i="1"/>
  <c r="G138" i="1" s="1"/>
  <c r="E138" i="1"/>
  <c r="D138" i="1"/>
  <c r="B138" i="1"/>
  <c r="A138" i="1"/>
  <c r="AK137" i="1"/>
  <c r="M137" i="1"/>
  <c r="L137" i="1"/>
  <c r="K137" i="1"/>
  <c r="J137" i="1"/>
  <c r="I137" i="1"/>
  <c r="H137" i="1"/>
  <c r="G137" i="1"/>
  <c r="F137" i="1"/>
  <c r="E137" i="1"/>
  <c r="B137" i="1"/>
  <c r="A137" i="1"/>
  <c r="D137" i="1" s="1"/>
  <c r="AK136" i="1"/>
  <c r="M136" i="1"/>
  <c r="L136" i="1"/>
  <c r="K136" i="1"/>
  <c r="J136" i="1"/>
  <c r="I136" i="1"/>
  <c r="H136" i="1"/>
  <c r="F136" i="1"/>
  <c r="G136" i="1" s="1"/>
  <c r="E136" i="1"/>
  <c r="B136" i="1"/>
  <c r="A136" i="1"/>
  <c r="D136" i="1" s="1"/>
  <c r="AK135" i="1"/>
  <c r="M135" i="1"/>
  <c r="L135" i="1"/>
  <c r="K135" i="1"/>
  <c r="J135" i="1"/>
  <c r="I135" i="1"/>
  <c r="H135" i="1"/>
  <c r="G135" i="1"/>
  <c r="F135" i="1"/>
  <c r="E135" i="1"/>
  <c r="B135" i="1"/>
  <c r="D135" i="1" s="1"/>
  <c r="A135" i="1"/>
  <c r="AK134" i="1"/>
  <c r="M134" i="1"/>
  <c r="L134" i="1"/>
  <c r="K134" i="1"/>
  <c r="J134" i="1"/>
  <c r="I134" i="1"/>
  <c r="H134" i="1"/>
  <c r="G134" i="1"/>
  <c r="F134" i="1"/>
  <c r="E134" i="1"/>
  <c r="D134" i="1"/>
  <c r="B134" i="1"/>
  <c r="A134" i="1"/>
  <c r="AK133" i="1"/>
  <c r="M133" i="1"/>
  <c r="L133" i="1"/>
  <c r="K133" i="1"/>
  <c r="J133" i="1"/>
  <c r="I133" i="1"/>
  <c r="H133" i="1"/>
  <c r="F133" i="1"/>
  <c r="G133" i="1" s="1"/>
  <c r="E133" i="1"/>
  <c r="D133" i="1"/>
  <c r="B133" i="1"/>
  <c r="A133" i="1"/>
  <c r="AK132" i="1"/>
  <c r="M132" i="1"/>
  <c r="L132" i="1"/>
  <c r="K132" i="1"/>
  <c r="J132" i="1"/>
  <c r="I132" i="1"/>
  <c r="H132" i="1"/>
  <c r="F132" i="1"/>
  <c r="G132" i="1" s="1"/>
  <c r="E132" i="1"/>
  <c r="B132" i="1"/>
  <c r="A132" i="1"/>
  <c r="D132" i="1" s="1"/>
  <c r="AK131" i="1"/>
  <c r="M131" i="1"/>
  <c r="L131" i="1"/>
  <c r="K131" i="1"/>
  <c r="J131" i="1"/>
  <c r="I131" i="1"/>
  <c r="H131" i="1"/>
  <c r="G131" i="1"/>
  <c r="F131" i="1"/>
  <c r="E131" i="1"/>
  <c r="B131" i="1"/>
  <c r="A131" i="1"/>
  <c r="D131" i="1" s="1"/>
  <c r="AK130" i="1"/>
  <c r="M130" i="1"/>
  <c r="L130" i="1"/>
  <c r="K130" i="1"/>
  <c r="J130" i="1"/>
  <c r="I130" i="1"/>
  <c r="H130" i="1"/>
  <c r="F130" i="1"/>
  <c r="G130" i="1" s="1"/>
  <c r="E130" i="1"/>
  <c r="D130" i="1"/>
  <c r="B130" i="1"/>
  <c r="A130" i="1"/>
  <c r="AK129" i="1"/>
  <c r="M129" i="1"/>
  <c r="L129" i="1"/>
  <c r="K129" i="1"/>
  <c r="J129" i="1"/>
  <c r="I129" i="1"/>
  <c r="H129" i="1"/>
  <c r="F129" i="1"/>
  <c r="G129" i="1" s="1"/>
  <c r="E129" i="1"/>
  <c r="B129" i="1"/>
  <c r="A129" i="1"/>
  <c r="D129" i="1" s="1"/>
  <c r="AK128" i="1"/>
  <c r="M128" i="1"/>
  <c r="L128" i="1"/>
  <c r="K128" i="1"/>
  <c r="J128" i="1"/>
  <c r="I128" i="1"/>
  <c r="H128" i="1"/>
  <c r="F128" i="1"/>
  <c r="G128" i="1" s="1"/>
  <c r="E128" i="1"/>
  <c r="B128" i="1"/>
  <c r="A128" i="1"/>
  <c r="D128" i="1" s="1"/>
  <c r="AK127" i="1"/>
  <c r="M127" i="1"/>
  <c r="L127" i="1"/>
  <c r="K127" i="1"/>
  <c r="J127" i="1"/>
  <c r="I127" i="1"/>
  <c r="H127" i="1"/>
  <c r="G127" i="1"/>
  <c r="F127" i="1"/>
  <c r="E127" i="1"/>
  <c r="B127" i="1"/>
  <c r="D127" i="1" s="1"/>
  <c r="A127" i="1"/>
  <c r="AK126" i="1"/>
  <c r="M126" i="1"/>
  <c r="L126" i="1"/>
  <c r="K126" i="1"/>
  <c r="J126" i="1"/>
  <c r="I126" i="1"/>
  <c r="H126" i="1"/>
  <c r="G126" i="1"/>
  <c r="F126" i="1"/>
  <c r="E126" i="1"/>
  <c r="D126" i="1"/>
  <c r="B126" i="1"/>
  <c r="A126" i="1"/>
  <c r="AK125" i="1"/>
  <c r="M125" i="1"/>
  <c r="L125" i="1"/>
  <c r="K125" i="1"/>
  <c r="J125" i="1"/>
  <c r="I125" i="1"/>
  <c r="H125" i="1"/>
  <c r="F125" i="1"/>
  <c r="G125" i="1" s="1"/>
  <c r="E125" i="1"/>
  <c r="B125" i="1"/>
  <c r="A125" i="1"/>
  <c r="D125" i="1" s="1"/>
  <c r="AK124" i="1"/>
  <c r="M124" i="1"/>
  <c r="L124" i="1"/>
  <c r="K124" i="1"/>
  <c r="J124" i="1"/>
  <c r="I124" i="1"/>
  <c r="H124" i="1"/>
  <c r="G124" i="1"/>
  <c r="F124" i="1"/>
  <c r="E124" i="1"/>
  <c r="B124" i="1"/>
  <c r="A124" i="1"/>
  <c r="D124" i="1" s="1"/>
  <c r="AK123" i="1"/>
  <c r="M123" i="1"/>
  <c r="L123" i="1"/>
  <c r="K123" i="1"/>
  <c r="J123" i="1"/>
  <c r="H123" i="1"/>
  <c r="F123" i="1"/>
  <c r="G123" i="1" s="1"/>
  <c r="E123" i="1"/>
  <c r="B123" i="1"/>
  <c r="A123" i="1"/>
  <c r="D123" i="1" s="1"/>
  <c r="AK122" i="1"/>
  <c r="M122" i="1"/>
  <c r="L122" i="1"/>
  <c r="K122" i="1"/>
  <c r="J122" i="1"/>
  <c r="I122" i="1"/>
  <c r="H122" i="1"/>
  <c r="G122" i="1"/>
  <c r="F122" i="1"/>
  <c r="E122" i="1"/>
  <c r="B122" i="1"/>
  <c r="D122" i="1" s="1"/>
  <c r="A122" i="1"/>
  <c r="AK121" i="1"/>
  <c r="M121" i="1"/>
  <c r="L121" i="1"/>
  <c r="K121" i="1"/>
  <c r="J121" i="1"/>
  <c r="I121" i="1"/>
  <c r="H121" i="1"/>
  <c r="G121" i="1"/>
  <c r="F121" i="1"/>
  <c r="E121" i="1"/>
  <c r="D121" i="1"/>
  <c r="B121" i="1"/>
  <c r="A121" i="1"/>
  <c r="AK120" i="1"/>
  <c r="M120" i="1"/>
  <c r="L120" i="1"/>
  <c r="K120" i="1"/>
  <c r="J120" i="1"/>
  <c r="I120" i="1"/>
  <c r="H120" i="1"/>
  <c r="F120" i="1"/>
  <c r="G120" i="1" s="1"/>
  <c r="E120" i="1"/>
  <c r="B120" i="1"/>
  <c r="A120" i="1"/>
  <c r="D120" i="1" s="1"/>
  <c r="AK119" i="1"/>
  <c r="M119" i="1"/>
  <c r="L119" i="1"/>
  <c r="K119" i="1"/>
  <c r="J119" i="1"/>
  <c r="I119" i="1"/>
  <c r="H119" i="1"/>
  <c r="G119" i="1"/>
  <c r="F119" i="1"/>
  <c r="E119" i="1"/>
  <c r="B119" i="1"/>
  <c r="A119" i="1"/>
  <c r="D119" i="1" s="1"/>
  <c r="AK118" i="1"/>
  <c r="M118" i="1"/>
  <c r="L118" i="1"/>
  <c r="K118" i="1"/>
  <c r="J118" i="1"/>
  <c r="I118" i="1"/>
  <c r="H118" i="1"/>
  <c r="G118" i="1"/>
  <c r="F118" i="1"/>
  <c r="E118" i="1"/>
  <c r="D118" i="1"/>
  <c r="B118" i="1"/>
  <c r="A118" i="1"/>
  <c r="AK117" i="1"/>
  <c r="M117" i="1"/>
  <c r="L117" i="1"/>
  <c r="K117" i="1"/>
  <c r="J117" i="1"/>
  <c r="I117" i="1"/>
  <c r="H117" i="1"/>
  <c r="G117" i="1"/>
  <c r="F117" i="1"/>
  <c r="E117" i="1"/>
  <c r="D117" i="1"/>
  <c r="B117" i="1"/>
  <c r="A117" i="1"/>
  <c r="AK116" i="1"/>
  <c r="M116" i="1"/>
  <c r="L116" i="1"/>
  <c r="K116" i="1"/>
  <c r="J116" i="1"/>
  <c r="I116" i="1"/>
  <c r="H116" i="1"/>
  <c r="F116" i="1"/>
  <c r="G116" i="1" s="1"/>
  <c r="E116" i="1"/>
  <c r="B116" i="1"/>
  <c r="A116" i="1"/>
  <c r="D116" i="1" s="1"/>
  <c r="AK115" i="1"/>
  <c r="M115" i="1"/>
  <c r="L115" i="1"/>
  <c r="K115" i="1"/>
  <c r="J115" i="1"/>
  <c r="I115" i="1"/>
  <c r="H115" i="1"/>
  <c r="F115" i="1"/>
  <c r="G115" i="1" s="1"/>
  <c r="E115" i="1"/>
  <c r="B115" i="1"/>
  <c r="A115" i="1"/>
  <c r="D115" i="1" s="1"/>
  <c r="AK114" i="1"/>
  <c r="M114" i="1"/>
  <c r="L114" i="1"/>
  <c r="K114" i="1"/>
  <c r="J114" i="1"/>
  <c r="I114" i="1"/>
  <c r="H114" i="1"/>
  <c r="G114" i="1"/>
  <c r="F114" i="1"/>
  <c r="E114" i="1"/>
  <c r="B114" i="1"/>
  <c r="D114" i="1" s="1"/>
  <c r="A114" i="1"/>
  <c r="AK113" i="1"/>
  <c r="M113" i="1"/>
  <c r="L113" i="1"/>
  <c r="K113" i="1"/>
  <c r="J113" i="1"/>
  <c r="I113" i="1"/>
  <c r="H113" i="1"/>
  <c r="G113" i="1"/>
  <c r="F113" i="1"/>
  <c r="E113" i="1"/>
  <c r="D113" i="1"/>
  <c r="B113" i="1"/>
  <c r="A113" i="1"/>
  <c r="AK112" i="1"/>
  <c r="M112" i="1"/>
  <c r="L112" i="1"/>
  <c r="K112" i="1"/>
  <c r="J112" i="1"/>
  <c r="I112" i="1"/>
  <c r="H112" i="1"/>
  <c r="F112" i="1"/>
  <c r="G112" i="1" s="1"/>
  <c r="E112" i="1"/>
  <c r="B112" i="1"/>
  <c r="A112" i="1"/>
  <c r="D112" i="1" s="1"/>
  <c r="AK111" i="1"/>
  <c r="M111" i="1"/>
  <c r="L111" i="1"/>
  <c r="K111" i="1"/>
  <c r="J111" i="1"/>
  <c r="I111" i="1"/>
  <c r="H111" i="1"/>
  <c r="G111" i="1"/>
  <c r="F111" i="1"/>
  <c r="E111" i="1"/>
  <c r="B111" i="1"/>
  <c r="A111" i="1"/>
  <c r="D111" i="1" s="1"/>
  <c r="AK110" i="1"/>
  <c r="M110" i="1"/>
  <c r="L110" i="1"/>
  <c r="K110" i="1"/>
  <c r="J110" i="1"/>
  <c r="I110" i="1"/>
  <c r="H110" i="1"/>
  <c r="G110" i="1"/>
  <c r="F110" i="1"/>
  <c r="E110" i="1"/>
  <c r="D110" i="1"/>
  <c r="B110" i="1"/>
  <c r="A110" i="1"/>
  <c r="AK109" i="1"/>
  <c r="M109" i="1"/>
  <c r="L109" i="1"/>
  <c r="K109" i="1"/>
  <c r="J109" i="1"/>
  <c r="I109" i="1"/>
  <c r="H109" i="1"/>
  <c r="F109" i="1"/>
  <c r="G109" i="1" s="1"/>
  <c r="E109" i="1"/>
  <c r="D109" i="1"/>
  <c r="B109" i="1"/>
  <c r="A109" i="1"/>
  <c r="AK108" i="1"/>
  <c r="M108" i="1"/>
  <c r="L108" i="1"/>
  <c r="K108" i="1"/>
  <c r="J108" i="1"/>
  <c r="I108" i="1"/>
  <c r="H108" i="1"/>
  <c r="F108" i="1"/>
  <c r="G108" i="1" s="1"/>
  <c r="E108" i="1"/>
  <c r="B108" i="1"/>
  <c r="A108" i="1"/>
  <c r="D108" i="1" s="1"/>
  <c r="AK107" i="1"/>
  <c r="M107" i="1"/>
  <c r="L107" i="1"/>
  <c r="K107" i="1"/>
  <c r="J107" i="1"/>
  <c r="I107" i="1"/>
  <c r="H107" i="1"/>
  <c r="F107" i="1"/>
  <c r="G107" i="1" s="1"/>
  <c r="E107" i="1"/>
  <c r="B107" i="1"/>
  <c r="A107" i="1"/>
  <c r="D107" i="1" s="1"/>
  <c r="AK106" i="1"/>
  <c r="M106" i="1"/>
  <c r="L106" i="1"/>
  <c r="K106" i="1"/>
  <c r="J106" i="1"/>
  <c r="I106" i="1"/>
  <c r="H106" i="1"/>
  <c r="G106" i="1"/>
  <c r="F106" i="1"/>
  <c r="E106" i="1"/>
  <c r="B106" i="1"/>
  <c r="D106" i="1" s="1"/>
  <c r="A106" i="1"/>
  <c r="AK105" i="1"/>
  <c r="M105" i="1"/>
  <c r="L105" i="1"/>
  <c r="K105" i="1"/>
  <c r="J105" i="1"/>
  <c r="I105" i="1"/>
  <c r="H105" i="1"/>
  <c r="G105" i="1"/>
  <c r="F105" i="1"/>
  <c r="E105" i="1"/>
  <c r="D105" i="1"/>
  <c r="B105" i="1"/>
  <c r="A105" i="1"/>
  <c r="AK104" i="1"/>
  <c r="M104" i="1"/>
  <c r="L104" i="1"/>
  <c r="K104" i="1"/>
  <c r="J104" i="1"/>
  <c r="I104" i="1"/>
  <c r="H104" i="1"/>
  <c r="F104" i="1"/>
  <c r="G104" i="1" s="1"/>
  <c r="E104" i="1"/>
  <c r="B104" i="1"/>
  <c r="A104" i="1"/>
  <c r="D104" i="1" s="1"/>
  <c r="AK103" i="1"/>
  <c r="M103" i="1"/>
  <c r="L103" i="1"/>
  <c r="K103" i="1"/>
  <c r="J103" i="1"/>
  <c r="I103" i="1"/>
  <c r="H103" i="1"/>
  <c r="G103" i="1"/>
  <c r="F103" i="1"/>
  <c r="E103" i="1"/>
  <c r="B103" i="1"/>
  <c r="A103" i="1"/>
  <c r="D103" i="1" s="1"/>
  <c r="AK102" i="1"/>
  <c r="M102" i="1"/>
  <c r="L102" i="1"/>
  <c r="K102" i="1"/>
  <c r="J102" i="1"/>
  <c r="I102" i="1"/>
  <c r="H102" i="1"/>
  <c r="G102" i="1"/>
  <c r="F102" i="1"/>
  <c r="E102" i="1"/>
  <c r="D102" i="1"/>
  <c r="B102" i="1"/>
  <c r="A102" i="1"/>
  <c r="AK101" i="1"/>
  <c r="M101" i="1"/>
  <c r="L101" i="1"/>
  <c r="K101" i="1"/>
  <c r="J101" i="1"/>
  <c r="I101" i="1"/>
  <c r="H101" i="1"/>
  <c r="F101" i="1"/>
  <c r="G101" i="1" s="1"/>
  <c r="E101" i="1"/>
  <c r="D101" i="1"/>
  <c r="B101" i="1"/>
  <c r="A101" i="1"/>
  <c r="AK100" i="1"/>
  <c r="M100" i="1"/>
  <c r="L100" i="1"/>
  <c r="K100" i="1"/>
  <c r="J100" i="1"/>
  <c r="I100" i="1"/>
  <c r="H100" i="1"/>
  <c r="F100" i="1"/>
  <c r="G100" i="1" s="1"/>
  <c r="E100" i="1"/>
  <c r="B100" i="1"/>
  <c r="A100" i="1"/>
  <c r="D100" i="1" s="1"/>
  <c r="AK99" i="1"/>
  <c r="M99" i="1"/>
  <c r="L99" i="1"/>
  <c r="K99" i="1"/>
  <c r="J99" i="1"/>
  <c r="I99" i="1"/>
  <c r="H99" i="1"/>
  <c r="F99" i="1"/>
  <c r="G99" i="1" s="1"/>
  <c r="E99" i="1"/>
  <c r="B99" i="1"/>
  <c r="A99" i="1"/>
  <c r="D99" i="1" s="1"/>
  <c r="AK98" i="1"/>
  <c r="M98" i="1"/>
  <c r="L98" i="1"/>
  <c r="K98" i="1"/>
  <c r="J98" i="1"/>
  <c r="I98" i="1"/>
  <c r="H98" i="1"/>
  <c r="G98" i="1"/>
  <c r="F98" i="1"/>
  <c r="E98" i="1"/>
  <c r="B98" i="1"/>
  <c r="D98" i="1" s="1"/>
  <c r="A98" i="1"/>
  <c r="AK97" i="1"/>
  <c r="M97" i="1"/>
  <c r="L97" i="1"/>
  <c r="K97" i="1"/>
  <c r="J97" i="1"/>
  <c r="I97" i="1"/>
  <c r="H97" i="1"/>
  <c r="G97" i="1"/>
  <c r="F97" i="1"/>
  <c r="E97" i="1"/>
  <c r="D97" i="1"/>
  <c r="B97" i="1"/>
  <c r="A97" i="1"/>
  <c r="AK96" i="1"/>
  <c r="M96" i="1"/>
  <c r="L96" i="1"/>
  <c r="K96" i="1"/>
  <c r="J96" i="1"/>
  <c r="I96" i="1"/>
  <c r="H96" i="1"/>
  <c r="F96" i="1"/>
  <c r="G96" i="1" s="1"/>
  <c r="E96" i="1"/>
  <c r="B96" i="1"/>
  <c r="A96" i="1"/>
  <c r="D96" i="1" s="1"/>
  <c r="AK95" i="1"/>
  <c r="M95" i="1"/>
  <c r="L95" i="1"/>
  <c r="K95" i="1"/>
  <c r="J95" i="1"/>
  <c r="I95" i="1"/>
  <c r="H95" i="1"/>
  <c r="G95" i="1"/>
  <c r="F95" i="1"/>
  <c r="E95" i="1"/>
  <c r="B95" i="1"/>
  <c r="A95" i="1"/>
  <c r="D95" i="1" s="1"/>
  <c r="AK94" i="1"/>
  <c r="M94" i="1"/>
  <c r="L94" i="1"/>
  <c r="K94" i="1"/>
  <c r="J94" i="1"/>
  <c r="I94" i="1"/>
  <c r="H94" i="1"/>
  <c r="G94" i="1"/>
  <c r="F94" i="1"/>
  <c r="E94" i="1"/>
  <c r="D94" i="1"/>
  <c r="B94" i="1"/>
  <c r="A94" i="1"/>
  <c r="AK93" i="1"/>
  <c r="M93" i="1"/>
  <c r="L93" i="1"/>
  <c r="K93" i="1"/>
  <c r="J93" i="1"/>
  <c r="I93" i="1"/>
  <c r="H93" i="1"/>
  <c r="F93" i="1"/>
  <c r="G93" i="1" s="1"/>
  <c r="E93" i="1"/>
  <c r="D93" i="1"/>
  <c r="B93" i="1"/>
  <c r="A93" i="1"/>
  <c r="M92" i="1"/>
  <c r="L92" i="1"/>
  <c r="K92" i="1"/>
  <c r="J92" i="1"/>
  <c r="I92" i="1"/>
  <c r="H92" i="1"/>
  <c r="G92" i="1"/>
  <c r="F92" i="1"/>
  <c r="E92" i="1"/>
  <c r="D92" i="1"/>
  <c r="B92" i="1"/>
  <c r="A92" i="1"/>
  <c r="AK91" i="1"/>
  <c r="M91" i="1"/>
  <c r="L91" i="1"/>
  <c r="K91" i="1"/>
  <c r="J91" i="1"/>
  <c r="I91" i="1"/>
  <c r="H91" i="1"/>
  <c r="F91" i="1"/>
  <c r="G91" i="1" s="1"/>
  <c r="E91" i="1"/>
  <c r="B91" i="1"/>
  <c r="A91" i="1"/>
  <c r="D91" i="1" s="1"/>
  <c r="AK90" i="1"/>
  <c r="M90" i="1"/>
  <c r="L90" i="1"/>
  <c r="K90" i="1"/>
  <c r="J90" i="1"/>
  <c r="I90" i="1"/>
  <c r="H90" i="1"/>
  <c r="G90" i="1"/>
  <c r="F90" i="1"/>
  <c r="E90" i="1"/>
  <c r="B90" i="1"/>
  <c r="A90" i="1"/>
  <c r="D90" i="1" s="1"/>
  <c r="AK89" i="1"/>
  <c r="M89" i="1"/>
  <c r="L89" i="1"/>
  <c r="K89" i="1"/>
  <c r="J89" i="1"/>
  <c r="I89" i="1"/>
  <c r="H89" i="1"/>
  <c r="G89" i="1"/>
  <c r="F89" i="1"/>
  <c r="E89" i="1"/>
  <c r="D89" i="1"/>
  <c r="B89" i="1"/>
  <c r="A89" i="1"/>
  <c r="AK88" i="1"/>
  <c r="M88" i="1"/>
  <c r="L88" i="1"/>
  <c r="K88" i="1"/>
  <c r="J88" i="1"/>
  <c r="I88" i="1"/>
  <c r="H88" i="1"/>
  <c r="F88" i="1"/>
  <c r="G88" i="1" s="1"/>
  <c r="E88" i="1"/>
  <c r="D88" i="1"/>
  <c r="B88" i="1"/>
  <c r="A88" i="1"/>
  <c r="AK87" i="1"/>
  <c r="M87" i="1"/>
  <c r="L87" i="1"/>
  <c r="K87" i="1"/>
  <c r="J87" i="1"/>
  <c r="I87" i="1"/>
  <c r="H87" i="1"/>
  <c r="F87" i="1"/>
  <c r="G87" i="1" s="1"/>
  <c r="E87" i="1"/>
  <c r="B87" i="1"/>
  <c r="A87" i="1"/>
  <c r="D87" i="1" s="1"/>
  <c r="AK86" i="1"/>
  <c r="M86" i="1"/>
  <c r="L86" i="1"/>
  <c r="K86" i="1"/>
  <c r="J86" i="1"/>
  <c r="I86" i="1"/>
  <c r="H86" i="1"/>
  <c r="F86" i="1"/>
  <c r="G86" i="1" s="1"/>
  <c r="E86" i="1"/>
  <c r="B86" i="1"/>
  <c r="A86" i="1"/>
  <c r="D86" i="1" s="1"/>
  <c r="AK85" i="1"/>
  <c r="M85" i="1"/>
  <c r="L85" i="1"/>
  <c r="K85" i="1"/>
  <c r="J85" i="1"/>
  <c r="I85" i="1"/>
  <c r="H85" i="1"/>
  <c r="G85" i="1"/>
  <c r="F85" i="1"/>
  <c r="E85" i="1"/>
  <c r="B85" i="1"/>
  <c r="D85" i="1" s="1"/>
  <c r="A85" i="1"/>
  <c r="AK84" i="1"/>
  <c r="M84" i="1"/>
  <c r="L84" i="1"/>
  <c r="K84" i="1"/>
  <c r="J84" i="1"/>
  <c r="I84" i="1"/>
  <c r="H84" i="1"/>
  <c r="G84" i="1"/>
  <c r="F84" i="1"/>
  <c r="E84" i="1"/>
  <c r="D84" i="1"/>
  <c r="B84" i="1"/>
  <c r="A84" i="1"/>
  <c r="AK83" i="1"/>
  <c r="M83" i="1"/>
  <c r="L83" i="1"/>
  <c r="K83" i="1"/>
  <c r="J83" i="1"/>
  <c r="I83" i="1"/>
  <c r="H83" i="1"/>
  <c r="F83" i="1"/>
  <c r="G83" i="1" s="1"/>
  <c r="E83" i="1"/>
  <c r="B83" i="1"/>
  <c r="A83" i="1"/>
  <c r="D83" i="1" s="1"/>
  <c r="AK82" i="1"/>
  <c r="M82" i="1"/>
  <c r="L82" i="1"/>
  <c r="K82" i="1"/>
  <c r="J82" i="1"/>
  <c r="I82" i="1"/>
  <c r="H82" i="1"/>
  <c r="G82" i="1"/>
  <c r="F82" i="1"/>
  <c r="E82" i="1"/>
  <c r="B82" i="1"/>
  <c r="A82" i="1"/>
  <c r="D82" i="1" s="1"/>
  <c r="AK81" i="1"/>
  <c r="M81" i="1"/>
  <c r="L81" i="1"/>
  <c r="K81" i="1"/>
  <c r="J81" i="1"/>
  <c r="I81" i="1"/>
  <c r="H81" i="1"/>
  <c r="G81" i="1"/>
  <c r="F81" i="1"/>
  <c r="E81" i="1"/>
  <c r="D81" i="1"/>
  <c r="B81" i="1"/>
  <c r="A81" i="1"/>
  <c r="AK80" i="1"/>
  <c r="M80" i="1"/>
  <c r="L80" i="1"/>
  <c r="K80" i="1"/>
  <c r="J80" i="1"/>
  <c r="I80" i="1"/>
  <c r="H80" i="1"/>
  <c r="F80" i="1"/>
  <c r="G80" i="1" s="1"/>
  <c r="E80" i="1"/>
  <c r="D80" i="1"/>
  <c r="B80" i="1"/>
  <c r="A80" i="1"/>
  <c r="AK79" i="1"/>
  <c r="M79" i="1"/>
  <c r="L79" i="1"/>
  <c r="K79" i="1"/>
  <c r="J79" i="1"/>
  <c r="I79" i="1"/>
  <c r="H79" i="1"/>
  <c r="F79" i="1"/>
  <c r="G79" i="1" s="1"/>
  <c r="E79" i="1"/>
  <c r="B79" i="1"/>
  <c r="A79" i="1"/>
  <c r="D79" i="1" s="1"/>
  <c r="AK78" i="1"/>
  <c r="M78" i="1"/>
  <c r="L78" i="1"/>
  <c r="K78" i="1"/>
  <c r="J78" i="1"/>
  <c r="I78" i="1"/>
  <c r="H78" i="1"/>
  <c r="F78" i="1"/>
  <c r="G78" i="1" s="1"/>
  <c r="E78" i="1"/>
  <c r="B78" i="1"/>
  <c r="A78" i="1"/>
  <c r="D78" i="1" s="1"/>
  <c r="AK77" i="1"/>
  <c r="M77" i="1"/>
  <c r="L77" i="1"/>
  <c r="K77" i="1"/>
  <c r="J77" i="1"/>
  <c r="I77" i="1"/>
  <c r="H77" i="1"/>
  <c r="G77" i="1"/>
  <c r="F77" i="1"/>
  <c r="E77" i="1"/>
  <c r="B77" i="1"/>
  <c r="D77" i="1" s="1"/>
  <c r="A77" i="1"/>
  <c r="AK76" i="1"/>
  <c r="M76" i="1"/>
  <c r="L76" i="1"/>
  <c r="K76" i="1"/>
  <c r="J76" i="1"/>
  <c r="I76" i="1"/>
  <c r="H76" i="1"/>
  <c r="G76" i="1"/>
  <c r="F76" i="1"/>
  <c r="E76" i="1"/>
  <c r="D76" i="1"/>
  <c r="B76" i="1"/>
  <c r="A76" i="1"/>
  <c r="AK75" i="1"/>
  <c r="M75" i="1"/>
  <c r="L75" i="1"/>
  <c r="K75" i="1"/>
  <c r="J75" i="1"/>
  <c r="I75" i="1"/>
  <c r="H75" i="1"/>
  <c r="F75" i="1"/>
  <c r="G75" i="1" s="1"/>
  <c r="E75" i="1"/>
  <c r="B75" i="1"/>
  <c r="A75" i="1"/>
  <c r="D75" i="1" s="1"/>
  <c r="AK74" i="1"/>
  <c r="M74" i="1"/>
  <c r="L74" i="1"/>
  <c r="K74" i="1"/>
  <c r="J74" i="1"/>
  <c r="I74" i="1"/>
  <c r="H74" i="1"/>
  <c r="G74" i="1"/>
  <c r="F74" i="1"/>
  <c r="E74" i="1"/>
  <c r="B74" i="1"/>
  <c r="A74" i="1"/>
  <c r="D74" i="1" s="1"/>
  <c r="AK73" i="1"/>
  <c r="M73" i="1"/>
  <c r="L73" i="1"/>
  <c r="K73" i="1"/>
  <c r="J73" i="1"/>
  <c r="I73" i="1"/>
  <c r="H73" i="1"/>
  <c r="G73" i="1"/>
  <c r="F73" i="1"/>
  <c r="E73" i="1"/>
  <c r="D73" i="1"/>
  <c r="B73" i="1"/>
  <c r="A73" i="1"/>
  <c r="AK72" i="1"/>
  <c r="M72" i="1"/>
  <c r="L72" i="1"/>
  <c r="K72" i="1"/>
  <c r="J72" i="1"/>
  <c r="I72" i="1"/>
  <c r="H72" i="1"/>
  <c r="F72" i="1"/>
  <c r="G72" i="1" s="1"/>
  <c r="E72" i="1"/>
  <c r="D72" i="1"/>
  <c r="B72" i="1"/>
  <c r="A72" i="1"/>
  <c r="AK71" i="1"/>
  <c r="M71" i="1"/>
  <c r="L71" i="1"/>
  <c r="K71" i="1"/>
  <c r="J71" i="1"/>
  <c r="I71" i="1"/>
  <c r="H71" i="1"/>
  <c r="F71" i="1"/>
  <c r="G71" i="1" s="1"/>
  <c r="E71" i="1"/>
  <c r="B71" i="1"/>
  <c r="A71" i="1"/>
  <c r="D71" i="1" s="1"/>
  <c r="AK70" i="1"/>
  <c r="M70" i="1"/>
  <c r="L70" i="1"/>
  <c r="K70" i="1"/>
  <c r="J70" i="1"/>
  <c r="I70" i="1"/>
  <c r="H70" i="1"/>
  <c r="F70" i="1"/>
  <c r="G70" i="1" s="1"/>
  <c r="E70" i="1"/>
  <c r="B70" i="1"/>
  <c r="A70" i="1"/>
  <c r="D70" i="1" s="1"/>
  <c r="AK69" i="1"/>
  <c r="M69" i="1"/>
  <c r="L69" i="1"/>
  <c r="K69" i="1"/>
  <c r="J69" i="1"/>
  <c r="I69" i="1"/>
  <c r="H69" i="1"/>
  <c r="G69" i="1"/>
  <c r="F69" i="1"/>
  <c r="E69" i="1"/>
  <c r="B69" i="1"/>
  <c r="D69" i="1" s="1"/>
  <c r="A69" i="1"/>
  <c r="AK68" i="1"/>
  <c r="M68" i="1"/>
  <c r="L68" i="1"/>
  <c r="K68" i="1"/>
  <c r="J68" i="1"/>
  <c r="I68" i="1"/>
  <c r="H68" i="1"/>
  <c r="G68" i="1"/>
  <c r="F68" i="1"/>
  <c r="E68" i="1"/>
  <c r="D68" i="1"/>
  <c r="B68" i="1"/>
  <c r="A68" i="1"/>
  <c r="AK67" i="1"/>
  <c r="M67" i="1"/>
  <c r="L67" i="1"/>
  <c r="K67" i="1"/>
  <c r="J67" i="1"/>
  <c r="I67" i="1"/>
  <c r="H67" i="1"/>
  <c r="F67" i="1"/>
  <c r="G67" i="1" s="1"/>
  <c r="E67" i="1"/>
  <c r="B67" i="1"/>
  <c r="A67" i="1"/>
  <c r="D67" i="1" s="1"/>
  <c r="AK66" i="1"/>
  <c r="M66" i="1"/>
  <c r="L66" i="1"/>
  <c r="K66" i="1"/>
  <c r="J66" i="1"/>
  <c r="I66" i="1"/>
  <c r="H66" i="1"/>
  <c r="G66" i="1"/>
  <c r="F66" i="1"/>
  <c r="E66" i="1"/>
  <c r="B66" i="1"/>
  <c r="A66" i="1"/>
  <c r="D66" i="1" s="1"/>
  <c r="AK65" i="1"/>
  <c r="M65" i="1"/>
  <c r="L65" i="1"/>
  <c r="K65" i="1"/>
  <c r="J65" i="1"/>
  <c r="I65" i="1"/>
  <c r="H65" i="1"/>
  <c r="G65" i="1"/>
  <c r="F65" i="1"/>
  <c r="E65" i="1"/>
  <c r="D65" i="1"/>
  <c r="B65" i="1"/>
  <c r="A65" i="1"/>
  <c r="AK64" i="1"/>
  <c r="M64" i="1"/>
  <c r="L64" i="1"/>
  <c r="K64" i="1"/>
  <c r="J64" i="1"/>
  <c r="I64" i="1"/>
  <c r="H64" i="1"/>
  <c r="F64" i="1"/>
  <c r="G64" i="1" s="1"/>
  <c r="E64" i="1"/>
  <c r="D64" i="1"/>
  <c r="B64" i="1"/>
  <c r="A64" i="1"/>
  <c r="AK63" i="1"/>
  <c r="M63" i="1"/>
  <c r="L63" i="1"/>
  <c r="K63" i="1"/>
  <c r="J63" i="1"/>
  <c r="I63" i="1"/>
  <c r="H63" i="1"/>
  <c r="F63" i="1"/>
  <c r="G63" i="1" s="1"/>
  <c r="E63" i="1"/>
  <c r="B63" i="1"/>
  <c r="A63" i="1"/>
  <c r="D63" i="1" s="1"/>
  <c r="AK62" i="1"/>
  <c r="M62" i="1"/>
  <c r="L62" i="1"/>
  <c r="K62" i="1"/>
  <c r="J62" i="1"/>
  <c r="I62" i="1"/>
  <c r="H62" i="1"/>
  <c r="F62" i="1"/>
  <c r="G62" i="1" s="1"/>
  <c r="E62" i="1"/>
  <c r="B62" i="1"/>
  <c r="A62" i="1"/>
  <c r="D62" i="1" s="1"/>
  <c r="AK61" i="1"/>
  <c r="M61" i="1"/>
  <c r="L61" i="1"/>
  <c r="K61" i="1"/>
  <c r="J61" i="1"/>
  <c r="I61" i="1"/>
  <c r="H61" i="1"/>
  <c r="G61" i="1"/>
  <c r="F61" i="1"/>
  <c r="E61" i="1"/>
  <c r="B61" i="1"/>
  <c r="D61" i="1" s="1"/>
  <c r="A61" i="1"/>
  <c r="AK60" i="1"/>
  <c r="M60" i="1"/>
  <c r="L60" i="1"/>
  <c r="K60" i="1"/>
  <c r="J60" i="1"/>
  <c r="I60" i="1"/>
  <c r="H60" i="1"/>
  <c r="G60" i="1"/>
  <c r="F60" i="1"/>
  <c r="E60" i="1"/>
  <c r="D60" i="1"/>
  <c r="B60" i="1"/>
  <c r="A60" i="1"/>
  <c r="AK59" i="1"/>
  <c r="M59" i="1"/>
  <c r="L59" i="1"/>
  <c r="K59" i="1"/>
  <c r="J59" i="1"/>
  <c r="I59" i="1"/>
  <c r="H59" i="1"/>
  <c r="F59" i="1"/>
  <c r="G59" i="1" s="1"/>
  <c r="E59" i="1"/>
  <c r="B59" i="1"/>
  <c r="A59" i="1"/>
  <c r="D59" i="1" s="1"/>
  <c r="AK58" i="1"/>
  <c r="M58" i="1"/>
  <c r="L58" i="1"/>
  <c r="K58" i="1"/>
  <c r="J58" i="1"/>
  <c r="I58" i="1"/>
  <c r="H58" i="1"/>
  <c r="G58" i="1"/>
  <c r="F58" i="1"/>
  <c r="E58" i="1"/>
  <c r="B58" i="1"/>
  <c r="A58" i="1"/>
  <c r="D58" i="1" s="1"/>
  <c r="AK57" i="1"/>
  <c r="M57" i="1"/>
  <c r="L57" i="1"/>
  <c r="K57" i="1"/>
  <c r="J57" i="1"/>
  <c r="I57" i="1"/>
  <c r="H57" i="1"/>
  <c r="G57" i="1"/>
  <c r="F57" i="1"/>
  <c r="E57" i="1"/>
  <c r="D57" i="1"/>
  <c r="B57" i="1"/>
  <c r="A57" i="1"/>
  <c r="AK56" i="1"/>
  <c r="M56" i="1"/>
  <c r="L56" i="1"/>
  <c r="K56" i="1"/>
  <c r="J56" i="1"/>
  <c r="I56" i="1"/>
  <c r="H56" i="1"/>
  <c r="G56" i="1"/>
  <c r="F56" i="1"/>
  <c r="E56" i="1"/>
  <c r="D56" i="1"/>
  <c r="B56" i="1"/>
  <c r="A56" i="1"/>
  <c r="AK55" i="1"/>
  <c r="M55" i="1"/>
  <c r="L55" i="1"/>
  <c r="K55" i="1"/>
  <c r="J55" i="1"/>
  <c r="I55" i="1"/>
  <c r="H55" i="1"/>
  <c r="F55" i="1"/>
  <c r="G55" i="1" s="1"/>
  <c r="E55" i="1"/>
  <c r="B55" i="1"/>
  <c r="A55" i="1"/>
  <c r="D55" i="1" s="1"/>
  <c r="AK54" i="1"/>
  <c r="M54" i="1"/>
  <c r="L54" i="1"/>
  <c r="K54" i="1"/>
  <c r="J54" i="1"/>
  <c r="I54" i="1"/>
  <c r="H54" i="1"/>
  <c r="F54" i="1"/>
  <c r="G54" i="1" s="1"/>
  <c r="E54" i="1"/>
  <c r="B54" i="1"/>
  <c r="A54" i="1"/>
  <c r="D54" i="1" s="1"/>
  <c r="AK53" i="1"/>
  <c r="M53" i="1"/>
  <c r="L53" i="1"/>
  <c r="K53" i="1"/>
  <c r="J53" i="1"/>
  <c r="I53" i="1"/>
  <c r="H53" i="1"/>
  <c r="G53" i="1"/>
  <c r="F53" i="1"/>
  <c r="E53" i="1"/>
  <c r="B53" i="1"/>
  <c r="D53" i="1" s="1"/>
  <c r="A53" i="1"/>
  <c r="AK52" i="1"/>
  <c r="M52" i="1"/>
  <c r="L52" i="1"/>
  <c r="K52" i="1"/>
  <c r="J52" i="1"/>
  <c r="I52" i="1"/>
  <c r="H52" i="1"/>
  <c r="G52" i="1"/>
  <c r="F52" i="1"/>
  <c r="E52" i="1"/>
  <c r="D52" i="1"/>
  <c r="B52" i="1"/>
  <c r="A52" i="1"/>
  <c r="AK51" i="1"/>
  <c r="M51" i="1"/>
  <c r="L51" i="1"/>
  <c r="K51" i="1"/>
  <c r="J51" i="1"/>
  <c r="I51" i="1"/>
  <c r="H51" i="1"/>
  <c r="F51" i="1"/>
  <c r="G51" i="1" s="1"/>
  <c r="E51" i="1"/>
  <c r="B51" i="1"/>
  <c r="A51" i="1"/>
  <c r="D51" i="1" s="1"/>
  <c r="AK50" i="1"/>
  <c r="M50" i="1"/>
  <c r="L50" i="1"/>
  <c r="K50" i="1"/>
  <c r="J50" i="1"/>
  <c r="I50" i="1"/>
  <c r="H50" i="1"/>
  <c r="G50" i="1"/>
  <c r="F50" i="1"/>
  <c r="E50" i="1"/>
  <c r="B50" i="1"/>
  <c r="A50" i="1"/>
  <c r="D50" i="1" s="1"/>
  <c r="AK49" i="1"/>
  <c r="M49" i="1"/>
  <c r="L49" i="1"/>
  <c r="K49" i="1"/>
  <c r="J49" i="1"/>
  <c r="I49" i="1"/>
  <c r="H49" i="1"/>
  <c r="G49" i="1"/>
  <c r="F49" i="1"/>
  <c r="E49" i="1"/>
  <c r="D49" i="1"/>
  <c r="B49" i="1"/>
  <c r="A49" i="1"/>
  <c r="AK48" i="1"/>
  <c r="M48" i="1"/>
  <c r="L48" i="1"/>
  <c r="K48" i="1"/>
  <c r="J48" i="1"/>
  <c r="I48" i="1"/>
  <c r="H48" i="1"/>
  <c r="F48" i="1"/>
  <c r="G48" i="1" s="1"/>
  <c r="E48" i="1"/>
  <c r="D48" i="1"/>
  <c r="B48" i="1"/>
  <c r="A48" i="1"/>
  <c r="AK47" i="1"/>
  <c r="M47" i="1"/>
  <c r="L47" i="1"/>
  <c r="K47" i="1"/>
  <c r="J47" i="1"/>
  <c r="I47" i="1"/>
  <c r="H47" i="1"/>
  <c r="F47" i="1"/>
  <c r="G47" i="1" s="1"/>
  <c r="E47" i="1"/>
  <c r="B47" i="1"/>
  <c r="A47" i="1"/>
  <c r="D47" i="1" s="1"/>
  <c r="AK46" i="1"/>
  <c r="M46" i="1"/>
  <c r="L46" i="1"/>
  <c r="K46" i="1"/>
  <c r="J46" i="1"/>
  <c r="I46" i="1"/>
  <c r="H46" i="1"/>
  <c r="F46" i="1"/>
  <c r="G46" i="1" s="1"/>
  <c r="E46" i="1"/>
  <c r="B46" i="1"/>
  <c r="A46" i="1"/>
  <c r="D46" i="1" s="1"/>
  <c r="AK45" i="1"/>
  <c r="M45" i="1"/>
  <c r="L45" i="1"/>
  <c r="K45" i="1"/>
  <c r="J45" i="1"/>
  <c r="I45" i="1"/>
  <c r="H45" i="1"/>
  <c r="G45" i="1"/>
  <c r="F45" i="1"/>
  <c r="E45" i="1"/>
  <c r="B45" i="1"/>
  <c r="D45" i="1" s="1"/>
  <c r="A45" i="1"/>
  <c r="AK44" i="1"/>
  <c r="M44" i="1"/>
  <c r="L44" i="1"/>
  <c r="K44" i="1"/>
  <c r="J44" i="1"/>
  <c r="I44" i="1"/>
  <c r="H44" i="1"/>
  <c r="G44" i="1"/>
  <c r="F44" i="1"/>
  <c r="E44" i="1"/>
  <c r="D44" i="1"/>
  <c r="B44" i="1"/>
  <c r="A44" i="1"/>
  <c r="AK43" i="1"/>
  <c r="M43" i="1"/>
  <c r="L43" i="1"/>
  <c r="K43" i="1"/>
  <c r="J43" i="1"/>
  <c r="I43" i="1"/>
  <c r="H43" i="1"/>
  <c r="F43" i="1"/>
  <c r="G43" i="1" s="1"/>
  <c r="E43" i="1"/>
  <c r="B43" i="1"/>
  <c r="A43" i="1"/>
  <c r="D43" i="1" s="1"/>
  <c r="AK42" i="1"/>
  <c r="M42" i="1"/>
  <c r="K42" i="1"/>
  <c r="J42" i="1"/>
  <c r="I42" i="1"/>
  <c r="H42" i="1"/>
  <c r="F42" i="1"/>
  <c r="G42" i="1" s="1"/>
  <c r="E42" i="1"/>
  <c r="B42" i="1"/>
  <c r="A42" i="1"/>
  <c r="D42" i="1" s="1"/>
  <c r="AK41" i="1"/>
  <c r="M41" i="1"/>
  <c r="L41" i="1"/>
  <c r="K41" i="1"/>
  <c r="J41" i="1"/>
  <c r="I41" i="1"/>
  <c r="H41" i="1"/>
  <c r="F41" i="1"/>
  <c r="G41" i="1" s="1"/>
  <c r="E41" i="1"/>
  <c r="B41" i="1"/>
  <c r="A41" i="1"/>
  <c r="D41" i="1" s="1"/>
  <c r="AK40" i="1"/>
  <c r="M40" i="1"/>
  <c r="L40" i="1"/>
  <c r="K40" i="1"/>
  <c r="J40" i="1"/>
  <c r="I40" i="1"/>
  <c r="H40" i="1"/>
  <c r="G40" i="1"/>
  <c r="F40" i="1"/>
  <c r="E40" i="1"/>
  <c r="B40" i="1"/>
  <c r="D40" i="1" s="1"/>
  <c r="A40" i="1"/>
  <c r="AK39" i="1"/>
  <c r="M39" i="1"/>
  <c r="L39" i="1"/>
  <c r="K39" i="1"/>
  <c r="J39" i="1"/>
  <c r="I39" i="1"/>
  <c r="H39" i="1"/>
  <c r="G39" i="1"/>
  <c r="F39" i="1"/>
  <c r="E39" i="1"/>
  <c r="D39" i="1"/>
  <c r="B39" i="1"/>
  <c r="A39" i="1"/>
  <c r="AK38" i="1"/>
  <c r="M38" i="1"/>
  <c r="L38" i="1"/>
  <c r="K38" i="1"/>
  <c r="J38" i="1"/>
  <c r="I38" i="1"/>
  <c r="H38" i="1"/>
  <c r="F38" i="1"/>
  <c r="G38" i="1" s="1"/>
  <c r="E38" i="1"/>
  <c r="B38" i="1"/>
  <c r="A38" i="1"/>
  <c r="D38" i="1" s="1"/>
  <c r="AK37" i="1"/>
  <c r="M37" i="1"/>
  <c r="L37" i="1"/>
  <c r="K37" i="1"/>
  <c r="J37" i="1"/>
  <c r="I37" i="1"/>
  <c r="H37" i="1"/>
  <c r="G37" i="1"/>
  <c r="F37" i="1"/>
  <c r="E37" i="1"/>
  <c r="B37" i="1"/>
  <c r="A37" i="1"/>
  <c r="D37" i="1" s="1"/>
  <c r="AK36" i="1"/>
  <c r="M36" i="1"/>
  <c r="L36" i="1"/>
  <c r="K36" i="1"/>
  <c r="J36" i="1"/>
  <c r="I36" i="1"/>
  <c r="H36" i="1"/>
  <c r="G36" i="1"/>
  <c r="F36" i="1"/>
  <c r="E36" i="1"/>
  <c r="D36" i="1"/>
  <c r="B36" i="1"/>
  <c r="A36" i="1"/>
  <c r="AK35" i="1"/>
  <c r="M35" i="1"/>
  <c r="L35" i="1"/>
  <c r="K35" i="1"/>
  <c r="J35" i="1"/>
  <c r="I35" i="1"/>
  <c r="H35" i="1"/>
  <c r="F35" i="1"/>
  <c r="G35" i="1" s="1"/>
  <c r="E35" i="1"/>
  <c r="D35" i="1"/>
  <c r="B35" i="1"/>
  <c r="A35" i="1"/>
  <c r="AK34" i="1"/>
  <c r="M34" i="1"/>
  <c r="L34" i="1"/>
  <c r="K34" i="1"/>
  <c r="J34" i="1"/>
  <c r="I34" i="1"/>
  <c r="H34" i="1"/>
  <c r="F34" i="1"/>
  <c r="G34" i="1" s="1"/>
  <c r="E34" i="1"/>
  <c r="B34" i="1"/>
  <c r="A34" i="1"/>
  <c r="D34" i="1" s="1"/>
  <c r="AK33" i="1"/>
  <c r="M33" i="1"/>
  <c r="L33" i="1"/>
  <c r="K33" i="1"/>
  <c r="J33" i="1"/>
  <c r="I33" i="1"/>
  <c r="H33" i="1"/>
  <c r="F33" i="1"/>
  <c r="G33" i="1" s="1"/>
  <c r="E33" i="1"/>
  <c r="B33" i="1"/>
  <c r="A33" i="1"/>
  <c r="D33" i="1" s="1"/>
  <c r="AK32" i="1"/>
  <c r="M32" i="1"/>
  <c r="L32" i="1"/>
  <c r="K32" i="1"/>
  <c r="J32" i="1"/>
  <c r="I32" i="1"/>
  <c r="H32" i="1"/>
  <c r="G32" i="1"/>
  <c r="F32" i="1"/>
  <c r="E32" i="1"/>
  <c r="B32" i="1"/>
  <c r="D32" i="1" s="1"/>
  <c r="A32" i="1"/>
  <c r="AK31" i="1"/>
  <c r="M31" i="1"/>
  <c r="L31" i="1"/>
  <c r="K31" i="1"/>
  <c r="J31" i="1"/>
  <c r="I31" i="1"/>
  <c r="H31" i="1"/>
  <c r="G31" i="1"/>
  <c r="F31" i="1"/>
  <c r="E31" i="1"/>
  <c r="D31" i="1"/>
  <c r="B31" i="1"/>
  <c r="A31" i="1"/>
  <c r="AK30" i="1"/>
  <c r="M30" i="1"/>
  <c r="L30" i="1"/>
  <c r="K30" i="1"/>
  <c r="J30" i="1"/>
  <c r="I30" i="1"/>
  <c r="H30" i="1"/>
  <c r="F30" i="1"/>
  <c r="G30" i="1" s="1"/>
  <c r="E30" i="1"/>
  <c r="B30" i="1"/>
  <c r="A30" i="1"/>
  <c r="D30" i="1" s="1"/>
  <c r="AK29" i="1"/>
  <c r="M29" i="1"/>
  <c r="L29" i="1"/>
  <c r="K29" i="1"/>
  <c r="J29" i="1"/>
  <c r="I29" i="1"/>
  <c r="H29" i="1"/>
  <c r="G29" i="1"/>
  <c r="F29" i="1"/>
  <c r="E29" i="1"/>
  <c r="B29" i="1"/>
  <c r="A29" i="1"/>
  <c r="D29" i="1" s="1"/>
  <c r="AK28" i="1"/>
  <c r="M28" i="1"/>
  <c r="L28" i="1"/>
  <c r="K28" i="1"/>
  <c r="J28" i="1"/>
  <c r="I28" i="1"/>
  <c r="H28" i="1"/>
  <c r="G28" i="1"/>
  <c r="F28" i="1"/>
  <c r="E28" i="1"/>
  <c r="D28" i="1"/>
  <c r="B28" i="1"/>
  <c r="A28" i="1"/>
  <c r="AK27" i="1"/>
  <c r="M27" i="1"/>
  <c r="L27" i="1"/>
  <c r="K27" i="1"/>
  <c r="J27" i="1"/>
  <c r="I27" i="1"/>
  <c r="H27" i="1"/>
  <c r="G27" i="1"/>
  <c r="F27" i="1"/>
  <c r="E27" i="1"/>
  <c r="D27" i="1"/>
  <c r="B27" i="1"/>
  <c r="A27" i="1"/>
  <c r="AK26" i="1"/>
  <c r="M26" i="1"/>
  <c r="L26" i="1"/>
  <c r="K26" i="1"/>
  <c r="J26" i="1"/>
  <c r="I26" i="1"/>
  <c r="H26" i="1"/>
  <c r="F26" i="1"/>
  <c r="G26" i="1" s="1"/>
  <c r="E26" i="1"/>
  <c r="B26" i="1"/>
  <c r="A26" i="1"/>
  <c r="D26" i="1" s="1"/>
  <c r="AK25" i="1"/>
  <c r="M25" i="1"/>
  <c r="L25" i="1"/>
  <c r="K25" i="1"/>
  <c r="J25" i="1"/>
  <c r="I25" i="1"/>
  <c r="H25" i="1"/>
  <c r="F25" i="1"/>
  <c r="G25" i="1" s="1"/>
  <c r="E25" i="1"/>
  <c r="B25" i="1"/>
  <c r="A25" i="1"/>
  <c r="D25" i="1" s="1"/>
  <c r="AK24" i="1"/>
  <c r="M24" i="1"/>
  <c r="L24" i="1"/>
  <c r="K24" i="1"/>
  <c r="J24" i="1"/>
  <c r="I24" i="1"/>
  <c r="H24" i="1"/>
  <c r="G24" i="1"/>
  <c r="F24" i="1"/>
  <c r="E24" i="1"/>
  <c r="B24" i="1"/>
  <c r="D24" i="1" s="1"/>
  <c r="A24" i="1"/>
  <c r="AK23" i="1"/>
  <c r="M23" i="1"/>
  <c r="L23" i="1"/>
  <c r="K23" i="1"/>
  <c r="J23" i="1"/>
  <c r="I23" i="1"/>
  <c r="H23" i="1"/>
  <c r="G23" i="1"/>
  <c r="F23" i="1"/>
  <c r="E23" i="1"/>
  <c r="D23" i="1"/>
  <c r="B23" i="1"/>
  <c r="A23" i="1"/>
  <c r="AK22" i="1"/>
  <c r="M22" i="1"/>
  <c r="L22" i="1"/>
  <c r="K22" i="1"/>
  <c r="J22" i="1"/>
  <c r="I22" i="1"/>
  <c r="H22" i="1"/>
  <c r="F22" i="1"/>
  <c r="G22" i="1" s="1"/>
  <c r="E22" i="1"/>
  <c r="B22" i="1"/>
  <c r="A22" i="1"/>
  <c r="D22" i="1" s="1"/>
  <c r="AK21" i="1"/>
  <c r="M21" i="1"/>
  <c r="L21" i="1"/>
  <c r="K21" i="1"/>
  <c r="J21" i="1"/>
  <c r="I21" i="1"/>
  <c r="H21" i="1"/>
  <c r="G21" i="1"/>
  <c r="F21" i="1"/>
  <c r="E21" i="1"/>
  <c r="B21" i="1"/>
  <c r="A21" i="1"/>
  <c r="D21" i="1" s="1"/>
  <c r="AK20" i="1"/>
  <c r="M20" i="1"/>
  <c r="L20" i="1"/>
  <c r="K20" i="1"/>
  <c r="J20" i="1"/>
  <c r="I20" i="1"/>
  <c r="H20" i="1"/>
  <c r="G20" i="1"/>
  <c r="F20" i="1"/>
  <c r="E20" i="1"/>
  <c r="D20" i="1"/>
  <c r="B20" i="1"/>
  <c r="A20" i="1"/>
  <c r="AK19" i="1"/>
  <c r="M19" i="1"/>
  <c r="L19" i="1"/>
  <c r="K19" i="1"/>
  <c r="J19" i="1"/>
  <c r="I19" i="1"/>
  <c r="H19" i="1"/>
  <c r="F19" i="1"/>
  <c r="G19" i="1" s="1"/>
  <c r="E19" i="1"/>
  <c r="D19" i="1"/>
  <c r="B19" i="1"/>
  <c r="A19" i="1"/>
  <c r="AK18" i="1"/>
  <c r="M18" i="1"/>
  <c r="L18" i="1"/>
  <c r="K18" i="1"/>
  <c r="J18" i="1"/>
  <c r="I18" i="1"/>
  <c r="H18" i="1"/>
  <c r="F18" i="1"/>
  <c r="G18" i="1" s="1"/>
  <c r="E18" i="1"/>
  <c r="B18" i="1"/>
  <c r="A18" i="1"/>
  <c r="D18" i="1" s="1"/>
  <c r="AK17" i="1"/>
  <c r="M17" i="1"/>
  <c r="L17" i="1"/>
  <c r="K17" i="1"/>
  <c r="J17" i="1"/>
  <c r="I17" i="1"/>
  <c r="H17" i="1"/>
  <c r="F17" i="1"/>
  <c r="G17" i="1" s="1"/>
  <c r="E17" i="1"/>
  <c r="B17" i="1"/>
  <c r="A17" i="1"/>
  <c r="D17" i="1" s="1"/>
  <c r="AK16" i="1"/>
  <c r="M16" i="1"/>
  <c r="L16" i="1"/>
  <c r="K16" i="1"/>
  <c r="J16" i="1"/>
  <c r="I16" i="1"/>
  <c r="H16" i="1"/>
  <c r="G16" i="1"/>
  <c r="F16" i="1"/>
  <c r="E16" i="1"/>
  <c r="B16" i="1"/>
  <c r="A16" i="1"/>
  <c r="D16" i="1" s="1"/>
  <c r="AK15" i="1"/>
  <c r="M15" i="1"/>
  <c r="L15" i="1"/>
  <c r="K15" i="1"/>
  <c r="J15" i="1"/>
  <c r="I15" i="1"/>
  <c r="H15" i="1"/>
  <c r="G15" i="1"/>
  <c r="F15" i="1"/>
  <c r="E15" i="1"/>
  <c r="D15" i="1"/>
  <c r="B15" i="1"/>
  <c r="A15" i="1"/>
  <c r="AK14" i="1"/>
  <c r="M14" i="1"/>
  <c r="L14" i="1"/>
  <c r="K14" i="1"/>
  <c r="J14" i="1"/>
  <c r="I14" i="1"/>
  <c r="H14" i="1"/>
  <c r="F14" i="1"/>
  <c r="G14" i="1" s="1"/>
  <c r="E14" i="1"/>
  <c r="B14" i="1"/>
  <c r="A14" i="1"/>
  <c r="D14" i="1" s="1"/>
  <c r="AK13" i="1"/>
  <c r="M13" i="1"/>
  <c r="L13" i="1"/>
  <c r="K13" i="1"/>
  <c r="J13" i="1"/>
  <c r="I13" i="1"/>
  <c r="H13" i="1"/>
  <c r="G13" i="1"/>
  <c r="F13" i="1"/>
  <c r="E13" i="1"/>
  <c r="B13" i="1"/>
  <c r="A13" i="1"/>
  <c r="D13" i="1" s="1"/>
  <c r="AK12" i="1"/>
  <c r="M12" i="1"/>
  <c r="L12" i="1"/>
  <c r="K12" i="1"/>
  <c r="J12" i="1"/>
  <c r="I12" i="1"/>
  <c r="H12" i="1"/>
  <c r="G12" i="1"/>
  <c r="F12" i="1"/>
  <c r="E12" i="1"/>
  <c r="D12" i="1"/>
  <c r="B12" i="1"/>
  <c r="A12" i="1"/>
  <c r="AK11" i="1"/>
  <c r="M11" i="1"/>
  <c r="L11" i="1"/>
  <c r="K11" i="1"/>
  <c r="J11" i="1"/>
  <c r="I11" i="1"/>
  <c r="H11" i="1"/>
  <c r="F11" i="1"/>
  <c r="G11" i="1" s="1"/>
  <c r="E11" i="1"/>
  <c r="D11" i="1"/>
  <c r="B11" i="1"/>
  <c r="A11" i="1"/>
  <c r="AK10" i="1"/>
  <c r="M10" i="1"/>
  <c r="L10" i="1"/>
  <c r="K10" i="1"/>
  <c r="J10" i="1"/>
  <c r="I10" i="1"/>
  <c r="H10" i="1"/>
  <c r="F10" i="1"/>
  <c r="G10" i="1" s="1"/>
  <c r="E10" i="1"/>
  <c r="B10" i="1"/>
  <c r="A10" i="1"/>
  <c r="D10" i="1" s="1"/>
  <c r="AK9" i="1"/>
  <c r="M9" i="1"/>
  <c r="L9" i="1"/>
  <c r="K9" i="1"/>
  <c r="J9" i="1"/>
  <c r="I9" i="1"/>
  <c r="H9" i="1"/>
  <c r="F9" i="1"/>
  <c r="G9" i="1" s="1"/>
  <c r="E9" i="1"/>
  <c r="B9" i="1"/>
  <c r="A9" i="1"/>
  <c r="D9" i="1" s="1"/>
  <c r="AK8" i="1"/>
  <c r="M8" i="1"/>
  <c r="L8" i="1"/>
  <c r="K8" i="1"/>
  <c r="J8" i="1"/>
  <c r="I8" i="1"/>
  <c r="H8" i="1"/>
  <c r="G8" i="1"/>
  <c r="F8" i="1"/>
  <c r="E8" i="1"/>
  <c r="B8" i="1"/>
  <c r="A8" i="1"/>
  <c r="D8" i="1" s="1"/>
  <c r="AK7" i="1"/>
  <c r="M7" i="1"/>
  <c r="L7" i="1"/>
  <c r="K7" i="1"/>
  <c r="J7" i="1"/>
  <c r="I7" i="1"/>
  <c r="H7" i="1"/>
  <c r="G7" i="1"/>
  <c r="F7" i="1"/>
  <c r="E7" i="1"/>
  <c r="D7" i="1"/>
  <c r="B7" i="1"/>
  <c r="A7" i="1"/>
  <c r="AK6" i="1"/>
  <c r="M6" i="1"/>
  <c r="L6" i="1"/>
  <c r="K6" i="1"/>
  <c r="J6" i="1"/>
  <c r="I6" i="1"/>
  <c r="H6" i="1"/>
  <c r="F6" i="1"/>
  <c r="G6" i="1" s="1"/>
  <c r="E6" i="1"/>
  <c r="B6" i="1"/>
  <c r="A6" i="1"/>
  <c r="D6" i="1" s="1"/>
  <c r="AK5" i="1"/>
  <c r="M5" i="1"/>
  <c r="L5" i="1"/>
  <c r="K5" i="1"/>
  <c r="J5" i="1"/>
  <c r="I5" i="1"/>
  <c r="H5" i="1"/>
  <c r="G5" i="1"/>
  <c r="F5" i="1"/>
  <c r="E5" i="1"/>
  <c r="B5" i="1"/>
  <c r="A5" i="1"/>
  <c r="D5" i="1" s="1"/>
  <c r="AK4" i="1"/>
  <c r="M4" i="1"/>
  <c r="L4" i="1"/>
  <c r="K4" i="1"/>
  <c r="J4" i="1"/>
  <c r="I4" i="1"/>
  <c r="H4" i="1"/>
  <c r="G4" i="1"/>
  <c r="F4" i="1"/>
  <c r="E4" i="1"/>
  <c r="D4" i="1"/>
  <c r="B4" i="1"/>
  <c r="A4" i="1"/>
  <c r="AK3" i="1"/>
  <c r="M3" i="1"/>
  <c r="L3" i="1"/>
  <c r="K3" i="1"/>
  <c r="J3" i="1"/>
  <c r="I3" i="1"/>
  <c r="H3" i="1"/>
  <c r="F3" i="1"/>
  <c r="G3" i="1" s="1"/>
  <c r="E3" i="1"/>
  <c r="D3" i="1"/>
  <c r="B3" i="1"/>
  <c r="A3" i="1"/>
  <c r="AK2" i="1"/>
  <c r="M2" i="1"/>
  <c r="L2" i="1"/>
  <c r="K2" i="1"/>
  <c r="J2" i="1"/>
  <c r="I2" i="1"/>
  <c r="H2" i="1"/>
  <c r="F2" i="1"/>
  <c r="G2" i="1" s="1"/>
  <c r="E2" i="1"/>
  <c r="B2" i="1"/>
  <c r="A2" i="1"/>
  <c r="D2" i="1" s="1"/>
  <c r="D336" i="1" l="1"/>
  <c r="D400" i="1"/>
  <c r="D320" i="1"/>
  <c r="D328" i="1"/>
  <c r="D392" i="1"/>
  <c r="D384" i="1"/>
  <c r="D224" i="1"/>
  <c r="D272" i="1"/>
  <c r="D376" i="1"/>
  <c r="D232" i="1"/>
  <c r="D248" i="1"/>
  <c r="D312" i="1"/>
  <c r="D368" i="1"/>
  <c r="D352" i="1"/>
  <c r="D416" i="1"/>
  <c r="D304" i="1"/>
  <c r="D344" i="1"/>
  <c r="D408" i="1"/>
  <c r="D556" i="1"/>
  <c r="D558" i="1"/>
  <c r="D560" i="1"/>
  <c r="D589" i="1"/>
  <c r="D593" i="1"/>
  <c r="D581" i="1"/>
  <c r="D585" i="1"/>
  <c r="D625" i="1"/>
  <c r="D927" i="1"/>
  <c r="D939" i="1"/>
  <c r="D975" i="1"/>
  <c r="D1041" i="1"/>
  <c r="D876" i="1"/>
  <c r="D892" i="1"/>
  <c r="D911" i="1"/>
  <c r="D923" i="1"/>
  <c r="D959" i="1"/>
  <c r="D1023" i="1"/>
  <c r="D900" i="1"/>
  <c r="D999" i="1"/>
  <c r="D891" i="1"/>
  <c r="D943" i="1"/>
  <c r="D991" i="1"/>
  <c r="D1333" i="1"/>
  <c r="D1216" i="1"/>
  <c r="D1218" i="1"/>
  <c r="D1234" i="1"/>
  <c r="D1267" i="1"/>
  <c r="D1317" i="1"/>
  <c r="D1251" i="1"/>
  <c r="D1301" i="1"/>
  <c r="D1457" i="1"/>
  <c r="D1489" i="1"/>
  <c r="D1596" i="1"/>
  <c r="D1660" i="1"/>
  <c r="D1689" i="1"/>
  <c r="D1753" i="1"/>
  <c r="D1681" i="1"/>
  <c r="D1745" i="1"/>
  <c r="D1443" i="1"/>
  <c r="D1475" i="1"/>
  <c r="D1507" i="1"/>
  <c r="D1515" i="1"/>
  <c r="D1523" i="1"/>
  <c r="D1636" i="1"/>
  <c r="D1721" i="1"/>
  <c r="D1451" i="1"/>
  <c r="D1483" i="1"/>
  <c r="D1540" i="1"/>
  <c r="D1572" i="1"/>
  <c r="D1620" i="1"/>
  <c r="D1713" i="1"/>
  <c r="D1459" i="1"/>
  <c r="D1491" i="1"/>
  <c r="D1508" i="1"/>
  <c r="D1516" i="1"/>
  <c r="D1524" i="1"/>
  <c r="D1532" i="1"/>
  <c r="D17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ﾕｰｻﾞｰ</author>
    <author>佐賀県庁</author>
    <author>HIDEAKI KUMAMOTO</author>
  </authors>
  <commentList>
    <comment ref="E142" authorId="0" shapeId="0" xr:uid="{CF7284B4-A930-4469-B0D5-B9393BE0C2F6}">
      <text>
        <r>
          <rPr>
            <sz val="9"/>
            <color indexed="81"/>
            <rFont val="ＭＳ Ｐゴシック"/>
            <family val="3"/>
            <charset val="128"/>
          </rPr>
          <t>h9.10.17 名称変更（旧　（株）岩渕商店）</t>
        </r>
      </text>
    </comment>
    <comment ref="AL193" authorId="1" shapeId="0" xr:uid="{B1FBCCD3-51DD-4972-892A-D47A2C19E755}">
      <text>
        <r>
          <rPr>
            <b/>
            <sz val="9"/>
            <color indexed="81"/>
            <rFont val="ＭＳ Ｐゴシック"/>
            <family val="3"/>
            <charset val="128"/>
          </rPr>
          <t>佐賀県庁:</t>
        </r>
        <r>
          <rPr>
            <sz val="9"/>
            <color indexed="81"/>
            <rFont val="ＭＳ Ｐゴシック"/>
            <family val="3"/>
            <charset val="128"/>
          </rPr>
          <t xml:space="preserve">
種類の追加（燃え殻､汚泥､紙くず､木くず､繊維くず、動植物性残渣、ばいじん)
</t>
        </r>
      </text>
    </comment>
    <comment ref="AL250" authorId="1" shapeId="0" xr:uid="{58D462AD-C30F-436B-8D39-5285267AF377}">
      <text>
        <r>
          <rPr>
            <sz val="9"/>
            <color indexed="81"/>
            <rFont val="ＭＳ Ｐゴシック"/>
            <family val="3"/>
            <charset val="128"/>
          </rPr>
          <t xml:space="preserve">種類の追加（燃え殻､汚泥､紙くず､木くず､繊維くず、動植物性残渣、ばいじん)
</t>
        </r>
      </text>
    </comment>
    <comment ref="AL278" authorId="1" shapeId="0" xr:uid="{4B9E3EF1-0EB2-42FA-9728-53F528EAD635}">
      <text>
        <r>
          <rPr>
            <b/>
            <sz val="9"/>
            <color indexed="81"/>
            <rFont val="ＭＳ Ｐゴシック"/>
            <family val="3"/>
            <charset val="128"/>
          </rPr>
          <t>佐賀県庁:</t>
        </r>
        <r>
          <rPr>
            <sz val="9"/>
            <color indexed="81"/>
            <rFont val="ＭＳ Ｐゴシック"/>
            <family val="3"/>
            <charset val="128"/>
          </rPr>
          <t xml:space="preserve">
種類の追加（燃え殻､汚泥､紙くず､木くず､繊維くず、動植物性残渣、ばいじん)
</t>
        </r>
      </text>
    </comment>
    <comment ref="AL439" authorId="1" shapeId="0" xr:uid="{E270F39C-C055-4E66-9615-1A20AAD23023}">
      <text>
        <r>
          <rPr>
            <b/>
            <sz val="9"/>
            <color indexed="81"/>
            <rFont val="ＭＳ Ｐゴシック"/>
            <family val="3"/>
            <charset val="128"/>
          </rPr>
          <t>佐賀県庁:</t>
        </r>
        <r>
          <rPr>
            <sz val="9"/>
            <color indexed="81"/>
            <rFont val="ＭＳ Ｐゴシック"/>
            <family val="3"/>
            <charset val="128"/>
          </rPr>
          <t xml:space="preserve">
H13.4.16金属くず廃止
</t>
        </r>
      </text>
    </comment>
    <comment ref="E1374" authorId="2" shapeId="0" xr:uid="{7B2C9C92-9BB4-4634-BF7D-19AFABDEFFC6}">
      <text>
        <r>
          <rPr>
            <b/>
            <sz val="9"/>
            <color indexed="81"/>
            <rFont val="ＭＳ Ｐゴシック"/>
            <family val="3"/>
            <charset val="128"/>
          </rPr>
          <t>HIDEAKI KUMAMOTO:</t>
        </r>
        <r>
          <rPr>
            <sz val="9"/>
            <color indexed="81"/>
            <rFont val="ＭＳ Ｐゴシック"/>
            <family val="3"/>
            <charset val="128"/>
          </rPr>
          <t xml:space="preserve">
旧社名　（株）福岡組
</t>
        </r>
      </text>
    </comment>
    <comment ref="AL1776" authorId="1" shapeId="0" xr:uid="{042B0139-60D0-42B8-BF4B-5E10709D318A}">
      <text>
        <r>
          <rPr>
            <sz val="9"/>
            <color indexed="81"/>
            <rFont val="ＭＳ Ｐゴシック"/>
            <family val="3"/>
            <charset val="128"/>
          </rPr>
          <t xml:space="preserve">汚泥､動植物性残渣ﾉ廃止(H13.3.26変更届)
</t>
        </r>
      </text>
    </comment>
  </commentList>
</comments>
</file>

<file path=xl/sharedStrings.xml><?xml version="1.0" encoding="utf-8"?>
<sst xmlns="http://schemas.openxmlformats.org/spreadsheetml/2006/main" count="17777" uniqueCount="171">
  <si>
    <t>業番号</t>
    <rPh sb="0" eb="1">
      <t>ギョウ</t>
    </rPh>
    <rPh sb="1" eb="3">
      <t>バンゴウ</t>
    </rPh>
    <phoneticPr fontId="4"/>
  </si>
  <si>
    <t>保健所</t>
    <rPh sb="0" eb="3">
      <t>ホケンジョ</t>
    </rPh>
    <phoneticPr fontId="4"/>
  </si>
  <si>
    <t>事業者番号</t>
    <phoneticPr fontId="4"/>
  </si>
  <si>
    <t>許可番号</t>
    <rPh sb="0" eb="2">
      <t>キョカ</t>
    </rPh>
    <rPh sb="2" eb="4">
      <t>バンゴウ</t>
    </rPh>
    <phoneticPr fontId="4"/>
  </si>
  <si>
    <t>氏名</t>
  </si>
  <si>
    <t>許 可　　 年月日</t>
    <rPh sb="0" eb="3">
      <t>キョカ</t>
    </rPh>
    <rPh sb="6" eb="9">
      <t>ネンガッピ</t>
    </rPh>
    <phoneticPr fontId="4"/>
  </si>
  <si>
    <t>許可期限</t>
    <rPh sb="0" eb="2">
      <t>キョカ</t>
    </rPh>
    <rPh sb="2" eb="4">
      <t>キゲン</t>
    </rPh>
    <phoneticPr fontId="4"/>
  </si>
  <si>
    <t>代表者名</t>
  </si>
  <si>
    <t>ｶ   ﾅ</t>
    <phoneticPr fontId="4"/>
  </si>
  <si>
    <t>郵便番号</t>
    <phoneticPr fontId="4"/>
  </si>
  <si>
    <t>事務所</t>
    <rPh sb="0" eb="3">
      <t>ジムショ</t>
    </rPh>
    <phoneticPr fontId="4"/>
  </si>
  <si>
    <t>電話番号</t>
    <rPh sb="0" eb="2">
      <t>デンワ</t>
    </rPh>
    <rPh sb="2" eb="4">
      <t>バンゴウ</t>
    </rPh>
    <phoneticPr fontId="4"/>
  </si>
  <si>
    <t>地区</t>
    <rPh sb="0" eb="2">
      <t>チク</t>
    </rPh>
    <phoneticPr fontId="4"/>
  </si>
  <si>
    <t>燃え殻</t>
    <rPh sb="0" eb="1">
      <t>モ</t>
    </rPh>
    <rPh sb="2" eb="3">
      <t>カラ</t>
    </rPh>
    <phoneticPr fontId="4"/>
  </si>
  <si>
    <t>汚泥</t>
    <rPh sb="0" eb="2">
      <t>オデイ</t>
    </rPh>
    <phoneticPr fontId="4"/>
  </si>
  <si>
    <t>廃油</t>
    <rPh sb="0" eb="2">
      <t>ハイユ</t>
    </rPh>
    <phoneticPr fontId="4"/>
  </si>
  <si>
    <t>廃酸</t>
    <rPh sb="0" eb="2">
      <t>ハイサン</t>
    </rPh>
    <phoneticPr fontId="4"/>
  </si>
  <si>
    <t>廃アルカリ</t>
    <rPh sb="0" eb="1">
      <t>ハイ</t>
    </rPh>
    <phoneticPr fontId="4"/>
  </si>
  <si>
    <t>廃プラ</t>
    <rPh sb="0" eb="1">
      <t>ハイ</t>
    </rPh>
    <phoneticPr fontId="4"/>
  </si>
  <si>
    <t>紙くず</t>
    <rPh sb="0" eb="1">
      <t>カミ</t>
    </rPh>
    <phoneticPr fontId="4"/>
  </si>
  <si>
    <t>木くず</t>
    <rPh sb="0" eb="1">
      <t>キ</t>
    </rPh>
    <phoneticPr fontId="4"/>
  </si>
  <si>
    <t>繊維くず</t>
    <rPh sb="0" eb="2">
      <t>センイ</t>
    </rPh>
    <phoneticPr fontId="4"/>
  </si>
  <si>
    <t>動植物性残渣</t>
    <rPh sb="0" eb="3">
      <t>ドウショクブツ</t>
    </rPh>
    <rPh sb="3" eb="4">
      <t>セイ</t>
    </rPh>
    <rPh sb="4" eb="5">
      <t>ザン</t>
    </rPh>
    <phoneticPr fontId="4"/>
  </si>
  <si>
    <t>動固不要物</t>
    <rPh sb="0" eb="1">
      <t>ドウ</t>
    </rPh>
    <rPh sb="1" eb="2">
      <t>ガタマリ</t>
    </rPh>
    <rPh sb="2" eb="4">
      <t>フヨウ</t>
    </rPh>
    <rPh sb="4" eb="5">
      <t>ブツ</t>
    </rPh>
    <phoneticPr fontId="4"/>
  </si>
  <si>
    <t>ゴムくず</t>
    <phoneticPr fontId="4"/>
  </si>
  <si>
    <t>金属くず</t>
    <rPh sb="0" eb="2">
      <t>キンゾク</t>
    </rPh>
    <phoneticPr fontId="4"/>
  </si>
  <si>
    <t>ガラス屑等</t>
    <rPh sb="3" eb="4">
      <t>クズ</t>
    </rPh>
    <rPh sb="4" eb="5">
      <t>トウ</t>
    </rPh>
    <phoneticPr fontId="4"/>
  </si>
  <si>
    <t>鉱さい</t>
    <rPh sb="0" eb="1">
      <t>コウギョウ</t>
    </rPh>
    <phoneticPr fontId="4"/>
  </si>
  <si>
    <t>がれき類</t>
    <rPh sb="3" eb="4">
      <t>ルイ</t>
    </rPh>
    <phoneticPr fontId="4"/>
  </si>
  <si>
    <t>動物の糞尿</t>
    <rPh sb="0" eb="2">
      <t>ドウブツ</t>
    </rPh>
    <rPh sb="3" eb="5">
      <t>フンニョウ</t>
    </rPh>
    <phoneticPr fontId="4"/>
  </si>
  <si>
    <t>動物の死体</t>
    <rPh sb="0" eb="2">
      <t>ドウブツ</t>
    </rPh>
    <rPh sb="3" eb="5">
      <t>シタイ</t>
    </rPh>
    <phoneticPr fontId="4"/>
  </si>
  <si>
    <t>ばいじん</t>
    <phoneticPr fontId="4"/>
  </si>
  <si>
    <t>第13号廃棄物</t>
    <rPh sb="0" eb="1">
      <t>ダイ</t>
    </rPh>
    <rPh sb="3" eb="4">
      <t>ゴウ</t>
    </rPh>
    <rPh sb="4" eb="7">
      <t>ハイキブツ</t>
    </rPh>
    <phoneticPr fontId="4"/>
  </si>
  <si>
    <t>石綿含有産廃</t>
    <rPh sb="0" eb="2">
      <t>セキメン</t>
    </rPh>
    <rPh sb="2" eb="4">
      <t>ガンユウ</t>
    </rPh>
    <rPh sb="4" eb="5">
      <t>サン</t>
    </rPh>
    <phoneticPr fontId="4"/>
  </si>
  <si>
    <t>水銀使用産廃</t>
    <rPh sb="0" eb="2">
      <t>スイギン</t>
    </rPh>
    <rPh sb="2" eb="4">
      <t>シヨウ</t>
    </rPh>
    <rPh sb="4" eb="6">
      <t>サンパイ</t>
    </rPh>
    <phoneticPr fontId="4"/>
  </si>
  <si>
    <t>水銀ばいじん</t>
    <rPh sb="0" eb="2">
      <t>スイギン</t>
    </rPh>
    <phoneticPr fontId="4"/>
  </si>
  <si>
    <t>計（石綿除く）</t>
    <rPh sb="0" eb="1">
      <t>ケイ</t>
    </rPh>
    <rPh sb="2" eb="4">
      <t>セキメン</t>
    </rPh>
    <rPh sb="4" eb="5">
      <t>ノゾ</t>
    </rPh>
    <phoneticPr fontId="4"/>
  </si>
  <si>
    <t>備考</t>
    <rPh sb="0" eb="2">
      <t>ビコウ</t>
    </rPh>
    <phoneticPr fontId="4"/>
  </si>
  <si>
    <t>○</t>
    <phoneticPr fontId="4"/>
  </si>
  <si>
    <t>●</t>
    <phoneticPr fontId="4"/>
  </si>
  <si>
    <t>○</t>
  </si>
  <si>
    <t>がれき類に限る</t>
    <rPh sb="3" eb="4">
      <t>ルイ</t>
    </rPh>
    <rPh sb="5" eb="6">
      <t>カギ</t>
    </rPh>
    <phoneticPr fontId="4"/>
  </si>
  <si>
    <t>〇</t>
    <phoneticPr fontId="4"/>
  </si>
  <si>
    <t>無機性のものに限る</t>
    <rPh sb="0" eb="3">
      <t>ムキセイ</t>
    </rPh>
    <rPh sb="7" eb="8">
      <t>カギ</t>
    </rPh>
    <phoneticPr fontId="4"/>
  </si>
  <si>
    <t>★</t>
  </si>
  <si>
    <t>有機性又は水溶性無機性のものに限る</t>
    <rPh sb="0" eb="3">
      <t>ユウキセイ</t>
    </rPh>
    <rPh sb="3" eb="4">
      <t>マタ</t>
    </rPh>
    <rPh sb="5" eb="8">
      <t>スイヨウセイ</t>
    </rPh>
    <rPh sb="8" eb="11">
      <t>ムキセイ</t>
    </rPh>
    <rPh sb="15" eb="16">
      <t>カギ</t>
    </rPh>
    <phoneticPr fontId="4"/>
  </si>
  <si>
    <t>植物性油に限る。</t>
    <rPh sb="0" eb="3">
      <t>ショクブツセイ</t>
    </rPh>
    <rPh sb="3" eb="4">
      <t>ユ</t>
    </rPh>
    <rPh sb="5" eb="6">
      <t>カギ</t>
    </rPh>
    <phoneticPr fontId="4"/>
  </si>
  <si>
    <t>建設系無機性汚泥に限る</t>
    <phoneticPr fontId="4"/>
  </si>
  <si>
    <t>☆</t>
    <phoneticPr fontId="4"/>
  </si>
  <si>
    <t>☆</t>
  </si>
  <si>
    <t>●</t>
  </si>
  <si>
    <t>有機性のものに限る</t>
    <rPh sb="0" eb="3">
      <t>ユウキセイ</t>
    </rPh>
    <rPh sb="7" eb="8">
      <t>カギ</t>
    </rPh>
    <phoneticPr fontId="4"/>
  </si>
  <si>
    <t>自動車及び二輪車に係るものに限る。</t>
    <rPh sb="0" eb="3">
      <t>ジドウシャ</t>
    </rPh>
    <rPh sb="3" eb="4">
      <t>オヨ</t>
    </rPh>
    <rPh sb="5" eb="8">
      <t>ニリンシャ</t>
    </rPh>
    <rPh sb="9" eb="10">
      <t>カカ</t>
    </rPh>
    <rPh sb="14" eb="15">
      <t>カギ</t>
    </rPh>
    <phoneticPr fontId="4"/>
  </si>
  <si>
    <t>含水率８５％以下の無機性汚泥に限る。</t>
    <rPh sb="0" eb="3">
      <t>ガンスイリツ</t>
    </rPh>
    <rPh sb="6" eb="8">
      <t>イカ</t>
    </rPh>
    <rPh sb="9" eb="12">
      <t>ムキセイ</t>
    </rPh>
    <rPh sb="12" eb="14">
      <t>オデイ</t>
    </rPh>
    <rPh sb="15" eb="16">
      <t>カギ</t>
    </rPh>
    <phoneticPr fontId="4"/>
  </si>
  <si>
    <t>　</t>
    <phoneticPr fontId="4"/>
  </si>
  <si>
    <t>コンクリートくずを除く。</t>
    <rPh sb="9" eb="10">
      <t>ノゾ</t>
    </rPh>
    <phoneticPr fontId="4"/>
  </si>
  <si>
    <t>汚泥は有機性のものに限る。排油は動植物性油であり、廃汚泥との混合物又は動植物性残さとの混合物に限る。</t>
    <rPh sb="0" eb="2">
      <t>オデイ</t>
    </rPh>
    <rPh sb="3" eb="6">
      <t>ユウキセイ</t>
    </rPh>
    <rPh sb="10" eb="11">
      <t>カギ</t>
    </rPh>
    <rPh sb="13" eb="15">
      <t>ハイユ</t>
    </rPh>
    <rPh sb="16" eb="19">
      <t>ドウショクブツ</t>
    </rPh>
    <rPh sb="19" eb="20">
      <t>セイ</t>
    </rPh>
    <rPh sb="20" eb="21">
      <t>アブラ</t>
    </rPh>
    <rPh sb="25" eb="26">
      <t>ハイ</t>
    </rPh>
    <rPh sb="26" eb="28">
      <t>オデイ</t>
    </rPh>
    <phoneticPr fontId="4"/>
  </si>
  <si>
    <t>ｲﾉｸﾞﾁﾏｻﾊﾙ</t>
    <phoneticPr fontId="4"/>
  </si>
  <si>
    <t>★</t>
    <phoneticPr fontId="4"/>
  </si>
  <si>
    <t>金属くずは廃パソコン類に限る。</t>
    <rPh sb="0" eb="2">
      <t>キンゾク</t>
    </rPh>
    <rPh sb="5" eb="6">
      <t>ハイ</t>
    </rPh>
    <rPh sb="10" eb="11">
      <t>ルイ</t>
    </rPh>
    <rPh sb="12" eb="13">
      <t>カギ</t>
    </rPh>
    <phoneticPr fontId="4"/>
  </si>
  <si>
    <t>有機性のものに限る</t>
    <phoneticPr fontId="4"/>
  </si>
  <si>
    <t>農業用廃ﾋﾞﾆｰﾙを除く。</t>
    <rPh sb="0" eb="2">
      <t>ノウギョウ</t>
    </rPh>
    <rPh sb="2" eb="3">
      <t>ヨウ</t>
    </rPh>
    <rPh sb="3" eb="4">
      <t>ハイ</t>
    </rPh>
    <rPh sb="10" eb="11">
      <t>ノゾ</t>
    </rPh>
    <phoneticPr fontId="4"/>
  </si>
  <si>
    <t>積替え保管はパレット及び廃パレットくず並びに廃プラスチック類、金属くず及びガラスくず等に付着したものに限る。</t>
    <rPh sb="0" eb="1">
      <t>ツ</t>
    </rPh>
    <rPh sb="1" eb="2">
      <t>カ</t>
    </rPh>
    <rPh sb="3" eb="5">
      <t>ホカン</t>
    </rPh>
    <rPh sb="10" eb="11">
      <t>オヨ</t>
    </rPh>
    <rPh sb="12" eb="13">
      <t>ハイ</t>
    </rPh>
    <rPh sb="19" eb="20">
      <t>ナラ</t>
    </rPh>
    <rPh sb="22" eb="23">
      <t>ハイ</t>
    </rPh>
    <rPh sb="29" eb="30">
      <t>ルイ</t>
    </rPh>
    <rPh sb="31" eb="33">
      <t>キンゾク</t>
    </rPh>
    <rPh sb="35" eb="36">
      <t>オヨ</t>
    </rPh>
    <rPh sb="42" eb="43">
      <t>トウ</t>
    </rPh>
    <rPh sb="44" eb="46">
      <t>フチャク</t>
    </rPh>
    <rPh sb="51" eb="52">
      <t>カギ</t>
    </rPh>
    <phoneticPr fontId="4"/>
  </si>
  <si>
    <t>積替え・保管は廃バッテリー及び廃電池に限る</t>
    <rPh sb="0" eb="1">
      <t>ツ</t>
    </rPh>
    <rPh sb="1" eb="2">
      <t>カ</t>
    </rPh>
    <rPh sb="4" eb="6">
      <t>ホカン</t>
    </rPh>
    <rPh sb="7" eb="8">
      <t>ハイ</t>
    </rPh>
    <rPh sb="13" eb="14">
      <t>オヨ</t>
    </rPh>
    <rPh sb="15" eb="16">
      <t>ハイ</t>
    </rPh>
    <rPh sb="16" eb="18">
      <t>デンチ</t>
    </rPh>
    <rPh sb="19" eb="20">
      <t>カギ</t>
    </rPh>
    <phoneticPr fontId="4"/>
  </si>
  <si>
    <t>発泡させたものに限る。</t>
    <rPh sb="0" eb="2">
      <t>ハッポウ</t>
    </rPh>
    <rPh sb="8" eb="9">
      <t>カギ</t>
    </rPh>
    <phoneticPr fontId="4"/>
  </si>
  <si>
    <t>無機性汚泥に限る。</t>
    <rPh sb="0" eb="3">
      <t>ムキセイ</t>
    </rPh>
    <rPh sb="3" eb="5">
      <t>オデイ</t>
    </rPh>
    <rPh sb="6" eb="7">
      <t>カギ</t>
    </rPh>
    <phoneticPr fontId="4"/>
  </si>
  <si>
    <t>アスファルト廃材及びコンクリート廃材に限る</t>
    <rPh sb="6" eb="8">
      <t>ハイザイ</t>
    </rPh>
    <rPh sb="8" eb="9">
      <t>オヨ</t>
    </rPh>
    <rPh sb="16" eb="18">
      <t>ハイザイ</t>
    </rPh>
    <rPh sb="19" eb="20">
      <t>カギ</t>
    </rPh>
    <phoneticPr fontId="4"/>
  </si>
  <si>
    <t>ガラス屑：コンクリートくずに限る
がれき類：コンクリート及びアスファルト廃材に限る</t>
    <rPh sb="3" eb="4">
      <t>クズ</t>
    </rPh>
    <rPh sb="14" eb="15">
      <t>カギ</t>
    </rPh>
    <rPh sb="20" eb="21">
      <t>ルイ</t>
    </rPh>
    <rPh sb="28" eb="29">
      <t>オヨ</t>
    </rPh>
    <rPh sb="36" eb="38">
      <t>ハイザイ</t>
    </rPh>
    <rPh sb="39" eb="40">
      <t>カギ</t>
    </rPh>
    <phoneticPr fontId="4"/>
  </si>
  <si>
    <t>粉粒体のものに限る</t>
    <rPh sb="0" eb="1">
      <t>フン</t>
    </rPh>
    <rPh sb="1" eb="2">
      <t>ツブ</t>
    </rPh>
    <rPh sb="2" eb="3">
      <t>タイ</t>
    </rPh>
    <rPh sb="7" eb="8">
      <t>カギ</t>
    </rPh>
    <phoneticPr fontId="4"/>
  </si>
  <si>
    <t>無機性汚泥に限る</t>
    <rPh sb="0" eb="3">
      <t>ムキセイ</t>
    </rPh>
    <rPh sb="3" eb="5">
      <t>オデイ</t>
    </rPh>
    <rPh sb="6" eb="7">
      <t>カギ</t>
    </rPh>
    <phoneticPr fontId="4"/>
  </si>
  <si>
    <t>食品廃棄物に限る</t>
    <rPh sb="0" eb="2">
      <t>ショクヒン</t>
    </rPh>
    <rPh sb="2" eb="5">
      <t>ハイキブツ</t>
    </rPh>
    <rPh sb="6" eb="7">
      <t>カギ</t>
    </rPh>
    <phoneticPr fontId="4"/>
  </si>
  <si>
    <t>動植物性油脂に限る</t>
    <rPh sb="0" eb="3">
      <t>ドウショクブツ</t>
    </rPh>
    <rPh sb="3" eb="4">
      <t>セイ</t>
    </rPh>
    <rPh sb="4" eb="6">
      <t>ユシ</t>
    </rPh>
    <rPh sb="7" eb="8">
      <t>カギ</t>
    </rPh>
    <phoneticPr fontId="4"/>
  </si>
  <si>
    <t>含水率85％以下の無機性汚泥に限る</t>
    <rPh sb="9" eb="12">
      <t>ムキセイ</t>
    </rPh>
    <rPh sb="12" eb="14">
      <t>オデイ</t>
    </rPh>
    <phoneticPr fontId="4"/>
  </si>
  <si>
    <t>コンクリート廃材、アスファルト廃材に限る</t>
    <rPh sb="6" eb="8">
      <t>ハイザイ</t>
    </rPh>
    <rPh sb="15" eb="17">
      <t>ハイザイ</t>
    </rPh>
    <rPh sb="18" eb="19">
      <t>カギ</t>
    </rPh>
    <phoneticPr fontId="4"/>
  </si>
  <si>
    <t>アミノ酸副生液に限る。</t>
    <rPh sb="3" eb="4">
      <t>サン</t>
    </rPh>
    <rPh sb="4" eb="6">
      <t>フクセイ</t>
    </rPh>
    <rPh sb="6" eb="7">
      <t>エキ</t>
    </rPh>
    <rPh sb="8" eb="9">
      <t>カギ</t>
    </rPh>
    <phoneticPr fontId="4"/>
  </si>
  <si>
    <t>坂野　政志</t>
    <rPh sb="0" eb="2">
      <t>サカノ</t>
    </rPh>
    <rPh sb="3" eb="5">
      <t>マサシ</t>
    </rPh>
    <phoneticPr fontId="4"/>
  </si>
  <si>
    <t>建設基礎工事に伴うものを除き、含水率85％以下のものに限る</t>
    <phoneticPr fontId="4"/>
  </si>
  <si>
    <t>積替え保管は廃石膏ﾎﾞｰﾄﾞに限る。</t>
    <rPh sb="0" eb="1">
      <t>ツ</t>
    </rPh>
    <rPh sb="1" eb="2">
      <t>カ</t>
    </rPh>
    <rPh sb="3" eb="5">
      <t>ホカン</t>
    </rPh>
    <rPh sb="6" eb="7">
      <t>ハイ</t>
    </rPh>
    <rPh sb="7" eb="9">
      <t>セッコウ</t>
    </rPh>
    <rPh sb="15" eb="16">
      <t>カギ</t>
    </rPh>
    <phoneticPr fontId="4"/>
  </si>
  <si>
    <t>工作物の新築，改築又は除去に伴って生じたものを除く。</t>
    <phoneticPr fontId="4"/>
  </si>
  <si>
    <t>ｺﾝｸﾘｰﾄ廃材､ｱｽﾌｧﾙﾄ廃材に限る｡</t>
    <rPh sb="6" eb="8">
      <t>ハイザイ</t>
    </rPh>
    <rPh sb="15" eb="17">
      <t>ハイザイ</t>
    </rPh>
    <rPh sb="18" eb="19">
      <t>カギ</t>
    </rPh>
    <phoneticPr fontId="4"/>
  </si>
  <si>
    <t>有機性汚泥に限る</t>
    <rPh sb="0" eb="3">
      <t>ユウキセイ</t>
    </rPh>
    <rPh sb="3" eb="5">
      <t>オデイ</t>
    </rPh>
    <rPh sb="6" eb="7">
      <t>カギ</t>
    </rPh>
    <phoneticPr fontId="4"/>
  </si>
  <si>
    <t>無機性に限る。</t>
    <rPh sb="0" eb="2">
      <t>ムキ</t>
    </rPh>
    <rPh sb="2" eb="3">
      <t>セイ</t>
    </rPh>
    <rPh sb="4" eb="5">
      <t>カギ</t>
    </rPh>
    <phoneticPr fontId="4"/>
  </si>
  <si>
    <t>発泡スチロールに限る。コンクリートくずを除く。</t>
    <rPh sb="0" eb="2">
      <t>ハッポウ</t>
    </rPh>
    <rPh sb="8" eb="9">
      <t>カギ</t>
    </rPh>
    <rPh sb="20" eb="21">
      <t>ノゾ</t>
    </rPh>
    <phoneticPr fontId="4"/>
  </si>
  <si>
    <t>無機性のものに限る</t>
  </si>
  <si>
    <t>無機性に限り含水率８５％以下のものに限る。</t>
    <rPh sb="0" eb="3">
      <t>ムキセイ</t>
    </rPh>
    <rPh sb="4" eb="5">
      <t>カギ</t>
    </rPh>
    <rPh sb="6" eb="9">
      <t>ガンスイリツ</t>
    </rPh>
    <rPh sb="12" eb="14">
      <t>イカ</t>
    </rPh>
    <rPh sb="18" eb="19">
      <t>カギ</t>
    </rPh>
    <phoneticPr fontId="4"/>
  </si>
  <si>
    <t>〇</t>
  </si>
  <si>
    <t>動植物油に限る</t>
    <rPh sb="0" eb="3">
      <t>ドウショクブツ</t>
    </rPh>
    <rPh sb="3" eb="4">
      <t>アブラ</t>
    </rPh>
    <rPh sb="5" eb="6">
      <t>カギ</t>
    </rPh>
    <phoneticPr fontId="4"/>
  </si>
  <si>
    <t>紙くず、木くず、繊維くず、がれき類、廃ﾌﾟﾗｽﾁｯｸ類及びガラスくず・コンクリートくず・陶磁器くずに限る。</t>
    <rPh sb="0" eb="1">
      <t>カミ</t>
    </rPh>
    <rPh sb="4" eb="5">
      <t>キ</t>
    </rPh>
    <rPh sb="8" eb="10">
      <t>センイ</t>
    </rPh>
    <rPh sb="16" eb="17">
      <t>ルイ</t>
    </rPh>
    <rPh sb="18" eb="19">
      <t>ハイ</t>
    </rPh>
    <rPh sb="26" eb="27">
      <t>ルイ</t>
    </rPh>
    <rPh sb="27" eb="28">
      <t>オヨ</t>
    </rPh>
    <rPh sb="44" eb="47">
      <t>トウジキ</t>
    </rPh>
    <rPh sb="50" eb="51">
      <t>カギ</t>
    </rPh>
    <phoneticPr fontId="4"/>
  </si>
  <si>
    <t>焼酎廃液に限る</t>
    <rPh sb="0" eb="2">
      <t>ショウチュウ</t>
    </rPh>
    <rPh sb="2" eb="4">
      <t>ハイエキ</t>
    </rPh>
    <rPh sb="5" eb="6">
      <t>カギ</t>
    </rPh>
    <phoneticPr fontId="4"/>
  </si>
  <si>
    <t>積替え・保管は有機性汚泥及び水溶性無機性汚泥に限る</t>
    <rPh sb="0" eb="2">
      <t>ツミカ</t>
    </rPh>
    <rPh sb="4" eb="6">
      <t>ホカン</t>
    </rPh>
    <rPh sb="7" eb="10">
      <t>ユウキセイ</t>
    </rPh>
    <rPh sb="10" eb="12">
      <t>オ</t>
    </rPh>
    <rPh sb="12" eb="13">
      <t>オヨ</t>
    </rPh>
    <rPh sb="14" eb="17">
      <t>スイヨウセイ</t>
    </rPh>
    <rPh sb="17" eb="20">
      <t>ムキセイ</t>
    </rPh>
    <rPh sb="20" eb="22">
      <t>オ</t>
    </rPh>
    <rPh sb="23" eb="24">
      <t>カギ</t>
    </rPh>
    <phoneticPr fontId="4"/>
  </si>
  <si>
    <t>積替え・保管はIC基盤、蛍光管、ペットボトル、乾電池に限る</t>
    <rPh sb="0" eb="2">
      <t>ツミカ</t>
    </rPh>
    <rPh sb="4" eb="6">
      <t>ホカン</t>
    </rPh>
    <rPh sb="9" eb="11">
      <t>キバン</t>
    </rPh>
    <rPh sb="12" eb="14">
      <t>ケイコウ</t>
    </rPh>
    <rPh sb="14" eb="15">
      <t>カン</t>
    </rPh>
    <rPh sb="23" eb="26">
      <t>カンデンチ</t>
    </rPh>
    <rPh sb="27" eb="28">
      <t>カギ</t>
    </rPh>
    <phoneticPr fontId="4"/>
  </si>
  <si>
    <t>製紙汚泥及び無機性のものに限る</t>
    <rPh sb="0" eb="2">
      <t>セイシ</t>
    </rPh>
    <rPh sb="2" eb="4">
      <t>オデイ</t>
    </rPh>
    <rPh sb="4" eb="5">
      <t>オヨ</t>
    </rPh>
    <rPh sb="6" eb="9">
      <t>ムキセイ</t>
    </rPh>
    <rPh sb="13" eb="14">
      <t>カギ</t>
    </rPh>
    <phoneticPr fontId="4"/>
  </si>
  <si>
    <t>建設系無機性汚泥に限る。</t>
    <rPh sb="0" eb="3">
      <t>ケンセツケイ</t>
    </rPh>
    <rPh sb="3" eb="6">
      <t>ムキセイ</t>
    </rPh>
    <rPh sb="6" eb="8">
      <t>オデイ</t>
    </rPh>
    <rPh sb="9" eb="10">
      <t>カギ</t>
    </rPh>
    <phoneticPr fontId="4"/>
  </si>
  <si>
    <t>積替え保管は石綿含有産業廃棄物および水銀使用製品産業廃棄物に限る。</t>
    <rPh sb="0" eb="2">
      <t>ツミカ</t>
    </rPh>
    <rPh sb="3" eb="5">
      <t>ホカン</t>
    </rPh>
    <rPh sb="6" eb="8">
      <t>セキメン</t>
    </rPh>
    <rPh sb="8" eb="10">
      <t>ガンユウ</t>
    </rPh>
    <rPh sb="10" eb="12">
      <t>サンギョウ</t>
    </rPh>
    <rPh sb="12" eb="15">
      <t>ハイキブツ</t>
    </rPh>
    <rPh sb="18" eb="20">
      <t>スイギン</t>
    </rPh>
    <rPh sb="20" eb="22">
      <t>シヨウ</t>
    </rPh>
    <rPh sb="22" eb="24">
      <t>セイヒン</t>
    </rPh>
    <rPh sb="24" eb="26">
      <t>サンギョウ</t>
    </rPh>
    <rPh sb="26" eb="29">
      <t>ハイキブツ</t>
    </rPh>
    <rPh sb="30" eb="31">
      <t>カギ</t>
    </rPh>
    <phoneticPr fontId="4"/>
  </si>
  <si>
    <t>農業用廃ビニールに限る</t>
    <rPh sb="0" eb="3">
      <t>ノウギョウヨウ</t>
    </rPh>
    <rPh sb="3" eb="4">
      <t>ハイ</t>
    </rPh>
    <rPh sb="9" eb="10">
      <t>カギ</t>
    </rPh>
    <phoneticPr fontId="4"/>
  </si>
  <si>
    <t>含水率70％以下のものに限る</t>
    <rPh sb="0" eb="2">
      <t>ガンスイ</t>
    </rPh>
    <rPh sb="2" eb="3">
      <t>リツ</t>
    </rPh>
    <rPh sb="6" eb="8">
      <t>イカ</t>
    </rPh>
    <rPh sb="12" eb="13">
      <t>カギ</t>
    </rPh>
    <phoneticPr fontId="4"/>
  </si>
  <si>
    <t>無機性汚泥のうち建設系汚泥、洗砂系汚泥及び水道浄水場汚泥に限る</t>
    <rPh sb="0" eb="3">
      <t>ムキセイ</t>
    </rPh>
    <rPh sb="3" eb="5">
      <t>オデイ</t>
    </rPh>
    <rPh sb="8" eb="11">
      <t>ケンセツケイ</t>
    </rPh>
    <rPh sb="11" eb="13">
      <t>オデイ</t>
    </rPh>
    <rPh sb="14" eb="15">
      <t>アラ</t>
    </rPh>
    <rPh sb="15" eb="16">
      <t>スナ</t>
    </rPh>
    <rPh sb="16" eb="17">
      <t>ケイ</t>
    </rPh>
    <rPh sb="17" eb="19">
      <t>オデイ</t>
    </rPh>
    <rPh sb="19" eb="20">
      <t>オヨ</t>
    </rPh>
    <rPh sb="21" eb="23">
      <t>スイドウ</t>
    </rPh>
    <rPh sb="26" eb="28">
      <t>オデイ</t>
    </rPh>
    <rPh sb="29" eb="30">
      <t>カギ</t>
    </rPh>
    <phoneticPr fontId="4"/>
  </si>
  <si>
    <t>医療廃棄物に限る</t>
    <rPh sb="0" eb="5">
      <t>イリョウハイキブツ</t>
    </rPh>
    <rPh sb="6" eb="7">
      <t>カギ</t>
    </rPh>
    <phoneticPr fontId="4"/>
  </si>
  <si>
    <t>含水率85％未満の無機性汚泥に限る</t>
    <rPh sb="0" eb="3">
      <t>ガンスイリツ</t>
    </rPh>
    <rPh sb="6" eb="8">
      <t>ミマン</t>
    </rPh>
    <rPh sb="9" eb="12">
      <t>ムキセイ</t>
    </rPh>
    <rPh sb="12" eb="14">
      <t>オデイ</t>
    </rPh>
    <rPh sb="15" eb="16">
      <t>カギ</t>
    </rPh>
    <phoneticPr fontId="4"/>
  </si>
  <si>
    <t>アスファルト及びコンクリート廃材に限る</t>
    <rPh sb="6" eb="7">
      <t>オヨ</t>
    </rPh>
    <rPh sb="14" eb="16">
      <t>ハイザイ</t>
    </rPh>
    <rPh sb="17" eb="18">
      <t>カギ</t>
    </rPh>
    <phoneticPr fontId="4"/>
  </si>
  <si>
    <t>廃石膏ボードに限る</t>
    <rPh sb="0" eb="1">
      <t>ハイ</t>
    </rPh>
    <rPh sb="1" eb="3">
      <t>セッコウ</t>
    </rPh>
    <rPh sb="7" eb="8">
      <t>カギ</t>
    </rPh>
    <phoneticPr fontId="4"/>
  </si>
  <si>
    <t>積替え保管は廃石膏ボードに限る</t>
    <rPh sb="0" eb="1">
      <t>ツ</t>
    </rPh>
    <rPh sb="1" eb="2">
      <t>カ</t>
    </rPh>
    <rPh sb="3" eb="5">
      <t>ホカン</t>
    </rPh>
    <rPh sb="6" eb="7">
      <t>ハイ</t>
    </rPh>
    <rPh sb="7" eb="9">
      <t>セッコウ</t>
    </rPh>
    <rPh sb="13" eb="14">
      <t>カギ</t>
    </rPh>
    <phoneticPr fontId="4"/>
  </si>
  <si>
    <t>含水率８５％以下の無機性汚泥に限る</t>
    <rPh sb="0" eb="3">
      <t>ガンスイリツ</t>
    </rPh>
    <rPh sb="6" eb="8">
      <t>イカ</t>
    </rPh>
    <rPh sb="9" eb="12">
      <t>ムキセイ</t>
    </rPh>
    <rPh sb="12" eb="14">
      <t>オデイ</t>
    </rPh>
    <rPh sb="15" eb="16">
      <t>カギ</t>
    </rPh>
    <phoneticPr fontId="4"/>
  </si>
  <si>
    <t>ｺﾝｸﾘｰﾄ塊､ｱｽﾌｧﾙﾄ塊に限る｡</t>
    <rPh sb="6" eb="7">
      <t>カタマリ</t>
    </rPh>
    <rPh sb="14" eb="15">
      <t>カイ</t>
    </rPh>
    <rPh sb="16" eb="17">
      <t>カギ</t>
    </rPh>
    <phoneticPr fontId="4"/>
  </si>
  <si>
    <t>積替え保管は廃プラスチック類、繊維くず、ゴムくず、金属くず、ガラスくず・コンクリートくず・陶磁器くず及びがれき類に限る。</t>
    <rPh sb="6" eb="7">
      <t>ハイ</t>
    </rPh>
    <rPh sb="13" eb="14">
      <t>ルイ</t>
    </rPh>
    <rPh sb="15" eb="17">
      <t>センイ</t>
    </rPh>
    <rPh sb="25" eb="27">
      <t>キンゾク</t>
    </rPh>
    <rPh sb="45" eb="48">
      <t>トウジキ</t>
    </rPh>
    <rPh sb="50" eb="51">
      <t>オヨ</t>
    </rPh>
    <rPh sb="55" eb="56">
      <t>ルイ</t>
    </rPh>
    <rPh sb="57" eb="58">
      <t>カギ</t>
    </rPh>
    <phoneticPr fontId="4"/>
  </si>
  <si>
    <t>廃コンクリート塊及び廃アスファルト塊に限る</t>
    <rPh sb="0" eb="1">
      <t>ハイ</t>
    </rPh>
    <rPh sb="7" eb="8">
      <t>カイ</t>
    </rPh>
    <rPh sb="8" eb="9">
      <t>オヨ</t>
    </rPh>
    <rPh sb="10" eb="11">
      <t>ハイ</t>
    </rPh>
    <rPh sb="17" eb="18">
      <t>カイ</t>
    </rPh>
    <rPh sb="19" eb="20">
      <t>カギ</t>
    </rPh>
    <phoneticPr fontId="4"/>
  </si>
  <si>
    <t>33.7.20</t>
    <phoneticPr fontId="4"/>
  </si>
  <si>
    <t>有機性汚泥及び上水道汚泥に限る</t>
    <rPh sb="0" eb="3">
      <t>ユウキセイ</t>
    </rPh>
    <rPh sb="3" eb="5">
      <t>オ</t>
    </rPh>
    <rPh sb="5" eb="6">
      <t>オヨ</t>
    </rPh>
    <rPh sb="7" eb="10">
      <t>ジョウスイドウ</t>
    </rPh>
    <rPh sb="10" eb="12">
      <t>オ</t>
    </rPh>
    <rPh sb="13" eb="14">
      <t>カギ</t>
    </rPh>
    <phoneticPr fontId="4"/>
  </si>
  <si>
    <t>汚泥は有機性汚泥及び食品工場からの廃白土に限る。廃油は鉱物油を除く。</t>
    <phoneticPr fontId="4"/>
  </si>
  <si>
    <t>鉛蓄電池の電極鉛製の管又は板、廃石膏ボード、廃容器包装を除く</t>
    <rPh sb="0" eb="1">
      <t>ナマリ</t>
    </rPh>
    <rPh sb="1" eb="4">
      <t>チクデンチ</t>
    </rPh>
    <rPh sb="5" eb="7">
      <t>デンキョク</t>
    </rPh>
    <rPh sb="7" eb="9">
      <t>ナマリセイ</t>
    </rPh>
    <rPh sb="10" eb="11">
      <t>カン</t>
    </rPh>
    <rPh sb="11" eb="12">
      <t>マタ</t>
    </rPh>
    <rPh sb="13" eb="14">
      <t>イタ</t>
    </rPh>
    <rPh sb="15" eb="16">
      <t>ハイ</t>
    </rPh>
    <rPh sb="16" eb="18">
      <t>セッコウ</t>
    </rPh>
    <rPh sb="22" eb="23">
      <t>ハイ</t>
    </rPh>
    <rPh sb="23" eb="25">
      <t>ヨウキ</t>
    </rPh>
    <rPh sb="25" eb="27">
      <t>ホウソウ</t>
    </rPh>
    <rPh sb="28" eb="29">
      <t>ノゾ</t>
    </rPh>
    <phoneticPr fontId="4"/>
  </si>
  <si>
    <t>廃トナーに限る。</t>
    <rPh sb="0" eb="1">
      <t>ハイ</t>
    </rPh>
    <rPh sb="5" eb="6">
      <t>カギ</t>
    </rPh>
    <phoneticPr fontId="4"/>
  </si>
  <si>
    <t>廃バッテリーに限る</t>
    <rPh sb="0" eb="1">
      <t>ハイ</t>
    </rPh>
    <rPh sb="7" eb="8">
      <t>カギ</t>
    </rPh>
    <phoneticPr fontId="4"/>
  </si>
  <si>
    <t>キュポラスラグ、キュポラスラグを乾燥させたもの、又は電炉スラグに限る。</t>
    <phoneticPr fontId="4"/>
  </si>
  <si>
    <t>廃食油に限る</t>
    <rPh sb="0" eb="1">
      <t>ハイ</t>
    </rPh>
    <rPh sb="1" eb="3">
      <t>ショクユ</t>
    </rPh>
    <rPh sb="4" eb="5">
      <t>カギ</t>
    </rPh>
    <phoneticPr fontId="4"/>
  </si>
  <si>
    <t>廃トナーに限る</t>
    <rPh sb="0" eb="1">
      <t>ハイ</t>
    </rPh>
    <rPh sb="5" eb="6">
      <t>カギ</t>
    </rPh>
    <phoneticPr fontId="4"/>
  </si>
  <si>
    <t>廃コンクリート、廃アスファルトに限る</t>
    <rPh sb="8" eb="9">
      <t>ハイ</t>
    </rPh>
    <rPh sb="16" eb="17">
      <t>カギ</t>
    </rPh>
    <phoneticPr fontId="4"/>
  </si>
  <si>
    <t>廃プラスチック類は廃発泡スチロールに限る。
金属くず及びガラスくず・コンクリートくず・陶磁器くずは廃石膏ボードに限る。</t>
    <phoneticPr fontId="4"/>
  </si>
  <si>
    <t>積替え・保管は廃石膏ﾎﾞｰﾄﾞに限る。</t>
    <rPh sb="0" eb="2">
      <t>ツミカ</t>
    </rPh>
    <rPh sb="4" eb="6">
      <t>ホカン</t>
    </rPh>
    <rPh sb="7" eb="8">
      <t>ハイ</t>
    </rPh>
    <rPh sb="8" eb="10">
      <t>セッコウ</t>
    </rPh>
    <rPh sb="16" eb="17">
      <t>カギ</t>
    </rPh>
    <phoneticPr fontId="4"/>
  </si>
  <si>
    <t>廃タイヤに限る</t>
    <rPh sb="0" eb="1">
      <t>ハイ</t>
    </rPh>
    <rPh sb="5" eb="6">
      <t>カギ</t>
    </rPh>
    <phoneticPr fontId="4"/>
  </si>
  <si>
    <t>コンクリートくずに限る</t>
    <rPh sb="9" eb="10">
      <t>カギ</t>
    </rPh>
    <phoneticPr fontId="4"/>
  </si>
  <si>
    <t>特定家庭用機器廃棄物に限る。</t>
    <rPh sb="0" eb="2">
      <t>トクテイ</t>
    </rPh>
    <rPh sb="2" eb="5">
      <t>カテイヨウ</t>
    </rPh>
    <rPh sb="5" eb="7">
      <t>キキ</t>
    </rPh>
    <rPh sb="7" eb="10">
      <t>ハイキブツ</t>
    </rPh>
    <rPh sb="11" eb="12">
      <t>カギ</t>
    </rPh>
    <phoneticPr fontId="4"/>
  </si>
  <si>
    <t>自動車等破砕物を含む</t>
    <rPh sb="0" eb="4">
      <t>ジドウシャトウ</t>
    </rPh>
    <rPh sb="4" eb="6">
      <t>ハサイ</t>
    </rPh>
    <rPh sb="6" eb="7">
      <t>ブツ</t>
    </rPh>
    <rPh sb="8" eb="9">
      <t>フク</t>
    </rPh>
    <phoneticPr fontId="4"/>
  </si>
  <si>
    <t>動植物性油に限る</t>
    <rPh sb="0" eb="3">
      <t>ドウショクブツ</t>
    </rPh>
    <rPh sb="3" eb="4">
      <t>セイ</t>
    </rPh>
    <rPh sb="4" eb="5">
      <t>アブラ</t>
    </rPh>
    <rPh sb="6" eb="7">
      <t>カギ</t>
    </rPh>
    <phoneticPr fontId="4"/>
  </si>
  <si>
    <t>堤 明博</t>
    <rPh sb="0" eb="1">
      <t>ツツミ</t>
    </rPh>
    <rPh sb="2" eb="3">
      <t>メイ</t>
    </rPh>
    <rPh sb="3" eb="4">
      <t>ヒロシ</t>
    </rPh>
    <phoneticPr fontId="4"/>
  </si>
  <si>
    <t>0952-68-4128</t>
    <phoneticPr fontId="4"/>
  </si>
  <si>
    <t>堤 孝</t>
    <rPh sb="0" eb="1">
      <t>ツツミ</t>
    </rPh>
    <rPh sb="2" eb="3">
      <t>タカシ</t>
    </rPh>
    <phoneticPr fontId="4"/>
  </si>
  <si>
    <t>無機性のものに限る。</t>
    <rPh sb="0" eb="3">
      <t>ムキセイ</t>
    </rPh>
    <rPh sb="7" eb="8">
      <t>カギ</t>
    </rPh>
    <phoneticPr fontId="4"/>
  </si>
  <si>
    <t>木くずの積替え保管はパレットに限る。　　廃プラスチック類、金属くずの積替え保管は廃蛍光管及び電球類に限る</t>
    <rPh sb="0" eb="1">
      <t>キ</t>
    </rPh>
    <rPh sb="4" eb="5">
      <t>ツ</t>
    </rPh>
    <rPh sb="5" eb="6">
      <t>カ</t>
    </rPh>
    <rPh sb="7" eb="9">
      <t>ホカン</t>
    </rPh>
    <rPh sb="15" eb="16">
      <t>カギ</t>
    </rPh>
    <rPh sb="20" eb="21">
      <t>ハイ</t>
    </rPh>
    <rPh sb="27" eb="28">
      <t>ルイ</t>
    </rPh>
    <rPh sb="29" eb="31">
      <t>キンゾク</t>
    </rPh>
    <rPh sb="34" eb="35">
      <t>ツ</t>
    </rPh>
    <rPh sb="35" eb="36">
      <t>カ</t>
    </rPh>
    <rPh sb="37" eb="39">
      <t>ホカン</t>
    </rPh>
    <rPh sb="40" eb="41">
      <t>ハイ</t>
    </rPh>
    <rPh sb="41" eb="43">
      <t>ケイコウ</t>
    </rPh>
    <rPh sb="43" eb="44">
      <t>カン</t>
    </rPh>
    <rPh sb="44" eb="45">
      <t>オヨ</t>
    </rPh>
    <rPh sb="46" eb="48">
      <t>デンキュウ</t>
    </rPh>
    <rPh sb="48" eb="49">
      <t>ルイ</t>
    </rPh>
    <rPh sb="50" eb="51">
      <t>カギ</t>
    </rPh>
    <phoneticPr fontId="4"/>
  </si>
  <si>
    <t>30日令未満の鶏に限る。</t>
    <rPh sb="2" eb="3">
      <t>ニチ</t>
    </rPh>
    <rPh sb="3" eb="4">
      <t>レイ</t>
    </rPh>
    <rPh sb="4" eb="6">
      <t>ミマン</t>
    </rPh>
    <rPh sb="7" eb="8">
      <t>ニワトリ</t>
    </rPh>
    <rPh sb="9" eb="10">
      <t>カギ</t>
    </rPh>
    <phoneticPr fontId="4"/>
  </si>
  <si>
    <t>特定家庭用機器廃棄物に限る。</t>
    <rPh sb="0" eb="2">
      <t>トクテイ</t>
    </rPh>
    <rPh sb="2" eb="5">
      <t>カテイヨウ</t>
    </rPh>
    <rPh sb="5" eb="7">
      <t>キキ</t>
    </rPh>
    <rPh sb="7" eb="10">
      <t>ハ</t>
    </rPh>
    <rPh sb="11" eb="12">
      <t>カギ</t>
    </rPh>
    <phoneticPr fontId="4"/>
  </si>
  <si>
    <t>廃エンジンに付着したものに限る</t>
    <rPh sb="0" eb="1">
      <t>ハイ</t>
    </rPh>
    <rPh sb="6" eb="8">
      <t>フチャク</t>
    </rPh>
    <rPh sb="13" eb="14">
      <t>カギ</t>
    </rPh>
    <phoneticPr fontId="4"/>
  </si>
  <si>
    <t>廃油は動植物性のものに限る。廃酸及び廃アルカリは食品廃棄物に限る。</t>
    <rPh sb="0" eb="2">
      <t>ハイユ</t>
    </rPh>
    <rPh sb="3" eb="6">
      <t>ドウショクブツ</t>
    </rPh>
    <rPh sb="6" eb="7">
      <t>セイ</t>
    </rPh>
    <rPh sb="11" eb="12">
      <t>カギ</t>
    </rPh>
    <rPh sb="14" eb="16">
      <t>ハイサン</t>
    </rPh>
    <rPh sb="16" eb="17">
      <t>オヨ</t>
    </rPh>
    <rPh sb="18" eb="19">
      <t>ハイ</t>
    </rPh>
    <rPh sb="24" eb="26">
      <t>ショクヒン</t>
    </rPh>
    <rPh sb="26" eb="29">
      <t>ハイキブツ</t>
    </rPh>
    <rPh sb="30" eb="31">
      <t>カギ</t>
    </rPh>
    <phoneticPr fontId="4"/>
  </si>
  <si>
    <t>廃酸及び廃アルカリは獣畜の血液に限る。動物のふん尿は鶏ふんに限る。</t>
    <rPh sb="0" eb="1">
      <t>ハイ</t>
    </rPh>
    <rPh sb="1" eb="2">
      <t>サン</t>
    </rPh>
    <rPh sb="2" eb="3">
      <t>オヨ</t>
    </rPh>
    <rPh sb="4" eb="5">
      <t>ハイ</t>
    </rPh>
    <rPh sb="10" eb="11">
      <t>ジュウ</t>
    </rPh>
    <rPh sb="11" eb="12">
      <t>チク</t>
    </rPh>
    <rPh sb="13" eb="15">
      <t>ケツエキ</t>
    </rPh>
    <rPh sb="16" eb="17">
      <t>カギ</t>
    </rPh>
    <rPh sb="19" eb="21">
      <t>ドウブツ</t>
    </rPh>
    <rPh sb="24" eb="25">
      <t>ニョウ</t>
    </rPh>
    <rPh sb="26" eb="27">
      <t>ケイ</t>
    </rPh>
    <rPh sb="30" eb="31">
      <t>カギ</t>
    </rPh>
    <phoneticPr fontId="4"/>
  </si>
  <si>
    <t>建設汚泥に限る</t>
    <rPh sb="0" eb="2">
      <t>ケンセツ</t>
    </rPh>
    <rPh sb="2" eb="4">
      <t>オデイ</t>
    </rPh>
    <rPh sb="5" eb="6">
      <t>カギ</t>
    </rPh>
    <phoneticPr fontId="4"/>
  </si>
  <si>
    <t>がれき類に限る。</t>
    <rPh sb="3" eb="4">
      <t>ルイ</t>
    </rPh>
    <rPh sb="5" eb="6">
      <t>カギ</t>
    </rPh>
    <phoneticPr fontId="4"/>
  </si>
  <si>
    <t>鋳物砂に限る。</t>
    <rPh sb="0" eb="2">
      <t>イモノ</t>
    </rPh>
    <rPh sb="2" eb="3">
      <t>スナ</t>
    </rPh>
    <rPh sb="4" eb="5">
      <t>カギ</t>
    </rPh>
    <phoneticPr fontId="4"/>
  </si>
  <si>
    <t>積替え・保管は、蛍光管、電球、電池に限る。</t>
    <rPh sb="0" eb="2">
      <t>ツミカ</t>
    </rPh>
    <rPh sb="4" eb="6">
      <t>ホカン</t>
    </rPh>
    <rPh sb="8" eb="10">
      <t>ケイコウ</t>
    </rPh>
    <rPh sb="10" eb="11">
      <t>カン</t>
    </rPh>
    <rPh sb="12" eb="14">
      <t>デンキュウ</t>
    </rPh>
    <rPh sb="15" eb="17">
      <t>デンチ</t>
    </rPh>
    <rPh sb="18" eb="19">
      <t>カギ</t>
    </rPh>
    <phoneticPr fontId="4"/>
  </si>
  <si>
    <t>乾燥した固形物に限る。</t>
    <rPh sb="0" eb="2">
      <t>カンソウ</t>
    </rPh>
    <rPh sb="4" eb="7">
      <t>コケイブツ</t>
    </rPh>
    <rPh sb="8" eb="9">
      <t>カギ</t>
    </rPh>
    <phoneticPr fontId="4"/>
  </si>
  <si>
    <t>廃タイヤに限る。</t>
    <rPh sb="0" eb="1">
      <t>ハイ</t>
    </rPh>
    <rPh sb="5" eb="6">
      <t>カギ</t>
    </rPh>
    <phoneticPr fontId="4"/>
  </si>
  <si>
    <t>ｃ</t>
    <phoneticPr fontId="4"/>
  </si>
  <si>
    <t>食用油に限る。</t>
    <rPh sb="0" eb="2">
      <t>ショクヨウ</t>
    </rPh>
    <rPh sb="2" eb="3">
      <t>ユ</t>
    </rPh>
    <rPh sb="4" eb="5">
      <t>カギ</t>
    </rPh>
    <phoneticPr fontId="4"/>
  </si>
  <si>
    <t>有機性のものに限る。</t>
    <rPh sb="0" eb="3">
      <t>ユウキセイ</t>
    </rPh>
    <rPh sb="7" eb="8">
      <t>カギ</t>
    </rPh>
    <phoneticPr fontId="4"/>
  </si>
  <si>
    <t>廃アルカリ乾電池、廃マンガン乾電池に限る</t>
    <rPh sb="0" eb="1">
      <t>ハイ</t>
    </rPh>
    <rPh sb="5" eb="8">
      <t>カンデンチ</t>
    </rPh>
    <rPh sb="9" eb="10">
      <t>ハイ</t>
    </rPh>
    <rPh sb="14" eb="17">
      <t>カンデンチ</t>
    </rPh>
    <rPh sb="18" eb="19">
      <t>カギ</t>
    </rPh>
    <phoneticPr fontId="4"/>
  </si>
  <si>
    <t>紙くず、木くず、繊維くず、がれき類並びに廃ﾌﾟﾗｽﾁｯｸ類及びガラスくず・コンクリートくず・陶磁器くずに限る。</t>
    <rPh sb="0" eb="1">
      <t>カミ</t>
    </rPh>
    <rPh sb="4" eb="5">
      <t>キ</t>
    </rPh>
    <rPh sb="8" eb="10">
      <t>センイ</t>
    </rPh>
    <rPh sb="16" eb="17">
      <t>ルイ</t>
    </rPh>
    <rPh sb="17" eb="18">
      <t>ナラ</t>
    </rPh>
    <rPh sb="20" eb="21">
      <t>ハイ</t>
    </rPh>
    <rPh sb="28" eb="29">
      <t>ルイ</t>
    </rPh>
    <rPh sb="29" eb="30">
      <t>オヨ</t>
    </rPh>
    <rPh sb="48" eb="50">
      <t>クズ</t>
    </rPh>
    <rPh sb="52" eb="53">
      <t>カギ</t>
    </rPh>
    <phoneticPr fontId="4"/>
  </si>
  <si>
    <t>製紙汚泥に限る。</t>
    <rPh sb="0" eb="2">
      <t>セイシ</t>
    </rPh>
    <rPh sb="2" eb="4">
      <t>オデイ</t>
    </rPh>
    <rPh sb="5" eb="6">
      <t>カギ</t>
    </rPh>
    <phoneticPr fontId="4"/>
  </si>
  <si>
    <t>洗車汚泥に限る</t>
    <rPh sb="0" eb="2">
      <t>センシャ</t>
    </rPh>
    <rPh sb="2" eb="4">
      <t>オデイ</t>
    </rPh>
    <rPh sb="5" eb="6">
      <t>カギ</t>
    </rPh>
    <phoneticPr fontId="4"/>
  </si>
  <si>
    <t>積替え保管はアスファルト廃材、コンクリート廃材に限る</t>
    <rPh sb="0" eb="1">
      <t>ツ</t>
    </rPh>
    <rPh sb="1" eb="2">
      <t>カ</t>
    </rPh>
    <rPh sb="3" eb="5">
      <t>ホカン</t>
    </rPh>
    <rPh sb="12" eb="14">
      <t>ハイザイ</t>
    </rPh>
    <rPh sb="21" eb="23">
      <t>ハイザイ</t>
    </rPh>
    <rPh sb="24" eb="25">
      <t>カギ</t>
    </rPh>
    <phoneticPr fontId="4"/>
  </si>
  <si>
    <t>33.08.07</t>
    <phoneticPr fontId="4"/>
  </si>
  <si>
    <t>汚泥は無機性のものに限る。がれき類はアスファルト廃材及びコンクリート廃材に限る</t>
    <rPh sb="0" eb="2">
      <t>オデイ</t>
    </rPh>
    <rPh sb="3" eb="6">
      <t>ムキセイ</t>
    </rPh>
    <rPh sb="10" eb="11">
      <t>カギ</t>
    </rPh>
    <rPh sb="16" eb="17">
      <t>ルイ</t>
    </rPh>
    <rPh sb="24" eb="26">
      <t>ハイザイ</t>
    </rPh>
    <rPh sb="26" eb="27">
      <t>オヨ</t>
    </rPh>
    <rPh sb="34" eb="36">
      <t>ハイザイ</t>
    </rPh>
    <rPh sb="37" eb="38">
      <t>カギ</t>
    </rPh>
    <phoneticPr fontId="4"/>
  </si>
  <si>
    <t>840-0008</t>
    <phoneticPr fontId="4"/>
  </si>
  <si>
    <t>佐賀県佐賀市巨勢町大字牛島453番地3</t>
    <rPh sb="0" eb="3">
      <t>サガケン</t>
    </rPh>
    <rPh sb="3" eb="6">
      <t>サガシ</t>
    </rPh>
    <rPh sb="6" eb="7">
      <t>キョ</t>
    </rPh>
    <rPh sb="7" eb="8">
      <t>イキオ</t>
    </rPh>
    <rPh sb="8" eb="9">
      <t>マチ</t>
    </rPh>
    <rPh sb="9" eb="11">
      <t>オオアザ</t>
    </rPh>
    <rPh sb="11" eb="13">
      <t>ウシジマ</t>
    </rPh>
    <rPh sb="16" eb="18">
      <t>バンチ</t>
    </rPh>
    <phoneticPr fontId="4"/>
  </si>
  <si>
    <t>0952-24-6616</t>
    <phoneticPr fontId="4"/>
  </si>
  <si>
    <t>廃油は動植物油に限り、廃酸・廃アルカリは動物の血液に限る。</t>
    <rPh sb="0" eb="2">
      <t>ハイユ</t>
    </rPh>
    <rPh sb="3" eb="6">
      <t>ドウショクブツ</t>
    </rPh>
    <rPh sb="6" eb="7">
      <t>アブラ</t>
    </rPh>
    <rPh sb="8" eb="9">
      <t>カギ</t>
    </rPh>
    <rPh sb="11" eb="13">
      <t>ハイサン</t>
    </rPh>
    <rPh sb="14" eb="15">
      <t>ハイ</t>
    </rPh>
    <rPh sb="20" eb="22">
      <t>ドウブツ</t>
    </rPh>
    <rPh sb="23" eb="25">
      <t>ケツエキ</t>
    </rPh>
    <rPh sb="26" eb="27">
      <t>カギ</t>
    </rPh>
    <phoneticPr fontId="4"/>
  </si>
  <si>
    <t>有機性汚泥に限る。</t>
    <rPh sb="0" eb="3">
      <t>ユウキセイ</t>
    </rPh>
    <rPh sb="3" eb="5">
      <t>オデイ</t>
    </rPh>
    <rPh sb="6" eb="7">
      <t>カギ</t>
    </rPh>
    <phoneticPr fontId="4"/>
  </si>
  <si>
    <t>汚泥は無機性のものに限る。ガラスくず・コンクリートくず・陶磁器くずは廃石膏ボードに限る。</t>
    <rPh sb="0" eb="2">
      <t>オデイ</t>
    </rPh>
    <rPh sb="3" eb="6">
      <t>ムキセイ</t>
    </rPh>
    <rPh sb="10" eb="11">
      <t>カギ</t>
    </rPh>
    <rPh sb="28" eb="31">
      <t>トウジキ</t>
    </rPh>
    <rPh sb="34" eb="35">
      <t>ハイ</t>
    </rPh>
    <rPh sb="35" eb="37">
      <t>セッコウ</t>
    </rPh>
    <rPh sb="41" eb="42">
      <t>カギ</t>
    </rPh>
    <phoneticPr fontId="4"/>
  </si>
  <si>
    <t>無機性に限る。</t>
    <rPh sb="0" eb="3">
      <t>ムキセイ</t>
    </rPh>
    <rPh sb="4" eb="5">
      <t>カギ</t>
    </rPh>
    <phoneticPr fontId="4"/>
  </si>
  <si>
    <t>廃油は動物性廃油に限る。廃酸は血液、食品製造業から排出されるシロップ及び焼酎廃液に限る。廃アルカリは血液及び食品製造業から排出されるシロップに限る。</t>
    <rPh sb="0" eb="2">
      <t>ハイユ</t>
    </rPh>
    <rPh sb="3" eb="6">
      <t>ドウブツセイ</t>
    </rPh>
    <rPh sb="6" eb="8">
      <t>ハイユ</t>
    </rPh>
    <rPh sb="9" eb="10">
      <t>カギ</t>
    </rPh>
    <phoneticPr fontId="4"/>
  </si>
  <si>
    <t>廃エンジンに付着するものに限る</t>
    <rPh sb="0" eb="1">
      <t>ハイ</t>
    </rPh>
    <rPh sb="6" eb="8">
      <t>フチャク</t>
    </rPh>
    <rPh sb="13" eb="14">
      <t>カギ</t>
    </rPh>
    <phoneticPr fontId="4"/>
  </si>
  <si>
    <t>アスファルト殻及びコンクリート殻に限る。</t>
    <rPh sb="6" eb="7">
      <t>カラ</t>
    </rPh>
    <rPh sb="7" eb="8">
      <t>オヨ</t>
    </rPh>
    <rPh sb="15" eb="16">
      <t>カラ</t>
    </rPh>
    <rPh sb="17" eb="18">
      <t>カギ</t>
    </rPh>
    <phoneticPr fontId="4"/>
  </si>
  <si>
    <t>含水率70％未満のものに限る</t>
    <rPh sb="0" eb="2">
      <t>ガンスイ</t>
    </rPh>
    <rPh sb="2" eb="3">
      <t>リツ</t>
    </rPh>
    <rPh sb="6" eb="8">
      <t>ミマン</t>
    </rPh>
    <rPh sb="12" eb="13">
      <t>カギ</t>
    </rPh>
    <phoneticPr fontId="4"/>
  </si>
  <si>
    <t>廃ﾌﾟﾗｽﾁｯｸ類、木くず、ガラスくず等に限る。</t>
    <rPh sb="0" eb="1">
      <t>ハイ</t>
    </rPh>
    <rPh sb="8" eb="9">
      <t>ルイ</t>
    </rPh>
    <rPh sb="10" eb="11">
      <t>キ</t>
    </rPh>
    <rPh sb="19" eb="20">
      <t>トウ</t>
    </rPh>
    <rPh sb="21" eb="22">
      <t>カギ</t>
    </rPh>
    <phoneticPr fontId="4"/>
  </si>
  <si>
    <t>廃乾電池に限る</t>
    <phoneticPr fontId="4"/>
  </si>
  <si>
    <t>動植物性油脂に限る</t>
    <rPh sb="0" eb="3">
      <t>ドウショクブツ</t>
    </rPh>
    <rPh sb="3" eb="4">
      <t>セイキ</t>
    </rPh>
    <rPh sb="4" eb="6">
      <t>ユシ</t>
    </rPh>
    <rPh sb="7" eb="8">
      <t>カギ</t>
    </rPh>
    <phoneticPr fontId="4"/>
  </si>
  <si>
    <t>汚泥は有機性のものに限り、動植物性残さは植物性残さに限る</t>
    <rPh sb="0" eb="2">
      <t>オデイ</t>
    </rPh>
    <rPh sb="3" eb="6">
      <t>ユウキセイ</t>
    </rPh>
    <rPh sb="10" eb="11">
      <t>カギ</t>
    </rPh>
    <rPh sb="13" eb="16">
      <t>ドウショクブツ</t>
    </rPh>
    <rPh sb="16" eb="17">
      <t>セイ</t>
    </rPh>
    <rPh sb="17" eb="18">
      <t>ザン</t>
    </rPh>
    <phoneticPr fontId="4"/>
  </si>
  <si>
    <t>アスファルト塊及びコンクリート塊に限る</t>
    <rPh sb="6" eb="7">
      <t>カタマリ</t>
    </rPh>
    <rPh sb="7" eb="8">
      <t>オヨ</t>
    </rPh>
    <rPh sb="15" eb="16">
      <t>カタマリ</t>
    </rPh>
    <rPh sb="17" eb="18">
      <t>カギ</t>
    </rPh>
    <phoneticPr fontId="4"/>
  </si>
  <si>
    <t>汚泥は無機性のものに限る。がれき類はｱｽﾌｧﾙﾄ及びｺﾝｸﾘｰﾄ廃材に限る。</t>
    <rPh sb="0" eb="2">
      <t>オ</t>
    </rPh>
    <rPh sb="3" eb="6">
      <t>ムキセイ</t>
    </rPh>
    <rPh sb="10" eb="11">
      <t>カギ</t>
    </rPh>
    <rPh sb="24" eb="25">
      <t>オヨ</t>
    </rPh>
    <rPh sb="32" eb="34">
      <t>ハイザイ</t>
    </rPh>
    <rPh sb="35" eb="36">
      <t>カギ</t>
    </rPh>
    <phoneticPr fontId="4"/>
  </si>
  <si>
    <t>ガラス屑等についてはコンクリートくずを除く。</t>
    <rPh sb="3" eb="4">
      <t>クズ</t>
    </rPh>
    <rPh sb="4" eb="5">
      <t>トウ</t>
    </rPh>
    <rPh sb="19" eb="20">
      <t>ノゾ</t>
    </rPh>
    <phoneticPr fontId="4"/>
  </si>
  <si>
    <t>アスファルト殻及びコンクリート殻に限る</t>
    <rPh sb="6" eb="7">
      <t>カラ</t>
    </rPh>
    <rPh sb="7" eb="8">
      <t>オヨ</t>
    </rPh>
    <rPh sb="15" eb="16">
      <t>カラ</t>
    </rPh>
    <rPh sb="17" eb="18">
      <t>カギ</t>
    </rPh>
    <phoneticPr fontId="4"/>
  </si>
  <si>
    <t>有機性のものに限る。</t>
    <rPh sb="0" eb="2">
      <t>ユウキ</t>
    </rPh>
    <rPh sb="2" eb="3">
      <t>セイ</t>
    </rPh>
    <rPh sb="7" eb="8">
      <t>カギ</t>
    </rPh>
    <phoneticPr fontId="4"/>
  </si>
  <si>
    <t>　　　　　　　</t>
    <phoneticPr fontId="4"/>
  </si>
  <si>
    <t xml:space="preserve"> </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</si>
</sst>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e\.m\.d"/>
    <numFmt numFmtId="177" formatCode="[&lt;=999]000;000\-00"/>
    <numFmt numFmtId="178" formatCode="000000"/>
    <numFmt numFmtId="179" formatCode="[$-411]ee\.mm\.dd"/>
    <numFmt numFmtId="180" formatCode="###\-####"/>
  </numFmts>
  <fonts count="21">
    <font>
      <sz val="11"/>
      <name val="明朝"/>
      <family val="1"/>
      <charset val="128"/>
    </font>
    <font>
      <sz val="9"/>
      <name val="ＭＳ 明朝"/>
      <family val="1"/>
      <charset val="128"/>
    </font>
    <font>
      <sz val="8"/>
      <color indexed="12"/>
      <name val="ＭＳ ゴシック"/>
      <family val="3"/>
      <charset val="128"/>
    </font>
    <font>
      <sz val="6"/>
      <name val="游ゴシック"/>
      <family val="2"/>
      <charset val="128"/>
      <scheme val="minor"/>
    </font>
    <font>
      <sz val="6"/>
      <name val="ＭＳ Ｐ明朝"/>
      <family val="1"/>
      <charset val="128"/>
    </font>
    <font>
      <sz val="8"/>
      <name val="ＭＳ ゴシック"/>
      <family val="3"/>
      <charset val="128"/>
    </font>
    <font>
      <sz val="8"/>
      <color indexed="10"/>
      <name val="ＭＳ ゴシック"/>
      <family val="3"/>
      <charset val="128"/>
    </font>
    <font>
      <sz val="8"/>
      <color indexed="11"/>
      <name val="ＭＳ ゴシック"/>
      <family val="3"/>
      <charset val="128"/>
    </font>
    <font>
      <sz val="8"/>
      <color indexed="14"/>
      <name val="ＭＳ ゴシック"/>
      <family val="3"/>
      <charset val="128"/>
    </font>
    <font>
      <sz val="8"/>
      <color rgb="FF0000FF"/>
      <name val="ＭＳ ゴシック"/>
      <family val="3"/>
      <charset val="128"/>
    </font>
    <font>
      <sz val="11"/>
      <name val="ＭＳ ゴシック"/>
      <family val="3"/>
      <charset val="128"/>
    </font>
    <font>
      <sz val="9"/>
      <color indexed="12"/>
      <name val="ＭＳ ゴシック"/>
      <family val="3"/>
      <charset val="128"/>
    </font>
    <font>
      <sz val="7"/>
      <name val="ＭＳ ゴシック"/>
      <family val="3"/>
      <charset val="128"/>
    </font>
    <font>
      <sz val="6"/>
      <name val="ＭＳ ゴシック"/>
      <family val="3"/>
      <charset val="128"/>
    </font>
    <font>
      <sz val="9"/>
      <name val="ＭＳ ゴシック"/>
      <family val="3"/>
      <charset val="128"/>
    </font>
    <font>
      <sz val="8"/>
      <color rgb="FFFF0000"/>
      <name val="ＭＳ ゴシック"/>
      <family val="3"/>
      <charset val="128"/>
    </font>
    <font>
      <sz val="6.8"/>
      <name val="ＭＳ ゴシック"/>
      <family val="3"/>
      <charset val="128"/>
    </font>
    <font>
      <sz val="11"/>
      <color indexed="12"/>
      <name val="ＭＳ ゴシック"/>
      <family val="3"/>
      <charset val="128"/>
    </font>
    <font>
      <sz val="11"/>
      <color rgb="FF0000FF"/>
      <name val="ＭＳ ゴシック"/>
      <family val="3"/>
      <charset val="128"/>
    </font>
    <font>
      <sz val="9"/>
      <color indexed="81"/>
      <name val="ＭＳ Ｐゴシック"/>
      <family val="3"/>
      <charset val="128"/>
    </font>
    <font>
      <b/>
      <sz val="9"/>
      <color indexed="81"/>
      <name val="ＭＳ Ｐゴシック"/>
      <family val="3"/>
      <charset val="128"/>
    </font>
  </fonts>
  <fills count="1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13"/>
        <bgColor indexed="64"/>
      </patternFill>
    </fill>
    <fill>
      <patternFill patternType="solid">
        <fgColor rgb="FF008000"/>
        <bgColor indexed="64"/>
      </patternFill>
    </fill>
    <fill>
      <patternFill patternType="solid">
        <fgColor theme="0"/>
        <bgColor indexed="64"/>
      </patternFill>
    </fill>
    <fill>
      <patternFill patternType="solid">
        <fgColor indexed="17"/>
        <bgColor indexed="64"/>
      </patternFill>
    </fill>
    <fill>
      <patternFill patternType="solid">
        <fgColor rgb="FF009900"/>
        <bgColor indexed="64"/>
      </patternFill>
    </fill>
    <fill>
      <patternFill patternType="solid">
        <fgColor rgb="FF006600"/>
        <bgColor indexed="64"/>
      </patternFill>
    </fill>
    <fill>
      <patternFill patternType="solid">
        <fgColor rgb="FF00B050"/>
        <bgColor indexed="64"/>
      </patternFill>
    </fill>
  </fills>
  <borders count="27">
    <border>
      <left/>
      <right/>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bottom/>
      <diagonal/>
    </border>
    <border>
      <left style="hair">
        <color indexed="64"/>
      </left>
      <right style="thin">
        <color indexed="64"/>
      </right>
      <top/>
      <bottom style="hair">
        <color indexed="64"/>
      </bottom>
      <diagonal/>
    </border>
    <border>
      <left/>
      <right style="hair">
        <color indexed="64"/>
      </right>
      <top/>
      <bottom/>
      <diagonal/>
    </border>
  </borders>
  <cellStyleXfs count="2">
    <xf numFmtId="0" fontId="0" fillId="0" borderId="0"/>
    <xf numFmtId="0" fontId="1" fillId="0" borderId="0"/>
  </cellStyleXfs>
  <cellXfs count="256">
    <xf numFmtId="0" fontId="0" fillId="0" borderId="0" xfId="0"/>
    <xf numFmtId="0" fontId="2" fillId="2" borderId="1" xfId="1" applyFont="1" applyFill="1" applyBorder="1" applyAlignment="1">
      <alignment horizontal="distributed" vertical="center" wrapText="1"/>
    </xf>
    <xf numFmtId="176" fontId="5" fillId="2" borderId="1" xfId="1" applyNumberFormat="1" applyFont="1" applyFill="1" applyBorder="1" applyAlignment="1">
      <alignment horizontal="center" vertical="center" wrapText="1"/>
    </xf>
    <xf numFmtId="176" fontId="2" fillId="2" borderId="1" xfId="1" applyNumberFormat="1" applyFont="1" applyFill="1" applyBorder="1" applyAlignment="1">
      <alignment horizontal="center" vertical="center" wrapText="1"/>
    </xf>
    <xf numFmtId="0" fontId="2" fillId="2" borderId="1" xfId="1" applyFont="1" applyFill="1" applyBorder="1" applyAlignment="1">
      <alignment horizontal="distributed" vertical="center" wrapText="1" justifyLastLine="1"/>
    </xf>
    <xf numFmtId="176" fontId="2" fillId="2" borderId="2" xfId="1" applyNumberFormat="1" applyFont="1" applyFill="1" applyBorder="1" applyAlignment="1">
      <alignment horizontal="center" vertical="center" wrapText="1"/>
    </xf>
    <xf numFmtId="176" fontId="2" fillId="2" borderId="3" xfId="1" applyNumberFormat="1" applyFont="1" applyFill="1" applyBorder="1" applyAlignment="1">
      <alignment horizontal="center" vertical="distributed" wrapText="1"/>
    </xf>
    <xf numFmtId="0" fontId="2" fillId="2" borderId="1" xfId="1" applyFont="1" applyFill="1" applyBorder="1" applyAlignment="1">
      <alignment horizontal="center" vertical="center" wrapText="1"/>
    </xf>
    <xf numFmtId="177" fontId="2" fillId="2" borderId="1" xfId="1" applyNumberFormat="1" applyFont="1" applyFill="1" applyBorder="1" applyAlignment="1">
      <alignment horizontal="center" vertical="center" wrapText="1"/>
    </xf>
    <xf numFmtId="0" fontId="5" fillId="2" borderId="4" xfId="1" applyFont="1" applyFill="1" applyBorder="1" applyAlignment="1">
      <alignment vertical="distributed" wrapText="1"/>
    </xf>
    <xf numFmtId="0" fontId="5" fillId="2" borderId="5" xfId="1" applyFont="1" applyFill="1" applyBorder="1" applyAlignment="1">
      <alignment vertical="distributed" wrapText="1"/>
    </xf>
    <xf numFmtId="0" fontId="5" fillId="2" borderId="6" xfId="1" applyFont="1" applyFill="1" applyBorder="1" applyAlignment="1">
      <alignment vertical="distributed" wrapText="1"/>
    </xf>
    <xf numFmtId="0" fontId="6" fillId="2" borderId="2" xfId="1" applyFont="1" applyFill="1" applyBorder="1" applyAlignment="1">
      <alignment vertical="distributed" wrapText="1"/>
    </xf>
    <xf numFmtId="0" fontId="7" fillId="2" borderId="5" xfId="1" applyFont="1" applyFill="1" applyBorder="1" applyAlignment="1">
      <alignment vertical="distributed" wrapText="1"/>
    </xf>
    <xf numFmtId="0" fontId="5" fillId="2" borderId="7" xfId="1" applyFont="1" applyFill="1" applyBorder="1" applyAlignment="1">
      <alignment vertical="distributed" wrapText="1"/>
    </xf>
    <xf numFmtId="0" fontId="5" fillId="2" borderId="2" xfId="1" applyFont="1" applyFill="1" applyBorder="1" applyAlignment="1">
      <alignment vertical="distributed" wrapText="1"/>
    </xf>
    <xf numFmtId="0" fontId="6" fillId="2" borderId="5" xfId="1" applyFont="1" applyFill="1" applyBorder="1" applyAlignment="1">
      <alignment vertical="distributed" wrapText="1"/>
    </xf>
    <xf numFmtId="0" fontId="8" fillId="2" borderId="6" xfId="1" applyFont="1" applyFill="1" applyBorder="1" applyAlignment="1">
      <alignment vertical="distributed" wrapText="1"/>
    </xf>
    <xf numFmtId="0" fontId="5" fillId="2" borderId="6" xfId="1" applyFont="1" applyFill="1" applyBorder="1" applyAlignment="1">
      <alignment horizontal="center" vertical="distributed" wrapText="1"/>
    </xf>
    <xf numFmtId="0" fontId="9" fillId="2" borderId="2" xfId="1" applyFont="1" applyFill="1" applyBorder="1" applyAlignment="1">
      <alignment vertical="center" textRotation="255" shrinkToFit="1"/>
    </xf>
    <xf numFmtId="0" fontId="5" fillId="2" borderId="6" xfId="1" applyFont="1" applyFill="1" applyBorder="1" applyAlignment="1">
      <alignment horizontal="distributed" vertical="center" wrapText="1" justifyLastLine="1"/>
    </xf>
    <xf numFmtId="0" fontId="10" fillId="0" borderId="0" xfId="0" applyFont="1"/>
    <xf numFmtId="0" fontId="11" fillId="0" borderId="8" xfId="1" applyFont="1" applyBorder="1" applyAlignment="1">
      <alignment vertical="center"/>
    </xf>
    <xf numFmtId="178" fontId="5" fillId="0" borderId="8" xfId="1" applyNumberFormat="1" applyFont="1" applyBorder="1" applyAlignment="1">
      <alignment horizontal="right" vertical="center"/>
    </xf>
    <xf numFmtId="178" fontId="2" fillId="0" borderId="8" xfId="1" applyNumberFormat="1" applyFont="1" applyBorder="1" applyAlignment="1">
      <alignment horizontal="center" vertical="center" wrapText="1"/>
    </xf>
    <xf numFmtId="0" fontId="2" fillId="0" borderId="8" xfId="1" applyFont="1" applyBorder="1" applyAlignment="1">
      <alignment vertical="center" wrapText="1"/>
    </xf>
    <xf numFmtId="179" fontId="2" fillId="0" borderId="9" xfId="1" applyNumberFormat="1" applyFont="1" applyBorder="1" applyAlignment="1">
      <alignment horizontal="center" vertical="distributed"/>
    </xf>
    <xf numFmtId="179" fontId="2" fillId="0" borderId="10" xfId="1" applyNumberFormat="1" applyFont="1" applyBorder="1" applyAlignment="1">
      <alignment horizontal="center" vertical="distributed"/>
    </xf>
    <xf numFmtId="0" fontId="2" fillId="0" borderId="8" xfId="1" applyFont="1" applyBorder="1" applyAlignment="1">
      <alignment vertical="center"/>
    </xf>
    <xf numFmtId="180" fontId="2" fillId="0" borderId="8" xfId="1" applyNumberFormat="1" applyFont="1" applyBorder="1" applyAlignment="1">
      <alignment horizontal="right" vertical="center"/>
    </xf>
    <xf numFmtId="0" fontId="2" fillId="0" borderId="8" xfId="1" applyFont="1" applyBorder="1" applyAlignment="1">
      <alignment horizontal="left" vertical="center"/>
    </xf>
    <xf numFmtId="0" fontId="2" fillId="0" borderId="8" xfId="1" applyFont="1" applyBorder="1" applyAlignment="1">
      <alignment horizontal="center" vertical="center" wrapText="1"/>
    </xf>
    <xf numFmtId="0" fontId="5" fillId="0" borderId="11" xfId="0"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9" xfId="1" applyFont="1" applyBorder="1" applyAlignment="1">
      <alignment horizontal="center" vertical="center"/>
    </xf>
    <xf numFmtId="0" fontId="5" fillId="0" borderId="14" xfId="1" applyFont="1" applyBorder="1" applyAlignment="1">
      <alignment horizontal="center" vertical="center"/>
    </xf>
    <xf numFmtId="0" fontId="5" fillId="0" borderId="8" xfId="1" applyFont="1" applyBorder="1" applyAlignment="1">
      <alignment horizontal="center" vertical="center"/>
    </xf>
    <xf numFmtId="0" fontId="5" fillId="0" borderId="11" xfId="1" applyFont="1" applyBorder="1" applyAlignment="1">
      <alignment horizontal="center" vertical="center"/>
    </xf>
    <xf numFmtId="0" fontId="9" fillId="0" borderId="9" xfId="1" applyFont="1" applyBorder="1" applyAlignment="1">
      <alignment vertical="center"/>
    </xf>
    <xf numFmtId="0" fontId="12" fillId="0" borderId="13" xfId="1" applyFont="1" applyBorder="1" applyAlignment="1">
      <alignment vertical="center" wrapText="1"/>
    </xf>
    <xf numFmtId="0" fontId="5" fillId="0" borderId="15" xfId="1" applyFont="1" applyBorder="1" applyAlignment="1">
      <alignment horizontal="center" vertical="center"/>
    </xf>
    <xf numFmtId="178" fontId="2" fillId="2" borderId="8" xfId="1" applyNumberFormat="1" applyFont="1" applyFill="1" applyBorder="1" applyAlignment="1">
      <alignment horizontal="center" vertical="center" wrapText="1"/>
    </xf>
    <xf numFmtId="0" fontId="2" fillId="2" borderId="8" xfId="1" applyFont="1" applyFill="1" applyBorder="1" applyAlignment="1">
      <alignment vertical="center" wrapText="1"/>
    </xf>
    <xf numFmtId="179" fontId="2" fillId="2" borderId="9" xfId="1" applyNumberFormat="1" applyFont="1" applyFill="1" applyBorder="1" applyAlignment="1">
      <alignment horizontal="center" vertical="distributed"/>
    </xf>
    <xf numFmtId="179" fontId="2" fillId="2" borderId="10" xfId="1" applyNumberFormat="1" applyFont="1" applyFill="1" applyBorder="1" applyAlignment="1">
      <alignment horizontal="center" vertical="distributed"/>
    </xf>
    <xf numFmtId="0" fontId="2" fillId="2" borderId="8" xfId="1" applyFont="1" applyFill="1" applyBorder="1" applyAlignment="1">
      <alignment vertical="center"/>
    </xf>
    <xf numFmtId="0" fontId="2" fillId="2" borderId="8" xfId="1" applyFont="1" applyFill="1" applyBorder="1" applyAlignment="1">
      <alignment horizontal="left" vertical="center"/>
    </xf>
    <xf numFmtId="0" fontId="2" fillId="2" borderId="8" xfId="1" applyFont="1" applyFill="1" applyBorder="1" applyAlignment="1">
      <alignment horizontal="center" vertical="center" wrapText="1"/>
    </xf>
    <xf numFmtId="0" fontId="5" fillId="2" borderId="11" xfId="0" applyFont="1" applyFill="1" applyBorder="1" applyAlignment="1">
      <alignment horizontal="center" vertical="center"/>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9" xfId="1" applyFont="1" applyFill="1" applyBorder="1" applyAlignment="1">
      <alignment horizontal="center" vertical="center"/>
    </xf>
    <xf numFmtId="0" fontId="5" fillId="2" borderId="15" xfId="1" applyFont="1" applyFill="1" applyBorder="1" applyAlignment="1">
      <alignment horizontal="center" vertical="center"/>
    </xf>
    <xf numFmtId="0" fontId="5" fillId="2" borderId="11" xfId="1" applyFont="1" applyFill="1" applyBorder="1" applyAlignment="1">
      <alignment horizontal="center" vertical="center"/>
    </xf>
    <xf numFmtId="0" fontId="9" fillId="2" borderId="9" xfId="1" applyFont="1" applyFill="1" applyBorder="1" applyAlignment="1">
      <alignment vertical="center"/>
    </xf>
    <xf numFmtId="0" fontId="12" fillId="2" borderId="13" xfId="1" applyFont="1" applyFill="1" applyBorder="1" applyAlignment="1">
      <alignment vertical="center" wrapText="1"/>
    </xf>
    <xf numFmtId="0" fontId="10" fillId="3" borderId="0" xfId="0" applyFont="1" applyFill="1"/>
    <xf numFmtId="56" fontId="10" fillId="0" borderId="0" xfId="0" applyNumberFormat="1" applyFont="1"/>
    <xf numFmtId="0" fontId="5" fillId="2" borderId="9"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5" xfId="0" applyFont="1" applyFill="1" applyBorder="1" applyAlignment="1">
      <alignment horizontal="center" vertical="center"/>
    </xf>
    <xf numFmtId="0" fontId="11" fillId="3" borderId="8" xfId="1" applyFont="1" applyFill="1" applyBorder="1" applyAlignment="1">
      <alignment vertical="center"/>
    </xf>
    <xf numFmtId="178" fontId="5" fillId="4" borderId="8" xfId="1" applyNumberFormat="1" applyFont="1" applyFill="1" applyBorder="1" applyAlignment="1">
      <alignment horizontal="right" vertical="center"/>
    </xf>
    <xf numFmtId="178" fontId="2" fillId="4" borderId="8" xfId="1" applyNumberFormat="1" applyFont="1" applyFill="1" applyBorder="1" applyAlignment="1">
      <alignment horizontal="center" vertical="center" wrapText="1"/>
    </xf>
    <xf numFmtId="0" fontId="2" fillId="4" borderId="8" xfId="1" applyFont="1" applyFill="1" applyBorder="1" applyAlignment="1">
      <alignment vertical="center" wrapText="1"/>
    </xf>
    <xf numFmtId="179" fontId="2" fillId="4" borderId="9" xfId="1" applyNumberFormat="1" applyFont="1" applyFill="1" applyBorder="1" applyAlignment="1">
      <alignment horizontal="center" vertical="distributed"/>
    </xf>
    <xf numFmtId="179" fontId="2" fillId="4" borderId="10" xfId="1" applyNumberFormat="1" applyFont="1" applyFill="1" applyBorder="1" applyAlignment="1">
      <alignment horizontal="center" vertical="distributed"/>
    </xf>
    <xf numFmtId="0" fontId="2" fillId="4" borderId="8" xfId="1" applyFont="1" applyFill="1" applyBorder="1" applyAlignment="1">
      <alignment vertical="center"/>
    </xf>
    <xf numFmtId="180" fontId="2" fillId="3" borderId="8" xfId="1" applyNumberFormat="1" applyFont="1" applyFill="1" applyBorder="1" applyAlignment="1">
      <alignment horizontal="right" vertical="center"/>
    </xf>
    <xf numFmtId="0" fontId="2" fillId="4" borderId="8" xfId="1" applyFont="1" applyFill="1" applyBorder="1" applyAlignment="1">
      <alignment horizontal="left" vertical="center"/>
    </xf>
    <xf numFmtId="0" fontId="2" fillId="4" borderId="8" xfId="1" applyFont="1" applyFill="1" applyBorder="1" applyAlignment="1">
      <alignment horizontal="center" vertical="center" wrapText="1"/>
    </xf>
    <xf numFmtId="0" fontId="5" fillId="4" borderId="11" xfId="0" applyFont="1" applyFill="1" applyBorder="1" applyAlignment="1">
      <alignment horizontal="center" vertical="center"/>
    </xf>
    <xf numFmtId="0" fontId="5" fillId="4" borderId="12" xfId="1" applyFont="1" applyFill="1" applyBorder="1" applyAlignment="1">
      <alignment horizontal="center" vertical="center"/>
    </xf>
    <xf numFmtId="0" fontId="5" fillId="4" borderId="13" xfId="1" applyFont="1" applyFill="1" applyBorder="1" applyAlignment="1">
      <alignment horizontal="center" vertical="center"/>
    </xf>
    <xf numFmtId="0" fontId="5" fillId="4" borderId="9" xfId="1" applyFont="1" applyFill="1" applyBorder="1" applyAlignment="1">
      <alignment horizontal="center" vertical="center"/>
    </xf>
    <xf numFmtId="0" fontId="5" fillId="4" borderId="15" xfId="1" applyFont="1" applyFill="1" applyBorder="1" applyAlignment="1">
      <alignment horizontal="center" vertical="center"/>
    </xf>
    <xf numFmtId="0" fontId="5" fillId="4" borderId="11" xfId="1" applyFont="1" applyFill="1" applyBorder="1" applyAlignment="1">
      <alignment horizontal="center" vertical="center"/>
    </xf>
    <xf numFmtId="0" fontId="9" fillId="4" borderId="9" xfId="1" applyFont="1" applyFill="1" applyBorder="1" applyAlignment="1">
      <alignment vertical="center"/>
    </xf>
    <xf numFmtId="0" fontId="12" fillId="4" borderId="13" xfId="1" applyFont="1" applyFill="1" applyBorder="1" applyAlignment="1">
      <alignment vertical="center" wrapText="1"/>
    </xf>
    <xf numFmtId="178" fontId="5" fillId="3" borderId="8" xfId="1" applyNumberFormat="1" applyFont="1" applyFill="1" applyBorder="1" applyAlignment="1">
      <alignment horizontal="right" vertical="center"/>
    </xf>
    <xf numFmtId="178" fontId="2" fillId="3" borderId="8" xfId="1" applyNumberFormat="1" applyFont="1" applyFill="1" applyBorder="1" applyAlignment="1">
      <alignment horizontal="center" vertical="center" wrapText="1"/>
    </xf>
    <xf numFmtId="0" fontId="2" fillId="3" borderId="8" xfId="1" applyFont="1" applyFill="1" applyBorder="1" applyAlignment="1">
      <alignment vertical="center" wrapText="1"/>
    </xf>
    <xf numFmtId="179" fontId="2" fillId="3" borderId="9" xfId="1" applyNumberFormat="1" applyFont="1" applyFill="1" applyBorder="1" applyAlignment="1">
      <alignment horizontal="center" vertical="distributed"/>
    </xf>
    <xf numFmtId="179" fontId="2" fillId="3" borderId="10" xfId="1" applyNumberFormat="1" applyFont="1" applyFill="1" applyBorder="1" applyAlignment="1">
      <alignment horizontal="center" vertical="distributed"/>
    </xf>
    <xf numFmtId="0" fontId="2" fillId="3" borderId="8" xfId="1" applyFont="1" applyFill="1" applyBorder="1" applyAlignment="1">
      <alignment vertical="center"/>
    </xf>
    <xf numFmtId="0" fontId="2" fillId="3" borderId="8" xfId="1" applyFont="1" applyFill="1" applyBorder="1" applyAlignment="1">
      <alignment horizontal="left" vertical="center"/>
    </xf>
    <xf numFmtId="0" fontId="2" fillId="3" borderId="8" xfId="1" applyFont="1" applyFill="1" applyBorder="1" applyAlignment="1">
      <alignment horizontal="center" vertical="center" wrapText="1"/>
    </xf>
    <xf numFmtId="0" fontId="5" fillId="3" borderId="11" xfId="0" applyFont="1" applyFill="1" applyBorder="1" applyAlignment="1">
      <alignment horizontal="center" vertical="center"/>
    </xf>
    <xf numFmtId="0" fontId="5" fillId="3" borderId="12" xfId="1" applyFont="1" applyFill="1" applyBorder="1" applyAlignment="1">
      <alignment horizontal="center" vertical="center"/>
    </xf>
    <xf numFmtId="0" fontId="5" fillId="3" borderId="13" xfId="1" applyFont="1" applyFill="1" applyBorder="1" applyAlignment="1">
      <alignment horizontal="center" vertical="center"/>
    </xf>
    <xf numFmtId="0" fontId="5" fillId="3" borderId="9" xfId="1" applyFont="1" applyFill="1" applyBorder="1" applyAlignment="1">
      <alignment horizontal="center" vertical="center"/>
    </xf>
    <xf numFmtId="0" fontId="5" fillId="3" borderId="15" xfId="1" applyFont="1" applyFill="1" applyBorder="1" applyAlignment="1">
      <alignment horizontal="center" vertical="center"/>
    </xf>
    <xf numFmtId="0" fontId="5" fillId="3" borderId="11" xfId="1" applyFont="1" applyFill="1" applyBorder="1" applyAlignment="1">
      <alignment horizontal="center" vertical="center"/>
    </xf>
    <xf numFmtId="0" fontId="9" fillId="3" borderId="9" xfId="1" applyFont="1" applyFill="1" applyBorder="1" applyAlignment="1">
      <alignment vertical="center"/>
    </xf>
    <xf numFmtId="0" fontId="12" fillId="3" borderId="13" xfId="1" applyFont="1" applyFill="1" applyBorder="1" applyAlignment="1">
      <alignment vertical="center" wrapText="1"/>
    </xf>
    <xf numFmtId="0" fontId="2" fillId="5" borderId="8" xfId="1" applyFont="1" applyFill="1" applyBorder="1" applyAlignment="1">
      <alignment horizontal="left" vertical="center"/>
    </xf>
    <xf numFmtId="0" fontId="2" fillId="6" borderId="8" xfId="1" applyFont="1" applyFill="1" applyBorder="1" applyAlignment="1">
      <alignment horizontal="left" vertical="center"/>
    </xf>
    <xf numFmtId="0" fontId="11" fillId="4" borderId="8" xfId="1" applyFont="1" applyFill="1" applyBorder="1" applyAlignment="1">
      <alignment vertical="center"/>
    </xf>
    <xf numFmtId="0" fontId="13" fillId="2" borderId="13" xfId="1" applyFont="1" applyFill="1" applyBorder="1" applyAlignment="1">
      <alignment vertical="center" wrapText="1"/>
    </xf>
    <xf numFmtId="0" fontId="11" fillId="5" borderId="8" xfId="1" applyFont="1" applyFill="1" applyBorder="1" applyAlignment="1">
      <alignment vertical="center"/>
    </xf>
    <xf numFmtId="178" fontId="5" fillId="7" borderId="8" xfId="1" applyNumberFormat="1" applyFont="1" applyFill="1" applyBorder="1" applyAlignment="1">
      <alignment horizontal="right" vertical="center"/>
    </xf>
    <xf numFmtId="178" fontId="2" fillId="7" borderId="8" xfId="1" applyNumberFormat="1" applyFont="1" applyFill="1" applyBorder="1" applyAlignment="1">
      <alignment horizontal="center" vertical="center" wrapText="1"/>
    </xf>
    <xf numFmtId="0" fontId="2" fillId="7" borderId="8" xfId="1" applyFont="1" applyFill="1" applyBorder="1" applyAlignment="1">
      <alignment vertical="center" wrapText="1"/>
    </xf>
    <xf numFmtId="179" fontId="2" fillId="7" borderId="9" xfId="1" applyNumberFormat="1" applyFont="1" applyFill="1" applyBorder="1" applyAlignment="1">
      <alignment horizontal="center" vertical="distributed"/>
    </xf>
    <xf numFmtId="179" fontId="2" fillId="7" borderId="10" xfId="1" applyNumberFormat="1" applyFont="1" applyFill="1" applyBorder="1" applyAlignment="1">
      <alignment horizontal="center" vertical="distributed"/>
    </xf>
    <xf numFmtId="0" fontId="2" fillId="7" borderId="8" xfId="1" applyFont="1" applyFill="1" applyBorder="1" applyAlignment="1">
      <alignment vertical="center"/>
    </xf>
    <xf numFmtId="180" fontId="2" fillId="5" borderId="8" xfId="1" applyNumberFormat="1" applyFont="1" applyFill="1" applyBorder="1" applyAlignment="1">
      <alignment horizontal="right" vertical="center"/>
    </xf>
    <xf numFmtId="0" fontId="2" fillId="7" borderId="8" xfId="1" applyFont="1" applyFill="1" applyBorder="1" applyAlignment="1">
      <alignment horizontal="left" vertical="center"/>
    </xf>
    <xf numFmtId="0" fontId="2" fillId="7" borderId="8" xfId="1" applyFont="1" applyFill="1" applyBorder="1" applyAlignment="1">
      <alignment horizontal="center" vertical="center" wrapText="1"/>
    </xf>
    <xf numFmtId="0" fontId="5" fillId="7" borderId="11" xfId="0" applyFont="1" applyFill="1" applyBorder="1" applyAlignment="1">
      <alignment horizontal="center" vertical="center"/>
    </xf>
    <xf numFmtId="0" fontId="5" fillId="7" borderId="12" xfId="1" applyFont="1" applyFill="1" applyBorder="1" applyAlignment="1">
      <alignment horizontal="center" vertical="center"/>
    </xf>
    <xf numFmtId="0" fontId="5" fillId="7" borderId="13" xfId="1" applyFont="1" applyFill="1" applyBorder="1" applyAlignment="1">
      <alignment horizontal="center" vertical="center"/>
    </xf>
    <xf numFmtId="0" fontId="5" fillId="7" borderId="9" xfId="1" applyFont="1" applyFill="1" applyBorder="1" applyAlignment="1">
      <alignment horizontal="center" vertical="center"/>
    </xf>
    <xf numFmtId="0" fontId="5" fillId="7" borderId="15" xfId="1" applyFont="1" applyFill="1" applyBorder="1" applyAlignment="1">
      <alignment horizontal="center" vertical="center"/>
    </xf>
    <xf numFmtId="0" fontId="5" fillId="7" borderId="11" xfId="1" applyFont="1" applyFill="1" applyBorder="1" applyAlignment="1">
      <alignment horizontal="center" vertical="center"/>
    </xf>
    <xf numFmtId="0" fontId="9" fillId="7" borderId="9" xfId="1" applyFont="1" applyFill="1" applyBorder="1" applyAlignment="1">
      <alignment vertical="center"/>
    </xf>
    <xf numFmtId="0" fontId="12" fillId="7" borderId="13" xfId="1" applyFont="1" applyFill="1" applyBorder="1" applyAlignment="1">
      <alignment vertical="center" wrapText="1"/>
    </xf>
    <xf numFmtId="0" fontId="10" fillId="8" borderId="0" xfId="0" applyFont="1" applyFill="1"/>
    <xf numFmtId="56" fontId="10" fillId="8" borderId="0" xfId="0" applyNumberFormat="1" applyFont="1" applyFill="1"/>
    <xf numFmtId="0" fontId="5" fillId="2" borderId="14" xfId="1" applyFont="1" applyFill="1" applyBorder="1" applyAlignment="1">
      <alignment horizontal="center" vertical="center"/>
    </xf>
    <xf numFmtId="0" fontId="5" fillId="2" borderId="16" xfId="1" applyFont="1" applyFill="1" applyBorder="1" applyAlignment="1">
      <alignment horizontal="center" vertical="center"/>
    </xf>
    <xf numFmtId="0" fontId="5" fillId="0" borderId="16" xfId="1" applyFont="1" applyBorder="1" applyAlignment="1">
      <alignment horizontal="center" vertical="center"/>
    </xf>
    <xf numFmtId="0" fontId="5" fillId="0" borderId="11" xfId="1" applyFont="1" applyBorder="1" applyAlignment="1">
      <alignment vertical="center"/>
    </xf>
    <xf numFmtId="0" fontId="11" fillId="7" borderId="8" xfId="1" applyFont="1" applyFill="1" applyBorder="1" applyAlignment="1">
      <alignment vertical="center"/>
    </xf>
    <xf numFmtId="178" fontId="5" fillId="5" borderId="8" xfId="1" applyNumberFormat="1" applyFont="1" applyFill="1" applyBorder="1" applyAlignment="1">
      <alignment horizontal="right" vertical="center"/>
    </xf>
    <xf numFmtId="178" fontId="2" fillId="5" borderId="8" xfId="1" applyNumberFormat="1" applyFont="1" applyFill="1" applyBorder="1" applyAlignment="1">
      <alignment horizontal="center" vertical="center" wrapText="1"/>
    </xf>
    <xf numFmtId="0" fontId="2" fillId="5" borderId="8" xfId="1" applyFont="1" applyFill="1" applyBorder="1" applyAlignment="1">
      <alignment vertical="center" wrapText="1"/>
    </xf>
    <xf numFmtId="179" fontId="2" fillId="5" borderId="9" xfId="1" applyNumberFormat="1" applyFont="1" applyFill="1" applyBorder="1" applyAlignment="1">
      <alignment horizontal="center" vertical="distributed"/>
    </xf>
    <xf numFmtId="179" fontId="2" fillId="5" borderId="10" xfId="1" applyNumberFormat="1" applyFont="1" applyFill="1" applyBorder="1" applyAlignment="1">
      <alignment horizontal="center" vertical="distributed"/>
    </xf>
    <xf numFmtId="0" fontId="2" fillId="5" borderId="8" xfId="1" applyFont="1" applyFill="1" applyBorder="1" applyAlignment="1">
      <alignment vertical="center"/>
    </xf>
    <xf numFmtId="0" fontId="2" fillId="5" borderId="8" xfId="1" applyFont="1" applyFill="1" applyBorder="1" applyAlignment="1">
      <alignment horizontal="center" vertical="center" wrapText="1"/>
    </xf>
    <xf numFmtId="0" fontId="5" fillId="5" borderId="11" xfId="0" applyFont="1" applyFill="1" applyBorder="1" applyAlignment="1">
      <alignment horizontal="center" vertical="center"/>
    </xf>
    <xf numFmtId="0" fontId="5" fillId="5" borderId="12" xfId="1" applyFont="1" applyFill="1" applyBorder="1" applyAlignment="1">
      <alignment horizontal="center" vertical="center"/>
    </xf>
    <xf numFmtId="0" fontId="5" fillId="5" borderId="13" xfId="1" applyFont="1" applyFill="1" applyBorder="1" applyAlignment="1">
      <alignment horizontal="center" vertical="center"/>
    </xf>
    <xf numFmtId="0" fontId="5" fillId="5" borderId="9" xfId="1" applyFont="1" applyFill="1" applyBorder="1" applyAlignment="1">
      <alignment horizontal="center" vertical="center"/>
    </xf>
    <xf numFmtId="0" fontId="5" fillId="5" borderId="15" xfId="1" applyFont="1" applyFill="1" applyBorder="1" applyAlignment="1">
      <alignment horizontal="center" vertical="center"/>
    </xf>
    <xf numFmtId="0" fontId="5" fillId="5" borderId="11" xfId="1" applyFont="1" applyFill="1" applyBorder="1" applyAlignment="1">
      <alignment horizontal="center" vertical="center"/>
    </xf>
    <xf numFmtId="0" fontId="9" fillId="5" borderId="9" xfId="1" applyFont="1" applyFill="1" applyBorder="1" applyAlignment="1">
      <alignment vertical="center"/>
    </xf>
    <xf numFmtId="0" fontId="12" fillId="5" borderId="13" xfId="1" applyFont="1" applyFill="1" applyBorder="1" applyAlignment="1">
      <alignment vertical="center" wrapText="1"/>
    </xf>
    <xf numFmtId="0" fontId="5" fillId="2" borderId="8" xfId="1" applyFont="1" applyFill="1" applyBorder="1" applyAlignment="1">
      <alignment horizontal="center" vertical="center"/>
    </xf>
    <xf numFmtId="0" fontId="10" fillId="9" borderId="0" xfId="0" applyFont="1" applyFill="1"/>
    <xf numFmtId="0" fontId="11" fillId="6" borderId="8" xfId="1" applyFont="1" applyFill="1" applyBorder="1" applyAlignment="1">
      <alignment vertical="center"/>
    </xf>
    <xf numFmtId="178" fontId="5" fillId="6" borderId="8" xfId="1" applyNumberFormat="1" applyFont="1" applyFill="1" applyBorder="1" applyAlignment="1">
      <alignment horizontal="right" vertical="center"/>
    </xf>
    <xf numFmtId="178" fontId="2" fillId="6" borderId="8" xfId="1" applyNumberFormat="1" applyFont="1" applyFill="1" applyBorder="1" applyAlignment="1">
      <alignment horizontal="center" vertical="center" wrapText="1"/>
    </xf>
    <xf numFmtId="0" fontId="2" fillId="6" borderId="8" xfId="1" applyFont="1" applyFill="1" applyBorder="1" applyAlignment="1">
      <alignment vertical="center" wrapText="1"/>
    </xf>
    <xf numFmtId="179" fontId="2" fillId="6" borderId="9" xfId="1" applyNumberFormat="1" applyFont="1" applyFill="1" applyBorder="1" applyAlignment="1">
      <alignment horizontal="center" vertical="distributed"/>
    </xf>
    <xf numFmtId="179" fontId="2" fillId="6" borderId="10" xfId="1" applyNumberFormat="1" applyFont="1" applyFill="1" applyBorder="1" applyAlignment="1">
      <alignment horizontal="center" vertical="distributed"/>
    </xf>
    <xf numFmtId="0" fontId="2" fillId="6" borderId="8" xfId="1" applyFont="1" applyFill="1" applyBorder="1" applyAlignment="1">
      <alignment vertical="center"/>
    </xf>
    <xf numFmtId="180" fontId="2" fillId="6" borderId="8" xfId="1" applyNumberFormat="1" applyFont="1" applyFill="1" applyBorder="1" applyAlignment="1">
      <alignment horizontal="right" vertical="center"/>
    </xf>
    <xf numFmtId="0" fontId="2" fillId="6" borderId="8" xfId="1" applyFont="1" applyFill="1" applyBorder="1" applyAlignment="1">
      <alignment horizontal="center" vertical="center" wrapText="1"/>
    </xf>
    <xf numFmtId="0" fontId="5" fillId="6" borderId="11" xfId="1" applyFont="1" applyFill="1" applyBorder="1" applyAlignment="1">
      <alignment horizontal="center" vertical="center"/>
    </xf>
    <xf numFmtId="0" fontId="5" fillId="6" borderId="12" xfId="1" applyFont="1" applyFill="1" applyBorder="1" applyAlignment="1">
      <alignment horizontal="center" vertical="center"/>
    </xf>
    <xf numFmtId="0" fontId="5" fillId="6" borderId="13" xfId="1" applyFont="1" applyFill="1" applyBorder="1" applyAlignment="1">
      <alignment horizontal="center" vertical="center"/>
    </xf>
    <xf numFmtId="0" fontId="5" fillId="6" borderId="9" xfId="1" applyFont="1" applyFill="1" applyBorder="1" applyAlignment="1">
      <alignment horizontal="center" vertical="center"/>
    </xf>
    <xf numFmtId="0" fontId="5" fillId="6" borderId="15" xfId="1" applyFont="1" applyFill="1" applyBorder="1" applyAlignment="1">
      <alignment horizontal="center" vertical="center"/>
    </xf>
    <xf numFmtId="0" fontId="9" fillId="6" borderId="9" xfId="1" applyFont="1" applyFill="1" applyBorder="1" applyAlignment="1">
      <alignment vertical="center"/>
    </xf>
    <xf numFmtId="0" fontId="12" fillId="6" borderId="13" xfId="1" applyFont="1" applyFill="1" applyBorder="1" applyAlignment="1">
      <alignment vertical="center" wrapText="1"/>
    </xf>
    <xf numFmtId="0" fontId="11" fillId="9" borderId="8" xfId="1" applyFont="1" applyFill="1" applyBorder="1" applyAlignment="1">
      <alignment vertical="center"/>
    </xf>
    <xf numFmtId="178" fontId="5" fillId="9" borderId="8" xfId="1" applyNumberFormat="1" applyFont="1" applyFill="1" applyBorder="1" applyAlignment="1">
      <alignment horizontal="right" vertical="center"/>
    </xf>
    <xf numFmtId="178" fontId="2" fillId="9" borderId="8" xfId="1" applyNumberFormat="1" applyFont="1" applyFill="1" applyBorder="1" applyAlignment="1">
      <alignment horizontal="center" vertical="center" wrapText="1"/>
    </xf>
    <xf numFmtId="0" fontId="2" fillId="9" borderId="8" xfId="1" applyFont="1" applyFill="1" applyBorder="1" applyAlignment="1">
      <alignment vertical="center" wrapText="1"/>
    </xf>
    <xf numFmtId="179" fontId="2" fillId="9" borderId="9" xfId="1" applyNumberFormat="1" applyFont="1" applyFill="1" applyBorder="1" applyAlignment="1">
      <alignment horizontal="center" vertical="distributed"/>
    </xf>
    <xf numFmtId="179" fontId="2" fillId="9" borderId="10" xfId="1" applyNumberFormat="1" applyFont="1" applyFill="1" applyBorder="1" applyAlignment="1">
      <alignment horizontal="center" vertical="distributed"/>
    </xf>
    <xf numFmtId="0" fontId="2" fillId="9" borderId="8" xfId="1" applyFont="1" applyFill="1" applyBorder="1" applyAlignment="1">
      <alignment vertical="center"/>
    </xf>
    <xf numFmtId="180" fontId="2" fillId="9" borderId="8" xfId="1" applyNumberFormat="1" applyFont="1" applyFill="1" applyBorder="1" applyAlignment="1">
      <alignment horizontal="right" vertical="center"/>
    </xf>
    <xf numFmtId="0" fontId="2" fillId="9" borderId="8" xfId="1" applyFont="1" applyFill="1" applyBorder="1" applyAlignment="1">
      <alignment horizontal="left" vertical="center"/>
    </xf>
    <xf numFmtId="0" fontId="2" fillId="9" borderId="8" xfId="1" applyFont="1" applyFill="1" applyBorder="1" applyAlignment="1">
      <alignment horizontal="center" vertical="center" wrapText="1"/>
    </xf>
    <xf numFmtId="0" fontId="5" fillId="9" borderId="11" xfId="0" applyFont="1" applyFill="1" applyBorder="1" applyAlignment="1">
      <alignment horizontal="center" vertical="center"/>
    </xf>
    <xf numFmtId="0" fontId="5" fillId="9" borderId="12" xfId="1" applyFont="1" applyFill="1" applyBorder="1" applyAlignment="1">
      <alignment horizontal="center" vertical="center"/>
    </xf>
    <xf numFmtId="0" fontId="5" fillId="9" borderId="13" xfId="1" applyFont="1" applyFill="1" applyBorder="1" applyAlignment="1">
      <alignment horizontal="center" vertical="center"/>
    </xf>
    <xf numFmtId="0" fontId="5" fillId="9" borderId="9" xfId="1" applyFont="1" applyFill="1" applyBorder="1" applyAlignment="1">
      <alignment horizontal="center" vertical="center"/>
    </xf>
    <xf numFmtId="0" fontId="5" fillId="9" borderId="15" xfId="1" applyFont="1" applyFill="1" applyBorder="1" applyAlignment="1">
      <alignment horizontal="center" vertical="center"/>
    </xf>
    <xf numFmtId="0" fontId="5" fillId="9" borderId="11" xfId="1" applyFont="1" applyFill="1" applyBorder="1" applyAlignment="1">
      <alignment horizontal="center" vertical="center"/>
    </xf>
    <xf numFmtId="0" fontId="9" fillId="9" borderId="9" xfId="1" applyFont="1" applyFill="1" applyBorder="1" applyAlignment="1">
      <alignment vertical="center"/>
    </xf>
    <xf numFmtId="0" fontId="12" fillId="9" borderId="13" xfId="1" applyFont="1" applyFill="1" applyBorder="1" applyAlignment="1">
      <alignment vertical="center" wrapText="1"/>
    </xf>
    <xf numFmtId="0" fontId="9" fillId="2" borderId="8" xfId="1" applyFont="1" applyFill="1" applyBorder="1" applyAlignment="1">
      <alignment horizontal="center" vertical="center" wrapText="1"/>
    </xf>
    <xf numFmtId="0" fontId="11" fillId="10" borderId="8" xfId="1" applyFont="1" applyFill="1" applyBorder="1" applyAlignment="1">
      <alignment vertical="center"/>
    </xf>
    <xf numFmtId="178" fontId="5" fillId="10" borderId="8" xfId="1" applyNumberFormat="1" applyFont="1" applyFill="1" applyBorder="1" applyAlignment="1">
      <alignment horizontal="right" vertical="center"/>
    </xf>
    <xf numFmtId="178" fontId="2" fillId="10" borderId="8" xfId="1" applyNumberFormat="1" applyFont="1" applyFill="1" applyBorder="1" applyAlignment="1">
      <alignment horizontal="center" vertical="center" wrapText="1"/>
    </xf>
    <xf numFmtId="0" fontId="2" fillId="10" borderId="8" xfId="1" applyFont="1" applyFill="1" applyBorder="1" applyAlignment="1">
      <alignment vertical="center" wrapText="1"/>
    </xf>
    <xf numFmtId="179" fontId="2" fillId="10" borderId="9" xfId="1" applyNumberFormat="1" applyFont="1" applyFill="1" applyBorder="1" applyAlignment="1">
      <alignment horizontal="center" vertical="distributed"/>
    </xf>
    <xf numFmtId="179" fontId="2" fillId="10" borderId="10" xfId="1" applyNumberFormat="1" applyFont="1" applyFill="1" applyBorder="1" applyAlignment="1">
      <alignment horizontal="center" vertical="distributed"/>
    </xf>
    <xf numFmtId="0" fontId="2" fillId="10" borderId="8" xfId="1" applyFont="1" applyFill="1" applyBorder="1" applyAlignment="1">
      <alignment vertical="center"/>
    </xf>
    <xf numFmtId="180" fontId="2" fillId="10" borderId="8" xfId="1" applyNumberFormat="1" applyFont="1" applyFill="1" applyBorder="1" applyAlignment="1">
      <alignment horizontal="right" vertical="center"/>
    </xf>
    <xf numFmtId="0" fontId="2" fillId="10" borderId="8" xfId="1" applyFont="1" applyFill="1" applyBorder="1" applyAlignment="1">
      <alignment horizontal="left" vertical="center"/>
    </xf>
    <xf numFmtId="0" fontId="2" fillId="10" borderId="8" xfId="1" applyFont="1" applyFill="1" applyBorder="1" applyAlignment="1">
      <alignment horizontal="center" vertical="center" wrapText="1"/>
    </xf>
    <xf numFmtId="0" fontId="5" fillId="10" borderId="11" xfId="1" applyFont="1" applyFill="1" applyBorder="1" applyAlignment="1">
      <alignment horizontal="center" vertical="center"/>
    </xf>
    <xf numFmtId="0" fontId="5" fillId="10" borderId="12" xfId="1" applyFont="1" applyFill="1" applyBorder="1" applyAlignment="1">
      <alignment horizontal="center" vertical="center"/>
    </xf>
    <xf numFmtId="0" fontId="5" fillId="10" borderId="13" xfId="1" applyFont="1" applyFill="1" applyBorder="1" applyAlignment="1">
      <alignment horizontal="center" vertical="center"/>
    </xf>
    <xf numFmtId="0" fontId="5" fillId="10" borderId="9" xfId="1" applyFont="1" applyFill="1" applyBorder="1" applyAlignment="1">
      <alignment horizontal="center" vertical="center"/>
    </xf>
    <xf numFmtId="0" fontId="5" fillId="10" borderId="15" xfId="1" applyFont="1" applyFill="1" applyBorder="1" applyAlignment="1">
      <alignment horizontal="center" vertical="center"/>
    </xf>
    <xf numFmtId="0" fontId="9" fillId="10" borderId="9" xfId="1" applyFont="1" applyFill="1" applyBorder="1" applyAlignment="1">
      <alignment vertical="center"/>
    </xf>
    <xf numFmtId="0" fontId="12" fillId="10" borderId="13" xfId="1" applyFont="1" applyFill="1" applyBorder="1" applyAlignment="1">
      <alignment vertical="center" wrapText="1"/>
    </xf>
    <xf numFmtId="0" fontId="13" fillId="4" borderId="13" xfId="1" applyFont="1" applyFill="1" applyBorder="1" applyAlignment="1">
      <alignment vertical="center" wrapText="1"/>
    </xf>
    <xf numFmtId="0" fontId="5" fillId="6" borderId="11" xfId="0" applyFont="1" applyFill="1" applyBorder="1" applyAlignment="1">
      <alignment horizontal="center" vertical="center"/>
    </xf>
    <xf numFmtId="0" fontId="10" fillId="6" borderId="0" xfId="0" applyFont="1" applyFill="1"/>
    <xf numFmtId="0" fontId="5" fillId="3" borderId="12"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3" xfId="0" applyFont="1" applyFill="1" applyBorder="1" applyAlignment="1">
      <alignment horizontal="center" vertical="center"/>
    </xf>
    <xf numFmtId="0" fontId="5" fillId="3" borderId="15" xfId="0" applyFont="1" applyFill="1" applyBorder="1" applyAlignment="1">
      <alignment horizontal="center" vertical="center"/>
    </xf>
    <xf numFmtId="0" fontId="11" fillId="8" borderId="8" xfId="1" applyFont="1" applyFill="1" applyBorder="1" applyAlignment="1">
      <alignment vertical="center"/>
    </xf>
    <xf numFmtId="178" fontId="5" fillId="8" borderId="8" xfId="1" applyNumberFormat="1" applyFont="1" applyFill="1" applyBorder="1" applyAlignment="1">
      <alignment horizontal="right" vertical="center"/>
    </xf>
    <xf numFmtId="178" fontId="2" fillId="8" borderId="8" xfId="1" applyNumberFormat="1" applyFont="1" applyFill="1" applyBorder="1" applyAlignment="1">
      <alignment horizontal="center" vertical="center" wrapText="1"/>
    </xf>
    <xf numFmtId="0" fontId="2" fillId="8" borderId="8" xfId="1" applyFont="1" applyFill="1" applyBorder="1" applyAlignment="1">
      <alignment vertical="center" wrapText="1"/>
    </xf>
    <xf numFmtId="179" fontId="2" fillId="8" borderId="9" xfId="1" applyNumberFormat="1" applyFont="1" applyFill="1" applyBorder="1" applyAlignment="1">
      <alignment horizontal="center" vertical="distributed"/>
    </xf>
    <xf numFmtId="179" fontId="2" fillId="8" borderId="10" xfId="1" applyNumberFormat="1" applyFont="1" applyFill="1" applyBorder="1" applyAlignment="1">
      <alignment horizontal="center" vertical="distributed"/>
    </xf>
    <xf numFmtId="0" fontId="2" fillId="8" borderId="8" xfId="1" applyFont="1" applyFill="1" applyBorder="1" applyAlignment="1">
      <alignment vertical="center"/>
    </xf>
    <xf numFmtId="180" fontId="2" fillId="8" borderId="8" xfId="1" applyNumberFormat="1" applyFont="1" applyFill="1" applyBorder="1" applyAlignment="1">
      <alignment horizontal="right" vertical="center"/>
    </xf>
    <xf numFmtId="0" fontId="2" fillId="8" borderId="8" xfId="1" applyFont="1" applyFill="1" applyBorder="1" applyAlignment="1">
      <alignment horizontal="left" vertical="center"/>
    </xf>
    <xf numFmtId="0" fontId="2" fillId="8" borderId="8" xfId="1" applyFont="1" applyFill="1" applyBorder="1" applyAlignment="1">
      <alignment horizontal="center" vertical="center" wrapText="1"/>
    </xf>
    <xf numFmtId="0" fontId="5" fillId="8" borderId="11" xfId="0" applyFont="1" applyFill="1" applyBorder="1" applyAlignment="1">
      <alignment horizontal="center" vertical="center"/>
    </xf>
    <xf numFmtId="0" fontId="5" fillId="8" borderId="12" xfId="1" applyFont="1" applyFill="1" applyBorder="1" applyAlignment="1">
      <alignment horizontal="center" vertical="center"/>
    </xf>
    <xf numFmtId="0" fontId="5" fillId="8" borderId="13" xfId="1" applyFont="1" applyFill="1" applyBorder="1" applyAlignment="1">
      <alignment horizontal="center" vertical="center"/>
    </xf>
    <xf numFmtId="0" fontId="5" fillId="8" borderId="9" xfId="1" applyFont="1" applyFill="1" applyBorder="1" applyAlignment="1">
      <alignment horizontal="center" vertical="center"/>
    </xf>
    <xf numFmtId="0" fontId="5" fillId="8" borderId="15" xfId="1" applyFont="1" applyFill="1" applyBorder="1" applyAlignment="1">
      <alignment horizontal="center" vertical="center"/>
    </xf>
    <xf numFmtId="0" fontId="5" fillId="8" borderId="11" xfId="1" applyFont="1" applyFill="1" applyBorder="1" applyAlignment="1">
      <alignment horizontal="center" vertical="center"/>
    </xf>
    <xf numFmtId="0" fontId="9" fillId="8" borderId="9" xfId="1" applyFont="1" applyFill="1" applyBorder="1" applyAlignment="1">
      <alignment vertical="center"/>
    </xf>
    <xf numFmtId="0" fontId="12" fillId="8" borderId="13" xfId="1" applyFont="1" applyFill="1" applyBorder="1" applyAlignment="1">
      <alignment vertical="center" wrapText="1"/>
    </xf>
    <xf numFmtId="0" fontId="5" fillId="0" borderId="12" xfId="0" applyFont="1" applyBorder="1" applyAlignment="1">
      <alignment horizontal="center" vertical="center"/>
    </xf>
    <xf numFmtId="0" fontId="12" fillId="2" borderId="13" xfId="1" applyFont="1" applyFill="1" applyBorder="1" applyAlignment="1">
      <alignment vertical="center" wrapText="1" shrinkToFit="1"/>
    </xf>
    <xf numFmtId="0" fontId="10" fillId="0" borderId="9" xfId="0" applyFont="1" applyBorder="1" applyAlignment="1">
      <alignment horizontal="center"/>
    </xf>
    <xf numFmtId="178" fontId="14" fillId="0" borderId="8" xfId="1" applyNumberFormat="1" applyFont="1" applyBorder="1" applyAlignment="1">
      <alignment horizontal="center" vertical="center"/>
    </xf>
    <xf numFmtId="178" fontId="5" fillId="0" borderId="17" xfId="1" applyNumberFormat="1" applyFont="1" applyBorder="1" applyAlignment="1">
      <alignment horizontal="right" vertical="center"/>
    </xf>
    <xf numFmtId="178" fontId="2" fillId="2" borderId="17" xfId="1" applyNumberFormat="1" applyFont="1" applyFill="1" applyBorder="1" applyAlignment="1">
      <alignment horizontal="center" vertical="center" wrapText="1"/>
    </xf>
    <xf numFmtId="0" fontId="2" fillId="2" borderId="17" xfId="1" applyFont="1" applyFill="1" applyBorder="1" applyAlignment="1">
      <alignment vertical="center" wrapText="1"/>
    </xf>
    <xf numFmtId="179" fontId="2" fillId="2" borderId="18" xfId="1" applyNumberFormat="1" applyFont="1" applyFill="1" applyBorder="1" applyAlignment="1">
      <alignment horizontal="center" vertical="distributed"/>
    </xf>
    <xf numFmtId="179" fontId="2" fillId="2" borderId="19" xfId="1" applyNumberFormat="1" applyFont="1" applyFill="1" applyBorder="1" applyAlignment="1">
      <alignment horizontal="center" vertical="distributed"/>
    </xf>
    <xf numFmtId="0" fontId="2" fillId="2" borderId="17" xfId="1" applyFont="1" applyFill="1" applyBorder="1" applyAlignment="1">
      <alignment vertical="center"/>
    </xf>
    <xf numFmtId="0" fontId="2" fillId="2" borderId="17" xfId="1" applyFont="1" applyFill="1" applyBorder="1" applyAlignment="1">
      <alignment horizontal="left" vertical="center"/>
    </xf>
    <xf numFmtId="0" fontId="2" fillId="2" borderId="17" xfId="1" applyFont="1" applyFill="1" applyBorder="1" applyAlignment="1">
      <alignment horizontal="center" vertical="center" wrapText="1"/>
    </xf>
    <xf numFmtId="0" fontId="5" fillId="2" borderId="20" xfId="0" applyFont="1" applyFill="1" applyBorder="1" applyAlignment="1">
      <alignment horizontal="center" vertical="center"/>
    </xf>
    <xf numFmtId="0" fontId="5" fillId="2" borderId="21" xfId="1" applyFont="1" applyFill="1" applyBorder="1" applyAlignment="1">
      <alignment horizontal="center" vertical="center"/>
    </xf>
    <xf numFmtId="0" fontId="5" fillId="2" borderId="22" xfId="1" applyFont="1" applyFill="1" applyBorder="1" applyAlignment="1">
      <alignment horizontal="center" vertical="center"/>
    </xf>
    <xf numFmtId="0" fontId="5" fillId="2" borderId="18" xfId="1" applyFont="1" applyFill="1" applyBorder="1" applyAlignment="1">
      <alignment horizontal="center" vertical="center"/>
    </xf>
    <xf numFmtId="0" fontId="5" fillId="2" borderId="23" xfId="1" applyFont="1" applyFill="1" applyBorder="1" applyAlignment="1">
      <alignment horizontal="center" vertical="center"/>
    </xf>
    <xf numFmtId="0" fontId="5" fillId="2" borderId="20" xfId="1" applyFont="1" applyFill="1" applyBorder="1" applyAlignment="1">
      <alignment horizontal="center" vertical="center"/>
    </xf>
    <xf numFmtId="0" fontId="9" fillId="2" borderId="18" xfId="1" applyFont="1" applyFill="1" applyBorder="1" applyAlignment="1">
      <alignment vertical="center"/>
    </xf>
    <xf numFmtId="0" fontId="12" fillId="2" borderId="22" xfId="1" applyFont="1" applyFill="1" applyBorder="1" applyAlignment="1">
      <alignment vertical="center" wrapText="1"/>
    </xf>
    <xf numFmtId="0" fontId="12" fillId="0" borderId="24" xfId="1" applyFont="1" applyBorder="1" applyAlignment="1">
      <alignment vertical="center" wrapText="1"/>
    </xf>
    <xf numFmtId="0" fontId="2" fillId="2" borderId="8" xfId="1" applyFont="1" applyFill="1" applyBorder="1" applyAlignment="1">
      <alignment vertical="center" shrinkToFit="1"/>
    </xf>
    <xf numFmtId="0" fontId="15" fillId="2" borderId="12" xfId="1" applyFont="1" applyFill="1" applyBorder="1" applyAlignment="1">
      <alignment horizontal="center" vertical="center"/>
    </xf>
    <xf numFmtId="0" fontId="15" fillId="2" borderId="9" xfId="1" applyFont="1" applyFill="1" applyBorder="1" applyAlignment="1">
      <alignment horizontal="center" vertical="center"/>
    </xf>
    <xf numFmtId="0" fontId="5" fillId="2" borderId="10" xfId="1" applyFont="1" applyFill="1" applyBorder="1" applyAlignment="1">
      <alignment horizontal="center" vertical="center"/>
    </xf>
    <xf numFmtId="0" fontId="16" fillId="2" borderId="13" xfId="1" applyFont="1" applyFill="1" applyBorder="1" applyAlignment="1">
      <alignment vertical="center" wrapText="1"/>
    </xf>
    <xf numFmtId="0" fontId="10" fillId="0" borderId="13" xfId="0" applyFont="1" applyBorder="1"/>
    <xf numFmtId="0" fontId="5" fillId="2" borderId="25" xfId="1" applyFont="1" applyFill="1" applyBorder="1" applyAlignment="1">
      <alignment horizontal="center" vertical="center"/>
    </xf>
    <xf numFmtId="0" fontId="10" fillId="5" borderId="13" xfId="0" applyFont="1" applyFill="1" applyBorder="1"/>
    <xf numFmtId="0" fontId="17" fillId="0" borderId="0" xfId="0" applyFont="1"/>
    <xf numFmtId="0" fontId="17" fillId="0" borderId="0" xfId="0" applyFont="1" applyAlignment="1">
      <alignment horizontal="center"/>
    </xf>
    <xf numFmtId="0" fontId="17" fillId="0" borderId="0" xfId="0" applyFont="1" applyAlignment="1">
      <alignment horizontal="right"/>
    </xf>
    <xf numFmtId="0" fontId="17" fillId="0" borderId="0" xfId="0" applyFont="1" applyAlignment="1">
      <alignment horizontal="left"/>
    </xf>
    <xf numFmtId="0" fontId="10" fillId="0" borderId="0" xfId="0" applyFont="1" applyAlignment="1">
      <alignment horizontal="center"/>
    </xf>
    <xf numFmtId="0" fontId="10" fillId="0" borderId="26" xfId="0" applyFont="1" applyBorder="1" applyAlignment="1">
      <alignment horizontal="center"/>
    </xf>
    <xf numFmtId="0" fontId="18" fillId="0" borderId="0" xfId="0" applyFont="1"/>
  </cellXfs>
  <cellStyles count="2">
    <cellStyle name="標準" xfId="0" builtinId="0"/>
    <cellStyle name="標準_収運業者" xfId="1" xr:uid="{FAC51FBE-3A6F-4E64-80B6-2B1A6AA1E6A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84_&#20304;&#36032;&#30476;&#29987;&#26989;&#24259;&#26820;&#29289;&#20966;&#29702;&#26989;&#32773;&#21517;&#318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許可数（縦）"/>
      <sheetName val="許可数（横）"/>
      <sheetName val="集計表"/>
      <sheetName val="鏡(冊子用)"/>
      <sheetName val="説明"/>
      <sheetName val="業者一覧"/>
      <sheetName val="収集運搬"/>
      <sheetName val="中間処理"/>
      <sheetName val="最終処分"/>
      <sheetName val="特管収運"/>
      <sheetName val="特管処分"/>
      <sheetName val="廃止業者等"/>
      <sheetName val="自動車リサイクル法事業者一覧（五十音順） "/>
      <sheetName val="自動車廃止等"/>
    </sheetNames>
    <definedNames>
      <definedName name="_xlnm.Database" refersTo="='業者一覧'!$B$1:$T$2083"/>
    </definedNames>
    <sheetDataSet>
      <sheetData sheetId="0">
        <row r="3">
          <cell r="B3" t="str">
            <v>データの個数 : 氏名</v>
          </cell>
          <cell r="C3" t="str">
            <v>地区</v>
          </cell>
        </row>
        <row r="4">
          <cell r="B4" t="str">
            <v>収集運搬業</v>
          </cell>
          <cell r="C4" t="str">
            <v>伊外</v>
          </cell>
          <cell r="D4" t="str">
            <v>伊内</v>
          </cell>
          <cell r="E4" t="str">
            <v>杵外</v>
          </cell>
          <cell r="F4" t="str">
            <v>杵内</v>
          </cell>
          <cell r="G4" t="str">
            <v>佐外</v>
          </cell>
          <cell r="H4" t="str">
            <v>佐内</v>
          </cell>
          <cell r="I4" t="str">
            <v>鳥外</v>
          </cell>
          <cell r="J4" t="str">
            <v>鳥内</v>
          </cell>
          <cell r="K4" t="str">
            <v>唐外</v>
          </cell>
          <cell r="L4" t="str">
            <v>唐内</v>
          </cell>
          <cell r="M4" t="str">
            <v>(空白)</v>
          </cell>
          <cell r="N4" t="str">
            <v>総計</v>
          </cell>
        </row>
        <row r="5">
          <cell r="B5">
            <v>0</v>
          </cell>
          <cell r="C5">
            <v>34</v>
          </cell>
          <cell r="D5">
            <v>37</v>
          </cell>
          <cell r="E5">
            <v>61</v>
          </cell>
          <cell r="F5">
            <v>103</v>
          </cell>
          <cell r="G5">
            <v>321</v>
          </cell>
          <cell r="H5">
            <v>277</v>
          </cell>
          <cell r="I5">
            <v>431</v>
          </cell>
          <cell r="J5">
            <v>74</v>
          </cell>
          <cell r="K5">
            <v>25</v>
          </cell>
          <cell r="L5">
            <v>104</v>
          </cell>
          <cell r="N5">
            <v>1467</v>
          </cell>
        </row>
        <row r="6">
          <cell r="B6">
            <v>1</v>
          </cell>
          <cell r="D6">
            <v>11</v>
          </cell>
          <cell r="F6">
            <v>19</v>
          </cell>
          <cell r="H6">
            <v>44</v>
          </cell>
          <cell r="I6">
            <v>3</v>
          </cell>
          <cell r="J6">
            <v>13</v>
          </cell>
          <cell r="L6">
            <v>13</v>
          </cell>
          <cell r="N6">
            <v>103</v>
          </cell>
        </row>
        <row r="7">
          <cell r="B7" t="str">
            <v>(空白)</v>
          </cell>
          <cell r="D7">
            <v>4</v>
          </cell>
          <cell r="E7">
            <v>2</v>
          </cell>
          <cell r="F7">
            <v>1</v>
          </cell>
          <cell r="G7">
            <v>4</v>
          </cell>
          <cell r="H7">
            <v>13</v>
          </cell>
          <cell r="I7">
            <v>8</v>
          </cell>
          <cell r="J7">
            <v>4</v>
          </cell>
          <cell r="K7">
            <v>2</v>
          </cell>
          <cell r="L7">
            <v>3</v>
          </cell>
          <cell r="N7">
            <v>41</v>
          </cell>
        </row>
        <row r="8">
          <cell r="B8" t="str">
            <v>総計</v>
          </cell>
          <cell r="C8">
            <v>34</v>
          </cell>
          <cell r="D8">
            <v>52</v>
          </cell>
          <cell r="E8">
            <v>63</v>
          </cell>
          <cell r="F8">
            <v>123</v>
          </cell>
          <cell r="G8">
            <v>325</v>
          </cell>
          <cell r="H8">
            <v>334</v>
          </cell>
          <cell r="I8">
            <v>442</v>
          </cell>
          <cell r="J8">
            <v>91</v>
          </cell>
          <cell r="K8">
            <v>27</v>
          </cell>
          <cell r="L8">
            <v>120</v>
          </cell>
          <cell r="N8">
            <v>1611</v>
          </cell>
        </row>
        <row r="11">
          <cell r="B11" t="str">
            <v>データの個数 : 氏名</v>
          </cell>
          <cell r="C11" t="str">
            <v>地区</v>
          </cell>
        </row>
        <row r="12">
          <cell r="B12" t="str">
            <v>処分業</v>
          </cell>
          <cell r="C12" t="str">
            <v>伊外</v>
          </cell>
          <cell r="D12" t="str">
            <v>伊内</v>
          </cell>
          <cell r="E12" t="str">
            <v>杵外</v>
          </cell>
          <cell r="F12" t="str">
            <v>杵内</v>
          </cell>
          <cell r="G12" t="str">
            <v>佐外</v>
          </cell>
          <cell r="H12" t="str">
            <v>佐内</v>
          </cell>
          <cell r="I12" t="str">
            <v>鳥外</v>
          </cell>
          <cell r="J12" t="str">
            <v>鳥内</v>
          </cell>
          <cell r="K12" t="str">
            <v>唐外</v>
          </cell>
          <cell r="L12" t="str">
            <v>唐内</v>
          </cell>
          <cell r="M12" t="str">
            <v>(空白)</v>
          </cell>
          <cell r="N12" t="str">
            <v>総計</v>
          </cell>
        </row>
        <row r="13">
          <cell r="B13">
            <v>2</v>
          </cell>
          <cell r="D13">
            <v>8</v>
          </cell>
          <cell r="E13">
            <v>1</v>
          </cell>
          <cell r="F13">
            <v>20</v>
          </cell>
          <cell r="G13">
            <v>7</v>
          </cell>
          <cell r="H13">
            <v>52</v>
          </cell>
          <cell r="I13">
            <v>15</v>
          </cell>
          <cell r="J13">
            <v>19</v>
          </cell>
          <cell r="L13">
            <v>11</v>
          </cell>
          <cell r="N13">
            <v>133</v>
          </cell>
        </row>
        <row r="14">
          <cell r="B14">
            <v>3</v>
          </cell>
          <cell r="D14">
            <v>1</v>
          </cell>
          <cell r="F14">
            <v>1</v>
          </cell>
          <cell r="H14">
            <v>1</v>
          </cell>
          <cell r="J14">
            <v>1</v>
          </cell>
          <cell r="L14">
            <v>2</v>
          </cell>
          <cell r="N14">
            <v>6</v>
          </cell>
        </row>
        <row r="15">
          <cell r="B15">
            <v>4</v>
          </cell>
          <cell r="D15">
            <v>4</v>
          </cell>
          <cell r="F15">
            <v>5</v>
          </cell>
          <cell r="H15">
            <v>7</v>
          </cell>
          <cell r="J15">
            <v>1</v>
          </cell>
          <cell r="L15">
            <v>4</v>
          </cell>
          <cell r="N15">
            <v>21</v>
          </cell>
        </row>
        <row r="16">
          <cell r="B16" t="str">
            <v>(空白)</v>
          </cell>
          <cell r="C16">
            <v>34</v>
          </cell>
          <cell r="D16">
            <v>39</v>
          </cell>
          <cell r="E16">
            <v>62</v>
          </cell>
          <cell r="F16">
            <v>97</v>
          </cell>
          <cell r="G16">
            <v>318</v>
          </cell>
          <cell r="H16">
            <v>274</v>
          </cell>
          <cell r="I16">
            <v>427</v>
          </cell>
          <cell r="J16">
            <v>70</v>
          </cell>
          <cell r="K16">
            <v>27</v>
          </cell>
          <cell r="L16">
            <v>103</v>
          </cell>
          <cell r="N16">
            <v>1451</v>
          </cell>
        </row>
        <row r="17">
          <cell r="B17" t="str">
            <v>総計</v>
          </cell>
          <cell r="C17">
            <v>34</v>
          </cell>
          <cell r="D17">
            <v>52</v>
          </cell>
          <cell r="E17">
            <v>63</v>
          </cell>
          <cell r="F17">
            <v>123</v>
          </cell>
          <cell r="G17">
            <v>325</v>
          </cell>
          <cell r="H17">
            <v>334</v>
          </cell>
          <cell r="I17">
            <v>442</v>
          </cell>
          <cell r="J17">
            <v>91</v>
          </cell>
          <cell r="K17">
            <v>27</v>
          </cell>
          <cell r="L17">
            <v>120</v>
          </cell>
          <cell r="N17">
            <v>1611</v>
          </cell>
        </row>
        <row r="20">
          <cell r="B20" t="str">
            <v>データの個数 : 氏名</v>
          </cell>
          <cell r="C20" t="str">
            <v>地区</v>
          </cell>
        </row>
        <row r="21">
          <cell r="B21" t="str">
            <v>特管収運業</v>
          </cell>
          <cell r="C21" t="str">
            <v>伊外</v>
          </cell>
          <cell r="D21" t="str">
            <v>伊内</v>
          </cell>
          <cell r="E21" t="str">
            <v>杵外</v>
          </cell>
          <cell r="F21" t="str">
            <v>杵内</v>
          </cell>
          <cell r="G21" t="str">
            <v>佐外</v>
          </cell>
          <cell r="H21" t="str">
            <v>佐内</v>
          </cell>
          <cell r="I21" t="str">
            <v>鳥外</v>
          </cell>
          <cell r="J21" t="str">
            <v>鳥内</v>
          </cell>
          <cell r="K21" t="str">
            <v>唐外</v>
          </cell>
          <cell r="L21" t="str">
            <v>唐内</v>
          </cell>
          <cell r="M21" t="str">
            <v>(空白)</v>
          </cell>
          <cell r="N21" t="str">
            <v>総計</v>
          </cell>
        </row>
        <row r="22">
          <cell r="B22">
            <v>5</v>
          </cell>
          <cell r="C22">
            <v>4</v>
          </cell>
          <cell r="D22">
            <v>3</v>
          </cell>
          <cell r="E22">
            <v>8</v>
          </cell>
          <cell r="F22">
            <v>5</v>
          </cell>
          <cell r="G22">
            <v>52</v>
          </cell>
          <cell r="H22">
            <v>20</v>
          </cell>
          <cell r="I22">
            <v>86</v>
          </cell>
          <cell r="J22">
            <v>7</v>
          </cell>
          <cell r="K22">
            <v>6</v>
          </cell>
          <cell r="L22">
            <v>5</v>
          </cell>
          <cell r="N22">
            <v>196</v>
          </cell>
        </row>
        <row r="23">
          <cell r="B23">
            <v>6</v>
          </cell>
          <cell r="H23">
            <v>6</v>
          </cell>
          <cell r="J23">
            <v>1</v>
          </cell>
          <cell r="L23">
            <v>2</v>
          </cell>
          <cell r="N23">
            <v>9</v>
          </cell>
        </row>
        <row r="24">
          <cell r="B24" t="str">
            <v>(空白)</v>
          </cell>
          <cell r="C24">
            <v>30</v>
          </cell>
          <cell r="D24">
            <v>49</v>
          </cell>
          <cell r="E24">
            <v>55</v>
          </cell>
          <cell r="F24">
            <v>118</v>
          </cell>
          <cell r="G24">
            <v>273</v>
          </cell>
          <cell r="H24">
            <v>308</v>
          </cell>
          <cell r="I24">
            <v>356</v>
          </cell>
          <cell r="J24">
            <v>83</v>
          </cell>
          <cell r="K24">
            <v>21</v>
          </cell>
          <cell r="L24">
            <v>113</v>
          </cell>
          <cell r="N24">
            <v>1406</v>
          </cell>
        </row>
        <row r="25">
          <cell r="B25" t="str">
            <v>総計</v>
          </cell>
          <cell r="C25">
            <v>34</v>
          </cell>
          <cell r="D25">
            <v>52</v>
          </cell>
          <cell r="E25">
            <v>63</v>
          </cell>
          <cell r="F25">
            <v>123</v>
          </cell>
          <cell r="G25">
            <v>325</v>
          </cell>
          <cell r="H25">
            <v>334</v>
          </cell>
          <cell r="I25">
            <v>442</v>
          </cell>
          <cell r="J25">
            <v>91</v>
          </cell>
          <cell r="K25">
            <v>27</v>
          </cell>
          <cell r="L25">
            <v>120</v>
          </cell>
          <cell r="N25">
            <v>1611</v>
          </cell>
        </row>
        <row r="28">
          <cell r="B28" t="str">
            <v>データの個数 : 氏名</v>
          </cell>
          <cell r="C28" t="str">
            <v>地区</v>
          </cell>
        </row>
        <row r="29">
          <cell r="B29" t="str">
            <v>特管処分業</v>
          </cell>
          <cell r="C29" t="str">
            <v>伊外</v>
          </cell>
          <cell r="D29" t="str">
            <v>伊内</v>
          </cell>
          <cell r="E29" t="str">
            <v>杵外</v>
          </cell>
          <cell r="F29" t="str">
            <v>杵内</v>
          </cell>
          <cell r="G29" t="str">
            <v>佐外</v>
          </cell>
          <cell r="H29" t="str">
            <v>佐内</v>
          </cell>
          <cell r="I29" t="str">
            <v>鳥外</v>
          </cell>
          <cell r="J29" t="str">
            <v>鳥内</v>
          </cell>
          <cell r="K29" t="str">
            <v>唐外</v>
          </cell>
          <cell r="L29" t="str">
            <v>唐内</v>
          </cell>
          <cell r="M29" t="str">
            <v>(空白)</v>
          </cell>
          <cell r="N29" t="str">
            <v>総計</v>
          </cell>
        </row>
        <row r="30">
          <cell r="B30">
            <v>7</v>
          </cell>
          <cell r="H30">
            <v>3</v>
          </cell>
          <cell r="L30">
            <v>2</v>
          </cell>
          <cell r="N30">
            <v>5</v>
          </cell>
        </row>
        <row r="31">
          <cell r="B31">
            <v>8</v>
          </cell>
          <cell r="J31">
            <v>1</v>
          </cell>
          <cell r="L31">
            <v>1</v>
          </cell>
          <cell r="N31">
            <v>2</v>
          </cell>
        </row>
        <row r="32">
          <cell r="B32" t="str">
            <v>(空白)</v>
          </cell>
          <cell r="C32">
            <v>34</v>
          </cell>
          <cell r="D32">
            <v>52</v>
          </cell>
          <cell r="E32">
            <v>63</v>
          </cell>
          <cell r="F32">
            <v>123</v>
          </cell>
          <cell r="G32">
            <v>325</v>
          </cell>
          <cell r="H32">
            <v>331</v>
          </cell>
          <cell r="I32">
            <v>442</v>
          </cell>
          <cell r="J32">
            <v>90</v>
          </cell>
          <cell r="K32">
            <v>27</v>
          </cell>
          <cell r="L32">
            <v>117</v>
          </cell>
          <cell r="N32">
            <v>1604</v>
          </cell>
        </row>
        <row r="33">
          <cell r="B33" t="str">
            <v>総計</v>
          </cell>
          <cell r="C33">
            <v>34</v>
          </cell>
          <cell r="D33">
            <v>52</v>
          </cell>
          <cell r="E33">
            <v>63</v>
          </cell>
          <cell r="F33">
            <v>123</v>
          </cell>
          <cell r="G33">
            <v>325</v>
          </cell>
          <cell r="H33">
            <v>334</v>
          </cell>
          <cell r="I33">
            <v>442</v>
          </cell>
          <cell r="J33">
            <v>91</v>
          </cell>
          <cell r="K33">
            <v>27</v>
          </cell>
          <cell r="L33">
            <v>120</v>
          </cell>
          <cell r="N33">
            <v>1611</v>
          </cell>
        </row>
      </sheetData>
      <sheetData sheetId="1">
        <row r="3">
          <cell r="C3" t="str">
            <v>地区</v>
          </cell>
          <cell r="D3" t="str">
            <v>佐賀中部</v>
          </cell>
          <cell r="F3" t="str">
            <v>鳥栖</v>
          </cell>
          <cell r="H3" t="str">
            <v>唐津</v>
          </cell>
          <cell r="J3" t="str">
            <v>伊万里</v>
          </cell>
          <cell r="L3" t="str">
            <v>杵藤</v>
          </cell>
          <cell r="N3" t="str">
            <v>計</v>
          </cell>
          <cell r="P3" t="str">
            <v>合計</v>
          </cell>
        </row>
        <row r="4">
          <cell r="D4" t="str">
            <v>県内</v>
          </cell>
          <cell r="E4" t="str">
            <v>県外</v>
          </cell>
          <cell r="F4" t="str">
            <v>県内</v>
          </cell>
          <cell r="G4" t="str">
            <v>県外</v>
          </cell>
          <cell r="H4" t="str">
            <v>県内</v>
          </cell>
          <cell r="I4" t="str">
            <v>県外</v>
          </cell>
          <cell r="J4" t="str">
            <v>県内</v>
          </cell>
          <cell r="K4" t="str">
            <v>県外</v>
          </cell>
          <cell r="L4" t="str">
            <v>県内</v>
          </cell>
          <cell r="M4" t="str">
            <v>県外</v>
          </cell>
          <cell r="N4" t="str">
            <v>県内</v>
          </cell>
          <cell r="O4" t="str">
            <v>県外</v>
          </cell>
        </row>
        <row r="5">
          <cell r="B5" t="str">
            <v>収集運搬業</v>
          </cell>
          <cell r="C5" t="str">
            <v>積替え無し</v>
          </cell>
          <cell r="D5">
            <v>277</v>
          </cell>
          <cell r="E5">
            <v>321</v>
          </cell>
          <cell r="F5">
            <v>74</v>
          </cell>
          <cell r="G5">
            <v>431</v>
          </cell>
          <cell r="H5">
            <v>104</v>
          </cell>
          <cell r="I5">
            <v>25</v>
          </cell>
          <cell r="J5">
            <v>37</v>
          </cell>
          <cell r="K5">
            <v>34</v>
          </cell>
          <cell r="L5">
            <v>103</v>
          </cell>
          <cell r="M5">
            <v>61</v>
          </cell>
          <cell r="N5">
            <v>595</v>
          </cell>
          <cell r="O5">
            <v>872</v>
          </cell>
          <cell r="P5">
            <v>1467</v>
          </cell>
        </row>
        <row r="6">
          <cell r="C6" t="str">
            <v>積替え有り</v>
          </cell>
          <cell r="D6">
            <v>44</v>
          </cell>
          <cell r="E6">
            <v>0</v>
          </cell>
          <cell r="F6">
            <v>13</v>
          </cell>
          <cell r="G6">
            <v>3</v>
          </cell>
          <cell r="H6">
            <v>13</v>
          </cell>
          <cell r="I6">
            <v>0</v>
          </cell>
          <cell r="J6">
            <v>11</v>
          </cell>
          <cell r="K6">
            <v>0</v>
          </cell>
          <cell r="L6">
            <v>19</v>
          </cell>
          <cell r="M6">
            <v>0</v>
          </cell>
          <cell r="N6">
            <v>100</v>
          </cell>
          <cell r="O6">
            <v>3</v>
          </cell>
          <cell r="P6">
            <v>103</v>
          </cell>
        </row>
        <row r="7">
          <cell r="B7" t="str">
            <v>処分業</v>
          </cell>
          <cell r="C7" t="str">
            <v>中間処理</v>
          </cell>
          <cell r="D7">
            <v>52</v>
          </cell>
          <cell r="E7">
            <v>7</v>
          </cell>
          <cell r="F7">
            <v>19</v>
          </cell>
          <cell r="G7">
            <v>15</v>
          </cell>
          <cell r="H7">
            <v>11</v>
          </cell>
          <cell r="I7">
            <v>0</v>
          </cell>
          <cell r="J7">
            <v>8</v>
          </cell>
          <cell r="K7">
            <v>0</v>
          </cell>
          <cell r="L7">
            <v>20</v>
          </cell>
          <cell r="M7">
            <v>1</v>
          </cell>
          <cell r="N7">
            <v>110</v>
          </cell>
          <cell r="O7">
            <v>23</v>
          </cell>
          <cell r="P7">
            <v>133</v>
          </cell>
        </row>
        <row r="8">
          <cell r="C8" t="str">
            <v>最終処分</v>
          </cell>
          <cell r="D8">
            <v>1</v>
          </cell>
          <cell r="E8">
            <v>0</v>
          </cell>
          <cell r="F8">
            <v>1</v>
          </cell>
          <cell r="G8">
            <v>0</v>
          </cell>
          <cell r="H8">
            <v>2</v>
          </cell>
          <cell r="I8">
            <v>0</v>
          </cell>
          <cell r="J8">
            <v>1</v>
          </cell>
          <cell r="K8">
            <v>0</v>
          </cell>
          <cell r="L8">
            <v>1</v>
          </cell>
          <cell r="M8">
            <v>0</v>
          </cell>
          <cell r="N8">
            <v>6</v>
          </cell>
          <cell r="O8">
            <v>0</v>
          </cell>
          <cell r="P8">
            <v>6</v>
          </cell>
        </row>
        <row r="9">
          <cell r="C9" t="str">
            <v>中間処理・　　　最終処分</v>
          </cell>
          <cell r="D9">
            <v>7</v>
          </cell>
          <cell r="E9">
            <v>0</v>
          </cell>
          <cell r="F9">
            <v>1</v>
          </cell>
          <cell r="G9">
            <v>0</v>
          </cell>
          <cell r="H9">
            <v>4</v>
          </cell>
          <cell r="I9">
            <v>0</v>
          </cell>
          <cell r="J9">
            <v>4</v>
          </cell>
          <cell r="K9">
            <v>0</v>
          </cell>
          <cell r="L9">
            <v>5</v>
          </cell>
          <cell r="M9">
            <v>0</v>
          </cell>
          <cell r="N9">
            <v>21</v>
          </cell>
          <cell r="O9">
            <v>0</v>
          </cell>
          <cell r="P9">
            <v>21</v>
          </cell>
        </row>
        <row r="10">
          <cell r="B10" t="str">
            <v>収集運搬業</v>
          </cell>
          <cell r="C10" t="str">
            <v>積替え無し</v>
          </cell>
          <cell r="D10">
            <v>20</v>
          </cell>
          <cell r="E10">
            <v>52</v>
          </cell>
          <cell r="F10">
            <v>7</v>
          </cell>
          <cell r="G10">
            <v>86</v>
          </cell>
          <cell r="H10">
            <v>5</v>
          </cell>
          <cell r="I10">
            <v>6</v>
          </cell>
          <cell r="J10">
            <v>3</v>
          </cell>
          <cell r="K10">
            <v>4</v>
          </cell>
          <cell r="L10">
            <v>5</v>
          </cell>
          <cell r="M10">
            <v>8</v>
          </cell>
          <cell r="N10">
            <v>40</v>
          </cell>
          <cell r="O10">
            <v>156</v>
          </cell>
          <cell r="P10">
            <v>196</v>
          </cell>
        </row>
        <row r="11">
          <cell r="C11" t="str">
            <v>積替え有り</v>
          </cell>
          <cell r="D11">
            <v>6</v>
          </cell>
          <cell r="E11">
            <v>0</v>
          </cell>
          <cell r="F11">
            <v>1</v>
          </cell>
          <cell r="G11">
            <v>0</v>
          </cell>
          <cell r="H11">
            <v>2</v>
          </cell>
          <cell r="I11">
            <v>0</v>
          </cell>
          <cell r="J11">
            <v>0</v>
          </cell>
          <cell r="K11">
            <v>0</v>
          </cell>
          <cell r="L11">
            <v>0</v>
          </cell>
          <cell r="M11">
            <v>0</v>
          </cell>
          <cell r="N11">
            <v>9</v>
          </cell>
          <cell r="O11">
            <v>0</v>
          </cell>
          <cell r="P11">
            <v>9</v>
          </cell>
        </row>
        <row r="12">
          <cell r="B12" t="str">
            <v>処分業</v>
          </cell>
          <cell r="C12" t="str">
            <v>中間処理</v>
          </cell>
          <cell r="D12">
            <v>3</v>
          </cell>
          <cell r="E12">
            <v>0</v>
          </cell>
          <cell r="F12">
            <v>0</v>
          </cell>
          <cell r="G12">
            <v>0</v>
          </cell>
          <cell r="H12">
            <v>2</v>
          </cell>
          <cell r="I12">
            <v>0</v>
          </cell>
          <cell r="J12">
            <v>0</v>
          </cell>
          <cell r="K12">
            <v>0</v>
          </cell>
          <cell r="L12">
            <v>0</v>
          </cell>
          <cell r="M12">
            <v>0</v>
          </cell>
          <cell r="N12">
            <v>5</v>
          </cell>
          <cell r="O12">
            <v>0</v>
          </cell>
          <cell r="P12">
            <v>5</v>
          </cell>
        </row>
        <row r="13">
          <cell r="C13" t="str">
            <v>最終処分</v>
          </cell>
          <cell r="D13">
            <v>0</v>
          </cell>
          <cell r="E13">
            <v>0</v>
          </cell>
          <cell r="F13">
            <v>1</v>
          </cell>
          <cell r="G13">
            <v>0</v>
          </cell>
          <cell r="H13">
            <v>1</v>
          </cell>
          <cell r="I13">
            <v>0</v>
          </cell>
          <cell r="J13">
            <v>0</v>
          </cell>
          <cell r="K13">
            <v>0</v>
          </cell>
          <cell r="L13">
            <v>0</v>
          </cell>
          <cell r="M13">
            <v>0</v>
          </cell>
          <cell r="N13">
            <v>2</v>
          </cell>
          <cell r="O13">
            <v>0</v>
          </cell>
          <cell r="P13">
            <v>2</v>
          </cell>
        </row>
        <row r="14">
          <cell r="C14" t="str">
            <v>中間処理・　　　最終処分</v>
          </cell>
          <cell r="N14">
            <v>0</v>
          </cell>
          <cell r="O14">
            <v>0</v>
          </cell>
          <cell r="P14">
            <v>0</v>
          </cell>
        </row>
        <row r="15">
          <cell r="D15">
            <v>410</v>
          </cell>
          <cell r="E15">
            <v>380</v>
          </cell>
          <cell r="F15">
            <v>117</v>
          </cell>
          <cell r="G15">
            <v>535</v>
          </cell>
          <cell r="H15">
            <v>144</v>
          </cell>
          <cell r="I15">
            <v>31</v>
          </cell>
          <cell r="J15">
            <v>64</v>
          </cell>
          <cell r="K15">
            <v>38</v>
          </cell>
          <cell r="L15">
            <v>153</v>
          </cell>
          <cell r="M15">
            <v>70</v>
          </cell>
          <cell r="N15">
            <v>888</v>
          </cell>
          <cell r="O15">
            <v>1054</v>
          </cell>
          <cell r="P15">
            <v>1942</v>
          </cell>
        </row>
        <row r="16">
          <cell r="D16">
            <v>790</v>
          </cell>
          <cell r="F16">
            <v>652</v>
          </cell>
          <cell r="H16">
            <v>175</v>
          </cell>
          <cell r="J16">
            <v>102</v>
          </cell>
          <cell r="L16">
            <v>223</v>
          </cell>
          <cell r="N16">
            <v>1942</v>
          </cell>
        </row>
        <row r="17">
          <cell r="D17">
            <v>366</v>
          </cell>
          <cell r="E17">
            <v>617</v>
          </cell>
          <cell r="F17">
            <v>95</v>
          </cell>
          <cell r="G17">
            <v>327</v>
          </cell>
          <cell r="H17">
            <v>135</v>
          </cell>
          <cell r="I17">
            <v>12</v>
          </cell>
          <cell r="J17">
            <v>53</v>
          </cell>
          <cell r="K17">
            <v>24</v>
          </cell>
          <cell r="L17">
            <v>150</v>
          </cell>
          <cell r="M17">
            <v>41</v>
          </cell>
          <cell r="N17">
            <v>799</v>
          </cell>
          <cell r="O17">
            <v>1021</v>
          </cell>
          <cell r="P17">
            <v>1820</v>
          </cell>
        </row>
      </sheetData>
      <sheetData sheetId="2">
        <row r="3">
          <cell r="C3" t="str">
            <v>地区</v>
          </cell>
          <cell r="D3" t="str">
            <v>佐賀中部</v>
          </cell>
          <cell r="F3" t="str">
            <v>鳥栖</v>
          </cell>
          <cell r="H3" t="str">
            <v>唐津</v>
          </cell>
          <cell r="J3" t="str">
            <v>伊万里</v>
          </cell>
          <cell r="L3" t="str">
            <v>杵藤</v>
          </cell>
          <cell r="N3" t="str">
            <v>計</v>
          </cell>
          <cell r="P3" t="str">
            <v>合計</v>
          </cell>
        </row>
        <row r="4">
          <cell r="D4" t="str">
            <v>県内</v>
          </cell>
          <cell r="E4" t="str">
            <v>県外</v>
          </cell>
          <cell r="F4" t="str">
            <v>県内</v>
          </cell>
          <cell r="G4" t="str">
            <v>県外</v>
          </cell>
          <cell r="H4" t="str">
            <v>県内</v>
          </cell>
          <cell r="I4" t="str">
            <v>県外</v>
          </cell>
          <cell r="J4" t="str">
            <v>県内</v>
          </cell>
          <cell r="K4" t="str">
            <v>県外</v>
          </cell>
          <cell r="L4" t="str">
            <v>県内</v>
          </cell>
          <cell r="M4" t="str">
            <v>県外</v>
          </cell>
          <cell r="N4" t="str">
            <v>県内</v>
          </cell>
          <cell r="O4" t="str">
            <v>県外</v>
          </cell>
        </row>
        <row r="5">
          <cell r="B5" t="str">
            <v>収集運搬業</v>
          </cell>
          <cell r="C5" t="str">
            <v>積替え無し</v>
          </cell>
          <cell r="D5">
            <v>277</v>
          </cell>
          <cell r="E5">
            <v>321</v>
          </cell>
          <cell r="F5">
            <v>74</v>
          </cell>
          <cell r="G5">
            <v>431</v>
          </cell>
          <cell r="H5">
            <v>104</v>
          </cell>
          <cell r="I5">
            <v>25</v>
          </cell>
          <cell r="J5">
            <v>37</v>
          </cell>
          <cell r="K5">
            <v>34</v>
          </cell>
          <cell r="L5">
            <v>103</v>
          </cell>
          <cell r="M5">
            <v>61</v>
          </cell>
          <cell r="N5">
            <v>595</v>
          </cell>
          <cell r="O5">
            <v>872</v>
          </cell>
          <cell r="P5">
            <v>1467</v>
          </cell>
        </row>
        <row r="6">
          <cell r="C6" t="str">
            <v>積替え有り</v>
          </cell>
          <cell r="D6">
            <v>44</v>
          </cell>
          <cell r="E6">
            <v>0</v>
          </cell>
          <cell r="F6">
            <v>13</v>
          </cell>
          <cell r="G6">
            <v>3</v>
          </cell>
          <cell r="H6">
            <v>13</v>
          </cell>
          <cell r="I6">
            <v>0</v>
          </cell>
          <cell r="J6">
            <v>11</v>
          </cell>
          <cell r="K6">
            <v>0</v>
          </cell>
          <cell r="L6">
            <v>19</v>
          </cell>
          <cell r="M6">
            <v>0</v>
          </cell>
          <cell r="N6">
            <v>100</v>
          </cell>
          <cell r="O6">
            <v>3</v>
          </cell>
          <cell r="P6">
            <v>103</v>
          </cell>
        </row>
        <row r="7">
          <cell r="B7" t="str">
            <v>処分業</v>
          </cell>
          <cell r="C7" t="str">
            <v>中間処理</v>
          </cell>
          <cell r="D7">
            <v>52</v>
          </cell>
          <cell r="E7">
            <v>7</v>
          </cell>
          <cell r="F7">
            <v>19</v>
          </cell>
          <cell r="G7">
            <v>15</v>
          </cell>
          <cell r="H7">
            <v>11</v>
          </cell>
          <cell r="I7">
            <v>0</v>
          </cell>
          <cell r="J7">
            <v>8</v>
          </cell>
          <cell r="K7">
            <v>0</v>
          </cell>
          <cell r="L7">
            <v>20</v>
          </cell>
          <cell r="M7">
            <v>1</v>
          </cell>
          <cell r="N7">
            <v>110</v>
          </cell>
          <cell r="O7">
            <v>23</v>
          </cell>
          <cell r="P7">
            <v>133</v>
          </cell>
        </row>
        <row r="8">
          <cell r="C8" t="str">
            <v>最終処分</v>
          </cell>
          <cell r="D8">
            <v>1</v>
          </cell>
          <cell r="E8">
            <v>0</v>
          </cell>
          <cell r="F8">
            <v>1</v>
          </cell>
          <cell r="G8">
            <v>0</v>
          </cell>
          <cell r="H8">
            <v>2</v>
          </cell>
          <cell r="I8">
            <v>0</v>
          </cell>
          <cell r="J8">
            <v>1</v>
          </cell>
          <cell r="K8">
            <v>0</v>
          </cell>
          <cell r="L8">
            <v>1</v>
          </cell>
          <cell r="M8">
            <v>0</v>
          </cell>
          <cell r="N8">
            <v>6</v>
          </cell>
          <cell r="O8">
            <v>0</v>
          </cell>
          <cell r="P8">
            <v>6</v>
          </cell>
        </row>
        <row r="9">
          <cell r="C9" t="str">
            <v>中間処理・　　　最終処分</v>
          </cell>
          <cell r="D9">
            <v>7</v>
          </cell>
          <cell r="E9">
            <v>0</v>
          </cell>
          <cell r="F9">
            <v>1</v>
          </cell>
          <cell r="G9">
            <v>0</v>
          </cell>
          <cell r="H9">
            <v>4</v>
          </cell>
          <cell r="I9">
            <v>0</v>
          </cell>
          <cell r="J9">
            <v>4</v>
          </cell>
          <cell r="K9">
            <v>0</v>
          </cell>
          <cell r="L9">
            <v>5</v>
          </cell>
          <cell r="M9">
            <v>0</v>
          </cell>
          <cell r="N9">
            <v>21</v>
          </cell>
          <cell r="O9">
            <v>0</v>
          </cell>
          <cell r="P9">
            <v>21</v>
          </cell>
        </row>
        <row r="10">
          <cell r="B10" t="str">
            <v>収集運搬業</v>
          </cell>
          <cell r="C10" t="str">
            <v>積替え無し</v>
          </cell>
          <cell r="D10">
            <v>20</v>
          </cell>
          <cell r="E10">
            <v>52</v>
          </cell>
          <cell r="F10">
            <v>7</v>
          </cell>
          <cell r="G10">
            <v>86</v>
          </cell>
          <cell r="H10">
            <v>5</v>
          </cell>
          <cell r="I10">
            <v>6</v>
          </cell>
          <cell r="J10">
            <v>3</v>
          </cell>
          <cell r="K10">
            <v>4</v>
          </cell>
          <cell r="L10">
            <v>5</v>
          </cell>
          <cell r="M10">
            <v>8</v>
          </cell>
          <cell r="N10">
            <v>40</v>
          </cell>
          <cell r="O10">
            <v>156</v>
          </cell>
          <cell r="P10">
            <v>196</v>
          </cell>
        </row>
        <row r="11">
          <cell r="C11" t="str">
            <v>積替え有り</v>
          </cell>
          <cell r="D11">
            <v>6</v>
          </cell>
          <cell r="E11">
            <v>0</v>
          </cell>
          <cell r="F11">
            <v>1</v>
          </cell>
          <cell r="G11">
            <v>0</v>
          </cell>
          <cell r="H11">
            <v>2</v>
          </cell>
          <cell r="I11">
            <v>0</v>
          </cell>
          <cell r="J11">
            <v>0</v>
          </cell>
          <cell r="K11">
            <v>0</v>
          </cell>
          <cell r="L11">
            <v>0</v>
          </cell>
          <cell r="M11">
            <v>0</v>
          </cell>
          <cell r="N11">
            <v>9</v>
          </cell>
          <cell r="O11">
            <v>0</v>
          </cell>
          <cell r="P11">
            <v>9</v>
          </cell>
        </row>
        <row r="12">
          <cell r="B12" t="str">
            <v>処分業</v>
          </cell>
          <cell r="C12" t="str">
            <v>中間処理</v>
          </cell>
          <cell r="D12">
            <v>3</v>
          </cell>
          <cell r="E12">
            <v>0</v>
          </cell>
          <cell r="F12">
            <v>0</v>
          </cell>
          <cell r="G12">
            <v>0</v>
          </cell>
          <cell r="H12">
            <v>2</v>
          </cell>
          <cell r="I12">
            <v>0</v>
          </cell>
          <cell r="J12">
            <v>0</v>
          </cell>
          <cell r="K12">
            <v>0</v>
          </cell>
          <cell r="L12">
            <v>0</v>
          </cell>
          <cell r="M12">
            <v>0</v>
          </cell>
          <cell r="N12">
            <v>5</v>
          </cell>
          <cell r="O12">
            <v>0</v>
          </cell>
          <cell r="P12">
            <v>5</v>
          </cell>
        </row>
        <row r="13">
          <cell r="C13" t="str">
            <v>最終処分</v>
          </cell>
          <cell r="D13">
            <v>0</v>
          </cell>
          <cell r="E13">
            <v>0</v>
          </cell>
          <cell r="F13">
            <v>1</v>
          </cell>
          <cell r="G13">
            <v>0</v>
          </cell>
          <cell r="H13">
            <v>1</v>
          </cell>
          <cell r="I13">
            <v>0</v>
          </cell>
          <cell r="J13">
            <v>0</v>
          </cell>
          <cell r="K13">
            <v>0</v>
          </cell>
          <cell r="L13">
            <v>0</v>
          </cell>
          <cell r="M13">
            <v>0</v>
          </cell>
          <cell r="N13">
            <v>2</v>
          </cell>
          <cell r="O13">
            <v>0</v>
          </cell>
          <cell r="P13">
            <v>2</v>
          </cell>
        </row>
        <row r="14">
          <cell r="C14" t="str">
            <v>中間処理・　　　最終処分</v>
          </cell>
          <cell r="N14">
            <v>0</v>
          </cell>
          <cell r="O14">
            <v>0</v>
          </cell>
          <cell r="P14">
            <v>0</v>
          </cell>
        </row>
        <row r="15">
          <cell r="D15">
            <v>410</v>
          </cell>
          <cell r="E15">
            <v>380</v>
          </cell>
          <cell r="F15">
            <v>117</v>
          </cell>
          <cell r="G15">
            <v>535</v>
          </cell>
          <cell r="H15">
            <v>144</v>
          </cell>
          <cell r="I15">
            <v>31</v>
          </cell>
          <cell r="J15">
            <v>64</v>
          </cell>
          <cell r="K15">
            <v>38</v>
          </cell>
          <cell r="L15">
            <v>153</v>
          </cell>
          <cell r="M15">
            <v>70</v>
          </cell>
          <cell r="N15">
            <v>888</v>
          </cell>
          <cell r="O15">
            <v>1054</v>
          </cell>
          <cell r="P15">
            <v>1942</v>
          </cell>
        </row>
        <row r="16">
          <cell r="D16">
            <v>790</v>
          </cell>
          <cell r="F16">
            <v>652</v>
          </cell>
          <cell r="H16">
            <v>175</v>
          </cell>
          <cell r="J16">
            <v>102</v>
          </cell>
          <cell r="L16">
            <v>223</v>
          </cell>
          <cell r="N16">
            <v>1942</v>
          </cell>
        </row>
        <row r="17">
          <cell r="D17">
            <v>334</v>
          </cell>
          <cell r="E17">
            <v>325</v>
          </cell>
          <cell r="F17">
            <v>91</v>
          </cell>
          <cell r="G17">
            <v>442</v>
          </cell>
          <cell r="H17">
            <v>120</v>
          </cell>
          <cell r="I17">
            <v>27</v>
          </cell>
          <cell r="J17">
            <v>52</v>
          </cell>
          <cell r="K17">
            <v>34</v>
          </cell>
          <cell r="L17">
            <v>123</v>
          </cell>
          <cell r="M17">
            <v>63</v>
          </cell>
          <cell r="N17">
            <v>720</v>
          </cell>
          <cell r="O17">
            <v>891</v>
          </cell>
          <cell r="P17">
            <v>1611</v>
          </cell>
        </row>
      </sheetData>
      <sheetData sheetId="3">
        <row r="1">
          <cell r="B1" t="str">
            <v>業者数</v>
          </cell>
          <cell r="C1">
            <v>1820</v>
          </cell>
        </row>
        <row r="4">
          <cell r="C4" t="str">
            <v>許可数</v>
          </cell>
          <cell r="E4" t="str">
            <v>保健所別業者数</v>
          </cell>
        </row>
        <row r="5">
          <cell r="B5" t="str">
            <v>収運業</v>
          </cell>
          <cell r="C5">
            <v>1774</v>
          </cell>
          <cell r="E5" t="str">
            <v>佐内</v>
          </cell>
          <cell r="F5">
            <v>366</v>
          </cell>
          <cell r="G5" t="str">
            <v>佐外</v>
          </cell>
          <cell r="H5">
            <v>617</v>
          </cell>
          <cell r="I5">
            <v>983</v>
          </cell>
        </row>
        <row r="6">
          <cell r="B6" t="str">
            <v>処分業</v>
          </cell>
          <cell r="C6">
            <v>155</v>
          </cell>
          <cell r="E6" t="str">
            <v>鳥内</v>
          </cell>
          <cell r="F6">
            <v>95</v>
          </cell>
          <cell r="G6" t="str">
            <v>鳥外</v>
          </cell>
          <cell r="H6">
            <v>327</v>
          </cell>
          <cell r="I6">
            <v>422</v>
          </cell>
        </row>
        <row r="7">
          <cell r="B7" t="str">
            <v>特管収運</v>
          </cell>
          <cell r="C7">
            <v>234</v>
          </cell>
          <cell r="E7" t="str">
            <v>唐内</v>
          </cell>
          <cell r="F7">
            <v>135</v>
          </cell>
          <cell r="G7" t="str">
            <v>唐外</v>
          </cell>
          <cell r="H7">
            <v>12</v>
          </cell>
          <cell r="I7">
            <v>147</v>
          </cell>
        </row>
        <row r="8">
          <cell r="B8" t="str">
            <v>特管処分</v>
          </cell>
          <cell r="C8">
            <v>7</v>
          </cell>
          <cell r="E8" t="str">
            <v>杵内</v>
          </cell>
          <cell r="F8">
            <v>150</v>
          </cell>
          <cell r="G8" t="str">
            <v>杵外</v>
          </cell>
          <cell r="H8">
            <v>41</v>
          </cell>
          <cell r="I8">
            <v>191</v>
          </cell>
        </row>
        <row r="9">
          <cell r="B9" t="str">
            <v>計</v>
          </cell>
          <cell r="C9">
            <v>2170</v>
          </cell>
          <cell r="E9" t="str">
            <v>伊内</v>
          </cell>
          <cell r="F9">
            <v>53</v>
          </cell>
          <cell r="G9" t="str">
            <v>伊外</v>
          </cell>
          <cell r="H9">
            <v>24</v>
          </cell>
          <cell r="I9">
            <v>77</v>
          </cell>
        </row>
        <row r="10">
          <cell r="F10">
            <v>799</v>
          </cell>
          <cell r="H10">
            <v>1021</v>
          </cell>
          <cell r="I10">
            <v>1820</v>
          </cell>
        </row>
        <row r="12">
          <cell r="C12" t="str">
            <v>収運業</v>
          </cell>
          <cell r="D12" t="str">
            <v>処分業</v>
          </cell>
          <cell r="E12" t="str">
            <v>特管収運</v>
          </cell>
          <cell r="F12" t="str">
            <v>特管処分</v>
          </cell>
          <cell r="G12" t="str">
            <v>計</v>
          </cell>
        </row>
        <row r="13">
          <cell r="B13" t="str">
            <v>9年更新</v>
          </cell>
          <cell r="C13">
            <v>0</v>
          </cell>
          <cell r="D13">
            <v>0</v>
          </cell>
          <cell r="E13">
            <v>0</v>
          </cell>
          <cell r="F13">
            <v>0</v>
          </cell>
          <cell r="G13">
            <v>0</v>
          </cell>
        </row>
        <row r="14">
          <cell r="B14" t="str">
            <v>10年更新</v>
          </cell>
          <cell r="C14">
            <v>0</v>
          </cell>
          <cell r="D14">
            <v>0</v>
          </cell>
          <cell r="E14">
            <v>0</v>
          </cell>
          <cell r="F14">
            <v>0</v>
          </cell>
          <cell r="G14">
            <v>0</v>
          </cell>
        </row>
        <row r="15">
          <cell r="B15" t="str">
            <v>11年更新</v>
          </cell>
          <cell r="C15">
            <v>0</v>
          </cell>
          <cell r="D15">
            <v>0</v>
          </cell>
          <cell r="E15">
            <v>0</v>
          </cell>
          <cell r="F15">
            <v>0</v>
          </cell>
          <cell r="G15">
            <v>0</v>
          </cell>
        </row>
        <row r="16">
          <cell r="B16" t="str">
            <v>12年更新</v>
          </cell>
          <cell r="C16">
            <v>0</v>
          </cell>
          <cell r="D16">
            <v>0</v>
          </cell>
          <cell r="E16">
            <v>0</v>
          </cell>
          <cell r="F16">
            <v>0</v>
          </cell>
          <cell r="G16">
            <v>0</v>
          </cell>
        </row>
        <row r="17">
          <cell r="B17" t="str">
            <v>13年更新</v>
          </cell>
          <cell r="C17">
            <v>0</v>
          </cell>
          <cell r="D17">
            <v>0</v>
          </cell>
          <cell r="E17">
            <v>0</v>
          </cell>
          <cell r="F17">
            <v>0</v>
          </cell>
          <cell r="G17">
            <v>0</v>
          </cell>
        </row>
        <row r="18">
          <cell r="B18" t="str">
            <v>14年更新</v>
          </cell>
          <cell r="C18">
            <v>0</v>
          </cell>
          <cell r="D18">
            <v>0</v>
          </cell>
          <cell r="E18">
            <v>0</v>
          </cell>
          <cell r="F18">
            <v>0</v>
          </cell>
          <cell r="G18">
            <v>0</v>
          </cell>
        </row>
        <row r="19">
          <cell r="B19" t="str">
            <v>15年更新</v>
          </cell>
          <cell r="C19">
            <v>0</v>
          </cell>
          <cell r="D19">
            <v>0</v>
          </cell>
          <cell r="E19">
            <v>0</v>
          </cell>
          <cell r="F19">
            <v>0</v>
          </cell>
          <cell r="G19">
            <v>0</v>
          </cell>
        </row>
        <row r="20">
          <cell r="B20" t="str">
            <v>16年更新</v>
          </cell>
          <cell r="C20">
            <v>0</v>
          </cell>
          <cell r="D20">
            <v>0</v>
          </cell>
          <cell r="E20">
            <v>0</v>
          </cell>
          <cell r="F20">
            <v>0</v>
          </cell>
          <cell r="G20">
            <v>0</v>
          </cell>
        </row>
        <row r="21">
          <cell r="B21" t="str">
            <v>17年更新</v>
          </cell>
          <cell r="C21">
            <v>0</v>
          </cell>
          <cell r="D21">
            <v>0</v>
          </cell>
          <cell r="E21">
            <v>0</v>
          </cell>
          <cell r="F21">
            <v>0</v>
          </cell>
          <cell r="G21">
            <v>0</v>
          </cell>
        </row>
        <row r="22">
          <cell r="C22">
            <v>0</v>
          </cell>
          <cell r="D22">
            <v>0</v>
          </cell>
          <cell r="E22">
            <v>0</v>
          </cell>
          <cell r="F22">
            <v>0</v>
          </cell>
          <cell r="G22">
            <v>0</v>
          </cell>
        </row>
      </sheetData>
      <sheetData sheetId="4">
        <row r="31">
          <cell r="M31" t="str">
            <v>佐賀県くらし環境本部循環型社会推進課</v>
          </cell>
        </row>
        <row r="38">
          <cell r="D38">
            <v>1</v>
          </cell>
          <cell r="E38" t="str">
            <v>業者一覧（五十音順）</v>
          </cell>
          <cell r="L38" t="str">
            <v>　Ｐ．　　１</v>
          </cell>
        </row>
        <row r="40">
          <cell r="D40">
            <v>2</v>
          </cell>
          <cell r="E40" t="str">
            <v>産業廃棄物収集運搬業</v>
          </cell>
          <cell r="L40" t="str">
            <v>　Ｐ．　４２</v>
          </cell>
        </row>
        <row r="42">
          <cell r="D42">
            <v>3</v>
          </cell>
          <cell r="E42" t="str">
            <v>産業廃棄物処分業（中間処理）</v>
          </cell>
          <cell r="L42" t="str">
            <v>　Ｐ．１５６</v>
          </cell>
        </row>
        <row r="44">
          <cell r="D44">
            <v>4</v>
          </cell>
          <cell r="E44" t="str">
            <v>産業廃棄物処分業（最終処分）</v>
          </cell>
          <cell r="L44" t="str">
            <v>　Ｐ．１８４</v>
          </cell>
        </row>
        <row r="46">
          <cell r="D46">
            <v>5</v>
          </cell>
          <cell r="E46" t="str">
            <v>特別管理産業廃棄物収集運搬業</v>
          </cell>
          <cell r="L46" t="str">
            <v>　Ｐ．１８６</v>
          </cell>
        </row>
        <row r="48">
          <cell r="D48">
            <v>6</v>
          </cell>
          <cell r="E48" t="str">
            <v>特別管理産業廃棄物処分業</v>
          </cell>
          <cell r="L48" t="str">
            <v>　Ｐ．２２７</v>
          </cell>
        </row>
        <row r="50">
          <cell r="D50">
            <v>7</v>
          </cell>
          <cell r="E50" t="str">
            <v>自動車リサイクル法事業者一覧</v>
          </cell>
          <cell r="L50" t="str">
            <v>　Ｐ．２２８</v>
          </cell>
        </row>
      </sheetData>
      <sheetData sheetId="5">
        <row r="1">
          <cell r="B1" t="str">
            <v>説　　　　　　　明</v>
          </cell>
        </row>
        <row r="3">
          <cell r="B3" t="str">
            <v>この名簿は平成●年●月●日現在で「廃棄物の処理及び清掃に関する法律」に基づき許可を受けている業者です。</v>
          </cell>
        </row>
        <row r="4">
          <cell r="B4" t="str">
            <v>名簿の中で</v>
          </cell>
          <cell r="E4" t="str">
            <v>の業者は、佐賀県で認定を受けた優良産廃処理業者で、許可期間が通常の５年ではなく７年になっています。</v>
          </cell>
        </row>
        <row r="5">
          <cell r="B5" t="str">
            <v>この名簿の略記号については次のとおりです。</v>
          </cell>
        </row>
        <row r="7">
          <cell r="C7" t="str">
            <v>略号</v>
          </cell>
          <cell r="E7" t="str">
            <v>内　　　　容</v>
          </cell>
          <cell r="K7" t="str">
            <v>略号</v>
          </cell>
          <cell r="M7" t="str">
            <v>内　　　　　　　　容</v>
          </cell>
        </row>
        <row r="8">
          <cell r="C8" t="str">
            <v>収集運搬業</v>
          </cell>
          <cell r="E8" t="str">
            <v>産業廃棄物収集運搬業</v>
          </cell>
          <cell r="K8" t="str">
            <v>○</v>
          </cell>
          <cell r="M8" t="str">
            <v>該当品目につき条件なし。</v>
          </cell>
        </row>
        <row r="9">
          <cell r="C9" t="str">
            <v>処分業</v>
          </cell>
          <cell r="E9" t="str">
            <v>産業廃棄物処分業</v>
          </cell>
          <cell r="K9" t="str">
            <v>●</v>
          </cell>
          <cell r="M9" t="str">
            <v>該当品目につき条件あり。条件については備考又は許可証を参照してください。</v>
          </cell>
        </row>
        <row r="10">
          <cell r="C10" t="str">
            <v>特管収運業</v>
          </cell>
          <cell r="E10" t="str">
            <v>特別管理産業廃棄物収集運搬業</v>
          </cell>
          <cell r="K10" t="str">
            <v>☆</v>
          </cell>
          <cell r="M10" t="str">
            <v>該当品目につき条件なしで、積替保管が可能。</v>
          </cell>
        </row>
        <row r="11">
          <cell r="C11" t="str">
            <v>特管処分業</v>
          </cell>
          <cell r="E11" t="str">
            <v>特別管理産業廃棄物処分業</v>
          </cell>
          <cell r="K11" t="str">
            <v>★</v>
          </cell>
          <cell r="M11" t="str">
            <v>該当品目につき条件ありで、積替保管が可能。条件については備考又は許可証を参照してください。</v>
          </cell>
        </row>
        <row r="13">
          <cell r="C13" t="str">
            <v>略号</v>
          </cell>
          <cell r="E13" t="str">
            <v>内　　　　　容</v>
          </cell>
          <cell r="N13" t="str">
            <v>略号</v>
          </cell>
          <cell r="P13" t="str">
            <v>内　　　　　容</v>
          </cell>
        </row>
        <row r="14">
          <cell r="C14" t="str">
            <v>感染性</v>
          </cell>
          <cell r="E14" t="str">
            <v>感染性産業廃棄物</v>
          </cell>
          <cell r="N14" t="str">
            <v>佐内</v>
          </cell>
          <cell r="P14" t="str">
            <v>佐賀中部保健福祉事務所管轄　県内業者</v>
          </cell>
        </row>
        <row r="15">
          <cell r="C15" t="str">
            <v>処理したもの</v>
          </cell>
          <cell r="E15" t="str">
            <v>処分するために処理したもの</v>
          </cell>
          <cell r="N15" t="str">
            <v>佐外</v>
          </cell>
          <cell r="P15" t="str">
            <v>佐賀中部保健福祉事務所管轄　県外業者</v>
          </cell>
        </row>
        <row r="16">
          <cell r="C16" t="str">
            <v>揮発性</v>
          </cell>
          <cell r="E16" t="str">
            <v>引火点７０度Ｃ以下</v>
          </cell>
          <cell r="P16" t="str">
            <v>循環型社会推進課管轄　県外業者</v>
          </cell>
        </row>
        <row r="17">
          <cell r="C17" t="str">
            <v>腐食性</v>
          </cell>
          <cell r="E17" t="str">
            <v>廃酸はｐＨ2.0以下，廃アルカリはｐＨ12.5以上</v>
          </cell>
          <cell r="N17" t="str">
            <v>鳥内</v>
          </cell>
          <cell r="P17" t="str">
            <v>鳥栖保健福祉事務所管轄　県内業者　　</v>
          </cell>
        </row>
        <row r="18">
          <cell r="C18" t="str">
            <v>水銀</v>
          </cell>
          <cell r="E18" t="str">
            <v>水銀又はその化合物</v>
          </cell>
          <cell r="N18" t="str">
            <v>鳥外</v>
          </cell>
          <cell r="P18" t="str">
            <v>鳥栖保健福祉事務所管轄　県外業者　　</v>
          </cell>
        </row>
        <row r="19">
          <cell r="C19" t="str">
            <v>カドミ</v>
          </cell>
          <cell r="E19" t="str">
            <v>カドミウム</v>
          </cell>
          <cell r="N19" t="str">
            <v>唐内</v>
          </cell>
          <cell r="P19" t="str">
            <v>唐津保健福祉事務所管轄　県内業者</v>
          </cell>
        </row>
        <row r="20">
          <cell r="C20" t="str">
            <v>有機燐</v>
          </cell>
          <cell r="E20" t="str">
            <v>有機燐化合物</v>
          </cell>
          <cell r="N20" t="str">
            <v>唐外</v>
          </cell>
          <cell r="P20" t="str">
            <v>唐津保健福祉事務所管轄　県外業者</v>
          </cell>
        </row>
        <row r="21">
          <cell r="C21" t="str">
            <v>六価クロム</v>
          </cell>
          <cell r="E21" t="str">
            <v>六価クロム化合物</v>
          </cell>
          <cell r="N21" t="str">
            <v>伊内</v>
          </cell>
          <cell r="P21" t="str">
            <v>伊万里保健福祉事務所管轄　県内業者</v>
          </cell>
        </row>
        <row r="22">
          <cell r="C22" t="str">
            <v>砒素</v>
          </cell>
          <cell r="E22" t="str">
            <v>砒素又はその化合物</v>
          </cell>
          <cell r="N22" t="str">
            <v>伊外</v>
          </cell>
          <cell r="P22" t="str">
            <v>伊万里保健福祉事務所管轄　県外業者</v>
          </cell>
        </row>
        <row r="23">
          <cell r="C23" t="str">
            <v>シアン</v>
          </cell>
          <cell r="E23" t="str">
            <v>シアン化合物</v>
          </cell>
          <cell r="N23" t="str">
            <v>杵内</v>
          </cell>
          <cell r="P23" t="str">
            <v>杵藤保健福祉事務所管轄　県内業者</v>
          </cell>
        </row>
        <row r="24">
          <cell r="C24" t="str">
            <v>ＰＣＢ</v>
          </cell>
          <cell r="E24" t="str">
            <v>ポリ塩化ビフェニル</v>
          </cell>
          <cell r="N24" t="str">
            <v>杵外</v>
          </cell>
          <cell r="P24" t="str">
            <v>杵藤保健福祉事務所管轄　県外業者</v>
          </cell>
        </row>
        <row r="25">
          <cell r="C25" t="str">
            <v>トリクロ</v>
          </cell>
          <cell r="E25" t="str">
            <v>トリクロロエチレン</v>
          </cell>
        </row>
        <row r="26">
          <cell r="C26" t="str">
            <v>テトラ</v>
          </cell>
          <cell r="E26" t="str">
            <v>テトラクロロエチレン</v>
          </cell>
          <cell r="N26" t="str">
            <v>業者一覧の許可日左欄の数字は、許可証に記載されている許可番号の「041」の次にくる数字で、意味は下記のとおりです。</v>
          </cell>
        </row>
        <row r="27">
          <cell r="C27" t="str">
            <v>ジクロロ</v>
          </cell>
          <cell r="E27" t="str">
            <v>ジクロロメタン</v>
          </cell>
        </row>
        <row r="28">
          <cell r="C28" t="str">
            <v>四塩化</v>
          </cell>
          <cell r="E28" t="str">
            <v>四塩化炭素</v>
          </cell>
        </row>
        <row r="29">
          <cell r="C29" t="str">
            <v>１２ジク</v>
          </cell>
          <cell r="E29" t="str">
            <v>１・２－ジクロロエタン</v>
          </cell>
          <cell r="N29" t="str">
            <v>産業廃棄物収集運搬業</v>
          </cell>
          <cell r="S29" t="str">
            <v>積替を含まないもの</v>
          </cell>
        </row>
        <row r="30">
          <cell r="C30" t="str">
            <v>１１ジク</v>
          </cell>
          <cell r="E30" t="str">
            <v>１・１－ジクロロエチレン</v>
          </cell>
          <cell r="S30" t="str">
            <v>積替を含むもの</v>
          </cell>
        </row>
        <row r="31">
          <cell r="C31" t="str">
            <v>シス１２</v>
          </cell>
          <cell r="E31" t="str">
            <v>シス－１・２－ジクロロエチレン</v>
          </cell>
          <cell r="N31" t="str">
            <v>産業廃棄物処分業</v>
          </cell>
          <cell r="S31" t="str">
            <v>中間処理のみ</v>
          </cell>
        </row>
        <row r="32">
          <cell r="C32" t="str">
            <v>１１１</v>
          </cell>
          <cell r="E32" t="str">
            <v>１・１・１－トリクロロエタン</v>
          </cell>
          <cell r="S32" t="str">
            <v>最終処分のみ</v>
          </cell>
        </row>
        <row r="33">
          <cell r="C33" t="str">
            <v>１１２</v>
          </cell>
          <cell r="E33" t="str">
            <v>１・１・２－トリクロロエタン</v>
          </cell>
          <cell r="S33" t="str">
            <v>中間処理・最終処分</v>
          </cell>
        </row>
        <row r="34">
          <cell r="C34" t="str">
            <v>１３ジク</v>
          </cell>
          <cell r="E34" t="str">
            <v>１・３－ジクロロプロペン</v>
          </cell>
          <cell r="N34" t="str">
            <v>特別管理産業廃棄物収集運搬業</v>
          </cell>
          <cell r="S34" t="str">
            <v>積替を含まないもの</v>
          </cell>
        </row>
        <row r="35">
          <cell r="C35" t="str">
            <v>チオベン</v>
          </cell>
          <cell r="E35" t="str">
            <v>チオベンカルブ</v>
          </cell>
          <cell r="S35" t="str">
            <v>積替を含むもの</v>
          </cell>
        </row>
        <row r="36">
          <cell r="C36" t="str">
            <v>セレン</v>
          </cell>
          <cell r="E36" t="str">
            <v>セレン又はその化合物</v>
          </cell>
          <cell r="N36" t="str">
            <v>特別管理産業廃棄物処分業</v>
          </cell>
          <cell r="S36" t="str">
            <v>中間処理のみ</v>
          </cell>
        </row>
        <row r="37">
          <cell r="C37" t="str">
            <v>１４ジオ</v>
          </cell>
          <cell r="E37" t="str">
            <v>１・４－ジオキサン</v>
          </cell>
          <cell r="S37" t="str">
            <v>最終処分のみ</v>
          </cell>
        </row>
        <row r="38">
          <cell r="C38" t="str">
            <v>ダイオキシン</v>
          </cell>
          <cell r="E38" t="str">
            <v>ダイオキシン類</v>
          </cell>
          <cell r="S38" t="str">
            <v>中間処理・最終処分</v>
          </cell>
        </row>
      </sheetData>
      <sheetData sheetId="6">
        <row r="1">
          <cell r="B1" t="str">
            <v>事業者番号</v>
          </cell>
          <cell r="C1" t="str">
            <v>　　　　　</v>
          </cell>
          <cell r="D1" t="str">
            <v>収集運搬業</v>
          </cell>
          <cell r="E1">
            <v>1</v>
          </cell>
          <cell r="F1" t="str">
            <v>処分業</v>
          </cell>
          <cell r="G1">
            <v>2</v>
          </cell>
          <cell r="H1" t="str">
            <v>特管収運業</v>
          </cell>
          <cell r="I1">
            <v>3</v>
          </cell>
          <cell r="J1" t="str">
            <v>特管処分業</v>
          </cell>
          <cell r="K1">
            <v>4</v>
          </cell>
          <cell r="L1" t="str">
            <v>保健福祉
事務所</v>
          </cell>
          <cell r="M1" t="str">
            <v>代表者名</v>
          </cell>
          <cell r="N1" t="str">
            <v>ｶﾅ</v>
          </cell>
          <cell r="O1" t="str">
            <v>住　　　　　所</v>
          </cell>
          <cell r="P1" t="str">
            <v>事務所所在地</v>
          </cell>
          <cell r="Q1" t="str">
            <v>事務所
郵便番号</v>
          </cell>
          <cell r="R1" t="str">
            <v>事　　　　務　　　　所</v>
          </cell>
          <cell r="S1" t="str">
            <v>事務所
電話番号</v>
          </cell>
          <cell r="T1" t="str">
            <v>地区</v>
          </cell>
        </row>
        <row r="2">
          <cell r="B2">
            <v>148066</v>
          </cell>
          <cell r="C2" t="str">
            <v>㈱アース</v>
          </cell>
          <cell r="D2">
            <v>0</v>
          </cell>
          <cell r="E2">
            <v>43562</v>
          </cell>
          <cell r="F2">
            <v>2</v>
          </cell>
          <cell r="G2">
            <v>42353</v>
          </cell>
          <cell r="H2">
            <v>5</v>
          </cell>
          <cell r="I2">
            <v>41869</v>
          </cell>
          <cell r="L2">
            <v>1</v>
          </cell>
          <cell r="M2" t="str">
            <v>野中 康成</v>
          </cell>
          <cell r="N2" t="str">
            <v>ｱｰｽ</v>
          </cell>
          <cell r="O2" t="str">
            <v>福岡県福岡市博多区諸岡1-2-6発陽第2ﾋﾞﾙ201号室</v>
          </cell>
          <cell r="P2" t="str">
            <v>佐賀県神埼市神埼町尾崎3787-1</v>
          </cell>
          <cell r="Q2">
            <v>8420015</v>
          </cell>
          <cell r="R2" t="str">
            <v>佐賀県神埼市神埼町尾崎3787-1</v>
          </cell>
          <cell r="S2" t="str">
            <v>0952-53-2733</v>
          </cell>
          <cell r="T2" t="str">
            <v>佐内</v>
          </cell>
        </row>
        <row r="3">
          <cell r="B3">
            <v>163051</v>
          </cell>
          <cell r="C3" t="str">
            <v>アース環境開発㈱</v>
          </cell>
          <cell r="D3">
            <v>0</v>
          </cell>
          <cell r="E3">
            <v>42138</v>
          </cell>
          <cell r="L3">
            <v>1</v>
          </cell>
          <cell r="M3" t="str">
            <v>玉城 輝充</v>
          </cell>
          <cell r="N3" t="str">
            <v>ｱｰｽｶﾝｷｮｳｶｲﾊﾂ</v>
          </cell>
          <cell r="O3" t="str">
            <v>福岡県福岡市中央区荒戸区2-1-5</v>
          </cell>
          <cell r="Q3" t="str">
            <v>810-0062</v>
          </cell>
          <cell r="R3" t="str">
            <v>福岡県福岡市中央区荒戸区2-1-5</v>
          </cell>
          <cell r="S3" t="str">
            <v>092-738-5150</v>
          </cell>
          <cell r="T3" t="str">
            <v>佐外</v>
          </cell>
        </row>
        <row r="4">
          <cell r="B4">
            <v>187529</v>
          </cell>
          <cell r="C4" t="str">
            <v>㈱アートストック</v>
          </cell>
          <cell r="D4">
            <v>0</v>
          </cell>
          <cell r="E4">
            <v>42402</v>
          </cell>
          <cell r="L4">
            <v>3</v>
          </cell>
          <cell r="M4" t="str">
            <v>志水 宗一郎</v>
          </cell>
          <cell r="N4" t="str">
            <v>ｱｰﾄｽﾄｯｸ</v>
          </cell>
          <cell r="O4" t="str">
            <v>佐賀県三養基郡みやき町大字原古賀6466-1</v>
          </cell>
          <cell r="Q4" t="str">
            <v>849-0101</v>
          </cell>
          <cell r="R4" t="str">
            <v>佐賀県三養基郡みやき町大字原古賀6466-1</v>
          </cell>
          <cell r="S4" t="str">
            <v>0942-94-2826</v>
          </cell>
          <cell r="T4" t="str">
            <v>鳥内</v>
          </cell>
        </row>
        <row r="5">
          <cell r="B5">
            <v>84689</v>
          </cell>
          <cell r="C5" t="str">
            <v>アートバンライン㈱</v>
          </cell>
          <cell r="D5">
            <v>0</v>
          </cell>
          <cell r="E5">
            <v>43442</v>
          </cell>
          <cell r="L5">
            <v>3</v>
          </cell>
          <cell r="M5" t="str">
            <v>寺田 寿男</v>
          </cell>
          <cell r="N5" t="str">
            <v>ｱｰﾄﾊﾞﾝﾗｲﾝ</v>
          </cell>
          <cell r="O5" t="str">
            <v>大阪府茨木市島3-5-48</v>
          </cell>
          <cell r="P5" t="str">
            <v>福岡県福岡市東区香椎ふ頭2-4-18</v>
          </cell>
          <cell r="Q5">
            <v>8130018</v>
          </cell>
          <cell r="R5" t="str">
            <v>福岡県福岡市東区香椎ふ頭2-4-18</v>
          </cell>
          <cell r="S5" t="str">
            <v>092-661-1441</v>
          </cell>
          <cell r="T5" t="str">
            <v>鳥外</v>
          </cell>
        </row>
        <row r="6">
          <cell r="B6">
            <v>156364</v>
          </cell>
          <cell r="C6" t="str">
            <v>ＲＴＴ㈱</v>
          </cell>
          <cell r="D6">
            <v>0</v>
          </cell>
          <cell r="E6">
            <v>43030</v>
          </cell>
          <cell r="H6">
            <v>5</v>
          </cell>
          <cell r="I6">
            <v>43030</v>
          </cell>
          <cell r="L6">
            <v>1</v>
          </cell>
          <cell r="M6" t="str">
            <v>久永 勇</v>
          </cell>
          <cell r="N6" t="str">
            <v>ｱｰﾙﾃｨｰﾃｨｰ</v>
          </cell>
          <cell r="O6" t="str">
            <v>大阪府堺市西区築港新町4-2-4</v>
          </cell>
          <cell r="Q6">
            <v>5928331</v>
          </cell>
          <cell r="R6" t="str">
            <v>大阪府堺市西区築港新町4-2-4</v>
          </cell>
          <cell r="S6" t="str">
            <v>072-280-0672</v>
          </cell>
          <cell r="T6" t="str">
            <v>佐外</v>
          </cell>
        </row>
        <row r="7">
          <cell r="B7">
            <v>200492</v>
          </cell>
          <cell r="C7" t="str">
            <v>㈱ＩＳＫエンジニアリング</v>
          </cell>
          <cell r="D7">
            <v>0</v>
          </cell>
          <cell r="E7">
            <v>43182</v>
          </cell>
          <cell r="L7">
            <v>1</v>
          </cell>
          <cell r="M7" t="str">
            <v>櫻井 義一</v>
          </cell>
          <cell r="N7" t="str">
            <v>ｱｲｴｽｹｲｴﾝｼﾞﾆｱﾘﾝｸﾞ</v>
          </cell>
          <cell r="O7" t="str">
            <v>福岡県福岡市東区多の津4-8-9</v>
          </cell>
          <cell r="Q7">
            <v>8130034</v>
          </cell>
          <cell r="R7" t="str">
            <v>福岡県福岡市東区多の津4-8-9</v>
          </cell>
          <cell r="S7" t="str">
            <v>092-292-1914</v>
          </cell>
          <cell r="T7" t="str">
            <v>佐外</v>
          </cell>
        </row>
        <row r="8">
          <cell r="B8">
            <v>173362</v>
          </cell>
          <cell r="C8" t="str">
            <v>アイエスメタル㈱</v>
          </cell>
          <cell r="D8">
            <v>0</v>
          </cell>
          <cell r="E8">
            <v>43355</v>
          </cell>
          <cell r="L8">
            <v>1</v>
          </cell>
          <cell r="M8" t="str">
            <v>石崎 一郎</v>
          </cell>
          <cell r="N8" t="str">
            <v>ｱｲｴｽﾒﾀﾙ</v>
          </cell>
          <cell r="O8" t="str">
            <v>福岡県大牟田市四山町9-3</v>
          </cell>
          <cell r="Q8" t="str">
            <v>836-0067</v>
          </cell>
          <cell r="R8" t="str">
            <v>福岡県大牟田市四山町9-3</v>
          </cell>
          <cell r="S8" t="str">
            <v>0944-56-3257</v>
          </cell>
          <cell r="T8" t="str">
            <v>佐外</v>
          </cell>
        </row>
        <row r="9">
          <cell r="B9">
            <v>182135</v>
          </cell>
          <cell r="C9" t="str">
            <v>㈱相生園緑地建設</v>
          </cell>
          <cell r="D9">
            <v>0</v>
          </cell>
          <cell r="E9">
            <v>42051</v>
          </cell>
          <cell r="L9">
            <v>3</v>
          </cell>
          <cell r="M9" t="str">
            <v>鳥飼 一平</v>
          </cell>
          <cell r="N9" t="str">
            <v>ｱｲｵｲｴﾝﾘｮｸﾁｹﾝｾﾂ</v>
          </cell>
          <cell r="O9" t="str">
            <v>佐賀県三養基郡基山町大字園部750</v>
          </cell>
          <cell r="Q9" t="str">
            <v>841-0203</v>
          </cell>
          <cell r="R9" t="str">
            <v>佐賀県三養基郡基山町大字園部750</v>
          </cell>
          <cell r="S9" t="str">
            <v>0942-92-2545</v>
          </cell>
          <cell r="T9" t="str">
            <v>鳥内</v>
          </cell>
        </row>
        <row r="10">
          <cell r="B10">
            <v>4256</v>
          </cell>
          <cell r="C10" t="str">
            <v>相田化学工業㈱</v>
          </cell>
          <cell r="D10">
            <v>0</v>
          </cell>
          <cell r="E10">
            <v>42161</v>
          </cell>
          <cell r="H10">
            <v>5</v>
          </cell>
          <cell r="I10">
            <v>42161</v>
          </cell>
          <cell r="L10">
            <v>3</v>
          </cell>
          <cell r="M10" t="str">
            <v>相田 征一</v>
          </cell>
          <cell r="N10" t="str">
            <v>ｱｲﾀﾞｶｶﾞｸｺｳｷﾞｮｳ</v>
          </cell>
          <cell r="O10" t="str">
            <v>東京都府中市南町6-15-13</v>
          </cell>
          <cell r="Q10">
            <v>1830026</v>
          </cell>
          <cell r="R10" t="str">
            <v>東京都府中市南町6-15-13</v>
          </cell>
          <cell r="S10" t="str">
            <v>042-368-6311</v>
          </cell>
          <cell r="T10" t="str">
            <v>鳥外</v>
          </cell>
        </row>
        <row r="11">
          <cell r="B11">
            <v>134470</v>
          </cell>
          <cell r="C11" t="str">
            <v>㈱Ｉ.Ｗ.Ｅ.Ｆ.イマジン</v>
          </cell>
          <cell r="D11">
            <v>0</v>
          </cell>
          <cell r="E11">
            <v>42912</v>
          </cell>
          <cell r="H11">
            <v>5</v>
          </cell>
          <cell r="I11">
            <v>42912</v>
          </cell>
          <cell r="L11">
            <v>3</v>
          </cell>
          <cell r="M11" t="str">
            <v>朝川 美智治</v>
          </cell>
          <cell r="N11" t="str">
            <v>ｱｲﾀﾞﾌﾞﾘｭｰｲｰｴﾌｲﾏｼﾞﾝ</v>
          </cell>
          <cell r="O11" t="str">
            <v>福岡県筑紫郡那珂川町大字上梶原933-11</v>
          </cell>
          <cell r="Q11">
            <v>8111223</v>
          </cell>
          <cell r="R11" t="str">
            <v>福岡県筑紫郡那珂川町大字上梶原933-11</v>
          </cell>
          <cell r="S11" t="str">
            <v>092-953-5708</v>
          </cell>
          <cell r="T11" t="str">
            <v>鳥外</v>
          </cell>
        </row>
        <row r="12">
          <cell r="B12">
            <v>138092</v>
          </cell>
          <cell r="C12" t="str">
            <v>㈱アイチ．</v>
          </cell>
          <cell r="D12">
            <v>0</v>
          </cell>
          <cell r="E12">
            <v>43038</v>
          </cell>
          <cell r="L12">
            <v>3</v>
          </cell>
          <cell r="M12" t="str">
            <v>葛城 亮</v>
          </cell>
          <cell r="N12" t="str">
            <v>ｱｲﾁ</v>
          </cell>
          <cell r="O12" t="str">
            <v>福岡県福岡市東区東浜2-85-24</v>
          </cell>
          <cell r="Q12">
            <v>8120055</v>
          </cell>
          <cell r="R12" t="str">
            <v>福岡県福岡市東区東浜2-85-24</v>
          </cell>
          <cell r="S12" t="str">
            <v>092-642-1101</v>
          </cell>
          <cell r="T12" t="str">
            <v>鳥外</v>
          </cell>
        </row>
        <row r="13">
          <cell r="B13">
            <v>178559</v>
          </cell>
          <cell r="C13" t="str">
            <v>㈱ＩＴＯ</v>
          </cell>
          <cell r="D13">
            <v>0</v>
          </cell>
          <cell r="E13">
            <v>41869</v>
          </cell>
          <cell r="L13">
            <v>1</v>
          </cell>
          <cell r="M13" t="str">
            <v>伊藤 勇正</v>
          </cell>
          <cell r="N13" t="str">
            <v>ｱｲﾃｨｵｰ</v>
          </cell>
          <cell r="O13" t="str">
            <v>熊本県荒尾市四ツ山町2-14-11</v>
          </cell>
          <cell r="Q13" t="str">
            <v>864-0052</v>
          </cell>
          <cell r="R13" t="str">
            <v>熊本県荒尾市四ツ山町2-14-11</v>
          </cell>
          <cell r="S13" t="str">
            <v>0968-64-3662</v>
          </cell>
          <cell r="T13" t="str">
            <v>佐外</v>
          </cell>
        </row>
        <row r="14">
          <cell r="B14">
            <v>8200</v>
          </cell>
          <cell r="C14" t="str">
            <v>㈱愛和環境管理</v>
          </cell>
          <cell r="D14">
            <v>0</v>
          </cell>
          <cell r="E14">
            <v>42655</v>
          </cell>
          <cell r="H14">
            <v>5</v>
          </cell>
          <cell r="I14">
            <v>43194</v>
          </cell>
          <cell r="L14">
            <v>1</v>
          </cell>
          <cell r="M14" t="str">
            <v>矢治 悦子</v>
          </cell>
          <cell r="N14" t="str">
            <v>ｱｲﾜｶﾝｷｮｳｶﾝﾘ</v>
          </cell>
          <cell r="O14" t="str">
            <v>福岡県北九州市八幡西区穴生3-2-20</v>
          </cell>
          <cell r="Q14" t="str">
            <v>806-0049</v>
          </cell>
          <cell r="R14" t="str">
            <v>福岡県北九州市八幡西区穴生3-2-20</v>
          </cell>
          <cell r="S14" t="str">
            <v>093-641-0844</v>
          </cell>
          <cell r="T14" t="str">
            <v>佐外</v>
          </cell>
        </row>
        <row r="15">
          <cell r="B15">
            <v>153400</v>
          </cell>
          <cell r="C15" t="str">
            <v>㈲あおい開発</v>
          </cell>
          <cell r="D15">
            <v>0</v>
          </cell>
          <cell r="E15">
            <v>42052</v>
          </cell>
          <cell r="L15">
            <v>6</v>
          </cell>
          <cell r="M15" t="str">
            <v>黒木 敏行</v>
          </cell>
          <cell r="N15" t="str">
            <v>ｱｵｲｶｲﾊﾂ</v>
          </cell>
          <cell r="O15" t="str">
            <v>佐賀県伊万里市山代町西分3640</v>
          </cell>
          <cell r="P15" t="str">
            <v>佐賀県伊万里市山代町立岩3435-1</v>
          </cell>
          <cell r="Q15">
            <v>8494261</v>
          </cell>
          <cell r="R15" t="str">
            <v>佐賀県伊万里市山代町立岩3435-1</v>
          </cell>
          <cell r="S15" t="str">
            <v>0955-28-4120</v>
          </cell>
          <cell r="T15" t="str">
            <v>伊内</v>
          </cell>
        </row>
        <row r="16">
          <cell r="B16">
            <v>132839</v>
          </cell>
          <cell r="C16" t="str">
            <v>㈱葵建設</v>
          </cell>
          <cell r="D16">
            <v>0</v>
          </cell>
          <cell r="E16">
            <v>42753</v>
          </cell>
          <cell r="L16">
            <v>5</v>
          </cell>
          <cell r="M16" t="str">
            <v>中村 直規</v>
          </cell>
          <cell r="N16" t="str">
            <v>ｱｵｲｹﾝｾﾂ</v>
          </cell>
          <cell r="O16" t="str">
            <v>佐賀県唐津市浦5426-3</v>
          </cell>
          <cell r="Q16">
            <v>8470124</v>
          </cell>
          <cell r="R16" t="str">
            <v>佐賀県唐津市浦5426-3</v>
          </cell>
          <cell r="S16" t="str">
            <v>0955-74-0403</v>
          </cell>
          <cell r="T16" t="str">
            <v>唐内</v>
          </cell>
        </row>
        <row r="17">
          <cell r="B17">
            <v>30401</v>
          </cell>
          <cell r="C17" t="str">
            <v>㈱葵油化興業</v>
          </cell>
          <cell r="D17">
            <v>0</v>
          </cell>
          <cell r="E17">
            <v>43727</v>
          </cell>
          <cell r="L17">
            <v>1</v>
          </cell>
          <cell r="M17" t="str">
            <v>西田 雅彦</v>
          </cell>
          <cell r="N17" t="str">
            <v>ｱｵｲﾕｶｺｳｷﾞｮｳ</v>
          </cell>
          <cell r="O17" t="str">
            <v>山口県下関市綾羅木本町4-6-15</v>
          </cell>
          <cell r="Q17">
            <v>7510849</v>
          </cell>
          <cell r="R17" t="str">
            <v>山口県下関市綾羅木本町4-6-15</v>
          </cell>
          <cell r="S17" t="str">
            <v>083-253-5467</v>
          </cell>
          <cell r="T17" t="str">
            <v>佐外</v>
          </cell>
        </row>
        <row r="18">
          <cell r="B18">
            <v>114730</v>
          </cell>
          <cell r="C18" t="str">
            <v>㈲青木運送</v>
          </cell>
          <cell r="D18">
            <v>0</v>
          </cell>
          <cell r="E18">
            <v>42187</v>
          </cell>
          <cell r="L18">
            <v>1</v>
          </cell>
          <cell r="M18" t="str">
            <v>青木 強敏</v>
          </cell>
          <cell r="N18" t="str">
            <v>ｱｵｷｳﾝｿｳ</v>
          </cell>
          <cell r="O18" t="str">
            <v>長崎県西海市西海町面高郷1069-1</v>
          </cell>
          <cell r="Q18" t="str">
            <v>851-3508</v>
          </cell>
          <cell r="R18" t="str">
            <v>長崎県西海市西海町面高郷1069-1</v>
          </cell>
          <cell r="S18" t="str">
            <v>0959-32-0621</v>
          </cell>
          <cell r="T18" t="str">
            <v>佐外</v>
          </cell>
        </row>
        <row r="19">
          <cell r="B19">
            <v>174317</v>
          </cell>
          <cell r="C19" t="str">
            <v>青木建設㈱</v>
          </cell>
          <cell r="D19">
            <v>0</v>
          </cell>
          <cell r="E19">
            <v>43459</v>
          </cell>
          <cell r="L19">
            <v>5</v>
          </cell>
          <cell r="M19" t="str">
            <v>青木 浩彦</v>
          </cell>
          <cell r="N19" t="str">
            <v>ｱｵｷｹﾝｾﾂ</v>
          </cell>
          <cell r="O19" t="str">
            <v>佐賀県唐津市半田153</v>
          </cell>
          <cell r="Q19" t="str">
            <v>847-0023</v>
          </cell>
          <cell r="R19" t="str">
            <v>佐賀県唐津市半田153</v>
          </cell>
          <cell r="S19" t="str">
            <v>0955-77-0860</v>
          </cell>
          <cell r="T19" t="str">
            <v>唐内</v>
          </cell>
        </row>
        <row r="20">
          <cell r="B20">
            <v>139195</v>
          </cell>
          <cell r="C20" t="str">
            <v>㈲青木工業</v>
          </cell>
          <cell r="D20">
            <v>0</v>
          </cell>
          <cell r="E20">
            <v>43111</v>
          </cell>
          <cell r="L20">
            <v>1</v>
          </cell>
          <cell r="M20" t="str">
            <v>青木 弘好</v>
          </cell>
          <cell r="N20" t="str">
            <v>ｱｵｷｺｳｷﾞｮｳ</v>
          </cell>
          <cell r="O20" t="str">
            <v>福岡県筑紫野市大字阿志岐2068-1</v>
          </cell>
          <cell r="Q20">
            <v>8180011</v>
          </cell>
          <cell r="R20" t="str">
            <v>福岡県筑紫野市大字阿志岐2068-1</v>
          </cell>
          <cell r="S20" t="str">
            <v>092-925-8356</v>
          </cell>
          <cell r="T20" t="str">
            <v>佐外</v>
          </cell>
        </row>
        <row r="21">
          <cell r="B21">
            <v>148339</v>
          </cell>
          <cell r="C21" t="str">
            <v>青木 史朗</v>
          </cell>
          <cell r="D21">
            <v>0</v>
          </cell>
          <cell r="E21">
            <v>43607</v>
          </cell>
          <cell r="L21">
            <v>1</v>
          </cell>
          <cell r="M21" t="str">
            <v>青木 史朗</v>
          </cell>
          <cell r="N21" t="str">
            <v>ｱｵｷｼﾛｳ</v>
          </cell>
          <cell r="O21" t="str">
            <v>福岡県三井郡大刀洗町大字本郷2636-4</v>
          </cell>
          <cell r="Q21">
            <v>8301211</v>
          </cell>
          <cell r="R21" t="str">
            <v>福岡県三井郡大刀洗町大字本郷2636-4</v>
          </cell>
          <cell r="S21" t="str">
            <v>0942-77-2874</v>
          </cell>
          <cell r="T21" t="str">
            <v>佐外</v>
          </cell>
        </row>
        <row r="22">
          <cell r="B22">
            <v>33409</v>
          </cell>
          <cell r="C22" t="str">
            <v>㈲赤碕清掃</v>
          </cell>
          <cell r="D22">
            <v>0</v>
          </cell>
          <cell r="E22">
            <v>42606</v>
          </cell>
          <cell r="L22">
            <v>1</v>
          </cell>
          <cell r="M22" t="str">
            <v>岡﨑 博紀</v>
          </cell>
          <cell r="N22" t="str">
            <v>ｱｶｻｷｾｲｿｳ</v>
          </cell>
          <cell r="O22" t="str">
            <v>鳥取県東伯郡琴浦町大字赤碕1986-2</v>
          </cell>
          <cell r="Q22">
            <v>6892501</v>
          </cell>
          <cell r="R22" t="str">
            <v>鳥取県東伯郡琴浦町大字赤碕1986-2</v>
          </cell>
          <cell r="S22" t="str">
            <v>0858-49-2033</v>
          </cell>
          <cell r="T22" t="str">
            <v>佐外</v>
          </cell>
        </row>
        <row r="23">
          <cell r="B23">
            <v>191371</v>
          </cell>
          <cell r="C23" t="str">
            <v>秋永　芳治</v>
          </cell>
          <cell r="D23">
            <v>0</v>
          </cell>
          <cell r="E23">
            <v>42668</v>
          </cell>
          <cell r="L23">
            <v>1</v>
          </cell>
          <cell r="M23" t="str">
            <v>秋永 芳治</v>
          </cell>
          <cell r="N23" t="str">
            <v>ｱｷﾅｶﾞﾖｼﾊﾙ</v>
          </cell>
          <cell r="O23" t="str">
            <v>福岡県久留米市田主丸町以真恵970-8</v>
          </cell>
          <cell r="Q23">
            <v>8391223</v>
          </cell>
          <cell r="R23" t="str">
            <v>福岡県久留米市田主丸町以真恵970-8</v>
          </cell>
          <cell r="S23" t="str">
            <v>0943-73-0690</v>
          </cell>
          <cell r="T23" t="str">
            <v>佐外</v>
          </cell>
        </row>
        <row r="24">
          <cell r="B24">
            <v>18835</v>
          </cell>
          <cell r="C24" t="str">
            <v>㈱あくあぐりーん</v>
          </cell>
          <cell r="D24">
            <v>1</v>
          </cell>
          <cell r="E24">
            <v>43612</v>
          </cell>
          <cell r="L24">
            <v>6</v>
          </cell>
          <cell r="M24" t="str">
            <v>岡部 修</v>
          </cell>
          <cell r="N24" t="str">
            <v>ｱｸｱｸﾞﾘｰﾝ</v>
          </cell>
          <cell r="O24" t="str">
            <v>佐賀県伊万里市立花町3269-2</v>
          </cell>
          <cell r="Q24">
            <v>8480027</v>
          </cell>
          <cell r="R24" t="str">
            <v>佐賀県伊万里市立花町3269-2</v>
          </cell>
          <cell r="S24" t="str">
            <v>0955-22-4738</v>
          </cell>
          <cell r="T24" t="str">
            <v>伊内</v>
          </cell>
        </row>
        <row r="25">
          <cell r="B25">
            <v>84190</v>
          </cell>
          <cell r="C25" t="str">
            <v>アクトビーリサイクリング㈱</v>
          </cell>
          <cell r="D25">
            <v>0</v>
          </cell>
          <cell r="E25">
            <v>42618</v>
          </cell>
          <cell r="L25">
            <v>1</v>
          </cell>
          <cell r="M25" t="str">
            <v>山田 耕司</v>
          </cell>
          <cell r="N25" t="str">
            <v>ｱｸﾄﾋﾞｰﾘｻｲｸﾘﾝｸﾞ</v>
          </cell>
          <cell r="O25" t="str">
            <v>熊本県水俣市塩浜町278-6</v>
          </cell>
          <cell r="Q25">
            <v>8670067</v>
          </cell>
          <cell r="R25" t="str">
            <v>熊本県水俣市塩浜町278-6</v>
          </cell>
          <cell r="S25" t="str">
            <v>0966-62-3300</v>
          </cell>
          <cell r="T25" t="str">
            <v>佐外</v>
          </cell>
        </row>
        <row r="26">
          <cell r="B26">
            <v>165707</v>
          </cell>
          <cell r="C26" t="str">
            <v>㈱アグレイトワークス</v>
          </cell>
          <cell r="D26">
            <v>0</v>
          </cell>
          <cell r="E26">
            <v>42862</v>
          </cell>
          <cell r="L26">
            <v>1</v>
          </cell>
          <cell r="M26" t="str">
            <v>権藤 浩行</v>
          </cell>
          <cell r="N26" t="str">
            <v>ｱｸﾞﾚｲﾄﾜｰｸｽ</v>
          </cell>
          <cell r="O26" t="str">
            <v>福岡県久留米市国分町1124-24</v>
          </cell>
          <cell r="P26" t="str">
            <v>福岡県久留米市上津町2399-1-4,1-3,6,15</v>
          </cell>
          <cell r="Q26" t="str">
            <v>830-0052</v>
          </cell>
          <cell r="R26" t="str">
            <v>福岡県久留米市上津町2399-1-4,1-3,6,15</v>
          </cell>
          <cell r="S26" t="str">
            <v>0942-22-8570</v>
          </cell>
          <cell r="T26" t="str">
            <v>佐外</v>
          </cell>
        </row>
        <row r="27">
          <cell r="B27">
            <v>10017</v>
          </cell>
          <cell r="C27" t="str">
            <v>㈲曙化学工業</v>
          </cell>
          <cell r="D27">
            <v>0</v>
          </cell>
          <cell r="E27">
            <v>43018</v>
          </cell>
          <cell r="L27">
            <v>1</v>
          </cell>
          <cell r="M27" t="str">
            <v>林田 安之</v>
          </cell>
          <cell r="N27" t="str">
            <v>ｱｹﾎﾞﾉｶｶﾞｸ</v>
          </cell>
          <cell r="O27" t="str">
            <v>大分県大分市大字皆春362</v>
          </cell>
          <cell r="P27" t="str">
            <v>大分県大分市大字皆春362-1</v>
          </cell>
          <cell r="Q27">
            <v>8700131</v>
          </cell>
          <cell r="R27" t="str">
            <v>大分県大分市大字皆春362-1</v>
          </cell>
          <cell r="S27" t="str">
            <v>097-527-5616</v>
          </cell>
          <cell r="T27" t="str">
            <v>佐外</v>
          </cell>
        </row>
        <row r="28">
          <cell r="B28">
            <v>138985</v>
          </cell>
          <cell r="C28" t="str">
            <v>協業組合朝倉浄水</v>
          </cell>
          <cell r="D28">
            <v>0</v>
          </cell>
          <cell r="E28">
            <v>43380</v>
          </cell>
          <cell r="L28">
            <v>1</v>
          </cell>
          <cell r="M28" t="str">
            <v>三浦 正吏</v>
          </cell>
          <cell r="N28" t="str">
            <v>ｱｻｸﾗｼﾞｮｳｽｲ</v>
          </cell>
          <cell r="O28" t="str">
            <v>福岡県朝倉市牛木1000-1</v>
          </cell>
          <cell r="Q28" t="str">
            <v>838-0067</v>
          </cell>
          <cell r="R28" t="str">
            <v>福岡県朝倉市牛木1000-1</v>
          </cell>
          <cell r="S28" t="str">
            <v>0946-24-6570</v>
          </cell>
          <cell r="T28" t="str">
            <v>佐外</v>
          </cell>
        </row>
        <row r="29">
          <cell r="B29">
            <v>129678</v>
          </cell>
          <cell r="C29" t="str">
            <v>㈱アサト商会</v>
          </cell>
          <cell r="D29">
            <v>0</v>
          </cell>
          <cell r="E29">
            <v>43163</v>
          </cell>
          <cell r="L29">
            <v>1</v>
          </cell>
          <cell r="M29" t="str">
            <v>小森 潤一郎</v>
          </cell>
          <cell r="N29" t="str">
            <v>ｱｻﾄｼｮｳｶｲ</v>
          </cell>
          <cell r="O29" t="str">
            <v>福岡県北九州市小倉南区上石田2-4-40</v>
          </cell>
          <cell r="Q29" t="str">
            <v>802-0833</v>
          </cell>
          <cell r="R29" t="str">
            <v>福岡県北九州市小倉南区上石田2-4-40</v>
          </cell>
          <cell r="S29" t="str">
            <v>093-964-4755</v>
          </cell>
          <cell r="T29" t="str">
            <v>佐外</v>
          </cell>
        </row>
        <row r="30">
          <cell r="B30">
            <v>34912</v>
          </cell>
          <cell r="C30" t="str">
            <v>旭運送㈲</v>
          </cell>
          <cell r="D30">
            <v>0</v>
          </cell>
          <cell r="E30">
            <v>42739</v>
          </cell>
          <cell r="L30">
            <v>8</v>
          </cell>
          <cell r="M30" t="str">
            <v>西畑 伸造</v>
          </cell>
          <cell r="N30" t="str">
            <v>ｱｻﾋｳﾝｿｳ</v>
          </cell>
          <cell r="O30" t="str">
            <v>長崎県東彼杵郡東彼杵町彼杵宿郷620-1</v>
          </cell>
          <cell r="Q30">
            <v>8593807</v>
          </cell>
          <cell r="R30" t="str">
            <v>長崎県東彼杵郡東彼杵町彼杵宿郷620-1</v>
          </cell>
          <cell r="S30" t="str">
            <v>0957-47-1232</v>
          </cell>
          <cell r="T30" t="str">
            <v>杵外</v>
          </cell>
        </row>
        <row r="31">
          <cell r="B31">
            <v>20568</v>
          </cell>
          <cell r="C31" t="str">
            <v>アサヒ再生ゴム㈱</v>
          </cell>
          <cell r="F31">
            <v>2</v>
          </cell>
          <cell r="G31">
            <v>41832</v>
          </cell>
          <cell r="L31">
            <v>3</v>
          </cell>
          <cell r="M31" t="str">
            <v>廣田 知文</v>
          </cell>
          <cell r="N31" t="str">
            <v>ｱｻﾋｻｲｾｲｺﾞﾑ</v>
          </cell>
          <cell r="O31" t="str">
            <v>福岡県久留米市洗町1</v>
          </cell>
          <cell r="P31" t="str">
            <v>佐賀県三養基郡みやき町原古賀5810</v>
          </cell>
          <cell r="Q31">
            <v>8490101</v>
          </cell>
          <cell r="R31" t="str">
            <v>佐賀県三養基郡みやき町原古賀5810</v>
          </cell>
          <cell r="S31" t="str">
            <v>0942-94-3021</v>
          </cell>
          <cell r="T31" t="str">
            <v>鳥内</v>
          </cell>
        </row>
        <row r="32">
          <cell r="B32">
            <v>503</v>
          </cell>
          <cell r="C32" t="str">
            <v>アサヒプリテック㈱</v>
          </cell>
          <cell r="D32">
            <v>0</v>
          </cell>
          <cell r="E32">
            <v>42338</v>
          </cell>
          <cell r="H32">
            <v>5</v>
          </cell>
          <cell r="I32">
            <v>42281</v>
          </cell>
          <cell r="L32">
            <v>1</v>
          </cell>
          <cell r="M32" t="str">
            <v>中西　広幸</v>
          </cell>
          <cell r="N32" t="str">
            <v>ｱｻﾋﾌﾟﾘﾃｯｸ</v>
          </cell>
          <cell r="O32" t="str">
            <v>兵庫県神戸市東灘区魚崎浜町21</v>
          </cell>
          <cell r="Q32">
            <v>6580024</v>
          </cell>
          <cell r="R32" t="str">
            <v>兵庫県神戸市東灘区魚崎浜町21</v>
          </cell>
          <cell r="S32" t="str">
            <v>078-431-2981</v>
          </cell>
          <cell r="T32" t="str">
            <v>佐外</v>
          </cell>
        </row>
        <row r="33">
          <cell r="B33">
            <v>168971</v>
          </cell>
          <cell r="C33" t="str">
            <v>㈱旭日緑化建設</v>
          </cell>
          <cell r="D33">
            <v>0</v>
          </cell>
          <cell r="E33">
            <v>43075</v>
          </cell>
          <cell r="L33">
            <v>3</v>
          </cell>
          <cell r="M33" t="str">
            <v>齊藤 正晃</v>
          </cell>
          <cell r="N33" t="str">
            <v>ｱｻﾋﾘｮｸｶｹﾝｾﾂ</v>
          </cell>
          <cell r="O33" t="str">
            <v>佐賀県鳥栖市江島町3256-508</v>
          </cell>
          <cell r="Q33" t="str">
            <v>841-0073</v>
          </cell>
          <cell r="R33" t="str">
            <v>佐賀県鳥栖市江島町3256-508</v>
          </cell>
          <cell r="S33" t="str">
            <v>0942-83-8553</v>
          </cell>
          <cell r="T33" t="str">
            <v>鳥内</v>
          </cell>
        </row>
        <row r="34">
          <cell r="B34">
            <v>58099</v>
          </cell>
          <cell r="C34" t="str">
            <v>亜地亜産業㈲</v>
          </cell>
          <cell r="D34">
            <v>0</v>
          </cell>
          <cell r="E34">
            <v>43713</v>
          </cell>
          <cell r="L34">
            <v>1</v>
          </cell>
          <cell r="M34" t="str">
            <v>安武 現希</v>
          </cell>
          <cell r="N34" t="str">
            <v>ｱｼﾞｱｻﾝｷﾞｮｳ</v>
          </cell>
          <cell r="O34" t="str">
            <v>福岡県筑紫野市大字阿志岐2366-2</v>
          </cell>
          <cell r="Q34" t="str">
            <v>818-0011</v>
          </cell>
          <cell r="R34" t="str">
            <v>福岡県筑紫野市大字阿志岐2366-2</v>
          </cell>
          <cell r="S34" t="str">
            <v>092-928-0211</v>
          </cell>
          <cell r="T34" t="str">
            <v>佐外</v>
          </cell>
        </row>
        <row r="35">
          <cell r="B35">
            <v>205755</v>
          </cell>
          <cell r="C35" t="str">
            <v>味の素物流㈱</v>
          </cell>
          <cell r="D35">
            <v>0</v>
          </cell>
          <cell r="E35">
            <v>43556</v>
          </cell>
          <cell r="L35">
            <v>1</v>
          </cell>
          <cell r="M35" t="str">
            <v>田中 宏幸</v>
          </cell>
          <cell r="N35" t="str">
            <v>ｱｼﾞﾉﾓﾄﾌﾞﾂﾘｭｳ</v>
          </cell>
          <cell r="O35" t="str">
            <v>東京都中央区八丁堀3-3-5</v>
          </cell>
          <cell r="Q35" t="str">
            <v>104-0032</v>
          </cell>
          <cell r="R35" t="str">
            <v>東京都中央区八丁堀3-3-5</v>
          </cell>
          <cell r="S35" t="str">
            <v>03-3297-1402</v>
          </cell>
          <cell r="T35" t="str">
            <v>佐外</v>
          </cell>
        </row>
        <row r="36">
          <cell r="B36">
            <v>61174</v>
          </cell>
          <cell r="C36" t="str">
            <v>㈱飛鳥運輸</v>
          </cell>
          <cell r="D36">
            <v>0</v>
          </cell>
          <cell r="E36">
            <v>42485</v>
          </cell>
          <cell r="L36">
            <v>3</v>
          </cell>
          <cell r="M36" t="str">
            <v>安藤 一秀</v>
          </cell>
          <cell r="N36" t="str">
            <v>ｱｽｶｳﾝﾕ</v>
          </cell>
          <cell r="O36" t="str">
            <v>広島県広島市西区福島町2-6-9</v>
          </cell>
          <cell r="Q36">
            <v>7330024</v>
          </cell>
          <cell r="R36" t="str">
            <v>広島県広島市西区福島町2-6-9</v>
          </cell>
          <cell r="S36" t="str">
            <v>082-296-5555</v>
          </cell>
          <cell r="T36" t="str">
            <v>鳥外</v>
          </cell>
        </row>
        <row r="37">
          <cell r="B37">
            <v>12540</v>
          </cell>
          <cell r="C37" t="str">
            <v>㈱飛鳥産業</v>
          </cell>
          <cell r="D37">
            <v>0</v>
          </cell>
          <cell r="E37">
            <v>43633</v>
          </cell>
          <cell r="L37">
            <v>1</v>
          </cell>
          <cell r="M37" t="str">
            <v>池内 一定</v>
          </cell>
          <cell r="N37" t="str">
            <v>ｱｽｶｻﾝｷﾞｮｳ</v>
          </cell>
          <cell r="O37" t="str">
            <v>福岡県朝倉市多々連字松ノ木782-1</v>
          </cell>
          <cell r="Q37">
            <v>8381311</v>
          </cell>
          <cell r="R37" t="str">
            <v>福岡県朝倉市多々連字松ノ木782-1</v>
          </cell>
          <cell r="S37" t="str">
            <v>0946-26-5108</v>
          </cell>
          <cell r="T37" t="str">
            <v>佐外</v>
          </cell>
        </row>
        <row r="38">
          <cell r="B38">
            <v>131861</v>
          </cell>
          <cell r="C38" t="str">
            <v>㈱飛鳥緑化建設</v>
          </cell>
          <cell r="D38">
            <v>0</v>
          </cell>
          <cell r="E38">
            <v>42702</v>
          </cell>
          <cell r="L38">
            <v>3</v>
          </cell>
          <cell r="M38" t="str">
            <v>天本 良光</v>
          </cell>
          <cell r="N38" t="str">
            <v>ｱｽｶﾘｮｸｶｹﾝｾﾂ</v>
          </cell>
          <cell r="O38" t="str">
            <v>佐賀県鳥栖市牛原町550-3</v>
          </cell>
          <cell r="Q38">
            <v>8410086</v>
          </cell>
          <cell r="R38" t="str">
            <v>佐賀県鳥栖市牛原町550-3</v>
          </cell>
          <cell r="S38" t="str">
            <v>0942-82-3752</v>
          </cell>
          <cell r="T38" t="str">
            <v>鳥内</v>
          </cell>
        </row>
        <row r="39">
          <cell r="B39">
            <v>119759</v>
          </cell>
          <cell r="C39" t="str">
            <v>梓建設㈱</v>
          </cell>
          <cell r="D39">
            <v>0</v>
          </cell>
          <cell r="E39">
            <v>42238</v>
          </cell>
          <cell r="L39">
            <v>3</v>
          </cell>
          <cell r="M39" t="str">
            <v>山本 冠也</v>
          </cell>
          <cell r="N39" t="str">
            <v>ｱｽﾞｻｹﾝｾﾂ</v>
          </cell>
          <cell r="O39" t="str">
            <v>福岡県久留米市田主丸町石垣675-1</v>
          </cell>
          <cell r="Q39">
            <v>8391212</v>
          </cell>
          <cell r="R39" t="str">
            <v>福岡県久留米市田主丸町石垣675-1</v>
          </cell>
          <cell r="S39" t="str">
            <v>0943-72-1434</v>
          </cell>
          <cell r="T39" t="str">
            <v>鳥外</v>
          </cell>
        </row>
        <row r="40">
          <cell r="B40">
            <v>6111</v>
          </cell>
          <cell r="C40" t="str">
            <v>㈱アステック入江</v>
          </cell>
          <cell r="D40">
            <v>0</v>
          </cell>
          <cell r="E40">
            <v>42978</v>
          </cell>
          <cell r="L40">
            <v>1</v>
          </cell>
          <cell r="M40" t="str">
            <v>高橋 正幸</v>
          </cell>
          <cell r="N40" t="str">
            <v>ｱｽﾃｯｸｲﾘｴ</v>
          </cell>
          <cell r="O40" t="str">
            <v>福岡県北九州市八幡東区西本町3-1-1</v>
          </cell>
          <cell r="Q40" t="str">
            <v>805-8507</v>
          </cell>
          <cell r="R40" t="str">
            <v>福岡県北九州市八幡東区西本町3-1-1</v>
          </cell>
          <cell r="S40" t="str">
            <v>093-661-1221</v>
          </cell>
          <cell r="T40" t="str">
            <v>佐外</v>
          </cell>
        </row>
        <row r="41">
          <cell r="B41">
            <v>71313</v>
          </cell>
          <cell r="C41" t="str">
            <v>アスナロ環境㈲</v>
          </cell>
          <cell r="D41">
            <v>0</v>
          </cell>
          <cell r="E41">
            <v>43128</v>
          </cell>
          <cell r="L41">
            <v>7</v>
          </cell>
          <cell r="M41" t="str">
            <v>本田 睦子</v>
          </cell>
          <cell r="N41" t="str">
            <v>ｱｽﾅﾛｶﾝｷｮｳ</v>
          </cell>
          <cell r="O41" t="str">
            <v>長崎県長崎市鳴見台1-55-10</v>
          </cell>
          <cell r="Q41">
            <v>8512215</v>
          </cell>
          <cell r="R41" t="str">
            <v>長崎県長崎市鳴見台1-55-10</v>
          </cell>
          <cell r="S41" t="str">
            <v>095-840-4005</v>
          </cell>
          <cell r="T41" t="str">
            <v>杵外</v>
          </cell>
        </row>
        <row r="42">
          <cell r="B42">
            <v>12162</v>
          </cell>
          <cell r="C42" t="str">
            <v>アスミオ.㈱</v>
          </cell>
          <cell r="D42">
            <v>0</v>
          </cell>
          <cell r="E42">
            <v>41945</v>
          </cell>
          <cell r="L42">
            <v>3</v>
          </cell>
          <cell r="M42" t="str">
            <v>吉岡 澄男</v>
          </cell>
          <cell r="N42" t="str">
            <v>ｱｽﾐｵ</v>
          </cell>
          <cell r="O42" t="str">
            <v>福岡県福岡市西区大字羽根戸159-4</v>
          </cell>
          <cell r="Q42">
            <v>8190038</v>
          </cell>
          <cell r="R42" t="str">
            <v>福岡県福岡市西区大字羽根戸159-4</v>
          </cell>
          <cell r="S42" t="str">
            <v>092-811-3265</v>
          </cell>
          <cell r="T42" t="str">
            <v>鳥外</v>
          </cell>
        </row>
        <row r="43">
          <cell r="B43">
            <v>188629</v>
          </cell>
          <cell r="C43" t="str">
            <v>㈱アゼル</v>
          </cell>
          <cell r="D43">
            <v>0</v>
          </cell>
          <cell r="E43">
            <v>42517</v>
          </cell>
          <cell r="L43">
            <v>1</v>
          </cell>
          <cell r="M43" t="str">
            <v>安徳 等</v>
          </cell>
          <cell r="N43" t="str">
            <v>ｱｾﾞﾙ</v>
          </cell>
          <cell r="O43" t="str">
            <v>佐賀県佐賀市諸富町大字諸富津115-6</v>
          </cell>
          <cell r="Q43">
            <v>8402105</v>
          </cell>
          <cell r="R43" t="str">
            <v>佐賀県佐賀市諸富町大字諸富津115-6</v>
          </cell>
          <cell r="T43" t="str">
            <v>佐内</v>
          </cell>
        </row>
        <row r="44">
          <cell r="B44">
            <v>205679</v>
          </cell>
          <cell r="C44" t="str">
            <v>㈱麻生マイニング</v>
          </cell>
          <cell r="D44">
            <v>0</v>
          </cell>
          <cell r="E44">
            <v>43515</v>
          </cell>
          <cell r="H44">
            <v>5</v>
          </cell>
          <cell r="I44">
            <v>43515</v>
          </cell>
          <cell r="L44">
            <v>1</v>
          </cell>
          <cell r="M44" t="str">
            <v>杉山 嘉則</v>
          </cell>
          <cell r="N44" t="str">
            <v>ｱｿｳﾏｲﾆﾝｸﾞ</v>
          </cell>
          <cell r="O44" t="str">
            <v>福岡県飯塚市芳雄町7-18</v>
          </cell>
          <cell r="Q44" t="str">
            <v>820-0018</v>
          </cell>
          <cell r="R44" t="str">
            <v>福岡県飯塚市芳雄町7-18</v>
          </cell>
          <cell r="S44" t="str">
            <v>0948-23-5837</v>
          </cell>
          <cell r="T44" t="str">
            <v>佐外</v>
          </cell>
        </row>
        <row r="45">
          <cell r="B45">
            <v>111526</v>
          </cell>
          <cell r="C45" t="str">
            <v>㈲安達建材土木</v>
          </cell>
          <cell r="D45">
            <v>0</v>
          </cell>
          <cell r="E45">
            <v>43619</v>
          </cell>
          <cell r="L45">
            <v>1</v>
          </cell>
          <cell r="M45" t="str">
            <v>安達 主計</v>
          </cell>
          <cell r="N45" t="str">
            <v>ｱﾀﾞﾁｹﾝｻﾞｲﾄﾞﾎﾞｸ</v>
          </cell>
          <cell r="O45" t="str">
            <v>佐賀県佐賀市本庄町大字鹿子570-3</v>
          </cell>
          <cell r="Q45">
            <v>8400025</v>
          </cell>
          <cell r="R45" t="str">
            <v>佐賀県佐賀市本庄町大字鹿子570-3</v>
          </cell>
          <cell r="S45" t="str">
            <v>0952-29-1459</v>
          </cell>
          <cell r="T45" t="str">
            <v>佐内</v>
          </cell>
        </row>
        <row r="46">
          <cell r="B46">
            <v>2112</v>
          </cell>
          <cell r="C46" t="str">
            <v>㈲アバクリーン</v>
          </cell>
          <cell r="D46">
            <v>1</v>
          </cell>
          <cell r="E46">
            <v>43156</v>
          </cell>
          <cell r="H46">
            <v>6</v>
          </cell>
          <cell r="I46">
            <v>42612</v>
          </cell>
          <cell r="L46">
            <v>1</v>
          </cell>
          <cell r="M46" t="str">
            <v>牧野 保博</v>
          </cell>
          <cell r="N46" t="str">
            <v>ｱﾊﾞｸﾘｰﾝ</v>
          </cell>
          <cell r="O46" t="str">
            <v>佐賀県佐賀市鍋島町大字八戸1624-5</v>
          </cell>
          <cell r="Q46">
            <v>8400857</v>
          </cell>
          <cell r="R46" t="str">
            <v>佐賀県佐賀市鍋島町大字八戸1624-5</v>
          </cell>
          <cell r="S46" t="str">
            <v>0952-25-0339</v>
          </cell>
          <cell r="T46" t="str">
            <v>佐内</v>
          </cell>
        </row>
        <row r="47">
          <cell r="B47">
            <v>191252</v>
          </cell>
          <cell r="C47" t="str">
            <v>安部建設㈱</v>
          </cell>
          <cell r="D47">
            <v>0</v>
          </cell>
          <cell r="E47">
            <v>42646</v>
          </cell>
          <cell r="L47">
            <v>1</v>
          </cell>
          <cell r="M47" t="str">
            <v>松園 章</v>
          </cell>
          <cell r="N47" t="str">
            <v>ｱﾍﾞｹﾝｾﾂ</v>
          </cell>
          <cell r="O47" t="str">
            <v>佐賀県佐賀市大和町大字尼寺788-1</v>
          </cell>
          <cell r="Q47">
            <v>8400201</v>
          </cell>
          <cell r="R47" t="str">
            <v>佐賀県佐賀市大和町大字尼寺788-1</v>
          </cell>
          <cell r="S47" t="str">
            <v>0952-62-0378</v>
          </cell>
          <cell r="T47" t="str">
            <v>佐内</v>
          </cell>
        </row>
        <row r="48">
          <cell r="B48">
            <v>44800</v>
          </cell>
          <cell r="C48" t="str">
            <v>安部 修三</v>
          </cell>
          <cell r="D48">
            <v>0</v>
          </cell>
          <cell r="E48">
            <v>43706</v>
          </cell>
          <cell r="L48">
            <v>1</v>
          </cell>
          <cell r="M48" t="str">
            <v>安部 修三</v>
          </cell>
          <cell r="N48" t="str">
            <v>ｱﾍﾞｼｭｳｿﾞｳ</v>
          </cell>
          <cell r="O48" t="str">
            <v>福岡県糟屋郡粕屋町駕与丁2-3-33</v>
          </cell>
          <cell r="Q48">
            <v>8112304</v>
          </cell>
          <cell r="R48" t="str">
            <v>福岡県糟屋郡粕屋町駕与丁2-3-33</v>
          </cell>
          <cell r="S48" t="str">
            <v>092-938-6409</v>
          </cell>
          <cell r="T48" t="str">
            <v>鳥外</v>
          </cell>
        </row>
        <row r="49">
          <cell r="B49">
            <v>51646</v>
          </cell>
          <cell r="C49" t="str">
            <v>㈲甘木廃棄物センター</v>
          </cell>
          <cell r="D49">
            <v>0</v>
          </cell>
          <cell r="E49">
            <v>43410</v>
          </cell>
          <cell r="L49">
            <v>3</v>
          </cell>
          <cell r="M49" t="str">
            <v>合原 茂</v>
          </cell>
          <cell r="N49" t="str">
            <v>ｱﾏｷﾞﾊｲｷﾌﾞﾂｾﾝﾀｰ</v>
          </cell>
          <cell r="O49" t="str">
            <v>福岡県朝倉市馬田3762</v>
          </cell>
          <cell r="Q49">
            <v>8380058</v>
          </cell>
          <cell r="R49" t="str">
            <v>福岡県朝倉市馬田3762</v>
          </cell>
          <cell r="S49" t="str">
            <v>0946-22-2588</v>
          </cell>
          <cell r="T49" t="str">
            <v>鳥外</v>
          </cell>
        </row>
        <row r="50">
          <cell r="B50">
            <v>162822</v>
          </cell>
          <cell r="C50" t="str">
            <v>天建組㈱</v>
          </cell>
          <cell r="D50">
            <v>0</v>
          </cell>
          <cell r="E50">
            <v>42663</v>
          </cell>
          <cell r="L50">
            <v>5</v>
          </cell>
          <cell r="M50" t="str">
            <v>天川 憲一</v>
          </cell>
          <cell r="N50" t="str">
            <v>ｱﾏｹﾝｸﾞﾐ</v>
          </cell>
          <cell r="O50" t="str">
            <v>佐賀県唐津市厳木町天川1657-5</v>
          </cell>
          <cell r="Q50">
            <v>8493101</v>
          </cell>
          <cell r="R50" t="str">
            <v>佐賀県唐津市厳木町天川1657-5</v>
          </cell>
          <cell r="S50" t="str">
            <v>0955-65-2014</v>
          </cell>
          <cell r="T50" t="str">
            <v>唐内</v>
          </cell>
        </row>
        <row r="51">
          <cell r="B51">
            <v>154460</v>
          </cell>
          <cell r="C51" t="str">
            <v>㈱天本緑地造園</v>
          </cell>
          <cell r="D51">
            <v>0</v>
          </cell>
          <cell r="E51">
            <v>42150</v>
          </cell>
          <cell r="L51">
            <v>3</v>
          </cell>
          <cell r="M51" t="str">
            <v>天本 守</v>
          </cell>
          <cell r="N51" t="str">
            <v>ｱﾏﾓﾄﾘｮｸﾁｿﾞｳｴﾝ</v>
          </cell>
          <cell r="O51" t="str">
            <v>佐賀県鳥栖市村田町五反三歩1493-1</v>
          </cell>
          <cell r="Q51" t="str">
            <v>841-0072</v>
          </cell>
          <cell r="R51" t="str">
            <v>佐賀県鳥栖市村田町五反三歩1493-1</v>
          </cell>
          <cell r="S51" t="str">
            <v>0942-83-2507</v>
          </cell>
          <cell r="T51" t="str">
            <v>鳥内</v>
          </cell>
        </row>
        <row r="52">
          <cell r="B52">
            <v>18842</v>
          </cell>
          <cell r="C52" t="str">
            <v>㈱アメックス</v>
          </cell>
          <cell r="D52">
            <v>0</v>
          </cell>
          <cell r="E52">
            <v>43615</v>
          </cell>
          <cell r="L52">
            <v>1</v>
          </cell>
          <cell r="M52" t="str">
            <v>千布 清孝</v>
          </cell>
          <cell r="N52" t="str">
            <v>ｱﾒｯｸｽ</v>
          </cell>
          <cell r="O52" t="str">
            <v>佐賀県佐賀市開成5-7-28</v>
          </cell>
          <cell r="Q52">
            <v>8490934</v>
          </cell>
          <cell r="R52" t="str">
            <v>佐賀県佐賀市開成5-7-28</v>
          </cell>
          <cell r="S52" t="str">
            <v>0952-33-0912</v>
          </cell>
          <cell r="T52" t="str">
            <v>佐内</v>
          </cell>
        </row>
        <row r="53">
          <cell r="B53">
            <v>1409</v>
          </cell>
          <cell r="C53" t="str">
            <v>㈲アメニティ</v>
          </cell>
          <cell r="D53">
            <v>0</v>
          </cell>
          <cell r="E53">
            <v>43579</v>
          </cell>
          <cell r="L53">
            <v>1</v>
          </cell>
          <cell r="M53" t="str">
            <v>木塚 喜美子</v>
          </cell>
          <cell r="N53" t="str">
            <v>ｱﾒﾆﾃｨ</v>
          </cell>
          <cell r="O53" t="str">
            <v>福岡県北九州市小倉南区大字母原596-10</v>
          </cell>
          <cell r="Q53" t="str">
            <v>803-0187</v>
          </cell>
          <cell r="R53" t="str">
            <v>福岡県北九州市小倉南区大字母原596-10</v>
          </cell>
          <cell r="S53" t="str">
            <v>093-452-4001</v>
          </cell>
          <cell r="T53" t="str">
            <v>佐外</v>
          </cell>
        </row>
        <row r="54">
          <cell r="B54">
            <v>41490</v>
          </cell>
          <cell r="C54" t="str">
            <v>㈲新井商店</v>
          </cell>
          <cell r="D54">
            <v>0</v>
          </cell>
          <cell r="E54">
            <v>43186</v>
          </cell>
          <cell r="L54">
            <v>7</v>
          </cell>
          <cell r="M54" t="str">
            <v>新井 潤</v>
          </cell>
          <cell r="N54" t="str">
            <v>ｱﾗｲｼｮｳﾃﾝ</v>
          </cell>
          <cell r="O54" t="str">
            <v>長崎県諫早市新道町944-1</v>
          </cell>
          <cell r="Q54">
            <v>8540045</v>
          </cell>
          <cell r="R54" t="str">
            <v>長崎県諫早市新道町944-1</v>
          </cell>
          <cell r="S54" t="str">
            <v>0957-24-1537</v>
          </cell>
          <cell r="T54" t="str">
            <v>杵外</v>
          </cell>
        </row>
        <row r="55">
          <cell r="B55">
            <v>156278</v>
          </cell>
          <cell r="C55" t="str">
            <v>荒木建設㈱</v>
          </cell>
          <cell r="D55">
            <v>0</v>
          </cell>
          <cell r="E55">
            <v>42263</v>
          </cell>
          <cell r="L55">
            <v>7</v>
          </cell>
          <cell r="M55" t="str">
            <v>荒木 範光</v>
          </cell>
          <cell r="N55" t="str">
            <v>ｱﾗｷｹﾝｾﾂ</v>
          </cell>
          <cell r="O55" t="str">
            <v>佐賀県杵島郡白石町大字戸ヶ里1754-1</v>
          </cell>
          <cell r="Q55" t="str">
            <v>849-1203</v>
          </cell>
          <cell r="R55" t="str">
            <v>佐賀県杵島郡白石町大字戸ヶ里1754-1</v>
          </cell>
          <cell r="S55" t="str">
            <v>0954-65-2126</v>
          </cell>
          <cell r="T55" t="str">
            <v>杵内</v>
          </cell>
        </row>
        <row r="56">
          <cell r="B56">
            <v>197266</v>
          </cell>
          <cell r="C56" t="str">
            <v>荒木 博之</v>
          </cell>
          <cell r="D56">
            <v>0</v>
          </cell>
          <cell r="E56">
            <v>43011</v>
          </cell>
          <cell r="L56">
            <v>1</v>
          </cell>
          <cell r="M56" t="str">
            <v>荒木 博之</v>
          </cell>
          <cell r="N56" t="str">
            <v>ｱﾗｷﾋﾛﾕｷ</v>
          </cell>
          <cell r="O56" t="str">
            <v>佐賀県佐賀市南佐賀3-1-5</v>
          </cell>
          <cell r="Q56">
            <v>8400016</v>
          </cell>
          <cell r="R56" t="str">
            <v>佐賀県佐賀市南佐賀3-1-5</v>
          </cell>
          <cell r="S56" t="str">
            <v>0952-24-8479</v>
          </cell>
          <cell r="T56" t="str">
            <v>佐内</v>
          </cell>
        </row>
        <row r="57">
          <cell r="B57">
            <v>132286</v>
          </cell>
          <cell r="C57" t="str">
            <v>㈲荒巻商店</v>
          </cell>
          <cell r="D57">
            <v>0</v>
          </cell>
          <cell r="E57">
            <v>42744</v>
          </cell>
          <cell r="L57">
            <v>3</v>
          </cell>
          <cell r="M57" t="str">
            <v>荒巻 政広</v>
          </cell>
          <cell r="N57" t="str">
            <v>ｱﾗﾏｷｼｮｳﾃﾝ</v>
          </cell>
          <cell r="O57" t="str">
            <v>福岡県久留米市善導寺町島1043-2</v>
          </cell>
          <cell r="Q57" t="str">
            <v>839-0825</v>
          </cell>
          <cell r="R57" t="str">
            <v>福岡県久留米市善導寺町島1043-2</v>
          </cell>
          <cell r="S57" t="str">
            <v>0942-47-5281</v>
          </cell>
          <cell r="T57" t="str">
            <v>鳥外</v>
          </cell>
        </row>
        <row r="58">
          <cell r="B58">
            <v>141749</v>
          </cell>
          <cell r="C58" t="str">
            <v>㈱有明清掃社</v>
          </cell>
          <cell r="D58">
            <v>0</v>
          </cell>
          <cell r="E58">
            <v>43190</v>
          </cell>
          <cell r="L58">
            <v>7</v>
          </cell>
          <cell r="M58" t="str">
            <v>森 千枝子</v>
          </cell>
          <cell r="N58" t="str">
            <v>ｱﾘｱｹｾｲｿｳｼｬ</v>
          </cell>
          <cell r="O58" t="str">
            <v>佐賀県鹿島市大字三河内乙70</v>
          </cell>
          <cell r="P58" t="str">
            <v>佐賀県鹿島市大字三河内乙70-5</v>
          </cell>
          <cell r="Q58">
            <v>8491315</v>
          </cell>
          <cell r="R58" t="str">
            <v>佐賀県鹿島市大字三河内乙70-5</v>
          </cell>
          <cell r="S58" t="str">
            <v>0954-62-4324</v>
          </cell>
          <cell r="T58" t="str">
            <v>杵内</v>
          </cell>
        </row>
        <row r="59">
          <cell r="B59">
            <v>690</v>
          </cell>
          <cell r="C59" t="str">
            <v>㈲有明石材</v>
          </cell>
          <cell r="D59">
            <v>0</v>
          </cell>
          <cell r="E59">
            <v>43036</v>
          </cell>
          <cell r="F59">
            <v>2</v>
          </cell>
          <cell r="G59">
            <v>42936</v>
          </cell>
          <cell r="L59">
            <v>8</v>
          </cell>
          <cell r="M59" t="str">
            <v>田中 宏之</v>
          </cell>
          <cell r="N59" t="str">
            <v>ｱﾘｱｹｾｷｻﾞｲ</v>
          </cell>
          <cell r="O59" t="str">
            <v>佐賀県藤津郡太良町大字糸岐3763</v>
          </cell>
          <cell r="P59" t="str">
            <v>佐賀県藤津郡太良町大字糸岐3095-118</v>
          </cell>
          <cell r="Q59">
            <v>8491603</v>
          </cell>
          <cell r="R59" t="str">
            <v>佐賀県藤津郡太良町大字糸岐3095-118</v>
          </cell>
          <cell r="S59" t="str">
            <v>0954-67-0272</v>
          </cell>
          <cell r="T59" t="str">
            <v>杵内</v>
          </cell>
        </row>
        <row r="60">
          <cell r="B60">
            <v>107413</v>
          </cell>
          <cell r="C60" t="str">
            <v>㈱有明通商</v>
          </cell>
          <cell r="D60">
            <v>0</v>
          </cell>
          <cell r="E60">
            <v>43541</v>
          </cell>
          <cell r="L60">
            <v>3</v>
          </cell>
          <cell r="M60" t="str">
            <v>北口 誠</v>
          </cell>
          <cell r="N60" t="str">
            <v>ｱﾘｱｹﾂｳｼｮｳ</v>
          </cell>
          <cell r="O60" t="str">
            <v>熊本県宇土市新開町1895-43</v>
          </cell>
          <cell r="Q60">
            <v>8690403</v>
          </cell>
          <cell r="R60" t="str">
            <v>熊本県宇土市新開町1895-43</v>
          </cell>
          <cell r="S60" t="str">
            <v>0964-23-6400</v>
          </cell>
          <cell r="T60" t="str">
            <v>鳥外</v>
          </cell>
        </row>
        <row r="61">
          <cell r="B61">
            <v>136621</v>
          </cell>
          <cell r="C61" t="str">
            <v>㈱有田建設</v>
          </cell>
          <cell r="D61">
            <v>0</v>
          </cell>
          <cell r="E61">
            <v>42926</v>
          </cell>
          <cell r="L61">
            <v>6</v>
          </cell>
          <cell r="M61" t="str">
            <v>髙野 岩雄</v>
          </cell>
          <cell r="N61" t="str">
            <v>ｱﾘﾀｹﾝｾﾂ</v>
          </cell>
          <cell r="O61" t="str">
            <v>佐賀県西松浦郡有田町稗木場1-2-7</v>
          </cell>
          <cell r="Q61">
            <v>8440008</v>
          </cell>
          <cell r="R61" t="str">
            <v>佐賀県西松浦郡有田町稗木場1-2-7</v>
          </cell>
          <cell r="S61" t="str">
            <v>0955-42-5264</v>
          </cell>
          <cell r="T61" t="str">
            <v>伊内</v>
          </cell>
        </row>
        <row r="62">
          <cell r="B62">
            <v>74943</v>
          </cell>
          <cell r="C62" t="str">
            <v>㈲アリタサービス</v>
          </cell>
          <cell r="D62">
            <v>0</v>
          </cell>
          <cell r="E62">
            <v>43150</v>
          </cell>
          <cell r="L62">
            <v>1</v>
          </cell>
          <cell r="M62" t="str">
            <v>有田 康宏</v>
          </cell>
          <cell r="N62" t="str">
            <v>ｱﾘﾀｻｰﾋﾞｽ</v>
          </cell>
          <cell r="O62" t="str">
            <v>福岡県北九州市八幡西区下畑町4-21</v>
          </cell>
          <cell r="Q62" t="str">
            <v>807-0813</v>
          </cell>
          <cell r="R62" t="str">
            <v>福岡県北九州市八幡西区夕原町7-3</v>
          </cell>
          <cell r="S62" t="str">
            <v>093-641-0368</v>
          </cell>
          <cell r="T62" t="str">
            <v>佐外</v>
          </cell>
        </row>
        <row r="63">
          <cell r="B63">
            <v>76264</v>
          </cell>
          <cell r="C63" t="str">
            <v>有田陸運㈱</v>
          </cell>
          <cell r="D63">
            <v>1</v>
          </cell>
          <cell r="E63">
            <v>42550</v>
          </cell>
          <cell r="L63">
            <v>7</v>
          </cell>
          <cell r="M63" t="str">
            <v>鳥谷 竹人</v>
          </cell>
          <cell r="N63" t="str">
            <v>ｱﾘﾀﾘｸｳﾝ</v>
          </cell>
          <cell r="O63" t="str">
            <v>佐賀県武雄市山内町大字宮野22730</v>
          </cell>
          <cell r="P63" t="str">
            <v>佐賀県武雄市山内町大字宮野22730-1</v>
          </cell>
          <cell r="Q63">
            <v>8492305</v>
          </cell>
          <cell r="R63" t="str">
            <v>佐賀県武雄市山内町大字宮野22730-1</v>
          </cell>
          <cell r="S63" t="str">
            <v>0954-20-7161</v>
          </cell>
          <cell r="T63" t="str">
            <v>杵内</v>
          </cell>
        </row>
        <row r="64">
          <cell r="B64">
            <v>153584</v>
          </cell>
          <cell r="C64" t="str">
            <v>㈱アルペン村</v>
          </cell>
          <cell r="D64">
            <v>1</v>
          </cell>
          <cell r="E64">
            <v>42071</v>
          </cell>
          <cell r="F64">
            <v>2</v>
          </cell>
          <cell r="G64">
            <v>42215</v>
          </cell>
          <cell r="L64">
            <v>7</v>
          </cell>
          <cell r="M64" t="str">
            <v>武藤　忠弘</v>
          </cell>
          <cell r="N64" t="str">
            <v>ｱﾙﾍﾟﾝﾑﾗ</v>
          </cell>
          <cell r="O64" t="str">
            <v>佐賀県鹿島市大字重ノ木乙3028-6</v>
          </cell>
          <cell r="Q64" t="str">
            <v>849-1313</v>
          </cell>
          <cell r="R64" t="str">
            <v>佐賀県鹿島市大字重ノ木乙3028-6</v>
          </cell>
          <cell r="S64" t="str">
            <v>0954-68-0087</v>
          </cell>
          <cell r="T64" t="str">
            <v>杵内</v>
          </cell>
        </row>
        <row r="65">
          <cell r="B65">
            <v>1466</v>
          </cell>
          <cell r="C65" t="str">
            <v>㈱アンカー</v>
          </cell>
          <cell r="D65">
            <v>0</v>
          </cell>
          <cell r="E65">
            <v>42248</v>
          </cell>
          <cell r="L65">
            <v>1</v>
          </cell>
          <cell r="M65" t="str">
            <v>堤　修一</v>
          </cell>
          <cell r="N65" t="str">
            <v>ｱﾝｶｰ</v>
          </cell>
          <cell r="O65" t="str">
            <v>鹿児島県鹿児島市武1-43-15</v>
          </cell>
          <cell r="Q65">
            <v>8900045</v>
          </cell>
          <cell r="R65" t="str">
            <v>鹿児島県鹿児島市武1-43-15</v>
          </cell>
          <cell r="S65" t="str">
            <v>099-822-1230</v>
          </cell>
          <cell r="T65" t="str">
            <v>佐外</v>
          </cell>
        </row>
        <row r="66">
          <cell r="B66">
            <v>63644</v>
          </cell>
          <cell r="C66" t="str">
            <v>㈲アンツ</v>
          </cell>
          <cell r="D66">
            <v>0</v>
          </cell>
          <cell r="E66">
            <v>41507</v>
          </cell>
          <cell r="L66">
            <v>3</v>
          </cell>
          <cell r="M66" t="str">
            <v>山尾 いつか</v>
          </cell>
          <cell r="N66" t="str">
            <v>ｱﾝﾂ</v>
          </cell>
          <cell r="O66" t="str">
            <v>福岡県糟屋郡志免町田富1-5-1</v>
          </cell>
          <cell r="Q66">
            <v>8112204</v>
          </cell>
          <cell r="R66" t="str">
            <v>福岡県糟屋郡志免町田富1-5-1</v>
          </cell>
          <cell r="S66" t="str">
            <v>092-957-6587</v>
          </cell>
          <cell r="T66" t="str">
            <v>鳥外</v>
          </cell>
        </row>
        <row r="67">
          <cell r="B67">
            <v>103279</v>
          </cell>
          <cell r="C67" t="str">
            <v>㈲イーエヌエス</v>
          </cell>
          <cell r="D67">
            <v>0</v>
          </cell>
          <cell r="E67">
            <v>43298</v>
          </cell>
          <cell r="L67">
            <v>3</v>
          </cell>
          <cell r="M67" t="str">
            <v>豊増 洋文</v>
          </cell>
          <cell r="N67" t="str">
            <v>ｲｰｴﾇｴｽ</v>
          </cell>
          <cell r="O67" t="str">
            <v>佐賀県鳥栖市立石町1048-1</v>
          </cell>
          <cell r="Q67">
            <v>8410075</v>
          </cell>
          <cell r="R67" t="str">
            <v>佐賀県鳥栖市立石町1048-1</v>
          </cell>
          <cell r="S67" t="str">
            <v>0942-87-9081</v>
          </cell>
          <cell r="T67" t="str">
            <v>鳥内</v>
          </cell>
        </row>
        <row r="68">
          <cell r="B68">
            <v>174043</v>
          </cell>
          <cell r="C68" t="str">
            <v>㈱ＥＷＳ</v>
          </cell>
          <cell r="D68">
            <v>0</v>
          </cell>
          <cell r="E68">
            <v>43307</v>
          </cell>
          <cell r="L68">
            <v>1</v>
          </cell>
          <cell r="M68" t="str">
            <v>溝口 貴大</v>
          </cell>
          <cell r="N68" t="str">
            <v>ｲｲﾀﾞﾌﾞﾙｴｽ</v>
          </cell>
          <cell r="O68" t="str">
            <v>福岡県糟屋郡新宮町原上1647-2</v>
          </cell>
          <cell r="Q68" t="str">
            <v>811-0101</v>
          </cell>
          <cell r="R68" t="str">
            <v>福岡県糟屋郡新宮町原上1647-2</v>
          </cell>
          <cell r="S68" t="str">
            <v>092-410-0500</v>
          </cell>
          <cell r="T68" t="str">
            <v>佐外</v>
          </cell>
        </row>
        <row r="69">
          <cell r="B69">
            <v>57050</v>
          </cell>
          <cell r="C69" t="str">
            <v>㈲飯塚興発</v>
          </cell>
          <cell r="D69">
            <v>0</v>
          </cell>
          <cell r="E69">
            <v>43660</v>
          </cell>
          <cell r="L69">
            <v>1</v>
          </cell>
          <cell r="M69" t="str">
            <v>道根 操</v>
          </cell>
          <cell r="N69" t="str">
            <v>ｲｲﾂﾞｶｺｳﾊﾂ</v>
          </cell>
          <cell r="O69" t="str">
            <v>福岡県飯塚市鯰田303-4</v>
          </cell>
          <cell r="Q69" t="str">
            <v>820-0001</v>
          </cell>
          <cell r="R69" t="str">
            <v>福岡県飯塚市鯰田303-4</v>
          </cell>
          <cell r="S69" t="str">
            <v>0948-23-4358</v>
          </cell>
          <cell r="T69" t="str">
            <v>佐外</v>
          </cell>
        </row>
        <row r="70">
          <cell r="B70">
            <v>162051</v>
          </cell>
          <cell r="C70" t="str">
            <v>飯盛 博</v>
          </cell>
          <cell r="D70">
            <v>0</v>
          </cell>
          <cell r="E70">
            <v>42618</v>
          </cell>
          <cell r="L70">
            <v>1</v>
          </cell>
          <cell r="M70" t="str">
            <v>飯盛 博</v>
          </cell>
          <cell r="N70" t="str">
            <v>ｲｲﾓﾘﾋﾛｼ</v>
          </cell>
          <cell r="O70" t="str">
            <v>佐賀県佐賀市南佐賀3-9-11</v>
          </cell>
          <cell r="Q70">
            <v>8400014</v>
          </cell>
          <cell r="R70" t="str">
            <v>佐賀県佐賀市南佐賀3-9-11</v>
          </cell>
          <cell r="S70" t="str">
            <v>0952-29-3524</v>
          </cell>
          <cell r="T70" t="str">
            <v>佐内</v>
          </cell>
        </row>
        <row r="71">
          <cell r="B71">
            <v>13696</v>
          </cell>
          <cell r="C71" t="str">
            <v>㈱イオス</v>
          </cell>
          <cell r="D71">
            <v>0</v>
          </cell>
          <cell r="E71">
            <v>43047</v>
          </cell>
          <cell r="L71">
            <v>1</v>
          </cell>
          <cell r="M71" t="str">
            <v>多賀谷 兵馬</v>
          </cell>
          <cell r="N71" t="str">
            <v>ｲｵｽ</v>
          </cell>
          <cell r="O71" t="str">
            <v>福岡県飯塚市相田字山中1082-12</v>
          </cell>
          <cell r="Q71">
            <v>8200052</v>
          </cell>
          <cell r="R71" t="str">
            <v>福岡県飯塚市相田字山中1082-12</v>
          </cell>
          <cell r="S71" t="str">
            <v>0948-22-4930</v>
          </cell>
          <cell r="T71" t="str">
            <v>佐外</v>
          </cell>
        </row>
        <row r="72">
          <cell r="B72">
            <v>161522</v>
          </cell>
          <cell r="C72" t="str">
            <v>生野 慎一郎</v>
          </cell>
          <cell r="D72">
            <v>0</v>
          </cell>
          <cell r="E72">
            <v>42615</v>
          </cell>
          <cell r="L72">
            <v>1</v>
          </cell>
          <cell r="M72" t="str">
            <v>生野 慎一郎</v>
          </cell>
          <cell r="N72" t="str">
            <v>ｲｸﾉｼﾝｲﾁﾛｳ</v>
          </cell>
          <cell r="O72" t="str">
            <v>福岡県久留米市城島町西青木24-1　ＡＭアオキ202号</v>
          </cell>
          <cell r="Q72" t="str">
            <v>830-0226</v>
          </cell>
          <cell r="R72" t="str">
            <v>福岡県久留米市城島町西青木24-1　ＡＭアオキ202号</v>
          </cell>
          <cell r="S72" t="str">
            <v>0942-62-4990</v>
          </cell>
          <cell r="T72" t="str">
            <v>佐外</v>
          </cell>
        </row>
        <row r="73">
          <cell r="B73">
            <v>48378</v>
          </cell>
          <cell r="C73" t="str">
            <v>㈲池内リサイクルリング</v>
          </cell>
          <cell r="D73">
            <v>0</v>
          </cell>
          <cell r="E73">
            <v>42688</v>
          </cell>
          <cell r="L73">
            <v>1</v>
          </cell>
          <cell r="M73" t="str">
            <v>重松 久美枝</v>
          </cell>
          <cell r="N73" t="str">
            <v>ｲｹｳﾁﾘｻｲｸﾘﾘﾝｸﾞ</v>
          </cell>
          <cell r="O73" t="str">
            <v>福岡県福岡市西区野方1-26-20</v>
          </cell>
          <cell r="P73" t="str">
            <v>福岡県朝倉市山田2677-8</v>
          </cell>
          <cell r="Q73">
            <v>8381306</v>
          </cell>
          <cell r="R73" t="str">
            <v>福岡県朝倉市山田2677-8</v>
          </cell>
          <cell r="S73" t="str">
            <v>0943-76-2889</v>
          </cell>
          <cell r="T73" t="str">
            <v>佐外</v>
          </cell>
        </row>
        <row r="74">
          <cell r="B74">
            <v>39923</v>
          </cell>
          <cell r="C74" t="str">
            <v>㈲池工業</v>
          </cell>
          <cell r="D74">
            <v>0</v>
          </cell>
          <cell r="E74">
            <v>43711</v>
          </cell>
          <cell r="H74">
            <v>5</v>
          </cell>
          <cell r="I74">
            <v>43711</v>
          </cell>
          <cell r="L74">
            <v>1</v>
          </cell>
          <cell r="M74" t="str">
            <v>池 政喜</v>
          </cell>
          <cell r="N74" t="str">
            <v>ｲｹｺｳｷﾞｮｳ</v>
          </cell>
          <cell r="O74" t="str">
            <v>福岡県福岡市西区羽根戸570-1</v>
          </cell>
          <cell r="Q74" t="str">
            <v>819-0038</v>
          </cell>
          <cell r="R74" t="str">
            <v>福岡県福岡市西区羽根戸570-1</v>
          </cell>
          <cell r="S74" t="str">
            <v>092-812-6835</v>
          </cell>
          <cell r="T74" t="str">
            <v>佐外</v>
          </cell>
        </row>
        <row r="75">
          <cell r="B75">
            <v>117291</v>
          </cell>
          <cell r="C75" t="str">
            <v>㈱池田開発</v>
          </cell>
          <cell r="D75">
            <v>0</v>
          </cell>
          <cell r="E75">
            <v>43153</v>
          </cell>
          <cell r="F75">
            <v>2</v>
          </cell>
          <cell r="G75">
            <v>42900</v>
          </cell>
          <cell r="L75">
            <v>7</v>
          </cell>
          <cell r="M75" t="str">
            <v>池田 利勝</v>
          </cell>
          <cell r="N75" t="str">
            <v>ｲｹﾀﾞｶｲﾊﾂ</v>
          </cell>
          <cell r="O75" t="str">
            <v>長崎県大村市上諏訪町1499-1</v>
          </cell>
          <cell r="P75" t="str">
            <v>長崎県大村市赤佐古町243-2</v>
          </cell>
          <cell r="Q75" t="str">
            <v>856-0048</v>
          </cell>
          <cell r="R75" t="str">
            <v>長崎県大村市赤佐古町243-2</v>
          </cell>
          <cell r="S75" t="str">
            <v>0957-52-4857</v>
          </cell>
          <cell r="T75" t="str">
            <v>佐外</v>
          </cell>
        </row>
        <row r="76">
          <cell r="B76">
            <v>149216</v>
          </cell>
          <cell r="C76" t="str">
            <v>㈱池田開発</v>
          </cell>
          <cell r="D76">
            <v>0</v>
          </cell>
          <cell r="E76">
            <v>42108</v>
          </cell>
          <cell r="L76">
            <v>1</v>
          </cell>
          <cell r="M76" t="str">
            <v>池田 峰人</v>
          </cell>
          <cell r="N76" t="str">
            <v>ｲｹﾀﾞｶｲﾊﾂ</v>
          </cell>
          <cell r="O76" t="str">
            <v>福岡県太宰府市大字北谷1124-24</v>
          </cell>
          <cell r="Q76" t="str">
            <v>818-0114</v>
          </cell>
          <cell r="R76" t="str">
            <v>福岡県太宰府市大字北谷1124-24</v>
          </cell>
          <cell r="S76" t="str">
            <v>092-408-1281</v>
          </cell>
          <cell r="T76" t="str">
            <v>佐外</v>
          </cell>
        </row>
        <row r="77">
          <cell r="B77">
            <v>105279</v>
          </cell>
          <cell r="C77" t="str">
            <v>㈱池田開発</v>
          </cell>
          <cell r="D77">
            <v>0</v>
          </cell>
          <cell r="E77">
            <v>43303</v>
          </cell>
          <cell r="L77">
            <v>1</v>
          </cell>
          <cell r="M77" t="str">
            <v>池田 真弓</v>
          </cell>
          <cell r="N77" t="str">
            <v>ｲｹﾀﾞｶｲﾊﾂ</v>
          </cell>
          <cell r="O77" t="str">
            <v>佐賀県佐賀市本庄町大字末次591-3</v>
          </cell>
          <cell r="Q77">
            <v>8400024</v>
          </cell>
          <cell r="R77" t="str">
            <v>佐賀県佐賀市本庄町大字末次591-3</v>
          </cell>
          <cell r="S77" t="str">
            <v>0952-29-8151</v>
          </cell>
          <cell r="T77" t="str">
            <v>佐内</v>
          </cell>
        </row>
        <row r="78">
          <cell r="B78">
            <v>73999</v>
          </cell>
          <cell r="C78" t="str">
            <v>㈲池田組</v>
          </cell>
          <cell r="D78">
            <v>0</v>
          </cell>
          <cell r="E78">
            <v>42346</v>
          </cell>
          <cell r="L78">
            <v>5</v>
          </cell>
          <cell r="M78" t="str">
            <v>池田 好一</v>
          </cell>
          <cell r="N78" t="str">
            <v>ｲｹﾀﾞｸﾞﾐ</v>
          </cell>
          <cell r="O78" t="str">
            <v>佐賀県唐津市西浜町2-30</v>
          </cell>
          <cell r="Q78">
            <v>8470855</v>
          </cell>
          <cell r="R78" t="str">
            <v>佐賀県唐津市西浜町2-30</v>
          </cell>
          <cell r="S78" t="str">
            <v>0955-72-5569</v>
          </cell>
          <cell r="T78" t="str">
            <v>唐内</v>
          </cell>
        </row>
        <row r="79">
          <cell r="B79">
            <v>175361</v>
          </cell>
          <cell r="C79" t="str">
            <v>㈲池田建機</v>
          </cell>
          <cell r="D79">
            <v>0</v>
          </cell>
          <cell r="E79">
            <v>43496</v>
          </cell>
          <cell r="L79">
            <v>6</v>
          </cell>
          <cell r="M79" t="str">
            <v>池田 一信</v>
          </cell>
          <cell r="N79" t="str">
            <v>ｲｹﾀﾞｹﾝｷ</v>
          </cell>
          <cell r="O79" t="str">
            <v>佐賀県伊万里市木須町4540</v>
          </cell>
          <cell r="Q79">
            <v>8480044</v>
          </cell>
          <cell r="R79" t="str">
            <v>佐賀県伊万里市木須町4540</v>
          </cell>
          <cell r="S79" t="str">
            <v>0955-23-2213</v>
          </cell>
          <cell r="T79" t="str">
            <v>伊内</v>
          </cell>
        </row>
        <row r="80">
          <cell r="B80">
            <v>176520</v>
          </cell>
          <cell r="C80" t="str">
            <v>㈱池田建設</v>
          </cell>
          <cell r="D80">
            <v>0</v>
          </cell>
          <cell r="E80">
            <v>43531</v>
          </cell>
          <cell r="L80">
            <v>7</v>
          </cell>
          <cell r="M80" t="str">
            <v>池田 和人</v>
          </cell>
          <cell r="N80" t="str">
            <v>ｲｹﾀﾞｹﾝｾﾂ</v>
          </cell>
          <cell r="O80" t="str">
            <v>佐賀県鹿島市浜町341-1</v>
          </cell>
          <cell r="Q80" t="str">
            <v>849-1322</v>
          </cell>
          <cell r="R80" t="str">
            <v>佐賀県鹿島市浜町341-1</v>
          </cell>
          <cell r="S80" t="str">
            <v>0954-62-4311</v>
          </cell>
          <cell r="T80" t="str">
            <v>杵内</v>
          </cell>
        </row>
        <row r="81">
          <cell r="B81">
            <v>119501</v>
          </cell>
          <cell r="C81" t="str">
            <v>㈱池田建設</v>
          </cell>
          <cell r="D81">
            <v>0</v>
          </cell>
          <cell r="E81">
            <v>42178</v>
          </cell>
          <cell r="L81">
            <v>1</v>
          </cell>
          <cell r="M81" t="str">
            <v>池田 博司</v>
          </cell>
          <cell r="N81" t="str">
            <v>ｲｹﾀﾞｹﾝｾﾂ</v>
          </cell>
          <cell r="O81" t="str">
            <v>佐賀県佐賀市大和町大字川上1743-1</v>
          </cell>
          <cell r="Q81">
            <v>8400214</v>
          </cell>
          <cell r="R81" t="str">
            <v>佐賀県佐賀市大和町大字川上1743-1</v>
          </cell>
          <cell r="S81" t="str">
            <v>0952-62-1168</v>
          </cell>
          <cell r="T81" t="str">
            <v>佐内</v>
          </cell>
        </row>
        <row r="82">
          <cell r="B82">
            <v>32606</v>
          </cell>
          <cell r="C82" t="str">
            <v>㈲池田産業</v>
          </cell>
          <cell r="D82">
            <v>0</v>
          </cell>
          <cell r="E82">
            <v>42213</v>
          </cell>
          <cell r="L82">
            <v>5</v>
          </cell>
          <cell r="M82" t="str">
            <v>池田 浩一</v>
          </cell>
          <cell r="N82" t="str">
            <v>ｲｹﾀﾞｻﾝｷﾞｮｳ</v>
          </cell>
          <cell r="O82" t="str">
            <v>佐賀県東松浦郡玄海町大字今村7542-1</v>
          </cell>
          <cell r="Q82">
            <v>8471441</v>
          </cell>
          <cell r="R82" t="str">
            <v>佐賀県東松浦郡玄海町大字今村7542-1</v>
          </cell>
          <cell r="S82" t="str">
            <v>0955-52-6311</v>
          </cell>
          <cell r="T82" t="str">
            <v>唐内</v>
          </cell>
        </row>
        <row r="83">
          <cell r="B83">
            <v>64319</v>
          </cell>
          <cell r="C83" t="str">
            <v>㈲池田重機建材</v>
          </cell>
          <cell r="D83">
            <v>0</v>
          </cell>
          <cell r="E83">
            <v>42839</v>
          </cell>
          <cell r="L83">
            <v>1</v>
          </cell>
          <cell r="M83" t="str">
            <v>池田 博</v>
          </cell>
          <cell r="N83" t="str">
            <v>ｲｹﾀﾞｼﾞｭｳｷｹﾝｻﾞｲ</v>
          </cell>
          <cell r="O83" t="str">
            <v>福岡県三井郡大刀洗町大字鵜木1440-27</v>
          </cell>
          <cell r="Q83">
            <v>8301224</v>
          </cell>
          <cell r="R83" t="str">
            <v>福岡県三井郡大刀洗町大字鵜木1440-27</v>
          </cell>
          <cell r="S83" t="str">
            <v>0942-77-2171</v>
          </cell>
          <cell r="T83" t="str">
            <v>佐外</v>
          </cell>
        </row>
        <row r="84">
          <cell r="B84">
            <v>157573</v>
          </cell>
          <cell r="C84" t="str">
            <v>㈱池野産業</v>
          </cell>
          <cell r="D84">
            <v>0</v>
          </cell>
          <cell r="E84">
            <v>42330</v>
          </cell>
          <cell r="F84">
            <v>2</v>
          </cell>
          <cell r="G84">
            <v>42330</v>
          </cell>
          <cell r="L84">
            <v>1</v>
          </cell>
          <cell r="M84" t="str">
            <v>池野 広志</v>
          </cell>
          <cell r="N84" t="str">
            <v>ｲｹﾉｻﾝｷﾞｮｳ</v>
          </cell>
          <cell r="O84" t="str">
            <v>長崎県西海市西彼町喰場郷419</v>
          </cell>
          <cell r="P84" t="str">
            <v>長崎県西海市西彼町喰場郷424-1</v>
          </cell>
          <cell r="Q84" t="str">
            <v>851-3501</v>
          </cell>
          <cell r="R84" t="str">
            <v>長崎県西海市西彼町喰場郷424-1</v>
          </cell>
          <cell r="S84" t="str">
            <v>0959-27-1991</v>
          </cell>
          <cell r="T84" t="str">
            <v>佐外</v>
          </cell>
        </row>
        <row r="85">
          <cell r="B85">
            <v>38238</v>
          </cell>
          <cell r="C85" t="str">
            <v>飯盛土木㈱</v>
          </cell>
          <cell r="D85">
            <v>0</v>
          </cell>
          <cell r="E85">
            <v>42442</v>
          </cell>
          <cell r="L85">
            <v>1</v>
          </cell>
          <cell r="M85" t="str">
            <v>飯盛 進</v>
          </cell>
          <cell r="N85" t="str">
            <v>ｲｻｶﾞﾘﾄﾞﾎﾞｸ</v>
          </cell>
          <cell r="O85" t="str">
            <v>佐賀県佐賀市西与賀町大字厘外757-1</v>
          </cell>
          <cell r="Q85">
            <v>8400034</v>
          </cell>
          <cell r="R85" t="str">
            <v>佐賀県佐賀市西与賀町大字厘外757-1</v>
          </cell>
          <cell r="S85" t="str">
            <v>0952-22-4455</v>
          </cell>
          <cell r="T85" t="str">
            <v>佐内</v>
          </cell>
        </row>
        <row r="86">
          <cell r="B86">
            <v>37143</v>
          </cell>
          <cell r="C86" t="str">
            <v>㈱イシキヨ</v>
          </cell>
          <cell r="D86">
            <v>0</v>
          </cell>
          <cell r="E86">
            <v>42500</v>
          </cell>
          <cell r="L86">
            <v>1</v>
          </cell>
          <cell r="M86" t="str">
            <v>石橋 清</v>
          </cell>
          <cell r="N86" t="str">
            <v>ｲｼｷﾖ</v>
          </cell>
          <cell r="O86" t="str">
            <v>福岡県福岡市西区今宿青木360-1</v>
          </cell>
          <cell r="Q86">
            <v>8190162</v>
          </cell>
          <cell r="R86" t="str">
            <v>福岡県福岡市西区今宿青木360-1</v>
          </cell>
          <cell r="S86" t="str">
            <v>092-806-6833</v>
          </cell>
          <cell r="T86" t="str">
            <v>佐外</v>
          </cell>
        </row>
        <row r="87">
          <cell r="B87">
            <v>59921</v>
          </cell>
          <cell r="C87" t="str">
            <v>㈱石崎商店</v>
          </cell>
          <cell r="D87">
            <v>0</v>
          </cell>
          <cell r="E87">
            <v>42330</v>
          </cell>
          <cell r="L87">
            <v>1</v>
          </cell>
          <cell r="M87" t="str">
            <v>石崎 信雄</v>
          </cell>
          <cell r="N87" t="str">
            <v>ｲｼｻﾞｷｼｮｳﾃﾝ</v>
          </cell>
          <cell r="O87" t="str">
            <v>熊本県荒尾市高浜613-1</v>
          </cell>
          <cell r="Q87">
            <v>8640025</v>
          </cell>
          <cell r="R87" t="str">
            <v>熊本県荒尾市高浜613-1</v>
          </cell>
          <cell r="S87" t="str">
            <v>0968-68-6848</v>
          </cell>
          <cell r="T87" t="str">
            <v>佐外</v>
          </cell>
        </row>
        <row r="88">
          <cell r="B88">
            <v>46081</v>
          </cell>
          <cell r="C88" t="str">
            <v>㈲石辰原料</v>
          </cell>
          <cell r="D88">
            <v>1</v>
          </cell>
          <cell r="E88">
            <v>42792</v>
          </cell>
          <cell r="F88">
            <v>2</v>
          </cell>
          <cell r="G88">
            <v>43012</v>
          </cell>
          <cell r="L88">
            <v>1</v>
          </cell>
          <cell r="M88" t="str">
            <v>石橋 國信</v>
          </cell>
          <cell r="N88" t="str">
            <v>ｲｼﾀﾂｹﾞﾝﾘｮｳ</v>
          </cell>
          <cell r="O88" t="str">
            <v>福岡県大川市大字向島546</v>
          </cell>
          <cell r="P88" t="str">
            <v>佐賀県佐賀市駅前中央3-2-8</v>
          </cell>
          <cell r="Q88">
            <v>8400801</v>
          </cell>
          <cell r="R88" t="str">
            <v>佐賀県佐賀市駅前中央3-2-8</v>
          </cell>
          <cell r="S88" t="str">
            <v>0952-30-3693</v>
          </cell>
          <cell r="T88" t="str">
            <v>佐内</v>
          </cell>
        </row>
        <row r="89">
          <cell r="B89">
            <v>162075</v>
          </cell>
          <cell r="C89" t="str">
            <v>石橋 和司</v>
          </cell>
          <cell r="D89">
            <v>0</v>
          </cell>
          <cell r="E89">
            <v>42618</v>
          </cell>
          <cell r="L89">
            <v>1</v>
          </cell>
          <cell r="M89" t="str">
            <v>石橋 和司</v>
          </cell>
          <cell r="N89" t="str">
            <v>ｲｼﾊﾞｼｶｽﾞｼ</v>
          </cell>
          <cell r="O89" t="str">
            <v>佐賀県佐賀市兵庫北3-1-10-1003ﾕﾒｯｸｽ夢咲</v>
          </cell>
          <cell r="P89" t="str">
            <v>佐賀県佐賀市神園3-5-38</v>
          </cell>
          <cell r="Q89">
            <v>8400806</v>
          </cell>
          <cell r="R89" t="str">
            <v>佐賀県佐賀市神園3-5-38</v>
          </cell>
          <cell r="S89" t="str">
            <v>0952-33-6575</v>
          </cell>
          <cell r="T89" t="str">
            <v>佐内</v>
          </cell>
        </row>
        <row r="90">
          <cell r="B90">
            <v>24982</v>
          </cell>
          <cell r="C90" t="str">
            <v>㈱石橋組</v>
          </cell>
          <cell r="D90">
            <v>0</v>
          </cell>
          <cell r="E90">
            <v>42648</v>
          </cell>
          <cell r="L90">
            <v>1</v>
          </cell>
          <cell r="M90" t="str">
            <v>花井 守</v>
          </cell>
          <cell r="N90" t="str">
            <v>ｲｼﾊﾞｼｸﾞﾐ</v>
          </cell>
          <cell r="O90" t="str">
            <v>福岡県久留米市荒木町荒木1961-14</v>
          </cell>
          <cell r="Q90">
            <v>8300078</v>
          </cell>
          <cell r="R90" t="str">
            <v>福岡県久留米市荒木町荒木1961-14</v>
          </cell>
          <cell r="S90" t="str">
            <v>0942-27-5148</v>
          </cell>
          <cell r="T90" t="str">
            <v>佐外</v>
          </cell>
        </row>
        <row r="91">
          <cell r="B91">
            <v>1749</v>
          </cell>
          <cell r="C91" t="str">
            <v>石橋工業㈲</v>
          </cell>
          <cell r="D91">
            <v>0</v>
          </cell>
          <cell r="E91">
            <v>43647</v>
          </cell>
          <cell r="L91">
            <v>3</v>
          </cell>
          <cell r="M91" t="str">
            <v>石橋 謙輔</v>
          </cell>
          <cell r="N91" t="str">
            <v>ｲｼﾊﾞｼｺｳｷﾞｮｳ</v>
          </cell>
          <cell r="O91" t="str">
            <v>佐賀県鳥栖市松原町1802-3</v>
          </cell>
          <cell r="Q91">
            <v>8410027</v>
          </cell>
          <cell r="R91" t="str">
            <v>佐賀県鳥栖市松原町1802-3</v>
          </cell>
          <cell r="S91" t="str">
            <v>0942-82-3774</v>
          </cell>
          <cell r="T91" t="str">
            <v>鳥内</v>
          </cell>
        </row>
        <row r="92">
          <cell r="B92">
            <v>17720</v>
          </cell>
          <cell r="C92" t="str">
            <v>㈱石橋高組</v>
          </cell>
          <cell r="D92">
            <v>0</v>
          </cell>
          <cell r="E92">
            <v>42642</v>
          </cell>
          <cell r="L92">
            <v>5</v>
          </cell>
          <cell r="M92" t="str">
            <v>石橋 高行</v>
          </cell>
          <cell r="N92" t="str">
            <v>ｲｼﾊﾞｼﾀｶｸﾞﾐ</v>
          </cell>
          <cell r="O92" t="str">
            <v>福岡県福岡市西区拾六町5-11-42</v>
          </cell>
          <cell r="Q92">
            <v>8190041</v>
          </cell>
          <cell r="R92" t="str">
            <v>福岡県福岡市西区拾六町5-11-42</v>
          </cell>
          <cell r="S92" t="str">
            <v>092-881-0283</v>
          </cell>
          <cell r="T92" t="str">
            <v>唐外</v>
          </cell>
        </row>
        <row r="93">
          <cell r="B93">
            <v>189981</v>
          </cell>
          <cell r="C93" t="str">
            <v>石橋 剛</v>
          </cell>
          <cell r="D93">
            <v>0</v>
          </cell>
          <cell r="E93">
            <v>42565</v>
          </cell>
          <cell r="L93">
            <v>7</v>
          </cell>
          <cell r="M93" t="str">
            <v>石橋 剛</v>
          </cell>
          <cell r="N93" t="str">
            <v>ｲｼﾊﾞｼﾂﾖｼ</v>
          </cell>
          <cell r="O93" t="str">
            <v>佐賀県武雄市北方町大字大崎2051-31</v>
          </cell>
          <cell r="Q93">
            <v>8492204</v>
          </cell>
          <cell r="R93" t="str">
            <v>佐賀県武雄市北方町大字大崎2051-31</v>
          </cell>
          <cell r="S93" t="str">
            <v>0954-33-0921</v>
          </cell>
          <cell r="T93" t="str">
            <v>杵内</v>
          </cell>
        </row>
        <row r="94">
          <cell r="B94">
            <v>32920</v>
          </cell>
          <cell r="C94" t="str">
            <v>石橋 好男</v>
          </cell>
          <cell r="D94">
            <v>0</v>
          </cell>
          <cell r="E94">
            <v>42225</v>
          </cell>
          <cell r="F94">
            <v>2</v>
          </cell>
          <cell r="G94">
            <v>42318</v>
          </cell>
          <cell r="L94">
            <v>7</v>
          </cell>
          <cell r="M94" t="str">
            <v>石橋 好男</v>
          </cell>
          <cell r="N94" t="str">
            <v>ｲｼﾊﾞｼﾖｼｵ</v>
          </cell>
          <cell r="O94" t="str">
            <v>佐賀県武雄市西川登町大字神六28459</v>
          </cell>
          <cell r="Q94">
            <v>8430232</v>
          </cell>
          <cell r="R94" t="str">
            <v>佐賀県武雄市西川登町大字神六28459</v>
          </cell>
          <cell r="S94" t="str">
            <v>0954-28-3140</v>
          </cell>
          <cell r="T94" t="str">
            <v>杵内</v>
          </cell>
        </row>
        <row r="95">
          <cell r="B95">
            <v>176439</v>
          </cell>
          <cell r="C95" t="str">
            <v>㈱石松組</v>
          </cell>
          <cell r="D95">
            <v>0</v>
          </cell>
          <cell r="E95">
            <v>42836</v>
          </cell>
          <cell r="L95">
            <v>1</v>
          </cell>
          <cell r="M95" t="str">
            <v>石松 弘康</v>
          </cell>
          <cell r="N95" t="str">
            <v>ｲｼﾏﾂｸﾞﾐ</v>
          </cell>
          <cell r="O95" t="str">
            <v>福岡県朝倉市入地2483</v>
          </cell>
          <cell r="Q95" t="str">
            <v>838-0023</v>
          </cell>
          <cell r="R95" t="str">
            <v>福岡県朝倉市入地2483</v>
          </cell>
          <cell r="S95" t="str">
            <v>0946-22-7885</v>
          </cell>
          <cell r="T95" t="str">
            <v>佐外</v>
          </cell>
        </row>
        <row r="96">
          <cell r="B96">
            <v>1877</v>
          </cell>
          <cell r="C96" t="str">
            <v>㈱石松商会</v>
          </cell>
          <cell r="D96">
            <v>0</v>
          </cell>
          <cell r="E96">
            <v>43610</v>
          </cell>
          <cell r="H96">
            <v>5</v>
          </cell>
          <cell r="I96">
            <v>43268</v>
          </cell>
          <cell r="L96">
            <v>1</v>
          </cell>
          <cell r="M96" t="str">
            <v>石松 巧児</v>
          </cell>
          <cell r="N96" t="str">
            <v>ｲｼﾏﾂｼｮｳｶｲ</v>
          </cell>
          <cell r="O96" t="str">
            <v>福岡県北九州市八幡西区熊西2-6-5</v>
          </cell>
          <cell r="Q96">
            <v>8060031</v>
          </cell>
          <cell r="R96" t="str">
            <v>福岡県北九州市八幡西区熊西2-6-5</v>
          </cell>
          <cell r="S96" t="str">
            <v>093-621-6853</v>
          </cell>
          <cell r="T96" t="str">
            <v>佐外</v>
          </cell>
        </row>
        <row r="97">
          <cell r="B97">
            <v>10935</v>
          </cell>
          <cell r="C97" t="str">
            <v>㈱イズナ産業</v>
          </cell>
          <cell r="D97">
            <v>0</v>
          </cell>
          <cell r="E97">
            <v>42928</v>
          </cell>
          <cell r="L97">
            <v>1</v>
          </cell>
          <cell r="M97" t="str">
            <v>椙山 祐司</v>
          </cell>
          <cell r="N97" t="str">
            <v>ｲｽﾞﾅｻﾝｷﾞｮｳ</v>
          </cell>
          <cell r="O97" t="str">
            <v>山口県下関市富任町5-2-4</v>
          </cell>
          <cell r="Q97" t="str">
            <v>759-6613</v>
          </cell>
          <cell r="R97" t="str">
            <v>山口県下関市富任町5-2-4</v>
          </cell>
          <cell r="S97" t="str">
            <v>083-262-3470</v>
          </cell>
          <cell r="T97" t="str">
            <v>佐外</v>
          </cell>
        </row>
        <row r="98">
          <cell r="B98">
            <v>3553</v>
          </cell>
          <cell r="C98" t="str">
            <v>㈱礒部</v>
          </cell>
          <cell r="D98">
            <v>0</v>
          </cell>
          <cell r="E98">
            <v>42824</v>
          </cell>
          <cell r="H98">
            <v>5</v>
          </cell>
          <cell r="I98">
            <v>42824</v>
          </cell>
          <cell r="L98">
            <v>3</v>
          </cell>
          <cell r="M98" t="str">
            <v>礒部 和孝</v>
          </cell>
          <cell r="N98" t="str">
            <v>ｲｿﾍﾞ</v>
          </cell>
          <cell r="O98" t="str">
            <v>福岡県北九州市戸畑区銀座2-3-3</v>
          </cell>
          <cell r="Q98">
            <v>8040076</v>
          </cell>
          <cell r="R98" t="str">
            <v>福岡県北九州市戸畑区銀座2-3-3</v>
          </cell>
          <cell r="S98" t="str">
            <v>093-871-4866</v>
          </cell>
          <cell r="T98" t="str">
            <v>鳥外</v>
          </cell>
        </row>
        <row r="99">
          <cell r="B99">
            <v>137599</v>
          </cell>
          <cell r="C99" t="str">
            <v>市丸建材工業㈱</v>
          </cell>
          <cell r="D99">
            <v>0</v>
          </cell>
          <cell r="E99">
            <v>42976</v>
          </cell>
          <cell r="L99">
            <v>5</v>
          </cell>
          <cell r="M99" t="str">
            <v>市丸 幸弘</v>
          </cell>
          <cell r="N99" t="str">
            <v>ｲﾁﾏﾙｹﾝｻﾞｲｺｳｷﾞｮｳ</v>
          </cell>
          <cell r="O99" t="str">
            <v>佐賀県唐津市和多田東百人町1-1</v>
          </cell>
          <cell r="Q99">
            <v>8470073</v>
          </cell>
          <cell r="R99" t="str">
            <v>佐賀県唐津市和多田東百人町1-1</v>
          </cell>
          <cell r="S99" t="str">
            <v>0955-72-2187</v>
          </cell>
          <cell r="T99" t="str">
            <v>唐内</v>
          </cell>
        </row>
        <row r="100">
          <cell r="B100">
            <v>166622</v>
          </cell>
          <cell r="C100" t="str">
            <v>㈱市丸建設</v>
          </cell>
          <cell r="D100">
            <v>0</v>
          </cell>
          <cell r="E100">
            <v>42900</v>
          </cell>
          <cell r="L100">
            <v>6</v>
          </cell>
          <cell r="M100" t="str">
            <v>市丸 智啓</v>
          </cell>
          <cell r="N100" t="str">
            <v>ｲﾁﾏﾙｹﾝｾﾂ</v>
          </cell>
          <cell r="O100" t="str">
            <v>佐賀県伊万里市波多津町主屋1740</v>
          </cell>
          <cell r="Q100" t="str">
            <v>848-0114</v>
          </cell>
          <cell r="R100" t="str">
            <v>佐賀県伊万里市波多津町主屋1740</v>
          </cell>
          <cell r="S100" t="str">
            <v>0955-25-1187</v>
          </cell>
          <cell r="T100" t="str">
            <v>伊内</v>
          </cell>
        </row>
        <row r="101">
          <cell r="B101">
            <v>17042</v>
          </cell>
          <cell r="C101" t="str">
            <v>㈲壹良産業</v>
          </cell>
          <cell r="D101">
            <v>0</v>
          </cell>
          <cell r="E101">
            <v>43583</v>
          </cell>
          <cell r="L101">
            <v>6</v>
          </cell>
          <cell r="M101" t="str">
            <v>片岡 良子</v>
          </cell>
          <cell r="N101" t="str">
            <v>ｲﾁﾖｼｻﾝｷﾞｮｳ</v>
          </cell>
          <cell r="O101" t="str">
            <v>長崎県佐世保市江上町4699</v>
          </cell>
          <cell r="Q101">
            <v>8593244</v>
          </cell>
          <cell r="R101" t="str">
            <v>長崎県佐世保市江上町4699</v>
          </cell>
          <cell r="S101" t="str">
            <v>0956-58-5868</v>
          </cell>
          <cell r="T101" t="str">
            <v>伊外</v>
          </cell>
        </row>
        <row r="102">
          <cell r="B102">
            <v>105457</v>
          </cell>
          <cell r="C102" t="str">
            <v>㈲一心商会</v>
          </cell>
          <cell r="D102">
            <v>0</v>
          </cell>
          <cell r="E102">
            <v>43088</v>
          </cell>
          <cell r="L102">
            <v>1</v>
          </cell>
          <cell r="M102" t="str">
            <v>石本 信夫</v>
          </cell>
          <cell r="N102" t="str">
            <v>ｲｯｼﾝｼｮｳｶｲ</v>
          </cell>
          <cell r="O102" t="str">
            <v>福岡県糟屋郡粕屋町長者原西1-20-3</v>
          </cell>
          <cell r="Q102">
            <v>8112312</v>
          </cell>
          <cell r="R102" t="str">
            <v>福岡県糟屋郡粕屋町長者原西1-20-3</v>
          </cell>
          <cell r="S102" t="str">
            <v>092-938-4840</v>
          </cell>
          <cell r="T102" t="str">
            <v>佐外</v>
          </cell>
        </row>
        <row r="103">
          <cell r="B103">
            <v>99336</v>
          </cell>
          <cell r="C103" t="str">
            <v>井手運送㈲</v>
          </cell>
          <cell r="D103">
            <v>0</v>
          </cell>
          <cell r="E103">
            <v>43015</v>
          </cell>
          <cell r="L103">
            <v>3</v>
          </cell>
          <cell r="M103" t="str">
            <v>井手 郁夫</v>
          </cell>
          <cell r="N103" t="str">
            <v>ｲﾃﾞｳﾝｿｳ</v>
          </cell>
          <cell r="O103" t="str">
            <v>福岡県小郡市小板井309-1</v>
          </cell>
          <cell r="P103" t="str">
            <v>佐賀県鳥栖市原町1071-1</v>
          </cell>
          <cell r="Q103">
            <v>8380143</v>
          </cell>
          <cell r="R103" t="str">
            <v>佐賀県鳥栖市原町1071-1</v>
          </cell>
          <cell r="S103" t="str">
            <v>0942-72-3171</v>
          </cell>
          <cell r="T103" t="str">
            <v>鳥外</v>
          </cell>
        </row>
        <row r="104">
          <cell r="B104">
            <v>83262</v>
          </cell>
          <cell r="C104" t="str">
            <v>㈱井手解体実業</v>
          </cell>
          <cell r="D104">
            <v>0</v>
          </cell>
          <cell r="E104">
            <v>42823</v>
          </cell>
          <cell r="H104">
            <v>5</v>
          </cell>
          <cell r="I104">
            <v>42420</v>
          </cell>
          <cell r="L104">
            <v>1</v>
          </cell>
          <cell r="M104" t="str">
            <v>井手 隆彦</v>
          </cell>
          <cell r="N104" t="str">
            <v>ｲﾃﾞｶｲﾀｲｼﾞﾂｷﾞｮｳ</v>
          </cell>
          <cell r="O104" t="str">
            <v>佐賀県佐賀市諸富町大字為重1588-1</v>
          </cell>
          <cell r="Q104">
            <v>8402103</v>
          </cell>
          <cell r="R104" t="str">
            <v>佐賀県佐賀市諸富町大字為重1588-1</v>
          </cell>
          <cell r="S104" t="str">
            <v>0952-37-7671</v>
          </cell>
          <cell r="T104" t="str">
            <v>佐内</v>
          </cell>
        </row>
        <row r="105">
          <cell r="B105">
            <v>23505</v>
          </cell>
          <cell r="C105" t="str">
            <v>㈲井手商店</v>
          </cell>
          <cell r="D105">
            <v>0</v>
          </cell>
          <cell r="E105">
            <v>41889</v>
          </cell>
          <cell r="L105">
            <v>6</v>
          </cell>
          <cell r="M105" t="str">
            <v>井手 秋義</v>
          </cell>
          <cell r="N105" t="str">
            <v>ｲﾃﾞｼｮｳﾃﾝ</v>
          </cell>
          <cell r="O105" t="str">
            <v>佐賀県西松浦郡有田町大野乙2596-7</v>
          </cell>
          <cell r="Q105">
            <v>8440013</v>
          </cell>
          <cell r="R105" t="str">
            <v>佐賀県西松浦郡有田町大野乙2596-7</v>
          </cell>
          <cell r="S105" t="str">
            <v>0955-43-3633</v>
          </cell>
          <cell r="T105" t="str">
            <v>伊内</v>
          </cell>
        </row>
        <row r="106">
          <cell r="B106">
            <v>43387</v>
          </cell>
          <cell r="C106" t="str">
            <v>㈲イデント</v>
          </cell>
          <cell r="D106">
            <v>0</v>
          </cell>
          <cell r="E106">
            <v>42687</v>
          </cell>
          <cell r="H106">
            <v>5</v>
          </cell>
          <cell r="I106">
            <v>42687</v>
          </cell>
          <cell r="L106">
            <v>1</v>
          </cell>
          <cell r="M106" t="str">
            <v>西山 吉一</v>
          </cell>
          <cell r="N106" t="str">
            <v>ｲﾃﾞﾝﾄ</v>
          </cell>
          <cell r="O106" t="str">
            <v>佐賀県佐賀市久保泉町大字下和泉2550</v>
          </cell>
          <cell r="Q106">
            <v>8490903</v>
          </cell>
          <cell r="R106" t="str">
            <v>佐賀県佐賀市久保泉町大字下和泉2550</v>
          </cell>
          <cell r="S106" t="str">
            <v>0952-98-0971</v>
          </cell>
          <cell r="T106" t="str">
            <v>佐内</v>
          </cell>
        </row>
        <row r="107">
          <cell r="B107">
            <v>12957</v>
          </cell>
          <cell r="C107" t="str">
            <v>伊東 耕一</v>
          </cell>
          <cell r="D107">
            <v>0</v>
          </cell>
          <cell r="E107">
            <v>43568</v>
          </cell>
          <cell r="H107">
            <v>5</v>
          </cell>
          <cell r="I107">
            <v>42216</v>
          </cell>
          <cell r="L107">
            <v>3</v>
          </cell>
          <cell r="M107" t="str">
            <v>伊東 耕一</v>
          </cell>
          <cell r="N107" t="str">
            <v>ｲﾄｳｺｳｲﾁ</v>
          </cell>
          <cell r="O107" t="str">
            <v>福岡県久留米市津福今町370</v>
          </cell>
          <cell r="Q107">
            <v>8300061</v>
          </cell>
          <cell r="R107" t="str">
            <v>福岡県久留米市津福今町370</v>
          </cell>
          <cell r="S107" t="str">
            <v>0942-36-0700</v>
          </cell>
          <cell r="T107" t="str">
            <v>鳥外</v>
          </cell>
        </row>
        <row r="108">
          <cell r="B108">
            <v>122203</v>
          </cell>
          <cell r="C108" t="str">
            <v>㈲伊東工業</v>
          </cell>
          <cell r="D108">
            <v>0</v>
          </cell>
          <cell r="E108">
            <v>42317</v>
          </cell>
          <cell r="L108">
            <v>1</v>
          </cell>
          <cell r="M108" t="str">
            <v>伊東 弘毅</v>
          </cell>
          <cell r="N108" t="str">
            <v>ｲﾄｳｺｳｷﾞｮｳ</v>
          </cell>
          <cell r="O108" t="str">
            <v>佐賀県小城市三日月町樋口1127</v>
          </cell>
          <cell r="Q108">
            <v>8450033</v>
          </cell>
          <cell r="R108" t="str">
            <v>佐賀県小城市三日月町樋口1127</v>
          </cell>
          <cell r="S108" t="str">
            <v>0952-72-7258</v>
          </cell>
          <cell r="T108" t="str">
            <v>佐内</v>
          </cell>
        </row>
        <row r="109">
          <cell r="B109">
            <v>134158</v>
          </cell>
          <cell r="C109" t="str">
            <v>㈲伊藤土木建設</v>
          </cell>
          <cell r="D109">
            <v>0</v>
          </cell>
          <cell r="E109">
            <v>42799</v>
          </cell>
          <cell r="L109">
            <v>1</v>
          </cell>
          <cell r="M109" t="str">
            <v>伊藤 初江</v>
          </cell>
          <cell r="N109" t="str">
            <v>ｲﾄｳﾄﾞﾎﾞｸｹﾝｾﾂ</v>
          </cell>
          <cell r="O109" t="str">
            <v>佐賀県佐賀市諸富町大字山領999-5</v>
          </cell>
          <cell r="Q109">
            <v>8402106</v>
          </cell>
          <cell r="R109" t="str">
            <v>佐賀県佐賀市諸富町大字山領999-5</v>
          </cell>
          <cell r="S109" t="str">
            <v>0952-47-3956</v>
          </cell>
          <cell r="T109" t="str">
            <v>佐内</v>
          </cell>
        </row>
        <row r="110">
          <cell r="B110">
            <v>130948</v>
          </cell>
          <cell r="C110" t="str">
            <v>㈱糸島産業</v>
          </cell>
          <cell r="D110">
            <v>0</v>
          </cell>
          <cell r="E110">
            <v>43089</v>
          </cell>
          <cell r="L110">
            <v>1</v>
          </cell>
          <cell r="M110" t="str">
            <v>川口 正昭</v>
          </cell>
          <cell r="N110" t="str">
            <v>ｲﾄｼﾏｻﾝｷﾞｮｳ</v>
          </cell>
          <cell r="O110" t="str">
            <v>福岡県糸島市波多江駅北2-18-1</v>
          </cell>
          <cell r="Q110" t="str">
            <v>819-1107</v>
          </cell>
          <cell r="R110" t="str">
            <v>福岡県糸島市波多江駅北2-18-1</v>
          </cell>
          <cell r="S110" t="str">
            <v>092-322-9845</v>
          </cell>
          <cell r="T110" t="str">
            <v>佐外</v>
          </cell>
        </row>
        <row r="111">
          <cell r="B111">
            <v>185351</v>
          </cell>
          <cell r="C111" t="str">
            <v>㈱糸山建設</v>
          </cell>
          <cell r="D111">
            <v>0</v>
          </cell>
          <cell r="E111">
            <v>42255</v>
          </cell>
          <cell r="L111">
            <v>1</v>
          </cell>
          <cell r="M111" t="str">
            <v>糸山 隆夫</v>
          </cell>
          <cell r="N111" t="str">
            <v>ｲﾄﾔﾏｹﾝｾﾂ</v>
          </cell>
          <cell r="O111" t="str">
            <v>佐賀県三養基郡みやき町大字原古賀5217-1</v>
          </cell>
          <cell r="Q111" t="str">
            <v>849-0101</v>
          </cell>
          <cell r="R111" t="str">
            <v>佐賀県三養基郡みやき町大字原古賀5217-1</v>
          </cell>
          <cell r="S111" t="str">
            <v>0942-94-4195</v>
          </cell>
          <cell r="T111" t="str">
            <v>佐内</v>
          </cell>
        </row>
        <row r="112">
          <cell r="B112">
            <v>131860</v>
          </cell>
          <cell r="C112" t="str">
            <v>糸山 大輔</v>
          </cell>
          <cell r="D112">
            <v>0</v>
          </cell>
          <cell r="E112">
            <v>42710</v>
          </cell>
          <cell r="L112">
            <v>1</v>
          </cell>
          <cell r="M112" t="str">
            <v>糸山 大輔</v>
          </cell>
          <cell r="N112" t="str">
            <v>ｲﾄﾔﾏﾀﾞｲｽｹ</v>
          </cell>
          <cell r="O112" t="str">
            <v>佐賀県佐賀市南佐賀2-15-5</v>
          </cell>
          <cell r="P112" t="str">
            <v>佐賀県佐賀市大和町大字久留間3271-5</v>
          </cell>
          <cell r="Q112">
            <v>8400213</v>
          </cell>
          <cell r="R112" t="str">
            <v>佐賀県佐賀市大和町大字久留間3271-5</v>
          </cell>
          <cell r="S112" t="str">
            <v>0952-62-6366</v>
          </cell>
          <cell r="T112" t="str">
            <v>佐内</v>
          </cell>
        </row>
        <row r="113">
          <cell r="B113">
            <v>175991</v>
          </cell>
          <cell r="C113" t="str">
            <v>㈱糸山敏建設</v>
          </cell>
          <cell r="D113">
            <v>0</v>
          </cell>
          <cell r="E113">
            <v>43510</v>
          </cell>
          <cell r="L113">
            <v>1</v>
          </cell>
          <cell r="M113" t="str">
            <v>糸山 ちさ子</v>
          </cell>
          <cell r="N113" t="str">
            <v>ｲﾄﾔﾏﾄｼｹﾝｾﾂ</v>
          </cell>
          <cell r="O113" t="str">
            <v>佐賀県佐賀市東与賀町大字田中566-10</v>
          </cell>
          <cell r="Q113" t="str">
            <v>840-2222</v>
          </cell>
          <cell r="R113" t="str">
            <v>佐賀県佐賀市東与賀町大字田中566-10</v>
          </cell>
          <cell r="S113" t="str">
            <v>0952-45-5736</v>
          </cell>
          <cell r="T113" t="str">
            <v>佐内</v>
          </cell>
        </row>
        <row r="114">
          <cell r="B114">
            <v>97467</v>
          </cell>
          <cell r="C114" t="str">
            <v>㈲イナドミ</v>
          </cell>
          <cell r="D114">
            <v>0</v>
          </cell>
          <cell r="E114">
            <v>42932</v>
          </cell>
          <cell r="L114">
            <v>7</v>
          </cell>
          <cell r="M114" t="str">
            <v>稲富 司</v>
          </cell>
          <cell r="N114" t="str">
            <v>ｲﾅﾄﾞﾐ</v>
          </cell>
          <cell r="O114" t="str">
            <v>福岡県福岡市博多区井相田２－４－７</v>
          </cell>
          <cell r="Q114">
            <v>8491104</v>
          </cell>
          <cell r="R114" t="str">
            <v>　佐賀県佐賀市杵島郡白石町大字堤1218-5</v>
          </cell>
          <cell r="S114" t="str">
            <v>0952-84-3839</v>
          </cell>
          <cell r="T114" t="str">
            <v>杵内</v>
          </cell>
        </row>
        <row r="115">
          <cell r="B115">
            <v>109399</v>
          </cell>
          <cell r="C115" t="str">
            <v>㈲いのうえ</v>
          </cell>
          <cell r="D115">
            <v>0</v>
          </cell>
          <cell r="E115">
            <v>43506</v>
          </cell>
          <cell r="F115">
            <v>2</v>
          </cell>
          <cell r="G115">
            <v>43443</v>
          </cell>
          <cell r="L115">
            <v>1</v>
          </cell>
          <cell r="M115" t="str">
            <v>井上 真宏</v>
          </cell>
          <cell r="N115" t="str">
            <v>ｲﾉｳｴ</v>
          </cell>
          <cell r="O115" t="str">
            <v>佐賀県神埼市千代田町餘江字西三本松1405-3</v>
          </cell>
          <cell r="Q115">
            <v>8420054</v>
          </cell>
          <cell r="R115" t="str">
            <v>佐賀県神埼市千代田町餘江字西三本松1405-3</v>
          </cell>
          <cell r="S115" t="str">
            <v>0952-44-4525</v>
          </cell>
          <cell r="T115" t="str">
            <v>佐内</v>
          </cell>
        </row>
        <row r="116">
          <cell r="B116">
            <v>1487</v>
          </cell>
          <cell r="C116" t="str">
            <v>井上化学工業㈱</v>
          </cell>
          <cell r="D116">
            <v>0</v>
          </cell>
          <cell r="E116">
            <v>42486</v>
          </cell>
          <cell r="H116">
            <v>5</v>
          </cell>
          <cell r="I116">
            <v>42486</v>
          </cell>
          <cell r="L116">
            <v>1</v>
          </cell>
          <cell r="M116" t="str">
            <v>清水　貴之</v>
          </cell>
          <cell r="N116" t="str">
            <v>ｲﾉｳｴｶｶﾞｸｺｳｷﾞｮｳ</v>
          </cell>
          <cell r="O116" t="str">
            <v>大分県大分市豊海5-4-6</v>
          </cell>
          <cell r="Q116">
            <v>8700018</v>
          </cell>
          <cell r="R116" t="str">
            <v>大分県大分市豊海5-4-6</v>
          </cell>
          <cell r="S116" t="str">
            <v>097-537-3870</v>
          </cell>
          <cell r="T116" t="str">
            <v>佐外</v>
          </cell>
        </row>
        <row r="117">
          <cell r="B117">
            <v>185539</v>
          </cell>
          <cell r="C117" t="str">
            <v>井上 健二</v>
          </cell>
          <cell r="D117">
            <v>0</v>
          </cell>
          <cell r="E117">
            <v>42276</v>
          </cell>
          <cell r="L117">
            <v>1</v>
          </cell>
          <cell r="M117" t="str">
            <v>井上 健二</v>
          </cell>
          <cell r="N117" t="str">
            <v>ｲﾉｳｴｹﾝｼﾞ</v>
          </cell>
          <cell r="O117" t="str">
            <v>福岡県久留米市諏訪野町14-10</v>
          </cell>
          <cell r="Q117" t="str">
            <v>830-0037</v>
          </cell>
          <cell r="R117" t="str">
            <v>福岡県久留米市諏訪野町14-10</v>
          </cell>
          <cell r="S117" t="str">
            <v>090-1197-2099</v>
          </cell>
          <cell r="T117" t="str">
            <v>佐外</v>
          </cell>
        </row>
        <row r="118">
          <cell r="B118">
            <v>20729</v>
          </cell>
          <cell r="C118" t="str">
            <v>㈱井上光産</v>
          </cell>
          <cell r="D118">
            <v>0</v>
          </cell>
          <cell r="E118">
            <v>43291</v>
          </cell>
          <cell r="H118">
            <v>5</v>
          </cell>
          <cell r="I118">
            <v>41945</v>
          </cell>
          <cell r="L118">
            <v>1</v>
          </cell>
          <cell r="M118" t="str">
            <v>井上 敬一</v>
          </cell>
          <cell r="N118" t="str">
            <v>ｲﾉｳｴｺｳｻﾝ</v>
          </cell>
          <cell r="O118" t="str">
            <v>福岡県北九州市小倉北区黒住町15-9</v>
          </cell>
          <cell r="Q118">
            <v>8020056</v>
          </cell>
          <cell r="R118" t="str">
            <v>福岡県北九州市小倉北区黒住町15-9</v>
          </cell>
          <cell r="S118" t="str">
            <v>093-921-2202</v>
          </cell>
          <cell r="T118" t="str">
            <v>佐外</v>
          </cell>
        </row>
        <row r="119">
          <cell r="B119">
            <v>39718</v>
          </cell>
          <cell r="C119" t="str">
            <v>㈲井上重機</v>
          </cell>
          <cell r="D119">
            <v>0</v>
          </cell>
          <cell r="E119">
            <v>42492</v>
          </cell>
          <cell r="L119">
            <v>5</v>
          </cell>
          <cell r="M119" t="str">
            <v>井上 正光</v>
          </cell>
          <cell r="N119" t="str">
            <v>ｲﾉｳｴｼﾞｭｳｷ</v>
          </cell>
          <cell r="O119" t="str">
            <v>佐賀県唐津市竹木場5575-10</v>
          </cell>
          <cell r="Q119">
            <v>8470881</v>
          </cell>
          <cell r="R119" t="str">
            <v>佐賀県唐津市竹木場5575-10</v>
          </cell>
          <cell r="S119" t="str">
            <v>0955-74-8820</v>
          </cell>
          <cell r="T119" t="str">
            <v>唐内</v>
          </cell>
        </row>
        <row r="120">
          <cell r="B120">
            <v>117703</v>
          </cell>
          <cell r="C120" t="str">
            <v>㈲井上商店</v>
          </cell>
          <cell r="D120">
            <v>0</v>
          </cell>
          <cell r="E120">
            <v>41969</v>
          </cell>
          <cell r="L120">
            <v>1</v>
          </cell>
          <cell r="M120" t="str">
            <v>井上 利夫</v>
          </cell>
          <cell r="N120" t="str">
            <v>ｲﾉｳｴｼｮｳﾃﾝ</v>
          </cell>
          <cell r="O120" t="str">
            <v>福岡県築上郡築上町大字椎田1524-1</v>
          </cell>
          <cell r="Q120">
            <v>8290301</v>
          </cell>
          <cell r="R120" t="str">
            <v>福岡県築上郡築上町大字椎田1524-1</v>
          </cell>
          <cell r="S120" t="str">
            <v>0930-56-2908</v>
          </cell>
          <cell r="T120" t="str">
            <v>佐外</v>
          </cell>
        </row>
        <row r="121">
          <cell r="B121">
            <v>166327</v>
          </cell>
          <cell r="C121" t="str">
            <v>井上 真一</v>
          </cell>
          <cell r="D121">
            <v>0</v>
          </cell>
          <cell r="E121">
            <v>42870</v>
          </cell>
          <cell r="L121">
            <v>1</v>
          </cell>
          <cell r="M121" t="str">
            <v>井上 真一</v>
          </cell>
          <cell r="N121" t="str">
            <v>ｲﾉｳｴｼﾝｲﾁ</v>
          </cell>
          <cell r="O121" t="str">
            <v>佐賀県小城市三日月町堀江457-5</v>
          </cell>
          <cell r="Q121" t="str">
            <v>845-0031</v>
          </cell>
          <cell r="R121" t="str">
            <v>佐賀県小城市三日月町堀江457-5</v>
          </cell>
          <cell r="S121" t="str">
            <v>0952-71-1186</v>
          </cell>
          <cell r="T121" t="str">
            <v>佐内</v>
          </cell>
        </row>
        <row r="122">
          <cell r="B122">
            <v>12948</v>
          </cell>
          <cell r="C122" t="str">
            <v>㈱井上政商店</v>
          </cell>
          <cell r="D122">
            <v>0</v>
          </cell>
          <cell r="E122">
            <v>43580</v>
          </cell>
          <cell r="L122">
            <v>5</v>
          </cell>
          <cell r="M122" t="str">
            <v>井上 司</v>
          </cell>
          <cell r="N122" t="str">
            <v>ｲﾉｳｴﾏｻｼｮｳﾃﾝ</v>
          </cell>
          <cell r="O122" t="str">
            <v>福岡県福岡市早良区昭代1-2-11</v>
          </cell>
          <cell r="Q122">
            <v>8140012</v>
          </cell>
          <cell r="R122" t="str">
            <v>福岡県福岡市早良区昭代1-2-11</v>
          </cell>
          <cell r="S122" t="str">
            <v>092-821-0731</v>
          </cell>
          <cell r="T122" t="str">
            <v>唐外</v>
          </cell>
        </row>
        <row r="123">
          <cell r="B123">
            <v>197679</v>
          </cell>
          <cell r="C123" t="str">
            <v>井上 匡実</v>
          </cell>
          <cell r="D123">
            <v>0</v>
          </cell>
          <cell r="E123">
            <v>43027</v>
          </cell>
          <cell r="L123">
            <v>5</v>
          </cell>
          <cell r="M123" t="str">
            <v>井上 匡実</v>
          </cell>
          <cell r="N123" t="str">
            <v>ｲﾉｳｴﾏｻﾐ</v>
          </cell>
          <cell r="O123" t="str">
            <v>佐賀県唐津市肥前町入野甲2146</v>
          </cell>
          <cell r="Q123">
            <v>8471526</v>
          </cell>
          <cell r="R123" t="str">
            <v>佐賀県唐津市肥前町入野甲2146</v>
          </cell>
          <cell r="S123" t="str">
            <v>0955-54-1639</v>
          </cell>
          <cell r="T123" t="str">
            <v>唐内</v>
          </cell>
        </row>
        <row r="124">
          <cell r="B124">
            <v>194806</v>
          </cell>
          <cell r="C124" t="str">
            <v>猪口 正晴</v>
          </cell>
          <cell r="D124">
            <v>0</v>
          </cell>
          <cell r="E124">
            <v>42871</v>
          </cell>
          <cell r="L124">
            <v>1</v>
          </cell>
          <cell r="M124" t="str">
            <v>猪口 正晴</v>
          </cell>
          <cell r="N124" t="str">
            <v>ｲﾉｸﾞﾁ</v>
          </cell>
          <cell r="O124" t="str">
            <v>福岡県久留米市北野町陣屋215-1</v>
          </cell>
          <cell r="P124" t="str">
            <v>福岡県久留米市北野町陣屋332-6</v>
          </cell>
          <cell r="Q124" t="str">
            <v>830-1112</v>
          </cell>
          <cell r="R124" t="str">
            <v>福岡県久留米市北野町陣屋332-6</v>
          </cell>
          <cell r="S124" t="str">
            <v>0952-78-3648</v>
          </cell>
          <cell r="T124" t="str">
            <v>佐外</v>
          </cell>
        </row>
        <row r="125">
          <cell r="B125">
            <v>13482</v>
          </cell>
          <cell r="C125" t="str">
            <v>井樋建設㈱</v>
          </cell>
          <cell r="D125">
            <v>0</v>
          </cell>
          <cell r="E125">
            <v>43497</v>
          </cell>
          <cell r="F125">
            <v>2</v>
          </cell>
          <cell r="G125">
            <v>43497</v>
          </cell>
          <cell r="L125">
            <v>3</v>
          </cell>
          <cell r="M125" t="str">
            <v>井樋 聰枝</v>
          </cell>
          <cell r="N125" t="str">
            <v>ｲﾋﾞｹﾝｾﾂ</v>
          </cell>
          <cell r="O125" t="str">
            <v>福岡県久留米市大石町507-2</v>
          </cell>
          <cell r="Q125">
            <v>8300049</v>
          </cell>
          <cell r="R125" t="str">
            <v>福岡県久留米市大石町507-2</v>
          </cell>
          <cell r="S125" t="str">
            <v>0942-33-7371</v>
          </cell>
          <cell r="T125" t="str">
            <v>鳥外</v>
          </cell>
        </row>
        <row r="126">
          <cell r="B126">
            <v>15220</v>
          </cell>
          <cell r="C126" t="str">
            <v>井樋 重満</v>
          </cell>
          <cell r="D126">
            <v>0</v>
          </cell>
          <cell r="E126">
            <v>43581</v>
          </cell>
          <cell r="L126">
            <v>3</v>
          </cell>
          <cell r="M126" t="str">
            <v>井樋 重満</v>
          </cell>
          <cell r="N126" t="str">
            <v>ｲﾋﾞｼｹﾞﾐﾂ</v>
          </cell>
          <cell r="O126" t="str">
            <v>福岡県三潴郡大木町大字横溝98</v>
          </cell>
          <cell r="Q126">
            <v>8300047</v>
          </cell>
          <cell r="R126" t="str">
            <v>福岡県三潴郡大木町大字横溝98</v>
          </cell>
          <cell r="S126" t="str">
            <v>0942-39-2889</v>
          </cell>
          <cell r="T126" t="str">
            <v>鳥外</v>
          </cell>
        </row>
        <row r="127">
          <cell r="B127">
            <v>15503</v>
          </cell>
          <cell r="C127" t="str">
            <v>㈱今崎商店</v>
          </cell>
          <cell r="D127">
            <v>0</v>
          </cell>
          <cell r="E127">
            <v>43275</v>
          </cell>
          <cell r="L127">
            <v>3</v>
          </cell>
          <cell r="M127" t="str">
            <v>松本 伸幸</v>
          </cell>
          <cell r="N127" t="str">
            <v>ｲﾏｻｷｼｮｳﾃﾝ</v>
          </cell>
          <cell r="O127" t="str">
            <v>福岡県北九州市若松区北湊町4-8</v>
          </cell>
          <cell r="Q127">
            <v>8080027</v>
          </cell>
          <cell r="R127" t="str">
            <v>福岡県北九州市若松区北湊町4-8</v>
          </cell>
          <cell r="S127" t="str">
            <v>093-761-1644</v>
          </cell>
          <cell r="T127" t="str">
            <v>鳥外</v>
          </cell>
        </row>
        <row r="128">
          <cell r="B128">
            <v>5041</v>
          </cell>
          <cell r="C128" t="str">
            <v>㈲今里産業</v>
          </cell>
          <cell r="D128">
            <v>0</v>
          </cell>
          <cell r="E128">
            <v>42717</v>
          </cell>
          <cell r="L128">
            <v>1</v>
          </cell>
          <cell r="M128" t="str">
            <v>今里 晶</v>
          </cell>
          <cell r="N128" t="str">
            <v>ｲﾏｻﾞﾄｻﾝｷﾞｮｳ</v>
          </cell>
          <cell r="O128" t="str">
            <v>長崎県松浦市志佐町栢木免125-1</v>
          </cell>
          <cell r="Q128" t="str">
            <v>859-4504</v>
          </cell>
          <cell r="R128" t="str">
            <v>長崎県松浦市志佐町栢木免125-1</v>
          </cell>
          <cell r="S128" t="str">
            <v>0956-72-1757</v>
          </cell>
          <cell r="T128" t="str">
            <v>佐外</v>
          </cell>
        </row>
        <row r="129">
          <cell r="B129">
            <v>662</v>
          </cell>
          <cell r="C129" t="str">
            <v>㈱イマナガ</v>
          </cell>
          <cell r="D129">
            <v>0</v>
          </cell>
          <cell r="E129">
            <v>41633</v>
          </cell>
          <cell r="H129">
            <v>5</v>
          </cell>
          <cell r="I129">
            <v>43607</v>
          </cell>
          <cell r="L129">
            <v>3</v>
          </cell>
          <cell r="M129" t="str">
            <v>今永 進二</v>
          </cell>
          <cell r="N129" t="str">
            <v>ｲﾏﾅｶﾞ</v>
          </cell>
          <cell r="O129" t="str">
            <v>福岡県北九州市門司区新門司3-38-2</v>
          </cell>
          <cell r="Q129">
            <v>8000115</v>
          </cell>
          <cell r="R129" t="str">
            <v>福岡県北九州市門司区新門司3-38-2</v>
          </cell>
          <cell r="S129" t="str">
            <v>093-481-5097</v>
          </cell>
          <cell r="T129" t="str">
            <v>鳥外</v>
          </cell>
        </row>
        <row r="130">
          <cell r="B130">
            <v>36338</v>
          </cell>
          <cell r="C130" t="str">
            <v>㈱今村</v>
          </cell>
          <cell r="D130">
            <v>0</v>
          </cell>
          <cell r="E130">
            <v>42357</v>
          </cell>
          <cell r="F130">
            <v>2</v>
          </cell>
          <cell r="G130">
            <v>43131</v>
          </cell>
          <cell r="L130">
            <v>1</v>
          </cell>
          <cell r="M130" t="str">
            <v>原口 成旨</v>
          </cell>
          <cell r="N130" t="str">
            <v>ｲﾏﾑﾗ</v>
          </cell>
          <cell r="O130" t="str">
            <v>佐賀県佐賀市西与賀町大字高太郎191-2</v>
          </cell>
          <cell r="Q130">
            <v>8400036</v>
          </cell>
          <cell r="R130" t="str">
            <v>佐賀県佐賀市西与賀町大字高太郎191-2</v>
          </cell>
          <cell r="S130" t="str">
            <v>0952-25-2820</v>
          </cell>
          <cell r="T130" t="str">
            <v>佐内</v>
          </cell>
        </row>
        <row r="131">
          <cell r="B131">
            <v>201325</v>
          </cell>
          <cell r="C131" t="str">
            <v>㈲今村空調</v>
          </cell>
          <cell r="D131">
            <v>0</v>
          </cell>
          <cell r="E131">
            <v>43236</v>
          </cell>
          <cell r="L131">
            <v>1</v>
          </cell>
          <cell r="M131" t="str">
            <v xml:space="preserve">今村 淳 </v>
          </cell>
          <cell r="N131" t="str">
            <v>ｲﾏﾑﾗｸｳﾁｮｳ</v>
          </cell>
          <cell r="O131" t="str">
            <v>福岡県福岡市東区松崎2-2-11</v>
          </cell>
          <cell r="Q131" t="str">
            <v>813-0035</v>
          </cell>
          <cell r="R131" t="str">
            <v>福岡県福岡市東区松崎2-2-11</v>
          </cell>
          <cell r="S131" t="str">
            <v>092-682-0035</v>
          </cell>
          <cell r="T131" t="str">
            <v>佐外</v>
          </cell>
        </row>
        <row r="132">
          <cell r="B132">
            <v>22421</v>
          </cell>
          <cell r="C132" t="str">
            <v>伊万里運輸㈱</v>
          </cell>
          <cell r="D132">
            <v>0</v>
          </cell>
          <cell r="E132">
            <v>43694</v>
          </cell>
          <cell r="L132">
            <v>6</v>
          </cell>
          <cell r="M132" t="str">
            <v>黒川 隆太</v>
          </cell>
          <cell r="N132" t="str">
            <v>ｲﾏﾘｳﾝﾕ</v>
          </cell>
          <cell r="O132" t="str">
            <v>佐賀県伊万里市二里町八谷搦627-6</v>
          </cell>
          <cell r="Q132">
            <v>8480031</v>
          </cell>
          <cell r="R132" t="str">
            <v>佐賀県伊万里市二里町八谷搦627-6</v>
          </cell>
          <cell r="S132" t="str">
            <v>0955-23-3424</v>
          </cell>
          <cell r="T132" t="str">
            <v>伊内</v>
          </cell>
        </row>
        <row r="133">
          <cell r="B133">
            <v>180022</v>
          </cell>
          <cell r="C133" t="str">
            <v>㈱巖大建業</v>
          </cell>
          <cell r="D133">
            <v>0</v>
          </cell>
          <cell r="E133">
            <v>41953</v>
          </cell>
          <cell r="L133">
            <v>1</v>
          </cell>
          <cell r="M133" t="str">
            <v>岩松 善浩</v>
          </cell>
          <cell r="N133" t="str">
            <v>ｲﾜｵｹﾝｷﾞｮｳ</v>
          </cell>
          <cell r="O133" t="str">
            <v>佐賀県小城市三日月町樋口1008</v>
          </cell>
          <cell r="Q133">
            <v>8450033</v>
          </cell>
          <cell r="R133" t="str">
            <v>佐賀県小城市三日月町樋口1008</v>
          </cell>
          <cell r="S133" t="str">
            <v>0952-72-7488</v>
          </cell>
          <cell r="T133" t="str">
            <v>佐内</v>
          </cell>
        </row>
        <row r="134">
          <cell r="B134">
            <v>206323</v>
          </cell>
          <cell r="C134" t="str">
            <v>岩尾メンテナンス㈱</v>
          </cell>
          <cell r="D134">
            <v>0</v>
          </cell>
          <cell r="E134">
            <v>43511</v>
          </cell>
          <cell r="L134">
            <v>6</v>
          </cell>
          <cell r="M134" t="str">
            <v>岩尾 慶一</v>
          </cell>
          <cell r="N134" t="str">
            <v>ｲﾜｵﾒﾝﾃﾅﾝｽ</v>
          </cell>
          <cell r="O134" t="str">
            <v>佐賀県西松浦郡有田町外尾町丙1436-2</v>
          </cell>
          <cell r="P134" t="str">
            <v>佐賀県西松浦郡有田町外尾町丙1479-1</v>
          </cell>
          <cell r="Q134" t="str">
            <v>844-8555</v>
          </cell>
          <cell r="R134" t="str">
            <v>佐賀県西松浦郡有田町外尾町丙1479-1</v>
          </cell>
          <cell r="S134" t="str">
            <v>0955-43-2116</v>
          </cell>
          <cell r="T134" t="str">
            <v>伊内</v>
          </cell>
        </row>
        <row r="135">
          <cell r="B135">
            <v>67321</v>
          </cell>
          <cell r="C135" t="str">
            <v>㈱イワキン工業</v>
          </cell>
          <cell r="D135">
            <v>0</v>
          </cell>
          <cell r="E135">
            <v>42862</v>
          </cell>
          <cell r="L135">
            <v>1</v>
          </cell>
          <cell r="M135" t="str">
            <v>岩本 達也</v>
          </cell>
          <cell r="N135" t="str">
            <v>ｲﾜｷﾝｺｳｷﾞｮｳ</v>
          </cell>
          <cell r="O135" t="str">
            <v>福岡県飯塚市横田485-3</v>
          </cell>
          <cell r="Q135" t="str">
            <v>820-0044</v>
          </cell>
          <cell r="R135" t="str">
            <v>福岡県飯塚市横田485-3</v>
          </cell>
          <cell r="S135" t="str">
            <v>0948-23-3907</v>
          </cell>
          <cell r="T135" t="str">
            <v>佐外</v>
          </cell>
        </row>
        <row r="136">
          <cell r="B136">
            <v>179577</v>
          </cell>
          <cell r="C136" t="str">
            <v>岩﨑 義則</v>
          </cell>
          <cell r="D136">
            <v>0</v>
          </cell>
          <cell r="E136">
            <v>41906</v>
          </cell>
          <cell r="L136">
            <v>1</v>
          </cell>
          <cell r="M136" t="str">
            <v>岩﨑 義則</v>
          </cell>
          <cell r="N136" t="str">
            <v>ｲﾜｻｷﾖｼﾉﾘ</v>
          </cell>
          <cell r="O136" t="str">
            <v>佐賀県鹿島市大字重ノ木甲227-8</v>
          </cell>
          <cell r="Q136" t="str">
            <v>857-0132</v>
          </cell>
          <cell r="R136" t="str">
            <v>佐賀県鹿島市大字重ノ木甲227-8</v>
          </cell>
          <cell r="S136" t="str">
            <v>0956-40-5899</v>
          </cell>
          <cell r="T136" t="str">
            <v>佐外</v>
          </cell>
        </row>
        <row r="137">
          <cell r="B137">
            <v>204298</v>
          </cell>
          <cell r="C137" t="str">
            <v>岩忠建設㈱</v>
          </cell>
          <cell r="D137">
            <v>0</v>
          </cell>
          <cell r="E137">
            <v>43437</v>
          </cell>
          <cell r="L137">
            <v>6</v>
          </cell>
          <cell r="M137" t="str">
            <v>岩永 忠美</v>
          </cell>
          <cell r="N137" t="str">
            <v>ｲﾜﾁｭｳｹﾝｾﾂ</v>
          </cell>
          <cell r="O137" t="str">
            <v>佐賀県西松浦郡有田町立部乙2238-1</v>
          </cell>
          <cell r="Q137" t="str">
            <v>849-4153</v>
          </cell>
          <cell r="R137" t="str">
            <v>佐賀県西松浦郡有田町立部乙2238-1</v>
          </cell>
          <cell r="S137" t="str">
            <v>0955-46-2426</v>
          </cell>
          <cell r="T137" t="str">
            <v>伊内</v>
          </cell>
        </row>
        <row r="138">
          <cell r="B138">
            <v>32288</v>
          </cell>
          <cell r="C138" t="str">
            <v>㈱イワナガ</v>
          </cell>
          <cell r="D138">
            <v>0</v>
          </cell>
          <cell r="E138">
            <v>42294</v>
          </cell>
          <cell r="L138">
            <v>6</v>
          </cell>
          <cell r="M138" t="str">
            <v>岩永 梅男</v>
          </cell>
          <cell r="N138" t="str">
            <v>ｲﾜﾅｶﾞ</v>
          </cell>
          <cell r="O138" t="str">
            <v>長崎県長崎市女の都4-1-9</v>
          </cell>
          <cell r="Q138">
            <v>8528144</v>
          </cell>
          <cell r="R138" t="str">
            <v>長崎県長崎市女の都4-1-9</v>
          </cell>
          <cell r="S138" t="str">
            <v>095-843-3610</v>
          </cell>
          <cell r="T138" t="str">
            <v>伊外</v>
          </cell>
        </row>
        <row r="139">
          <cell r="B139">
            <v>120627</v>
          </cell>
          <cell r="C139" t="str">
            <v>㈲岩永組</v>
          </cell>
          <cell r="D139">
            <v>0</v>
          </cell>
          <cell r="E139">
            <v>42424</v>
          </cell>
          <cell r="L139">
            <v>6</v>
          </cell>
          <cell r="M139" t="str">
            <v>岩永 真吾</v>
          </cell>
          <cell r="N139" t="str">
            <v>ｲﾜﾅｶﾞｸﾞﾐ</v>
          </cell>
          <cell r="O139" t="str">
            <v>佐賀県西松浦郡有田町楠木原乙1378</v>
          </cell>
          <cell r="Q139">
            <v>8494175</v>
          </cell>
          <cell r="R139" t="str">
            <v>佐賀県西松浦郡有田町楠木原乙1378</v>
          </cell>
          <cell r="S139" t="str">
            <v>0955-46-3955</v>
          </cell>
          <cell r="T139" t="str">
            <v>伊内</v>
          </cell>
        </row>
        <row r="140">
          <cell r="B140">
            <v>168588</v>
          </cell>
          <cell r="C140" t="str">
            <v>㈲岩永組</v>
          </cell>
          <cell r="D140">
            <v>0</v>
          </cell>
          <cell r="E140">
            <v>43009</v>
          </cell>
          <cell r="L140">
            <v>7</v>
          </cell>
          <cell r="M140" t="str">
            <v>岩永 巖</v>
          </cell>
          <cell r="N140" t="str">
            <v>ｲﾜﾅｶﾞｸﾞﾐ</v>
          </cell>
          <cell r="O140" t="str">
            <v>佐賀県武雄市山内町大字鳥海8166-3</v>
          </cell>
          <cell r="P140" t="str">
            <v>佐賀県武雄市山内町大字鳥海8685</v>
          </cell>
          <cell r="Q140" t="str">
            <v>849-2302</v>
          </cell>
          <cell r="R140" t="str">
            <v>佐賀県武雄市山内町大字鳥海8685</v>
          </cell>
          <cell r="S140" t="str">
            <v>0954-45-3035</v>
          </cell>
          <cell r="T140" t="str">
            <v>杵内</v>
          </cell>
        </row>
        <row r="141">
          <cell r="B141">
            <v>2278</v>
          </cell>
          <cell r="C141" t="str">
            <v>岩野礦油㈱</v>
          </cell>
          <cell r="D141">
            <v>0</v>
          </cell>
          <cell r="E141">
            <v>43601</v>
          </cell>
          <cell r="H141">
            <v>5</v>
          </cell>
          <cell r="I141">
            <v>43299</v>
          </cell>
          <cell r="L141">
            <v>3</v>
          </cell>
          <cell r="M141" t="str">
            <v>岩野 剛育</v>
          </cell>
          <cell r="N141" t="str">
            <v>ｲﾜﾉｺｳﾕ</v>
          </cell>
          <cell r="O141" t="str">
            <v>福岡県北九州市八幡西区築地町21-36</v>
          </cell>
          <cell r="Q141">
            <v>8060001</v>
          </cell>
          <cell r="R141" t="str">
            <v>福岡県北九州市八幡西区築地町21-36</v>
          </cell>
          <cell r="S141" t="str">
            <v>093-642-2528</v>
          </cell>
          <cell r="T141" t="str">
            <v>鳥外</v>
          </cell>
        </row>
        <row r="142">
          <cell r="B142">
            <v>3331</v>
          </cell>
          <cell r="C142" t="str">
            <v>㈲岩藤清掃</v>
          </cell>
          <cell r="D142">
            <v>0</v>
          </cell>
          <cell r="E142">
            <v>42749</v>
          </cell>
          <cell r="F142">
            <v>2</v>
          </cell>
          <cell r="G142">
            <v>43227</v>
          </cell>
          <cell r="H142">
            <v>5</v>
          </cell>
          <cell r="I142">
            <v>42660</v>
          </cell>
          <cell r="L142">
            <v>1</v>
          </cell>
          <cell r="M142" t="str">
            <v>岩藤 守</v>
          </cell>
          <cell r="N142" t="str">
            <v>ｲﾜﾌｼﾞｾｲｿｳ</v>
          </cell>
          <cell r="O142" t="str">
            <v>長崎県大村市富の原1-1512-1</v>
          </cell>
          <cell r="Q142">
            <v>8560806</v>
          </cell>
          <cell r="R142" t="str">
            <v>長崎県大村市富の原1-1512-1</v>
          </cell>
          <cell r="S142" t="str">
            <v>0957-55-8213</v>
          </cell>
          <cell r="T142" t="str">
            <v>佐外</v>
          </cell>
        </row>
        <row r="143">
          <cell r="B143">
            <v>18837</v>
          </cell>
          <cell r="C143" t="str">
            <v>㈱イワフチ</v>
          </cell>
          <cell r="D143">
            <v>1</v>
          </cell>
          <cell r="E143">
            <v>42520</v>
          </cell>
          <cell r="F143">
            <v>2</v>
          </cell>
          <cell r="G143">
            <v>43626</v>
          </cell>
          <cell r="L143">
            <v>7</v>
          </cell>
          <cell r="M143" t="str">
            <v>岩渕 慶太</v>
          </cell>
          <cell r="N143" t="str">
            <v>ｲﾜﾌﾁ</v>
          </cell>
          <cell r="O143" t="str">
            <v>佐賀県杵島郡江北町大字下小田3305-1</v>
          </cell>
          <cell r="Q143">
            <v>8490505</v>
          </cell>
          <cell r="R143" t="str">
            <v>佐賀県杵島郡江北町大字下小田3305-1</v>
          </cell>
          <cell r="S143" t="str">
            <v>0952-86-5433</v>
          </cell>
          <cell r="T143" t="str">
            <v>杵内</v>
          </cell>
        </row>
        <row r="144">
          <cell r="B144">
            <v>70527</v>
          </cell>
          <cell r="C144" t="str">
            <v>イワフチ運輸㈱</v>
          </cell>
          <cell r="D144">
            <v>1</v>
          </cell>
          <cell r="E144">
            <v>42894</v>
          </cell>
          <cell r="H144">
            <v>5</v>
          </cell>
          <cell r="I144">
            <v>41736</v>
          </cell>
          <cell r="L144">
            <v>7</v>
          </cell>
          <cell r="M144" t="str">
            <v>岩渕 慶太</v>
          </cell>
          <cell r="N144" t="str">
            <v>ｲﾜﾌﾁｳﾝﾕ</v>
          </cell>
          <cell r="O144" t="str">
            <v>佐賀県杵島郡江北町大字下小田3305-1</v>
          </cell>
          <cell r="Q144">
            <v>8490505</v>
          </cell>
          <cell r="R144" t="str">
            <v>佐賀県杵島郡江北町大字下小田3305-1</v>
          </cell>
          <cell r="S144" t="str">
            <v>0952-86-2921</v>
          </cell>
          <cell r="T144" t="str">
            <v>杵内</v>
          </cell>
        </row>
        <row r="145">
          <cell r="B145">
            <v>203044</v>
          </cell>
          <cell r="C145" t="str">
            <v>㈲岩村商店</v>
          </cell>
          <cell r="D145">
            <v>0</v>
          </cell>
          <cell r="E145">
            <v>43361</v>
          </cell>
          <cell r="L145">
            <v>5</v>
          </cell>
          <cell r="M145" t="str">
            <v>三浦 二三枝</v>
          </cell>
          <cell r="N145" t="str">
            <v>ｲﾜﾑﾗｼｮｳﾃﾝ</v>
          </cell>
          <cell r="O145" t="str">
            <v>佐賀県唐津市西大島町258-6</v>
          </cell>
          <cell r="Q145" t="str">
            <v>847-0872</v>
          </cell>
          <cell r="R145" t="str">
            <v>佐賀県唐津市西大島町258-6</v>
          </cell>
          <cell r="S145" t="str">
            <v>0955-73-5287</v>
          </cell>
          <cell r="T145" t="str">
            <v>唐内</v>
          </cell>
        </row>
        <row r="146">
          <cell r="B146">
            <v>1765</v>
          </cell>
          <cell r="C146" t="str">
            <v>㈲岩村タイヤ商会</v>
          </cell>
          <cell r="D146">
            <v>0</v>
          </cell>
          <cell r="E146">
            <v>42554</v>
          </cell>
          <cell r="L146">
            <v>3</v>
          </cell>
          <cell r="M146" t="str">
            <v>岩村 武</v>
          </cell>
          <cell r="N146" t="str">
            <v>ｲﾜﾑﾗﾀｲﾔｼｮｳｶｲ</v>
          </cell>
          <cell r="O146" t="str">
            <v>福岡県久留米市三潴町西牟田75-3</v>
          </cell>
          <cell r="Q146" t="str">
            <v>830-0111</v>
          </cell>
          <cell r="R146" t="str">
            <v>福岡県久留米市三潴町西牟田75-3</v>
          </cell>
          <cell r="S146" t="str">
            <v>0942-64-5068</v>
          </cell>
          <cell r="T146" t="str">
            <v>鳥外</v>
          </cell>
        </row>
        <row r="147">
          <cell r="B147">
            <v>1926</v>
          </cell>
          <cell r="C147" t="str">
            <v>㈱岩室商会</v>
          </cell>
          <cell r="D147">
            <v>0</v>
          </cell>
          <cell r="E147">
            <v>43665</v>
          </cell>
          <cell r="L147">
            <v>5</v>
          </cell>
          <cell r="M147" t="str">
            <v>岩室 眞澄</v>
          </cell>
          <cell r="N147" t="str">
            <v>ｲﾜﾑﾛｼｮｳｶｲ</v>
          </cell>
          <cell r="O147" t="str">
            <v>福岡県福岡市早良区田村3-1-41</v>
          </cell>
          <cell r="Q147">
            <v>8140175</v>
          </cell>
          <cell r="R147" t="str">
            <v>福岡県福岡市早良区田村3-1-41</v>
          </cell>
          <cell r="S147" t="str">
            <v>092-871-0777</v>
          </cell>
          <cell r="T147" t="str">
            <v>唐外</v>
          </cell>
        </row>
        <row r="148">
          <cell r="B148">
            <v>154826</v>
          </cell>
          <cell r="C148" t="str">
            <v>岩屋 光彦</v>
          </cell>
          <cell r="D148">
            <v>0</v>
          </cell>
          <cell r="E148">
            <v>42159</v>
          </cell>
          <cell r="L148">
            <v>7</v>
          </cell>
          <cell r="M148" t="str">
            <v>岩屋 光彦</v>
          </cell>
          <cell r="N148" t="str">
            <v>ｲﾜﾔﾐﾂﾋｺ</v>
          </cell>
          <cell r="O148" t="str">
            <v>佐賀県鹿島市大字山浦甲2615-7</v>
          </cell>
          <cell r="P148" t="str">
            <v>佐賀県鹿島市大字山浦甲2600-5</v>
          </cell>
          <cell r="Q148" t="str">
            <v>849-1314</v>
          </cell>
          <cell r="R148" t="str">
            <v>佐賀県鹿島市大字山浦甲2600-5</v>
          </cell>
          <cell r="S148" t="str">
            <v>0954-62-5069</v>
          </cell>
          <cell r="T148" t="str">
            <v>杵内</v>
          </cell>
        </row>
        <row r="149">
          <cell r="B149">
            <v>109016</v>
          </cell>
          <cell r="C149" t="str">
            <v>㈲インテック</v>
          </cell>
          <cell r="D149">
            <v>0</v>
          </cell>
          <cell r="E149">
            <v>43391</v>
          </cell>
          <cell r="L149">
            <v>1</v>
          </cell>
          <cell r="M149" t="str">
            <v>田端 源明</v>
          </cell>
          <cell r="N149" t="str">
            <v>ｲﾝﾃｯｸ</v>
          </cell>
          <cell r="O149" t="str">
            <v>福岡県北九州市八幡西区御開5-7</v>
          </cell>
          <cell r="Q149" t="str">
            <v>812-0013</v>
          </cell>
          <cell r="R149" t="str">
            <v>福岡県北九州市八幡西区御開5-7</v>
          </cell>
          <cell r="S149" t="str">
            <v>093-603-6031</v>
          </cell>
          <cell r="T149" t="str">
            <v>佐外</v>
          </cell>
        </row>
        <row r="150">
          <cell r="B150">
            <v>210208</v>
          </cell>
          <cell r="C150" t="str">
            <v>㈲イン・パル</v>
          </cell>
          <cell r="D150">
            <v>0</v>
          </cell>
          <cell r="E150">
            <v>43697</v>
          </cell>
          <cell r="L150">
            <v>1</v>
          </cell>
          <cell r="M150" t="str">
            <v>伊籐　聡</v>
          </cell>
          <cell r="N150" t="str">
            <v>ｲﾝﾊﾟﾙ</v>
          </cell>
          <cell r="O150" t="str">
            <v>福岡県筑紫野市美しが丘南2-2-15</v>
          </cell>
          <cell r="Q150" t="str">
            <v>818-0034</v>
          </cell>
          <cell r="R150" t="str">
            <v>福岡県筑紫野市美しが丘南2-2-15</v>
          </cell>
          <cell r="S150" t="str">
            <v>092-555-2267</v>
          </cell>
          <cell r="T150" t="str">
            <v>佐外</v>
          </cell>
        </row>
        <row r="151">
          <cell r="B151">
            <v>209944</v>
          </cell>
          <cell r="C151" t="str">
            <v>㈱ウィ－ライズ</v>
          </cell>
          <cell r="D151">
            <v>0</v>
          </cell>
          <cell r="E151">
            <v>43644</v>
          </cell>
          <cell r="L151">
            <v>1</v>
          </cell>
          <cell r="M151" t="str">
            <v>衛藤　公一</v>
          </cell>
          <cell r="N151" t="str">
            <v>ｳｨｰﾗｲｽﾞ</v>
          </cell>
          <cell r="O151" t="str">
            <v>福岡県糸島市神在1398-15</v>
          </cell>
          <cell r="Q151">
            <v>8191123</v>
          </cell>
          <cell r="R151" t="str">
            <v>福岡県糸島市神在1398-15</v>
          </cell>
          <cell r="S151" t="str">
            <v>092-332-9098</v>
          </cell>
          <cell r="T151" t="str">
            <v>佐外</v>
          </cell>
        </row>
        <row r="152">
          <cell r="B152">
            <v>42978</v>
          </cell>
          <cell r="C152" t="str">
            <v>上田金属㈱</v>
          </cell>
          <cell r="D152">
            <v>0</v>
          </cell>
          <cell r="E152">
            <v>42764</v>
          </cell>
          <cell r="F152">
            <v>2</v>
          </cell>
          <cell r="G152">
            <v>43632</v>
          </cell>
          <cell r="L152">
            <v>3</v>
          </cell>
          <cell r="M152" t="str">
            <v>上田 実</v>
          </cell>
          <cell r="N152" t="str">
            <v>ｳｴﾀﾞｷﾝｿﾞｸ</v>
          </cell>
          <cell r="O152" t="str">
            <v>佐賀県鳥栖市真木町字赤江1114</v>
          </cell>
          <cell r="Q152">
            <v>8410046</v>
          </cell>
          <cell r="R152" t="str">
            <v>佐賀県鳥栖市真木町字赤江1114</v>
          </cell>
          <cell r="S152" t="str">
            <v>0942-85-0343</v>
          </cell>
          <cell r="T152" t="str">
            <v>鳥内</v>
          </cell>
        </row>
        <row r="153">
          <cell r="B153">
            <v>166346</v>
          </cell>
          <cell r="C153" t="str">
            <v>㈲上田設備</v>
          </cell>
          <cell r="D153">
            <v>0</v>
          </cell>
          <cell r="E153">
            <v>42873</v>
          </cell>
          <cell r="L153">
            <v>7</v>
          </cell>
          <cell r="M153" t="str">
            <v>上田 量己</v>
          </cell>
          <cell r="N153" t="str">
            <v>ｳｴﾀﾞｾﾂﾋﾞ</v>
          </cell>
          <cell r="O153" t="str">
            <v>佐賀県武雄市武雄町大字武雄438-1</v>
          </cell>
          <cell r="Q153" t="str">
            <v>843-0022</v>
          </cell>
          <cell r="R153" t="str">
            <v>佐賀県武雄市武雄町大字武雄438-1</v>
          </cell>
          <cell r="S153" t="str">
            <v>0954-23-4600</v>
          </cell>
          <cell r="T153" t="str">
            <v>杵内</v>
          </cell>
        </row>
        <row r="154">
          <cell r="B154">
            <v>146643</v>
          </cell>
          <cell r="C154" t="str">
            <v>㈲上田木材建設</v>
          </cell>
          <cell r="F154">
            <v>2</v>
          </cell>
          <cell r="G154">
            <v>43484</v>
          </cell>
          <cell r="L154">
            <v>6</v>
          </cell>
          <cell r="M154" t="str">
            <v>上田 久利</v>
          </cell>
          <cell r="N154" t="str">
            <v>ｳｴﾀﾞﾓｸｻﾞｲｹﾝｾﾂ</v>
          </cell>
          <cell r="O154" t="str">
            <v>佐賀県伊万里市波多津町井野尾2332</v>
          </cell>
          <cell r="Q154">
            <v>8480116</v>
          </cell>
          <cell r="R154" t="str">
            <v>佐賀県伊万里市波多津町井野尾2332</v>
          </cell>
          <cell r="S154" t="str">
            <v>0955-25-1094</v>
          </cell>
          <cell r="T154" t="str">
            <v>伊内</v>
          </cell>
        </row>
        <row r="155">
          <cell r="B155">
            <v>165052</v>
          </cell>
          <cell r="C155" t="str">
            <v>上野 一紀</v>
          </cell>
          <cell r="D155">
            <v>0</v>
          </cell>
          <cell r="E155">
            <v>42836</v>
          </cell>
          <cell r="L155">
            <v>1</v>
          </cell>
          <cell r="M155" t="str">
            <v>上野 一紀</v>
          </cell>
          <cell r="N155" t="str">
            <v>ｳｴﾉｶｽﾞｷ</v>
          </cell>
          <cell r="O155" t="str">
            <v>福岡県朝倉市甘木1694-1</v>
          </cell>
          <cell r="Q155" t="str">
            <v>838-0068</v>
          </cell>
          <cell r="R155" t="str">
            <v>福岡県朝倉市甘木1694-1</v>
          </cell>
          <cell r="S155" t="str">
            <v>0946-21-1033</v>
          </cell>
          <cell r="T155" t="str">
            <v>佐外</v>
          </cell>
        </row>
        <row r="156">
          <cell r="B156">
            <v>60199</v>
          </cell>
          <cell r="C156" t="str">
            <v>上野産業㈱</v>
          </cell>
          <cell r="D156">
            <v>0</v>
          </cell>
          <cell r="E156">
            <v>42995</v>
          </cell>
          <cell r="L156">
            <v>3</v>
          </cell>
          <cell r="M156" t="str">
            <v>上野 建児</v>
          </cell>
          <cell r="N156" t="str">
            <v>ｳｴﾉｻﾝｷﾞｮｳ</v>
          </cell>
          <cell r="O156" t="str">
            <v>福岡県北九州市八幡西区築地町16-13</v>
          </cell>
          <cell r="Q156">
            <v>8060001</v>
          </cell>
          <cell r="R156" t="str">
            <v>福岡県北九州市八幡西区築地町16-13</v>
          </cell>
          <cell r="S156" t="str">
            <v>093-621-0868</v>
          </cell>
          <cell r="T156" t="str">
            <v>鳥外</v>
          </cell>
        </row>
        <row r="157">
          <cell r="B157">
            <v>189795</v>
          </cell>
          <cell r="C157" t="str">
            <v>㈱上野造園</v>
          </cell>
          <cell r="D157">
            <v>0</v>
          </cell>
          <cell r="E157">
            <v>42577</v>
          </cell>
          <cell r="L157">
            <v>1</v>
          </cell>
          <cell r="M157" t="str">
            <v>上野 利春</v>
          </cell>
          <cell r="N157" t="str">
            <v>ｳｴﾉｿﾞｳｴﾝ</v>
          </cell>
          <cell r="O157" t="str">
            <v>佐賀県佐賀市金立町大字金立2138</v>
          </cell>
          <cell r="Q157">
            <v>8490906</v>
          </cell>
          <cell r="R157" t="str">
            <v>佐賀県佐賀市金立町大字金立2138</v>
          </cell>
          <cell r="S157" t="str">
            <v>0952-98-1331</v>
          </cell>
          <cell r="T157" t="str">
            <v>佐内</v>
          </cell>
        </row>
        <row r="158">
          <cell r="B158">
            <v>177033</v>
          </cell>
          <cell r="C158" t="str">
            <v>上野 秀俊</v>
          </cell>
          <cell r="D158">
            <v>0</v>
          </cell>
          <cell r="E158">
            <v>43599</v>
          </cell>
          <cell r="L158">
            <v>5</v>
          </cell>
          <cell r="M158" t="str">
            <v>上野 秀俊</v>
          </cell>
          <cell r="N158" t="str">
            <v>ｳｴﾉﾋﾃﾞﾄｼ</v>
          </cell>
          <cell r="O158" t="str">
            <v>佐賀県唐津市浜玉町南山3115-2</v>
          </cell>
          <cell r="Q158" t="str">
            <v>849-5111</v>
          </cell>
          <cell r="R158" t="str">
            <v>佐賀県唐津市浜玉町南山3115-2</v>
          </cell>
          <cell r="S158" t="str">
            <v>0955-56-7365</v>
          </cell>
          <cell r="T158" t="str">
            <v>唐内</v>
          </cell>
        </row>
        <row r="159">
          <cell r="B159">
            <v>121661</v>
          </cell>
          <cell r="C159" t="str">
            <v>㈱植松建設</v>
          </cell>
          <cell r="D159">
            <v>0</v>
          </cell>
          <cell r="E159">
            <v>42332</v>
          </cell>
          <cell r="L159">
            <v>7</v>
          </cell>
          <cell r="M159" t="str">
            <v>植松 信安</v>
          </cell>
          <cell r="N159" t="str">
            <v>ｳｴﾏﾂｹﾝｾﾂ</v>
          </cell>
          <cell r="O159" t="str">
            <v>佐賀県鹿島市大字高津原3541-1</v>
          </cell>
          <cell r="Q159">
            <v>8491311</v>
          </cell>
          <cell r="R159" t="str">
            <v>佐賀県鹿島市大字高津原3541-1</v>
          </cell>
          <cell r="S159" t="str">
            <v>0954-62-3526</v>
          </cell>
          <cell r="T159" t="str">
            <v>杵内</v>
          </cell>
        </row>
        <row r="160">
          <cell r="B160">
            <v>133158</v>
          </cell>
          <cell r="C160" t="str">
            <v>㈲牛島建設</v>
          </cell>
          <cell r="D160">
            <v>0</v>
          </cell>
          <cell r="E160">
            <v>42789</v>
          </cell>
          <cell r="L160">
            <v>7</v>
          </cell>
          <cell r="M160" t="str">
            <v>牛島 忠幸</v>
          </cell>
          <cell r="N160" t="str">
            <v>ｳｼｼﾞﾏｹﾝｾﾂ</v>
          </cell>
          <cell r="O160" t="str">
            <v>佐賀県杵島郡大町町大字福母858-1</v>
          </cell>
          <cell r="Q160">
            <v>8492102</v>
          </cell>
          <cell r="R160" t="str">
            <v>佐賀県杵島郡大町町大字福母858-1</v>
          </cell>
          <cell r="S160" t="str">
            <v>0952-82-4336</v>
          </cell>
          <cell r="T160" t="str">
            <v>杵内</v>
          </cell>
        </row>
        <row r="161">
          <cell r="B161">
            <v>25451</v>
          </cell>
          <cell r="C161" t="str">
            <v>㈱宇治福産業</v>
          </cell>
          <cell r="D161">
            <v>0</v>
          </cell>
          <cell r="E161">
            <v>42442</v>
          </cell>
          <cell r="L161">
            <v>3</v>
          </cell>
          <cell r="M161" t="str">
            <v>宇治川 福男</v>
          </cell>
          <cell r="N161" t="str">
            <v>ｳｼﾞﾌｸｻﾝｷﾞｮｳ</v>
          </cell>
          <cell r="O161" t="str">
            <v>福岡県福岡市東区原田1-22-36</v>
          </cell>
          <cell r="Q161">
            <v>8120063</v>
          </cell>
          <cell r="R161" t="str">
            <v>福岡県福岡市東区原田1-22-36</v>
          </cell>
          <cell r="S161" t="str">
            <v>092-624-8781</v>
          </cell>
          <cell r="T161" t="str">
            <v>鳥外</v>
          </cell>
        </row>
        <row r="162">
          <cell r="B162">
            <v>6097</v>
          </cell>
          <cell r="C162" t="str">
            <v>臼杵運送㈱</v>
          </cell>
          <cell r="D162">
            <v>0</v>
          </cell>
          <cell r="E162">
            <v>42398</v>
          </cell>
          <cell r="L162">
            <v>3</v>
          </cell>
          <cell r="M162" t="str">
            <v>足立 哲</v>
          </cell>
          <cell r="N162" t="str">
            <v>ｳｽｷｳﾝｿｳ</v>
          </cell>
          <cell r="O162" t="str">
            <v>大分県臼杵市大字福良1766-1</v>
          </cell>
          <cell r="P162" t="str">
            <v>佐賀県三養基郡基山町大字長野874-1</v>
          </cell>
          <cell r="Q162">
            <v>8410202</v>
          </cell>
          <cell r="R162" t="str">
            <v>佐賀県三養基郡基山町大字長野874-1</v>
          </cell>
          <cell r="S162" t="str">
            <v>0942-92-2561</v>
          </cell>
          <cell r="T162" t="str">
            <v>鳥内</v>
          </cell>
        </row>
        <row r="163">
          <cell r="B163">
            <v>18716</v>
          </cell>
          <cell r="C163" t="str">
            <v>㈲内川工業</v>
          </cell>
          <cell r="D163">
            <v>0</v>
          </cell>
          <cell r="E163">
            <v>43684</v>
          </cell>
          <cell r="L163">
            <v>1</v>
          </cell>
          <cell r="M163" t="str">
            <v>内川 純一</v>
          </cell>
          <cell r="N163" t="str">
            <v>ｳﾁｶﾜｺｳｷﾞｮｳ</v>
          </cell>
          <cell r="O163" t="str">
            <v>福岡県福岡市西区野方1-3-37</v>
          </cell>
          <cell r="Q163" t="str">
            <v>819-0043</v>
          </cell>
          <cell r="R163" t="str">
            <v>福岡県福岡市西区野方1-3-37</v>
          </cell>
          <cell r="S163" t="str">
            <v>092-812-1268</v>
          </cell>
          <cell r="T163" t="str">
            <v>佐外</v>
          </cell>
        </row>
        <row r="164">
          <cell r="B164">
            <v>73666</v>
          </cell>
          <cell r="C164" t="str">
            <v>㈱内田重機クレーン</v>
          </cell>
          <cell r="D164">
            <v>1</v>
          </cell>
          <cell r="E164">
            <v>42554</v>
          </cell>
          <cell r="F164">
            <v>2</v>
          </cell>
          <cell r="G164">
            <v>42364</v>
          </cell>
          <cell r="L164">
            <v>8</v>
          </cell>
          <cell r="M164" t="str">
            <v>内田 喜文</v>
          </cell>
          <cell r="N164" t="str">
            <v>ｳﾁﾀﾞｼﾞｭｳｷｸﾚｰﾝ</v>
          </cell>
          <cell r="O164" t="str">
            <v>佐賀県藤津郡太良町大字糸岐7338</v>
          </cell>
          <cell r="Q164">
            <v>8491603</v>
          </cell>
          <cell r="R164" t="str">
            <v>佐賀県藤津郡太良町大字糸岐7338</v>
          </cell>
          <cell r="S164" t="str">
            <v>0954-67-1111</v>
          </cell>
          <cell r="T164" t="str">
            <v>杵内</v>
          </cell>
        </row>
        <row r="165">
          <cell r="B165">
            <v>141747</v>
          </cell>
          <cell r="C165" t="str">
            <v>内田 裕一</v>
          </cell>
          <cell r="D165">
            <v>0</v>
          </cell>
          <cell r="E165">
            <v>43190</v>
          </cell>
          <cell r="L165">
            <v>1</v>
          </cell>
          <cell r="M165" t="str">
            <v>内田 裕一</v>
          </cell>
          <cell r="N165" t="str">
            <v>ｳﾁﾀﾞﾕｳｲﾁ</v>
          </cell>
          <cell r="O165" t="str">
            <v>佐賀県佐賀市川副町大字西古賀959-2</v>
          </cell>
          <cell r="Q165">
            <v>8402205</v>
          </cell>
          <cell r="R165" t="str">
            <v>佐賀県佐賀市川副町大字西古賀959-2</v>
          </cell>
          <cell r="S165" t="str">
            <v>0952-45-8353</v>
          </cell>
          <cell r="T165" t="str">
            <v>佐内</v>
          </cell>
        </row>
        <row r="166">
          <cell r="B166">
            <v>37988</v>
          </cell>
          <cell r="C166" t="str">
            <v>㈱内堀忠次商店</v>
          </cell>
          <cell r="D166">
            <v>0</v>
          </cell>
          <cell r="E166">
            <v>42434</v>
          </cell>
          <cell r="L166">
            <v>1</v>
          </cell>
          <cell r="M166" t="str">
            <v>内堀 克己</v>
          </cell>
          <cell r="N166" t="str">
            <v>ｳﾁﾎﾘﾁｭｳｼﾞｼｮｳﾃﾝ</v>
          </cell>
          <cell r="O166" t="str">
            <v>佐賀県佐賀市松原4-6-23</v>
          </cell>
          <cell r="Q166">
            <v>8400831</v>
          </cell>
          <cell r="R166" t="str">
            <v>佐賀県佐賀市松原4-6-23</v>
          </cell>
          <cell r="S166" t="str">
            <v>0952-23-8185</v>
          </cell>
          <cell r="T166" t="str">
            <v>佐内</v>
          </cell>
        </row>
        <row r="167">
          <cell r="B167">
            <v>131107</v>
          </cell>
          <cell r="C167" t="str">
            <v>㈱内分組</v>
          </cell>
          <cell r="D167">
            <v>0</v>
          </cell>
          <cell r="E167">
            <v>42862</v>
          </cell>
          <cell r="L167">
            <v>7</v>
          </cell>
          <cell r="M167" t="str">
            <v>金原 義訓</v>
          </cell>
          <cell r="N167" t="str">
            <v>ｳﾁﾜｹｸﾞﾐ</v>
          </cell>
          <cell r="O167" t="str">
            <v>佐賀県武雄市北方町大字志久1246</v>
          </cell>
          <cell r="Q167" t="str">
            <v>849-2201</v>
          </cell>
          <cell r="R167" t="str">
            <v>佐賀県武雄市北方町大字志久1246</v>
          </cell>
          <cell r="S167" t="str">
            <v>0954-36-2561</v>
          </cell>
          <cell r="T167" t="str">
            <v>杵内</v>
          </cell>
        </row>
        <row r="168">
          <cell r="B168">
            <v>184272</v>
          </cell>
          <cell r="C168" t="str">
            <v>㈲ウッドライフ</v>
          </cell>
          <cell r="F168">
            <v>2</v>
          </cell>
          <cell r="G168">
            <v>42235</v>
          </cell>
          <cell r="L168">
            <v>1</v>
          </cell>
          <cell r="M168" t="str">
            <v>江里口 義章</v>
          </cell>
          <cell r="N168" t="str">
            <v>ｳｯﾄﾞﾗｲﾌ</v>
          </cell>
          <cell r="O168" t="str">
            <v>佐賀県小城市小城町岩蔵1970-6</v>
          </cell>
          <cell r="P168" t="str">
            <v>佐賀県小城市小城町岩蔵字湯浦5335-3</v>
          </cell>
          <cell r="Q168" t="str">
            <v>845-0003</v>
          </cell>
          <cell r="R168" t="str">
            <v>佐賀県小城市小城町岩蔵字湯浦5335-3</v>
          </cell>
          <cell r="S168" t="str">
            <v>0952-73-9820</v>
          </cell>
          <cell r="T168" t="str">
            <v>佐内</v>
          </cell>
        </row>
        <row r="169">
          <cell r="B169">
            <v>71217</v>
          </cell>
          <cell r="C169" t="str">
            <v>㈲有働資源</v>
          </cell>
          <cell r="D169">
            <v>0</v>
          </cell>
          <cell r="E169">
            <v>42802</v>
          </cell>
          <cell r="L169">
            <v>1</v>
          </cell>
          <cell r="M169" t="str">
            <v>有働 祐輔</v>
          </cell>
          <cell r="N169" t="str">
            <v>ｳﾄﾞｳｼｹﾞﾝ</v>
          </cell>
          <cell r="O169" t="str">
            <v>福岡県大牟田市沖田町438</v>
          </cell>
          <cell r="Q169">
            <v>8360091</v>
          </cell>
          <cell r="R169" t="str">
            <v>福岡県大牟田市沖田町438</v>
          </cell>
          <cell r="S169" t="str">
            <v>0944-52-8727</v>
          </cell>
          <cell r="T169" t="str">
            <v>佐外</v>
          </cell>
        </row>
        <row r="170">
          <cell r="B170">
            <v>4151</v>
          </cell>
          <cell r="C170" t="str">
            <v>㈲海野清掃産業</v>
          </cell>
          <cell r="D170">
            <v>0</v>
          </cell>
          <cell r="E170">
            <v>42085</v>
          </cell>
          <cell r="H170">
            <v>5</v>
          </cell>
          <cell r="I170">
            <v>42157</v>
          </cell>
          <cell r="L170">
            <v>6</v>
          </cell>
          <cell r="M170" t="str">
            <v>海野 泰兵</v>
          </cell>
          <cell r="N170" t="str">
            <v>ｳﾐﾉｾｲｿｳｻﾝｷﾞｮｳ</v>
          </cell>
          <cell r="O170" t="str">
            <v>長崎県長崎市八つ尾町28-12</v>
          </cell>
          <cell r="Q170">
            <v>8500813</v>
          </cell>
          <cell r="R170" t="str">
            <v>長崎県長崎市八つ尾町28-12</v>
          </cell>
          <cell r="S170" t="str">
            <v>095-827-5383</v>
          </cell>
          <cell r="T170" t="str">
            <v>伊外</v>
          </cell>
        </row>
        <row r="171">
          <cell r="B171">
            <v>146824</v>
          </cell>
          <cell r="C171" t="str">
            <v>梅﨑 克昌</v>
          </cell>
          <cell r="D171">
            <v>1</v>
          </cell>
          <cell r="E171">
            <v>43690</v>
          </cell>
          <cell r="L171">
            <v>1</v>
          </cell>
          <cell r="M171" t="str">
            <v>梅﨑 克昌</v>
          </cell>
          <cell r="N171" t="str">
            <v>ｳﾒｻﾞｷｶﾂﾏｻ</v>
          </cell>
          <cell r="O171" t="str">
            <v>佐賀県佐賀市高木瀬町大字長瀬300-4</v>
          </cell>
          <cell r="P171" t="str">
            <v>佐賀県多久市北多久町大字多久原3408-1</v>
          </cell>
          <cell r="Q171">
            <v>8460003</v>
          </cell>
          <cell r="R171" t="str">
            <v>佐賀県多久市北多久町大字多久原3408-1</v>
          </cell>
          <cell r="S171" t="str">
            <v>0952-75-3907</v>
          </cell>
          <cell r="T171" t="str">
            <v>佐内</v>
          </cell>
        </row>
        <row r="172">
          <cell r="B172">
            <v>21943</v>
          </cell>
          <cell r="C172" t="str">
            <v>梅﨑礦業㈱</v>
          </cell>
          <cell r="D172">
            <v>0</v>
          </cell>
          <cell r="E172">
            <v>43470</v>
          </cell>
          <cell r="L172">
            <v>7</v>
          </cell>
          <cell r="M172" t="str">
            <v>梅﨑 晋蔵</v>
          </cell>
          <cell r="N172" t="str">
            <v>ｳﾒｻｷｺｳｷﾞｮｳ</v>
          </cell>
          <cell r="O172" t="str">
            <v>福岡県北九州市門司区吉志1-12-20</v>
          </cell>
          <cell r="Q172">
            <v>8000114</v>
          </cell>
          <cell r="R172" t="str">
            <v>福岡県北九州市門司区吉志1-12-20</v>
          </cell>
          <cell r="S172" t="str">
            <v>093-481-1012</v>
          </cell>
          <cell r="T172" t="str">
            <v>杵外</v>
          </cell>
        </row>
        <row r="173">
          <cell r="B173">
            <v>80471</v>
          </cell>
          <cell r="C173" t="str">
            <v>㈲うめざき興業</v>
          </cell>
          <cell r="D173">
            <v>0</v>
          </cell>
          <cell r="E173">
            <v>42864</v>
          </cell>
          <cell r="L173">
            <v>1</v>
          </cell>
          <cell r="M173" t="str">
            <v>梅崎 由美子</v>
          </cell>
          <cell r="N173" t="str">
            <v>ｳﾒｻﾞｷｺｳｷﾞｮｳ</v>
          </cell>
          <cell r="O173" t="str">
            <v>福岡県大川市大字紅粉屋710-1</v>
          </cell>
          <cell r="Q173">
            <v>8310044</v>
          </cell>
          <cell r="R173" t="str">
            <v>福岡県大川市大字紅粉屋710-1</v>
          </cell>
          <cell r="S173" t="str">
            <v>0944-87-6358</v>
          </cell>
          <cell r="T173" t="str">
            <v>佐外</v>
          </cell>
        </row>
        <row r="174">
          <cell r="B174">
            <v>194238</v>
          </cell>
          <cell r="C174" t="str">
            <v>梅崎 貴文</v>
          </cell>
          <cell r="D174">
            <v>0</v>
          </cell>
          <cell r="E174">
            <v>42824</v>
          </cell>
          <cell r="L174">
            <v>1</v>
          </cell>
          <cell r="M174" t="str">
            <v>梅崎 貴文</v>
          </cell>
          <cell r="N174" t="str">
            <v>ｳﾒｻﾞｷﾀｶﾌﾐ</v>
          </cell>
          <cell r="O174" t="str">
            <v>福岡県大川市大字一木1395-1</v>
          </cell>
          <cell r="Q174">
            <v>8310034</v>
          </cell>
          <cell r="R174" t="str">
            <v>福岡県大川市大字一木1395-1</v>
          </cell>
          <cell r="S174" t="str">
            <v>0944-86-2808</v>
          </cell>
          <cell r="T174" t="str">
            <v>佐外</v>
          </cell>
        </row>
        <row r="175">
          <cell r="B175">
            <v>126228</v>
          </cell>
          <cell r="C175" t="str">
            <v>㈱うらかわ</v>
          </cell>
          <cell r="D175">
            <v>0</v>
          </cell>
          <cell r="E175">
            <v>42453</v>
          </cell>
          <cell r="L175">
            <v>7</v>
          </cell>
          <cell r="M175" t="str">
            <v>浦川 康唱</v>
          </cell>
          <cell r="N175" t="str">
            <v>ｳﾗｶﾜ</v>
          </cell>
          <cell r="O175" t="str">
            <v>佐賀県藤津郡太良町大字多良1361</v>
          </cell>
          <cell r="Q175">
            <v>8491602</v>
          </cell>
          <cell r="R175" t="str">
            <v>佐賀県藤津郡太良町大字多良1361</v>
          </cell>
          <cell r="S175" t="str">
            <v>0954-67-0211</v>
          </cell>
          <cell r="T175" t="str">
            <v>杵内</v>
          </cell>
        </row>
        <row r="176">
          <cell r="B176">
            <v>78879</v>
          </cell>
          <cell r="C176" t="str">
            <v>㈲ウラカワ</v>
          </cell>
          <cell r="D176">
            <v>1</v>
          </cell>
          <cell r="E176">
            <v>42584</v>
          </cell>
          <cell r="L176">
            <v>3</v>
          </cell>
          <cell r="M176" t="str">
            <v>浦川 真司</v>
          </cell>
          <cell r="N176" t="str">
            <v>ｳﾗｶﾜ</v>
          </cell>
          <cell r="O176" t="str">
            <v>佐賀県鳥栖市山浦町2959-25</v>
          </cell>
          <cell r="Q176">
            <v>8410084</v>
          </cell>
          <cell r="R176" t="str">
            <v>佐賀県鳥栖市山浦町2959-25</v>
          </cell>
          <cell r="S176" t="str">
            <v>0942-82-9039</v>
          </cell>
          <cell r="T176" t="str">
            <v>鳥内</v>
          </cell>
        </row>
        <row r="177">
          <cell r="B177">
            <v>13098</v>
          </cell>
          <cell r="C177" t="str">
            <v>㈲浦川運送</v>
          </cell>
          <cell r="D177">
            <v>0</v>
          </cell>
          <cell r="E177">
            <v>42529</v>
          </cell>
          <cell r="L177">
            <v>7</v>
          </cell>
          <cell r="M177" t="str">
            <v>浦川 政次</v>
          </cell>
          <cell r="N177" t="str">
            <v>ｳﾗｶﾜｳﾝｿｳ</v>
          </cell>
          <cell r="O177" t="str">
            <v>長崎県長崎市岩屋町19-16</v>
          </cell>
          <cell r="Q177">
            <v>8508052</v>
          </cell>
          <cell r="R177" t="str">
            <v>長崎県長崎市岩屋町19-16</v>
          </cell>
          <cell r="S177" t="str">
            <v>095-856-8108</v>
          </cell>
          <cell r="T177" t="str">
            <v>杵外</v>
          </cell>
        </row>
        <row r="178">
          <cell r="B178">
            <v>42977</v>
          </cell>
          <cell r="C178" t="str">
            <v>浦産業㈲</v>
          </cell>
          <cell r="D178">
            <v>0</v>
          </cell>
          <cell r="E178">
            <v>42703</v>
          </cell>
          <cell r="L178">
            <v>3</v>
          </cell>
          <cell r="M178" t="str">
            <v>浦 一郎</v>
          </cell>
          <cell r="N178" t="str">
            <v>ｳﾗｻﾝｷﾞｮｳ</v>
          </cell>
          <cell r="O178" t="str">
            <v>福岡県福岡市東区多々良2-8-29</v>
          </cell>
          <cell r="P178" t="str">
            <v>福岡県福岡市東区松島5-20-15</v>
          </cell>
          <cell r="Q178">
            <v>8130062</v>
          </cell>
          <cell r="R178" t="str">
            <v>福岡県福岡市東区松島5-20-15</v>
          </cell>
          <cell r="S178" t="str">
            <v>092-622-9515</v>
          </cell>
          <cell r="T178" t="str">
            <v>鳥外</v>
          </cell>
        </row>
        <row r="179">
          <cell r="B179">
            <v>46050</v>
          </cell>
          <cell r="C179" t="str">
            <v>占部産業㈱</v>
          </cell>
          <cell r="D179">
            <v>0</v>
          </cell>
          <cell r="E179">
            <v>42807</v>
          </cell>
          <cell r="L179">
            <v>3</v>
          </cell>
          <cell r="M179" t="str">
            <v>占部 達也</v>
          </cell>
          <cell r="N179" t="str">
            <v>ｳﾗﾍﾞｻﾝｷﾞｮｳ</v>
          </cell>
          <cell r="O179" t="str">
            <v>福岡県宗像市東郷5-6-34</v>
          </cell>
          <cell r="Q179">
            <v>8113436</v>
          </cell>
          <cell r="R179" t="str">
            <v>福岡県宗像市東郷5-6-34</v>
          </cell>
          <cell r="S179" t="str">
            <v>0940-36-2217</v>
          </cell>
          <cell r="T179" t="str">
            <v>鳥外</v>
          </cell>
        </row>
        <row r="180">
          <cell r="B180">
            <v>107427</v>
          </cell>
          <cell r="C180" t="str">
            <v>エア・ウォーター・マテリアル㈱</v>
          </cell>
          <cell r="D180">
            <v>0</v>
          </cell>
          <cell r="E180">
            <v>43444</v>
          </cell>
          <cell r="H180">
            <v>5</v>
          </cell>
          <cell r="I180">
            <v>43444</v>
          </cell>
          <cell r="L180">
            <v>6</v>
          </cell>
          <cell r="M180" t="str">
            <v>東本　和行</v>
          </cell>
          <cell r="N180" t="str">
            <v>ｴｱ・ｳｫｰﾀｰ・ﾏﾃﾘｱﾙ</v>
          </cell>
          <cell r="O180" t="str">
            <v>福岡県福岡市博多区上呉服町10-1</v>
          </cell>
          <cell r="P180" t="str">
            <v>佐賀県伊万里市山代町久原3961-18</v>
          </cell>
          <cell r="Q180">
            <v>8494256</v>
          </cell>
          <cell r="R180" t="str">
            <v>佐賀県伊万里市山代町久原3961-18</v>
          </cell>
          <cell r="S180" t="str">
            <v>0955-28-1891</v>
          </cell>
          <cell r="T180" t="str">
            <v>伊内</v>
          </cell>
        </row>
        <row r="181">
          <cell r="B181">
            <v>38532</v>
          </cell>
          <cell r="C181" t="str">
            <v>㈱エィ・ティ・ジー</v>
          </cell>
          <cell r="D181">
            <v>0</v>
          </cell>
          <cell r="E181">
            <v>42448</v>
          </cell>
          <cell r="L181">
            <v>1</v>
          </cell>
          <cell r="M181" t="str">
            <v>岡本 千佐子</v>
          </cell>
          <cell r="N181" t="str">
            <v>ｴｨ･ﾃｨ･ｼﾞｰ</v>
          </cell>
          <cell r="O181" t="str">
            <v>佐賀県小城市芦刈町三王崎89-4</v>
          </cell>
          <cell r="Q181">
            <v>8490314</v>
          </cell>
          <cell r="R181" t="str">
            <v>佐賀県小城市芦刈町三王崎89-4</v>
          </cell>
          <cell r="S181" t="str">
            <v>0952-66-4772</v>
          </cell>
          <cell r="T181" t="str">
            <v>佐内</v>
          </cell>
        </row>
        <row r="182">
          <cell r="B182">
            <v>36999</v>
          </cell>
          <cell r="C182" t="str">
            <v>㈱永幸建設</v>
          </cell>
          <cell r="D182">
            <v>0</v>
          </cell>
          <cell r="E182">
            <v>42930</v>
          </cell>
          <cell r="L182">
            <v>1</v>
          </cell>
          <cell r="M182" t="str">
            <v>古賀 幸弘</v>
          </cell>
          <cell r="N182" t="str">
            <v>ｴｲｺｳｹﾝｾﾂ</v>
          </cell>
          <cell r="O182" t="str">
            <v>福岡県久留米市藤山町1-1</v>
          </cell>
          <cell r="Q182" t="str">
            <v>830-0053</v>
          </cell>
          <cell r="R182" t="str">
            <v>福岡県久留米市藤山町1-1</v>
          </cell>
          <cell r="S182" t="str">
            <v>0942-21-4520</v>
          </cell>
          <cell r="T182" t="str">
            <v>佐外</v>
          </cell>
        </row>
        <row r="183">
          <cell r="B183">
            <v>190699</v>
          </cell>
          <cell r="C183" t="str">
            <v>㈱栄光ライン</v>
          </cell>
          <cell r="D183">
            <v>0</v>
          </cell>
          <cell r="E183">
            <v>43327</v>
          </cell>
          <cell r="L183">
            <v>1</v>
          </cell>
          <cell r="M183" t="str">
            <v>野山 信次</v>
          </cell>
          <cell r="N183" t="str">
            <v>ｴｲｺｳﾗｲﾝ</v>
          </cell>
          <cell r="O183" t="str">
            <v>大阪府門真市四宮2-2-10</v>
          </cell>
          <cell r="Q183" t="str">
            <v>571-0017</v>
          </cell>
          <cell r="R183" t="str">
            <v>大阪府門真市四宮2-2-10</v>
          </cell>
          <cell r="S183" t="str">
            <v>072-884-0005</v>
          </cell>
          <cell r="T183" t="str">
            <v>佐外</v>
          </cell>
        </row>
        <row r="184">
          <cell r="B184">
            <v>185349</v>
          </cell>
          <cell r="C184" t="str">
            <v>㈱栄信グループ</v>
          </cell>
          <cell r="D184">
            <v>0</v>
          </cell>
          <cell r="E184">
            <v>42257</v>
          </cell>
          <cell r="L184">
            <v>5</v>
          </cell>
          <cell r="M184" t="str">
            <v>浅村 明良</v>
          </cell>
          <cell r="N184" t="str">
            <v>ｴｲｼﾝｸﾞﾙｰﾌﾟ</v>
          </cell>
          <cell r="O184" t="str">
            <v>佐賀県唐津市神田2536-1</v>
          </cell>
          <cell r="Q184" t="str">
            <v>847-0824</v>
          </cell>
          <cell r="R184" t="str">
            <v>佐賀県唐津市神田2536-1</v>
          </cell>
          <cell r="S184" t="str">
            <v>0955-65-7511</v>
          </cell>
          <cell r="T184" t="str">
            <v>唐内</v>
          </cell>
        </row>
        <row r="185">
          <cell r="B185">
            <v>167511</v>
          </cell>
          <cell r="C185" t="str">
            <v>㈱エイチ．ケイ．ケイ</v>
          </cell>
          <cell r="D185">
            <v>0</v>
          </cell>
          <cell r="E185">
            <v>42824</v>
          </cell>
          <cell r="L185">
            <v>1</v>
          </cell>
          <cell r="M185" t="str">
            <v>行武 周作</v>
          </cell>
          <cell r="N185" t="str">
            <v>ｴｲﾁｹｲｹｲ</v>
          </cell>
          <cell r="O185" t="str">
            <v>福岡県福岡市東区二又瀬新町14-25</v>
          </cell>
          <cell r="Q185">
            <v>8120065</v>
          </cell>
          <cell r="R185" t="str">
            <v>福岡県福岡市東区二又瀬新町14-25</v>
          </cell>
          <cell r="S185" t="str">
            <v>092-292-8966</v>
          </cell>
          <cell r="T185" t="str">
            <v>佐外</v>
          </cell>
        </row>
        <row r="186">
          <cell r="B186">
            <v>201314</v>
          </cell>
          <cell r="C186" t="str">
            <v>㈱エイトエンジニアリング</v>
          </cell>
          <cell r="D186">
            <v>0</v>
          </cell>
          <cell r="E186">
            <v>43294</v>
          </cell>
          <cell r="L186">
            <v>5</v>
          </cell>
          <cell r="M186" t="str">
            <v>木村 哲ニ</v>
          </cell>
          <cell r="N186" t="str">
            <v>ｴｲﾄｴﾝｼﾞﾆｱﾘﾝｸﾞ</v>
          </cell>
          <cell r="O186" t="str">
            <v>佐賀県唐津市旭が丘5-22</v>
          </cell>
          <cell r="Q186" t="str">
            <v>847-0823</v>
          </cell>
          <cell r="R186" t="str">
            <v>佐賀県唐津市旭が丘5-22</v>
          </cell>
          <cell r="S186" t="str">
            <v>0955-58-8980</v>
          </cell>
          <cell r="T186" t="str">
            <v>唐内</v>
          </cell>
        </row>
        <row r="187">
          <cell r="B187">
            <v>56213</v>
          </cell>
          <cell r="C187" t="str">
            <v>㈲栄野商店</v>
          </cell>
          <cell r="D187">
            <v>0</v>
          </cell>
          <cell r="E187">
            <v>43669</v>
          </cell>
          <cell r="H187">
            <v>5</v>
          </cell>
          <cell r="I187">
            <v>43073</v>
          </cell>
          <cell r="L187">
            <v>3</v>
          </cell>
          <cell r="M187" t="str">
            <v>栄野 隆美</v>
          </cell>
          <cell r="N187" t="str">
            <v>ｴｲﾉｼｮｳﾃﾝ</v>
          </cell>
          <cell r="O187" t="str">
            <v>福岡県宗像市池田字中畑1945</v>
          </cell>
          <cell r="Q187">
            <v>8113515</v>
          </cell>
          <cell r="R187" t="str">
            <v>福岡県宗像市池田字中畑1945</v>
          </cell>
          <cell r="S187" t="str">
            <v>092-943-5298</v>
          </cell>
          <cell r="T187" t="str">
            <v>鳥外</v>
          </cell>
        </row>
        <row r="188">
          <cell r="B188">
            <v>191763</v>
          </cell>
          <cell r="C188" t="str">
            <v>㈱エイム</v>
          </cell>
          <cell r="D188">
            <v>0</v>
          </cell>
          <cell r="E188">
            <v>43579</v>
          </cell>
          <cell r="L188">
            <v>1</v>
          </cell>
          <cell r="M188" t="str">
            <v>丹本 陽平</v>
          </cell>
          <cell r="N188" t="str">
            <v>ｴｲﾑ</v>
          </cell>
          <cell r="O188" t="str">
            <v>福岡県北九州市小倉北区篠崎5-24-7</v>
          </cell>
          <cell r="Q188" t="str">
            <v>803-0861</v>
          </cell>
          <cell r="R188" t="str">
            <v>福岡県北九州市小倉北区篠崎5-24-7</v>
          </cell>
          <cell r="S188" t="str">
            <v>093-591-1195</v>
          </cell>
          <cell r="T188" t="str">
            <v>佐外</v>
          </cell>
        </row>
        <row r="189">
          <cell r="B189">
            <v>182827</v>
          </cell>
          <cell r="C189" t="str">
            <v>㈱Ａライン</v>
          </cell>
          <cell r="D189">
            <v>0</v>
          </cell>
          <cell r="E189">
            <v>43488</v>
          </cell>
          <cell r="L189">
            <v>1</v>
          </cell>
          <cell r="M189" t="str">
            <v>坂田 敏幸</v>
          </cell>
          <cell r="N189" t="str">
            <v>ｴｲﾗｲﾝ</v>
          </cell>
          <cell r="O189" t="str">
            <v>福岡県筑後市大字前津欠塚1798-3</v>
          </cell>
          <cell r="Q189" t="str">
            <v>833-0002</v>
          </cell>
          <cell r="R189" t="str">
            <v>福岡県筑後市大字前津欠塚1798-3</v>
          </cell>
          <cell r="S189" t="str">
            <v>0942-65-6367</v>
          </cell>
          <cell r="T189" t="str">
            <v>佐外</v>
          </cell>
        </row>
        <row r="190">
          <cell r="B190">
            <v>171216</v>
          </cell>
          <cell r="C190" t="str">
            <v>㈱永楽園</v>
          </cell>
          <cell r="D190">
            <v>0</v>
          </cell>
          <cell r="E190">
            <v>43229</v>
          </cell>
          <cell r="L190">
            <v>1</v>
          </cell>
          <cell r="M190" t="str">
            <v>中村 幸樹</v>
          </cell>
          <cell r="N190" t="str">
            <v>ｴｲﾗｸｴﾝ</v>
          </cell>
          <cell r="O190" t="str">
            <v>佐賀県佐賀市金立町大字金立1682</v>
          </cell>
          <cell r="Q190" t="str">
            <v>849-0906</v>
          </cell>
          <cell r="R190" t="str">
            <v>佐賀県佐賀市金立町大字金立1682</v>
          </cell>
          <cell r="S190" t="str">
            <v>0952-98-2366</v>
          </cell>
          <cell r="T190" t="str">
            <v>佐内</v>
          </cell>
        </row>
        <row r="191">
          <cell r="B191">
            <v>4867</v>
          </cell>
          <cell r="C191" t="str">
            <v>栄和産業㈱</v>
          </cell>
          <cell r="D191">
            <v>0</v>
          </cell>
          <cell r="E191">
            <v>43451</v>
          </cell>
          <cell r="H191">
            <v>5</v>
          </cell>
          <cell r="I191">
            <v>42619</v>
          </cell>
          <cell r="L191">
            <v>3</v>
          </cell>
          <cell r="M191" t="str">
            <v>中村 康成</v>
          </cell>
          <cell r="N191" t="str">
            <v>ｴｲﾜｻﾝｷﾞｮｳ</v>
          </cell>
          <cell r="O191" t="str">
            <v>福岡県久留米市西町1091-8</v>
          </cell>
          <cell r="Q191">
            <v>8300038</v>
          </cell>
          <cell r="R191" t="str">
            <v>福岡県久留米市西町1091-8</v>
          </cell>
          <cell r="S191" t="str">
            <v>0942-35-4443</v>
          </cell>
          <cell r="T191" t="str">
            <v>鳥外</v>
          </cell>
        </row>
        <row r="192">
          <cell r="B192">
            <v>129528</v>
          </cell>
          <cell r="C192" t="str">
            <v>㈲エイワ産業</v>
          </cell>
          <cell r="D192">
            <v>0</v>
          </cell>
          <cell r="E192">
            <v>43117</v>
          </cell>
          <cell r="L192">
            <v>3</v>
          </cell>
          <cell r="M192" t="str">
            <v>木下 栄一</v>
          </cell>
          <cell r="N192" t="str">
            <v>ｴｲﾜｻﾝｷﾞｮｳ</v>
          </cell>
          <cell r="O192" t="str">
            <v>福岡県久留米市善道寺町木塚35-5</v>
          </cell>
          <cell r="P192" t="str">
            <v>福岡県大牟田市新開町3-26</v>
          </cell>
          <cell r="Q192">
            <v>8360017</v>
          </cell>
          <cell r="R192" t="str">
            <v>福岡県大牟田市新開町3-26</v>
          </cell>
          <cell r="S192" t="str">
            <v>0944-41-5175</v>
          </cell>
          <cell r="T192" t="str">
            <v>鳥外</v>
          </cell>
        </row>
        <row r="193">
          <cell r="B193">
            <v>152078</v>
          </cell>
          <cell r="C193" t="str">
            <v>㈱ＡＣＯＲＮ徳の風プロジェクト</v>
          </cell>
          <cell r="D193">
            <v>0</v>
          </cell>
          <cell r="E193">
            <v>41987</v>
          </cell>
          <cell r="L193">
            <v>1</v>
          </cell>
          <cell r="M193" t="str">
            <v>前田　弘美</v>
          </cell>
          <cell r="N193" t="str">
            <v>ｴｰｺﾝﾄｸﾉｶｾﾞﾌﾟﾛｼﾞｪｸﾄ</v>
          </cell>
          <cell r="O193" t="str">
            <v>広島県廿日市市永原字戸屋野山5-96</v>
          </cell>
          <cell r="Q193">
            <v>7380201</v>
          </cell>
          <cell r="R193" t="str">
            <v>広島県廿日市市永原字戸屋野山5-96</v>
          </cell>
          <cell r="S193" t="str">
            <v>0829-74-3533</v>
          </cell>
          <cell r="T193" t="str">
            <v>佐外</v>
          </cell>
        </row>
        <row r="194">
          <cell r="B194">
            <v>2993</v>
          </cell>
          <cell r="C194" t="str">
            <v>㈱江上運送</v>
          </cell>
          <cell r="D194">
            <v>0</v>
          </cell>
          <cell r="E194">
            <v>43210</v>
          </cell>
          <cell r="L194">
            <v>1</v>
          </cell>
          <cell r="M194" t="str">
            <v>江上 フジ子</v>
          </cell>
          <cell r="N194" t="str">
            <v>ｴｶﾞﾐｳﾝｿｳ</v>
          </cell>
          <cell r="O194" t="str">
            <v>佐賀県佐賀市諸富町大字徳富92-1</v>
          </cell>
          <cell r="Q194">
            <v>8402104</v>
          </cell>
          <cell r="R194" t="str">
            <v>佐賀県佐賀市諸富町大字徳富92-1</v>
          </cell>
          <cell r="S194" t="str">
            <v>0952-47-6500</v>
          </cell>
          <cell r="T194" t="str">
            <v>佐内</v>
          </cell>
        </row>
        <row r="195">
          <cell r="B195">
            <v>49498</v>
          </cell>
          <cell r="C195" t="str">
            <v>江上建設㈱</v>
          </cell>
          <cell r="F195">
            <v>2</v>
          </cell>
          <cell r="G195">
            <v>43649</v>
          </cell>
          <cell r="L195">
            <v>1</v>
          </cell>
          <cell r="M195" t="str">
            <v>江上 義紀</v>
          </cell>
          <cell r="N195" t="str">
            <v>ｴｶﾞﾐｹﾝｾﾂ</v>
          </cell>
          <cell r="O195" t="str">
            <v>福岡県大川市大字酒見474-9</v>
          </cell>
          <cell r="P195" t="str">
            <v>佐賀県佐賀市諸富町大字徳富92-1</v>
          </cell>
          <cell r="Q195">
            <v>8402104</v>
          </cell>
          <cell r="R195" t="str">
            <v>佐賀県佐賀市諸富町大字徳富92-1</v>
          </cell>
          <cell r="S195" t="str">
            <v>0952-47-2527</v>
          </cell>
          <cell r="T195" t="str">
            <v>佐内</v>
          </cell>
        </row>
        <row r="196">
          <cell r="B196">
            <v>27889</v>
          </cell>
          <cell r="C196" t="str">
            <v>江口金属㈱</v>
          </cell>
          <cell r="D196">
            <v>1</v>
          </cell>
          <cell r="E196">
            <v>42038</v>
          </cell>
          <cell r="F196">
            <v>2</v>
          </cell>
          <cell r="G196">
            <v>42951</v>
          </cell>
          <cell r="L196">
            <v>7</v>
          </cell>
          <cell r="M196" t="str">
            <v>江口 弘幸</v>
          </cell>
          <cell r="N196" t="str">
            <v>ｴｸﾞﾁｷﾝｿﾞｸ</v>
          </cell>
          <cell r="O196" t="str">
            <v>佐賀県杵島郡白石町大字築切4023-5</v>
          </cell>
          <cell r="Q196">
            <v>8491103</v>
          </cell>
          <cell r="R196" t="str">
            <v>佐賀県杵島郡白石町大字築切4023-5</v>
          </cell>
          <cell r="S196" t="str">
            <v>0952-84-5587</v>
          </cell>
          <cell r="T196" t="str">
            <v>杵内</v>
          </cell>
        </row>
        <row r="197">
          <cell r="B197">
            <v>168584</v>
          </cell>
          <cell r="C197" t="str">
            <v>江口 健太</v>
          </cell>
          <cell r="D197">
            <v>0</v>
          </cell>
          <cell r="E197">
            <v>43017</v>
          </cell>
          <cell r="L197">
            <v>1</v>
          </cell>
          <cell r="M197" t="str">
            <v>江口 健太</v>
          </cell>
          <cell r="N197" t="str">
            <v>ｴｸﾞﾁｹﾝﾀ</v>
          </cell>
          <cell r="O197" t="str">
            <v>佐賀県佐賀市鍋島1-11-11</v>
          </cell>
          <cell r="Q197" t="str">
            <v>849-0937</v>
          </cell>
          <cell r="R197" t="str">
            <v>佐賀県佐賀市鍋島1-11-11</v>
          </cell>
          <cell r="T197" t="str">
            <v>佐内</v>
          </cell>
        </row>
        <row r="198">
          <cell r="B198">
            <v>117737</v>
          </cell>
          <cell r="C198" t="str">
            <v>㈲江口商店</v>
          </cell>
          <cell r="D198">
            <v>0</v>
          </cell>
          <cell r="E198">
            <v>42970</v>
          </cell>
          <cell r="L198">
            <v>3</v>
          </cell>
          <cell r="M198" t="str">
            <v>江口 孝一</v>
          </cell>
          <cell r="N198" t="str">
            <v>ｴｸﾞﾁｼｮｳﾃﾝ</v>
          </cell>
          <cell r="O198" t="str">
            <v>福岡県筑紫郡那珂川町大字西畑597-13</v>
          </cell>
          <cell r="Q198">
            <v>8111246</v>
          </cell>
          <cell r="R198" t="str">
            <v>福岡県筑紫郡那珂川町大字西畑597-13</v>
          </cell>
          <cell r="S198" t="str">
            <v>092-952-3706</v>
          </cell>
          <cell r="T198" t="str">
            <v>鳥外</v>
          </cell>
        </row>
        <row r="199">
          <cell r="B199">
            <v>175536</v>
          </cell>
          <cell r="C199" t="str">
            <v>江口 卓</v>
          </cell>
          <cell r="D199">
            <v>0</v>
          </cell>
          <cell r="E199">
            <v>43460</v>
          </cell>
          <cell r="L199">
            <v>1</v>
          </cell>
          <cell r="M199" t="str">
            <v>江口 卓</v>
          </cell>
          <cell r="N199" t="str">
            <v>ｴｸﾞﾁｽｸﾞﾙ</v>
          </cell>
          <cell r="O199" t="str">
            <v>佐賀県神埼市千代田町姉1642</v>
          </cell>
          <cell r="Q199" t="str">
            <v>842-0052</v>
          </cell>
          <cell r="R199" t="str">
            <v>佐賀県神埼市千代田町姉1642</v>
          </cell>
          <cell r="S199" t="str">
            <v>090-4356-1919</v>
          </cell>
          <cell r="T199" t="str">
            <v>佐内</v>
          </cell>
        </row>
        <row r="200">
          <cell r="B200">
            <v>126115</v>
          </cell>
          <cell r="C200" t="str">
            <v>江口 登志彦</v>
          </cell>
          <cell r="D200">
            <v>0</v>
          </cell>
          <cell r="E200">
            <v>42463</v>
          </cell>
          <cell r="L200">
            <v>3</v>
          </cell>
          <cell r="M200" t="str">
            <v>江口 登志彦</v>
          </cell>
          <cell r="N200" t="str">
            <v>ｴｸﾞﾁﾄｼﾋｺ</v>
          </cell>
          <cell r="O200" t="str">
            <v>福岡県久留米市上津2-13-48</v>
          </cell>
          <cell r="Q200">
            <v>8300055</v>
          </cell>
          <cell r="R200" t="str">
            <v>福岡県久留米市上津2-13-48</v>
          </cell>
          <cell r="S200" t="str">
            <v>0942-21-3502</v>
          </cell>
          <cell r="T200" t="str">
            <v>鳥外</v>
          </cell>
        </row>
        <row r="201">
          <cell r="B201">
            <v>104079</v>
          </cell>
          <cell r="C201" t="str">
            <v>㈱エグチ･ビルド</v>
          </cell>
          <cell r="D201">
            <v>0</v>
          </cell>
          <cell r="E201">
            <v>43249</v>
          </cell>
          <cell r="L201">
            <v>1</v>
          </cell>
          <cell r="M201" t="str">
            <v>江口 健治</v>
          </cell>
          <cell r="N201" t="str">
            <v>ｴｸﾞﾁﾋﾞﾙﾄﾞ</v>
          </cell>
          <cell r="O201" t="str">
            <v>佐賀県小城市三日月町三ｹ島702</v>
          </cell>
          <cell r="Q201">
            <v>8450025</v>
          </cell>
          <cell r="R201" t="str">
            <v>佐賀県小城市三日月町三ｹ島702</v>
          </cell>
          <cell r="S201" t="str">
            <v>0952-72-5161</v>
          </cell>
          <cell r="T201" t="str">
            <v>佐内</v>
          </cell>
        </row>
        <row r="202">
          <cell r="B202">
            <v>199742</v>
          </cell>
          <cell r="C202" t="str">
            <v>㈱エグチ土木</v>
          </cell>
          <cell r="D202">
            <v>0</v>
          </cell>
          <cell r="E202">
            <v>43119</v>
          </cell>
          <cell r="L202">
            <v>3</v>
          </cell>
          <cell r="M202" t="str">
            <v>江口 ヨシ子</v>
          </cell>
          <cell r="N202" t="str">
            <v>ｴｸﾞﾁﾖｼｺ</v>
          </cell>
          <cell r="O202" t="str">
            <v>佐賀県佐賀市本庄町大字鹿子281-2</v>
          </cell>
          <cell r="Q202" t="str">
            <v>840-0025</v>
          </cell>
          <cell r="R202" t="str">
            <v>佐賀県佐賀市本庄町大字鹿子281-2</v>
          </cell>
          <cell r="S202" t="str">
            <v>0952-28-0667</v>
          </cell>
          <cell r="T202" t="str">
            <v>佐内</v>
          </cell>
        </row>
        <row r="203">
          <cell r="B203">
            <v>140070</v>
          </cell>
          <cell r="C203" t="str">
            <v>㈱Ｅ・Ｃ・Ｏ</v>
          </cell>
          <cell r="D203">
            <v>0</v>
          </cell>
          <cell r="E203">
            <v>43130</v>
          </cell>
          <cell r="L203">
            <v>3</v>
          </cell>
          <cell r="M203" t="str">
            <v>蘭 和博</v>
          </cell>
          <cell r="N203" t="str">
            <v>ｴｺ</v>
          </cell>
          <cell r="O203" t="str">
            <v>福岡県福岡市南区野多目4-5-26</v>
          </cell>
          <cell r="Q203">
            <v>8111347</v>
          </cell>
          <cell r="R203" t="str">
            <v>福岡県福岡市南区野多目4-5-26</v>
          </cell>
          <cell r="S203" t="str">
            <v>092-555-4555</v>
          </cell>
          <cell r="T203" t="str">
            <v>鳥外</v>
          </cell>
        </row>
        <row r="204">
          <cell r="B204">
            <v>77735</v>
          </cell>
          <cell r="C204" t="str">
            <v>㈱エコ・リード</v>
          </cell>
          <cell r="D204">
            <v>0</v>
          </cell>
          <cell r="E204">
            <v>42554</v>
          </cell>
          <cell r="H204">
            <v>5</v>
          </cell>
          <cell r="I204">
            <v>42554</v>
          </cell>
          <cell r="L204">
            <v>3</v>
          </cell>
          <cell r="M204" t="str">
            <v>山田 由紀</v>
          </cell>
          <cell r="N204" t="str">
            <v>ｴｺ･ﾘｰﾄﾞ</v>
          </cell>
          <cell r="O204" t="str">
            <v>福岡県古賀市筵内字野毛尾1522</v>
          </cell>
          <cell r="Q204" t="str">
            <v>811-3121</v>
          </cell>
          <cell r="R204" t="str">
            <v>福岡県古賀市筵内字野毛尾1522</v>
          </cell>
          <cell r="S204" t="str">
            <v>092-943-0128</v>
          </cell>
          <cell r="T204" t="str">
            <v>鳥外</v>
          </cell>
        </row>
        <row r="205">
          <cell r="B205">
            <v>81394</v>
          </cell>
          <cell r="C205" t="str">
            <v>㈲エコアシスト</v>
          </cell>
          <cell r="D205">
            <v>0</v>
          </cell>
          <cell r="E205">
            <v>42756</v>
          </cell>
          <cell r="L205">
            <v>3</v>
          </cell>
          <cell r="M205" t="str">
            <v>杉本 隆喜</v>
          </cell>
          <cell r="N205" t="str">
            <v>ｴｺｱｼｽﾄ</v>
          </cell>
          <cell r="O205" t="str">
            <v>福岡県久留米市三潴町西牟田5251</v>
          </cell>
          <cell r="Q205">
            <v>8300111</v>
          </cell>
          <cell r="R205" t="str">
            <v>福岡県久留米市三潴町西牟田5251</v>
          </cell>
          <cell r="S205" t="str">
            <v>0942-54-6151</v>
          </cell>
          <cell r="T205" t="str">
            <v>鳥外</v>
          </cell>
        </row>
        <row r="206">
          <cell r="B206">
            <v>112141</v>
          </cell>
          <cell r="C206" t="str">
            <v>エコアス㈱</v>
          </cell>
          <cell r="D206">
            <v>0</v>
          </cell>
          <cell r="E206">
            <v>42591</v>
          </cell>
          <cell r="H206">
            <v>5</v>
          </cell>
          <cell r="I206">
            <v>42563</v>
          </cell>
          <cell r="L206">
            <v>1</v>
          </cell>
          <cell r="M206" t="str">
            <v>大澤 清和</v>
          </cell>
          <cell r="N206" t="str">
            <v>ｴｺｱｽ</v>
          </cell>
          <cell r="O206" t="str">
            <v>福岡県福岡市博多区西月隈4-8-32</v>
          </cell>
          <cell r="Q206" t="str">
            <v>812-0857</v>
          </cell>
          <cell r="R206" t="str">
            <v>福岡県福岡市博多区西月隈4-8-32</v>
          </cell>
          <cell r="S206" t="str">
            <v>092-504-8390</v>
          </cell>
          <cell r="T206" t="str">
            <v>佐外</v>
          </cell>
        </row>
        <row r="207">
          <cell r="B207">
            <v>26983</v>
          </cell>
          <cell r="C207" t="str">
            <v>㈱エコ・アップ</v>
          </cell>
          <cell r="D207">
            <v>0</v>
          </cell>
          <cell r="E207">
            <v>42013</v>
          </cell>
          <cell r="F207">
            <v>2</v>
          </cell>
          <cell r="G207">
            <v>42445</v>
          </cell>
          <cell r="L207">
            <v>6</v>
          </cell>
          <cell r="M207" t="str">
            <v>東 哲生</v>
          </cell>
          <cell r="N207" t="str">
            <v>ｴｺｱｯﾌﾟ</v>
          </cell>
          <cell r="O207" t="str">
            <v>佐賀県伊万里市脇田町2570-1</v>
          </cell>
          <cell r="Q207">
            <v>8480028</v>
          </cell>
          <cell r="R207" t="str">
            <v>佐賀県伊万里市脇田町2570-1</v>
          </cell>
          <cell r="S207" t="str">
            <v>0955-22-1426</v>
          </cell>
          <cell r="T207" t="str">
            <v>伊内</v>
          </cell>
        </row>
        <row r="208">
          <cell r="B208">
            <v>194089</v>
          </cell>
          <cell r="C208" t="str">
            <v>㈱笑心一</v>
          </cell>
          <cell r="D208">
            <v>0</v>
          </cell>
          <cell r="E208">
            <v>42884</v>
          </cell>
          <cell r="L208">
            <v>1</v>
          </cell>
          <cell r="M208" t="str">
            <v>前田 忠信</v>
          </cell>
          <cell r="N208" t="str">
            <v>ｴｺｲﾁ</v>
          </cell>
          <cell r="O208" t="str">
            <v>長崎県佐世保市上原町1153</v>
          </cell>
          <cell r="Q208" t="str">
            <v>859-3202</v>
          </cell>
          <cell r="R208" t="str">
            <v>長崎県佐世保市上原町1153</v>
          </cell>
          <cell r="S208" t="str">
            <v>0956-37-8222</v>
          </cell>
          <cell r="T208" t="str">
            <v>佐外</v>
          </cell>
        </row>
        <row r="209">
          <cell r="B209">
            <v>54477</v>
          </cell>
          <cell r="C209" t="str">
            <v>エコー電子工業㈱</v>
          </cell>
          <cell r="D209">
            <v>1</v>
          </cell>
          <cell r="E209">
            <v>43364</v>
          </cell>
          <cell r="F209">
            <v>2</v>
          </cell>
          <cell r="G209">
            <v>43267</v>
          </cell>
          <cell r="L209">
            <v>3</v>
          </cell>
          <cell r="M209" t="str">
            <v>柗本　淸人</v>
          </cell>
          <cell r="N209" t="str">
            <v>ｴｺｰﾃﾞﾝｼｺｳｷﾞｮｳ</v>
          </cell>
          <cell r="O209" t="str">
            <v>長崎県佐世保市万徳町4-18</v>
          </cell>
          <cell r="Q209">
            <v>8570034</v>
          </cell>
          <cell r="R209" t="str">
            <v>長崎県佐世保市万徳町4-18</v>
          </cell>
          <cell r="S209" t="str">
            <v>0956-23-6221</v>
          </cell>
          <cell r="T209" t="str">
            <v>鳥外</v>
          </cell>
        </row>
        <row r="210">
          <cell r="B210">
            <v>12136</v>
          </cell>
          <cell r="C210" t="str">
            <v>㈱エコクリーン</v>
          </cell>
          <cell r="D210">
            <v>0</v>
          </cell>
          <cell r="E210">
            <v>43583</v>
          </cell>
          <cell r="L210">
            <v>3</v>
          </cell>
          <cell r="M210" t="str">
            <v>西崎 竜彦</v>
          </cell>
          <cell r="N210" t="str">
            <v>ｴｺｸﾘｰﾝ</v>
          </cell>
          <cell r="O210" t="str">
            <v>福岡県朝倉郡筑前町安野195-1</v>
          </cell>
          <cell r="Q210">
            <v>8380213</v>
          </cell>
          <cell r="R210" t="str">
            <v>福岡県朝倉郡筑前町安野195-1</v>
          </cell>
          <cell r="S210" t="str">
            <v>0946-42-6000</v>
          </cell>
          <cell r="T210" t="str">
            <v>鳥外</v>
          </cell>
        </row>
        <row r="211">
          <cell r="B211">
            <v>113130</v>
          </cell>
          <cell r="C211" t="str">
            <v>㈱エコクリーンファイブ</v>
          </cell>
          <cell r="D211">
            <v>0</v>
          </cell>
          <cell r="E211">
            <v>43687</v>
          </cell>
          <cell r="F211">
            <v>2</v>
          </cell>
          <cell r="G211">
            <v>43687</v>
          </cell>
          <cell r="L211">
            <v>6</v>
          </cell>
          <cell r="M211" t="str">
            <v>古賀 光幸</v>
          </cell>
          <cell r="N211" t="str">
            <v>ｴｺｸﾘｰﾝﾌｧｲﾌﾞ</v>
          </cell>
          <cell r="O211" t="str">
            <v>佐賀県西松浦郡有田町上山谷乙4214</v>
          </cell>
          <cell r="Q211">
            <v>8494144</v>
          </cell>
          <cell r="R211" t="str">
            <v>佐賀県西松浦郡有田町上山谷乙4214</v>
          </cell>
          <cell r="S211" t="str">
            <v>0955-41-2156</v>
          </cell>
          <cell r="T211" t="str">
            <v>伊内</v>
          </cell>
        </row>
        <row r="212">
          <cell r="B212">
            <v>123031</v>
          </cell>
          <cell r="C212" t="str">
            <v>エコ産業事業協同組合</v>
          </cell>
          <cell r="D212">
            <v>0</v>
          </cell>
          <cell r="E212">
            <v>42324</v>
          </cell>
          <cell r="F212">
            <v>2</v>
          </cell>
          <cell r="G212">
            <v>42324</v>
          </cell>
          <cell r="L212">
            <v>1</v>
          </cell>
          <cell r="M212" t="str">
            <v>久保 和男</v>
          </cell>
          <cell r="N212" t="str">
            <v>ｴｺｻﾝｷﾞｮｳｼﾞｷﾞｮｳｷｮｳﾄﾞｳｸﾐｱｲ</v>
          </cell>
          <cell r="O212" t="str">
            <v>佐賀県佐賀市嘉瀬町大字扇町2617-7</v>
          </cell>
          <cell r="Q212" t="str">
            <v>840-0862</v>
          </cell>
          <cell r="R212" t="str">
            <v>佐賀県佐賀市嘉瀬町大字扇町2617-7</v>
          </cell>
          <cell r="S212" t="str">
            <v>0952-24-1557</v>
          </cell>
          <cell r="T212" t="str">
            <v>佐内</v>
          </cell>
        </row>
        <row r="213">
          <cell r="B213">
            <v>51544</v>
          </cell>
          <cell r="C213" t="str">
            <v>㈱エコシス</v>
          </cell>
          <cell r="D213">
            <v>0</v>
          </cell>
          <cell r="E213">
            <v>43094</v>
          </cell>
          <cell r="L213">
            <v>7</v>
          </cell>
          <cell r="M213" t="str">
            <v>富吉 聰伍</v>
          </cell>
          <cell r="N213" t="str">
            <v>ｴｺｼｽ</v>
          </cell>
          <cell r="O213" t="str">
            <v>長崎県佐世保市日野町761-1</v>
          </cell>
          <cell r="Q213">
            <v>8580923</v>
          </cell>
          <cell r="R213" t="str">
            <v>長崎県佐世保市日野町761-1</v>
          </cell>
          <cell r="S213" t="str">
            <v>0956-28-1151</v>
          </cell>
          <cell r="T213" t="str">
            <v>杵外</v>
          </cell>
        </row>
        <row r="214">
          <cell r="B214">
            <v>174032</v>
          </cell>
          <cell r="C214" t="str">
            <v>㈱エコテク</v>
          </cell>
          <cell r="D214">
            <v>0</v>
          </cell>
          <cell r="E214">
            <v>43718</v>
          </cell>
          <cell r="L214">
            <v>1</v>
          </cell>
          <cell r="M214" t="str">
            <v>山本 兼次</v>
          </cell>
          <cell r="N214" t="str">
            <v>ｴｺﾃｸ</v>
          </cell>
          <cell r="O214" t="str">
            <v>大阪府高槻市寿町2-27-24</v>
          </cell>
          <cell r="Q214">
            <v>5690826</v>
          </cell>
          <cell r="R214" t="str">
            <v>大阪府高槻市寿町2-27-24</v>
          </cell>
          <cell r="S214" t="str">
            <v>072-696-2748</v>
          </cell>
          <cell r="T214" t="str">
            <v>佐外</v>
          </cell>
        </row>
        <row r="215">
          <cell r="B215">
            <v>63155</v>
          </cell>
          <cell r="C215" t="str">
            <v>㈲エコトピア九州</v>
          </cell>
          <cell r="D215">
            <v>0</v>
          </cell>
          <cell r="E215">
            <v>43486</v>
          </cell>
          <cell r="L215">
            <v>1</v>
          </cell>
          <cell r="M215" t="str">
            <v>中村 千秋</v>
          </cell>
          <cell r="N215" t="str">
            <v>ｴｺﾄﾋﾟｱｷｭｳｼｭｳ</v>
          </cell>
          <cell r="O215" t="str">
            <v>大分県大分市向原沖1-1-52</v>
          </cell>
          <cell r="Q215">
            <v>8700903</v>
          </cell>
          <cell r="R215" t="str">
            <v>大分県大分市向原沖1-1-52</v>
          </cell>
          <cell r="S215" t="str">
            <v>097-555-9177</v>
          </cell>
          <cell r="T215" t="str">
            <v>佐外</v>
          </cell>
        </row>
        <row r="216">
          <cell r="B216">
            <v>73432</v>
          </cell>
          <cell r="C216" t="str">
            <v>㈱エコ・フード</v>
          </cell>
          <cell r="D216">
            <v>0</v>
          </cell>
          <cell r="E216">
            <v>42135</v>
          </cell>
          <cell r="L216">
            <v>1</v>
          </cell>
          <cell r="M216" t="str">
            <v>熱田 唯史</v>
          </cell>
          <cell r="N216" t="str">
            <v>ｴｺﾌｰﾄﾞ</v>
          </cell>
          <cell r="O216" t="str">
            <v>千葉県匝瑳市川辺208-1</v>
          </cell>
          <cell r="Q216">
            <v>2893186</v>
          </cell>
          <cell r="R216" t="str">
            <v>千葉県匝瑳市川辺208-1</v>
          </cell>
          <cell r="S216" t="str">
            <v>0479-67-1025</v>
          </cell>
          <cell r="T216" t="str">
            <v>佐外</v>
          </cell>
        </row>
        <row r="217">
          <cell r="B217">
            <v>155862</v>
          </cell>
          <cell r="C217" t="str">
            <v>㈱エコポート九州</v>
          </cell>
          <cell r="D217">
            <v>0</v>
          </cell>
          <cell r="E217">
            <v>42839</v>
          </cell>
          <cell r="L217">
            <v>1</v>
          </cell>
          <cell r="M217" t="str">
            <v>石坂 孝光</v>
          </cell>
          <cell r="N217" t="str">
            <v>ｴｺﾎﾟｰﾄｷｭｳｼｭｳ</v>
          </cell>
          <cell r="O217" t="str">
            <v>熊本県熊本市西区新港1-4-10</v>
          </cell>
          <cell r="Q217" t="str">
            <v>861-5274</v>
          </cell>
          <cell r="R217" t="str">
            <v>熊本県熊本市西区新港1-4-10</v>
          </cell>
          <cell r="S217" t="str">
            <v>096-288-3588</v>
          </cell>
          <cell r="T217" t="str">
            <v>佐外</v>
          </cell>
        </row>
        <row r="218">
          <cell r="B218">
            <v>116938</v>
          </cell>
          <cell r="C218" t="str">
            <v>㈱エコマテリアル</v>
          </cell>
          <cell r="D218">
            <v>0</v>
          </cell>
          <cell r="E218">
            <v>41780</v>
          </cell>
          <cell r="L218">
            <v>1</v>
          </cell>
          <cell r="M218" t="str">
            <v>千葉 鴻儀</v>
          </cell>
          <cell r="N218" t="str">
            <v>ｴｺﾏﾃﾘｱﾙ</v>
          </cell>
          <cell r="O218" t="str">
            <v>東京都港区虎ノ門2-6-4</v>
          </cell>
          <cell r="Q218">
            <v>1050001</v>
          </cell>
          <cell r="R218" t="str">
            <v>東京都港区虎ノ門2-6-4</v>
          </cell>
          <cell r="S218" t="str">
            <v>03-4500-9555</v>
          </cell>
          <cell r="T218" t="str">
            <v>佐外</v>
          </cell>
        </row>
        <row r="219">
          <cell r="B219">
            <v>170807</v>
          </cell>
          <cell r="C219" t="str">
            <v>㈱ｅｃｏｍｍｉｔ</v>
          </cell>
          <cell r="D219">
            <v>0</v>
          </cell>
          <cell r="E219">
            <v>42941</v>
          </cell>
          <cell r="L219">
            <v>1</v>
          </cell>
          <cell r="M219" t="str">
            <v>川野 輝之</v>
          </cell>
          <cell r="N219" t="str">
            <v>ｴｺﾐｯﾄ</v>
          </cell>
          <cell r="O219" t="str">
            <v>鹿児島県薩摩川内市水引町2803</v>
          </cell>
          <cell r="Q219" t="str">
            <v>899-1921</v>
          </cell>
          <cell r="R219" t="str">
            <v>鹿児島県薩摩川内市水引町2803</v>
          </cell>
          <cell r="S219" t="str">
            <v>0996-31-2270</v>
          </cell>
          <cell r="T219" t="str">
            <v>佐外</v>
          </cell>
        </row>
        <row r="220">
          <cell r="B220">
            <v>162823</v>
          </cell>
          <cell r="C220" t="str">
            <v>㈱ＥＣＯ．ライン</v>
          </cell>
          <cell r="D220">
            <v>1</v>
          </cell>
          <cell r="E220">
            <v>42663</v>
          </cell>
          <cell r="F220">
            <v>2</v>
          </cell>
          <cell r="G220">
            <v>42848</v>
          </cell>
          <cell r="L220">
            <v>5</v>
          </cell>
          <cell r="M220" t="str">
            <v>古川 光博</v>
          </cell>
          <cell r="N220" t="str">
            <v>ｴｺﾗｲﾝ</v>
          </cell>
          <cell r="O220" t="str">
            <v>佐賀県唐津市相知町伊岐佐京野甲1146-1</v>
          </cell>
          <cell r="P220" t="str">
            <v>佐賀県唐津市相知町伊岐佐京野甲1157-3</v>
          </cell>
          <cell r="Q220">
            <v>8493223</v>
          </cell>
          <cell r="R220" t="str">
            <v>佐賀県唐津市相知町伊岐佐京野甲1157-3</v>
          </cell>
          <cell r="S220" t="str">
            <v>0955-62-2843</v>
          </cell>
          <cell r="T220" t="str">
            <v>唐内</v>
          </cell>
        </row>
        <row r="221">
          <cell r="B221">
            <v>142057</v>
          </cell>
          <cell r="C221" t="str">
            <v>協同組合エコロジーサポート佐賀</v>
          </cell>
          <cell r="D221">
            <v>0</v>
          </cell>
          <cell r="E221">
            <v>43200</v>
          </cell>
          <cell r="H221">
            <v>5</v>
          </cell>
          <cell r="I221">
            <v>43418</v>
          </cell>
          <cell r="L221">
            <v>5</v>
          </cell>
          <cell r="M221" t="str">
            <v>久保 直行</v>
          </cell>
          <cell r="N221" t="str">
            <v>ｴｺﾛｼﾞｰｻﾎﾟｰﾄｻｶﾞ</v>
          </cell>
          <cell r="O221" t="str">
            <v>佐賀県唐津市鎮西町菖蒲3700-20</v>
          </cell>
          <cell r="Q221">
            <v>8470821</v>
          </cell>
          <cell r="R221" t="str">
            <v>佐賀県唐津市鎮西町菖蒲3700-20</v>
          </cell>
          <cell r="S221" t="str">
            <v>0955-53-8810</v>
          </cell>
          <cell r="T221" t="str">
            <v>唐内</v>
          </cell>
        </row>
        <row r="222">
          <cell r="B222">
            <v>139628</v>
          </cell>
          <cell r="C222" t="str">
            <v>㈲エコ・ワークス</v>
          </cell>
          <cell r="D222">
            <v>0</v>
          </cell>
          <cell r="E222">
            <v>43115</v>
          </cell>
          <cell r="H222">
            <v>5</v>
          </cell>
          <cell r="I222">
            <v>43136</v>
          </cell>
          <cell r="L222">
            <v>1</v>
          </cell>
          <cell r="M222" t="str">
            <v>川路 茂晴</v>
          </cell>
          <cell r="N222" t="str">
            <v>ｴｺﾜｰｸｽ</v>
          </cell>
          <cell r="O222" t="str">
            <v>鹿児島県鹿児島市花尾町905-1</v>
          </cell>
          <cell r="Q222">
            <v>8911101</v>
          </cell>
          <cell r="R222" t="str">
            <v>鹿児島県鹿児島市花尾町905-1</v>
          </cell>
          <cell r="S222" t="str">
            <v>099-298-2687</v>
          </cell>
          <cell r="T222" t="str">
            <v>佐外</v>
          </cell>
        </row>
        <row r="223">
          <cell r="B223">
            <v>152298</v>
          </cell>
          <cell r="C223" t="str">
            <v>江﨑 安宏</v>
          </cell>
          <cell r="D223">
            <v>0</v>
          </cell>
          <cell r="E223">
            <v>41890</v>
          </cell>
          <cell r="L223">
            <v>1</v>
          </cell>
          <cell r="M223" t="str">
            <v>江﨑 安宏</v>
          </cell>
          <cell r="N223" t="str">
            <v>ｴｻｷﾔｽﾋﾛ</v>
          </cell>
          <cell r="O223" t="str">
            <v>福岡県柳川市大浜町1642-57</v>
          </cell>
          <cell r="P223" t="str">
            <v>福岡県柳川市大浜町1642-57</v>
          </cell>
          <cell r="Q223">
            <v>8320053</v>
          </cell>
          <cell r="R223" t="str">
            <v>福岡県柳川市大浜町1642-57</v>
          </cell>
          <cell r="S223" t="str">
            <v>0944-85-5252</v>
          </cell>
          <cell r="T223" t="str">
            <v>佐外</v>
          </cell>
        </row>
        <row r="224">
          <cell r="B224">
            <v>135494</v>
          </cell>
          <cell r="C224" t="str">
            <v>㈱江下建設</v>
          </cell>
          <cell r="D224">
            <v>0</v>
          </cell>
          <cell r="E224">
            <v>42869</v>
          </cell>
          <cell r="L224">
            <v>1</v>
          </cell>
          <cell r="M224" t="str">
            <v>江下 宏介</v>
          </cell>
          <cell r="N224" t="str">
            <v>ｴｼﾀｹﾝｾﾂ</v>
          </cell>
          <cell r="O224" t="str">
            <v>佐賀県佐賀市蓮池町大字古賀1126-11</v>
          </cell>
          <cell r="Q224" t="str">
            <v>840-0003</v>
          </cell>
          <cell r="R224" t="str">
            <v>佐賀県佐賀市蓮池町大字古賀1126-11</v>
          </cell>
          <cell r="S224" t="str">
            <v>0952-97-0250</v>
          </cell>
          <cell r="T224" t="str">
            <v>佐内</v>
          </cell>
        </row>
        <row r="225">
          <cell r="B225">
            <v>98845</v>
          </cell>
          <cell r="C225" t="str">
            <v>江島 英樹</v>
          </cell>
          <cell r="D225">
            <v>0</v>
          </cell>
          <cell r="E225">
            <v>43006</v>
          </cell>
          <cell r="L225">
            <v>3</v>
          </cell>
          <cell r="M225" t="str">
            <v>江島 英樹</v>
          </cell>
          <cell r="N225" t="str">
            <v>ｴｼﾞﾏﾋﾃﾞｷ</v>
          </cell>
          <cell r="O225" t="str">
            <v>福岡県久留米市城島町上青木889-3</v>
          </cell>
          <cell r="Q225">
            <v>8300224</v>
          </cell>
          <cell r="R225" t="str">
            <v>福岡県久留米市城島町上青木889-3</v>
          </cell>
          <cell r="S225" t="str">
            <v>0942-62-6185</v>
          </cell>
          <cell r="T225" t="str">
            <v>鳥外</v>
          </cell>
        </row>
        <row r="226">
          <cell r="B226">
            <v>210207</v>
          </cell>
          <cell r="C226" t="str">
            <v>ＳＡＳ重設㈱</v>
          </cell>
          <cell r="D226">
            <v>0</v>
          </cell>
          <cell r="E226">
            <v>43128</v>
          </cell>
          <cell r="L226">
            <v>1</v>
          </cell>
          <cell r="M226" t="str">
            <v>城戸 士朗</v>
          </cell>
          <cell r="N226" t="str">
            <v>ｴｽｴｰｴｽｼﾞｭｳｾﾂ</v>
          </cell>
          <cell r="O226" t="str">
            <v>福岡県福岡市中央区那の津4-4-3</v>
          </cell>
          <cell r="Q226">
            <v>8100071</v>
          </cell>
          <cell r="R226" t="str">
            <v>福岡県福岡市中央区那の津4-4-3</v>
          </cell>
          <cell r="S226" t="str">
            <v>092-739-7131</v>
          </cell>
          <cell r="T226" t="str">
            <v>佐内</v>
          </cell>
        </row>
        <row r="227">
          <cell r="B227">
            <v>140420</v>
          </cell>
          <cell r="C227" t="str">
            <v>㈲エス・エーマテリアル</v>
          </cell>
          <cell r="D227">
            <v>0</v>
          </cell>
          <cell r="E227">
            <v>43128</v>
          </cell>
          <cell r="L227">
            <v>1</v>
          </cell>
          <cell r="M227" t="str">
            <v>大坪 明</v>
          </cell>
          <cell r="N227" t="str">
            <v>ｴｽ･ｴｰﾏﾃﾘｱﾙ</v>
          </cell>
          <cell r="O227" t="str">
            <v>佐賀県佐賀市本庄町大字鹿子583-2</v>
          </cell>
          <cell r="Q227">
            <v>8402213</v>
          </cell>
          <cell r="R227" t="str">
            <v>佐賀県佐賀市本庄町大字鹿子583-2</v>
          </cell>
          <cell r="S227" t="str">
            <v>0952-97-8597</v>
          </cell>
          <cell r="T227" t="str">
            <v>佐内</v>
          </cell>
        </row>
        <row r="228">
          <cell r="B228">
            <v>191618</v>
          </cell>
          <cell r="C228" t="str">
            <v>エスエス工業㈱</v>
          </cell>
          <cell r="H228">
            <v>5</v>
          </cell>
          <cell r="I228">
            <v>42691</v>
          </cell>
          <cell r="L228">
            <v>1</v>
          </cell>
          <cell r="M228" t="str">
            <v>三宮 孝之</v>
          </cell>
          <cell r="N228" t="str">
            <v>ｴｽｴｽｺｳｷﾞｮｳ</v>
          </cell>
          <cell r="O228" t="str">
            <v>福岡県北九州市八幡西区三ヶ森3-14-2</v>
          </cell>
          <cell r="Q228" t="str">
            <v>807-0843</v>
          </cell>
          <cell r="R228" t="str">
            <v>福岡県北九州市八幡西区三ヶ森3-14-2</v>
          </cell>
          <cell r="S228" t="str">
            <v>093-616-7947</v>
          </cell>
          <cell r="T228" t="str">
            <v>佐外</v>
          </cell>
        </row>
        <row r="229">
          <cell r="B229">
            <v>2849</v>
          </cell>
          <cell r="C229" t="str">
            <v>エスエム環境開発㈱</v>
          </cell>
          <cell r="D229">
            <v>0</v>
          </cell>
          <cell r="E229">
            <v>43542</v>
          </cell>
          <cell r="H229">
            <v>5</v>
          </cell>
          <cell r="I229">
            <v>43322</v>
          </cell>
          <cell r="L229">
            <v>3</v>
          </cell>
          <cell r="M229" t="str">
            <v>林 三惠子</v>
          </cell>
          <cell r="N229" t="str">
            <v>ｴｽｴﾑｶﾝｷｮｳｶｲﾊﾂ</v>
          </cell>
          <cell r="O229" t="str">
            <v>福岡県北九州市小倉北区原町2-2-10</v>
          </cell>
          <cell r="Q229">
            <v>8030815</v>
          </cell>
          <cell r="R229" t="str">
            <v>福岡県北九州市小倉北区原町2-2-10</v>
          </cell>
          <cell r="S229" t="str">
            <v>093-561-1816</v>
          </cell>
          <cell r="T229" t="str">
            <v>鳥外</v>
          </cell>
        </row>
        <row r="230">
          <cell r="B230">
            <v>62344</v>
          </cell>
          <cell r="C230" t="str">
            <v>㈱エスケイ</v>
          </cell>
          <cell r="D230">
            <v>0</v>
          </cell>
          <cell r="E230">
            <v>43218</v>
          </cell>
          <cell r="H230">
            <v>5</v>
          </cell>
          <cell r="I230">
            <v>42969</v>
          </cell>
          <cell r="L230">
            <v>6</v>
          </cell>
          <cell r="M230" t="str">
            <v>坂本 尚紀</v>
          </cell>
          <cell r="N230" t="str">
            <v>ｴｽｹｲ</v>
          </cell>
          <cell r="O230" t="str">
            <v>福岡県福岡市博多区月隈1-10-18</v>
          </cell>
          <cell r="Q230">
            <v>8120858</v>
          </cell>
          <cell r="R230" t="str">
            <v>福岡県福岡市博多区月隈1-10-18</v>
          </cell>
          <cell r="S230" t="str">
            <v>092-621-5400</v>
          </cell>
          <cell r="T230" t="str">
            <v>伊外</v>
          </cell>
        </row>
        <row r="231">
          <cell r="B231">
            <v>132652</v>
          </cell>
          <cell r="C231" t="str">
            <v>㈱エスケイ物流</v>
          </cell>
          <cell r="D231">
            <v>0</v>
          </cell>
          <cell r="E231">
            <v>42709</v>
          </cell>
          <cell r="L231">
            <v>1</v>
          </cell>
          <cell r="M231" t="str">
            <v>西村 英理</v>
          </cell>
          <cell r="N231" t="str">
            <v>ｴｽｹｲﾌﾞﾂﾘｭｳ</v>
          </cell>
          <cell r="O231" t="str">
            <v>鹿児島県鹿児島市小山田町3502-9</v>
          </cell>
          <cell r="Q231">
            <v>8911231</v>
          </cell>
          <cell r="R231" t="str">
            <v>鹿児島県鹿児島市小山田町3502-9</v>
          </cell>
          <cell r="S231" t="str">
            <v>099-238-3337</v>
          </cell>
          <cell r="T231" t="str">
            <v>佐外</v>
          </cell>
        </row>
        <row r="232">
          <cell r="B232">
            <v>4134</v>
          </cell>
          <cell r="C232" t="str">
            <v>エス・シー・マテリアル㈱</v>
          </cell>
          <cell r="D232">
            <v>0</v>
          </cell>
          <cell r="E232">
            <v>42197</v>
          </cell>
          <cell r="L232">
            <v>3</v>
          </cell>
          <cell r="M232" t="str">
            <v>後藤 智彦</v>
          </cell>
          <cell r="N232" t="str">
            <v>ｴｽｼｰﾏﾃﾘｱﾙ</v>
          </cell>
          <cell r="O232" t="str">
            <v>福岡県福岡市東区二又瀬新町13-38</v>
          </cell>
          <cell r="Q232">
            <v>8120065</v>
          </cell>
          <cell r="R232" t="str">
            <v>福岡県福岡市東区二又瀬新町13-38</v>
          </cell>
          <cell r="S232" t="str">
            <v>092-621-2233</v>
          </cell>
          <cell r="T232" t="str">
            <v>鳥外</v>
          </cell>
        </row>
        <row r="233">
          <cell r="B233">
            <v>53569</v>
          </cell>
          <cell r="C233" t="str">
            <v>ＳＧムービング㈱</v>
          </cell>
          <cell r="D233">
            <v>0</v>
          </cell>
          <cell r="E233">
            <v>43549</v>
          </cell>
          <cell r="L233">
            <v>3</v>
          </cell>
          <cell r="M233" t="str">
            <v>別所 規至</v>
          </cell>
          <cell r="N233" t="str">
            <v>ｴｽｼﾞｰﾑｰﾋﾞﾝｸﾞ</v>
          </cell>
          <cell r="O233" t="str">
            <v>東京都江東区新砂1-8-2</v>
          </cell>
          <cell r="Q233">
            <v>1360082</v>
          </cell>
          <cell r="R233" t="str">
            <v>東京都江東区新砂1-8-2</v>
          </cell>
          <cell r="S233" t="str">
            <v>03-5857-2450</v>
          </cell>
          <cell r="T233" t="str">
            <v>鳥外</v>
          </cell>
        </row>
        <row r="234">
          <cell r="B234">
            <v>59278</v>
          </cell>
          <cell r="C234" t="str">
            <v>㈲エステート・アサヒ</v>
          </cell>
          <cell r="D234">
            <v>0</v>
          </cell>
          <cell r="E234">
            <v>43568</v>
          </cell>
          <cell r="L234">
            <v>3</v>
          </cell>
          <cell r="M234" t="str">
            <v>合原 繁子</v>
          </cell>
          <cell r="N234" t="str">
            <v>ｴｽﾃｰﾄｱｻﾋ</v>
          </cell>
          <cell r="O234" t="str">
            <v>福岡県福岡市南区大楠2-11-23ｴｽﾃｰﾄｱｻﾋﾋﾞﾙ</v>
          </cell>
          <cell r="Q234">
            <v>8150082</v>
          </cell>
          <cell r="R234" t="str">
            <v>福岡県福岡市南区大楠2-11-23ｴｽﾃｰﾄｱｻﾋﾋﾞﾙ</v>
          </cell>
          <cell r="S234" t="str">
            <v>092-523-2511</v>
          </cell>
          <cell r="T234" t="str">
            <v>鳥外</v>
          </cell>
        </row>
        <row r="235">
          <cell r="B235">
            <v>5072</v>
          </cell>
          <cell r="C235" t="str">
            <v>㈱エスプレス大分</v>
          </cell>
          <cell r="D235">
            <v>0</v>
          </cell>
          <cell r="E235">
            <v>43523</v>
          </cell>
          <cell r="H235">
            <v>5</v>
          </cell>
          <cell r="I235">
            <v>43523</v>
          </cell>
          <cell r="L235">
            <v>3</v>
          </cell>
          <cell r="M235" t="str">
            <v>椎原 邦友</v>
          </cell>
          <cell r="N235" t="str">
            <v>ｴｽﾌﾟﾚｽｵｵｲﾀ</v>
          </cell>
          <cell r="O235" t="str">
            <v>大分県大分市大字下郡字向新地3720-1</v>
          </cell>
          <cell r="Q235">
            <v>8700951</v>
          </cell>
          <cell r="R235" t="str">
            <v>大分県大分市大字下郡字向新地3720-1</v>
          </cell>
          <cell r="S235" t="str">
            <v>097-569-2482</v>
          </cell>
          <cell r="T235" t="str">
            <v>鳥外</v>
          </cell>
        </row>
        <row r="236">
          <cell r="B236">
            <v>8652</v>
          </cell>
          <cell r="C236" t="str">
            <v>㈱江藤建設工業</v>
          </cell>
          <cell r="D236">
            <v>0</v>
          </cell>
          <cell r="E236">
            <v>43726</v>
          </cell>
          <cell r="L236">
            <v>1</v>
          </cell>
          <cell r="M236" t="str">
            <v>荒川 和彦</v>
          </cell>
          <cell r="N236" t="str">
            <v>ｴﾄｳｹﾝｾﾂｺｳｷﾞｮｳ</v>
          </cell>
          <cell r="O236" t="str">
            <v>鹿児島県鹿児島市下伊敷1-53-16</v>
          </cell>
          <cell r="Q236">
            <v>8900005</v>
          </cell>
          <cell r="R236" t="str">
            <v>鹿児島県鹿児島市下伊敷1-53-16</v>
          </cell>
          <cell r="S236" t="str">
            <v>099-229-7500</v>
          </cell>
          <cell r="T236" t="str">
            <v>佐外</v>
          </cell>
        </row>
        <row r="237">
          <cell r="B237">
            <v>106361</v>
          </cell>
          <cell r="C237" t="str">
            <v>ＮＲ㈱</v>
          </cell>
          <cell r="D237">
            <v>0</v>
          </cell>
          <cell r="E237">
            <v>42928</v>
          </cell>
          <cell r="L237">
            <v>3</v>
          </cell>
          <cell r="M237" t="str">
            <v>麻生 大輔</v>
          </cell>
          <cell r="N237" t="str">
            <v>ｴﾇｱｰﾙ</v>
          </cell>
          <cell r="O237" t="str">
            <v>福岡県筑紫野市大字山家4284-3</v>
          </cell>
          <cell r="Q237" t="str">
            <v>810-0001</v>
          </cell>
          <cell r="R237" t="str">
            <v>福岡県筑紫野市大字山家4284-3</v>
          </cell>
          <cell r="S237" t="str">
            <v>092-919-7288</v>
          </cell>
          <cell r="T237" t="str">
            <v>鳥外</v>
          </cell>
        </row>
        <row r="238">
          <cell r="B238">
            <v>142405</v>
          </cell>
          <cell r="C238" t="str">
            <v>㈱ＮＲＳ</v>
          </cell>
          <cell r="D238">
            <v>0</v>
          </cell>
          <cell r="E238">
            <v>41742</v>
          </cell>
          <cell r="L238">
            <v>3</v>
          </cell>
          <cell r="M238" t="str">
            <v>中山 卓</v>
          </cell>
          <cell r="N238" t="str">
            <v>ｴﾇｱｰﾙｴｽ</v>
          </cell>
          <cell r="O238" t="str">
            <v>福岡県北九州市若松区響町1-79-1</v>
          </cell>
          <cell r="Q238">
            <v>8080021</v>
          </cell>
          <cell r="R238" t="str">
            <v>福岡県北九州市若松区響町1-79-1</v>
          </cell>
          <cell r="S238" t="str">
            <v>093-752-6100</v>
          </cell>
          <cell r="T238" t="str">
            <v>鳥外</v>
          </cell>
        </row>
        <row r="239">
          <cell r="B239">
            <v>199113</v>
          </cell>
          <cell r="C239" t="str">
            <v>㈱エバンス</v>
          </cell>
          <cell r="D239">
            <v>0</v>
          </cell>
          <cell r="E239">
            <v>43340</v>
          </cell>
          <cell r="L239">
            <v>1</v>
          </cell>
          <cell r="M239" t="str">
            <v>江口 恭子</v>
          </cell>
          <cell r="N239" t="str">
            <v>ｴﾊﾞﾝｽ</v>
          </cell>
          <cell r="O239" t="str">
            <v>福岡県福岡市博多区西月隈12-17-205</v>
          </cell>
          <cell r="Q239" t="str">
            <v>812-0857</v>
          </cell>
          <cell r="R239" t="str">
            <v>福岡県福岡市博多区西月隈12-17-205</v>
          </cell>
          <cell r="S239" t="str">
            <v>092-260-8348</v>
          </cell>
          <cell r="T239" t="str">
            <v>佐外</v>
          </cell>
        </row>
        <row r="240">
          <cell r="B240">
            <v>56339</v>
          </cell>
          <cell r="C240" t="str">
            <v>㈲蛯昌運輸</v>
          </cell>
          <cell r="D240">
            <v>0</v>
          </cell>
          <cell r="E240">
            <v>43401</v>
          </cell>
          <cell r="L240">
            <v>5</v>
          </cell>
          <cell r="M240" t="str">
            <v>蛯原 昌樹</v>
          </cell>
          <cell r="N240" t="str">
            <v>ｴﾋﾞｼｮｳｳﾝﾕ</v>
          </cell>
          <cell r="O240" t="str">
            <v>佐賀県唐津市石志4091-1</v>
          </cell>
          <cell r="P240" t="str">
            <v>佐賀県唐津市北波多岸山53-8</v>
          </cell>
          <cell r="Q240">
            <v>8471211</v>
          </cell>
          <cell r="R240" t="str">
            <v>佐賀県唐津市北波多岸山53-8</v>
          </cell>
          <cell r="S240" t="str">
            <v>0955-78-0153</v>
          </cell>
          <cell r="T240" t="str">
            <v>唐内</v>
          </cell>
        </row>
        <row r="241">
          <cell r="B241">
            <v>178276</v>
          </cell>
          <cell r="C241" t="str">
            <v>㈱エフジー</v>
          </cell>
          <cell r="D241">
            <v>0</v>
          </cell>
          <cell r="E241">
            <v>43674</v>
          </cell>
          <cell r="L241">
            <v>1</v>
          </cell>
          <cell r="M241" t="str">
            <v>藤﨑 貴介</v>
          </cell>
          <cell r="N241" t="str">
            <v>ｴﾌｼﾞｰ</v>
          </cell>
          <cell r="O241" t="str">
            <v>福岡県久留米市藤山町768-1ｺｰﾎﾟﾗｽ･ｴﾑ101</v>
          </cell>
          <cell r="Q241">
            <v>8340105</v>
          </cell>
          <cell r="R241" t="str">
            <v>福岡県久留米市藤山町768-1ｺｰﾎﾟﾗｽ･ｴﾑ101</v>
          </cell>
          <cell r="S241" t="str">
            <v>0943-32-4800</v>
          </cell>
          <cell r="T241" t="str">
            <v>佐外</v>
          </cell>
        </row>
        <row r="242">
          <cell r="B242">
            <v>66421</v>
          </cell>
          <cell r="C242" t="str">
            <v>㈱エフシービー</v>
          </cell>
          <cell r="D242">
            <v>0</v>
          </cell>
          <cell r="E242">
            <v>41997</v>
          </cell>
          <cell r="L242">
            <v>3</v>
          </cell>
          <cell r="M242" t="str">
            <v>下條 循貴</v>
          </cell>
          <cell r="N242" t="str">
            <v>ｴﾌｼｰﾋﾞｰ</v>
          </cell>
          <cell r="O242" t="str">
            <v>福岡県大野城市大池2-12-6</v>
          </cell>
          <cell r="Q242">
            <v>8160904</v>
          </cell>
          <cell r="R242" t="str">
            <v>福岡県大野城市大池2-12-6</v>
          </cell>
          <cell r="S242" t="str">
            <v>092-503-7531</v>
          </cell>
          <cell r="T242" t="str">
            <v>鳥外</v>
          </cell>
        </row>
        <row r="243">
          <cell r="B243">
            <v>145279</v>
          </cell>
          <cell r="C243" t="str">
            <v>江渕設備㈱</v>
          </cell>
          <cell r="D243">
            <v>0</v>
          </cell>
          <cell r="E243">
            <v>43388</v>
          </cell>
          <cell r="L243">
            <v>3</v>
          </cell>
          <cell r="M243" t="str">
            <v>大坪　誠</v>
          </cell>
          <cell r="N243" t="str">
            <v>ｴﾌﾞﾁｾﾂﾋﾞ</v>
          </cell>
          <cell r="O243" t="str">
            <v>福岡県久留米市東合川新町4-40</v>
          </cell>
          <cell r="Q243">
            <v>8390808</v>
          </cell>
          <cell r="R243" t="str">
            <v>福岡県久留米市東合川新町4-40</v>
          </cell>
          <cell r="S243" t="str">
            <v>0942-44-7515</v>
          </cell>
          <cell r="T243" t="str">
            <v>鳥外</v>
          </cell>
        </row>
        <row r="244">
          <cell r="B244">
            <v>58252</v>
          </cell>
          <cell r="C244" t="str">
            <v>㈱エフ･テクノ</v>
          </cell>
          <cell r="D244">
            <v>0</v>
          </cell>
          <cell r="E244">
            <v>42945</v>
          </cell>
          <cell r="L244">
            <v>3</v>
          </cell>
          <cell r="M244" t="str">
            <v>中村 公義</v>
          </cell>
          <cell r="N244" t="str">
            <v>ｴﾌﾃｸﾉ</v>
          </cell>
          <cell r="O244" t="str">
            <v>福岡県朝倉市牛木900-1</v>
          </cell>
          <cell r="Q244">
            <v>8380067</v>
          </cell>
          <cell r="R244" t="str">
            <v>福岡県朝倉市牛木900-1</v>
          </cell>
          <cell r="S244" t="str">
            <v>0946-24-7070</v>
          </cell>
          <cell r="T244" t="str">
            <v>鳥外</v>
          </cell>
        </row>
        <row r="245">
          <cell r="B245">
            <v>193208</v>
          </cell>
          <cell r="C245" t="str">
            <v>㈱Ｆ　ＢＡＳＥ</v>
          </cell>
          <cell r="D245">
            <v>0</v>
          </cell>
          <cell r="E245">
            <v>42759</v>
          </cell>
          <cell r="L245">
            <v>1</v>
          </cell>
          <cell r="M245" t="str">
            <v>各努 理恵</v>
          </cell>
          <cell r="N245" t="str">
            <v>ｴﾌﾍﾞｲｽ</v>
          </cell>
          <cell r="O245" t="str">
            <v>福岡県朝倉市一木18-25</v>
          </cell>
          <cell r="Q245" t="str">
            <v>838-0065</v>
          </cell>
          <cell r="R245" t="str">
            <v>福岡県朝倉市一木18-25</v>
          </cell>
          <cell r="S245" t="str">
            <v>0946-23-8892</v>
          </cell>
          <cell r="T245" t="str">
            <v>佐外</v>
          </cell>
        </row>
        <row r="246">
          <cell r="B246">
            <v>180674</v>
          </cell>
          <cell r="C246" t="str">
            <v>㈱エム・アイ・ケイ</v>
          </cell>
          <cell r="D246">
            <v>0</v>
          </cell>
          <cell r="E246">
            <v>42048</v>
          </cell>
          <cell r="L246">
            <v>1</v>
          </cell>
          <cell r="M246" t="str">
            <v>井口 昭彦</v>
          </cell>
          <cell r="N246" t="str">
            <v>ｴﾑ･ｱｲ･ｹｲ</v>
          </cell>
          <cell r="O246" t="str">
            <v>長崎県長崎市浪の平町1-22マツバビル2F</v>
          </cell>
          <cell r="Q246" t="str">
            <v>850-0936</v>
          </cell>
          <cell r="R246" t="str">
            <v>長崎県長崎市浪の平町1-22マツバビル2F</v>
          </cell>
          <cell r="S246" t="str">
            <v>095-821-5817</v>
          </cell>
          <cell r="T246" t="str">
            <v>佐外</v>
          </cell>
        </row>
        <row r="247">
          <cell r="B247">
            <v>152799</v>
          </cell>
          <cell r="C247" t="str">
            <v>㈱Ｍ・Ａ・Ｒ</v>
          </cell>
          <cell r="D247">
            <v>0</v>
          </cell>
          <cell r="E247">
            <v>42635</v>
          </cell>
          <cell r="L247">
            <v>1</v>
          </cell>
          <cell r="M247" t="str">
            <v>千々松 哲也</v>
          </cell>
          <cell r="N247" t="str">
            <v>ｴﾑ･ｴｰ･ｱｰﾙ</v>
          </cell>
          <cell r="O247" t="str">
            <v>福岡県北九州市小倉北区中津口1-1-41</v>
          </cell>
          <cell r="Q247">
            <v>8020018</v>
          </cell>
          <cell r="R247" t="str">
            <v>福岡県北九州市小倉北区中津口1-1-41</v>
          </cell>
          <cell r="S247" t="str">
            <v>093-533-6607</v>
          </cell>
          <cell r="T247" t="str">
            <v>佐外</v>
          </cell>
        </row>
        <row r="248">
          <cell r="B248">
            <v>660</v>
          </cell>
          <cell r="C248" t="str">
            <v>㈱エムアイ興産</v>
          </cell>
          <cell r="D248">
            <v>0</v>
          </cell>
          <cell r="E248">
            <v>43248</v>
          </cell>
          <cell r="L248">
            <v>6</v>
          </cell>
          <cell r="M248" t="str">
            <v>池田 正喜</v>
          </cell>
          <cell r="N248" t="str">
            <v>ｴﾑｱｲｺｳｻﾝ</v>
          </cell>
          <cell r="O248" t="str">
            <v>長崎県佐世保市愛宕町38-1</v>
          </cell>
          <cell r="Q248">
            <v>8580917</v>
          </cell>
          <cell r="R248" t="str">
            <v>長崎県佐世保市愛宕町38-1</v>
          </cell>
          <cell r="S248" t="str">
            <v>0956-26-2010</v>
          </cell>
          <cell r="T248" t="str">
            <v>伊外</v>
          </cell>
        </row>
        <row r="249">
          <cell r="B249">
            <v>1040</v>
          </cell>
          <cell r="C249" t="str">
            <v>㈲エム・イー・シー</v>
          </cell>
          <cell r="D249">
            <v>0</v>
          </cell>
          <cell r="E249">
            <v>43514</v>
          </cell>
          <cell r="L249">
            <v>6</v>
          </cell>
          <cell r="M249" t="str">
            <v>城座 義昭</v>
          </cell>
          <cell r="N249" t="str">
            <v>ｴﾑｲｰｼｰ</v>
          </cell>
          <cell r="O249" t="str">
            <v>長崎県佐世保市天神町1746</v>
          </cell>
          <cell r="Q249">
            <v>8571175</v>
          </cell>
          <cell r="R249" t="str">
            <v>長崎県佐世保市天神町1746</v>
          </cell>
          <cell r="S249" t="str">
            <v>0956-31-2854</v>
          </cell>
          <cell r="T249" t="str">
            <v>伊外</v>
          </cell>
        </row>
        <row r="250">
          <cell r="B250">
            <v>200143</v>
          </cell>
          <cell r="C250" t="str">
            <v>㈱Ｍ企画</v>
          </cell>
          <cell r="D250">
            <v>0</v>
          </cell>
          <cell r="E250">
            <v>43173</v>
          </cell>
          <cell r="L250">
            <v>1</v>
          </cell>
          <cell r="M250" t="str">
            <v>宮原 健次</v>
          </cell>
          <cell r="N250" t="str">
            <v>ｴﾑｷｶｸ</v>
          </cell>
          <cell r="O250" t="str">
            <v>福岡県久留米市国分町1622-1</v>
          </cell>
          <cell r="Q250" t="str">
            <v>839-0863</v>
          </cell>
          <cell r="R250" t="str">
            <v>福岡県久留米市国分町1622-1</v>
          </cell>
          <cell r="S250" t="str">
            <v>0942-27-6210</v>
          </cell>
          <cell r="T250" t="str">
            <v>佐外</v>
          </cell>
        </row>
        <row r="251">
          <cell r="B251">
            <v>133911</v>
          </cell>
          <cell r="C251" t="str">
            <v>㈲Ｍ・Ｋライン</v>
          </cell>
          <cell r="D251">
            <v>0</v>
          </cell>
          <cell r="E251">
            <v>42852</v>
          </cell>
          <cell r="L251">
            <v>1</v>
          </cell>
          <cell r="M251" t="str">
            <v>甲斐田 久信</v>
          </cell>
          <cell r="N251" t="str">
            <v>ｴﾑｹｲﾗｲﾝ</v>
          </cell>
          <cell r="O251" t="str">
            <v>福岡県柳川市大和町鷹ノ尾685-3</v>
          </cell>
          <cell r="Q251">
            <v>8390253</v>
          </cell>
          <cell r="R251" t="str">
            <v>福岡県柳川市大和町鷹ノ尾685-3</v>
          </cell>
          <cell r="S251" t="str">
            <v>0944-76-2461</v>
          </cell>
          <cell r="T251" t="str">
            <v>佐外</v>
          </cell>
        </row>
        <row r="252">
          <cell r="B252">
            <v>107065</v>
          </cell>
          <cell r="C252" t="str">
            <v>㈱エムズ</v>
          </cell>
          <cell r="D252">
            <v>0</v>
          </cell>
          <cell r="E252">
            <v>43400</v>
          </cell>
          <cell r="L252">
            <v>5</v>
          </cell>
          <cell r="M252" t="str">
            <v>松本 淳一</v>
          </cell>
          <cell r="N252" t="str">
            <v>ｴﾑｽﾞ</v>
          </cell>
          <cell r="O252" t="str">
            <v>佐賀県唐津市鎮西町石室79</v>
          </cell>
          <cell r="Q252">
            <v>8470327</v>
          </cell>
          <cell r="R252" t="str">
            <v>佐賀県唐津市鎮西町石室79</v>
          </cell>
          <cell r="S252" t="str">
            <v>0955-82-1359</v>
          </cell>
          <cell r="T252" t="str">
            <v>唐内</v>
          </cell>
        </row>
        <row r="253">
          <cell r="B253">
            <v>103209</v>
          </cell>
          <cell r="C253" t="str">
            <v>㈱エムズクリーンサービス</v>
          </cell>
          <cell r="D253">
            <v>0</v>
          </cell>
          <cell r="E253">
            <v>43192</v>
          </cell>
          <cell r="L253">
            <v>7</v>
          </cell>
          <cell r="M253" t="str">
            <v>原田 三男</v>
          </cell>
          <cell r="N253" t="str">
            <v>ｴﾑｽﾞｸﾘｰﾝｻｰﾋﾞｽ</v>
          </cell>
          <cell r="O253" t="str">
            <v>佐賀県杵島郡白石町大字福田1890-19</v>
          </cell>
          <cell r="P253" t="str">
            <v>佐賀県杵島郡白石町大字福田1882-1</v>
          </cell>
          <cell r="Q253">
            <v>8491112</v>
          </cell>
          <cell r="R253" t="str">
            <v>佐賀県杵島郡白石町大字福田1882-1</v>
          </cell>
          <cell r="S253" t="str">
            <v>0952-84-2953</v>
          </cell>
          <cell r="T253" t="str">
            <v>杵内</v>
          </cell>
        </row>
        <row r="254">
          <cell r="B254">
            <v>51264</v>
          </cell>
          <cell r="C254" t="str">
            <v>㈱江里口造園</v>
          </cell>
          <cell r="D254">
            <v>0</v>
          </cell>
          <cell r="E254">
            <v>43060</v>
          </cell>
          <cell r="F254">
            <v>2</v>
          </cell>
          <cell r="G254">
            <v>42394</v>
          </cell>
          <cell r="L254">
            <v>1</v>
          </cell>
          <cell r="M254" t="str">
            <v>江里口 義章</v>
          </cell>
          <cell r="N254" t="str">
            <v>ｴﾘｸﾞﾁｿﾞｳｴﾝ</v>
          </cell>
          <cell r="O254" t="str">
            <v>佐賀県佐賀市鍋島町大字八戸1637-4</v>
          </cell>
          <cell r="Q254">
            <v>8400857</v>
          </cell>
          <cell r="R254" t="str">
            <v>佐賀県佐賀市鍋島町大字八戸1637-4</v>
          </cell>
          <cell r="S254" t="str">
            <v>0952-28-7447</v>
          </cell>
          <cell r="T254" t="str">
            <v>佐内</v>
          </cell>
        </row>
        <row r="255">
          <cell r="B255">
            <v>109006</v>
          </cell>
          <cell r="C255" t="str">
            <v>㈲エルアンドアール</v>
          </cell>
          <cell r="D255">
            <v>0</v>
          </cell>
          <cell r="E255">
            <v>43606</v>
          </cell>
          <cell r="H255">
            <v>5</v>
          </cell>
          <cell r="I255">
            <v>43541</v>
          </cell>
          <cell r="L255">
            <v>1</v>
          </cell>
          <cell r="M255" t="str">
            <v>青野 宏</v>
          </cell>
          <cell r="N255" t="str">
            <v>ｴﾙｱﾝﾄﾞｱｰﾙ</v>
          </cell>
          <cell r="O255" t="str">
            <v>福岡県北九州市八幡西区折尾5-5-25-406号</v>
          </cell>
          <cell r="Q255">
            <v>8070825</v>
          </cell>
          <cell r="R255" t="str">
            <v>福岡県北九州市八幡西区折尾5-5-25-406号</v>
          </cell>
          <cell r="S255" t="str">
            <v>093-695-6558</v>
          </cell>
          <cell r="T255" t="str">
            <v>佐外</v>
          </cell>
        </row>
        <row r="256">
          <cell r="B256">
            <v>143248</v>
          </cell>
          <cell r="C256" t="str">
            <v>㈱ＥＬ　ＳＨＡＤＤＡＩ</v>
          </cell>
          <cell r="D256">
            <v>0</v>
          </cell>
          <cell r="E256">
            <v>43304</v>
          </cell>
          <cell r="L256">
            <v>1</v>
          </cell>
          <cell r="M256" t="str">
            <v>小熊坂 猛</v>
          </cell>
          <cell r="N256" t="str">
            <v>ｴﾙｼｬﾀﾞｲ</v>
          </cell>
          <cell r="O256" t="str">
            <v>福岡県みやま市瀬高町坂田54-1</v>
          </cell>
          <cell r="Q256">
            <v>8350006</v>
          </cell>
          <cell r="R256" t="str">
            <v>福岡県みやま市瀬高町坂田54-1</v>
          </cell>
          <cell r="S256" t="str">
            <v>0944-63-3839</v>
          </cell>
          <cell r="T256" t="str">
            <v>佐外</v>
          </cell>
        </row>
        <row r="257">
          <cell r="B257">
            <v>135065</v>
          </cell>
          <cell r="C257" t="str">
            <v>㈱エレシス</v>
          </cell>
          <cell r="D257">
            <v>0</v>
          </cell>
          <cell r="E257">
            <v>42871</v>
          </cell>
          <cell r="L257">
            <v>3</v>
          </cell>
          <cell r="M257" t="str">
            <v>佐古 努</v>
          </cell>
          <cell r="N257" t="str">
            <v>ｴﾚｼｽ</v>
          </cell>
          <cell r="O257" t="str">
            <v>福岡県北九州市小倉北区神幸町９－１４</v>
          </cell>
          <cell r="Q257" t="str">
            <v>802-0038</v>
          </cell>
          <cell r="R257" t="str">
            <v>福岡県北九州市小倉北区神幸町９－１４</v>
          </cell>
          <cell r="S257" t="str">
            <v>093-980-6600</v>
          </cell>
          <cell r="T257" t="str">
            <v>鳥外</v>
          </cell>
        </row>
        <row r="258">
          <cell r="B258">
            <v>1564</v>
          </cell>
          <cell r="C258" t="str">
            <v>エレファントジャパン㈱</v>
          </cell>
          <cell r="D258">
            <v>0</v>
          </cell>
          <cell r="E258">
            <v>42059</v>
          </cell>
          <cell r="L258">
            <v>3</v>
          </cell>
          <cell r="M258" t="str">
            <v>髙橋 枝見</v>
          </cell>
          <cell r="N258" t="str">
            <v>ｴﾚﾌｧﾝﾄｼﾞｬﾊﾟﾝ</v>
          </cell>
          <cell r="O258" t="str">
            <v>大分県大分市大字久土2084-8</v>
          </cell>
          <cell r="Q258">
            <v>8700314</v>
          </cell>
          <cell r="R258" t="str">
            <v>大分県大分市大字久土2084-8</v>
          </cell>
          <cell r="S258" t="str">
            <v>097-524-2236</v>
          </cell>
          <cell r="T258" t="str">
            <v>鳥外</v>
          </cell>
        </row>
        <row r="259">
          <cell r="B259">
            <v>5003</v>
          </cell>
          <cell r="C259" t="str">
            <v>㈲オイル・リサイクル</v>
          </cell>
          <cell r="D259">
            <v>0</v>
          </cell>
          <cell r="E259">
            <v>43125</v>
          </cell>
          <cell r="L259">
            <v>3</v>
          </cell>
          <cell r="M259" t="str">
            <v>黒木 周二</v>
          </cell>
          <cell r="N259" t="str">
            <v>ｵｲﾙﾘｻｲｸﾙ</v>
          </cell>
          <cell r="O259" t="str">
            <v>宮崎県延岡市新浜町2-8935-70</v>
          </cell>
          <cell r="Q259">
            <v>8890512</v>
          </cell>
          <cell r="R259" t="str">
            <v>宮崎県延岡市新浜町2-8935-70</v>
          </cell>
          <cell r="S259" t="str">
            <v>0982-37-1233</v>
          </cell>
          <cell r="T259" t="str">
            <v>鳥外</v>
          </cell>
        </row>
        <row r="260">
          <cell r="B260">
            <v>35069</v>
          </cell>
          <cell r="C260" t="str">
            <v>㈱旺計社</v>
          </cell>
          <cell r="D260">
            <v>0</v>
          </cell>
          <cell r="E260">
            <v>42770</v>
          </cell>
          <cell r="H260">
            <v>5</v>
          </cell>
          <cell r="I260">
            <v>42770</v>
          </cell>
          <cell r="L260">
            <v>1</v>
          </cell>
          <cell r="M260" t="str">
            <v>寺田 朋嗣</v>
          </cell>
          <cell r="N260" t="str">
            <v>ｵｳｹｲｼｬ</v>
          </cell>
          <cell r="O260" t="str">
            <v>福岡県北九州市小倉北区西港町90-7</v>
          </cell>
          <cell r="Q260">
            <v>8030801</v>
          </cell>
          <cell r="R260" t="str">
            <v>福岡県北九州市小倉北区西港町90-7</v>
          </cell>
          <cell r="S260" t="str">
            <v>093-571-1281</v>
          </cell>
          <cell r="T260" t="str">
            <v>佐外</v>
          </cell>
        </row>
        <row r="261">
          <cell r="B261">
            <v>99435</v>
          </cell>
          <cell r="C261" t="str">
            <v>王子マテリア㈱</v>
          </cell>
          <cell r="F261">
            <v>2</v>
          </cell>
          <cell r="G261">
            <v>43038</v>
          </cell>
          <cell r="L261">
            <v>1</v>
          </cell>
          <cell r="M261" t="str">
            <v>小関 良樹</v>
          </cell>
          <cell r="N261" t="str">
            <v>ｵｳｼﾞﾏﾃﾘｱ</v>
          </cell>
          <cell r="O261" t="str">
            <v>東京都中央区銀座5-12-8</v>
          </cell>
          <cell r="P261" t="str">
            <v>佐賀県佐賀市久保田町大字久保田1</v>
          </cell>
          <cell r="Q261">
            <v>8490204</v>
          </cell>
          <cell r="R261" t="str">
            <v>佐賀県佐賀市久保田町大字久保田1</v>
          </cell>
          <cell r="S261" t="str">
            <v>0952-68-3111</v>
          </cell>
          <cell r="T261" t="str">
            <v>佐内</v>
          </cell>
        </row>
        <row r="262">
          <cell r="B262">
            <v>78280</v>
          </cell>
          <cell r="C262" t="str">
            <v>㈱おうず工業</v>
          </cell>
          <cell r="D262">
            <v>0</v>
          </cell>
          <cell r="E262">
            <v>43569</v>
          </cell>
          <cell r="H262">
            <v>5</v>
          </cell>
          <cell r="I262">
            <v>42708</v>
          </cell>
          <cell r="L262">
            <v>6</v>
          </cell>
          <cell r="M262" t="str">
            <v>山﨑 愛</v>
          </cell>
          <cell r="N262" t="str">
            <v>ｵｳｽﾞｺｳｷﾞｮｳ</v>
          </cell>
          <cell r="O262" t="str">
            <v>長崎県佐世保市上本山町1-357</v>
          </cell>
          <cell r="Q262">
            <v>8580965</v>
          </cell>
          <cell r="R262" t="str">
            <v>長崎県佐世保市上本山町1-357</v>
          </cell>
          <cell r="S262" t="str">
            <v>0956-42-8611</v>
          </cell>
          <cell r="T262" t="str">
            <v>伊外</v>
          </cell>
        </row>
        <row r="263">
          <cell r="B263">
            <v>111187</v>
          </cell>
          <cell r="C263" t="str">
            <v>企業組合相知清掃社</v>
          </cell>
          <cell r="D263">
            <v>0</v>
          </cell>
          <cell r="E263">
            <v>43606</v>
          </cell>
          <cell r="L263">
            <v>5</v>
          </cell>
          <cell r="M263" t="str">
            <v>大門 修二</v>
          </cell>
          <cell r="N263" t="str">
            <v>ｵｳﾁｾｲｿｳｼｬ</v>
          </cell>
          <cell r="O263" t="str">
            <v>佐賀県唐津市相知町相知2044-1</v>
          </cell>
          <cell r="Q263">
            <v>8493201</v>
          </cell>
          <cell r="R263" t="str">
            <v>佐賀県唐津市相知町相知2044-1</v>
          </cell>
          <cell r="S263" t="str">
            <v>0955-62-3816</v>
          </cell>
          <cell r="T263" t="str">
            <v>唐内</v>
          </cell>
        </row>
        <row r="264">
          <cell r="B264">
            <v>192960</v>
          </cell>
          <cell r="C264" t="str">
            <v>大石建設㈱</v>
          </cell>
          <cell r="D264">
            <v>0</v>
          </cell>
          <cell r="E264">
            <v>42711</v>
          </cell>
          <cell r="L264">
            <v>1</v>
          </cell>
          <cell r="M264" t="str">
            <v>大石 強</v>
          </cell>
          <cell r="N264" t="str">
            <v>ｵｵｲｼｹﾝｾﾂ</v>
          </cell>
          <cell r="O264" t="str">
            <v>佐賀県多久市北多久町大字小侍722-5</v>
          </cell>
          <cell r="Q264">
            <v>8460002</v>
          </cell>
          <cell r="R264" t="str">
            <v>佐賀県多久市北多久町大字小侍722-5</v>
          </cell>
          <cell r="S264" t="str">
            <v>0952-74-2031</v>
          </cell>
          <cell r="T264" t="str">
            <v>佐内</v>
          </cell>
        </row>
        <row r="265">
          <cell r="B265">
            <v>176084</v>
          </cell>
          <cell r="C265" t="str">
            <v>大石 泰史</v>
          </cell>
          <cell r="D265">
            <v>0</v>
          </cell>
          <cell r="E265">
            <v>43522</v>
          </cell>
          <cell r="F265">
            <v>2</v>
          </cell>
          <cell r="G265">
            <v>43571</v>
          </cell>
          <cell r="L265">
            <v>1</v>
          </cell>
          <cell r="M265" t="str">
            <v>大石 泰史</v>
          </cell>
          <cell r="N265" t="str">
            <v>ｵｵｲｼﾋﾛﾌﾐ</v>
          </cell>
          <cell r="O265" t="str">
            <v>佐賀県小城市小城町松尾4075-7</v>
          </cell>
          <cell r="Q265" t="str">
            <v>845-0004</v>
          </cell>
          <cell r="R265" t="str">
            <v>佐賀県小城市小城町松尾4075-7</v>
          </cell>
          <cell r="S265" t="str">
            <v>090-5487-6375</v>
          </cell>
          <cell r="T265" t="str">
            <v>佐内</v>
          </cell>
        </row>
        <row r="266">
          <cell r="B266">
            <v>100644</v>
          </cell>
          <cell r="C266" t="str">
            <v>㈱大分サービス</v>
          </cell>
          <cell r="D266">
            <v>0</v>
          </cell>
          <cell r="E266">
            <v>43547</v>
          </cell>
          <cell r="L266">
            <v>3</v>
          </cell>
          <cell r="M266" t="str">
            <v>志堂寺 修</v>
          </cell>
          <cell r="N266" t="str">
            <v>ｵｵｲﾀｻｰﾋﾞｽ</v>
          </cell>
          <cell r="O266" t="str">
            <v>大分県大分市西新地1-32-1</v>
          </cell>
          <cell r="Q266">
            <v>8700901</v>
          </cell>
          <cell r="R266" t="str">
            <v>大分県大分市西新地1-32-1</v>
          </cell>
          <cell r="S266" t="str">
            <v>097-551-9150</v>
          </cell>
          <cell r="T266" t="str">
            <v>鳥外</v>
          </cell>
        </row>
        <row r="267">
          <cell r="B267">
            <v>61329</v>
          </cell>
          <cell r="C267" t="str">
            <v>㈱大分丸運</v>
          </cell>
          <cell r="D267">
            <v>0</v>
          </cell>
          <cell r="E267">
            <v>41909</v>
          </cell>
          <cell r="L267">
            <v>3</v>
          </cell>
          <cell r="M267" t="str">
            <v>齊藤　徹</v>
          </cell>
          <cell r="N267" t="str">
            <v>ｵｵｲﾀﾏﾙｳﾝ</v>
          </cell>
          <cell r="O267" t="str">
            <v>大分県大分市大字大在2</v>
          </cell>
          <cell r="P267" t="str">
            <v>福岡県糟屋郡新宮町大字立花口2176-28</v>
          </cell>
          <cell r="Q267">
            <v>8110102</v>
          </cell>
          <cell r="R267" t="str">
            <v>福岡県糟屋郡新宮町大字立花口2176-28</v>
          </cell>
          <cell r="S267" t="str">
            <v>092-963-0773</v>
          </cell>
          <cell r="T267" t="str">
            <v>鳥外</v>
          </cell>
        </row>
        <row r="268">
          <cell r="B268">
            <v>5383</v>
          </cell>
          <cell r="C268" t="str">
            <v>㈲オー・エス収集センター</v>
          </cell>
          <cell r="D268">
            <v>0</v>
          </cell>
          <cell r="E268">
            <v>43518</v>
          </cell>
          <cell r="L268">
            <v>1</v>
          </cell>
          <cell r="M268" t="str">
            <v>野原 雅浩</v>
          </cell>
          <cell r="N268" t="str">
            <v>ｵｰｴｽｼｭｳｼｭｳｾﾝﾀｰ</v>
          </cell>
          <cell r="O268" t="str">
            <v>熊本県熊本市北区楠野町1046-2</v>
          </cell>
          <cell r="Q268" t="str">
            <v>861-5511</v>
          </cell>
          <cell r="R268" t="str">
            <v>熊本県熊本市北区楠野町1046-2</v>
          </cell>
          <cell r="S268" t="str">
            <v>096-245-0110</v>
          </cell>
          <cell r="T268" t="str">
            <v>佐外</v>
          </cell>
        </row>
        <row r="269">
          <cell r="B269">
            <v>1865</v>
          </cell>
          <cell r="C269" t="str">
            <v>オーエム通商㈱</v>
          </cell>
          <cell r="D269">
            <v>0</v>
          </cell>
          <cell r="E269">
            <v>42396</v>
          </cell>
          <cell r="L269">
            <v>1</v>
          </cell>
          <cell r="M269" t="str">
            <v>岡村 睦夫</v>
          </cell>
          <cell r="N269" t="str">
            <v>ｵｰｴﾑﾂｳｼｮｳ</v>
          </cell>
          <cell r="O269" t="str">
            <v>東京都八王子市小津町106-1</v>
          </cell>
          <cell r="Q269" t="str">
            <v>192-0155</v>
          </cell>
          <cell r="R269" t="str">
            <v>東京都八王子市小津町106-1</v>
          </cell>
          <cell r="S269" t="str">
            <v>042-651-2717</v>
          </cell>
          <cell r="T269" t="str">
            <v>佐外</v>
          </cell>
        </row>
        <row r="270">
          <cell r="B270">
            <v>165087</v>
          </cell>
          <cell r="C270" t="str">
            <v>大神建設㈱</v>
          </cell>
          <cell r="D270">
            <v>0</v>
          </cell>
          <cell r="E270">
            <v>42807</v>
          </cell>
          <cell r="L270">
            <v>1</v>
          </cell>
          <cell r="M270" t="str">
            <v>大神　義宣</v>
          </cell>
          <cell r="N270" t="str">
            <v>ｵｵｶﾞﾐｹﾝｾﾂ</v>
          </cell>
          <cell r="O270" t="str">
            <v>福岡県福岡市西区大字宇田川原214-5</v>
          </cell>
          <cell r="Q270" t="str">
            <v>819-0372</v>
          </cell>
          <cell r="R270" t="str">
            <v>福岡県福岡市西区大字宇田川原214-5</v>
          </cell>
          <cell r="S270" t="str">
            <v>092-806-2988</v>
          </cell>
          <cell r="T270" t="str">
            <v>佐外</v>
          </cell>
        </row>
        <row r="271">
          <cell r="B271">
            <v>36974</v>
          </cell>
          <cell r="C271" t="str">
            <v>大川金属㈱</v>
          </cell>
          <cell r="D271">
            <v>0</v>
          </cell>
          <cell r="E271">
            <v>42635</v>
          </cell>
          <cell r="L271">
            <v>1</v>
          </cell>
          <cell r="M271" t="str">
            <v>田村 信華</v>
          </cell>
          <cell r="N271" t="str">
            <v>ｵｵｶﾜｷﾝｿﾞｸ</v>
          </cell>
          <cell r="O271" t="str">
            <v>福岡県福岡市博多区大字立花寺531</v>
          </cell>
          <cell r="Q271">
            <v>8120862</v>
          </cell>
          <cell r="R271" t="str">
            <v>福岡県福岡市博多区大字立花寺531</v>
          </cell>
          <cell r="S271" t="str">
            <v>092-503-6400</v>
          </cell>
          <cell r="T271" t="str">
            <v>佐外</v>
          </cell>
        </row>
        <row r="272">
          <cell r="B272">
            <v>30477</v>
          </cell>
          <cell r="C272" t="str">
            <v>大川内建設㈱</v>
          </cell>
          <cell r="D272">
            <v>0</v>
          </cell>
          <cell r="E272">
            <v>42143</v>
          </cell>
          <cell r="L272">
            <v>7</v>
          </cell>
          <cell r="M272" t="str">
            <v>大川内  学</v>
          </cell>
          <cell r="N272" t="str">
            <v>ｵｵｶﾜﾁｹﾝｾﾂ</v>
          </cell>
          <cell r="O272" t="str">
            <v>佐賀県嬉野市塩田町大字久間甲477-1</v>
          </cell>
          <cell r="Q272">
            <v>8491401</v>
          </cell>
          <cell r="R272" t="str">
            <v>佐賀県嬉野市塩田町大字久間甲477-1</v>
          </cell>
          <cell r="S272" t="str">
            <v>0954-66-3109</v>
          </cell>
          <cell r="T272" t="str">
            <v>杵内</v>
          </cell>
        </row>
        <row r="273">
          <cell r="B273">
            <v>193252</v>
          </cell>
          <cell r="C273" t="str">
            <v>㈲おおぎ金属</v>
          </cell>
          <cell r="D273">
            <v>0</v>
          </cell>
          <cell r="E273">
            <v>42877</v>
          </cell>
          <cell r="L273">
            <v>1</v>
          </cell>
          <cell r="M273" t="str">
            <v>宜本 和久</v>
          </cell>
          <cell r="N273" t="str">
            <v>ｵｵｷﾞｷﾝｿﾞｸ</v>
          </cell>
          <cell r="O273" t="str">
            <v>山口県光市浅江6-18-21</v>
          </cell>
          <cell r="Q273">
            <v>7430021</v>
          </cell>
          <cell r="R273" t="str">
            <v>山口県光市浅江6-18-21</v>
          </cell>
          <cell r="S273" t="str">
            <v>0833-72-3365</v>
          </cell>
          <cell r="T273" t="str">
            <v>佐外</v>
          </cell>
        </row>
        <row r="274">
          <cell r="B274">
            <v>48955</v>
          </cell>
          <cell r="C274" t="str">
            <v>㈲大久保商店</v>
          </cell>
          <cell r="D274">
            <v>0</v>
          </cell>
          <cell r="E274">
            <v>42905</v>
          </cell>
          <cell r="L274">
            <v>5</v>
          </cell>
          <cell r="M274" t="str">
            <v>大久保 善夫</v>
          </cell>
          <cell r="N274" t="str">
            <v>ｵｵｸﾎﾞｼｮｳﾃﾝ</v>
          </cell>
          <cell r="O274" t="str">
            <v>佐賀県唐津市石志3245-1</v>
          </cell>
          <cell r="Q274">
            <v>8470832</v>
          </cell>
          <cell r="R274" t="str">
            <v>佐賀県唐津市石志3245-1</v>
          </cell>
          <cell r="S274" t="str">
            <v>0955-78-2777</v>
          </cell>
          <cell r="T274" t="str">
            <v>唐内</v>
          </cell>
        </row>
        <row r="275">
          <cell r="B275">
            <v>150460</v>
          </cell>
          <cell r="C275" t="str">
            <v>㈲大里興業</v>
          </cell>
          <cell r="D275">
            <v>0</v>
          </cell>
          <cell r="E275">
            <v>41897</v>
          </cell>
          <cell r="L275">
            <v>1</v>
          </cell>
          <cell r="M275" t="str">
            <v>大里 芳久</v>
          </cell>
          <cell r="N275" t="str">
            <v>ｵｵｻﾄｺｳｷﾞｮｳ</v>
          </cell>
          <cell r="O275" t="str">
            <v>福岡県嘉麻市桑野2050ｰ1</v>
          </cell>
          <cell r="Q275" t="str">
            <v>820-0313</v>
          </cell>
          <cell r="R275" t="str">
            <v>福岡県嘉麻市桑野2050ｰ1</v>
          </cell>
          <cell r="S275" t="str">
            <v>0948-57-2188</v>
          </cell>
          <cell r="T275" t="str">
            <v>佐外</v>
          </cell>
        </row>
        <row r="276">
          <cell r="B276">
            <v>12945</v>
          </cell>
          <cell r="C276" t="str">
            <v>㈱大潮</v>
          </cell>
          <cell r="D276">
            <v>0</v>
          </cell>
          <cell r="E276">
            <v>42224</v>
          </cell>
          <cell r="L276">
            <v>3</v>
          </cell>
          <cell r="M276" t="str">
            <v>堤 峰敏</v>
          </cell>
          <cell r="N276" t="str">
            <v>ｵｵｼｵ</v>
          </cell>
          <cell r="O276" t="str">
            <v>福岡県大牟田市大字手鎌1000</v>
          </cell>
          <cell r="Q276">
            <v>8360004</v>
          </cell>
          <cell r="R276" t="str">
            <v>福岡県大牟田市大字手鎌1000</v>
          </cell>
          <cell r="S276" t="str">
            <v>0944-55-4148</v>
          </cell>
          <cell r="T276" t="str">
            <v>鳥外</v>
          </cell>
        </row>
        <row r="277">
          <cell r="B277">
            <v>189534</v>
          </cell>
          <cell r="C277" t="str">
            <v>㈱大島組</v>
          </cell>
          <cell r="D277">
            <v>0</v>
          </cell>
          <cell r="E277">
            <v>42530</v>
          </cell>
          <cell r="L277">
            <v>3</v>
          </cell>
          <cell r="M277" t="str">
            <v>大島 弘三</v>
          </cell>
          <cell r="N277" t="str">
            <v>ｵｵｼﾏｸﾞﾐ</v>
          </cell>
          <cell r="O277" t="str">
            <v>佐賀県鳥栖市養父町38</v>
          </cell>
          <cell r="Q277">
            <v>8410055</v>
          </cell>
          <cell r="R277" t="str">
            <v>佐賀県鳥栖市養父町38</v>
          </cell>
          <cell r="S277" t="str">
            <v>0942-83-2655</v>
          </cell>
          <cell r="T277" t="str">
            <v>鳥内</v>
          </cell>
        </row>
        <row r="278">
          <cell r="B278">
            <v>7703</v>
          </cell>
          <cell r="C278" t="str">
            <v>㈱大島産業</v>
          </cell>
          <cell r="D278">
            <v>1</v>
          </cell>
          <cell r="E278">
            <v>42817</v>
          </cell>
          <cell r="F278">
            <v>4</v>
          </cell>
          <cell r="G278">
            <v>42817</v>
          </cell>
          <cell r="H278">
            <v>5</v>
          </cell>
          <cell r="I278">
            <v>43343</v>
          </cell>
          <cell r="J278">
            <v>9</v>
          </cell>
          <cell r="K278">
            <v>43342</v>
          </cell>
          <cell r="L278">
            <v>1</v>
          </cell>
          <cell r="M278" t="str">
            <v>大島 権人</v>
          </cell>
          <cell r="N278" t="str">
            <v>ｵｵｼﾏｻﾝｷﾞｮｳ</v>
          </cell>
          <cell r="O278" t="str">
            <v>佐賀県神埼郡吉野ヶ里町吉田2133-ロ第1</v>
          </cell>
          <cell r="P278" t="str">
            <v>佐賀県神埼郡吉野ヶ里町吉田2469-1</v>
          </cell>
          <cell r="Q278">
            <v>8420031</v>
          </cell>
          <cell r="R278" t="str">
            <v>佐賀県神埼郡吉野ヶ里町吉田2469-1</v>
          </cell>
          <cell r="S278" t="str">
            <v>0952-53-4400</v>
          </cell>
          <cell r="T278" t="str">
            <v>佐内</v>
          </cell>
        </row>
        <row r="279">
          <cell r="B279">
            <v>162610</v>
          </cell>
          <cell r="C279" t="str">
            <v>㈲太田尾建設</v>
          </cell>
          <cell r="D279">
            <v>0</v>
          </cell>
          <cell r="E279">
            <v>42650</v>
          </cell>
          <cell r="L279">
            <v>7</v>
          </cell>
          <cell r="M279" t="str">
            <v>太田尾 浩</v>
          </cell>
          <cell r="N279" t="str">
            <v>ｵｵﾀｵｹﾝｾﾂ</v>
          </cell>
          <cell r="O279" t="str">
            <v>佐賀県鹿島市大字高津原3885</v>
          </cell>
          <cell r="Q279" t="str">
            <v>849-1311</v>
          </cell>
          <cell r="R279" t="str">
            <v>佐賀県鹿島市大字高津原3885</v>
          </cell>
          <cell r="S279" t="str">
            <v>0954-63-2986</v>
          </cell>
          <cell r="T279" t="str">
            <v>杵内</v>
          </cell>
        </row>
        <row r="280">
          <cell r="B280">
            <v>3811</v>
          </cell>
          <cell r="C280" t="str">
            <v>大谷化学工業㈱</v>
          </cell>
          <cell r="D280">
            <v>0</v>
          </cell>
          <cell r="E280">
            <v>41527</v>
          </cell>
          <cell r="H280">
            <v>5</v>
          </cell>
          <cell r="I280">
            <v>41503</v>
          </cell>
          <cell r="L280">
            <v>1</v>
          </cell>
          <cell r="M280" t="str">
            <v>大谷 勝己</v>
          </cell>
          <cell r="N280" t="str">
            <v>ｵｵﾀﾆｶｶﾞｸｺｳｷﾞｮｳ</v>
          </cell>
          <cell r="O280" t="str">
            <v>福岡県糟屋郡粕屋町大字仲原2567</v>
          </cell>
          <cell r="Q280">
            <v>8112304</v>
          </cell>
          <cell r="R280" t="str">
            <v>福岡県糟屋郡粕屋町大字仲原2567</v>
          </cell>
          <cell r="S280" t="str">
            <v>092-621-7855</v>
          </cell>
          <cell r="T280" t="str">
            <v>佐外</v>
          </cell>
        </row>
        <row r="281">
          <cell r="B281">
            <v>31905</v>
          </cell>
          <cell r="C281" t="str">
            <v>㈲大塚建設</v>
          </cell>
          <cell r="D281">
            <v>1</v>
          </cell>
          <cell r="E281">
            <v>42190</v>
          </cell>
          <cell r="F281">
            <v>2</v>
          </cell>
          <cell r="G281">
            <v>42190</v>
          </cell>
          <cell r="L281">
            <v>7</v>
          </cell>
          <cell r="M281" t="str">
            <v>大塚 喜代春</v>
          </cell>
          <cell r="N281" t="str">
            <v>ｵｵﾂｶｹﾝｾﾂ</v>
          </cell>
          <cell r="O281" t="str">
            <v>佐賀県杵島郡白石町大字福富4519-2</v>
          </cell>
          <cell r="Q281">
            <v>8490401</v>
          </cell>
          <cell r="R281" t="str">
            <v>佐賀県杵島郡白石町大字福富4519-2</v>
          </cell>
          <cell r="S281" t="str">
            <v>0952-87-3973</v>
          </cell>
          <cell r="T281" t="str">
            <v>杵内</v>
          </cell>
        </row>
        <row r="282">
          <cell r="B282">
            <v>143541</v>
          </cell>
          <cell r="C282" t="str">
            <v>㈲大塚建設</v>
          </cell>
          <cell r="D282">
            <v>0</v>
          </cell>
          <cell r="E282">
            <v>43296</v>
          </cell>
          <cell r="L282">
            <v>7</v>
          </cell>
          <cell r="M282" t="str">
            <v>大塚 優</v>
          </cell>
          <cell r="N282" t="str">
            <v>ｵｵﾂｶｹﾝｾﾂ</v>
          </cell>
          <cell r="O282" t="str">
            <v>佐賀県武雄市北方町大字志久933-43</v>
          </cell>
          <cell r="Q282">
            <v>8492201</v>
          </cell>
          <cell r="R282" t="str">
            <v>佐賀県武雄市北方町大字志久933-43</v>
          </cell>
          <cell r="S282" t="str">
            <v>0954-36-2212</v>
          </cell>
          <cell r="T282" t="str">
            <v>杵内</v>
          </cell>
        </row>
        <row r="283">
          <cell r="B283">
            <v>43519</v>
          </cell>
          <cell r="C283" t="str">
            <v>㈱大塚商会</v>
          </cell>
          <cell r="D283">
            <v>0</v>
          </cell>
          <cell r="E283">
            <v>43029</v>
          </cell>
          <cell r="H283">
            <v>5</v>
          </cell>
          <cell r="I283">
            <v>43029</v>
          </cell>
          <cell r="L283">
            <v>3</v>
          </cell>
          <cell r="M283" t="str">
            <v>大塚 泰伸</v>
          </cell>
          <cell r="N283" t="str">
            <v>ｵｵﾂｶｼｮｳｶｲ</v>
          </cell>
          <cell r="O283" t="str">
            <v>福岡県八女市新庄1668</v>
          </cell>
          <cell r="Q283">
            <v>8340052</v>
          </cell>
          <cell r="R283" t="str">
            <v>福岡県八女市新庄1668</v>
          </cell>
          <cell r="S283" t="str">
            <v>0943-24-2160</v>
          </cell>
          <cell r="T283" t="str">
            <v>鳥外</v>
          </cell>
        </row>
        <row r="284">
          <cell r="B284">
            <v>170500</v>
          </cell>
          <cell r="C284" t="str">
            <v>大塚 誠</v>
          </cell>
          <cell r="D284">
            <v>0</v>
          </cell>
          <cell r="E284">
            <v>42388</v>
          </cell>
          <cell r="L284">
            <v>1</v>
          </cell>
          <cell r="M284" t="str">
            <v>大塚 誠</v>
          </cell>
          <cell r="N284" t="str">
            <v>ｵｵﾂｶﾏｺﾄ</v>
          </cell>
          <cell r="O284" t="str">
            <v>福岡県嘉麻市上490-3</v>
          </cell>
          <cell r="Q284" t="str">
            <v>820-0311</v>
          </cell>
          <cell r="R284" t="str">
            <v>福岡県嘉麻市上490-3</v>
          </cell>
          <cell r="S284" t="str">
            <v>0948-57-1325</v>
          </cell>
          <cell r="T284" t="str">
            <v>佐外</v>
          </cell>
        </row>
        <row r="285">
          <cell r="B285">
            <v>192526</v>
          </cell>
          <cell r="C285" t="str">
            <v>大塚 裕子</v>
          </cell>
          <cell r="D285">
            <v>0</v>
          </cell>
          <cell r="E285">
            <v>42718</v>
          </cell>
          <cell r="L285">
            <v>1</v>
          </cell>
          <cell r="M285" t="str">
            <v>大塚 裕子</v>
          </cell>
          <cell r="N285" t="str">
            <v>ｵｵﾂｶﾕｳｺ</v>
          </cell>
          <cell r="O285" t="str">
            <v>佐賀県佐賀市鍋島5-6-313医大西団地</v>
          </cell>
          <cell r="P285" t="str">
            <v>佐賀県佐賀市高木瀬4-1804-21</v>
          </cell>
          <cell r="Q285" t="str">
            <v>849-0311</v>
          </cell>
          <cell r="R285" t="str">
            <v>佐賀県佐賀市高木瀬4-1804-21</v>
          </cell>
          <cell r="S285" t="str">
            <v>0952-31-1823</v>
          </cell>
          <cell r="T285" t="str">
            <v>佐内</v>
          </cell>
        </row>
        <row r="286">
          <cell r="B286">
            <v>2485</v>
          </cell>
          <cell r="C286" t="str">
            <v>㈲大津紙源</v>
          </cell>
          <cell r="D286">
            <v>0</v>
          </cell>
          <cell r="E286">
            <v>42511</v>
          </cell>
          <cell r="L286">
            <v>3</v>
          </cell>
          <cell r="M286" t="str">
            <v>大津 康裕</v>
          </cell>
          <cell r="N286" t="str">
            <v>ｵｵﾂｼｹﾞﾝ</v>
          </cell>
          <cell r="O286" t="str">
            <v>福岡県八女市大字津江226-5</v>
          </cell>
          <cell r="Q286">
            <v>8340024</v>
          </cell>
          <cell r="R286" t="str">
            <v>福岡県八女市大字津江226-5</v>
          </cell>
          <cell r="S286" t="str">
            <v>0943-22-2685</v>
          </cell>
          <cell r="T286" t="str">
            <v>鳥外</v>
          </cell>
        </row>
        <row r="287">
          <cell r="B287">
            <v>72246</v>
          </cell>
          <cell r="C287" t="str">
            <v>㈲大坪砕石運送</v>
          </cell>
          <cell r="D287">
            <v>0</v>
          </cell>
          <cell r="E287">
            <v>42254</v>
          </cell>
          <cell r="L287">
            <v>7</v>
          </cell>
          <cell r="M287" t="str">
            <v>大坪 義孝</v>
          </cell>
          <cell r="N287" t="str">
            <v>ｵｵﾂﾎﾞｻｲｾｷｳﾝｿｳ</v>
          </cell>
          <cell r="O287" t="str">
            <v>佐賀県武雄市武雄町大字永島17945</v>
          </cell>
          <cell r="Q287">
            <v>8430021</v>
          </cell>
          <cell r="R287" t="str">
            <v>佐賀県武雄市武雄町大字永島17945</v>
          </cell>
          <cell r="S287" t="str">
            <v>0954-23-1616</v>
          </cell>
          <cell r="T287" t="str">
            <v>杵内</v>
          </cell>
        </row>
        <row r="288">
          <cell r="B288">
            <v>20715</v>
          </cell>
          <cell r="C288" t="str">
            <v>大坪産業㈱</v>
          </cell>
          <cell r="D288">
            <v>1</v>
          </cell>
          <cell r="E288">
            <v>41834</v>
          </cell>
          <cell r="F288">
            <v>2</v>
          </cell>
          <cell r="G288">
            <v>41834</v>
          </cell>
          <cell r="H288">
            <v>6</v>
          </cell>
          <cell r="I288">
            <v>42197</v>
          </cell>
          <cell r="L288">
            <v>1</v>
          </cell>
          <cell r="M288" t="str">
            <v>陣内 元治</v>
          </cell>
          <cell r="N288" t="str">
            <v>ｵｵﾂﾎﾞｻﾝｷﾞｮｳ</v>
          </cell>
          <cell r="O288" t="str">
            <v>佐賀県佐賀市東与賀町大字飯盛字中大搦2634-1</v>
          </cell>
          <cell r="Q288">
            <v>8402223</v>
          </cell>
          <cell r="R288" t="str">
            <v>佐賀県佐賀市東与賀町大字飯盛字中大搦2634-1</v>
          </cell>
          <cell r="S288" t="str">
            <v>0952-45-1563</v>
          </cell>
          <cell r="T288" t="str">
            <v>佐内</v>
          </cell>
        </row>
        <row r="289">
          <cell r="B289">
            <v>19127</v>
          </cell>
          <cell r="C289" t="str">
            <v>大坪ＧＳＩ㈱</v>
          </cell>
          <cell r="D289">
            <v>0</v>
          </cell>
          <cell r="E289">
            <v>42902</v>
          </cell>
          <cell r="F289">
            <v>2</v>
          </cell>
          <cell r="G289">
            <v>42902</v>
          </cell>
          <cell r="L289">
            <v>1</v>
          </cell>
          <cell r="M289" t="str">
            <v>大坪 尚宏</v>
          </cell>
          <cell r="N289" t="str">
            <v>ｵｵﾂﾎﾞｼﾞｰｴｽｱｲ</v>
          </cell>
          <cell r="O289" t="str">
            <v>福岡県柳川市大和町徳益416</v>
          </cell>
          <cell r="Q289">
            <v>8390241</v>
          </cell>
          <cell r="R289" t="str">
            <v>福岡県柳川市大和町徳益416</v>
          </cell>
          <cell r="S289" t="str">
            <v>0944-74-6811</v>
          </cell>
          <cell r="T289" t="str">
            <v>佐外</v>
          </cell>
        </row>
        <row r="290">
          <cell r="B290">
            <v>26982</v>
          </cell>
          <cell r="C290" t="str">
            <v>大坪石材㈱</v>
          </cell>
          <cell r="D290">
            <v>1</v>
          </cell>
          <cell r="E290">
            <v>42001</v>
          </cell>
          <cell r="F290">
            <v>2</v>
          </cell>
          <cell r="G290">
            <v>42001</v>
          </cell>
          <cell r="L290">
            <v>7</v>
          </cell>
          <cell r="M290" t="str">
            <v>大坪 久芳</v>
          </cell>
          <cell r="N290" t="str">
            <v>ｵｵﾂﾎﾞｾｷｻﾞｲ</v>
          </cell>
          <cell r="O290" t="str">
            <v>佐賀県武雄市武雄町大字永島17945</v>
          </cell>
          <cell r="Q290">
            <v>8430021</v>
          </cell>
          <cell r="R290" t="str">
            <v>佐賀県武雄市武雄町大字永島17945</v>
          </cell>
          <cell r="S290" t="str">
            <v>0954-23-1616</v>
          </cell>
          <cell r="T290" t="str">
            <v>杵内</v>
          </cell>
        </row>
        <row r="291">
          <cell r="B291">
            <v>115371</v>
          </cell>
          <cell r="C291" t="str">
            <v>大坪 隆司</v>
          </cell>
          <cell r="D291">
            <v>0</v>
          </cell>
          <cell r="E291">
            <v>41986</v>
          </cell>
          <cell r="L291">
            <v>3</v>
          </cell>
          <cell r="M291" t="str">
            <v>大坪 隆司</v>
          </cell>
          <cell r="N291" t="str">
            <v>ｵｵﾂﾎﾞﾀｶｼ</v>
          </cell>
          <cell r="O291" t="str">
            <v>福岡県久留米市国分町528</v>
          </cell>
          <cell r="Q291">
            <v>8390863</v>
          </cell>
          <cell r="R291" t="str">
            <v>福岡県久留米市国分町528</v>
          </cell>
          <cell r="S291" t="str">
            <v>0942-22-0724</v>
          </cell>
          <cell r="T291" t="str">
            <v>鳥外</v>
          </cell>
        </row>
        <row r="292">
          <cell r="B292">
            <v>174418</v>
          </cell>
          <cell r="C292" t="str">
            <v>大坪 啓泰</v>
          </cell>
          <cell r="D292">
            <v>0</v>
          </cell>
          <cell r="E292">
            <v>43424</v>
          </cell>
          <cell r="L292">
            <v>1</v>
          </cell>
          <cell r="M292" t="str">
            <v>大坪 啓泰</v>
          </cell>
          <cell r="N292" t="str">
            <v>ｵｵﾂﾎﾞﾋﾗﾔｽ</v>
          </cell>
          <cell r="O292" t="str">
            <v>佐賀県佐賀市若宮1-17-82</v>
          </cell>
          <cell r="Q292" t="str">
            <v>849-0926</v>
          </cell>
          <cell r="R292" t="str">
            <v>佐賀県佐賀市若宮1-17-82</v>
          </cell>
          <cell r="S292" t="str">
            <v>0952-48-0055</v>
          </cell>
          <cell r="T292" t="str">
            <v>佐内</v>
          </cell>
        </row>
        <row r="293">
          <cell r="B293">
            <v>185546</v>
          </cell>
          <cell r="C293" t="str">
            <v>㈲大坪舗道</v>
          </cell>
          <cell r="D293">
            <v>0</v>
          </cell>
          <cell r="E293">
            <v>42276</v>
          </cell>
          <cell r="L293">
            <v>1</v>
          </cell>
          <cell r="M293" t="str">
            <v>大坪 敏文</v>
          </cell>
          <cell r="N293" t="str">
            <v>ｵｵﾂﾎﾞﾎﾄﾞｳ</v>
          </cell>
          <cell r="O293" t="str">
            <v>佐賀県佐賀市川副町大字鹿江464</v>
          </cell>
          <cell r="Q293" t="str">
            <v>840-2213</v>
          </cell>
          <cell r="R293" t="str">
            <v>佐賀県佐賀市川副町大字鹿江464</v>
          </cell>
          <cell r="S293" t="str">
            <v>0952-45-7666</v>
          </cell>
          <cell r="T293" t="str">
            <v>佐内</v>
          </cell>
        </row>
        <row r="294">
          <cell r="B294">
            <v>116271</v>
          </cell>
          <cell r="C294" t="str">
            <v>㈲オート貿易</v>
          </cell>
          <cell r="H294">
            <v>5</v>
          </cell>
          <cell r="I294">
            <v>43321</v>
          </cell>
          <cell r="L294">
            <v>1</v>
          </cell>
          <cell r="M294" t="str">
            <v>金城 貴継</v>
          </cell>
          <cell r="N294" t="str">
            <v>ｵｰﾄﾎﾞｳｴｷ</v>
          </cell>
          <cell r="O294" t="str">
            <v>福岡県京都郡苅田町長浜町19-8</v>
          </cell>
          <cell r="Q294" t="str">
            <v>800-0311</v>
          </cell>
          <cell r="R294" t="str">
            <v>福岡県京都郡苅田町長浜町19-8</v>
          </cell>
          <cell r="S294" t="str">
            <v>093-434-9129</v>
          </cell>
          <cell r="T294" t="str">
            <v>佐外</v>
          </cell>
        </row>
        <row r="295">
          <cell r="B295">
            <v>99477</v>
          </cell>
          <cell r="C295" t="str">
            <v>㈲オートリサイクルナカシマ福岡</v>
          </cell>
          <cell r="D295">
            <v>0</v>
          </cell>
          <cell r="E295">
            <v>43149</v>
          </cell>
          <cell r="L295">
            <v>3</v>
          </cell>
          <cell r="M295" t="str">
            <v>中島 邦晃</v>
          </cell>
          <cell r="N295" t="str">
            <v>ｵｰﾄﾘｻｲｸﾙ</v>
          </cell>
          <cell r="O295" t="str">
            <v>福岡県筑紫野市大字山家4073-32</v>
          </cell>
          <cell r="Q295">
            <v>8180003</v>
          </cell>
          <cell r="R295" t="str">
            <v>福岡県筑紫野市大字山家4073-32</v>
          </cell>
          <cell r="S295" t="str">
            <v>092-926-6298</v>
          </cell>
          <cell r="T295" t="str">
            <v>鳥外</v>
          </cell>
        </row>
        <row r="296">
          <cell r="B296">
            <v>162483</v>
          </cell>
          <cell r="C296" t="str">
            <v>大西化成㈱</v>
          </cell>
          <cell r="D296">
            <v>0</v>
          </cell>
          <cell r="E296">
            <v>42709</v>
          </cell>
          <cell r="L296">
            <v>1</v>
          </cell>
          <cell r="M296" t="str">
            <v>野瀬 隆司</v>
          </cell>
          <cell r="N296" t="str">
            <v>ｵｵﾆｼｶｾｲ</v>
          </cell>
          <cell r="O296" t="str">
            <v>福岡県福岡市博多区上牟田1-17-24</v>
          </cell>
          <cell r="P296" t="str">
            <v>福岡県宮若市四郎丸533-25</v>
          </cell>
          <cell r="Q296" t="str">
            <v>823-0016</v>
          </cell>
          <cell r="R296" t="str">
            <v>福岡県宮若市四郎丸533-25</v>
          </cell>
          <cell r="S296" t="str">
            <v>0949-32-9293</v>
          </cell>
          <cell r="T296" t="str">
            <v>佐外</v>
          </cell>
        </row>
        <row r="297">
          <cell r="B297">
            <v>196768</v>
          </cell>
          <cell r="C297" t="str">
            <v>大西工業㈱</v>
          </cell>
          <cell r="D297">
            <v>0</v>
          </cell>
          <cell r="E297">
            <v>42986</v>
          </cell>
          <cell r="L297">
            <v>5</v>
          </cell>
          <cell r="M297" t="str">
            <v>松尾 俊介</v>
          </cell>
          <cell r="N297" t="str">
            <v>ｵｵﾆｼｺｳｷﾞｮｳ</v>
          </cell>
          <cell r="O297" t="str">
            <v>佐賀県唐津市新興町25</v>
          </cell>
          <cell r="Q297" t="str">
            <v>847-0816</v>
          </cell>
          <cell r="R297" t="str">
            <v>佐賀県唐津市新興町25</v>
          </cell>
          <cell r="S297" t="str">
            <v>0955-73-5178</v>
          </cell>
          <cell r="T297" t="str">
            <v>唐内</v>
          </cell>
        </row>
        <row r="298">
          <cell r="B298">
            <v>159062</v>
          </cell>
          <cell r="C298" t="str">
            <v>㈱大場商事</v>
          </cell>
          <cell r="D298">
            <v>0</v>
          </cell>
          <cell r="E298">
            <v>42439</v>
          </cell>
          <cell r="L298">
            <v>5</v>
          </cell>
          <cell r="M298" t="str">
            <v>大傷 勝夫</v>
          </cell>
          <cell r="N298" t="str">
            <v>ｵｵﾊﾞｼｮｳｼﾞ</v>
          </cell>
          <cell r="O298" t="str">
            <v>佐賀県唐津市相知町中山4542-1</v>
          </cell>
          <cell r="Q298">
            <v>8493218</v>
          </cell>
          <cell r="R298" t="str">
            <v>佐賀県唐津市相知町中山4542-1</v>
          </cell>
          <cell r="S298" t="str">
            <v>0955-62-3734</v>
          </cell>
          <cell r="T298" t="str">
            <v>唐内</v>
          </cell>
        </row>
        <row r="299">
          <cell r="B299">
            <v>7506</v>
          </cell>
          <cell r="C299" t="str">
            <v>大林道路㈱</v>
          </cell>
          <cell r="F299">
            <v>2</v>
          </cell>
          <cell r="G299">
            <v>43329</v>
          </cell>
          <cell r="L299">
            <v>3</v>
          </cell>
          <cell r="M299" t="str">
            <v>福本 勝司</v>
          </cell>
          <cell r="N299" t="str">
            <v>ｵｵﾊﾞﾔｼﾄﾞｳﾛ</v>
          </cell>
          <cell r="O299" t="str">
            <v>東京都千代田区神田猿楽町2-8-8</v>
          </cell>
          <cell r="P299" t="str">
            <v>佐賀県三養基郡基山町小倉字川辺96-10</v>
          </cell>
          <cell r="Q299">
            <v>8410201</v>
          </cell>
          <cell r="R299" t="str">
            <v>佐賀県三養基郡基山町小倉字川辺96-10</v>
          </cell>
          <cell r="S299" t="str">
            <v>0942-92-0084</v>
          </cell>
          <cell r="T299" t="str">
            <v>鳥内</v>
          </cell>
        </row>
        <row r="300">
          <cell r="B300">
            <v>10315</v>
          </cell>
          <cell r="C300" t="str">
            <v>大牟田運送㈱</v>
          </cell>
          <cell r="H300">
            <v>5</v>
          </cell>
          <cell r="I300">
            <v>43162</v>
          </cell>
          <cell r="L300">
            <v>3</v>
          </cell>
          <cell r="M300" t="str">
            <v>北原 薫</v>
          </cell>
          <cell r="N300" t="str">
            <v>ｵｵﾑﾀｳﾝｿｳ</v>
          </cell>
          <cell r="O300" t="str">
            <v>福岡県大牟田市不知火町一丁目無番地駅構内</v>
          </cell>
          <cell r="Q300">
            <v>8360843</v>
          </cell>
          <cell r="R300" t="str">
            <v>福岡県大牟田市不知火町一丁目無番地駅構内</v>
          </cell>
          <cell r="S300" t="str">
            <v>0944-53-3566</v>
          </cell>
          <cell r="T300" t="str">
            <v>鳥外</v>
          </cell>
        </row>
        <row r="301">
          <cell r="B301">
            <v>76265</v>
          </cell>
          <cell r="C301" t="str">
            <v>大村 康秀</v>
          </cell>
          <cell r="D301">
            <v>1</v>
          </cell>
          <cell r="E301">
            <v>42543</v>
          </cell>
          <cell r="L301">
            <v>6</v>
          </cell>
          <cell r="M301" t="str">
            <v>大村 康秀</v>
          </cell>
          <cell r="N301" t="str">
            <v>ｵｵﾑﾗﾔｽﾋﾃﾞ</v>
          </cell>
          <cell r="O301" t="str">
            <v>佐賀県西松浦郡有田町南山丁620-3</v>
          </cell>
          <cell r="P301" t="str">
            <v>佐賀県西松浦郡有田町南原甲238,甲195,甲194-5</v>
          </cell>
          <cell r="Q301" t="str">
            <v>844-0027</v>
          </cell>
          <cell r="R301" t="str">
            <v>佐賀県西松浦郡有田町南原甲238,甲195,甲194-5</v>
          </cell>
          <cell r="S301" t="str">
            <v>0955-42-5610</v>
          </cell>
          <cell r="T301" t="str">
            <v>伊内</v>
          </cell>
        </row>
        <row r="302">
          <cell r="B302">
            <v>4911</v>
          </cell>
          <cell r="C302" t="str">
            <v>㈱大森工業</v>
          </cell>
          <cell r="D302">
            <v>0</v>
          </cell>
          <cell r="E302">
            <v>41947</v>
          </cell>
          <cell r="L302">
            <v>1</v>
          </cell>
          <cell r="M302" t="str">
            <v>森 秀樹</v>
          </cell>
          <cell r="N302" t="str">
            <v>ｵｵﾓﾘｺｳｷﾞｮｳ</v>
          </cell>
          <cell r="O302" t="str">
            <v>福岡県北九州市小倉北区砂津1-2-32</v>
          </cell>
          <cell r="Q302" t="str">
            <v>802-0014</v>
          </cell>
          <cell r="R302" t="str">
            <v>福岡県北九州市小倉北区砂津1-2-32</v>
          </cell>
          <cell r="S302" t="str">
            <v>093-521-3611</v>
          </cell>
          <cell r="T302" t="str">
            <v>佐内</v>
          </cell>
        </row>
        <row r="303">
          <cell r="B303">
            <v>4411</v>
          </cell>
          <cell r="C303" t="str">
            <v>富士企業㈱</v>
          </cell>
          <cell r="H303">
            <v>5</v>
          </cell>
          <cell r="I303">
            <v>42915</v>
          </cell>
          <cell r="L303">
            <v>1</v>
          </cell>
          <cell r="M303" t="str">
            <v>大森 雄嗣</v>
          </cell>
          <cell r="N303" t="str">
            <v>ｵｵﾓﾘﾕｳｼﾞ</v>
          </cell>
          <cell r="O303" t="str">
            <v>広島県広島市佐伯士区楽々園四丁目６番１９号</v>
          </cell>
          <cell r="Q303" t="str">
            <v>731-5136</v>
          </cell>
          <cell r="R303" t="str">
            <v>広島県広島市佐伯士区楽々園四丁目６番１９号</v>
          </cell>
          <cell r="S303" t="str">
            <v>082-923-0188</v>
          </cell>
          <cell r="T303" t="str">
            <v>佐外</v>
          </cell>
        </row>
        <row r="304">
          <cell r="B304">
            <v>168227</v>
          </cell>
          <cell r="C304" t="str">
            <v>㈱オール</v>
          </cell>
          <cell r="D304">
            <v>0</v>
          </cell>
          <cell r="E304">
            <v>42389</v>
          </cell>
          <cell r="L304">
            <v>1</v>
          </cell>
          <cell r="M304" t="str">
            <v>小西 昌彦</v>
          </cell>
          <cell r="N304" t="str">
            <v>ｵｰﾙ</v>
          </cell>
          <cell r="O304" t="str">
            <v>福岡県福岡市東区松島3-14-5</v>
          </cell>
          <cell r="Q304" t="str">
            <v>813-0062</v>
          </cell>
          <cell r="R304" t="str">
            <v>福岡県福岡市東区松島3-14-5</v>
          </cell>
          <cell r="S304" t="str">
            <v>092-260-3526</v>
          </cell>
          <cell r="T304" t="str">
            <v>佐外</v>
          </cell>
        </row>
        <row r="305">
          <cell r="B305">
            <v>121480</v>
          </cell>
          <cell r="C305" t="str">
            <v>㈱岡建設</v>
          </cell>
          <cell r="D305">
            <v>0</v>
          </cell>
          <cell r="E305">
            <v>42253</v>
          </cell>
          <cell r="L305">
            <v>1</v>
          </cell>
          <cell r="M305" t="str">
            <v>岡 竜太郎</v>
          </cell>
          <cell r="N305" t="str">
            <v>ｵｶｹﾝｾﾂ</v>
          </cell>
          <cell r="O305" t="str">
            <v>佐賀県佐賀市八戸溝1-8-15</v>
          </cell>
          <cell r="Q305">
            <v>8490935</v>
          </cell>
          <cell r="R305" t="str">
            <v>佐賀県佐賀市八戸溝1-8-15</v>
          </cell>
          <cell r="S305" t="str">
            <v>0952-31-4303</v>
          </cell>
          <cell r="T305" t="str">
            <v>佐内</v>
          </cell>
        </row>
        <row r="306">
          <cell r="B306">
            <v>168901</v>
          </cell>
          <cell r="C306" t="str">
            <v>㈲緒方建設</v>
          </cell>
          <cell r="D306">
            <v>0</v>
          </cell>
          <cell r="E306">
            <v>43026</v>
          </cell>
          <cell r="L306">
            <v>7</v>
          </cell>
          <cell r="M306" t="str">
            <v>緒方 典久</v>
          </cell>
          <cell r="N306" t="str">
            <v>ｵｶﾞﾀｹﾝｾﾂ</v>
          </cell>
          <cell r="O306" t="str">
            <v>佐賀県杵島郡大町町大字福母1504-1</v>
          </cell>
          <cell r="Q306" t="str">
            <v>849-2102</v>
          </cell>
          <cell r="R306" t="str">
            <v>佐賀県杵島郡大町町大字福母1504-1</v>
          </cell>
          <cell r="S306" t="str">
            <v>0952-82-4881</v>
          </cell>
          <cell r="T306" t="str">
            <v>杵内</v>
          </cell>
        </row>
        <row r="307">
          <cell r="B307">
            <v>177893</v>
          </cell>
          <cell r="C307" t="str">
            <v>小形 忍</v>
          </cell>
          <cell r="D307">
            <v>0</v>
          </cell>
          <cell r="E307">
            <v>43649</v>
          </cell>
          <cell r="L307">
            <v>1</v>
          </cell>
          <cell r="M307" t="str">
            <v>小形 忍</v>
          </cell>
          <cell r="N307" t="str">
            <v>ｵｶﾞﾀｼﾉﾌﾞ</v>
          </cell>
          <cell r="O307" t="str">
            <v>佐賀県伊万里市山代町立岩1677-2</v>
          </cell>
          <cell r="P307" t="str">
            <v>長崎県松浦市今福町滑栄免791</v>
          </cell>
          <cell r="Q307" t="str">
            <v>859-4523</v>
          </cell>
          <cell r="R307" t="str">
            <v>長崎県松浦市今福町滑栄免791</v>
          </cell>
          <cell r="S307" t="str">
            <v>0956-74-0202</v>
          </cell>
          <cell r="T307" t="str">
            <v>佐外</v>
          </cell>
        </row>
        <row r="308">
          <cell r="B308">
            <v>119568</v>
          </cell>
          <cell r="C308" t="str">
            <v>㈲緒方重機</v>
          </cell>
          <cell r="D308">
            <v>0</v>
          </cell>
          <cell r="E308">
            <v>42182</v>
          </cell>
          <cell r="L308">
            <v>7</v>
          </cell>
          <cell r="M308" t="str">
            <v>緒方 馨</v>
          </cell>
          <cell r="N308" t="str">
            <v>ｵｶﾞﾀｼﾞｭｳｷ</v>
          </cell>
          <cell r="O308" t="str">
            <v>佐賀県武雄市若木町大字川古13173</v>
          </cell>
          <cell r="Q308">
            <v>8430151</v>
          </cell>
          <cell r="R308" t="str">
            <v>佐賀県武雄市若木町大字川古13173</v>
          </cell>
          <cell r="S308" t="str">
            <v>0954-26-2056</v>
          </cell>
          <cell r="T308" t="str">
            <v>杵内</v>
          </cell>
        </row>
        <row r="309">
          <cell r="B309">
            <v>197791</v>
          </cell>
          <cell r="C309" t="str">
            <v>㈱岡本工業</v>
          </cell>
          <cell r="D309">
            <v>0</v>
          </cell>
          <cell r="E309">
            <v>43035</v>
          </cell>
          <cell r="L309">
            <v>5</v>
          </cell>
          <cell r="M309" t="str">
            <v>岡本　満</v>
          </cell>
          <cell r="N309" t="str">
            <v>ｵｶﾓﾄｺｳｷﾞｮｳ</v>
          </cell>
          <cell r="O309" t="str">
            <v>佐賀県唐津市船宮町2585-14</v>
          </cell>
          <cell r="Q309" t="str">
            <v>847-0062</v>
          </cell>
          <cell r="R309" t="str">
            <v>佐賀県唐津市船宮町2585-14</v>
          </cell>
          <cell r="S309" t="str">
            <v>0955-73-1986</v>
          </cell>
          <cell r="T309" t="str">
            <v>唐内</v>
          </cell>
        </row>
        <row r="310">
          <cell r="B310">
            <v>5189</v>
          </cell>
          <cell r="C310" t="str">
            <v>㈱オガワエコノス</v>
          </cell>
          <cell r="D310">
            <v>0</v>
          </cell>
          <cell r="E310">
            <v>43575</v>
          </cell>
          <cell r="L310">
            <v>3</v>
          </cell>
          <cell r="M310" t="str">
            <v>小川 勲</v>
          </cell>
          <cell r="N310" t="str">
            <v>ｵｶﾞﾜｴｺﾉｽ</v>
          </cell>
          <cell r="O310" t="str">
            <v>広島県府中市高木町502-10</v>
          </cell>
          <cell r="P310" t="str">
            <v>広島県府中市本山町530-85</v>
          </cell>
          <cell r="Q310">
            <v>7260001</v>
          </cell>
          <cell r="R310" t="str">
            <v>広島県府中市本山町530-85</v>
          </cell>
          <cell r="S310" t="str">
            <v>0847-41-5804</v>
          </cell>
          <cell r="T310" t="str">
            <v>鳥外</v>
          </cell>
        </row>
        <row r="311">
          <cell r="B311">
            <v>101778</v>
          </cell>
          <cell r="C311" t="str">
            <v>㈲小川土木</v>
          </cell>
          <cell r="D311">
            <v>0</v>
          </cell>
          <cell r="E311">
            <v>43135</v>
          </cell>
          <cell r="L311">
            <v>1</v>
          </cell>
          <cell r="M311" t="str">
            <v>小川 松一</v>
          </cell>
          <cell r="N311" t="str">
            <v>ｵｶﾞﾜﾄﾞﾎﾞｸ</v>
          </cell>
          <cell r="O311" t="str">
            <v>佐賀県佐賀市大和町大字久留間636-5</v>
          </cell>
          <cell r="Q311">
            <v>8400213</v>
          </cell>
          <cell r="R311" t="str">
            <v>佐賀県佐賀市大和町大字久留間636-5</v>
          </cell>
          <cell r="S311" t="str">
            <v>0952-62-4649</v>
          </cell>
          <cell r="T311" t="str">
            <v>佐内</v>
          </cell>
        </row>
        <row r="312">
          <cell r="B312">
            <v>159509</v>
          </cell>
          <cell r="C312" t="str">
            <v>㈱小城クリーン環境</v>
          </cell>
          <cell r="D312">
            <v>0</v>
          </cell>
          <cell r="E312">
            <v>42473</v>
          </cell>
          <cell r="L312">
            <v>1</v>
          </cell>
          <cell r="M312" t="str">
            <v>久納 章美</v>
          </cell>
          <cell r="N312" t="str">
            <v>ｵｷﾞｸﾘｰﾝｶﾝｷｮｳ</v>
          </cell>
          <cell r="O312" t="str">
            <v>佐賀県小城市牛津町乙柳867-7</v>
          </cell>
          <cell r="Q312">
            <v>8490301</v>
          </cell>
          <cell r="R312" t="str">
            <v>佐賀県小城市牛津町乙柳867-7</v>
          </cell>
          <cell r="S312" t="str">
            <v>0952-66-4968</v>
          </cell>
          <cell r="T312" t="str">
            <v>佐内</v>
          </cell>
        </row>
        <row r="313">
          <cell r="B313">
            <v>142961</v>
          </cell>
          <cell r="C313" t="str">
            <v>小城重機建設㈱</v>
          </cell>
          <cell r="D313">
            <v>0</v>
          </cell>
          <cell r="E313">
            <v>43250</v>
          </cell>
          <cell r="L313">
            <v>1</v>
          </cell>
          <cell r="M313" t="str">
            <v>北川 弘樹</v>
          </cell>
          <cell r="N313" t="str">
            <v>ｵｷﾞｼﾞｭｳｷｹﾝｾﾂ</v>
          </cell>
          <cell r="O313" t="str">
            <v>佐賀県佐賀市嘉瀬町大字中原2025-8</v>
          </cell>
          <cell r="Q313">
            <v>8400861</v>
          </cell>
          <cell r="R313" t="str">
            <v>佐賀県佐賀市嘉瀬町大字中原2025-8</v>
          </cell>
          <cell r="S313" t="str">
            <v>0952-22-7333</v>
          </cell>
          <cell r="T313" t="str">
            <v>佐内</v>
          </cell>
        </row>
        <row r="314">
          <cell r="B314">
            <v>133482</v>
          </cell>
          <cell r="C314" t="str">
            <v>㈲小城新生興業社</v>
          </cell>
          <cell r="D314">
            <v>0</v>
          </cell>
          <cell r="E314">
            <v>42771</v>
          </cell>
          <cell r="L314">
            <v>1</v>
          </cell>
          <cell r="M314" t="str">
            <v>橋村 和夫</v>
          </cell>
          <cell r="N314" t="str">
            <v>ｵｷﾞｼﾝｾｲｺｳｷﾞｮｳｼｬ</v>
          </cell>
          <cell r="O314" t="str">
            <v>佐賀県小城市三日月町久米2508-1</v>
          </cell>
          <cell r="Q314">
            <v>8450022</v>
          </cell>
          <cell r="R314" t="str">
            <v>佐賀県小城市三日月町久米2508-1</v>
          </cell>
          <cell r="S314" t="str">
            <v>0952-72-3091</v>
          </cell>
          <cell r="T314" t="str">
            <v>佐内</v>
          </cell>
        </row>
        <row r="315">
          <cell r="B315">
            <v>150667</v>
          </cell>
          <cell r="C315" t="str">
            <v>筬島 照美</v>
          </cell>
          <cell r="D315">
            <v>0</v>
          </cell>
          <cell r="E315">
            <v>41877</v>
          </cell>
          <cell r="L315">
            <v>1</v>
          </cell>
          <cell r="M315" t="str">
            <v>筬島 照美</v>
          </cell>
          <cell r="N315" t="str">
            <v>ｵｻｼﾞﾏﾃﾙﾐ</v>
          </cell>
          <cell r="O315" t="str">
            <v>佐賀県神埼市千代田町詫田212-1</v>
          </cell>
          <cell r="P315" t="str">
            <v>佐賀県神埼市千代田町詫田64-3</v>
          </cell>
          <cell r="Q315">
            <v>8420061</v>
          </cell>
          <cell r="R315" t="str">
            <v>佐賀県神埼市千代田町詫田64-3</v>
          </cell>
          <cell r="S315" t="str">
            <v>0952-44-2138</v>
          </cell>
          <cell r="T315" t="str">
            <v>佐内</v>
          </cell>
        </row>
        <row r="316">
          <cell r="B316">
            <v>161603</v>
          </cell>
          <cell r="C316" t="str">
            <v>㈱小田建設</v>
          </cell>
          <cell r="D316">
            <v>0</v>
          </cell>
          <cell r="E316">
            <v>42593</v>
          </cell>
          <cell r="L316">
            <v>7</v>
          </cell>
          <cell r="M316" t="str">
            <v>小田 良博</v>
          </cell>
          <cell r="N316" t="str">
            <v>ｵﾀﾞｹﾝｾﾂ</v>
          </cell>
          <cell r="O316" t="str">
            <v>佐賀県武雄市橘町大字永島4269</v>
          </cell>
          <cell r="Q316">
            <v>8430014</v>
          </cell>
          <cell r="R316" t="str">
            <v>佐賀県武雄市橘町大字永島4269</v>
          </cell>
          <cell r="S316" t="str">
            <v>0954-23-2421</v>
          </cell>
          <cell r="T316" t="str">
            <v>杵内</v>
          </cell>
        </row>
        <row r="317">
          <cell r="B317">
            <v>72205</v>
          </cell>
          <cell r="C317" t="str">
            <v>小田 晴美</v>
          </cell>
          <cell r="D317">
            <v>0</v>
          </cell>
          <cell r="E317">
            <v>42241</v>
          </cell>
          <cell r="L317">
            <v>7</v>
          </cell>
          <cell r="M317" t="str">
            <v>小田 晴美</v>
          </cell>
          <cell r="N317" t="str">
            <v>ｵﾀﾞﾊﾙﾐ</v>
          </cell>
          <cell r="O317" t="str">
            <v>佐賀県武雄市武雄町大字永島17791-1</v>
          </cell>
          <cell r="Q317">
            <v>8430021</v>
          </cell>
          <cell r="R317" t="str">
            <v>佐賀県武雄市武雄町大字永島17791-1</v>
          </cell>
          <cell r="S317" t="str">
            <v>0954-23-5292</v>
          </cell>
          <cell r="T317" t="str">
            <v>杵内</v>
          </cell>
        </row>
        <row r="318">
          <cell r="B318">
            <v>175789</v>
          </cell>
          <cell r="C318" t="str">
            <v>鬼木 久美子</v>
          </cell>
          <cell r="D318">
            <v>0</v>
          </cell>
          <cell r="E318">
            <v>43485</v>
          </cell>
          <cell r="L318">
            <v>5</v>
          </cell>
          <cell r="M318" t="str">
            <v>鬼木 久美子</v>
          </cell>
          <cell r="N318" t="str">
            <v>ｵﾆｷｸﾐｺ</v>
          </cell>
          <cell r="O318" t="str">
            <v>佐賀県唐津市浜玉町横田上1154-4</v>
          </cell>
          <cell r="P318" t="str">
            <v>佐賀県唐津市佐志2426</v>
          </cell>
          <cell r="Q318" t="str">
            <v>847-0111</v>
          </cell>
          <cell r="R318" t="str">
            <v>佐賀県唐津市佐志2426</v>
          </cell>
          <cell r="S318" t="str">
            <v>0955-74-7725</v>
          </cell>
          <cell r="T318" t="str">
            <v>唐内</v>
          </cell>
        </row>
        <row r="319">
          <cell r="B319">
            <v>25640</v>
          </cell>
          <cell r="C319" t="str">
            <v>㈲小野運輸</v>
          </cell>
          <cell r="D319">
            <v>0</v>
          </cell>
          <cell r="E319">
            <v>41958</v>
          </cell>
          <cell r="L319">
            <v>7</v>
          </cell>
          <cell r="M319" t="str">
            <v>小野 淸美</v>
          </cell>
          <cell r="N319" t="str">
            <v>ｵﾉｳﾝﾕ</v>
          </cell>
          <cell r="O319" t="str">
            <v>佐賀県杵島郡白石町大字戸ケ里3660-1</v>
          </cell>
          <cell r="Q319">
            <v>8491203</v>
          </cell>
          <cell r="R319" t="str">
            <v>佐賀県杵島郡白石町大字戸ケ里3660-1</v>
          </cell>
          <cell r="S319" t="str">
            <v>0954-65-5070</v>
          </cell>
          <cell r="T319" t="str">
            <v>杵内</v>
          </cell>
        </row>
        <row r="320">
          <cell r="B320">
            <v>200427</v>
          </cell>
          <cell r="C320" t="str">
            <v>㈱小野建設</v>
          </cell>
          <cell r="D320">
            <v>0</v>
          </cell>
          <cell r="E320">
            <v>42799</v>
          </cell>
          <cell r="L320">
            <v>5</v>
          </cell>
          <cell r="M320" t="str">
            <v>小野 勝広</v>
          </cell>
          <cell r="N320" t="str">
            <v>ｵﾉｹﾝｾﾂ</v>
          </cell>
          <cell r="O320" t="str">
            <v>佐賀県唐津市肥前町切木乙361-1</v>
          </cell>
          <cell r="P320" t="str">
            <v>佐賀県東松浦郡玄海町大字今村6723</v>
          </cell>
          <cell r="Q320" t="str">
            <v>847-1501</v>
          </cell>
          <cell r="R320" t="str">
            <v>佐賀県東松浦郡玄海町大字今村6723</v>
          </cell>
          <cell r="S320" t="str">
            <v>0955-51-9300</v>
          </cell>
          <cell r="T320" t="str">
            <v>唐内</v>
          </cell>
        </row>
        <row r="321">
          <cell r="B321">
            <v>83163</v>
          </cell>
          <cell r="C321" t="str">
            <v>㈲小野商店</v>
          </cell>
          <cell r="D321">
            <v>0</v>
          </cell>
          <cell r="E321">
            <v>42871</v>
          </cell>
          <cell r="L321">
            <v>1</v>
          </cell>
          <cell r="M321" t="str">
            <v>小野 政利</v>
          </cell>
          <cell r="N321" t="str">
            <v>ｵﾉｼｮｳﾃﾝ</v>
          </cell>
          <cell r="O321" t="str">
            <v>福岡県大牟田市北磯町2-1</v>
          </cell>
          <cell r="Q321">
            <v>8360016</v>
          </cell>
          <cell r="R321" t="str">
            <v>福岡県大牟田市北磯町2-1</v>
          </cell>
          <cell r="S321" t="str">
            <v>0944-56-1647</v>
          </cell>
          <cell r="T321" t="str">
            <v>佐外</v>
          </cell>
        </row>
        <row r="322">
          <cell r="B322">
            <v>4419</v>
          </cell>
          <cell r="C322" t="str">
            <v>小野田通運㈱</v>
          </cell>
          <cell r="D322">
            <v>0</v>
          </cell>
          <cell r="E322">
            <v>43624</v>
          </cell>
          <cell r="H322">
            <v>5</v>
          </cell>
          <cell r="I322">
            <v>42611</v>
          </cell>
          <cell r="L322">
            <v>3</v>
          </cell>
          <cell r="M322" t="str">
            <v>竹中　進</v>
          </cell>
          <cell r="N322" t="str">
            <v>ｵﾉﾀﾞﾂｳｳﾝ</v>
          </cell>
          <cell r="O322" t="str">
            <v>山口県山陽小野田市栄町7-6</v>
          </cell>
          <cell r="Q322">
            <v>7560802</v>
          </cell>
          <cell r="R322" t="str">
            <v>山口県山陽小野田市栄町7-6</v>
          </cell>
          <cell r="S322" t="str">
            <v>0836-83-2758</v>
          </cell>
          <cell r="T322" t="str">
            <v>鳥外</v>
          </cell>
        </row>
        <row r="323">
          <cell r="B323">
            <v>80618</v>
          </cell>
          <cell r="C323" t="str">
            <v>小野 達也</v>
          </cell>
          <cell r="D323">
            <v>0</v>
          </cell>
          <cell r="E323">
            <v>42646</v>
          </cell>
          <cell r="L323">
            <v>1</v>
          </cell>
          <cell r="M323" t="str">
            <v>小野 達也</v>
          </cell>
          <cell r="N323" t="str">
            <v>ｵﾉﾀﾂﾔ</v>
          </cell>
          <cell r="O323" t="str">
            <v>大分県大分市大字田尻750-16</v>
          </cell>
          <cell r="Q323" t="str">
            <v>870-1143</v>
          </cell>
          <cell r="R323" t="str">
            <v>大分県大分市大字田尻750-16</v>
          </cell>
          <cell r="S323" t="str">
            <v>097-568-7086</v>
          </cell>
          <cell r="T323" t="str">
            <v>佐外</v>
          </cell>
        </row>
        <row r="324">
          <cell r="B324">
            <v>31049</v>
          </cell>
          <cell r="C324" t="str">
            <v>㈲オノ海苔機械店</v>
          </cell>
          <cell r="D324">
            <v>0</v>
          </cell>
          <cell r="E324">
            <v>42161</v>
          </cell>
          <cell r="L324">
            <v>7</v>
          </cell>
          <cell r="M324" t="str">
            <v>東嶋 克彦</v>
          </cell>
          <cell r="N324" t="str">
            <v>ｵﾉﾉﾘｷｶｲﾃﾝ</v>
          </cell>
          <cell r="O324" t="str">
            <v>佐賀県杵島郡白石町大字牛屋3400</v>
          </cell>
          <cell r="P324" t="str">
            <v>佐賀県杵島郡白石町大字牛屋3398</v>
          </cell>
          <cell r="Q324">
            <v>8491201</v>
          </cell>
          <cell r="R324" t="str">
            <v>佐賀県杵島郡白石町大字牛屋3398</v>
          </cell>
          <cell r="S324" t="str">
            <v>0954-65-3380</v>
          </cell>
          <cell r="T324" t="str">
            <v>杵内</v>
          </cell>
        </row>
        <row r="325">
          <cell r="B325">
            <v>122095</v>
          </cell>
          <cell r="C325" t="str">
            <v>小野 弘樹</v>
          </cell>
          <cell r="D325">
            <v>0</v>
          </cell>
          <cell r="E325">
            <v>42274</v>
          </cell>
          <cell r="L325">
            <v>7</v>
          </cell>
          <cell r="M325" t="str">
            <v>小野 弘樹</v>
          </cell>
          <cell r="N325" t="str">
            <v>ｵﾉﾋﾛｷ</v>
          </cell>
          <cell r="O325" t="str">
            <v>佐賀県杵島郡白石町大字戸ケ里2932-9</v>
          </cell>
          <cell r="P325" t="str">
            <v>佐賀県杵島郡白石町大字牛屋4014-1,4016-1</v>
          </cell>
          <cell r="Q325">
            <v>8491203</v>
          </cell>
          <cell r="R325" t="str">
            <v>佐賀県杵島郡白石町大字牛屋4014-1,4016-1</v>
          </cell>
          <cell r="S325" t="str">
            <v>090-1920-0158</v>
          </cell>
          <cell r="T325" t="str">
            <v>杵内</v>
          </cell>
        </row>
        <row r="326">
          <cell r="B326">
            <v>29460</v>
          </cell>
          <cell r="C326" t="str">
            <v>飫肥通産㈱</v>
          </cell>
          <cell r="D326">
            <v>0</v>
          </cell>
          <cell r="E326">
            <v>42166</v>
          </cell>
          <cell r="L326">
            <v>1</v>
          </cell>
          <cell r="M326" t="str">
            <v>桒村 文昭</v>
          </cell>
          <cell r="N326" t="str">
            <v>ｵﾋﾞﾂｳｻﾝ</v>
          </cell>
          <cell r="O326" t="str">
            <v>宮崎県日南市大字平野1147-1</v>
          </cell>
          <cell r="Q326" t="str">
            <v>887-0015</v>
          </cell>
          <cell r="R326" t="str">
            <v>宮崎県日南市大字平野1147-1</v>
          </cell>
          <cell r="S326" t="str">
            <v>0987-23-5125</v>
          </cell>
          <cell r="T326" t="str">
            <v>佐外</v>
          </cell>
        </row>
        <row r="327">
          <cell r="B327">
            <v>156869</v>
          </cell>
          <cell r="C327" t="str">
            <v>㈱おほ建設</v>
          </cell>
          <cell r="D327">
            <v>0</v>
          </cell>
          <cell r="E327">
            <v>42285</v>
          </cell>
          <cell r="L327">
            <v>1</v>
          </cell>
          <cell r="M327" t="str">
            <v>於保 浩己</v>
          </cell>
          <cell r="N327" t="str">
            <v>ｵﾎｹﾝｾﾂ</v>
          </cell>
          <cell r="O327" t="str">
            <v>佐賀県佐賀市大和町大字東山田2832-2</v>
          </cell>
          <cell r="Q327">
            <v>8400211</v>
          </cell>
          <cell r="R327" t="str">
            <v>佐賀県佐賀市大和町大字東山田2832-2</v>
          </cell>
          <cell r="S327" t="str">
            <v>0952-62-3358</v>
          </cell>
          <cell r="T327" t="str">
            <v>佐内</v>
          </cell>
        </row>
        <row r="328">
          <cell r="B328">
            <v>189849</v>
          </cell>
          <cell r="C328" t="str">
            <v>於保 新二</v>
          </cell>
          <cell r="D328">
            <v>0</v>
          </cell>
          <cell r="E328">
            <v>42579</v>
          </cell>
          <cell r="L328">
            <v>1</v>
          </cell>
          <cell r="M328" t="str">
            <v>於保 新二</v>
          </cell>
          <cell r="N328" t="str">
            <v>ｵﾎｼﾞﾝｼﾞ</v>
          </cell>
          <cell r="O328" t="str">
            <v>佐賀県佐賀市金立町大字金立1576</v>
          </cell>
          <cell r="P328" t="str">
            <v>佐賀県佐賀市金立町大字金立1588-1</v>
          </cell>
          <cell r="Q328">
            <v>8490906</v>
          </cell>
          <cell r="R328" t="str">
            <v>佐賀県佐賀市金立町大字金立1588-1</v>
          </cell>
          <cell r="S328" t="str">
            <v>0952-98-1021</v>
          </cell>
          <cell r="T328" t="str">
            <v>佐内</v>
          </cell>
        </row>
        <row r="329">
          <cell r="B329">
            <v>160887</v>
          </cell>
          <cell r="C329" t="str">
            <v>㈲カイ商事</v>
          </cell>
          <cell r="D329">
            <v>0</v>
          </cell>
          <cell r="E329">
            <v>42675</v>
          </cell>
          <cell r="F329">
            <v>2</v>
          </cell>
          <cell r="G329">
            <v>42668</v>
          </cell>
          <cell r="L329">
            <v>5</v>
          </cell>
          <cell r="M329" t="str">
            <v>野﨑 竜広</v>
          </cell>
          <cell r="N329" t="str">
            <v>ｶｲｼｮｳｼﾞ</v>
          </cell>
          <cell r="O329" t="str">
            <v>佐賀県唐津市鳩川7221-79</v>
          </cell>
          <cell r="Q329">
            <v>8470121</v>
          </cell>
          <cell r="R329" t="str">
            <v>佐賀県唐津市鳩川7221-79</v>
          </cell>
          <cell r="S329" t="str">
            <v>0955-79-6868</v>
          </cell>
          <cell r="T329" t="str">
            <v>唐内</v>
          </cell>
        </row>
        <row r="330">
          <cell r="B330">
            <v>85793</v>
          </cell>
          <cell r="C330" t="str">
            <v>㈲開成商事</v>
          </cell>
          <cell r="D330">
            <v>0</v>
          </cell>
          <cell r="E330">
            <v>42931</v>
          </cell>
          <cell r="L330">
            <v>1</v>
          </cell>
          <cell r="M330" t="str">
            <v>時津 保廣</v>
          </cell>
          <cell r="N330" t="str">
            <v>ｶｲｾｲｼｮｳｼﾞ</v>
          </cell>
          <cell r="O330" t="str">
            <v>佐賀県佐賀市久保田町大字久富3385-1</v>
          </cell>
          <cell r="Q330">
            <v>8490202</v>
          </cell>
          <cell r="R330" t="str">
            <v>佐賀県佐賀市久保田町大字久富3385-1</v>
          </cell>
          <cell r="S330" t="str">
            <v>0952-68-3454</v>
          </cell>
          <cell r="T330" t="str">
            <v>佐内</v>
          </cell>
        </row>
        <row r="331">
          <cell r="B331">
            <v>29170</v>
          </cell>
          <cell r="C331" t="str">
            <v>海津重機㈱</v>
          </cell>
          <cell r="D331">
            <v>0</v>
          </cell>
          <cell r="E331">
            <v>41917</v>
          </cell>
          <cell r="L331">
            <v>1</v>
          </cell>
          <cell r="M331" t="str">
            <v>石原 亥吉</v>
          </cell>
          <cell r="N331" t="str">
            <v>ｶｲﾂﾞｼﾞｭｳｷ</v>
          </cell>
          <cell r="O331" t="str">
            <v>福岡県糸島市高祖7-22</v>
          </cell>
          <cell r="Q331">
            <v>8191571</v>
          </cell>
          <cell r="R331" t="str">
            <v>福岡県糸島市高祖7-22</v>
          </cell>
          <cell r="S331" t="str">
            <v>092-323-8341</v>
          </cell>
          <cell r="T331" t="str">
            <v>佐外</v>
          </cell>
        </row>
        <row r="332">
          <cell r="B332">
            <v>115978</v>
          </cell>
          <cell r="C332" t="str">
            <v>㈱開店市場</v>
          </cell>
          <cell r="D332">
            <v>0</v>
          </cell>
          <cell r="E332">
            <v>43549</v>
          </cell>
          <cell r="L332">
            <v>1</v>
          </cell>
          <cell r="M332" t="str">
            <v>酒井 智浩</v>
          </cell>
          <cell r="N332" t="str">
            <v>ｶｲﾃﾝｲﾁﾊﾞ</v>
          </cell>
          <cell r="O332" t="str">
            <v>東京都江戸川区松島1-28-11</v>
          </cell>
          <cell r="P332" t="str">
            <v>福岡県春日市春日公園7丁目88番</v>
          </cell>
          <cell r="Q332" t="str">
            <v>816-4822</v>
          </cell>
          <cell r="R332" t="str">
            <v>福岡県春日市春日公園7丁目88番</v>
          </cell>
          <cell r="S332" t="str">
            <v>092-558-3328</v>
          </cell>
          <cell r="T332" t="str">
            <v>佐外</v>
          </cell>
        </row>
        <row r="333">
          <cell r="B333">
            <v>181363</v>
          </cell>
          <cell r="C333" t="str">
            <v>㈱海野商会</v>
          </cell>
          <cell r="D333">
            <v>0</v>
          </cell>
          <cell r="E333">
            <v>43060</v>
          </cell>
          <cell r="L333">
            <v>1</v>
          </cell>
          <cell r="M333" t="str">
            <v>海野 康徳</v>
          </cell>
          <cell r="N333" t="str">
            <v>ｶｲﾉｼｮｳｶｲ</v>
          </cell>
          <cell r="O333" t="str">
            <v>広島県府中市中須町383-8</v>
          </cell>
          <cell r="Q333" t="str">
            <v>726-0012</v>
          </cell>
          <cell r="R333" t="str">
            <v>広島県府中市中須町383-8</v>
          </cell>
          <cell r="S333" t="str">
            <v>0847-45-8687</v>
          </cell>
          <cell r="T333" t="str">
            <v>佐外</v>
          </cell>
        </row>
        <row r="334">
          <cell r="B334">
            <v>199907</v>
          </cell>
          <cell r="C334" t="str">
            <v>㈱甲斐野造園土木</v>
          </cell>
          <cell r="D334">
            <v>0</v>
          </cell>
          <cell r="E334">
            <v>43129</v>
          </cell>
          <cell r="L334">
            <v>1</v>
          </cell>
          <cell r="M334" t="str">
            <v>貝野 秀敏</v>
          </cell>
          <cell r="N334" t="str">
            <v>ｶｲﾉｿﾞｳｴﾝﾄﾞﾎﾞｸ</v>
          </cell>
          <cell r="O334" t="str">
            <v>佐賀県佐賀市富士町大字古湯2175-1</v>
          </cell>
          <cell r="Q334" t="str">
            <v>840-0501</v>
          </cell>
          <cell r="R334" t="str">
            <v>佐賀県佐賀市富士町大字古湯2175-1</v>
          </cell>
          <cell r="S334" t="str">
            <v>0952-58-3459</v>
          </cell>
          <cell r="T334" t="str">
            <v>佐内</v>
          </cell>
        </row>
        <row r="335">
          <cell r="B335">
            <v>157183</v>
          </cell>
          <cell r="C335" t="str">
            <v>甲斐 廣幸</v>
          </cell>
          <cell r="D335">
            <v>0</v>
          </cell>
          <cell r="E335">
            <v>41906</v>
          </cell>
          <cell r="L335">
            <v>1</v>
          </cell>
          <cell r="M335" t="str">
            <v>甲斐 廣幸</v>
          </cell>
          <cell r="N335" t="str">
            <v>ｶｲﾋﾛﾕｷ</v>
          </cell>
          <cell r="O335" t="str">
            <v>長崎県長崎市石神町31-69</v>
          </cell>
          <cell r="P335" t="str">
            <v>長崎県西彼杵郡時津町日並郷3806</v>
          </cell>
          <cell r="Q335" t="str">
            <v>851-2108</v>
          </cell>
          <cell r="R335" t="str">
            <v>長崎県西彼杵郡時津町日並郷3806</v>
          </cell>
          <cell r="S335" t="str">
            <v>095-886-8122</v>
          </cell>
          <cell r="T335" t="str">
            <v>佐外</v>
          </cell>
        </row>
        <row r="336">
          <cell r="B336">
            <v>81306</v>
          </cell>
          <cell r="C336" t="str">
            <v>㈱鏡運送</v>
          </cell>
          <cell r="D336">
            <v>0</v>
          </cell>
          <cell r="E336">
            <v>42760</v>
          </cell>
          <cell r="L336">
            <v>6</v>
          </cell>
          <cell r="M336" t="str">
            <v>前田 純男</v>
          </cell>
          <cell r="N336" t="str">
            <v>ｶｶﾞﾐｳﾝｿｳ</v>
          </cell>
          <cell r="O336" t="str">
            <v>佐賀県唐津市半田1060-4</v>
          </cell>
          <cell r="P336" t="str">
            <v>佐賀県伊万里市山代町久原2976-30</v>
          </cell>
          <cell r="Q336">
            <v>8494256</v>
          </cell>
          <cell r="R336" t="str">
            <v>佐賀県伊万里市山代町久原2976-30</v>
          </cell>
          <cell r="S336" t="str">
            <v>0955-21-2021</v>
          </cell>
          <cell r="T336" t="str">
            <v>伊内</v>
          </cell>
        </row>
        <row r="337">
          <cell r="B337">
            <v>158249</v>
          </cell>
          <cell r="C337" t="str">
            <v>㈱カガミ・エコ・ネット</v>
          </cell>
          <cell r="D337">
            <v>1</v>
          </cell>
          <cell r="E337">
            <v>42510</v>
          </cell>
          <cell r="F337">
            <v>2</v>
          </cell>
          <cell r="G337">
            <v>42373</v>
          </cell>
          <cell r="L337">
            <v>1</v>
          </cell>
          <cell r="M337" t="str">
            <v>野田 周二郎</v>
          </cell>
          <cell r="N337" t="str">
            <v>ｶｶﾞﾐｴｺﾈｯﾄ</v>
          </cell>
          <cell r="O337" t="str">
            <v>佐賀県神埼郡吉野ヶ里町石動409-6</v>
          </cell>
          <cell r="Q337" t="str">
            <v>842-0102</v>
          </cell>
          <cell r="R337" t="str">
            <v>佐賀県神埼郡吉野ヶ里町石動409-6</v>
          </cell>
          <cell r="S337" t="str">
            <v>0952-53-0069</v>
          </cell>
          <cell r="T337" t="str">
            <v>佐内</v>
          </cell>
        </row>
        <row r="338">
          <cell r="B338">
            <v>41293</v>
          </cell>
          <cell r="C338" t="str">
            <v>㈱柿木コーポレーション</v>
          </cell>
          <cell r="D338">
            <v>0</v>
          </cell>
          <cell r="E338">
            <v>42886</v>
          </cell>
          <cell r="L338">
            <v>1</v>
          </cell>
          <cell r="M338" t="str">
            <v>柿木 正治</v>
          </cell>
          <cell r="N338" t="str">
            <v>ｶｷﾉｷｺｰﾎﾟﾚｰｼｮﾝ</v>
          </cell>
          <cell r="O338" t="str">
            <v>福岡県久留米市三潴町福光321</v>
          </cell>
          <cell r="Q338">
            <v>8300114</v>
          </cell>
          <cell r="R338" t="str">
            <v>福岡県久留米市三潴町福光321</v>
          </cell>
          <cell r="S338" t="str">
            <v>0942-54-9088</v>
          </cell>
          <cell r="T338" t="str">
            <v>佐外</v>
          </cell>
        </row>
        <row r="339">
          <cell r="B339">
            <v>8052</v>
          </cell>
          <cell r="C339" t="str">
            <v>㈱柿原建設</v>
          </cell>
          <cell r="D339">
            <v>0</v>
          </cell>
          <cell r="E339">
            <v>42836</v>
          </cell>
          <cell r="L339">
            <v>1</v>
          </cell>
          <cell r="M339" t="str">
            <v>柿原 良至</v>
          </cell>
          <cell r="N339" t="str">
            <v>ｶｷﾊﾗｹﾝｾﾂ</v>
          </cell>
          <cell r="O339" t="str">
            <v>福岡県朝倉郡筑前町東小田字片牟田78-6</v>
          </cell>
          <cell r="Q339">
            <v>8380214</v>
          </cell>
          <cell r="R339" t="str">
            <v>福岡県朝倉郡筑前町東小田字片牟田78-6</v>
          </cell>
          <cell r="S339" t="str">
            <v>0946-42-3161</v>
          </cell>
          <cell r="T339" t="str">
            <v>佐外</v>
          </cell>
        </row>
        <row r="340">
          <cell r="B340">
            <v>76171</v>
          </cell>
          <cell r="C340" t="str">
            <v>㈱柿本建設</v>
          </cell>
          <cell r="D340">
            <v>0</v>
          </cell>
          <cell r="E340">
            <v>42465</v>
          </cell>
          <cell r="L340">
            <v>1</v>
          </cell>
          <cell r="M340" t="str">
            <v>柿本 豊　</v>
          </cell>
          <cell r="N340" t="str">
            <v>ｶｷﾓﾄｹﾝｾﾂ</v>
          </cell>
          <cell r="O340" t="str">
            <v>佐賀県神埼市神埼町尾崎3784-3</v>
          </cell>
          <cell r="Q340" t="str">
            <v>842-0015</v>
          </cell>
          <cell r="R340" t="str">
            <v>佐賀県神埼市神埼町尾崎3784-3</v>
          </cell>
          <cell r="S340" t="str">
            <v>0952-53-4655</v>
          </cell>
          <cell r="T340" t="str">
            <v>佐内</v>
          </cell>
        </row>
        <row r="341">
          <cell r="B341">
            <v>76009</v>
          </cell>
          <cell r="C341" t="str">
            <v>鶴大運輸㈲</v>
          </cell>
          <cell r="D341">
            <v>0</v>
          </cell>
          <cell r="E341">
            <v>43123</v>
          </cell>
          <cell r="L341">
            <v>3</v>
          </cell>
          <cell r="M341" t="str">
            <v>安達 香生</v>
          </cell>
          <cell r="N341" t="str">
            <v>ｶｸﾀﾞｲｳﾝﾕ</v>
          </cell>
          <cell r="O341" t="str">
            <v>熊本県熊本市北区楡木1-3-50</v>
          </cell>
          <cell r="Q341">
            <v>8618083</v>
          </cell>
          <cell r="R341" t="str">
            <v>熊本県熊本市北区楡木1-3-50</v>
          </cell>
          <cell r="S341" t="str">
            <v>096-339-1621</v>
          </cell>
          <cell r="T341" t="str">
            <v>鳥外</v>
          </cell>
        </row>
        <row r="342">
          <cell r="B342">
            <v>29975</v>
          </cell>
          <cell r="C342" t="str">
            <v>鹿児島荷役海陸運輸㈱</v>
          </cell>
          <cell r="D342">
            <v>0</v>
          </cell>
          <cell r="E342">
            <v>41976</v>
          </cell>
          <cell r="H342">
            <v>5</v>
          </cell>
          <cell r="I342">
            <v>41976</v>
          </cell>
          <cell r="L342">
            <v>1</v>
          </cell>
          <cell r="M342" t="str">
            <v>杉木 保隆</v>
          </cell>
          <cell r="N342" t="str">
            <v>ｶｺﾞｼﾏﾆｴｷｶｲﾘｸｳﾝﾕ</v>
          </cell>
          <cell r="O342" t="str">
            <v>鹿児島県鹿児島市住吉町13-6</v>
          </cell>
          <cell r="P342" t="str">
            <v>鹿児島県鹿児島市七ツ島1-79</v>
          </cell>
          <cell r="Q342">
            <v>8910132</v>
          </cell>
          <cell r="R342" t="str">
            <v>鹿児島県鹿児島市七ツ島1-79</v>
          </cell>
          <cell r="S342" t="str">
            <v>099-263-0289</v>
          </cell>
          <cell r="T342" t="str">
            <v>佐外</v>
          </cell>
        </row>
        <row r="343">
          <cell r="B343">
            <v>138810</v>
          </cell>
          <cell r="C343" t="str">
            <v>鹿児島プロフーズ㈱</v>
          </cell>
          <cell r="D343">
            <v>0</v>
          </cell>
          <cell r="E343">
            <v>43678</v>
          </cell>
          <cell r="L343">
            <v>1</v>
          </cell>
          <cell r="M343" t="str">
            <v>石神 眞人</v>
          </cell>
          <cell r="N343" t="str">
            <v>ｶｺﾞｼﾏﾌﾟﾛﾌｰｽﾞ</v>
          </cell>
          <cell r="O343" t="str">
            <v>鹿児島県いちき串木野市大里2762</v>
          </cell>
          <cell r="P343" t="str">
            <v>鹿児島県いちき串木野市大里2762</v>
          </cell>
          <cell r="Q343">
            <v>8992103</v>
          </cell>
          <cell r="R343" t="str">
            <v>鹿児島県いちき串木野市大里2762</v>
          </cell>
          <cell r="S343" t="str">
            <v>0996-36-2157</v>
          </cell>
          <cell r="T343" t="str">
            <v>佐外</v>
          </cell>
        </row>
        <row r="344">
          <cell r="B344">
            <v>142404</v>
          </cell>
          <cell r="C344" t="str">
            <v>架材産業㈱</v>
          </cell>
          <cell r="D344">
            <v>0</v>
          </cell>
          <cell r="E344">
            <v>42340</v>
          </cell>
          <cell r="H344">
            <v>5</v>
          </cell>
          <cell r="I344">
            <v>42305</v>
          </cell>
          <cell r="L344">
            <v>1</v>
          </cell>
          <cell r="M344" t="str">
            <v>森永 哲也</v>
          </cell>
          <cell r="N344" t="str">
            <v>ｶｻﾞｲｻﾝｷﾞｮｳ</v>
          </cell>
          <cell r="O344" t="str">
            <v>広島県広島市西区中広町1-20-9</v>
          </cell>
          <cell r="P344" t="str">
            <v>福岡県福岡市南区大楠1-15-7</v>
          </cell>
          <cell r="Q344" t="str">
            <v>815-0033</v>
          </cell>
          <cell r="R344" t="str">
            <v>福岡県福岡市南区大楠1-15-7</v>
          </cell>
          <cell r="S344" t="str">
            <v>092-521-5009</v>
          </cell>
          <cell r="T344" t="str">
            <v>佐外</v>
          </cell>
        </row>
        <row r="345">
          <cell r="B345">
            <v>162055</v>
          </cell>
          <cell r="C345" t="str">
            <v>笠原建設㈱</v>
          </cell>
          <cell r="D345">
            <v>0</v>
          </cell>
          <cell r="E345">
            <v>42620</v>
          </cell>
          <cell r="L345">
            <v>5</v>
          </cell>
          <cell r="M345" t="str">
            <v>笠原 秀子</v>
          </cell>
          <cell r="N345" t="str">
            <v>ｶｻﾊﾗｹﾝｾﾂ</v>
          </cell>
          <cell r="O345" t="str">
            <v>佐賀県唐津市二タ子3-1-1</v>
          </cell>
          <cell r="Q345">
            <v>8470861</v>
          </cell>
          <cell r="R345" t="str">
            <v>佐賀県唐津市二タ子3-1-1</v>
          </cell>
          <cell r="S345" t="str">
            <v>0955-73-5108</v>
          </cell>
          <cell r="T345" t="str">
            <v>唐内</v>
          </cell>
        </row>
        <row r="346">
          <cell r="B346">
            <v>37668</v>
          </cell>
          <cell r="C346" t="str">
            <v>梶原産業㈱</v>
          </cell>
          <cell r="D346">
            <v>0</v>
          </cell>
          <cell r="E346">
            <v>42600</v>
          </cell>
          <cell r="L346">
            <v>1</v>
          </cell>
          <cell r="M346" t="str">
            <v>梶原 義勝</v>
          </cell>
          <cell r="N346" t="str">
            <v>ｶｼﾞﾊﾗｻﾝｷﾞｮｳ</v>
          </cell>
          <cell r="O346" t="str">
            <v>福岡県田川市大字伊田2550-15</v>
          </cell>
          <cell r="Q346">
            <v>8250002</v>
          </cell>
          <cell r="R346" t="str">
            <v>福岡県田川市大字伊田2550-15</v>
          </cell>
          <cell r="S346" t="str">
            <v>0947-42-6765</v>
          </cell>
          <cell r="T346" t="str">
            <v>佐外</v>
          </cell>
        </row>
        <row r="347">
          <cell r="B347">
            <v>107809</v>
          </cell>
          <cell r="C347" t="str">
            <v>㈲鹿島工業</v>
          </cell>
          <cell r="D347">
            <v>0</v>
          </cell>
          <cell r="E347">
            <v>42689</v>
          </cell>
          <cell r="L347">
            <v>1</v>
          </cell>
          <cell r="M347" t="str">
            <v>広瀬　勝也</v>
          </cell>
          <cell r="N347" t="str">
            <v>ｶｼﾏｺｳｷﾞｮｳ</v>
          </cell>
          <cell r="O347" t="str">
            <v>長崎県長崎市小ヶ倉町3-466-3</v>
          </cell>
          <cell r="Q347">
            <v>8500961</v>
          </cell>
          <cell r="R347" t="str">
            <v>長崎県長崎市小ヶ倉町3-466-3</v>
          </cell>
          <cell r="S347" t="str">
            <v>095-879-2008</v>
          </cell>
          <cell r="T347" t="str">
            <v>佐外</v>
          </cell>
        </row>
        <row r="348">
          <cell r="B348">
            <v>134174</v>
          </cell>
          <cell r="C348" t="str">
            <v>鹿島興産㈱</v>
          </cell>
          <cell r="D348">
            <v>0</v>
          </cell>
          <cell r="E348">
            <v>42969</v>
          </cell>
          <cell r="L348">
            <v>7</v>
          </cell>
          <cell r="M348" t="str">
            <v>川﨑 年英</v>
          </cell>
          <cell r="N348" t="str">
            <v>ｶｼﾏｺｳｻﾝ</v>
          </cell>
          <cell r="O348" t="str">
            <v>佐賀県鹿島市大字中村1591-3</v>
          </cell>
          <cell r="Q348" t="str">
            <v>849-1304</v>
          </cell>
          <cell r="R348" t="str">
            <v>佐賀県鹿島市大字中村1591-3</v>
          </cell>
          <cell r="S348" t="str">
            <v>0954-63-1615</v>
          </cell>
          <cell r="T348" t="str">
            <v>杵内</v>
          </cell>
        </row>
        <row r="349">
          <cell r="B349">
            <v>18832</v>
          </cell>
          <cell r="C349" t="str">
            <v>㈲鹿島清掃社</v>
          </cell>
          <cell r="D349">
            <v>1</v>
          </cell>
          <cell r="E349">
            <v>42898</v>
          </cell>
          <cell r="F349">
            <v>2</v>
          </cell>
          <cell r="G349">
            <v>42898</v>
          </cell>
          <cell r="H349">
            <v>5</v>
          </cell>
          <cell r="I349">
            <v>43710</v>
          </cell>
          <cell r="L349">
            <v>8</v>
          </cell>
          <cell r="M349" t="str">
            <v>有森 懐</v>
          </cell>
          <cell r="N349" t="str">
            <v>ｶｼﾏｾｲｿｳｼｬ</v>
          </cell>
          <cell r="O349" t="str">
            <v>佐賀県鹿島市大字山浦丁1197</v>
          </cell>
          <cell r="P349" t="str">
            <v>佐賀県鹿島市大字山浦丁408</v>
          </cell>
          <cell r="Q349">
            <v>8491314</v>
          </cell>
          <cell r="R349" t="str">
            <v>佐賀県鹿島市大字山浦丁408</v>
          </cell>
          <cell r="S349" t="str">
            <v>0954-63-3994</v>
          </cell>
          <cell r="T349" t="str">
            <v>杵内</v>
          </cell>
        </row>
        <row r="350">
          <cell r="B350">
            <v>11446</v>
          </cell>
          <cell r="C350" t="str">
            <v>梶原興業運輸㈱</v>
          </cell>
          <cell r="D350">
            <v>0</v>
          </cell>
          <cell r="E350">
            <v>42234</v>
          </cell>
          <cell r="L350">
            <v>1</v>
          </cell>
          <cell r="M350" t="str">
            <v>梶原 健一</v>
          </cell>
          <cell r="N350" t="str">
            <v>ｶｼﾞﾜﾗｺｳｷﾞｮｳｳﾝﾕ</v>
          </cell>
          <cell r="O350" t="str">
            <v>大分県日田市大字北豆田1284-1</v>
          </cell>
          <cell r="Q350">
            <v>8770003</v>
          </cell>
          <cell r="R350" t="str">
            <v>大分県日田市大字北豆田1284-1</v>
          </cell>
          <cell r="S350" t="str">
            <v>0973-23-5643</v>
          </cell>
          <cell r="T350" t="str">
            <v>佐外</v>
          </cell>
        </row>
        <row r="351">
          <cell r="B351">
            <v>27318</v>
          </cell>
          <cell r="C351" t="str">
            <v>㈱一典工業</v>
          </cell>
          <cell r="D351">
            <v>0</v>
          </cell>
          <cell r="E351">
            <v>43668</v>
          </cell>
          <cell r="L351">
            <v>3</v>
          </cell>
          <cell r="M351" t="str">
            <v>安陪 和典</v>
          </cell>
          <cell r="N351" t="str">
            <v>ｶｽﾞﾉﾘｺｳｷﾞｮｳ</v>
          </cell>
          <cell r="O351" t="str">
            <v>福岡県朝倉市馬田806-1</v>
          </cell>
          <cell r="Q351">
            <v>8160848</v>
          </cell>
          <cell r="R351" t="str">
            <v>福岡県朝倉市馬田806-1</v>
          </cell>
          <cell r="S351" t="str">
            <v>0946-22-2008</v>
          </cell>
          <cell r="T351" t="str">
            <v>鳥外</v>
          </cell>
        </row>
        <row r="352">
          <cell r="B352">
            <v>117427</v>
          </cell>
          <cell r="C352" t="str">
            <v>㈲片桐設備</v>
          </cell>
          <cell r="D352">
            <v>0</v>
          </cell>
          <cell r="E352">
            <v>42496</v>
          </cell>
          <cell r="L352">
            <v>1</v>
          </cell>
          <cell r="M352" t="str">
            <v>片桐 了</v>
          </cell>
          <cell r="N352" t="str">
            <v>ｶﾀｷﾞﾘｾﾂﾋﾞ</v>
          </cell>
          <cell r="O352" t="str">
            <v>大分県大分市大字坂ノ市61-1-202</v>
          </cell>
          <cell r="P352" t="str">
            <v>大分県大分市大字木田831-6</v>
          </cell>
          <cell r="Q352">
            <v>8700311</v>
          </cell>
          <cell r="R352" t="str">
            <v>大分県大分市大字木田831-6</v>
          </cell>
          <cell r="S352" t="str">
            <v>097-592-5583</v>
          </cell>
          <cell r="T352" t="str">
            <v>佐外</v>
          </cell>
        </row>
        <row r="353">
          <cell r="B353">
            <v>111855</v>
          </cell>
          <cell r="C353" t="str">
            <v>㈲片山金属</v>
          </cell>
          <cell r="D353">
            <v>0</v>
          </cell>
          <cell r="E353">
            <v>43662</v>
          </cell>
          <cell r="L353">
            <v>3</v>
          </cell>
          <cell r="M353" t="str">
            <v>片山 龍一</v>
          </cell>
          <cell r="N353" t="str">
            <v>ｶﾀﾔﾏｷﾝｿﾞｸ</v>
          </cell>
          <cell r="O353" t="str">
            <v>福岡県久留米市荒木町藤田1485-1</v>
          </cell>
          <cell r="Q353">
            <v>8300064</v>
          </cell>
          <cell r="R353" t="str">
            <v>福岡県久留米市荒木町藤田1485-1</v>
          </cell>
          <cell r="S353" t="str">
            <v>0942-22-4747</v>
          </cell>
          <cell r="T353" t="str">
            <v>鳥外</v>
          </cell>
        </row>
        <row r="354">
          <cell r="B354">
            <v>155367</v>
          </cell>
          <cell r="C354" t="str">
            <v>㈱加月組</v>
          </cell>
          <cell r="D354">
            <v>0</v>
          </cell>
          <cell r="E354">
            <v>42290</v>
          </cell>
          <cell r="L354">
            <v>1</v>
          </cell>
          <cell r="M354" t="str">
            <v>加月 隆一</v>
          </cell>
          <cell r="N354" t="str">
            <v>ｶﾂｷｸﾞﾐ</v>
          </cell>
          <cell r="O354" t="str">
            <v>福岡県久留米市御井町打越1973-1</v>
          </cell>
          <cell r="Q354">
            <v>8390851</v>
          </cell>
          <cell r="R354" t="str">
            <v>福岡県久留米市御井町打越1973-1</v>
          </cell>
          <cell r="S354" t="str">
            <v>0942-44-2283</v>
          </cell>
          <cell r="T354" t="str">
            <v>佐外</v>
          </cell>
        </row>
        <row r="355">
          <cell r="B355">
            <v>192690</v>
          </cell>
          <cell r="C355" t="str">
            <v>甲木 直也</v>
          </cell>
          <cell r="D355">
            <v>0</v>
          </cell>
          <cell r="E355">
            <v>42704</v>
          </cell>
          <cell r="L355">
            <v>1</v>
          </cell>
          <cell r="M355" t="str">
            <v>甲木 直也</v>
          </cell>
          <cell r="N355" t="str">
            <v>ｶﾂｷﾅｵﾔ</v>
          </cell>
          <cell r="O355" t="str">
            <v>福岡県八女市立花町山崎967</v>
          </cell>
          <cell r="Q355">
            <v>8340081</v>
          </cell>
          <cell r="R355" t="str">
            <v>福岡県八女市立花町山崎967</v>
          </cell>
          <cell r="S355" t="str">
            <v>0943-23-2537</v>
          </cell>
          <cell r="T355" t="str">
            <v>佐外</v>
          </cell>
        </row>
        <row r="356">
          <cell r="B356">
            <v>24412</v>
          </cell>
          <cell r="C356" t="str">
            <v>甲木 英樹</v>
          </cell>
          <cell r="D356">
            <v>0</v>
          </cell>
          <cell r="E356">
            <v>41917</v>
          </cell>
          <cell r="L356">
            <v>1</v>
          </cell>
          <cell r="M356" t="str">
            <v>甲木 英樹</v>
          </cell>
          <cell r="N356" t="str">
            <v>ｶﾂｷﾋﾃﾞｷ</v>
          </cell>
          <cell r="O356" t="str">
            <v>福岡県八女市立花町山崎967</v>
          </cell>
          <cell r="Q356">
            <v>8340081</v>
          </cell>
          <cell r="R356" t="str">
            <v>福岡県八女市立花町山崎967</v>
          </cell>
          <cell r="S356" t="str">
            <v>0943-23-2537</v>
          </cell>
          <cell r="T356" t="str">
            <v>佐外</v>
          </cell>
        </row>
        <row r="357">
          <cell r="B357">
            <v>169109</v>
          </cell>
          <cell r="C357" t="str">
            <v>香月 弘幸</v>
          </cell>
          <cell r="D357">
            <v>0</v>
          </cell>
          <cell r="E357">
            <v>43116</v>
          </cell>
          <cell r="L357">
            <v>1</v>
          </cell>
          <cell r="M357" t="str">
            <v>香月 弘幸</v>
          </cell>
          <cell r="N357" t="str">
            <v>ｶﾂｷﾋﾛﾕｷ</v>
          </cell>
          <cell r="O357" t="str">
            <v>佐賀県佐賀市大和町大字尼寺3302-6</v>
          </cell>
          <cell r="P357" t="str">
            <v>佐賀県佐賀市高木瀬西6-7-1</v>
          </cell>
          <cell r="Q357">
            <v>8490921</v>
          </cell>
          <cell r="R357" t="str">
            <v>佐賀県佐賀市高木瀬西6-7-1</v>
          </cell>
          <cell r="S357" t="str">
            <v>0952-33-4023</v>
          </cell>
          <cell r="T357" t="str">
            <v>佐内</v>
          </cell>
        </row>
        <row r="358">
          <cell r="B358">
            <v>108657</v>
          </cell>
          <cell r="C358" t="str">
            <v>㈲加藤産業</v>
          </cell>
          <cell r="D358">
            <v>0</v>
          </cell>
          <cell r="E358">
            <v>42344</v>
          </cell>
          <cell r="L358">
            <v>1</v>
          </cell>
          <cell r="M358" t="str">
            <v>加藤 喬士</v>
          </cell>
          <cell r="N358" t="str">
            <v>ｶﾄｳｻﾝｷﾞｮｳ</v>
          </cell>
          <cell r="O358" t="str">
            <v>山口県下関市長府扇町6-21</v>
          </cell>
          <cell r="Q358">
            <v>7510883</v>
          </cell>
          <cell r="R358" t="str">
            <v>山口県下関市長府扇町6-21</v>
          </cell>
          <cell r="S358" t="str">
            <v>083-250-9615</v>
          </cell>
          <cell r="T358" t="str">
            <v>佐外</v>
          </cell>
        </row>
        <row r="359">
          <cell r="B359">
            <v>112994</v>
          </cell>
          <cell r="C359" t="str">
            <v>㈲金本商会</v>
          </cell>
          <cell r="D359">
            <v>0</v>
          </cell>
          <cell r="E359">
            <v>42326</v>
          </cell>
          <cell r="L359">
            <v>3</v>
          </cell>
          <cell r="M359" t="str">
            <v>金本 幸喜</v>
          </cell>
          <cell r="N359" t="str">
            <v>ｶﾅﾓﾄｼｮｳｶｲ</v>
          </cell>
          <cell r="O359" t="str">
            <v>福岡県朝倉市比良松618-1</v>
          </cell>
          <cell r="P359" t="str">
            <v>福岡県朝倉市比良松618-2</v>
          </cell>
          <cell r="Q359">
            <v>8381303</v>
          </cell>
          <cell r="R359" t="str">
            <v>福岡県朝倉市比良松618-2</v>
          </cell>
          <cell r="S359" t="str">
            <v>0946-52-0253</v>
          </cell>
          <cell r="T359" t="str">
            <v>鳥外</v>
          </cell>
        </row>
        <row r="360">
          <cell r="B360">
            <v>121049</v>
          </cell>
          <cell r="C360" t="str">
            <v>金山 英植</v>
          </cell>
          <cell r="D360">
            <v>0</v>
          </cell>
          <cell r="E360">
            <v>42245</v>
          </cell>
          <cell r="L360">
            <v>5</v>
          </cell>
          <cell r="M360" t="str">
            <v>金山 英植</v>
          </cell>
          <cell r="N360" t="str">
            <v>ｶﾅﾔﾏｴｲｼｮｸ</v>
          </cell>
          <cell r="O360" t="str">
            <v>佐賀県唐津市養母田鬼塚4-2</v>
          </cell>
          <cell r="Q360">
            <v>8470005</v>
          </cell>
          <cell r="R360" t="str">
            <v>佐賀県唐津市養母田鬼塚4-2</v>
          </cell>
          <cell r="S360" t="str">
            <v>0955-73-1549</v>
          </cell>
          <cell r="T360" t="str">
            <v>唐内</v>
          </cell>
        </row>
        <row r="361">
          <cell r="B361">
            <v>104988</v>
          </cell>
          <cell r="C361" t="str">
            <v>㈲金山・商店</v>
          </cell>
          <cell r="D361">
            <v>0</v>
          </cell>
          <cell r="E361">
            <v>43712</v>
          </cell>
          <cell r="L361">
            <v>1</v>
          </cell>
          <cell r="M361" t="str">
            <v>八尾 康秀</v>
          </cell>
          <cell r="N361" t="str">
            <v>ｶﾅﾔﾏｼｮｳﾃﾝ</v>
          </cell>
          <cell r="O361" t="str">
            <v>広島県廿日市市宮内1-3-7</v>
          </cell>
          <cell r="Q361">
            <v>7380034</v>
          </cell>
          <cell r="R361" t="str">
            <v>広島県廿日市市宮内1-3-7</v>
          </cell>
          <cell r="S361" t="str">
            <v>0829-39-7260</v>
          </cell>
          <cell r="T361" t="str">
            <v>佐外</v>
          </cell>
        </row>
        <row r="362">
          <cell r="B362">
            <v>8360</v>
          </cell>
          <cell r="C362" t="str">
            <v>㈱兼子</v>
          </cell>
          <cell r="D362">
            <v>0</v>
          </cell>
          <cell r="E362">
            <v>41938</v>
          </cell>
          <cell r="L362">
            <v>1</v>
          </cell>
          <cell r="M362" t="str">
            <v>兼子 卓三</v>
          </cell>
          <cell r="N362" t="str">
            <v>ｶﾈｺ</v>
          </cell>
          <cell r="O362" t="str">
            <v>静岡県静岡市清水区興津中町990</v>
          </cell>
          <cell r="Q362">
            <v>4240204</v>
          </cell>
          <cell r="R362" t="str">
            <v>静岡県静岡市清水区興津中町990</v>
          </cell>
          <cell r="S362" t="str">
            <v>054-369-1178</v>
          </cell>
          <cell r="T362" t="str">
            <v>佐外</v>
          </cell>
        </row>
        <row r="363">
          <cell r="B363">
            <v>200636</v>
          </cell>
          <cell r="C363" t="str">
            <v>金子　大助</v>
          </cell>
          <cell r="D363">
            <v>0</v>
          </cell>
          <cell r="E363">
            <v>43206</v>
          </cell>
          <cell r="L363">
            <v>1</v>
          </cell>
          <cell r="M363" t="str">
            <v>金子　大助</v>
          </cell>
          <cell r="N363" t="str">
            <v>ｶﾈｺ ﾀﾞｲｽｹ</v>
          </cell>
          <cell r="O363" t="str">
            <v>福岡県久留米市合川町25番地11</v>
          </cell>
          <cell r="Q363" t="str">
            <v>849-0861</v>
          </cell>
          <cell r="R363" t="str">
            <v>福岡県久留米市合川町25番地11</v>
          </cell>
          <cell r="S363" t="str">
            <v>0942-43-1055</v>
          </cell>
          <cell r="T363" t="str">
            <v>佐外</v>
          </cell>
        </row>
        <row r="364">
          <cell r="B364">
            <v>29855</v>
          </cell>
          <cell r="C364" t="str">
            <v>㈱金田商店</v>
          </cell>
          <cell r="D364">
            <v>0</v>
          </cell>
          <cell r="E364">
            <v>42807</v>
          </cell>
          <cell r="L364">
            <v>3</v>
          </cell>
          <cell r="M364" t="str">
            <v>金田 基義</v>
          </cell>
          <cell r="N364" t="str">
            <v>ｶﾈﾀﾞｼｮｳﾃﾝ</v>
          </cell>
          <cell r="O364" t="str">
            <v>福岡県北九州市門司区大里本町1-7-15</v>
          </cell>
          <cell r="Q364">
            <v>8000063</v>
          </cell>
          <cell r="R364" t="str">
            <v>福岡県北九州市門司区大里本町1-7-15</v>
          </cell>
          <cell r="S364" t="str">
            <v>093-381-2280</v>
          </cell>
          <cell r="T364" t="str">
            <v>鳥外</v>
          </cell>
        </row>
        <row r="365">
          <cell r="B365">
            <v>62262</v>
          </cell>
          <cell r="C365" t="str">
            <v>兼田 洋一</v>
          </cell>
          <cell r="D365">
            <v>0</v>
          </cell>
          <cell r="E365">
            <v>43633</v>
          </cell>
          <cell r="L365">
            <v>5</v>
          </cell>
          <cell r="M365" t="str">
            <v>兼田 洋一</v>
          </cell>
          <cell r="N365" t="str">
            <v>ｶﾈﾀﾞﾖｳｲﾁ</v>
          </cell>
          <cell r="O365" t="str">
            <v>佐賀県唐津市桜町884-17</v>
          </cell>
          <cell r="Q365">
            <v>8470104</v>
          </cell>
          <cell r="R365" t="str">
            <v>佐賀県唐津市桜町884-17</v>
          </cell>
          <cell r="S365" t="str">
            <v>0955-72-6318</v>
          </cell>
          <cell r="T365" t="str">
            <v>唐内</v>
          </cell>
        </row>
        <row r="366">
          <cell r="B366">
            <v>197899</v>
          </cell>
          <cell r="C366" t="str">
            <v>㈱鐘福組</v>
          </cell>
          <cell r="D366">
            <v>0</v>
          </cell>
          <cell r="E366">
            <v>43028</v>
          </cell>
          <cell r="L366">
            <v>1</v>
          </cell>
          <cell r="M366" t="str">
            <v>金村 康平</v>
          </cell>
          <cell r="N366" t="str">
            <v>ｶﾈﾌｸｸﾞﾐ</v>
          </cell>
          <cell r="O366" t="str">
            <v>福岡県柳川市田脇206-3</v>
          </cell>
          <cell r="Q366" t="str">
            <v>832-0089</v>
          </cell>
          <cell r="R366" t="str">
            <v>福岡県柳川市田脇206-3</v>
          </cell>
          <cell r="S366" t="str">
            <v>0944-73-7916</v>
          </cell>
          <cell r="T366" t="str">
            <v>佐外</v>
          </cell>
        </row>
        <row r="367">
          <cell r="B367">
            <v>65887</v>
          </cell>
          <cell r="C367" t="str">
            <v>㈱カネムラエコワークス</v>
          </cell>
          <cell r="D367">
            <v>0</v>
          </cell>
          <cell r="E367">
            <v>42710</v>
          </cell>
          <cell r="H367">
            <v>5</v>
          </cell>
          <cell r="I367">
            <v>43297</v>
          </cell>
          <cell r="L367">
            <v>1</v>
          </cell>
          <cell r="M367" t="str">
            <v>金村 康平</v>
          </cell>
          <cell r="N367" t="str">
            <v>ｶﾈﾑﾗｴｺﾜｰｸｽ</v>
          </cell>
          <cell r="O367" t="str">
            <v>熊本県熊本市東区小山7-4-54</v>
          </cell>
          <cell r="P367" t="str">
            <v>熊本県宇土市岩古曽町2063-1</v>
          </cell>
          <cell r="Q367">
            <v>8690412</v>
          </cell>
          <cell r="R367" t="str">
            <v>熊本県宇土市岩古曽町2063-1</v>
          </cell>
          <cell r="S367" t="str">
            <v>0964-22-0715</v>
          </cell>
          <cell r="T367" t="str">
            <v>佐外</v>
          </cell>
        </row>
        <row r="368">
          <cell r="B368">
            <v>61942</v>
          </cell>
          <cell r="C368" t="str">
            <v>㈱紙資源</v>
          </cell>
          <cell r="D368">
            <v>0</v>
          </cell>
          <cell r="E368">
            <v>43624</v>
          </cell>
          <cell r="L368">
            <v>3</v>
          </cell>
          <cell r="M368" t="str">
            <v>大津 正和</v>
          </cell>
          <cell r="N368" t="str">
            <v>ｶﾐｼｹﾞﾝ</v>
          </cell>
          <cell r="O368" t="str">
            <v>福岡県福岡市東区箱崎ふ頭4-1-37</v>
          </cell>
          <cell r="Q368">
            <v>8120051</v>
          </cell>
          <cell r="R368" t="str">
            <v>福岡県福岡市東区箱崎ふ頭4-1-37</v>
          </cell>
          <cell r="S368" t="str">
            <v>092-651-8870</v>
          </cell>
          <cell r="T368" t="str">
            <v>鳥外</v>
          </cell>
        </row>
        <row r="369">
          <cell r="B369">
            <v>17340</v>
          </cell>
          <cell r="C369" t="str">
            <v>㈱神近建設</v>
          </cell>
          <cell r="D369">
            <v>0</v>
          </cell>
          <cell r="E369">
            <v>43581</v>
          </cell>
          <cell r="F369">
            <v>2</v>
          </cell>
          <cell r="G369">
            <v>43581</v>
          </cell>
          <cell r="L369">
            <v>8</v>
          </cell>
          <cell r="M369" t="str">
            <v>神近 利久</v>
          </cell>
          <cell r="N369" t="str">
            <v>ｶﾐﾁｶｹﾝｾﾂ</v>
          </cell>
          <cell r="O369" t="str">
            <v>佐賀県嬉野市嬉野町大字下野丙1746</v>
          </cell>
          <cell r="Q369">
            <v>8430302</v>
          </cell>
          <cell r="R369" t="str">
            <v>佐賀県嬉野市嬉野町大字下野丙1746</v>
          </cell>
          <cell r="S369" t="str">
            <v>0954-43-1861</v>
          </cell>
          <cell r="T369" t="str">
            <v>杵内</v>
          </cell>
        </row>
        <row r="370">
          <cell r="B370">
            <v>53184</v>
          </cell>
          <cell r="C370" t="str">
            <v>上三川運輸㈱</v>
          </cell>
          <cell r="D370">
            <v>0</v>
          </cell>
          <cell r="E370">
            <v>43612</v>
          </cell>
          <cell r="L370">
            <v>1</v>
          </cell>
          <cell r="M370" t="str">
            <v>千葉 秀郎</v>
          </cell>
          <cell r="N370" t="str">
            <v>ｶﾐﾉｶﾜｳﾝﾕ</v>
          </cell>
          <cell r="O370" t="str">
            <v>栃木県河内郡上三川町大字上蒲生1972-1</v>
          </cell>
          <cell r="Q370" t="str">
            <v>329-0617</v>
          </cell>
          <cell r="R370" t="str">
            <v>栃木県河内郡上三川町大字上蒲生1972-1</v>
          </cell>
          <cell r="S370" t="str">
            <v>0285-56-5473</v>
          </cell>
          <cell r="T370" t="str">
            <v>佐外</v>
          </cell>
        </row>
        <row r="371">
          <cell r="B371">
            <v>78282</v>
          </cell>
          <cell r="C371" t="str">
            <v>㈱上山建設</v>
          </cell>
          <cell r="D371">
            <v>0</v>
          </cell>
          <cell r="E371">
            <v>43220</v>
          </cell>
          <cell r="L371">
            <v>1</v>
          </cell>
          <cell r="M371" t="str">
            <v>上山 誠</v>
          </cell>
          <cell r="N371" t="str">
            <v>ｶﾐﾔﾏｹﾝｾﾂ</v>
          </cell>
          <cell r="O371" t="str">
            <v>長崎県東彼杵郡波佐見町湯無田郷849-1</v>
          </cell>
          <cell r="Q371" t="str">
            <v>859-3702</v>
          </cell>
          <cell r="R371" t="str">
            <v>長崎県東彼杵郡波佐見町湯無田郷849-1</v>
          </cell>
          <cell r="S371" t="str">
            <v>0956-85-6000</v>
          </cell>
          <cell r="T371" t="str">
            <v>佐外</v>
          </cell>
        </row>
        <row r="372">
          <cell r="B372">
            <v>166093</v>
          </cell>
          <cell r="C372" t="str">
            <v>㈲嘉村運輸</v>
          </cell>
          <cell r="D372">
            <v>0</v>
          </cell>
          <cell r="E372">
            <v>42866</v>
          </cell>
          <cell r="L372">
            <v>1</v>
          </cell>
          <cell r="M372" t="str">
            <v>嘉村 誠一</v>
          </cell>
          <cell r="N372" t="str">
            <v>ｶﾑﾗｳﾝﾕ</v>
          </cell>
          <cell r="O372" t="str">
            <v>佐賀県佐賀市富士町大字古湯817-1</v>
          </cell>
          <cell r="Q372" t="str">
            <v>840-0501</v>
          </cell>
          <cell r="R372" t="str">
            <v>佐賀県佐賀市富士町大字古湯817-1</v>
          </cell>
          <cell r="S372" t="str">
            <v>0952-58-2178</v>
          </cell>
          <cell r="T372" t="str">
            <v>佐内</v>
          </cell>
        </row>
        <row r="373">
          <cell r="B373">
            <v>146447</v>
          </cell>
          <cell r="C373" t="str">
            <v>嘉村 浩文</v>
          </cell>
          <cell r="D373">
            <v>0</v>
          </cell>
          <cell r="E373">
            <v>43460</v>
          </cell>
          <cell r="L373">
            <v>1</v>
          </cell>
          <cell r="M373" t="str">
            <v>嘉村 浩文</v>
          </cell>
          <cell r="N373" t="str">
            <v>ｶﾑﾗﾋﾛﾌﾐ</v>
          </cell>
          <cell r="O373" t="str">
            <v>佐賀県佐賀市諸富町大字徳富2027-5</v>
          </cell>
          <cell r="Q373">
            <v>8402104</v>
          </cell>
          <cell r="R373" t="str">
            <v>佐賀県佐賀市諸富町大字徳富2027-5</v>
          </cell>
          <cell r="S373" t="str">
            <v>0952-47-6875</v>
          </cell>
          <cell r="T373" t="str">
            <v>佐内</v>
          </cell>
        </row>
        <row r="374">
          <cell r="B374">
            <v>172453</v>
          </cell>
          <cell r="C374" t="str">
            <v>華洋通商㈱</v>
          </cell>
          <cell r="D374">
            <v>0</v>
          </cell>
          <cell r="E374">
            <v>43261</v>
          </cell>
          <cell r="L374">
            <v>1</v>
          </cell>
          <cell r="M374" t="str">
            <v>伊 秀武</v>
          </cell>
          <cell r="N374" t="str">
            <v>ｶﾖｳﾂｳｼｮｳ</v>
          </cell>
          <cell r="O374" t="str">
            <v>福岡県福岡市西区大字羽根戸67-1</v>
          </cell>
          <cell r="Q374" t="str">
            <v>819-0051</v>
          </cell>
          <cell r="R374" t="str">
            <v>福岡県福岡市西区大字羽根戸67-1</v>
          </cell>
          <cell r="S374" t="str">
            <v>092-812-1860</v>
          </cell>
          <cell r="T374" t="str">
            <v>佐外</v>
          </cell>
        </row>
        <row r="375">
          <cell r="B375">
            <v>144969</v>
          </cell>
          <cell r="C375" t="str">
            <v>㈲唐津環境整備センター</v>
          </cell>
          <cell r="D375">
            <v>0</v>
          </cell>
          <cell r="E375">
            <v>43388</v>
          </cell>
          <cell r="L375">
            <v>5</v>
          </cell>
          <cell r="M375" t="str">
            <v>熊本 康子</v>
          </cell>
          <cell r="N375" t="str">
            <v>ｶﾗﾂｶﾝｷｮｳｾｲﾋﾞｾﾝﾀｰ</v>
          </cell>
          <cell r="O375" t="str">
            <v>佐賀県唐津市久里836-3</v>
          </cell>
          <cell r="Q375">
            <v>8470033</v>
          </cell>
          <cell r="R375" t="str">
            <v>佐賀県唐津市久里836-3</v>
          </cell>
          <cell r="S375" t="str">
            <v>0955-78-1645</v>
          </cell>
          <cell r="T375" t="str">
            <v>唐内</v>
          </cell>
        </row>
        <row r="376">
          <cell r="B376">
            <v>205486</v>
          </cell>
          <cell r="C376" t="str">
            <v>唐津港運輸㈱</v>
          </cell>
          <cell r="D376">
            <v>0</v>
          </cell>
          <cell r="E376">
            <v>43500</v>
          </cell>
          <cell r="L376">
            <v>5</v>
          </cell>
          <cell r="M376" t="str">
            <v>合力 劭</v>
          </cell>
          <cell r="N376" t="str">
            <v>ｶﾗﾂｺｳｳﾝﾕ</v>
          </cell>
          <cell r="O376" t="str">
            <v>佐賀県唐津市中瀬通10-31</v>
          </cell>
          <cell r="Q376" t="str">
            <v>847-0101</v>
          </cell>
          <cell r="R376" t="str">
            <v>佐賀県唐津市中瀬通10-31</v>
          </cell>
          <cell r="S376" t="str">
            <v>0955-72-3131</v>
          </cell>
          <cell r="T376" t="str">
            <v>唐内</v>
          </cell>
        </row>
        <row r="377">
          <cell r="B377">
            <v>4133</v>
          </cell>
          <cell r="C377" t="str">
            <v>㈱唐津砕石</v>
          </cell>
          <cell r="D377">
            <v>0</v>
          </cell>
          <cell r="E377">
            <v>43262</v>
          </cell>
          <cell r="F377">
            <v>2</v>
          </cell>
          <cell r="G377">
            <v>42059</v>
          </cell>
          <cell r="L377">
            <v>5</v>
          </cell>
          <cell r="M377" t="str">
            <v>渡邉 正一</v>
          </cell>
          <cell r="N377" t="str">
            <v>ｶﾗﾂｻｲｾｷ</v>
          </cell>
          <cell r="O377" t="str">
            <v>佐賀県唐津市鎮西町早田1458-1</v>
          </cell>
          <cell r="P377" t="str">
            <v>佐賀県唐津市中瀬通10-3</v>
          </cell>
          <cell r="Q377">
            <v>8470101</v>
          </cell>
          <cell r="R377" t="str">
            <v>佐賀県唐津市中瀬通10-3</v>
          </cell>
          <cell r="S377" t="str">
            <v>0955-73-8783</v>
          </cell>
          <cell r="T377" t="str">
            <v>唐内</v>
          </cell>
        </row>
        <row r="378">
          <cell r="B378">
            <v>133507</v>
          </cell>
          <cell r="C378" t="str">
            <v>㈲唐津緑化サービス</v>
          </cell>
          <cell r="D378">
            <v>0</v>
          </cell>
          <cell r="E378">
            <v>42792</v>
          </cell>
          <cell r="L378">
            <v>5</v>
          </cell>
          <cell r="M378" t="str">
            <v>惠藤 元文</v>
          </cell>
          <cell r="N378" t="str">
            <v>ｶﾗﾂﾘｮｸｶｻｰﾋﾞｽ</v>
          </cell>
          <cell r="O378" t="str">
            <v>佐賀県唐津市相知町平山上乙837</v>
          </cell>
          <cell r="Q378">
            <v>8493203</v>
          </cell>
          <cell r="R378" t="str">
            <v>佐賀県唐津市相知町平山上乙837</v>
          </cell>
          <cell r="S378" t="str">
            <v>0955-62-2068</v>
          </cell>
          <cell r="T378" t="str">
            <v>唐内</v>
          </cell>
        </row>
        <row r="379">
          <cell r="B379">
            <v>71013</v>
          </cell>
          <cell r="C379" t="str">
            <v>川井工業㈲</v>
          </cell>
          <cell r="D379">
            <v>0</v>
          </cell>
          <cell r="E379">
            <v>43532</v>
          </cell>
          <cell r="L379">
            <v>1</v>
          </cell>
          <cell r="M379" t="str">
            <v>川井 光雄</v>
          </cell>
          <cell r="N379" t="str">
            <v>ｶﾜｲｺｳｷﾞｮｳ</v>
          </cell>
          <cell r="O379" t="str">
            <v>福岡県福岡市西区野方2-40-7</v>
          </cell>
          <cell r="Q379" t="str">
            <v>819-0043</v>
          </cell>
          <cell r="R379" t="str">
            <v>福岡県福岡市西区野方2-40-7</v>
          </cell>
          <cell r="S379" t="str">
            <v>092-811-4555</v>
          </cell>
          <cell r="T379" t="str">
            <v>佐外</v>
          </cell>
        </row>
        <row r="380">
          <cell r="B380">
            <v>68829</v>
          </cell>
          <cell r="C380" t="str">
            <v>㈲賀和運送</v>
          </cell>
          <cell r="D380">
            <v>0</v>
          </cell>
          <cell r="E380">
            <v>42144</v>
          </cell>
          <cell r="L380">
            <v>3</v>
          </cell>
          <cell r="M380" t="str">
            <v>寺田 栄藏</v>
          </cell>
          <cell r="N380" t="str">
            <v>ｶﾞﾜｳﾝｿｳ</v>
          </cell>
          <cell r="O380" t="str">
            <v>福岡県朝倉市下渕1478-2</v>
          </cell>
          <cell r="Q380">
            <v>8380016</v>
          </cell>
          <cell r="R380" t="str">
            <v>福岡県朝倉市下渕1478-2</v>
          </cell>
          <cell r="S380" t="str">
            <v>0946-22-9397</v>
          </cell>
          <cell r="T380" t="str">
            <v>鳥外</v>
          </cell>
        </row>
        <row r="381">
          <cell r="B381">
            <v>16645</v>
          </cell>
          <cell r="C381" t="str">
            <v>㈱川口金属</v>
          </cell>
          <cell r="D381">
            <v>0</v>
          </cell>
          <cell r="E381">
            <v>42147</v>
          </cell>
          <cell r="L381">
            <v>8</v>
          </cell>
          <cell r="M381" t="str">
            <v>川口 允</v>
          </cell>
          <cell r="N381" t="str">
            <v>ｶﾜｸﾞﾁｷﾝｿﾞｸ</v>
          </cell>
          <cell r="O381" t="str">
            <v>長崎県長崎市東町2369</v>
          </cell>
          <cell r="Q381">
            <v>8510116</v>
          </cell>
          <cell r="R381" t="str">
            <v>長崎県長崎市東町2369</v>
          </cell>
          <cell r="S381" t="str">
            <v>095-839-1024</v>
          </cell>
          <cell r="T381" t="str">
            <v>杵外</v>
          </cell>
        </row>
        <row r="382">
          <cell r="B382">
            <v>25943</v>
          </cell>
          <cell r="C382" t="str">
            <v>㈱川口建設</v>
          </cell>
          <cell r="D382">
            <v>0</v>
          </cell>
          <cell r="E382">
            <v>43619</v>
          </cell>
          <cell r="L382">
            <v>3</v>
          </cell>
          <cell r="M382" t="str">
            <v>川口 康治</v>
          </cell>
          <cell r="N382" t="str">
            <v>ｶﾜｸﾞﾁｹﾝｾﾂ</v>
          </cell>
          <cell r="O382" t="str">
            <v>福岡県朝倉市屋永字西原4288-1</v>
          </cell>
          <cell r="Q382">
            <v>8380031</v>
          </cell>
          <cell r="R382" t="str">
            <v>福岡県朝倉市屋永字西原4288-1</v>
          </cell>
          <cell r="S382" t="str">
            <v>0946-22-8097</v>
          </cell>
          <cell r="T382" t="str">
            <v>鳥外</v>
          </cell>
        </row>
        <row r="383">
          <cell r="B383">
            <v>209952</v>
          </cell>
          <cell r="C383" t="str">
            <v>川口 祐廣</v>
          </cell>
          <cell r="D383">
            <v>0</v>
          </cell>
          <cell r="E383">
            <v>43637</v>
          </cell>
          <cell r="L383">
            <v>1</v>
          </cell>
          <cell r="M383" t="str">
            <v>川口 祐廣</v>
          </cell>
          <cell r="N383" t="str">
            <v>ｶﾜｸﾞﾁﾏｻﾋﾛ</v>
          </cell>
          <cell r="O383" t="str">
            <v>佐賀県佐賀市東与賀町大字田中217-3ベルリードＣ101</v>
          </cell>
          <cell r="P383" t="str">
            <v>佐賀県佐賀市東与賀町大字田中423-8</v>
          </cell>
          <cell r="Q383" t="str">
            <v>840-2222</v>
          </cell>
          <cell r="R383" t="str">
            <v>佐賀県佐賀市東与賀町大字田中423-8</v>
          </cell>
          <cell r="S383" t="str">
            <v>080-5605-4857</v>
          </cell>
          <cell r="T383" t="str">
            <v>佐内</v>
          </cell>
        </row>
        <row r="384">
          <cell r="B384">
            <v>200805</v>
          </cell>
          <cell r="C384" t="str">
            <v>㈲川崎建装</v>
          </cell>
          <cell r="D384">
            <v>0</v>
          </cell>
          <cell r="E384">
            <v>43185</v>
          </cell>
          <cell r="L384">
            <v>6</v>
          </cell>
          <cell r="M384" t="str">
            <v>川崎 義徳</v>
          </cell>
          <cell r="N384" t="str">
            <v>ｶﾜｻｷｹﾝｿｳ</v>
          </cell>
          <cell r="O384" t="str">
            <v>佐賀県伊万里市松浦町中野原3671</v>
          </cell>
          <cell r="Q384" t="str">
            <v>849-5262</v>
          </cell>
          <cell r="R384" t="str">
            <v>佐賀県伊万里市松浦町中野原3671</v>
          </cell>
          <cell r="S384" t="str">
            <v>0955-26-2847</v>
          </cell>
          <cell r="T384" t="str">
            <v>伊内</v>
          </cell>
        </row>
        <row r="385">
          <cell r="B385">
            <v>162052</v>
          </cell>
          <cell r="C385" t="str">
            <v>㈲かわさき造園土木</v>
          </cell>
          <cell r="D385">
            <v>0</v>
          </cell>
          <cell r="E385">
            <v>42618</v>
          </cell>
          <cell r="L385">
            <v>7</v>
          </cell>
          <cell r="M385" t="str">
            <v>川﨑 けい子</v>
          </cell>
          <cell r="N385" t="str">
            <v>ｶﾜｻｷｿﾞｳｴﾝﾄﾞﾎﾞｸ</v>
          </cell>
          <cell r="O385" t="str">
            <v>佐賀県杵島郡白石町大字横手1244</v>
          </cell>
          <cell r="P385" t="str">
            <v>佐賀県杵島郡白石町大字横手1245-4</v>
          </cell>
          <cell r="Q385">
            <v>8491116</v>
          </cell>
          <cell r="R385" t="str">
            <v>佐賀県杵島郡白石町大字横手1245-4</v>
          </cell>
          <cell r="S385" t="str">
            <v>0952-84-4468</v>
          </cell>
          <cell r="T385" t="str">
            <v>杵内</v>
          </cell>
        </row>
        <row r="386">
          <cell r="B386">
            <v>59148</v>
          </cell>
          <cell r="C386" t="str">
            <v>㈲川下建設</v>
          </cell>
          <cell r="D386">
            <v>0</v>
          </cell>
          <cell r="E386">
            <v>43512</v>
          </cell>
          <cell r="L386">
            <v>8</v>
          </cell>
          <cell r="M386" t="str">
            <v>川下 俊樹</v>
          </cell>
          <cell r="N386" t="str">
            <v>ｶﾜｼﾀｹﾝｾﾂ</v>
          </cell>
          <cell r="O386" t="str">
            <v>佐賀県藤津郡太良町大字大浦戊758-8</v>
          </cell>
          <cell r="Q386">
            <v>8491611</v>
          </cell>
          <cell r="R386" t="str">
            <v>佐賀県藤津郡太良町大字大浦戊758-8</v>
          </cell>
          <cell r="S386" t="str">
            <v>0954-68-2517</v>
          </cell>
          <cell r="T386" t="str">
            <v>杵内</v>
          </cell>
        </row>
        <row r="387">
          <cell r="B387">
            <v>177361</v>
          </cell>
          <cell r="C387" t="str">
            <v>川島 真一</v>
          </cell>
          <cell r="D387">
            <v>0</v>
          </cell>
          <cell r="E387">
            <v>43699</v>
          </cell>
          <cell r="L387">
            <v>1</v>
          </cell>
          <cell r="M387" t="str">
            <v>川島 真一</v>
          </cell>
          <cell r="N387" t="str">
            <v>ｶﾜｼﾏｼﾝｲﾁ</v>
          </cell>
          <cell r="O387" t="str">
            <v>福岡県久留米市大善寺町宮本165-4</v>
          </cell>
          <cell r="P387" t="str">
            <v>福岡県久留米市藤光町102-6</v>
          </cell>
          <cell r="Q387" t="str">
            <v>830-0054</v>
          </cell>
          <cell r="R387" t="str">
            <v>福岡県久留米市藤光町102-6</v>
          </cell>
          <cell r="S387" t="str">
            <v>0942-22-8537</v>
          </cell>
          <cell r="T387" t="str">
            <v>佐外</v>
          </cell>
        </row>
        <row r="388">
          <cell r="B388">
            <v>64986</v>
          </cell>
          <cell r="C388" t="str">
            <v>㈲川副工業</v>
          </cell>
          <cell r="D388">
            <v>0</v>
          </cell>
          <cell r="E388">
            <v>42946</v>
          </cell>
          <cell r="L388">
            <v>3</v>
          </cell>
          <cell r="M388" t="str">
            <v>川副 倫生</v>
          </cell>
          <cell r="N388" t="str">
            <v>ｶﾜｿｴｺｳｷﾞｮｳ</v>
          </cell>
          <cell r="O388" t="str">
            <v>佐賀県三養基郡みやき町大字坂口999-1</v>
          </cell>
          <cell r="Q388">
            <v>8401103</v>
          </cell>
          <cell r="R388" t="str">
            <v>佐賀県三養基郡みやき町大字坂口999-1</v>
          </cell>
          <cell r="S388" t="str">
            <v>0942-96-2088</v>
          </cell>
          <cell r="T388" t="str">
            <v>鳥内</v>
          </cell>
        </row>
        <row r="389">
          <cell r="B389">
            <v>155279</v>
          </cell>
          <cell r="C389" t="str">
            <v>川副 正司</v>
          </cell>
          <cell r="D389">
            <v>1</v>
          </cell>
          <cell r="E389">
            <v>42225</v>
          </cell>
          <cell r="L389">
            <v>1</v>
          </cell>
          <cell r="M389" t="str">
            <v>川副 正司</v>
          </cell>
          <cell r="N389" t="str">
            <v>ｶﾜｿｴﾏｻｼﾞ</v>
          </cell>
          <cell r="O389" t="str">
            <v>佐賀県佐賀市東与賀町大字田中108-4</v>
          </cell>
          <cell r="Q389" t="str">
            <v>840-2222</v>
          </cell>
          <cell r="R389" t="str">
            <v>佐賀県佐賀市東与賀町大字田中108-4</v>
          </cell>
          <cell r="S389" t="str">
            <v>0952-45-2125</v>
          </cell>
          <cell r="T389" t="str">
            <v>佐内</v>
          </cell>
        </row>
        <row r="390">
          <cell r="B390">
            <v>167189</v>
          </cell>
          <cell r="C390" t="str">
            <v>㈱川武潜水興業</v>
          </cell>
          <cell r="D390">
            <v>0</v>
          </cell>
          <cell r="E390">
            <v>42939</v>
          </cell>
          <cell r="L390">
            <v>7</v>
          </cell>
          <cell r="M390" t="str">
            <v>川下 淑子</v>
          </cell>
          <cell r="N390" t="str">
            <v>ｶﾜﾀｹｾﾝｽｲｺｳｷﾞｮｳ</v>
          </cell>
          <cell r="O390" t="str">
            <v>佐賀県藤津郡太良町大字大浦丙975-2</v>
          </cell>
          <cell r="P390" t="str">
            <v>佐賀県藤津郡太良町大字大浦丙1501-5</v>
          </cell>
          <cell r="Q390" t="str">
            <v>849-1613</v>
          </cell>
          <cell r="R390" t="str">
            <v>佐賀県藤津郡太良町大字大浦丙1501-5</v>
          </cell>
          <cell r="S390" t="str">
            <v>0954-68-9070</v>
          </cell>
          <cell r="T390" t="str">
            <v>杵内</v>
          </cell>
        </row>
        <row r="391">
          <cell r="B391">
            <v>205659</v>
          </cell>
          <cell r="C391" t="str">
            <v>㈱川内工業</v>
          </cell>
          <cell r="D391">
            <v>0</v>
          </cell>
          <cell r="E391">
            <v>43511</v>
          </cell>
          <cell r="L391">
            <v>7</v>
          </cell>
          <cell r="M391" t="str">
            <v>川内 孝徳</v>
          </cell>
          <cell r="N391" t="str">
            <v>ｶﾜﾁｺｳｷﾞｮｳ</v>
          </cell>
          <cell r="O391" t="str">
            <v>佐賀県嬉野市嬉野町大字下宿乙383-3</v>
          </cell>
          <cell r="Q391">
            <v>8430301</v>
          </cell>
          <cell r="R391" t="str">
            <v>佐賀県嬉野市嬉野町大字下宿乙383-3</v>
          </cell>
          <cell r="S391" t="str">
            <v>0954-42-2575</v>
          </cell>
          <cell r="T391" t="str">
            <v>杵内</v>
          </cell>
        </row>
        <row r="392">
          <cell r="B392">
            <v>68762</v>
          </cell>
          <cell r="C392" t="str">
            <v>㈱川内設備工業</v>
          </cell>
          <cell r="D392">
            <v>0</v>
          </cell>
          <cell r="E392">
            <v>42105</v>
          </cell>
          <cell r="L392">
            <v>7</v>
          </cell>
          <cell r="M392" t="str">
            <v>川内 修</v>
          </cell>
          <cell r="N392" t="str">
            <v>ｶﾜﾁｾﾂﾋﾞｺｳｷﾞｮｳ</v>
          </cell>
          <cell r="O392" t="str">
            <v>佐賀県武雄市武雄町大字武雄93-1</v>
          </cell>
          <cell r="Q392">
            <v>8430022</v>
          </cell>
          <cell r="R392" t="str">
            <v>佐賀県武雄市武雄町大字武雄93-1</v>
          </cell>
          <cell r="S392" t="str">
            <v>0954-22-2318</v>
          </cell>
          <cell r="T392" t="str">
            <v>杵内</v>
          </cell>
        </row>
        <row r="393">
          <cell r="B393">
            <v>12641</v>
          </cell>
          <cell r="C393" t="str">
            <v>河津産業㈲</v>
          </cell>
          <cell r="D393">
            <v>0</v>
          </cell>
          <cell r="E393">
            <v>43069</v>
          </cell>
          <cell r="H393">
            <v>5</v>
          </cell>
          <cell r="I393">
            <v>42607</v>
          </cell>
          <cell r="L393">
            <v>1</v>
          </cell>
          <cell r="M393" t="str">
            <v>河津 浩一</v>
          </cell>
          <cell r="N393" t="str">
            <v>ｶﾜﾂﾞｻﾝｷﾞｮｳ</v>
          </cell>
          <cell r="O393" t="str">
            <v>福岡県田川郡香春町大字中津原1974-2</v>
          </cell>
          <cell r="Q393">
            <v>8221405</v>
          </cell>
          <cell r="R393" t="str">
            <v>福岡県田川郡香春町大字中津原1974-2</v>
          </cell>
          <cell r="S393" t="str">
            <v>0947-44-7065</v>
          </cell>
          <cell r="T393" t="str">
            <v>佐外</v>
          </cell>
        </row>
        <row r="394">
          <cell r="B394">
            <v>75268</v>
          </cell>
          <cell r="C394" t="str">
            <v>河津造園㈱</v>
          </cell>
          <cell r="D394">
            <v>0</v>
          </cell>
          <cell r="E394">
            <v>43514</v>
          </cell>
          <cell r="F394">
            <v>2</v>
          </cell>
          <cell r="G394">
            <v>41724</v>
          </cell>
          <cell r="L394">
            <v>1</v>
          </cell>
          <cell r="M394" t="str">
            <v>小野晃良</v>
          </cell>
          <cell r="N394" t="str">
            <v>ｶﾜﾂﾞｿﾞｳｴﾝ</v>
          </cell>
          <cell r="O394" t="str">
            <v>熊本県熊本市中央区水前寺3-3-25</v>
          </cell>
          <cell r="Q394" t="str">
            <v>861-8038</v>
          </cell>
          <cell r="R394" t="str">
            <v>熊本県熊本市中央区水前寺3-3-25</v>
          </cell>
          <cell r="S394" t="str">
            <v>096-380-9644</v>
          </cell>
          <cell r="T394" t="str">
            <v>佐外</v>
          </cell>
        </row>
        <row r="395">
          <cell r="B395">
            <v>36333</v>
          </cell>
          <cell r="C395" t="str">
            <v>㈱河東興業</v>
          </cell>
          <cell r="D395">
            <v>0</v>
          </cell>
          <cell r="E395">
            <v>43150</v>
          </cell>
          <cell r="L395">
            <v>1</v>
          </cell>
          <cell r="M395" t="str">
            <v>河東 秀幸</v>
          </cell>
          <cell r="N395" t="str">
            <v>ｶﾜﾄｳｺｳｷﾞｮｳ</v>
          </cell>
          <cell r="O395" t="str">
            <v>福岡県嘉麻市牛隈934-7</v>
          </cell>
          <cell r="Q395" t="str">
            <v>821-0011</v>
          </cell>
          <cell r="R395" t="str">
            <v>福岡県嘉麻市牛隈934-7</v>
          </cell>
          <cell r="S395" t="str">
            <v>0948-52-0888</v>
          </cell>
          <cell r="T395" t="str">
            <v>佐外</v>
          </cell>
        </row>
        <row r="396">
          <cell r="B396">
            <v>126227</v>
          </cell>
          <cell r="C396" t="str">
            <v>河野 賢輔</v>
          </cell>
          <cell r="D396">
            <v>0</v>
          </cell>
          <cell r="E396">
            <v>42463</v>
          </cell>
          <cell r="L396">
            <v>3</v>
          </cell>
          <cell r="M396" t="str">
            <v>河野 賢輔</v>
          </cell>
          <cell r="N396" t="str">
            <v>ｶﾜﾉｹﾝｽｹ</v>
          </cell>
          <cell r="O396" t="str">
            <v>佐賀県神埼郡吉野ヶ里町立野649-5</v>
          </cell>
          <cell r="P396" t="str">
            <v>佐賀県三養基郡みやき町簑原648</v>
          </cell>
          <cell r="Q396">
            <v>8490102</v>
          </cell>
          <cell r="R396" t="str">
            <v>佐賀県三養基郡みやき町簑原648</v>
          </cell>
          <cell r="S396" t="str">
            <v>0942-94-2031</v>
          </cell>
          <cell r="T396" t="str">
            <v>鳥内</v>
          </cell>
        </row>
        <row r="397">
          <cell r="B397">
            <v>186853</v>
          </cell>
          <cell r="C397" t="str">
            <v>㈱川原</v>
          </cell>
          <cell r="D397">
            <v>0</v>
          </cell>
          <cell r="E397">
            <v>42346</v>
          </cell>
          <cell r="F397">
            <v>2</v>
          </cell>
          <cell r="G397">
            <v>42724</v>
          </cell>
          <cell r="L397">
            <v>6</v>
          </cell>
          <cell r="M397" t="str">
            <v>川原 康紀</v>
          </cell>
          <cell r="N397" t="str">
            <v>ｶﾜﾊﾗ</v>
          </cell>
          <cell r="O397" t="str">
            <v>佐賀県伊万里市松島町353-1</v>
          </cell>
          <cell r="P397" t="str">
            <v>（処分業）佐賀県鹿島市大字飯田甲4770</v>
          </cell>
          <cell r="Q397" t="str">
            <v>849-1324</v>
          </cell>
          <cell r="R397" t="str">
            <v>（処分業）佐賀県鹿島市大字飯田甲4770</v>
          </cell>
          <cell r="S397" t="str">
            <v>0954-67-7500</v>
          </cell>
          <cell r="T397" t="str">
            <v>伊内</v>
          </cell>
        </row>
        <row r="398">
          <cell r="B398">
            <v>99124</v>
          </cell>
          <cell r="C398" t="str">
            <v>川原 栄一</v>
          </cell>
          <cell r="D398">
            <v>1</v>
          </cell>
          <cell r="E398">
            <v>43004</v>
          </cell>
          <cell r="L398">
            <v>1</v>
          </cell>
          <cell r="M398" t="str">
            <v>川原 栄一</v>
          </cell>
          <cell r="N398" t="str">
            <v>ｶﾜﾊﾗｴｲｲﾁ</v>
          </cell>
          <cell r="O398" t="str">
            <v>佐賀県佐賀市久保泉町大字川久保171-1</v>
          </cell>
          <cell r="Q398">
            <v>8490901</v>
          </cell>
          <cell r="R398" t="str">
            <v>佐賀県佐賀市久保泉町大字川久保171-1</v>
          </cell>
          <cell r="S398" t="str">
            <v>0952-98-0385</v>
          </cell>
          <cell r="T398" t="str">
            <v>佐内</v>
          </cell>
        </row>
        <row r="399">
          <cell r="B399">
            <v>97942</v>
          </cell>
          <cell r="C399" t="str">
            <v>㈲河本商店</v>
          </cell>
          <cell r="D399">
            <v>0</v>
          </cell>
          <cell r="E399">
            <v>42990</v>
          </cell>
          <cell r="L399">
            <v>3</v>
          </cell>
          <cell r="M399" t="str">
            <v>金 義雄</v>
          </cell>
          <cell r="N399" t="str">
            <v>ｶﾜﾓﾄｼｮｳﾃﾝ</v>
          </cell>
          <cell r="O399" t="str">
            <v>福岡県福岡市博多区大井1-3-11</v>
          </cell>
          <cell r="Q399">
            <v>8120001</v>
          </cell>
          <cell r="R399" t="str">
            <v>福岡県福岡市博多区大井1-3-11</v>
          </cell>
          <cell r="S399" t="str">
            <v>092-621-8372</v>
          </cell>
          <cell r="T399" t="str">
            <v>鳥外</v>
          </cell>
        </row>
        <row r="400">
          <cell r="B400">
            <v>81562</v>
          </cell>
          <cell r="C400" t="str">
            <v>㈱環境エンジニアリング</v>
          </cell>
          <cell r="D400">
            <v>0</v>
          </cell>
          <cell r="E400">
            <v>42709</v>
          </cell>
          <cell r="H400">
            <v>5</v>
          </cell>
          <cell r="I400">
            <v>42451</v>
          </cell>
          <cell r="L400">
            <v>5</v>
          </cell>
          <cell r="M400" t="str">
            <v>中山 虎三</v>
          </cell>
          <cell r="N400" t="str">
            <v>ｶﾝｷｮｳｴﾝｼﾞﾆｱﾘﾝｸﾞ</v>
          </cell>
          <cell r="O400" t="str">
            <v>佐賀県唐津市千々賀4-5</v>
          </cell>
          <cell r="Q400">
            <v>8470831</v>
          </cell>
          <cell r="R400" t="str">
            <v>佐賀県唐津市千々賀4-5</v>
          </cell>
          <cell r="S400" t="str">
            <v>0955-78-2978</v>
          </cell>
          <cell r="T400" t="str">
            <v>唐内</v>
          </cell>
        </row>
        <row r="401">
          <cell r="B401">
            <v>1927</v>
          </cell>
          <cell r="C401" t="str">
            <v>㈱環境開発</v>
          </cell>
          <cell r="D401">
            <v>0</v>
          </cell>
          <cell r="E401">
            <v>43510</v>
          </cell>
          <cell r="L401">
            <v>5</v>
          </cell>
          <cell r="M401" t="str">
            <v>牟田 義彦</v>
          </cell>
          <cell r="N401" t="str">
            <v>ｶﾝｷｮｳｶｲﾊﾂ</v>
          </cell>
          <cell r="O401" t="str">
            <v>福岡県福岡市博多区吉塚6-6-36</v>
          </cell>
          <cell r="Q401">
            <v>8120041</v>
          </cell>
          <cell r="R401" t="str">
            <v>福岡県福岡市博多区吉塚6-6-36</v>
          </cell>
          <cell r="S401" t="str">
            <v>092-611-5231</v>
          </cell>
          <cell r="T401" t="str">
            <v>唐外</v>
          </cell>
        </row>
        <row r="402">
          <cell r="B402">
            <v>9057</v>
          </cell>
          <cell r="C402" t="str">
            <v>㈲環境開発センター</v>
          </cell>
          <cell r="D402">
            <v>1</v>
          </cell>
          <cell r="E402">
            <v>42855</v>
          </cell>
          <cell r="F402">
            <v>2</v>
          </cell>
          <cell r="G402">
            <v>42855</v>
          </cell>
          <cell r="H402">
            <v>6</v>
          </cell>
          <cell r="I402">
            <v>43367</v>
          </cell>
          <cell r="L402">
            <v>1</v>
          </cell>
          <cell r="M402" t="str">
            <v>内藤 洋子</v>
          </cell>
          <cell r="N402" t="str">
            <v>ｶﾝｷｮｳｶｲﾊﾂｾﾝﾀｰ</v>
          </cell>
          <cell r="O402" t="str">
            <v>佐賀県神埼市神埼町志波屋1738-1</v>
          </cell>
          <cell r="Q402">
            <v>8420121</v>
          </cell>
          <cell r="R402" t="str">
            <v>佐賀県神埼市神埼町志波屋1738-1</v>
          </cell>
          <cell r="S402" t="str">
            <v>0952-52-2729</v>
          </cell>
          <cell r="T402" t="str">
            <v>佐内</v>
          </cell>
        </row>
        <row r="403">
          <cell r="B403">
            <v>128260</v>
          </cell>
          <cell r="C403" t="str">
            <v>㈲環境技建</v>
          </cell>
          <cell r="D403">
            <v>0</v>
          </cell>
          <cell r="E403">
            <v>42543</v>
          </cell>
          <cell r="L403">
            <v>5</v>
          </cell>
          <cell r="M403" t="str">
            <v>坂井 香織</v>
          </cell>
          <cell r="N403" t="str">
            <v>ｶﾝｷｮｳｷﾞｹﾝ</v>
          </cell>
          <cell r="O403" t="str">
            <v>佐賀県唐津市鎮西町名護屋1648-1</v>
          </cell>
          <cell r="Q403">
            <v>8470401</v>
          </cell>
          <cell r="R403" t="str">
            <v>佐賀県唐津市鎮西町名護屋1648-1</v>
          </cell>
          <cell r="S403" t="str">
            <v>0955-82-4836</v>
          </cell>
          <cell r="T403" t="str">
            <v>唐内</v>
          </cell>
        </row>
        <row r="404">
          <cell r="B404">
            <v>70249</v>
          </cell>
          <cell r="C404" t="str">
            <v>㈲環境建設</v>
          </cell>
          <cell r="D404">
            <v>0</v>
          </cell>
          <cell r="E404">
            <v>42604</v>
          </cell>
          <cell r="L404">
            <v>3</v>
          </cell>
          <cell r="M404" t="str">
            <v>手嶋 芳光</v>
          </cell>
          <cell r="N404" t="str">
            <v>ｶﾝｷｮｳｹﾝｾﾂ</v>
          </cell>
          <cell r="O404" t="str">
            <v>福岡県久留米市長門石4-322-27</v>
          </cell>
          <cell r="Q404" t="str">
            <v>830-0027</v>
          </cell>
          <cell r="R404" t="str">
            <v>福岡県久留米市長門石4-322-27</v>
          </cell>
          <cell r="S404" t="str">
            <v>0942-65-4372</v>
          </cell>
          <cell r="T404" t="str">
            <v>鳥外</v>
          </cell>
        </row>
        <row r="405">
          <cell r="B405">
            <v>164337</v>
          </cell>
          <cell r="C405" t="str">
            <v>㈱環境資源開発</v>
          </cell>
          <cell r="D405">
            <v>0</v>
          </cell>
          <cell r="E405">
            <v>42752</v>
          </cell>
          <cell r="L405">
            <v>6</v>
          </cell>
          <cell r="M405" t="str">
            <v>西村 浩彰</v>
          </cell>
          <cell r="N405" t="str">
            <v>ｶﾝｷｮｳｼｹﾞﾝｶｲﾊﾂ</v>
          </cell>
          <cell r="O405" t="str">
            <v>佐賀県伊万里市松浦町山形5245</v>
          </cell>
          <cell r="Q405" t="str">
            <v>849-5263</v>
          </cell>
          <cell r="R405" t="str">
            <v>佐賀県伊万里市松浦町山形5245</v>
          </cell>
          <cell r="S405" t="str">
            <v>090-8229-7029</v>
          </cell>
          <cell r="T405" t="str">
            <v>伊内</v>
          </cell>
        </row>
        <row r="406">
          <cell r="B406">
            <v>5799</v>
          </cell>
          <cell r="C406" t="str">
            <v>㈱環境施設</v>
          </cell>
          <cell r="D406">
            <v>0</v>
          </cell>
          <cell r="E406">
            <v>43660</v>
          </cell>
          <cell r="F406">
            <v>2</v>
          </cell>
          <cell r="G406">
            <v>43015</v>
          </cell>
          <cell r="H406">
            <v>5</v>
          </cell>
          <cell r="I406">
            <v>43686</v>
          </cell>
          <cell r="L406">
            <v>1</v>
          </cell>
          <cell r="M406" t="str">
            <v>田中 直継</v>
          </cell>
          <cell r="N406" t="str">
            <v>ｶﾝｷｮｳｼｾﾂ</v>
          </cell>
          <cell r="O406" t="str">
            <v>福岡県福岡市西区小戸3-50-20</v>
          </cell>
          <cell r="Q406" t="str">
            <v>819-0001</v>
          </cell>
          <cell r="R406" t="str">
            <v>福岡県福岡市西区小戸3-50-20</v>
          </cell>
          <cell r="S406" t="str">
            <v>092-894-6168</v>
          </cell>
          <cell r="T406" t="str">
            <v>佐外</v>
          </cell>
        </row>
        <row r="407">
          <cell r="B407">
            <v>126607</v>
          </cell>
          <cell r="C407" t="str">
            <v>㈱環境ＳＴＲ</v>
          </cell>
          <cell r="D407">
            <v>0</v>
          </cell>
          <cell r="E407">
            <v>43019</v>
          </cell>
          <cell r="L407">
            <v>7</v>
          </cell>
          <cell r="M407" t="str">
            <v>渕上 哲</v>
          </cell>
          <cell r="N407" t="str">
            <v>ｶﾝｷｮｳｽﾀｰ</v>
          </cell>
          <cell r="O407" t="str">
            <v>佐賀県佐賀市鍋島町大字八戸1150-5</v>
          </cell>
          <cell r="P407" t="str">
            <v>佐賀県杵島郡江北町大字八町626</v>
          </cell>
          <cell r="Q407">
            <v>8490504</v>
          </cell>
          <cell r="R407" t="str">
            <v>佐賀県杵島郡江北町大字八町626</v>
          </cell>
          <cell r="S407" t="str">
            <v>0952-71-6334</v>
          </cell>
          <cell r="T407" t="str">
            <v>杵内</v>
          </cell>
        </row>
        <row r="408">
          <cell r="B408">
            <v>36107</v>
          </cell>
          <cell r="C408" t="str">
            <v>㈲環境整備事業センター</v>
          </cell>
          <cell r="D408">
            <v>1</v>
          </cell>
          <cell r="E408">
            <v>42353</v>
          </cell>
          <cell r="L408">
            <v>6</v>
          </cell>
          <cell r="M408" t="str">
            <v>中島 親</v>
          </cell>
          <cell r="N408" t="str">
            <v>ｶﾝｷｮｳｾｲﾋﾞｼﾞｷﾞｮｳｾﾝﾀｰ</v>
          </cell>
          <cell r="O408" t="str">
            <v>佐賀県西松浦郡有田町丸尾丙2722-59</v>
          </cell>
          <cell r="Q408">
            <v>8440023</v>
          </cell>
          <cell r="R408" t="str">
            <v>佐賀県西松浦郡有田町丸尾丙2722-59</v>
          </cell>
          <cell r="S408" t="str">
            <v>0955-43-3631</v>
          </cell>
          <cell r="T408" t="str">
            <v>伊内</v>
          </cell>
        </row>
        <row r="409">
          <cell r="B409">
            <v>160387</v>
          </cell>
          <cell r="C409" t="str">
            <v>カンキョウテクノロジー㈱</v>
          </cell>
          <cell r="D409">
            <v>0</v>
          </cell>
          <cell r="E409">
            <v>42534</v>
          </cell>
          <cell r="L409">
            <v>1</v>
          </cell>
          <cell r="M409" t="str">
            <v>前田 繁紹</v>
          </cell>
          <cell r="N409" t="str">
            <v>ｶﾝｷｮｳﾃｸﾉﾛｼﾞｰ</v>
          </cell>
          <cell r="O409" t="str">
            <v>長崎県佐世保市相浦町1563</v>
          </cell>
          <cell r="Q409">
            <v>8580918</v>
          </cell>
          <cell r="R409" t="str">
            <v>長崎県佐世保市相浦町1563</v>
          </cell>
          <cell r="S409" t="str">
            <v>0956-42-3717</v>
          </cell>
          <cell r="T409" t="str">
            <v>佐外</v>
          </cell>
        </row>
        <row r="410">
          <cell r="B410">
            <v>167577</v>
          </cell>
          <cell r="C410" t="str">
            <v>環境リサイクルエネルギー㈱</v>
          </cell>
          <cell r="D410">
            <v>0</v>
          </cell>
          <cell r="E410">
            <v>43153</v>
          </cell>
          <cell r="L410">
            <v>1</v>
          </cell>
          <cell r="M410" t="str">
            <v>外間 広志</v>
          </cell>
          <cell r="N410" t="str">
            <v>ｶﾝｷｮｳﾘｻｲｸﾙｴﾈﾙｷﾞｰ</v>
          </cell>
          <cell r="O410" t="str">
            <v>長崎県佐世保市干尽町3-47</v>
          </cell>
          <cell r="Q410" t="str">
            <v>857-0852</v>
          </cell>
          <cell r="R410" t="str">
            <v>長崎県佐世保市干尽町3-47</v>
          </cell>
          <cell r="S410" t="str">
            <v>0956-20-4222</v>
          </cell>
          <cell r="T410" t="str">
            <v>佐外</v>
          </cell>
        </row>
        <row r="411">
          <cell r="B411">
            <v>113658</v>
          </cell>
          <cell r="C411" t="str">
            <v>神﨑 正雄</v>
          </cell>
          <cell r="D411">
            <v>0</v>
          </cell>
          <cell r="E411">
            <v>41987</v>
          </cell>
          <cell r="L411">
            <v>6</v>
          </cell>
          <cell r="M411" t="str">
            <v>神﨑 正雄</v>
          </cell>
          <cell r="N411" t="str">
            <v>ｶﾝｻﾞｷﾏｻｵ</v>
          </cell>
          <cell r="O411" t="str">
            <v>長崎県佐世保市江上町2955</v>
          </cell>
          <cell r="P411" t="str">
            <v>長崎県佐世保市小舟町44-1 A-4</v>
          </cell>
          <cell r="Q411" t="str">
            <v>857-0114</v>
          </cell>
          <cell r="R411" t="str">
            <v>長崎県佐世保市小舟町44-1 A-4</v>
          </cell>
          <cell r="S411" t="str">
            <v>090-9796-2530</v>
          </cell>
          <cell r="T411" t="str">
            <v>伊外</v>
          </cell>
        </row>
        <row r="412">
          <cell r="B412">
            <v>185583</v>
          </cell>
          <cell r="C412" t="str">
            <v>㈱管商</v>
          </cell>
          <cell r="D412">
            <v>0</v>
          </cell>
          <cell r="E412">
            <v>42306</v>
          </cell>
          <cell r="L412">
            <v>5</v>
          </cell>
          <cell r="M412" t="str">
            <v>石川 道商</v>
          </cell>
          <cell r="N412" t="str">
            <v>ｶﾝｼｮｳ</v>
          </cell>
          <cell r="O412" t="str">
            <v>佐賀県唐津市養母田902-6</v>
          </cell>
          <cell r="Q412" t="str">
            <v>847-0004</v>
          </cell>
          <cell r="R412" t="str">
            <v>佐賀県唐津市養母田902-6</v>
          </cell>
          <cell r="S412" t="str">
            <v>0955-65-9555</v>
          </cell>
          <cell r="T412" t="str">
            <v>唐内</v>
          </cell>
        </row>
        <row r="413">
          <cell r="B413">
            <v>124393</v>
          </cell>
          <cell r="C413" t="str">
            <v>㈱カンセイ</v>
          </cell>
          <cell r="D413">
            <v>1</v>
          </cell>
          <cell r="E413">
            <v>42393</v>
          </cell>
          <cell r="L413">
            <v>6</v>
          </cell>
          <cell r="M413" t="str">
            <v>平野 健太郎</v>
          </cell>
          <cell r="N413" t="str">
            <v>ｶﾝｾｲ</v>
          </cell>
          <cell r="O413" t="str">
            <v>佐賀県伊万里市松島町88-1</v>
          </cell>
          <cell r="Q413">
            <v>8480045</v>
          </cell>
          <cell r="R413" t="str">
            <v>佐賀県伊万里市松島町88-1</v>
          </cell>
          <cell r="S413" t="str">
            <v>0955-22-6138</v>
          </cell>
          <cell r="T413" t="str">
            <v>伊内</v>
          </cell>
        </row>
        <row r="414">
          <cell r="B414">
            <v>9635</v>
          </cell>
          <cell r="C414" t="str">
            <v>管清工業㈱</v>
          </cell>
          <cell r="D414">
            <v>0</v>
          </cell>
          <cell r="E414">
            <v>42767</v>
          </cell>
          <cell r="L414">
            <v>3</v>
          </cell>
          <cell r="M414" t="str">
            <v>長谷川 健司</v>
          </cell>
          <cell r="N414" t="str">
            <v>ｶﾝｾｲｺｳｷﾞｮｳ</v>
          </cell>
          <cell r="O414" t="str">
            <v>東京都世田谷区上用賀1-7-3</v>
          </cell>
          <cell r="P414" t="str">
            <v>福岡県福岡市博多区東那珂2-17-28</v>
          </cell>
          <cell r="Q414" t="str">
            <v>812-0892</v>
          </cell>
          <cell r="R414" t="str">
            <v>福岡県福岡市博多区東那珂2-17-28</v>
          </cell>
          <cell r="S414" t="str">
            <v>092-451-3991</v>
          </cell>
          <cell r="T414" t="str">
            <v>鳥外</v>
          </cell>
        </row>
        <row r="415">
          <cell r="B415">
            <v>123439</v>
          </cell>
          <cell r="C415" t="str">
            <v>環整工業㈲</v>
          </cell>
          <cell r="D415">
            <v>0</v>
          </cell>
          <cell r="E415">
            <v>42346</v>
          </cell>
          <cell r="L415">
            <v>1</v>
          </cell>
          <cell r="M415" t="str">
            <v>内藤 大蔵</v>
          </cell>
          <cell r="N415" t="str">
            <v>ｶﾝｾｲｺｳｷﾞｮｳ</v>
          </cell>
          <cell r="O415" t="str">
            <v>佐賀県神埼市神埼町志波屋1738-1</v>
          </cell>
          <cell r="Q415">
            <v>8420121</v>
          </cell>
          <cell r="R415" t="str">
            <v>佐賀県神埼市神埼町志波屋1738-1</v>
          </cell>
          <cell r="S415" t="str">
            <v>0952-52-2718</v>
          </cell>
          <cell r="T415" t="str">
            <v>佐内</v>
          </cell>
        </row>
        <row r="416">
          <cell r="B416">
            <v>45666</v>
          </cell>
          <cell r="C416" t="str">
            <v>㈱神田商店</v>
          </cell>
          <cell r="D416">
            <v>0</v>
          </cell>
          <cell r="E416">
            <v>43493</v>
          </cell>
          <cell r="L416">
            <v>1</v>
          </cell>
          <cell r="M416" t="str">
            <v>城本 潤</v>
          </cell>
          <cell r="N416" t="str">
            <v>ｶﾝﾀﾞｼｮｳﾃﾝ</v>
          </cell>
          <cell r="O416" t="str">
            <v>福岡県田川郡大任町大字今任原1068-5</v>
          </cell>
          <cell r="Q416" t="str">
            <v>824-0511</v>
          </cell>
          <cell r="R416" t="str">
            <v>福岡県田川郡大任町大字今任原1068-5</v>
          </cell>
          <cell r="S416" t="str">
            <v>0947-41-8686</v>
          </cell>
          <cell r="T416" t="str">
            <v>佐外</v>
          </cell>
        </row>
        <row r="417">
          <cell r="B417">
            <v>83632</v>
          </cell>
          <cell r="C417" t="str">
            <v>㈱関門海陸</v>
          </cell>
          <cell r="D417">
            <v>0</v>
          </cell>
          <cell r="E417">
            <v>42905</v>
          </cell>
          <cell r="L417">
            <v>1</v>
          </cell>
          <cell r="M417" t="str">
            <v>石井 裕</v>
          </cell>
          <cell r="N417" t="str">
            <v>ｶﾝﾓﾝｶｲﾘｸ</v>
          </cell>
          <cell r="O417" t="str">
            <v>福岡県遠賀郡遠賀町老良238-1</v>
          </cell>
          <cell r="Q417">
            <v>8114311</v>
          </cell>
          <cell r="R417" t="str">
            <v>福岡県遠賀郡遠賀町老良238-1</v>
          </cell>
          <cell r="S417" t="str">
            <v>093-291-3707</v>
          </cell>
          <cell r="T417" t="str">
            <v>佐外</v>
          </cell>
        </row>
        <row r="418">
          <cell r="B418">
            <v>64113</v>
          </cell>
          <cell r="C418" t="str">
            <v>関門油脂㈲</v>
          </cell>
          <cell r="D418">
            <v>0</v>
          </cell>
          <cell r="E418">
            <v>42059</v>
          </cell>
          <cell r="L418">
            <v>1</v>
          </cell>
          <cell r="M418" t="str">
            <v>岸 小三郎</v>
          </cell>
          <cell r="N418" t="str">
            <v>ｶﾝﾓﾝﾕｼ</v>
          </cell>
          <cell r="O418" t="str">
            <v>山口県下関市菊川町大字下大野字四反田551</v>
          </cell>
          <cell r="Q418">
            <v>7500312</v>
          </cell>
          <cell r="R418" t="str">
            <v>山口県下関市菊川町大字下大野字四反田551</v>
          </cell>
          <cell r="S418" t="str">
            <v>083-287-1446</v>
          </cell>
          <cell r="T418" t="str">
            <v>佐外</v>
          </cell>
        </row>
        <row r="419">
          <cell r="B419">
            <v>68070</v>
          </cell>
          <cell r="C419" t="str">
            <v>㈱キクハラ金属</v>
          </cell>
          <cell r="D419">
            <v>0</v>
          </cell>
          <cell r="E419">
            <v>42258</v>
          </cell>
          <cell r="L419">
            <v>3</v>
          </cell>
          <cell r="M419" t="str">
            <v>菖蒲 盛夏</v>
          </cell>
          <cell r="N419" t="str">
            <v>ｷｸﾊﾗｷﾝｿﾞｸ</v>
          </cell>
          <cell r="O419" t="str">
            <v>福岡県大野城市東大利4-7-3</v>
          </cell>
          <cell r="Q419">
            <v>8160941</v>
          </cell>
          <cell r="R419" t="str">
            <v>福岡県大野城市東大利4-7-3</v>
          </cell>
          <cell r="S419" t="str">
            <v>092-581-8200</v>
          </cell>
          <cell r="T419" t="str">
            <v>鳥外</v>
          </cell>
        </row>
        <row r="420">
          <cell r="B420">
            <v>201253</v>
          </cell>
          <cell r="C420" t="str">
            <v>㈱義建興業</v>
          </cell>
          <cell r="D420">
            <v>0</v>
          </cell>
          <cell r="E420">
            <v>43258</v>
          </cell>
          <cell r="L420">
            <v>7</v>
          </cell>
          <cell r="M420" t="str">
            <v>古井 和義</v>
          </cell>
          <cell r="N420" t="str">
            <v>ｷﾞｹﾝｺｳｷﾞｮｳ</v>
          </cell>
          <cell r="O420" t="str">
            <v>佐賀県武雄市武雄町大字永島15921-1</v>
          </cell>
          <cell r="Q420" t="str">
            <v>843-0021</v>
          </cell>
          <cell r="R420" t="str">
            <v>佐賀県武雄市武雄町大字永島15921-1</v>
          </cell>
          <cell r="S420" t="str">
            <v>0954-27-7766</v>
          </cell>
          <cell r="T420" t="str">
            <v>杵内</v>
          </cell>
        </row>
        <row r="421">
          <cell r="B421">
            <v>24574</v>
          </cell>
          <cell r="C421" t="str">
            <v>㈱岸川運送</v>
          </cell>
          <cell r="D421">
            <v>0</v>
          </cell>
          <cell r="E421">
            <v>43419</v>
          </cell>
          <cell r="L421">
            <v>1</v>
          </cell>
          <cell r="M421" t="str">
            <v>岸川 勇人</v>
          </cell>
          <cell r="N421" t="str">
            <v>ｷｼｶﾜｳﾝｿｳ</v>
          </cell>
          <cell r="O421" t="str">
            <v>福岡県太宰府市御笠3-9-8</v>
          </cell>
          <cell r="Q421" t="str">
            <v>818-0110</v>
          </cell>
          <cell r="R421" t="str">
            <v>福岡県太宰府市御笠3-9-8</v>
          </cell>
          <cell r="S421" t="str">
            <v>092-918-0003</v>
          </cell>
          <cell r="T421" t="str">
            <v>佐外</v>
          </cell>
        </row>
        <row r="422">
          <cell r="B422">
            <v>13667</v>
          </cell>
          <cell r="C422" t="str">
            <v>岸川商事㈱</v>
          </cell>
          <cell r="D422">
            <v>0</v>
          </cell>
          <cell r="E422">
            <v>42865</v>
          </cell>
          <cell r="L422">
            <v>3</v>
          </cell>
          <cell r="M422" t="str">
            <v>岸川 吉隆</v>
          </cell>
          <cell r="N422" t="str">
            <v>ｷｼｶﾜｼｮｳｼﾞ</v>
          </cell>
          <cell r="O422" t="str">
            <v>福岡県北九州市戸畑区銀座1-5-6</v>
          </cell>
          <cell r="Q422">
            <v>8040076</v>
          </cell>
          <cell r="R422" t="str">
            <v>福岡県北九州市戸畑区銀座1-5-6</v>
          </cell>
          <cell r="S422" t="str">
            <v>093-871-2037</v>
          </cell>
          <cell r="T422" t="str">
            <v>鳥外</v>
          </cell>
        </row>
        <row r="423">
          <cell r="B423">
            <v>691</v>
          </cell>
          <cell r="C423" t="str">
            <v>㈱岸川土建</v>
          </cell>
          <cell r="D423">
            <v>1</v>
          </cell>
          <cell r="E423">
            <v>43044</v>
          </cell>
          <cell r="F423">
            <v>4</v>
          </cell>
          <cell r="G423">
            <v>43044</v>
          </cell>
          <cell r="L423">
            <v>1</v>
          </cell>
          <cell r="M423" t="str">
            <v>岸川 栄次</v>
          </cell>
          <cell r="N423" t="str">
            <v>ｷｼｶﾜﾄﾞｹﾝ</v>
          </cell>
          <cell r="O423" t="str">
            <v>佐賀県多久市南多久町大字長尾3759-62</v>
          </cell>
          <cell r="Q423">
            <v>8460023</v>
          </cell>
          <cell r="R423" t="str">
            <v>佐賀県多久市南多久町大字長尾3759-62</v>
          </cell>
          <cell r="S423" t="str">
            <v>0952-75-3428</v>
          </cell>
          <cell r="T423" t="str">
            <v>佐内</v>
          </cell>
        </row>
        <row r="424">
          <cell r="B424">
            <v>181408</v>
          </cell>
          <cell r="C424" t="str">
            <v>㈱木下工業</v>
          </cell>
          <cell r="D424">
            <v>0</v>
          </cell>
          <cell r="E424">
            <v>42684</v>
          </cell>
          <cell r="L424">
            <v>1</v>
          </cell>
          <cell r="M424" t="str">
            <v>木下 貴將</v>
          </cell>
          <cell r="N424" t="str">
            <v>ｷｼﾀｺｳｷﾞｮｳ</v>
          </cell>
          <cell r="O424" t="str">
            <v>長崎県大村市松原三丁目1038-14</v>
          </cell>
          <cell r="Q424" t="str">
            <v>856-0008</v>
          </cell>
          <cell r="R424" t="str">
            <v>長崎県大村市松原三丁目1038-14</v>
          </cell>
          <cell r="S424" t="str">
            <v>0957-56-9656</v>
          </cell>
          <cell r="T424" t="str">
            <v>佐外</v>
          </cell>
        </row>
        <row r="425">
          <cell r="B425">
            <v>24338</v>
          </cell>
          <cell r="C425" t="str">
            <v>㈱岸本組</v>
          </cell>
          <cell r="D425">
            <v>0</v>
          </cell>
          <cell r="E425">
            <v>41916</v>
          </cell>
          <cell r="F425">
            <v>3</v>
          </cell>
          <cell r="G425">
            <v>41916</v>
          </cell>
          <cell r="L425">
            <v>5</v>
          </cell>
          <cell r="M425" t="str">
            <v>岸本 剛</v>
          </cell>
          <cell r="N425" t="str">
            <v>ｷｼﾓﾄｸﾞﾐ</v>
          </cell>
          <cell r="O425" t="str">
            <v>佐賀県唐津市竹木場5206-82</v>
          </cell>
          <cell r="Q425">
            <v>8470881</v>
          </cell>
          <cell r="R425" t="str">
            <v>佐賀県唐津市竹木場5206-82</v>
          </cell>
          <cell r="S425" t="str">
            <v>0955-79-5555</v>
          </cell>
          <cell r="T425" t="str">
            <v>唐内</v>
          </cell>
        </row>
        <row r="426">
          <cell r="B426">
            <v>178028</v>
          </cell>
          <cell r="C426" t="str">
            <v>㈱貴重企画</v>
          </cell>
          <cell r="D426">
            <v>0</v>
          </cell>
          <cell r="E426">
            <v>41848</v>
          </cell>
          <cell r="L426">
            <v>1</v>
          </cell>
          <cell r="M426" t="str">
            <v>小犬丸 信</v>
          </cell>
          <cell r="N426" t="str">
            <v>ｷｼﾞｭｳｷｶｸ</v>
          </cell>
          <cell r="O426" t="str">
            <v>福岡県久留米市合川町1156</v>
          </cell>
          <cell r="Q426" t="str">
            <v>839-0861</v>
          </cell>
          <cell r="R426" t="str">
            <v>福岡県久留米市合川町1156</v>
          </cell>
          <cell r="S426" t="str">
            <v>0942-43-1967</v>
          </cell>
          <cell r="T426" t="str">
            <v>佐外</v>
          </cell>
        </row>
        <row r="427">
          <cell r="B427">
            <v>50720</v>
          </cell>
          <cell r="C427" t="str">
            <v>木須 秀樹</v>
          </cell>
          <cell r="D427">
            <v>0</v>
          </cell>
          <cell r="E427">
            <v>43029</v>
          </cell>
          <cell r="L427">
            <v>7</v>
          </cell>
          <cell r="M427" t="str">
            <v>木須 秀樹</v>
          </cell>
          <cell r="N427" t="str">
            <v>ｷｽﾋﾃﾞｷ</v>
          </cell>
          <cell r="O427" t="str">
            <v>佐賀県杵島郡白石町大字辺田66-1</v>
          </cell>
          <cell r="Q427">
            <v>8491206</v>
          </cell>
          <cell r="R427" t="str">
            <v>佐賀県杵島郡白石町大字辺田66-1</v>
          </cell>
          <cell r="S427" t="str">
            <v>0954-65-2891</v>
          </cell>
          <cell r="T427" t="str">
            <v>杵内</v>
          </cell>
        </row>
        <row r="428">
          <cell r="B428">
            <v>187013</v>
          </cell>
          <cell r="C428" t="str">
            <v>㈱北方清掃社</v>
          </cell>
          <cell r="D428">
            <v>0</v>
          </cell>
          <cell r="E428">
            <v>42377</v>
          </cell>
          <cell r="L428">
            <v>7</v>
          </cell>
          <cell r="M428" t="str">
            <v>川内 敏夫</v>
          </cell>
          <cell r="N428" t="str">
            <v>ｷﾀｶﾞﾀｾｲｿｳｼｬ</v>
          </cell>
          <cell r="O428" t="str">
            <v>佐賀県武雄市北方町大字大﨑4087</v>
          </cell>
          <cell r="Q428" t="str">
            <v>849-2204</v>
          </cell>
          <cell r="R428" t="str">
            <v>佐賀県武雄市北方町大字大﨑4087</v>
          </cell>
          <cell r="S428" t="str">
            <v>0954-36-2166</v>
          </cell>
          <cell r="T428" t="str">
            <v>杵内</v>
          </cell>
        </row>
        <row r="429">
          <cell r="B429">
            <v>8201</v>
          </cell>
          <cell r="C429" t="str">
            <v>㈱北九運輸</v>
          </cell>
          <cell r="D429">
            <v>0</v>
          </cell>
          <cell r="E429">
            <v>43088</v>
          </cell>
          <cell r="L429">
            <v>3</v>
          </cell>
          <cell r="M429" t="str">
            <v>伊藤 正光</v>
          </cell>
          <cell r="N429" t="str">
            <v>ｷﾀｷｭｳｳﾝﾕ</v>
          </cell>
          <cell r="O429" t="str">
            <v>福岡県北九州市若松区南二島4-13-1</v>
          </cell>
          <cell r="Q429">
            <v>8080109</v>
          </cell>
          <cell r="R429" t="str">
            <v>福岡県北九州市若松区南二島4-13-1</v>
          </cell>
          <cell r="S429" t="str">
            <v>093-791-6211</v>
          </cell>
          <cell r="T429" t="str">
            <v>鳥外</v>
          </cell>
        </row>
        <row r="430">
          <cell r="B430">
            <v>172567</v>
          </cell>
          <cell r="C430" t="str">
            <v>㈱北九州テクノサービス</v>
          </cell>
          <cell r="D430">
            <v>0</v>
          </cell>
          <cell r="E430">
            <v>43376</v>
          </cell>
          <cell r="L430">
            <v>1</v>
          </cell>
          <cell r="M430" t="str">
            <v>岸ノ上 猛</v>
          </cell>
          <cell r="N430" t="str">
            <v>ｷﾀｷｭｳｼｭｳﾃｸﾉｻｰﾋﾞｽ</v>
          </cell>
          <cell r="O430" t="str">
            <v>福岡県北九州市八幡西区光明1-3-20ｰ105</v>
          </cell>
          <cell r="Q430" t="str">
            <v>807-0824</v>
          </cell>
          <cell r="R430" t="str">
            <v>福岡県北九州市八幡西区光明1-3-20ｰ105</v>
          </cell>
          <cell r="S430" t="str">
            <v>093-601-2320</v>
          </cell>
          <cell r="T430" t="str">
            <v>佐外</v>
          </cell>
        </row>
        <row r="431">
          <cell r="B431">
            <v>15150</v>
          </cell>
          <cell r="C431" t="str">
            <v>㈲キタコガ</v>
          </cell>
          <cell r="D431">
            <v>0</v>
          </cell>
          <cell r="E431">
            <v>43526</v>
          </cell>
          <cell r="L431">
            <v>1</v>
          </cell>
          <cell r="M431" t="str">
            <v>北古賀 守</v>
          </cell>
          <cell r="N431" t="str">
            <v>ｷﾀｺｶﾞ</v>
          </cell>
          <cell r="O431" t="str">
            <v>佐賀県佐賀市巨勢町大字修理田829-1</v>
          </cell>
          <cell r="Q431" t="str">
            <v>840-0001</v>
          </cell>
          <cell r="R431" t="str">
            <v>佐賀県佐賀市巨勢町大字修理田829-1</v>
          </cell>
          <cell r="S431" t="str">
            <v>0952-26-5196</v>
          </cell>
          <cell r="T431" t="str">
            <v>佐内</v>
          </cell>
        </row>
        <row r="432">
          <cell r="B432">
            <v>106496</v>
          </cell>
          <cell r="C432" t="str">
            <v>㈱喜多島</v>
          </cell>
          <cell r="D432">
            <v>1</v>
          </cell>
          <cell r="E432">
            <v>43361</v>
          </cell>
          <cell r="L432">
            <v>1</v>
          </cell>
          <cell r="M432" t="str">
            <v>北島 さゆり</v>
          </cell>
          <cell r="N432" t="str">
            <v>ｷﾀｼﾞﾏ</v>
          </cell>
          <cell r="O432" t="str">
            <v>佐賀県佐賀市嘉瀬町大字十五375-4</v>
          </cell>
          <cell r="Q432" t="str">
            <v>840-0863</v>
          </cell>
          <cell r="R432" t="str">
            <v>佐賀県佐賀市嘉瀬町大字十五375-4</v>
          </cell>
          <cell r="S432" t="str">
            <v>0952-37-8507</v>
          </cell>
          <cell r="T432" t="str">
            <v>佐内</v>
          </cell>
        </row>
        <row r="433">
          <cell r="B433">
            <v>195323</v>
          </cell>
          <cell r="C433" t="str">
            <v>北島 雄一郎</v>
          </cell>
          <cell r="D433">
            <v>0</v>
          </cell>
          <cell r="E433">
            <v>42877</v>
          </cell>
          <cell r="L433">
            <v>3</v>
          </cell>
          <cell r="M433" t="str">
            <v>北島 雄一郎</v>
          </cell>
          <cell r="N433" t="str">
            <v>ｷﾀｼﾞﾏﾕｳｲﾁﾛｳ</v>
          </cell>
          <cell r="O433" t="str">
            <v>佐賀県三養基郡みやき町大字東尾3118-55</v>
          </cell>
          <cell r="P433" t="str">
            <v>佐賀県三養基郡上峰町大字江迎854-2</v>
          </cell>
          <cell r="Q433" t="str">
            <v>849-0111</v>
          </cell>
          <cell r="R433" t="str">
            <v>佐賀県三養基郡上峰町大字江迎854-2</v>
          </cell>
          <cell r="S433" t="str">
            <v>0942-96-2895</v>
          </cell>
          <cell r="T433" t="str">
            <v>鳥外</v>
          </cell>
        </row>
        <row r="434">
          <cell r="B434">
            <v>190876</v>
          </cell>
          <cell r="C434" t="str">
            <v>北島 雄貴</v>
          </cell>
          <cell r="D434">
            <v>0</v>
          </cell>
          <cell r="E434">
            <v>42766</v>
          </cell>
          <cell r="L434">
            <v>1</v>
          </cell>
          <cell r="M434" t="str">
            <v>北島 雄貴</v>
          </cell>
          <cell r="N434" t="str">
            <v>ｷﾀｼﾞﾏﾕｳｷ</v>
          </cell>
          <cell r="O434" t="str">
            <v>福岡県久留米市荒木町荒木1847-8</v>
          </cell>
          <cell r="Q434" t="str">
            <v>830-0063</v>
          </cell>
          <cell r="R434" t="str">
            <v>福岡県久留米市荒木町荒木1847-8</v>
          </cell>
          <cell r="S434" t="str">
            <v>0942-27-9503</v>
          </cell>
          <cell r="T434" t="str">
            <v>佐外</v>
          </cell>
        </row>
        <row r="435">
          <cell r="B435">
            <v>46576</v>
          </cell>
          <cell r="C435" t="str">
            <v>北野通信工業㈱</v>
          </cell>
          <cell r="D435">
            <v>0</v>
          </cell>
          <cell r="E435">
            <v>42405</v>
          </cell>
          <cell r="L435">
            <v>1</v>
          </cell>
          <cell r="M435" t="str">
            <v>猪口 鉄雄</v>
          </cell>
          <cell r="N435" t="str">
            <v>ｷﾀﾉﾂｳｼﾝｺｳｷﾞｮｳ</v>
          </cell>
          <cell r="O435" t="str">
            <v>福岡県久留米市北野町陣屋510-11</v>
          </cell>
          <cell r="Q435" t="str">
            <v>830-1112</v>
          </cell>
          <cell r="R435" t="str">
            <v>福岡県久留米市北野町陣屋510-11</v>
          </cell>
          <cell r="S435" t="str">
            <v>0942-78-6198</v>
          </cell>
          <cell r="T435" t="str">
            <v>佐外</v>
          </cell>
        </row>
        <row r="436">
          <cell r="B436">
            <v>3666</v>
          </cell>
          <cell r="C436" t="str">
            <v>㈲キタムラ</v>
          </cell>
          <cell r="D436">
            <v>0</v>
          </cell>
          <cell r="E436">
            <v>43248</v>
          </cell>
          <cell r="F436">
            <v>2</v>
          </cell>
          <cell r="G436">
            <v>41860</v>
          </cell>
          <cell r="L436">
            <v>1</v>
          </cell>
          <cell r="M436" t="str">
            <v>北村 勝男</v>
          </cell>
          <cell r="N436" t="str">
            <v>ｷﾀﾑﾗ</v>
          </cell>
          <cell r="O436" t="str">
            <v>佐賀県佐賀市高木瀬町大字長瀬1915-1</v>
          </cell>
          <cell r="Q436">
            <v>8490917</v>
          </cell>
          <cell r="R436" t="str">
            <v>佐賀県佐賀市高木瀬町大字長瀬1915-1</v>
          </cell>
          <cell r="S436" t="str">
            <v>0952-33-5100</v>
          </cell>
          <cell r="T436" t="str">
            <v>佐内</v>
          </cell>
        </row>
        <row r="437">
          <cell r="B437">
            <v>190773</v>
          </cell>
          <cell r="C437" t="str">
            <v>北村 勝利</v>
          </cell>
          <cell r="D437">
            <v>0</v>
          </cell>
          <cell r="E437">
            <v>42639</v>
          </cell>
          <cell r="L437">
            <v>1</v>
          </cell>
          <cell r="M437" t="str">
            <v>北村 勝利</v>
          </cell>
          <cell r="N437" t="str">
            <v>ｷﾀﾑﾗ ｶﾂﾄｼ</v>
          </cell>
          <cell r="O437" t="str">
            <v>佐賀県佐賀市兵庫町大字渕2680-1</v>
          </cell>
          <cell r="Q437">
            <v>8490913</v>
          </cell>
          <cell r="R437" t="str">
            <v>佐賀県佐賀市兵庫町大字渕2680-1</v>
          </cell>
          <cell r="S437" t="str">
            <v>090-2710-8215</v>
          </cell>
          <cell r="T437" t="str">
            <v>佐内</v>
          </cell>
        </row>
        <row r="438">
          <cell r="B438">
            <v>152733</v>
          </cell>
          <cell r="C438" t="str">
            <v>㈱木寺商店</v>
          </cell>
          <cell r="D438">
            <v>0</v>
          </cell>
          <cell r="E438">
            <v>42008</v>
          </cell>
          <cell r="L438">
            <v>7</v>
          </cell>
          <cell r="M438" t="str">
            <v>木寺 伸征</v>
          </cell>
          <cell r="N438" t="str">
            <v>ｷﾃﾞﾗｼｮｳﾃﾝ</v>
          </cell>
          <cell r="O438" t="str">
            <v>佐賀県武雄市東川登町大字袴野10624-1</v>
          </cell>
          <cell r="Q438">
            <v>8430234</v>
          </cell>
          <cell r="R438" t="str">
            <v>佐賀県武雄市東川登町大字袴野10624-1</v>
          </cell>
          <cell r="S438" t="str">
            <v>0954-23-3901</v>
          </cell>
          <cell r="T438" t="str">
            <v>杵内</v>
          </cell>
        </row>
        <row r="439">
          <cell r="B439">
            <v>48922</v>
          </cell>
          <cell r="C439" t="str">
            <v>㈱杵藤開発</v>
          </cell>
          <cell r="D439">
            <v>1</v>
          </cell>
          <cell r="E439">
            <v>42919</v>
          </cell>
          <cell r="F439">
            <v>2</v>
          </cell>
          <cell r="G439">
            <v>42919</v>
          </cell>
          <cell r="H439">
            <v>6</v>
          </cell>
          <cell r="I439">
            <v>42863</v>
          </cell>
          <cell r="L439">
            <v>7</v>
          </cell>
          <cell r="M439" t="str">
            <v>矢野 信義</v>
          </cell>
          <cell r="N439" t="str">
            <v>ｷﾄｳｶｲﾊﾂ</v>
          </cell>
          <cell r="O439" t="str">
            <v>佐賀県武雄市武雄町大字永島15664</v>
          </cell>
          <cell r="Q439">
            <v>8430021</v>
          </cell>
          <cell r="R439" t="str">
            <v>佐賀県武雄市武雄町大字永島15664</v>
          </cell>
          <cell r="S439" t="str">
            <v>0954-23-6471</v>
          </cell>
          <cell r="T439" t="str">
            <v>杵内</v>
          </cell>
        </row>
        <row r="440">
          <cell r="B440">
            <v>157207</v>
          </cell>
          <cell r="C440" t="str">
            <v>㈱機動開発</v>
          </cell>
          <cell r="D440">
            <v>0</v>
          </cell>
          <cell r="E440">
            <v>42317</v>
          </cell>
          <cell r="L440">
            <v>7</v>
          </cell>
          <cell r="M440" t="str">
            <v>大内 義弘</v>
          </cell>
          <cell r="N440" t="str">
            <v>ｷﾄﾞｳｶｲﾊﾂ</v>
          </cell>
          <cell r="O440" t="str">
            <v>佐賀県杵島郡白石町大字馬洗2303-3</v>
          </cell>
          <cell r="Q440" t="str">
            <v>849-1105</v>
          </cell>
          <cell r="R440" t="str">
            <v>佐賀県杵島郡白石町大字馬洗2303-3</v>
          </cell>
          <cell r="S440" t="str">
            <v>0952-84-2725</v>
          </cell>
          <cell r="T440" t="str">
            <v>杵内</v>
          </cell>
        </row>
        <row r="441">
          <cell r="B441">
            <v>190549</v>
          </cell>
          <cell r="C441" t="str">
            <v>㈲城戸運送</v>
          </cell>
          <cell r="D441">
            <v>0</v>
          </cell>
          <cell r="E441">
            <v>42613</v>
          </cell>
          <cell r="L441">
            <v>1</v>
          </cell>
          <cell r="M441" t="str">
            <v>北島 勤也</v>
          </cell>
          <cell r="N441" t="str">
            <v>ｷﾄﾞｳﾝｿｳ</v>
          </cell>
          <cell r="O441" t="str">
            <v>福岡県みやま市山川町原町350-3</v>
          </cell>
          <cell r="Q441" t="str">
            <v>835-0115</v>
          </cell>
          <cell r="R441" t="str">
            <v>福岡県みやま市山川町原町350-3</v>
          </cell>
          <cell r="S441" t="str">
            <v>0944-67-1301</v>
          </cell>
          <cell r="T441" t="str">
            <v>佐外</v>
          </cell>
        </row>
        <row r="442">
          <cell r="B442">
            <v>137528</v>
          </cell>
          <cell r="C442" t="str">
            <v>㈱木下組</v>
          </cell>
          <cell r="D442">
            <v>0</v>
          </cell>
          <cell r="E442">
            <v>42971</v>
          </cell>
          <cell r="L442">
            <v>1</v>
          </cell>
          <cell r="M442" t="str">
            <v>木下 豊次</v>
          </cell>
          <cell r="N442" t="str">
            <v>ｷﾉｼﾀｸﾞﾐ</v>
          </cell>
          <cell r="O442" t="str">
            <v>福岡県八女市高塚495</v>
          </cell>
          <cell r="Q442" t="str">
            <v>834-0034</v>
          </cell>
          <cell r="R442" t="str">
            <v>福岡県八女市高塚495</v>
          </cell>
          <cell r="S442" t="str">
            <v>0943-24-2313</v>
          </cell>
          <cell r="T442" t="str">
            <v>佐外</v>
          </cell>
        </row>
        <row r="443">
          <cell r="B443">
            <v>112874</v>
          </cell>
          <cell r="C443" t="str">
            <v>㈲木下建設工業</v>
          </cell>
          <cell r="D443">
            <v>0</v>
          </cell>
          <cell r="E443">
            <v>43676</v>
          </cell>
          <cell r="L443">
            <v>3</v>
          </cell>
          <cell r="M443" t="str">
            <v>木下 正日出</v>
          </cell>
          <cell r="N443" t="str">
            <v>ｷﾉｼﾀｹﾝｾﾂｺｳｷﾞｮｳ</v>
          </cell>
          <cell r="O443" t="str">
            <v>佐賀県三養基郡みやき町大字原古賀2375</v>
          </cell>
          <cell r="P443" t="str">
            <v>佐賀県三養基郡みやき町大字原古賀字松谷2375-1</v>
          </cell>
          <cell r="Q443">
            <v>8490101</v>
          </cell>
          <cell r="R443" t="str">
            <v>佐賀県三養基郡みやき町大字原古賀字松谷2375-1</v>
          </cell>
          <cell r="S443" t="str">
            <v>0942-94-2460</v>
          </cell>
          <cell r="T443" t="str">
            <v>鳥内</v>
          </cell>
        </row>
        <row r="444">
          <cell r="B444">
            <v>196181</v>
          </cell>
          <cell r="C444" t="str">
            <v>㈱木下重機</v>
          </cell>
          <cell r="D444">
            <v>0</v>
          </cell>
          <cell r="E444">
            <v>42942</v>
          </cell>
          <cell r="L444">
            <v>5</v>
          </cell>
          <cell r="M444" t="str">
            <v>木下 博文</v>
          </cell>
          <cell r="N444" t="str">
            <v>ｷﾉｼﾀｼﾞｭｳｷ</v>
          </cell>
          <cell r="O444" t="str">
            <v>佐賀県唐津市浜玉町横田133</v>
          </cell>
          <cell r="Q444" t="str">
            <v>849-5122</v>
          </cell>
          <cell r="R444" t="str">
            <v>佐賀県唐津市浜玉町横田133</v>
          </cell>
          <cell r="S444" t="str">
            <v>0955-56-2069</v>
          </cell>
          <cell r="T444" t="str">
            <v>唐内</v>
          </cell>
        </row>
        <row r="445">
          <cell r="B445">
            <v>175351</v>
          </cell>
          <cell r="C445" t="str">
            <v>木原 芳樹</v>
          </cell>
          <cell r="D445">
            <v>0</v>
          </cell>
          <cell r="E445">
            <v>43488</v>
          </cell>
          <cell r="L445">
            <v>7</v>
          </cell>
          <cell r="M445" t="str">
            <v>木原 芳樹</v>
          </cell>
          <cell r="N445" t="str">
            <v>ｷﾊﾗﾖｼｷ</v>
          </cell>
          <cell r="O445" t="str">
            <v>佐賀県鹿島市大字飯田乙3107-1</v>
          </cell>
          <cell r="Q445" t="str">
            <v>849-1324</v>
          </cell>
          <cell r="R445" t="str">
            <v>佐賀県鹿島市大字飯田乙3107-1</v>
          </cell>
          <cell r="S445" t="str">
            <v>0954-62-8191</v>
          </cell>
          <cell r="T445" t="str">
            <v>杵内</v>
          </cell>
        </row>
        <row r="446">
          <cell r="B446">
            <v>82807</v>
          </cell>
          <cell r="C446" t="str">
            <v>㈱木村</v>
          </cell>
          <cell r="D446">
            <v>0</v>
          </cell>
          <cell r="E446">
            <v>43182</v>
          </cell>
          <cell r="L446">
            <v>1</v>
          </cell>
          <cell r="M446" t="str">
            <v>木村 栄希</v>
          </cell>
          <cell r="N446" t="str">
            <v>ｷﾑﾗ</v>
          </cell>
          <cell r="O446" t="str">
            <v>兵庫県高砂市中筋5-20-24</v>
          </cell>
          <cell r="Q446" t="str">
            <v>676-0812</v>
          </cell>
          <cell r="R446" t="str">
            <v>兵庫県高砂市中筋5-20-24</v>
          </cell>
          <cell r="S446" t="str">
            <v>079-447-3033</v>
          </cell>
          <cell r="T446" t="str">
            <v>佐外</v>
          </cell>
        </row>
        <row r="447">
          <cell r="B447">
            <v>108447</v>
          </cell>
          <cell r="C447" t="str">
            <v>㈱木村産業</v>
          </cell>
          <cell r="D447">
            <v>1</v>
          </cell>
          <cell r="E447">
            <v>43452</v>
          </cell>
          <cell r="L447">
            <v>3</v>
          </cell>
          <cell r="M447" t="str">
            <v>木村 充男</v>
          </cell>
          <cell r="N447" t="str">
            <v>ｷﾑﾗｻﾝｷﾞｮｳ</v>
          </cell>
          <cell r="O447" t="str">
            <v>福岡県久留米市大石町370-1</v>
          </cell>
          <cell r="Q447">
            <v>8300049</v>
          </cell>
          <cell r="R447" t="str">
            <v>福岡県久留米市大石町370-1</v>
          </cell>
          <cell r="S447" t="str">
            <v>0942-32-7550</v>
          </cell>
          <cell r="T447" t="str">
            <v>鳥外</v>
          </cell>
        </row>
        <row r="448">
          <cell r="B448">
            <v>210377</v>
          </cell>
          <cell r="C448" t="str">
            <v>木村 鉄郎</v>
          </cell>
          <cell r="D448">
            <v>0</v>
          </cell>
          <cell r="E448">
            <v>43685</v>
          </cell>
          <cell r="L448">
            <v>1</v>
          </cell>
          <cell r="M448" t="str">
            <v>木村 鉄郎</v>
          </cell>
          <cell r="N448" t="str">
            <v>ｷﾑﾗﾃﾂﾛｳ</v>
          </cell>
          <cell r="O448" t="str">
            <v>佐賀県佐賀市西与賀町大字厘外1302-3</v>
          </cell>
          <cell r="Q448">
            <v>8400034</v>
          </cell>
          <cell r="R448" t="str">
            <v>佐賀県佐賀市西与賀町大字厘外1302-3</v>
          </cell>
          <cell r="S448" t="str">
            <v>0952-28-4228</v>
          </cell>
          <cell r="T448" t="str">
            <v>佐内</v>
          </cell>
        </row>
        <row r="449">
          <cell r="B449">
            <v>191950</v>
          </cell>
          <cell r="C449" t="str">
            <v>木村 雪男</v>
          </cell>
          <cell r="D449">
            <v>0</v>
          </cell>
          <cell r="E449">
            <v>42681</v>
          </cell>
          <cell r="L449">
            <v>5</v>
          </cell>
          <cell r="M449" t="str">
            <v>木村 雪男</v>
          </cell>
          <cell r="N449" t="str">
            <v>ｷﾑﾗﾕｷｵ</v>
          </cell>
          <cell r="O449" t="str">
            <v>佐賀県唐津市唐川1121-62</v>
          </cell>
          <cell r="P449" t="str">
            <v>佐賀県伊万里市山代町福川内2194</v>
          </cell>
          <cell r="Q449">
            <v>8494255</v>
          </cell>
          <cell r="R449" t="str">
            <v>佐賀県伊万里市山代町福川内2194</v>
          </cell>
          <cell r="S449" t="str">
            <v>0955-28-4334</v>
          </cell>
          <cell r="T449" t="str">
            <v>唐内</v>
          </cell>
        </row>
        <row r="450">
          <cell r="B450">
            <v>204366</v>
          </cell>
          <cell r="C450" t="str">
            <v>㈲基山建設</v>
          </cell>
          <cell r="D450">
            <v>0</v>
          </cell>
          <cell r="E450">
            <v>43426</v>
          </cell>
          <cell r="L450">
            <v>3</v>
          </cell>
          <cell r="M450" t="str">
            <v>岩元 有美</v>
          </cell>
          <cell r="N450" t="str">
            <v>ｷﾔﾏｹﾝｾﾂ</v>
          </cell>
          <cell r="O450" t="str">
            <v>佐賀県三養基郡基山町大字宮浦155</v>
          </cell>
          <cell r="Q450">
            <v>8410204</v>
          </cell>
          <cell r="R450" t="str">
            <v>佐賀県三養基郡基山町大字宮浦155</v>
          </cell>
          <cell r="S450" t="str">
            <v>0942-92-2207</v>
          </cell>
          <cell r="T450" t="str">
            <v>鳥内</v>
          </cell>
        </row>
        <row r="451">
          <cell r="B451">
            <v>65158</v>
          </cell>
          <cell r="C451" t="str">
            <v>㈲基山石材工業所</v>
          </cell>
          <cell r="D451">
            <v>0</v>
          </cell>
          <cell r="E451">
            <v>42018</v>
          </cell>
          <cell r="L451">
            <v>3</v>
          </cell>
          <cell r="M451" t="str">
            <v>北原 洋</v>
          </cell>
          <cell r="N451" t="str">
            <v>ｷﾔﾏｾｷｻﾞｲｺｳｷﾞｮｳｼｮ</v>
          </cell>
          <cell r="O451" t="str">
            <v>佐賀県三養基郡基山町大字園部2578-1</v>
          </cell>
          <cell r="Q451">
            <v>8410203</v>
          </cell>
          <cell r="R451" t="str">
            <v>佐賀県三養基郡基山町大字園部2578-1</v>
          </cell>
          <cell r="S451" t="str">
            <v>0942-92-3673</v>
          </cell>
          <cell r="T451" t="str">
            <v>鳥内</v>
          </cell>
        </row>
        <row r="452">
          <cell r="B452">
            <v>143538</v>
          </cell>
          <cell r="C452" t="str">
            <v>㈱キャンコントロール</v>
          </cell>
          <cell r="D452">
            <v>0</v>
          </cell>
          <cell r="E452">
            <v>43311</v>
          </cell>
          <cell r="L452">
            <v>3</v>
          </cell>
          <cell r="M452" t="str">
            <v>森山 悟</v>
          </cell>
          <cell r="N452" t="str">
            <v>ｷｬﾝｺﾝﾄﾛｰﾙ</v>
          </cell>
          <cell r="O452" t="str">
            <v>福岡県久留米市安武町住吉1039-11</v>
          </cell>
          <cell r="Q452">
            <v>8300078</v>
          </cell>
          <cell r="R452" t="str">
            <v>福岡県久留米市安武町住吉1039-11</v>
          </cell>
          <cell r="S452" t="str">
            <v>0942-26-8898</v>
          </cell>
          <cell r="T452" t="str">
            <v>鳥外</v>
          </cell>
        </row>
        <row r="453">
          <cell r="B453">
            <v>199981</v>
          </cell>
          <cell r="C453" t="str">
            <v>㈱キューエイ</v>
          </cell>
          <cell r="D453">
            <v>0</v>
          </cell>
          <cell r="E453">
            <v>43318</v>
          </cell>
          <cell r="L453">
            <v>1</v>
          </cell>
          <cell r="M453" t="str">
            <v>越川 功</v>
          </cell>
          <cell r="N453" t="str">
            <v>ｷｭｰｴｲ</v>
          </cell>
          <cell r="O453" t="str">
            <v>福岡県筑紫野市天拝坂1-9-1</v>
          </cell>
          <cell r="Q453" t="str">
            <v>818-0053</v>
          </cell>
          <cell r="R453" t="str">
            <v>福岡県筑紫野市天拝坂1-9-1</v>
          </cell>
          <cell r="S453" t="str">
            <v>092-923-1563</v>
          </cell>
          <cell r="T453" t="str">
            <v>佐外</v>
          </cell>
        </row>
        <row r="454">
          <cell r="B454">
            <v>76496</v>
          </cell>
          <cell r="C454" t="str">
            <v>㈱九軌</v>
          </cell>
          <cell r="D454">
            <v>0</v>
          </cell>
          <cell r="E454">
            <v>41735</v>
          </cell>
          <cell r="L454">
            <v>3</v>
          </cell>
          <cell r="M454" t="str">
            <v>大西 定</v>
          </cell>
          <cell r="N454" t="str">
            <v>ｷｭｳｷ</v>
          </cell>
          <cell r="O454" t="str">
            <v>福岡県三井郡大刀洗町大字本郷字日岸手148-11</v>
          </cell>
          <cell r="Q454">
            <v>8301211</v>
          </cell>
          <cell r="R454" t="str">
            <v>福岡県三井郡大刀洗町大字本郷字日岸手148-11</v>
          </cell>
          <cell r="S454" t="str">
            <v>0942-77-2754</v>
          </cell>
          <cell r="T454" t="str">
            <v>鳥外</v>
          </cell>
        </row>
        <row r="455">
          <cell r="B455">
            <v>69983</v>
          </cell>
          <cell r="C455" t="str">
            <v>九州医療エコロジー㈱</v>
          </cell>
          <cell r="H455">
            <v>5</v>
          </cell>
          <cell r="I455">
            <v>43672</v>
          </cell>
          <cell r="L455">
            <v>1</v>
          </cell>
          <cell r="M455" t="str">
            <v>中村 和裕</v>
          </cell>
          <cell r="N455" t="str">
            <v>ｷｭｳｼｭｳｲﾘｮｳｴｺﾛｼﾞｰ</v>
          </cell>
          <cell r="O455" t="str">
            <v>福岡県久留米市東合川七丁目7-17-11</v>
          </cell>
          <cell r="Q455">
            <v>8390809</v>
          </cell>
          <cell r="R455" t="str">
            <v>福岡県久留米市東合川七丁目7-17-11</v>
          </cell>
          <cell r="S455" t="str">
            <v>0942-65-7234</v>
          </cell>
          <cell r="T455" t="str">
            <v>佐外</v>
          </cell>
        </row>
        <row r="456">
          <cell r="B456">
            <v>1814</v>
          </cell>
          <cell r="C456" t="str">
            <v>九州運輸建設㈱</v>
          </cell>
          <cell r="D456">
            <v>0</v>
          </cell>
          <cell r="E456">
            <v>43248</v>
          </cell>
          <cell r="H456">
            <v>5</v>
          </cell>
          <cell r="I456">
            <v>43248</v>
          </cell>
          <cell r="L456">
            <v>1</v>
          </cell>
          <cell r="M456" t="str">
            <v>佐田 建朗</v>
          </cell>
          <cell r="N456" t="str">
            <v>ｷｭｳｼｭｳｳﾝﾕｹﾝｾﾂ</v>
          </cell>
          <cell r="O456" t="str">
            <v>福岡県北九州市八幡西区洞北町3-11</v>
          </cell>
          <cell r="Q456">
            <v>8070811</v>
          </cell>
          <cell r="R456" t="str">
            <v>福岡県北九州市八幡西区洞北町3-11</v>
          </cell>
          <cell r="S456" t="str">
            <v>093-695-0080</v>
          </cell>
          <cell r="T456" t="str">
            <v>佐外</v>
          </cell>
        </row>
        <row r="457">
          <cell r="B457">
            <v>79643</v>
          </cell>
          <cell r="C457" t="str">
            <v>九州Ｆ－ＬＩＮＥ㈱</v>
          </cell>
          <cell r="D457">
            <v>0</v>
          </cell>
          <cell r="E457">
            <v>43328</v>
          </cell>
          <cell r="L457">
            <v>1</v>
          </cell>
          <cell r="M457" t="str">
            <v>深山　隆</v>
          </cell>
          <cell r="N457" t="str">
            <v>ｷｭｳｼｭｳｴﾌﾗｲﾝ</v>
          </cell>
          <cell r="O457" t="str">
            <v>福岡県粕屋郡粕屋町大字江辻297-1</v>
          </cell>
          <cell r="P457" t="str">
            <v>佐賀県佐賀市諸富町大字諸富津146-3</v>
          </cell>
          <cell r="Q457" t="str">
            <v>840-2105</v>
          </cell>
          <cell r="R457" t="str">
            <v>佐賀県佐賀市諸富町大字諸富津146-3</v>
          </cell>
          <cell r="S457" t="str">
            <v>0952-47-2531</v>
          </cell>
          <cell r="T457" t="str">
            <v>佐内</v>
          </cell>
        </row>
        <row r="458">
          <cell r="B458">
            <v>156559</v>
          </cell>
          <cell r="C458" t="str">
            <v>九州海運㈱</v>
          </cell>
          <cell r="D458">
            <v>0</v>
          </cell>
          <cell r="E458">
            <v>42901</v>
          </cell>
          <cell r="L458">
            <v>1</v>
          </cell>
          <cell r="M458" t="str">
            <v>和田 隆行</v>
          </cell>
          <cell r="N458" t="str">
            <v>ｷｭｳｼｭｳｶｲｳﾝ</v>
          </cell>
          <cell r="O458" t="str">
            <v>福岡県福岡市中央区那の津5-1-9</v>
          </cell>
          <cell r="Q458" t="str">
            <v>810-0071</v>
          </cell>
          <cell r="R458" t="str">
            <v>福岡県福岡市中央区那の津5-1-9</v>
          </cell>
          <cell r="S458" t="str">
            <v>092-771-1675</v>
          </cell>
          <cell r="T458" t="str">
            <v>佐外</v>
          </cell>
        </row>
        <row r="459">
          <cell r="B459">
            <v>113386</v>
          </cell>
          <cell r="C459" t="str">
            <v>九州環境建設㈱</v>
          </cell>
          <cell r="D459">
            <v>0</v>
          </cell>
          <cell r="E459">
            <v>41882</v>
          </cell>
          <cell r="L459">
            <v>3</v>
          </cell>
          <cell r="M459" t="str">
            <v>田中 松史</v>
          </cell>
          <cell r="N459" t="str">
            <v>ｷｭｳｼｭｳｶﾝｷｮｳｹﾝｾﾂ</v>
          </cell>
          <cell r="O459" t="str">
            <v>福岡県久留米市津福本町1649-51</v>
          </cell>
          <cell r="Q459">
            <v>8300047</v>
          </cell>
          <cell r="R459" t="str">
            <v>福岡県久留米市津福本町1649-51</v>
          </cell>
          <cell r="S459" t="str">
            <v>0942-39-2361</v>
          </cell>
          <cell r="T459" t="str">
            <v>鳥外</v>
          </cell>
        </row>
        <row r="460">
          <cell r="B460">
            <v>203187</v>
          </cell>
          <cell r="C460" t="str">
            <v>㈱九州空調</v>
          </cell>
          <cell r="D460">
            <v>0</v>
          </cell>
          <cell r="E460">
            <v>43376</v>
          </cell>
          <cell r="L460">
            <v>1</v>
          </cell>
          <cell r="M460" t="str">
            <v>住山 真理</v>
          </cell>
          <cell r="N460" t="str">
            <v>ｷｭｳｼｭｳｸｳﾁｮｳ</v>
          </cell>
          <cell r="O460" t="str">
            <v>福岡県福岡市東区香住ヶ丘4-25-6</v>
          </cell>
          <cell r="Q460" t="str">
            <v>813-0003</v>
          </cell>
          <cell r="R460" t="str">
            <v>福岡県福岡市東区香住ヶ丘4-25-6</v>
          </cell>
          <cell r="S460" t="str">
            <v>092-662-9391</v>
          </cell>
          <cell r="T460" t="str">
            <v>佐外</v>
          </cell>
        </row>
        <row r="461">
          <cell r="B461">
            <v>4902</v>
          </cell>
          <cell r="C461" t="str">
            <v>㈲九州興産</v>
          </cell>
          <cell r="D461">
            <v>0</v>
          </cell>
          <cell r="E461">
            <v>42604</v>
          </cell>
          <cell r="L461">
            <v>8</v>
          </cell>
          <cell r="M461" t="str">
            <v>髙山 辰義</v>
          </cell>
          <cell r="N461" t="str">
            <v>ｷｭｳｼｭｳｺｳｻﾝ</v>
          </cell>
          <cell r="O461" t="str">
            <v>長崎県諫早市高天町2798</v>
          </cell>
          <cell r="P461" t="str">
            <v>長崎県諫早市白原町2958</v>
          </cell>
          <cell r="Q461">
            <v>8590306</v>
          </cell>
          <cell r="R461" t="str">
            <v>長崎県諫早市白原町2958</v>
          </cell>
          <cell r="S461" t="str">
            <v>0957-23-9445</v>
          </cell>
          <cell r="T461" t="str">
            <v>杵外</v>
          </cell>
        </row>
        <row r="462">
          <cell r="B462">
            <v>7412</v>
          </cell>
          <cell r="C462" t="str">
            <v>㈲九州興産</v>
          </cell>
          <cell r="D462">
            <v>0</v>
          </cell>
          <cell r="E462">
            <v>43375</v>
          </cell>
          <cell r="H462">
            <v>5</v>
          </cell>
          <cell r="I462">
            <v>43451</v>
          </cell>
          <cell r="L462">
            <v>3</v>
          </cell>
          <cell r="M462" t="str">
            <v>尾熊 勇治郎</v>
          </cell>
          <cell r="N462" t="str">
            <v>ｷｭｳｼｭｳｺｳｻﾝ</v>
          </cell>
          <cell r="O462" t="str">
            <v>福岡県久留米市南4-30-18</v>
          </cell>
          <cell r="Q462">
            <v>8300051</v>
          </cell>
          <cell r="R462" t="str">
            <v>福岡県久留米市南4-30-18</v>
          </cell>
          <cell r="S462" t="str">
            <v>0942-22-2966</v>
          </cell>
          <cell r="T462" t="str">
            <v>鳥外</v>
          </cell>
        </row>
        <row r="463">
          <cell r="B463">
            <v>173201</v>
          </cell>
          <cell r="C463" t="str">
            <v>九州コカテクノ㈱</v>
          </cell>
          <cell r="F463">
            <v>2</v>
          </cell>
          <cell r="G463">
            <v>43369</v>
          </cell>
          <cell r="L463">
            <v>7</v>
          </cell>
          <cell r="M463" t="str">
            <v>力武 正信</v>
          </cell>
          <cell r="N463" t="str">
            <v>ｷｭｳｼｭｳｺｶﾃｸﾉ</v>
          </cell>
          <cell r="O463" t="str">
            <v>佐賀県嬉野市嬉野町大字下宿丁197</v>
          </cell>
          <cell r="Q463" t="str">
            <v>843-0301</v>
          </cell>
          <cell r="R463" t="str">
            <v>佐賀県嬉野市嬉野町大字下宿丁197</v>
          </cell>
          <cell r="S463" t="str">
            <v>0954-20-4100</v>
          </cell>
          <cell r="T463" t="str">
            <v>杵内</v>
          </cell>
        </row>
        <row r="464">
          <cell r="B464">
            <v>3860</v>
          </cell>
          <cell r="C464" t="str">
            <v>九州産業運輸㈱</v>
          </cell>
          <cell r="D464">
            <v>0</v>
          </cell>
          <cell r="E464">
            <v>42949</v>
          </cell>
          <cell r="L464">
            <v>1</v>
          </cell>
          <cell r="M464" t="str">
            <v>白水　輝幸</v>
          </cell>
          <cell r="N464" t="str">
            <v>ｷｭｳｼｭｳｻﾝｷﾞｮｳｳﾝﾕ</v>
          </cell>
          <cell r="O464" t="str">
            <v>福岡県北九州市門司区浜町10-16</v>
          </cell>
          <cell r="P464" t="str">
            <v>福岡県北九州市門司区新門司3-1</v>
          </cell>
          <cell r="Q464">
            <v>8000115</v>
          </cell>
          <cell r="R464" t="str">
            <v>福岡県北九州市門司区新門司3-1</v>
          </cell>
          <cell r="S464" t="str">
            <v>093-481-3281</v>
          </cell>
          <cell r="T464" t="str">
            <v>佐外</v>
          </cell>
        </row>
        <row r="465">
          <cell r="B465">
            <v>21447</v>
          </cell>
          <cell r="C465" t="str">
            <v>九州産交運輸㈱</v>
          </cell>
          <cell r="D465">
            <v>0</v>
          </cell>
          <cell r="E465">
            <v>43486</v>
          </cell>
          <cell r="L465">
            <v>1</v>
          </cell>
          <cell r="M465" t="str">
            <v>吉田　浩一</v>
          </cell>
          <cell r="N465" t="str">
            <v>ｷｭｳｼｭｳｻﾝｺｳｳﾝﾕ</v>
          </cell>
          <cell r="O465" t="str">
            <v>熊本県熊本市南区流通団地2-20-3</v>
          </cell>
          <cell r="P465" t="str">
            <v>佐賀県佐賀市鍋島町大字森田543-1</v>
          </cell>
          <cell r="Q465">
            <v>8490936</v>
          </cell>
          <cell r="R465" t="str">
            <v>佐賀県佐賀市鍋島町大字森田543-1</v>
          </cell>
          <cell r="S465" t="str">
            <v>0952-32-6123</v>
          </cell>
          <cell r="T465" t="str">
            <v>佐内</v>
          </cell>
        </row>
        <row r="466">
          <cell r="B466">
            <v>3010</v>
          </cell>
          <cell r="C466" t="str">
            <v>九州産廃㈱</v>
          </cell>
          <cell r="D466">
            <v>0</v>
          </cell>
          <cell r="E466">
            <v>43369</v>
          </cell>
          <cell r="H466">
            <v>5</v>
          </cell>
          <cell r="I466">
            <v>43514</v>
          </cell>
          <cell r="L466">
            <v>3</v>
          </cell>
          <cell r="M466" t="str">
            <v>中田 浩利</v>
          </cell>
          <cell r="N466" t="str">
            <v>ｷｭｳｼｭｳｻﾝﾊﾟｲ</v>
          </cell>
          <cell r="O466" t="str">
            <v>熊本県菊池市西寺633-2</v>
          </cell>
          <cell r="Q466">
            <v>8611323</v>
          </cell>
          <cell r="R466" t="str">
            <v>熊本県菊池市西寺633-2</v>
          </cell>
          <cell r="S466" t="str">
            <v>0968-24-1193</v>
          </cell>
          <cell r="T466" t="str">
            <v>鳥外</v>
          </cell>
        </row>
        <row r="467">
          <cell r="B467">
            <v>7489</v>
          </cell>
          <cell r="C467" t="str">
            <v>㈱九州事業センター</v>
          </cell>
          <cell r="D467">
            <v>0</v>
          </cell>
          <cell r="E467">
            <v>42758</v>
          </cell>
          <cell r="L467">
            <v>3</v>
          </cell>
          <cell r="M467" t="str">
            <v>久保 修一</v>
          </cell>
          <cell r="N467" t="str">
            <v>ｷｭｳｼｭｳｼﾞｷﾞｮｳｾﾝﾀｰ</v>
          </cell>
          <cell r="O467" t="str">
            <v>福岡県福岡市南区平和1-31-35</v>
          </cell>
          <cell r="Q467">
            <v>8150071</v>
          </cell>
          <cell r="R467" t="str">
            <v>福岡県福岡市南区平和1-31-35</v>
          </cell>
          <cell r="S467" t="str">
            <v>092-521-2664</v>
          </cell>
          <cell r="T467" t="str">
            <v>鳥外</v>
          </cell>
        </row>
        <row r="468">
          <cell r="B468">
            <v>112403</v>
          </cell>
          <cell r="C468" t="str">
            <v>九州食品工場ﾘｻｲｸﾙ事業協同組合</v>
          </cell>
          <cell r="F468">
            <v>2</v>
          </cell>
          <cell r="G468">
            <v>43655</v>
          </cell>
          <cell r="L468">
            <v>1</v>
          </cell>
          <cell r="M468" t="str">
            <v>岡田 哲男</v>
          </cell>
          <cell r="N468" t="str">
            <v>ｷｭｳｼｭｳｼｮｸﾋﾝｺｳｼﾞｮｳﾘｻｲｸﾙｼﾞｷﾞｮｳｷｮｳﾄﾞｳｸﾐｱｲ</v>
          </cell>
          <cell r="O468" t="str">
            <v>佐賀県神埼市脊振町服巻字小杉2133-1</v>
          </cell>
          <cell r="Q468">
            <v>8420203</v>
          </cell>
          <cell r="R468" t="str">
            <v>佐賀県神埼市脊振町服巻字小杉2133-1</v>
          </cell>
          <cell r="S468" t="str">
            <v>0952-51-9063</v>
          </cell>
          <cell r="T468" t="str">
            <v>佐内</v>
          </cell>
        </row>
        <row r="469">
          <cell r="B469">
            <v>43877</v>
          </cell>
          <cell r="C469" t="str">
            <v>九州新生物流㈱</v>
          </cell>
          <cell r="D469">
            <v>0</v>
          </cell>
          <cell r="E469">
            <v>43606</v>
          </cell>
          <cell r="L469">
            <v>1</v>
          </cell>
          <cell r="M469" t="str">
            <v>山本 真司</v>
          </cell>
          <cell r="N469" t="str">
            <v>ｷｭｳｼｭｳｼﾝｾｲﾌﾞﾂﾘｭｳ</v>
          </cell>
          <cell r="O469" t="str">
            <v>福岡県太宰府市大字北谷868-72</v>
          </cell>
          <cell r="Q469">
            <v>8180114</v>
          </cell>
          <cell r="R469" t="str">
            <v>福岡県太宰府市大字北谷868-72</v>
          </cell>
          <cell r="S469" t="str">
            <v>092-929-3400</v>
          </cell>
          <cell r="T469" t="str">
            <v>佐外</v>
          </cell>
        </row>
        <row r="470">
          <cell r="B470">
            <v>167843</v>
          </cell>
          <cell r="C470" t="str">
            <v>九州西濃運輸㈱</v>
          </cell>
          <cell r="D470">
            <v>0</v>
          </cell>
          <cell r="E470">
            <v>42970</v>
          </cell>
          <cell r="L470">
            <v>1</v>
          </cell>
          <cell r="M470" t="str">
            <v>西浦 敏哉</v>
          </cell>
          <cell r="N470" t="str">
            <v>ｷｭｳｼｭｳｾｲﾉｳｳﾝﾕ</v>
          </cell>
          <cell r="O470" t="str">
            <v>福岡県福岡市博多区井相田1-1-56</v>
          </cell>
          <cell r="P470" t="str">
            <v>佐賀県佐賀市兵庫町大字渕1535-3</v>
          </cell>
          <cell r="Q470" t="str">
            <v>849-0913</v>
          </cell>
          <cell r="R470" t="str">
            <v>佐賀県佐賀市兵庫町大字渕1535-3</v>
          </cell>
          <cell r="S470" t="str">
            <v>0952-31-2271</v>
          </cell>
          <cell r="T470" t="str">
            <v>佐内</v>
          </cell>
        </row>
        <row r="471">
          <cell r="B471">
            <v>118718</v>
          </cell>
          <cell r="C471" t="str">
            <v>九州洗罐工事㈱</v>
          </cell>
          <cell r="D471">
            <v>0</v>
          </cell>
          <cell r="E471">
            <v>42151</v>
          </cell>
          <cell r="L471">
            <v>1</v>
          </cell>
          <cell r="M471" t="str">
            <v>中村 亮輔</v>
          </cell>
          <cell r="N471" t="str">
            <v>ｷｭｳｼｭｳｾﾝｶﾝｺｳｼﾞ</v>
          </cell>
          <cell r="O471" t="str">
            <v>福岡県柳川市新船津町43-4</v>
          </cell>
          <cell r="Q471">
            <v>8320071</v>
          </cell>
          <cell r="R471" t="str">
            <v>福岡県柳川市新船津町43-4</v>
          </cell>
          <cell r="S471" t="str">
            <v>0944-72-1609</v>
          </cell>
          <cell r="T471" t="str">
            <v>佐外</v>
          </cell>
        </row>
        <row r="472">
          <cell r="B472">
            <v>179974</v>
          </cell>
          <cell r="C472" t="str">
            <v>九州センコーロジ㈱</v>
          </cell>
          <cell r="D472">
            <v>0</v>
          </cell>
          <cell r="E472">
            <v>41944</v>
          </cell>
          <cell r="L472">
            <v>3</v>
          </cell>
          <cell r="M472" t="str">
            <v>黒木　一仁</v>
          </cell>
          <cell r="N472" t="str">
            <v>ｷｭｳｼｭｳｾﾝｺｰﾛｼﾞ</v>
          </cell>
          <cell r="O472" t="str">
            <v>佐賀県三養基郡基山町大字小倉295-1</v>
          </cell>
          <cell r="Q472" t="str">
            <v>841-0201</v>
          </cell>
          <cell r="R472" t="str">
            <v>佐賀県三養基郡基山町大字小倉295-1</v>
          </cell>
          <cell r="S472" t="str">
            <v>0942-92-0946</v>
          </cell>
          <cell r="T472" t="str">
            <v>鳥内</v>
          </cell>
        </row>
        <row r="473">
          <cell r="B473">
            <v>6596</v>
          </cell>
          <cell r="C473" t="str">
            <v>㈲九州ダストサービス</v>
          </cell>
          <cell r="D473">
            <v>0</v>
          </cell>
          <cell r="E473">
            <v>42154</v>
          </cell>
          <cell r="L473">
            <v>3</v>
          </cell>
          <cell r="M473" t="str">
            <v>井上 康寛</v>
          </cell>
          <cell r="N473" t="str">
            <v>ｷｭｳｼｭｳﾀﾞｽﾄｻｰﾋﾞｽ</v>
          </cell>
          <cell r="O473" t="str">
            <v>福岡県久留米市善導寺町島682-1</v>
          </cell>
          <cell r="Q473">
            <v>8390825</v>
          </cell>
          <cell r="R473" t="str">
            <v>福岡県久留米市善導寺町島682-1</v>
          </cell>
          <cell r="S473" t="str">
            <v>0942-47-2156</v>
          </cell>
          <cell r="T473" t="str">
            <v>鳥外</v>
          </cell>
        </row>
        <row r="474">
          <cell r="B474">
            <v>108819</v>
          </cell>
          <cell r="C474" t="str">
            <v>㈱九州日新</v>
          </cell>
          <cell r="D474">
            <v>0</v>
          </cell>
          <cell r="E474">
            <v>42836</v>
          </cell>
          <cell r="L474">
            <v>3</v>
          </cell>
          <cell r="M474" t="str">
            <v>中谷 文治</v>
          </cell>
          <cell r="N474" t="str">
            <v>ｷｭｳｼｭｳﾆｯｼﾝ</v>
          </cell>
          <cell r="O474" t="str">
            <v>福岡県福岡市東区多の津1-20-18</v>
          </cell>
          <cell r="Q474">
            <v>8130034</v>
          </cell>
          <cell r="R474" t="str">
            <v>福岡県福岡市東区多の津1-20-18</v>
          </cell>
          <cell r="S474" t="str">
            <v>092-626-1525</v>
          </cell>
          <cell r="T474" t="str">
            <v>鳥外</v>
          </cell>
        </row>
        <row r="475">
          <cell r="B475">
            <v>34957</v>
          </cell>
          <cell r="C475" t="str">
            <v>㈱九州ネギシ</v>
          </cell>
          <cell r="H475">
            <v>5</v>
          </cell>
          <cell r="I475">
            <v>43435</v>
          </cell>
          <cell r="L475">
            <v>3</v>
          </cell>
          <cell r="M475" t="str">
            <v>京德 治</v>
          </cell>
          <cell r="N475" t="str">
            <v>ｷｭｳｼｭｳﾈｷﾞｼ</v>
          </cell>
          <cell r="O475" t="str">
            <v>福岡県北九州市門司区新門司3-67-24</v>
          </cell>
          <cell r="Q475">
            <v>8000115</v>
          </cell>
          <cell r="R475" t="str">
            <v>福岡県北九州市門司区新門司3-67-24</v>
          </cell>
          <cell r="S475" t="str">
            <v>093-481-7110</v>
          </cell>
          <cell r="T475" t="str">
            <v>鳥外</v>
          </cell>
        </row>
        <row r="476">
          <cell r="B476">
            <v>653</v>
          </cell>
          <cell r="C476" t="str">
            <v>九州ネクスト㈱</v>
          </cell>
          <cell r="D476">
            <v>0</v>
          </cell>
          <cell r="E476">
            <v>43174</v>
          </cell>
          <cell r="H476">
            <v>5</v>
          </cell>
          <cell r="I476">
            <v>43469</v>
          </cell>
          <cell r="L476">
            <v>3</v>
          </cell>
          <cell r="M476" t="str">
            <v>朝長　和彦</v>
          </cell>
          <cell r="N476" t="str">
            <v>ｷｭｳｼｭｳﾈｸｽﾄ</v>
          </cell>
          <cell r="O476" t="str">
            <v>福岡県糟屋郡宇美町宇美東3-8-24</v>
          </cell>
          <cell r="Q476" t="str">
            <v>811-2125</v>
          </cell>
          <cell r="R476" t="str">
            <v>福岡県糟屋郡宇美町宇美東3-8-24</v>
          </cell>
          <cell r="S476" t="str">
            <v>092-719-1401</v>
          </cell>
          <cell r="T476" t="str">
            <v>鳥外</v>
          </cell>
        </row>
        <row r="477">
          <cell r="B477">
            <v>54832</v>
          </cell>
          <cell r="C477" t="str">
            <v>㈲九州バーク運輸</v>
          </cell>
          <cell r="D477">
            <v>0</v>
          </cell>
          <cell r="E477">
            <v>41906</v>
          </cell>
          <cell r="L477">
            <v>1</v>
          </cell>
          <cell r="M477" t="str">
            <v>林 晃一</v>
          </cell>
          <cell r="N477" t="str">
            <v>ｷｭｳｼｭｳﾊﾞｰｸｳﾝﾕ</v>
          </cell>
          <cell r="O477" t="str">
            <v>福岡県朝倉市杷木星丸765-1</v>
          </cell>
          <cell r="Q477" t="str">
            <v>838-1504</v>
          </cell>
          <cell r="R477" t="str">
            <v>福岡県朝倉市杷木星丸765-1</v>
          </cell>
          <cell r="S477" t="str">
            <v>0946-62-2816</v>
          </cell>
          <cell r="T477" t="str">
            <v>佐外</v>
          </cell>
        </row>
        <row r="478">
          <cell r="B478">
            <v>192456</v>
          </cell>
          <cell r="C478" t="str">
            <v>㈱九州ホームリファイン</v>
          </cell>
          <cell r="D478">
            <v>0</v>
          </cell>
          <cell r="E478">
            <v>42712</v>
          </cell>
          <cell r="L478">
            <v>1</v>
          </cell>
          <cell r="M478" t="str">
            <v>田中 昇平</v>
          </cell>
          <cell r="N478" t="str">
            <v>ｷｭｳｼｭｳﾎｰﾑﾘﾌｧｲﾝ</v>
          </cell>
          <cell r="O478" t="str">
            <v>福岡県福岡市博多区那珂川町3-2-20</v>
          </cell>
          <cell r="Q478">
            <v>8120016</v>
          </cell>
          <cell r="R478" t="str">
            <v>福岡県福岡市博多区那珂川町3-2-20</v>
          </cell>
          <cell r="S478" t="str">
            <v>092-401-3771</v>
          </cell>
          <cell r="T478" t="str">
            <v>佐外</v>
          </cell>
        </row>
        <row r="479">
          <cell r="B479">
            <v>33143</v>
          </cell>
          <cell r="C479" t="str">
            <v>九州北清㈱</v>
          </cell>
          <cell r="D479">
            <v>0</v>
          </cell>
          <cell r="E479">
            <v>42633</v>
          </cell>
          <cell r="H479">
            <v>5</v>
          </cell>
          <cell r="I479">
            <v>42633</v>
          </cell>
          <cell r="L479">
            <v>3</v>
          </cell>
          <cell r="M479" t="str">
            <v>川井 雄一</v>
          </cell>
          <cell r="N479" t="str">
            <v>ｷｭｳｼｭｳﾎｸｾｲ</v>
          </cell>
          <cell r="O479" t="str">
            <v>宮崎県小林市真方4066-25</v>
          </cell>
          <cell r="P479" t="str">
            <v>宮崎県小林市東方4066-25</v>
          </cell>
          <cell r="Q479">
            <v>8860001</v>
          </cell>
          <cell r="R479" t="str">
            <v>宮崎県小林市東方4066-25</v>
          </cell>
          <cell r="S479" t="str">
            <v>0984-24-1170</v>
          </cell>
          <cell r="T479" t="str">
            <v>鳥外</v>
          </cell>
        </row>
        <row r="480">
          <cell r="B480">
            <v>8056</v>
          </cell>
          <cell r="C480" t="str">
            <v>㈱九州北部サービス</v>
          </cell>
          <cell r="D480">
            <v>0</v>
          </cell>
          <cell r="E480">
            <v>43266</v>
          </cell>
          <cell r="L480">
            <v>6</v>
          </cell>
          <cell r="M480" t="str">
            <v>西崎 晃</v>
          </cell>
          <cell r="N480" t="str">
            <v>ｷｭｳｼｭｳﾎｸﾌﾞｻｰﾋﾞｽ</v>
          </cell>
          <cell r="O480" t="str">
            <v>福岡県福岡市博多区博多駅東1-1-33</v>
          </cell>
          <cell r="Q480" t="str">
            <v>819-1571</v>
          </cell>
          <cell r="R480" t="str">
            <v>福岡県福岡市博多区博多駅東1-1-33</v>
          </cell>
          <cell r="S480" t="str">
            <v>092-323-8898</v>
          </cell>
          <cell r="T480" t="str">
            <v>伊外</v>
          </cell>
        </row>
        <row r="481">
          <cell r="B481">
            <v>97557</v>
          </cell>
          <cell r="C481" t="str">
            <v>九州マックス㈱</v>
          </cell>
          <cell r="D481">
            <v>0</v>
          </cell>
          <cell r="E481">
            <v>41989</v>
          </cell>
          <cell r="H481">
            <v>5</v>
          </cell>
          <cell r="I481">
            <v>41886</v>
          </cell>
          <cell r="L481">
            <v>3</v>
          </cell>
          <cell r="M481" t="str">
            <v>坂野 政志</v>
          </cell>
          <cell r="N481" t="str">
            <v>ｷｭｳｼｭｳﾏｯｸｽ</v>
          </cell>
          <cell r="O481" t="str">
            <v>福岡県福岡市博多区東比恵2-18-12</v>
          </cell>
          <cell r="Q481">
            <v>8120007</v>
          </cell>
          <cell r="R481" t="str">
            <v>福岡県福岡市博多区東比恵2-18-12</v>
          </cell>
          <cell r="S481" t="str">
            <v>092-471-0001</v>
          </cell>
          <cell r="T481" t="str">
            <v>鳥外</v>
          </cell>
        </row>
        <row r="482">
          <cell r="B482">
            <v>134496</v>
          </cell>
          <cell r="C482" t="str">
            <v>㈱九州丸和ロジスティクス</v>
          </cell>
          <cell r="D482">
            <v>0</v>
          </cell>
          <cell r="E482">
            <v>42851</v>
          </cell>
          <cell r="L482">
            <v>3</v>
          </cell>
          <cell r="M482" t="str">
            <v>新沼 実</v>
          </cell>
          <cell r="N482" t="str">
            <v>ｷｭｳｼｭｳﾏﾙﾜﾛｼﾞｽﾃｨｸｽ</v>
          </cell>
          <cell r="O482" t="str">
            <v>福岡県福岡市東区蒲田3-9-70</v>
          </cell>
          <cell r="P482" t="str">
            <v>福岡県北九州市門司区新門司北2-2-2</v>
          </cell>
          <cell r="Q482">
            <v>8000113</v>
          </cell>
          <cell r="R482" t="str">
            <v>福岡県北九州市門司区新門司北2-2-2</v>
          </cell>
          <cell r="S482" t="str">
            <v>093-483-3730</v>
          </cell>
          <cell r="T482" t="str">
            <v>鳥外</v>
          </cell>
        </row>
        <row r="483">
          <cell r="B483">
            <v>80325</v>
          </cell>
          <cell r="C483" t="str">
            <v>九州名鉄運輸㈱</v>
          </cell>
          <cell r="D483">
            <v>0</v>
          </cell>
          <cell r="E483">
            <v>42635</v>
          </cell>
          <cell r="L483">
            <v>1</v>
          </cell>
          <cell r="M483" t="str">
            <v>林　立夫</v>
          </cell>
          <cell r="N483" t="str">
            <v>ｷｭｳｼｭｳﾒｲﾃﾂｳﾝﾕ</v>
          </cell>
          <cell r="O483" t="str">
            <v>福岡県糟屋郡久山町大字久原字松浦160</v>
          </cell>
          <cell r="P483" t="str">
            <v>佐賀県小城市三日月町樋口1766-1</v>
          </cell>
          <cell r="Q483">
            <v>8450033</v>
          </cell>
          <cell r="R483" t="str">
            <v>佐賀県小城市三日月町樋口1766-1</v>
          </cell>
          <cell r="S483" t="str">
            <v>0952-72-2210</v>
          </cell>
          <cell r="T483" t="str">
            <v>佐内</v>
          </cell>
        </row>
        <row r="484">
          <cell r="B484">
            <v>8199</v>
          </cell>
          <cell r="C484" t="str">
            <v>九州メタル産業㈱</v>
          </cell>
          <cell r="D484">
            <v>1</v>
          </cell>
          <cell r="E484">
            <v>43581</v>
          </cell>
          <cell r="F484">
            <v>2</v>
          </cell>
          <cell r="G484">
            <v>43470</v>
          </cell>
          <cell r="H484">
            <v>5</v>
          </cell>
          <cell r="I484">
            <v>42154</v>
          </cell>
          <cell r="L484">
            <v>3</v>
          </cell>
          <cell r="M484" t="str">
            <v>白水　清隆</v>
          </cell>
          <cell r="N484" t="str">
            <v>ｷｭｳｼｭｳﾒﾀﾙｻﾝｷﾞｮｳ</v>
          </cell>
          <cell r="O484" t="str">
            <v>福岡県北九州市小倉北区西港町62-4</v>
          </cell>
          <cell r="Q484">
            <v>8030801</v>
          </cell>
          <cell r="R484" t="str">
            <v>福岡県北九州市小倉北区西港町62-4</v>
          </cell>
          <cell r="S484" t="str">
            <v>093-582-6143</v>
          </cell>
          <cell r="T484" t="str">
            <v>鳥外</v>
          </cell>
        </row>
        <row r="485">
          <cell r="B485">
            <v>125461</v>
          </cell>
          <cell r="C485" t="str">
            <v>㈲九州メンテナンス</v>
          </cell>
          <cell r="D485">
            <v>0</v>
          </cell>
          <cell r="E485">
            <v>42514</v>
          </cell>
          <cell r="L485">
            <v>3</v>
          </cell>
          <cell r="M485" t="str">
            <v>案納 英二</v>
          </cell>
          <cell r="N485" t="str">
            <v>ｷｭｳｼｭｳﾒﾝﾃﾅﾝｽ</v>
          </cell>
          <cell r="O485" t="str">
            <v>福岡県久留米市高良内町4281-9</v>
          </cell>
          <cell r="Q485">
            <v>8390852</v>
          </cell>
          <cell r="R485" t="str">
            <v>福岡県久留米市高良内町4281-9</v>
          </cell>
          <cell r="S485" t="str">
            <v>0942-45-2939</v>
          </cell>
          <cell r="T485" t="str">
            <v>鳥外</v>
          </cell>
        </row>
        <row r="486">
          <cell r="B486">
            <v>141530</v>
          </cell>
          <cell r="C486" t="str">
            <v>九州洋瓦㈱</v>
          </cell>
          <cell r="D486">
            <v>0</v>
          </cell>
          <cell r="E486">
            <v>43187</v>
          </cell>
          <cell r="L486">
            <v>1</v>
          </cell>
          <cell r="M486" t="str">
            <v>近藤　福一</v>
          </cell>
          <cell r="N486" t="str">
            <v>ｷｭｳｼｭｳﾖｳｶﾞﾜﾗ</v>
          </cell>
          <cell r="O486" t="str">
            <v>福岡県久留米市城島町江島287</v>
          </cell>
          <cell r="P486" t="str">
            <v>福岡県久留米市城島町江島284-1</v>
          </cell>
          <cell r="Q486">
            <v>8300216</v>
          </cell>
          <cell r="R486" t="str">
            <v>福岡県久留米市城島町江島284-1</v>
          </cell>
          <cell r="S486" t="str">
            <v>0942-62-2134</v>
          </cell>
          <cell r="T486" t="str">
            <v>佐外</v>
          </cell>
        </row>
        <row r="487">
          <cell r="B487">
            <v>200145</v>
          </cell>
          <cell r="C487" t="str">
            <v>九州容器㈱</v>
          </cell>
          <cell r="D487">
            <v>0</v>
          </cell>
          <cell r="E487">
            <v>43200</v>
          </cell>
          <cell r="L487">
            <v>1</v>
          </cell>
          <cell r="M487" t="str">
            <v>吉永 卓司</v>
          </cell>
          <cell r="N487" t="str">
            <v>ｷｭｳｼｭｳﾖｳｷ</v>
          </cell>
          <cell r="O487" t="str">
            <v>福岡県北九州市戸畑区幸町2-1</v>
          </cell>
          <cell r="P487" t="str">
            <v>福岡県北九州市小倉南区沼南町3-10-5</v>
          </cell>
          <cell r="Q487" t="str">
            <v>800-0205</v>
          </cell>
          <cell r="R487" t="str">
            <v>福岡県北九州市小倉南区沼南町3-10-5</v>
          </cell>
          <cell r="S487" t="str">
            <v>093-475-7676</v>
          </cell>
          <cell r="T487" t="str">
            <v>佐外</v>
          </cell>
        </row>
        <row r="488">
          <cell r="B488">
            <v>155564</v>
          </cell>
          <cell r="C488" t="str">
            <v>㈱九州六徳</v>
          </cell>
          <cell r="D488">
            <v>0</v>
          </cell>
          <cell r="E488">
            <v>43649</v>
          </cell>
          <cell r="L488">
            <v>1</v>
          </cell>
          <cell r="M488" t="str">
            <v>上田 照光</v>
          </cell>
          <cell r="N488" t="str">
            <v>ｷｭｳｼｭｳﾘｸﾄｸ</v>
          </cell>
          <cell r="O488" t="str">
            <v>熊本県熊本市南区白藤4-18-21</v>
          </cell>
          <cell r="P488" t="str">
            <v>熊本県熊本市中央区本山町214番3</v>
          </cell>
          <cell r="Q488" t="str">
            <v>860-0856</v>
          </cell>
          <cell r="R488" t="str">
            <v>熊本県熊本市中央区本山町214番3</v>
          </cell>
          <cell r="S488" t="str">
            <v>096-288-5284</v>
          </cell>
          <cell r="T488" t="str">
            <v>佐外</v>
          </cell>
        </row>
        <row r="489">
          <cell r="B489">
            <v>180208</v>
          </cell>
          <cell r="C489" t="str">
            <v>㈱九州冷鮮輸送</v>
          </cell>
          <cell r="D489">
            <v>0</v>
          </cell>
          <cell r="E489">
            <v>42347</v>
          </cell>
          <cell r="L489">
            <v>1</v>
          </cell>
          <cell r="M489" t="str">
            <v>藤岡 浩</v>
          </cell>
          <cell r="N489" t="str">
            <v>ｷｭｳｼｭｳﾚｲｾﾝﾕｿｳ</v>
          </cell>
          <cell r="O489" t="str">
            <v>福岡県宗像市光岡587-11</v>
          </cell>
          <cell r="Q489" t="str">
            <v>811-3414</v>
          </cell>
          <cell r="R489" t="str">
            <v>福岡県宗像市光岡587-11</v>
          </cell>
          <cell r="S489" t="str">
            <v>0940-37-3358</v>
          </cell>
          <cell r="T489" t="str">
            <v>佐外</v>
          </cell>
        </row>
        <row r="490">
          <cell r="B490">
            <v>168871</v>
          </cell>
          <cell r="C490" t="str">
            <v>㈱九州ロジック</v>
          </cell>
          <cell r="D490">
            <v>0</v>
          </cell>
          <cell r="E490">
            <v>42104</v>
          </cell>
          <cell r="L490">
            <v>1</v>
          </cell>
          <cell r="M490" t="str">
            <v>田中 哲郎</v>
          </cell>
          <cell r="N490" t="str">
            <v>ｷｭｳｼｭｳﾛｼﾞｯｸ</v>
          </cell>
          <cell r="O490" t="str">
            <v>福岡県北九州市小倉北区西港町120-2</v>
          </cell>
          <cell r="Q490" t="str">
            <v>803-0801</v>
          </cell>
          <cell r="R490" t="str">
            <v>福岡県北九州市小倉北区西港町120-2</v>
          </cell>
          <cell r="S490" t="str">
            <v>093-571-3939</v>
          </cell>
          <cell r="T490" t="str">
            <v>佐外</v>
          </cell>
        </row>
        <row r="491">
          <cell r="B491">
            <v>47996</v>
          </cell>
          <cell r="C491" t="str">
            <v>(協)九州ロジテックカーゴ</v>
          </cell>
          <cell r="D491">
            <v>0</v>
          </cell>
          <cell r="E491">
            <v>42923</v>
          </cell>
          <cell r="L491">
            <v>1</v>
          </cell>
          <cell r="M491" t="str">
            <v>武富 浩二</v>
          </cell>
          <cell r="N491" t="str">
            <v>ｷｭｳｼｭｳﾛｼﾞﾃｯｸ</v>
          </cell>
          <cell r="O491" t="str">
            <v>佐賀県佐賀市久保田町大字久保田1</v>
          </cell>
          <cell r="Q491">
            <v>8490204</v>
          </cell>
          <cell r="R491" t="str">
            <v>佐賀県佐賀市久保田町大字久保田1</v>
          </cell>
          <cell r="S491" t="str">
            <v>0952-68-2141</v>
          </cell>
          <cell r="T491" t="str">
            <v>佐内</v>
          </cell>
        </row>
        <row r="492">
          <cell r="B492">
            <v>12949</v>
          </cell>
          <cell r="C492" t="str">
            <v>キュウセツＡＱＵＡ㈱</v>
          </cell>
          <cell r="D492">
            <v>0</v>
          </cell>
          <cell r="E492">
            <v>43114</v>
          </cell>
          <cell r="L492">
            <v>3</v>
          </cell>
          <cell r="M492" t="str">
            <v>宮川 秋雄</v>
          </cell>
          <cell r="N492" t="str">
            <v>ｷｭｳｾﾂｱｸｱ</v>
          </cell>
          <cell r="O492" t="str">
            <v>福岡県福岡市博多区博多駅東1-3-10</v>
          </cell>
          <cell r="Q492">
            <v>8120013</v>
          </cell>
          <cell r="R492" t="str">
            <v>福岡県福岡市博多区博多駅東1-3-10</v>
          </cell>
          <cell r="S492" t="str">
            <v>092-451-2821</v>
          </cell>
          <cell r="T492" t="str">
            <v>鳥外</v>
          </cell>
        </row>
        <row r="493">
          <cell r="B493">
            <v>7085</v>
          </cell>
          <cell r="C493" t="str">
            <v>九電産業㈱</v>
          </cell>
          <cell r="D493">
            <v>0</v>
          </cell>
          <cell r="E493">
            <v>43629</v>
          </cell>
          <cell r="H493">
            <v>5</v>
          </cell>
          <cell r="I493">
            <v>43333</v>
          </cell>
          <cell r="L493">
            <v>5</v>
          </cell>
          <cell r="M493" t="str">
            <v>吉迫 徹</v>
          </cell>
          <cell r="N493" t="str">
            <v>ｷｭｳﾃﾞﾝｻﾝｷﾞｮｳ</v>
          </cell>
          <cell r="O493" t="str">
            <v>福岡県福岡市中央区渡辺通2-1-82</v>
          </cell>
          <cell r="Q493">
            <v>8100004</v>
          </cell>
          <cell r="R493" t="str">
            <v>福岡県福岡市中央区渡辺通2-1-82</v>
          </cell>
          <cell r="S493" t="str">
            <v>092-781-3061</v>
          </cell>
          <cell r="T493" t="str">
            <v>唐外</v>
          </cell>
        </row>
        <row r="494">
          <cell r="B494">
            <v>111447</v>
          </cell>
          <cell r="C494" t="str">
            <v>㈲厳木環境開発</v>
          </cell>
          <cell r="D494">
            <v>0</v>
          </cell>
          <cell r="E494">
            <v>43620</v>
          </cell>
          <cell r="L494">
            <v>5</v>
          </cell>
          <cell r="M494" t="str">
            <v>三塩 誠二</v>
          </cell>
          <cell r="N494" t="str">
            <v>ｷｭｳﾗｷﾞｶﾝｷｮｳｶｲﾊﾂ</v>
          </cell>
          <cell r="O494" t="str">
            <v>佐賀県唐津市厳木町箞木109</v>
          </cell>
          <cell r="Q494">
            <v>8493132</v>
          </cell>
          <cell r="R494" t="str">
            <v>佐賀県唐津市厳木町箞木109</v>
          </cell>
          <cell r="S494" t="str">
            <v>0955-63-2204</v>
          </cell>
          <cell r="T494" t="str">
            <v>唐内</v>
          </cell>
        </row>
        <row r="495">
          <cell r="B495">
            <v>85852</v>
          </cell>
          <cell r="C495" t="str">
            <v>㈱共栄</v>
          </cell>
          <cell r="D495">
            <v>0</v>
          </cell>
          <cell r="E495">
            <v>42913</v>
          </cell>
          <cell r="L495">
            <v>7</v>
          </cell>
          <cell r="M495" t="str">
            <v>井手口 八角</v>
          </cell>
          <cell r="N495" t="str">
            <v>ｷｮｳｴｲ</v>
          </cell>
          <cell r="O495" t="str">
            <v>佐賀県武雄市武雄町大字富岡10090-1</v>
          </cell>
          <cell r="Q495">
            <v>8430024</v>
          </cell>
          <cell r="R495" t="str">
            <v>佐賀県武雄市武雄町大字富岡10090-1</v>
          </cell>
          <cell r="S495" t="str">
            <v>0954-23-0914</v>
          </cell>
          <cell r="T495" t="str">
            <v>杵内</v>
          </cell>
        </row>
        <row r="496">
          <cell r="B496">
            <v>741</v>
          </cell>
          <cell r="C496" t="str">
            <v>共栄環境開発㈱</v>
          </cell>
          <cell r="D496">
            <v>0</v>
          </cell>
          <cell r="E496">
            <v>41743</v>
          </cell>
          <cell r="F496">
            <v>2</v>
          </cell>
          <cell r="G496">
            <v>43569</v>
          </cell>
          <cell r="H496">
            <v>5</v>
          </cell>
          <cell r="I496">
            <v>43111</v>
          </cell>
          <cell r="L496">
            <v>1</v>
          </cell>
          <cell r="M496" t="str">
            <v>久留須 智子</v>
          </cell>
          <cell r="N496" t="str">
            <v>ｷｮｳｴｲｶﾝｷｮｳｶｲﾊﾂ</v>
          </cell>
          <cell r="O496" t="str">
            <v>福岡県大牟田市汐屋町5-15</v>
          </cell>
          <cell r="Q496">
            <v>8360057</v>
          </cell>
          <cell r="R496" t="str">
            <v>福岡県大牟田市汐屋町5-15</v>
          </cell>
          <cell r="S496" t="str">
            <v>0944-52-6732</v>
          </cell>
          <cell r="T496" t="str">
            <v>佐外</v>
          </cell>
        </row>
        <row r="497">
          <cell r="B497">
            <v>184426</v>
          </cell>
          <cell r="C497" t="str">
            <v>㈱共栄建設</v>
          </cell>
          <cell r="D497">
            <v>1</v>
          </cell>
          <cell r="E497">
            <v>42202</v>
          </cell>
          <cell r="L497">
            <v>5</v>
          </cell>
          <cell r="M497" t="str">
            <v>横内 悟</v>
          </cell>
          <cell r="N497" t="str">
            <v>ｷｮｳｴｲｹﾝｾﾂ</v>
          </cell>
          <cell r="O497" t="str">
            <v>佐賀県唐津市鏡4393-2</v>
          </cell>
          <cell r="Q497" t="str">
            <v>847-0022</v>
          </cell>
          <cell r="R497" t="str">
            <v>佐賀県唐津市鏡4393-2</v>
          </cell>
          <cell r="S497" t="str">
            <v>0955-77-6473</v>
          </cell>
          <cell r="T497" t="str">
            <v>唐内</v>
          </cell>
        </row>
        <row r="498">
          <cell r="B498">
            <v>143522</v>
          </cell>
          <cell r="C498" t="str">
            <v>㈲共栄索道</v>
          </cell>
          <cell r="D498">
            <v>0</v>
          </cell>
          <cell r="E498">
            <v>43296</v>
          </cell>
          <cell r="L498">
            <v>7</v>
          </cell>
          <cell r="M498" t="str">
            <v>田中 雄二</v>
          </cell>
          <cell r="N498" t="str">
            <v>ｷｮｳｴｲｻｸﾄﾞｳ</v>
          </cell>
          <cell r="O498" t="str">
            <v>佐賀県武雄市北方町大字志久4160-10</v>
          </cell>
          <cell r="Q498">
            <v>8492201</v>
          </cell>
          <cell r="R498" t="str">
            <v>佐賀県武雄市北方町大字志久4160-10</v>
          </cell>
          <cell r="S498" t="str">
            <v>0954-36-3156</v>
          </cell>
          <cell r="T498" t="str">
            <v>杵内</v>
          </cell>
        </row>
        <row r="499">
          <cell r="B499">
            <v>172672</v>
          </cell>
          <cell r="C499" t="str">
            <v>共栄産業㈱</v>
          </cell>
          <cell r="D499">
            <v>0</v>
          </cell>
          <cell r="E499">
            <v>42613</v>
          </cell>
          <cell r="L499">
            <v>1</v>
          </cell>
          <cell r="M499" t="str">
            <v>張本 明成</v>
          </cell>
          <cell r="N499" t="str">
            <v>ｷｮｳｴｲｻﾝｷﾞｮｳ</v>
          </cell>
          <cell r="O499" t="str">
            <v>福岡県福岡市東区松崎2-17-5共栄ﾋﾞﾙ2F</v>
          </cell>
          <cell r="Q499" t="str">
            <v>813-0035</v>
          </cell>
          <cell r="R499" t="str">
            <v>福岡県福岡市東区松崎2-17-5共栄ﾋﾞﾙ2F</v>
          </cell>
          <cell r="S499" t="str">
            <v>092-662-5522</v>
          </cell>
          <cell r="T499" t="str">
            <v>佐外</v>
          </cell>
        </row>
        <row r="500">
          <cell r="B500">
            <v>48245</v>
          </cell>
          <cell r="C500" t="str">
            <v>㈲共栄資源管理センター小郡</v>
          </cell>
          <cell r="D500">
            <v>0</v>
          </cell>
          <cell r="E500">
            <v>42840</v>
          </cell>
          <cell r="L500">
            <v>3</v>
          </cell>
          <cell r="M500" t="str">
            <v>野﨑 千尋</v>
          </cell>
          <cell r="N500" t="str">
            <v>ｷｮｳｴｲｼｹﾞﾝｶﾝﾘｾﾝﾀ－ｵｺﾞｵﾘ</v>
          </cell>
          <cell r="O500" t="str">
            <v>福岡県小郡市上岩田766</v>
          </cell>
          <cell r="Q500">
            <v>8380121</v>
          </cell>
          <cell r="R500" t="str">
            <v>福岡県小郡市上岩田766</v>
          </cell>
          <cell r="S500" t="str">
            <v>0942-72-0497</v>
          </cell>
          <cell r="T500" t="str">
            <v>鳥外</v>
          </cell>
        </row>
        <row r="501">
          <cell r="B501">
            <v>79733</v>
          </cell>
          <cell r="C501" t="str">
            <v>協栄物流㈱</v>
          </cell>
          <cell r="D501">
            <v>0</v>
          </cell>
          <cell r="E501">
            <v>42584</v>
          </cell>
          <cell r="L501">
            <v>3</v>
          </cell>
          <cell r="M501" t="str">
            <v>古澤 栄一</v>
          </cell>
          <cell r="N501" t="str">
            <v>ｷｮｳｴｲﾌﾞﾂﾘｭｳ</v>
          </cell>
          <cell r="O501" t="str">
            <v>栃木県下都賀郡壬生町大字壬生乙4036</v>
          </cell>
          <cell r="Q501">
            <v>3210215</v>
          </cell>
          <cell r="R501" t="str">
            <v>栃木県下都賀郡壬生町大字壬生乙4036</v>
          </cell>
          <cell r="S501" t="str">
            <v>0282-83-5775</v>
          </cell>
          <cell r="T501" t="str">
            <v>鳥外</v>
          </cell>
        </row>
        <row r="502">
          <cell r="B502">
            <v>86113</v>
          </cell>
          <cell r="C502" t="str">
            <v>㈲共栄都市開発</v>
          </cell>
          <cell r="D502">
            <v>0</v>
          </cell>
          <cell r="E502">
            <v>42927</v>
          </cell>
          <cell r="L502">
            <v>5</v>
          </cell>
          <cell r="M502" t="str">
            <v>稲葉 範光</v>
          </cell>
          <cell r="N502" t="str">
            <v>ｷｮｳｴｲﾌﾄﾞｳｻﾝ</v>
          </cell>
          <cell r="O502" t="str">
            <v>佐賀県唐津市西旗町10-39</v>
          </cell>
          <cell r="Q502">
            <v>8470854</v>
          </cell>
          <cell r="R502" t="str">
            <v>佐賀県唐津市西旗町10-39</v>
          </cell>
          <cell r="S502" t="str">
            <v>0955-75-4104</v>
          </cell>
          <cell r="T502" t="str">
            <v>唐内</v>
          </cell>
        </row>
        <row r="503">
          <cell r="B503">
            <v>139200</v>
          </cell>
          <cell r="C503" t="str">
            <v>㈲共進産業</v>
          </cell>
          <cell r="D503">
            <v>0</v>
          </cell>
          <cell r="E503">
            <v>43058</v>
          </cell>
          <cell r="L503">
            <v>7</v>
          </cell>
          <cell r="M503" t="str">
            <v>増田 大志</v>
          </cell>
          <cell r="N503" t="str">
            <v>ｷｮｳｼﾝｻﾝｷﾞｮｳ</v>
          </cell>
          <cell r="O503" t="str">
            <v>佐賀県武雄市朝日町大字中野5855</v>
          </cell>
          <cell r="P503" t="str">
            <v>佐賀県武雄市朝日町大字中野5850-2</v>
          </cell>
          <cell r="Q503">
            <v>8430002</v>
          </cell>
          <cell r="R503" t="str">
            <v>佐賀県武雄市朝日町大字中野5850-2</v>
          </cell>
          <cell r="S503" t="str">
            <v>0954-22-3174</v>
          </cell>
          <cell r="T503" t="str">
            <v>杵内</v>
          </cell>
        </row>
        <row r="504">
          <cell r="B504">
            <v>158041</v>
          </cell>
          <cell r="C504" t="str">
            <v>㈱共生</v>
          </cell>
          <cell r="F504">
            <v>2</v>
          </cell>
          <cell r="G504">
            <v>43432</v>
          </cell>
          <cell r="L504">
            <v>1</v>
          </cell>
          <cell r="M504" t="str">
            <v>吉田 光浩</v>
          </cell>
          <cell r="N504" t="str">
            <v>ｷｮｳｾｲ</v>
          </cell>
          <cell r="O504" t="str">
            <v>熊本県八代町鏡長内田1572-21</v>
          </cell>
          <cell r="Q504" t="str">
            <v>869-4202</v>
          </cell>
          <cell r="R504" t="str">
            <v>熊本県八代町鏡長内田1572-21</v>
          </cell>
          <cell r="S504" t="str">
            <v>0965-52-0870</v>
          </cell>
          <cell r="T504" t="str">
            <v>佐外</v>
          </cell>
        </row>
        <row r="505">
          <cell r="B505">
            <v>74264</v>
          </cell>
          <cell r="C505" t="str">
            <v>協立産業㈱</v>
          </cell>
          <cell r="D505">
            <v>0</v>
          </cell>
          <cell r="E505">
            <v>42408</v>
          </cell>
          <cell r="F505">
            <v>2</v>
          </cell>
          <cell r="G505">
            <v>42408</v>
          </cell>
          <cell r="L505">
            <v>6</v>
          </cell>
          <cell r="M505" t="str">
            <v>北風 正春</v>
          </cell>
          <cell r="N505" t="str">
            <v>ｷｮｳﾘﾂｻﾝｷﾞｮｳ</v>
          </cell>
          <cell r="O505" t="str">
            <v>佐賀県伊万里市二里町八谷搦1049</v>
          </cell>
          <cell r="Q505">
            <v>8480031</v>
          </cell>
          <cell r="R505" t="str">
            <v>佐賀県伊万里市二里町八谷搦1049</v>
          </cell>
          <cell r="S505" t="str">
            <v>0955-23-4044</v>
          </cell>
          <cell r="T505" t="str">
            <v>伊内</v>
          </cell>
        </row>
        <row r="506">
          <cell r="B506">
            <v>99719</v>
          </cell>
          <cell r="C506" t="str">
            <v>㈲共立産業</v>
          </cell>
          <cell r="D506">
            <v>0</v>
          </cell>
          <cell r="E506">
            <v>43123</v>
          </cell>
          <cell r="L506">
            <v>3</v>
          </cell>
          <cell r="M506" t="str">
            <v>栓山 利秋</v>
          </cell>
          <cell r="N506" t="str">
            <v>ｷｮｳﾘﾂｻﾝｷﾞｮｳ</v>
          </cell>
          <cell r="O506" t="str">
            <v>福岡県大野城市乙金東2-14-15</v>
          </cell>
          <cell r="Q506">
            <v>8160901</v>
          </cell>
          <cell r="R506" t="str">
            <v>福岡県大野城市乙金東2-14-15</v>
          </cell>
          <cell r="S506" t="str">
            <v>092-503-0112</v>
          </cell>
          <cell r="T506" t="str">
            <v>鳥外</v>
          </cell>
        </row>
        <row r="507">
          <cell r="B507">
            <v>62435</v>
          </cell>
          <cell r="C507" t="str">
            <v>㈱協和工業</v>
          </cell>
          <cell r="D507">
            <v>0</v>
          </cell>
          <cell r="E507">
            <v>42502</v>
          </cell>
          <cell r="L507">
            <v>3</v>
          </cell>
          <cell r="M507" t="str">
            <v>山下 正勝</v>
          </cell>
          <cell r="N507" t="str">
            <v>ｷｮｳﾜｺｳｷﾞｮｳ</v>
          </cell>
          <cell r="O507" t="str">
            <v>福岡県朝倉市杷木星丸408-1</v>
          </cell>
          <cell r="Q507">
            <v>8381504</v>
          </cell>
          <cell r="R507" t="str">
            <v>福岡県朝倉市杷木星丸408-1</v>
          </cell>
          <cell r="S507" t="str">
            <v>0946-62-2765</v>
          </cell>
          <cell r="T507" t="str">
            <v>鳥外</v>
          </cell>
        </row>
        <row r="508">
          <cell r="B508">
            <v>5215</v>
          </cell>
          <cell r="C508" t="str">
            <v>共和産業㈱</v>
          </cell>
          <cell r="D508">
            <v>0</v>
          </cell>
          <cell r="E508">
            <v>43172</v>
          </cell>
          <cell r="L508">
            <v>6</v>
          </cell>
          <cell r="M508" t="str">
            <v>塩塚 茂</v>
          </cell>
          <cell r="N508" t="str">
            <v>ｷｮｳﾜｻﾝｷﾞｮｳ</v>
          </cell>
          <cell r="O508" t="str">
            <v>長崎県佐世保市鹿子前町947</v>
          </cell>
          <cell r="Q508">
            <v>8580922</v>
          </cell>
          <cell r="R508" t="str">
            <v>長崎県佐世保市鹿子前町947</v>
          </cell>
          <cell r="S508" t="str">
            <v>0956-28-6368</v>
          </cell>
          <cell r="T508" t="str">
            <v>伊外</v>
          </cell>
        </row>
        <row r="509">
          <cell r="B509">
            <v>76611</v>
          </cell>
          <cell r="C509" t="str">
            <v>㈲キョーセイ建設工業</v>
          </cell>
          <cell r="D509">
            <v>0</v>
          </cell>
          <cell r="E509">
            <v>42500</v>
          </cell>
          <cell r="L509">
            <v>5</v>
          </cell>
          <cell r="M509" t="str">
            <v>浦川 孝雄</v>
          </cell>
          <cell r="N509" t="str">
            <v>ｷｮｰｾｲｹﾝｾﾂｺｳｷﾞｮｳ</v>
          </cell>
          <cell r="O509" t="str">
            <v>佐賀県唐津市鏡1830</v>
          </cell>
          <cell r="Q509" t="str">
            <v>847-0022</v>
          </cell>
          <cell r="R509" t="str">
            <v>佐賀県唐津市鏡1830</v>
          </cell>
          <cell r="S509" t="str">
            <v>0955-77-0369</v>
          </cell>
          <cell r="T509" t="str">
            <v>唐内</v>
          </cell>
        </row>
        <row r="510">
          <cell r="B510">
            <v>157823</v>
          </cell>
          <cell r="C510" t="str">
            <v>㈱清川</v>
          </cell>
          <cell r="D510">
            <v>0</v>
          </cell>
          <cell r="E510">
            <v>42353</v>
          </cell>
          <cell r="L510">
            <v>5</v>
          </cell>
          <cell r="M510" t="str">
            <v>清川 龍治</v>
          </cell>
          <cell r="N510" t="str">
            <v>ｷﾖｶﾜ</v>
          </cell>
          <cell r="O510" t="str">
            <v>佐賀県唐津市梨川内1077-24</v>
          </cell>
          <cell r="P510" t="str">
            <v>佐賀県唐津市梨川内1077-19</v>
          </cell>
          <cell r="Q510">
            <v>8470802</v>
          </cell>
          <cell r="R510" t="str">
            <v>佐賀県唐津市梨川内1077-19</v>
          </cell>
          <cell r="S510" t="str">
            <v>0955-75-2243</v>
          </cell>
          <cell r="T510" t="str">
            <v>唐内</v>
          </cell>
        </row>
        <row r="511">
          <cell r="B511">
            <v>5533</v>
          </cell>
          <cell r="C511" t="str">
            <v>旭興産業㈱</v>
          </cell>
          <cell r="D511">
            <v>0</v>
          </cell>
          <cell r="E511">
            <v>41981</v>
          </cell>
          <cell r="L511">
            <v>1</v>
          </cell>
          <cell r="M511" t="str">
            <v>山分 洋</v>
          </cell>
          <cell r="N511" t="str">
            <v>ｷｮｯｺｳｻﾝｷﾞｮｳ</v>
          </cell>
          <cell r="O511" t="str">
            <v>京都府京都市伏見区桃山町新町35</v>
          </cell>
          <cell r="P511" t="str">
            <v>京都府京都市伏見区横大路千両松町60-4</v>
          </cell>
          <cell r="Q511">
            <v>6128244</v>
          </cell>
          <cell r="R511" t="str">
            <v>京都府京都市伏見区横大路千両松町60-4</v>
          </cell>
          <cell r="S511" t="str">
            <v>075-623-5477</v>
          </cell>
          <cell r="T511" t="str">
            <v>佐外</v>
          </cell>
        </row>
        <row r="512">
          <cell r="B512">
            <v>66267</v>
          </cell>
          <cell r="C512" t="str">
            <v>清本運輸㈱</v>
          </cell>
          <cell r="D512">
            <v>0</v>
          </cell>
          <cell r="E512">
            <v>41989</v>
          </cell>
          <cell r="H512">
            <v>5</v>
          </cell>
          <cell r="I512">
            <v>41989</v>
          </cell>
          <cell r="L512">
            <v>7</v>
          </cell>
          <cell r="M512" t="str">
            <v>長谷川 仁志</v>
          </cell>
          <cell r="N512" t="str">
            <v>ｷﾖﾓﾄｳﾝﾕ</v>
          </cell>
          <cell r="O512" t="str">
            <v>佐賀県武雄市山内町大字鳥海字椿原11125</v>
          </cell>
          <cell r="Q512">
            <v>8492302</v>
          </cell>
          <cell r="R512" t="str">
            <v>佐賀県武雄市山内町大字鳥海字椿原11125</v>
          </cell>
          <cell r="S512" t="str">
            <v>0954-45-3551</v>
          </cell>
          <cell r="T512" t="str">
            <v>杵内</v>
          </cell>
        </row>
        <row r="513">
          <cell r="B513">
            <v>4194</v>
          </cell>
          <cell r="C513" t="str">
            <v>喜楽鉱業㈱</v>
          </cell>
          <cell r="D513">
            <v>0</v>
          </cell>
          <cell r="E513">
            <v>42503</v>
          </cell>
          <cell r="H513">
            <v>5</v>
          </cell>
          <cell r="I513">
            <v>42334</v>
          </cell>
          <cell r="L513">
            <v>3</v>
          </cell>
          <cell r="M513" t="str">
            <v>小宮山 茂幸</v>
          </cell>
          <cell r="N513" t="str">
            <v>ｷﾗｸｺｳｷﾞｮｳ</v>
          </cell>
          <cell r="O513" t="str">
            <v>滋賀県湖南市石部口2-7-33</v>
          </cell>
          <cell r="P513" t="str">
            <v>福岡県糟屋郡須恵町大字上須恵1423-8</v>
          </cell>
          <cell r="Q513">
            <v>8112114</v>
          </cell>
          <cell r="R513" t="str">
            <v>福岡県糟屋郡須恵町大字上須恵1423-8</v>
          </cell>
          <cell r="S513" t="str">
            <v>092-933-4768</v>
          </cell>
          <cell r="T513" t="str">
            <v>鳥外</v>
          </cell>
        </row>
        <row r="514">
          <cell r="B514">
            <v>107352</v>
          </cell>
          <cell r="C514" t="str">
            <v>琴海清掃㈲</v>
          </cell>
          <cell r="D514">
            <v>0</v>
          </cell>
          <cell r="E514">
            <v>43318</v>
          </cell>
          <cell r="H514">
            <v>5</v>
          </cell>
          <cell r="I514">
            <v>43318</v>
          </cell>
          <cell r="L514">
            <v>1</v>
          </cell>
          <cell r="M514" t="str">
            <v>濵本 泰</v>
          </cell>
          <cell r="N514" t="str">
            <v>ｷﾝｶｲｾｲｿｳ</v>
          </cell>
          <cell r="O514" t="str">
            <v>長崎県長崎市長浦町1100番地</v>
          </cell>
          <cell r="Q514" t="str">
            <v>851-3212</v>
          </cell>
          <cell r="R514" t="str">
            <v>長崎県長崎市長浦町1100番地</v>
          </cell>
          <cell r="S514" t="str">
            <v>095-885-2504</v>
          </cell>
          <cell r="T514" t="str">
            <v>佐外</v>
          </cell>
        </row>
        <row r="515">
          <cell r="B515">
            <v>165585</v>
          </cell>
          <cell r="C515" t="str">
            <v>銀河コーポレーション㈱</v>
          </cell>
          <cell r="D515">
            <v>0</v>
          </cell>
          <cell r="E515">
            <v>43535</v>
          </cell>
          <cell r="L515">
            <v>1</v>
          </cell>
          <cell r="M515" t="str">
            <v>黒田 健太郎</v>
          </cell>
          <cell r="N515" t="str">
            <v>ｷﾞﾝｶﾞｺｰﾎﾟﾚｰｼｮﾝ</v>
          </cell>
          <cell r="O515" t="str">
            <v>福岡県福岡市早良区有田2-1-10</v>
          </cell>
          <cell r="Q515" t="str">
            <v>814-0033</v>
          </cell>
          <cell r="R515" t="str">
            <v>福岡県福岡市早良区有田2-1-10</v>
          </cell>
          <cell r="S515" t="str">
            <v>092-832-6018</v>
          </cell>
          <cell r="T515" t="str">
            <v>佐外</v>
          </cell>
        </row>
        <row r="516">
          <cell r="B516">
            <v>156623</v>
          </cell>
          <cell r="C516" t="str">
            <v>㈱銀河特送</v>
          </cell>
          <cell r="D516">
            <v>0</v>
          </cell>
          <cell r="E516">
            <v>42633</v>
          </cell>
          <cell r="L516">
            <v>1</v>
          </cell>
          <cell r="M516" t="str">
            <v>別府 透</v>
          </cell>
          <cell r="N516" t="str">
            <v>ｷﾞﾝｶﾞﾄｸｿｳ</v>
          </cell>
          <cell r="O516" t="str">
            <v>福岡県朝倉市柿原312-1</v>
          </cell>
          <cell r="Q516">
            <v>8380026</v>
          </cell>
          <cell r="R516" t="str">
            <v>福岡県朝倉市柿原312-1</v>
          </cell>
          <cell r="S516" t="str">
            <v>0946-22-0150</v>
          </cell>
          <cell r="T516" t="str">
            <v>佐外</v>
          </cell>
        </row>
        <row r="517">
          <cell r="B517">
            <v>133595</v>
          </cell>
          <cell r="C517" t="str">
            <v>キングレックス㈱</v>
          </cell>
          <cell r="D517">
            <v>0</v>
          </cell>
          <cell r="E517">
            <v>43024</v>
          </cell>
          <cell r="L517">
            <v>1</v>
          </cell>
          <cell r="M517" t="str">
            <v>林 伊曼</v>
          </cell>
          <cell r="N517" t="str">
            <v>ｷﾝｸﾞﾚｯｸｽ</v>
          </cell>
          <cell r="O517" t="str">
            <v>大阪府大阪市西淀川区御幣島5-11-1</v>
          </cell>
          <cell r="P517" t="str">
            <v>福岡県北九州市若松区響町1-48</v>
          </cell>
          <cell r="Q517">
            <v>8080021</v>
          </cell>
          <cell r="R517" t="str">
            <v>福岡県北九州市若松区響町1-48</v>
          </cell>
          <cell r="S517" t="str">
            <v>093-752-1333</v>
          </cell>
          <cell r="T517" t="str">
            <v>佐外</v>
          </cell>
        </row>
        <row r="518">
          <cell r="B518">
            <v>2948</v>
          </cell>
          <cell r="C518" t="str">
            <v>久香リサイクル㈱</v>
          </cell>
          <cell r="D518">
            <v>0</v>
          </cell>
          <cell r="E518">
            <v>41945</v>
          </cell>
          <cell r="L518">
            <v>1</v>
          </cell>
          <cell r="M518" t="str">
            <v>香川 祐輝</v>
          </cell>
          <cell r="N518" t="str">
            <v>ｸｶﾞﾘｻｲｸﾙ</v>
          </cell>
          <cell r="O518" t="str">
            <v>香川県さぬき市前山332-12</v>
          </cell>
          <cell r="P518" t="str">
            <v>福岡県八女市前古賀字三町野523</v>
          </cell>
          <cell r="Q518" t="str">
            <v>834-0054</v>
          </cell>
          <cell r="R518" t="str">
            <v>福岡県八女市前古賀字三町野523</v>
          </cell>
          <cell r="S518" t="str">
            <v>0943-24-9970</v>
          </cell>
          <cell r="T518" t="str">
            <v>佐外</v>
          </cell>
        </row>
        <row r="519">
          <cell r="B519">
            <v>196149</v>
          </cell>
          <cell r="C519" t="str">
            <v>久香リサイクル九州㈱</v>
          </cell>
          <cell r="D519">
            <v>0</v>
          </cell>
          <cell r="E519">
            <v>42947</v>
          </cell>
          <cell r="L519">
            <v>1</v>
          </cell>
          <cell r="M519" t="str">
            <v>香川 祐輝</v>
          </cell>
          <cell r="N519" t="str">
            <v>ｸｶﾞﾘｻｲｸﾙｷｭｳｼｭｳ</v>
          </cell>
          <cell r="O519" t="str">
            <v>福岡県八女市前古賀523</v>
          </cell>
          <cell r="P519" t="str">
            <v>福岡県八女市前古賀字三町野523番1</v>
          </cell>
          <cell r="Q519" t="str">
            <v>834-0054</v>
          </cell>
          <cell r="R519" t="str">
            <v>福岡県八女市前古賀字三町野523番1</v>
          </cell>
          <cell r="S519" t="str">
            <v>0943-24-9970</v>
          </cell>
          <cell r="T519" t="str">
            <v>佐外</v>
          </cell>
        </row>
        <row r="520">
          <cell r="B520">
            <v>8259</v>
          </cell>
          <cell r="C520" t="str">
            <v>㈲釘崎産業</v>
          </cell>
          <cell r="D520">
            <v>0</v>
          </cell>
          <cell r="E520">
            <v>43597</v>
          </cell>
          <cell r="L520">
            <v>1</v>
          </cell>
          <cell r="M520" t="str">
            <v>釘崎 慎介</v>
          </cell>
          <cell r="N520" t="str">
            <v>ｸｷﾞｻﾞｷｻﾝｷﾞｮｳ</v>
          </cell>
          <cell r="O520" t="str">
            <v>福岡県みやま市瀬高町坂田807-1</v>
          </cell>
          <cell r="Q520">
            <v>8350006</v>
          </cell>
          <cell r="R520" t="str">
            <v>福岡県みやま市瀬高町坂田807-1</v>
          </cell>
          <cell r="S520" t="str">
            <v>0944-63-7287</v>
          </cell>
          <cell r="T520" t="str">
            <v>佐外</v>
          </cell>
        </row>
        <row r="521">
          <cell r="B521">
            <v>108386</v>
          </cell>
          <cell r="C521" t="str">
            <v>㈲草場金属</v>
          </cell>
          <cell r="D521">
            <v>0</v>
          </cell>
          <cell r="E521">
            <v>43471</v>
          </cell>
          <cell r="L521">
            <v>1</v>
          </cell>
          <cell r="M521" t="str">
            <v>草場 一雅</v>
          </cell>
          <cell r="N521" t="str">
            <v>ｸｻﾊﾞｷﾝｿﾞｸ</v>
          </cell>
          <cell r="O521" t="str">
            <v>佐賀県佐賀市金立町大字千布3579-1</v>
          </cell>
          <cell r="Q521" t="str">
            <v>849-0905</v>
          </cell>
          <cell r="R521" t="str">
            <v>佐賀県佐賀市金立町大字千布3579-1</v>
          </cell>
          <cell r="S521" t="str">
            <v>0952-98-3447</v>
          </cell>
          <cell r="T521" t="str">
            <v>佐内</v>
          </cell>
        </row>
        <row r="522">
          <cell r="B522">
            <v>176190</v>
          </cell>
          <cell r="C522" t="str">
            <v>㈲グッドソイル</v>
          </cell>
          <cell r="D522">
            <v>0</v>
          </cell>
          <cell r="E522">
            <v>43529</v>
          </cell>
          <cell r="L522">
            <v>1</v>
          </cell>
          <cell r="M522" t="str">
            <v>石田 博美</v>
          </cell>
          <cell r="N522" t="str">
            <v>ｸﾞｯﾄﾞｿｲﾙ</v>
          </cell>
          <cell r="O522" t="str">
            <v>佐賀県多久市多久町岡3553-1</v>
          </cell>
          <cell r="Q522" t="str">
            <v>846-0031</v>
          </cell>
          <cell r="R522" t="str">
            <v>佐賀県多久市多久町岡3553-1</v>
          </cell>
          <cell r="S522" t="str">
            <v>0952-73-5066</v>
          </cell>
          <cell r="T522" t="str">
            <v>佐内</v>
          </cell>
        </row>
        <row r="523">
          <cell r="B523">
            <v>78878</v>
          </cell>
          <cell r="C523" t="str">
            <v>久保 都昭</v>
          </cell>
          <cell r="D523">
            <v>1</v>
          </cell>
          <cell r="E523">
            <v>42584</v>
          </cell>
          <cell r="L523">
            <v>1</v>
          </cell>
          <cell r="M523" t="str">
            <v>久保 都昭</v>
          </cell>
          <cell r="N523" t="str">
            <v>ｸﾎﾞｸﾆｱｷ</v>
          </cell>
          <cell r="O523" t="str">
            <v>佐賀県佐賀市若楠2-9-10</v>
          </cell>
          <cell r="P523" t="str">
            <v>佐賀県佐賀市若楠2-9-15</v>
          </cell>
          <cell r="Q523">
            <v>8490928</v>
          </cell>
          <cell r="R523" t="str">
            <v>佐賀県佐賀市若楠2-9-15</v>
          </cell>
          <cell r="S523" t="str">
            <v>0952-31-2449</v>
          </cell>
          <cell r="T523" t="str">
            <v>佐内</v>
          </cell>
        </row>
        <row r="524">
          <cell r="B524">
            <v>17336</v>
          </cell>
          <cell r="C524" t="str">
            <v>㈱久保建設</v>
          </cell>
          <cell r="D524">
            <v>1</v>
          </cell>
          <cell r="E524">
            <v>43672</v>
          </cell>
          <cell r="H524">
            <v>5</v>
          </cell>
          <cell r="I524">
            <v>43200</v>
          </cell>
          <cell r="L524">
            <v>1</v>
          </cell>
          <cell r="M524" t="str">
            <v>久保 直行</v>
          </cell>
          <cell r="N524" t="str">
            <v>ｸﾎﾞｹﾝｾﾂ</v>
          </cell>
          <cell r="O524" t="str">
            <v>佐賀県小城市小城町池上2387-1</v>
          </cell>
          <cell r="Q524">
            <v>8450012</v>
          </cell>
          <cell r="R524" t="str">
            <v>佐賀県小城市小城町池上2387-1</v>
          </cell>
          <cell r="S524" t="str">
            <v>0952-73-3788</v>
          </cell>
          <cell r="T524" t="str">
            <v>佐内</v>
          </cell>
        </row>
        <row r="525">
          <cell r="B525">
            <v>198143</v>
          </cell>
          <cell r="C525" t="str">
            <v>㈱久保造園</v>
          </cell>
          <cell r="D525">
            <v>0</v>
          </cell>
          <cell r="E525">
            <v>43048</v>
          </cell>
          <cell r="L525">
            <v>1</v>
          </cell>
          <cell r="M525" t="str">
            <v>木下 博幸</v>
          </cell>
          <cell r="N525" t="str">
            <v>ｸﾎﾞｿﾞｳｴﾝ</v>
          </cell>
          <cell r="O525" t="str">
            <v>佐賀県佐賀市金立町大字金立2063-3</v>
          </cell>
          <cell r="Q525">
            <v>8490906</v>
          </cell>
          <cell r="R525" t="str">
            <v>佐賀県佐賀市金立町大字金立2063-3</v>
          </cell>
          <cell r="S525" t="str">
            <v>0952-98-2327</v>
          </cell>
          <cell r="T525" t="str">
            <v>佐内</v>
          </cell>
        </row>
        <row r="526">
          <cell r="B526">
            <v>209870</v>
          </cell>
          <cell r="C526" t="str">
            <v>㈲クボタ創建</v>
          </cell>
          <cell r="D526">
            <v>0</v>
          </cell>
          <cell r="E526">
            <v>43648</v>
          </cell>
          <cell r="L526">
            <v>1</v>
          </cell>
          <cell r="M526" t="str">
            <v>久保田　佳成</v>
          </cell>
          <cell r="N526" t="str">
            <v>ｸﾎﾞﾀｿｳｹﾝ</v>
          </cell>
          <cell r="O526" t="str">
            <v>福岡県八女郡広川町大字一條753</v>
          </cell>
          <cell r="P526" t="str">
            <v>福岡県八女郡広川町大字一條字徳成753</v>
          </cell>
          <cell r="Q526">
            <v>8340122</v>
          </cell>
          <cell r="R526" t="str">
            <v>福岡県八女郡広川町大字一條字徳成753</v>
          </cell>
          <cell r="S526" t="str">
            <v>0942-55-5538</v>
          </cell>
          <cell r="T526" t="str">
            <v>佐内</v>
          </cell>
        </row>
        <row r="527">
          <cell r="B527">
            <v>185960</v>
          </cell>
          <cell r="C527" t="str">
            <v>㈱久保田商店</v>
          </cell>
          <cell r="D527">
            <v>0</v>
          </cell>
          <cell r="E527">
            <v>42500</v>
          </cell>
          <cell r="L527">
            <v>3</v>
          </cell>
          <cell r="M527" t="str">
            <v>久保田 俊治</v>
          </cell>
          <cell r="N527" t="str">
            <v>ｸﾎﾞﾀｼｮｳﾃﾝ</v>
          </cell>
          <cell r="O527" t="str">
            <v>佐賀県鳥栖市江島町3256-436</v>
          </cell>
          <cell r="Q527" t="str">
            <v>841-0073</v>
          </cell>
          <cell r="R527" t="str">
            <v>佐賀県鳥栖市江島町3256-436</v>
          </cell>
          <cell r="S527" t="str">
            <v>0942-85-0877</v>
          </cell>
          <cell r="T527" t="str">
            <v>鳥内</v>
          </cell>
        </row>
        <row r="528">
          <cell r="B528">
            <v>99700</v>
          </cell>
          <cell r="C528" t="str">
            <v>久保田 卓</v>
          </cell>
          <cell r="D528">
            <v>0</v>
          </cell>
          <cell r="E528">
            <v>43032</v>
          </cell>
          <cell r="L528">
            <v>3</v>
          </cell>
          <cell r="M528" t="str">
            <v>久保田 卓</v>
          </cell>
          <cell r="N528" t="str">
            <v>ｸﾎﾞﾀﾀｶｼ</v>
          </cell>
          <cell r="O528" t="str">
            <v>佐賀県鳥栖市轟木町1102-2</v>
          </cell>
          <cell r="Q528">
            <v>8410061</v>
          </cell>
          <cell r="R528" t="str">
            <v>佐賀県鳥栖市轟木町1102-2</v>
          </cell>
          <cell r="S528" t="str">
            <v>0942-83-4503</v>
          </cell>
          <cell r="T528" t="str">
            <v>鳥内</v>
          </cell>
        </row>
        <row r="529">
          <cell r="B529">
            <v>197472</v>
          </cell>
          <cell r="C529" t="str">
            <v>久保田 佳成</v>
          </cell>
          <cell r="D529">
            <v>0</v>
          </cell>
          <cell r="E529">
            <v>43007</v>
          </cell>
          <cell r="L529">
            <v>1</v>
          </cell>
          <cell r="M529" t="str">
            <v>久保田 佳成</v>
          </cell>
          <cell r="N529" t="str">
            <v>ｸﾎﾞﾀﾖｼﾅﾘ</v>
          </cell>
          <cell r="O529" t="str">
            <v>福岡県八女郡広川町大字一條753</v>
          </cell>
          <cell r="Q529" t="str">
            <v>834-0122</v>
          </cell>
          <cell r="R529" t="str">
            <v>福岡県八女郡広川町大字一條753</v>
          </cell>
          <cell r="S529" t="str">
            <v>0942-52-8361</v>
          </cell>
          <cell r="T529" t="str">
            <v>佐外</v>
          </cell>
        </row>
        <row r="530">
          <cell r="B530">
            <v>128781</v>
          </cell>
          <cell r="C530" t="str">
            <v>久保 義晶</v>
          </cell>
          <cell r="D530">
            <v>0</v>
          </cell>
          <cell r="E530">
            <v>42562</v>
          </cell>
          <cell r="L530">
            <v>1</v>
          </cell>
          <cell r="M530" t="str">
            <v>久保 義晶</v>
          </cell>
          <cell r="N530" t="str">
            <v>ｸﾎﾞﾖｼｱｷ</v>
          </cell>
          <cell r="O530" t="str">
            <v>佐賀県佐賀市大和町大字久池井1391-215</v>
          </cell>
          <cell r="Q530">
            <v>8400202</v>
          </cell>
          <cell r="R530" t="str">
            <v>佐賀県佐賀市大和町大字久池井1391-215</v>
          </cell>
          <cell r="S530" t="str">
            <v>0952-62-6213</v>
          </cell>
          <cell r="T530" t="str">
            <v>佐内</v>
          </cell>
        </row>
        <row r="531">
          <cell r="B531">
            <v>204828</v>
          </cell>
          <cell r="C531" t="str">
            <v>久保 龍</v>
          </cell>
          <cell r="D531">
            <v>0</v>
          </cell>
          <cell r="E531">
            <v>43462</v>
          </cell>
          <cell r="L531">
            <v>1</v>
          </cell>
          <cell r="M531" t="str">
            <v>久保 龍</v>
          </cell>
          <cell r="N531" t="str">
            <v>ｸﾎﾞﾘｭｳ</v>
          </cell>
          <cell r="O531" t="str">
            <v>佐賀県武雄市北方町大字芦原1329-1</v>
          </cell>
          <cell r="Q531" t="str">
            <v>849-2203</v>
          </cell>
          <cell r="R531" t="str">
            <v>佐賀県武雄市北方町大字芦原1329-1</v>
          </cell>
          <cell r="S531" t="str">
            <v>0954-36-2575</v>
          </cell>
          <cell r="T531" t="str">
            <v>杵内</v>
          </cell>
        </row>
        <row r="532">
          <cell r="B532">
            <v>100153</v>
          </cell>
          <cell r="C532" t="str">
            <v>神代 利勝</v>
          </cell>
          <cell r="D532">
            <v>0</v>
          </cell>
          <cell r="E532">
            <v>43058</v>
          </cell>
          <cell r="L532">
            <v>1</v>
          </cell>
          <cell r="M532" t="str">
            <v>神代 利勝</v>
          </cell>
          <cell r="N532" t="str">
            <v>ｸﾏｼﾛﾄｼｶﾂ</v>
          </cell>
          <cell r="O532" t="str">
            <v>佐賀県佐賀市北川副町大字光法1196-6</v>
          </cell>
          <cell r="P532" t="str">
            <v>佐賀県佐賀市兵庫町大字藤木1309-1</v>
          </cell>
          <cell r="Q532">
            <v>8490915</v>
          </cell>
          <cell r="R532" t="str">
            <v>佐賀県佐賀市兵庫町大字藤木1309-1</v>
          </cell>
          <cell r="S532" t="str">
            <v>0952-33-3939</v>
          </cell>
          <cell r="T532" t="str">
            <v>佐内</v>
          </cell>
        </row>
        <row r="533">
          <cell r="B533">
            <v>3984</v>
          </cell>
          <cell r="C533" t="str">
            <v>㈱熊本市リサイクル事業センター</v>
          </cell>
          <cell r="D533">
            <v>0</v>
          </cell>
          <cell r="E533">
            <v>42921</v>
          </cell>
          <cell r="L533">
            <v>1</v>
          </cell>
          <cell r="M533" t="str">
            <v>西原 治雄</v>
          </cell>
          <cell r="N533" t="str">
            <v>ｸﾏﾓﾄｼﾘｻｲｸﾙｼﾞｷﾞｮｳｾﾝﾀｰ</v>
          </cell>
          <cell r="O533" t="str">
            <v>熊本県熊本市南区近見8-8-35</v>
          </cell>
          <cell r="Q533" t="str">
            <v>861-4101</v>
          </cell>
          <cell r="R533" t="str">
            <v>熊本県熊本市南区近見8-8-35</v>
          </cell>
          <cell r="S533" t="str">
            <v>096-357-0070</v>
          </cell>
          <cell r="T533" t="str">
            <v>佐外</v>
          </cell>
        </row>
        <row r="534">
          <cell r="B534">
            <v>20742</v>
          </cell>
          <cell r="C534" t="str">
            <v>熊本新明産業㈱</v>
          </cell>
          <cell r="D534">
            <v>0</v>
          </cell>
          <cell r="E534">
            <v>43743</v>
          </cell>
          <cell r="L534">
            <v>1</v>
          </cell>
          <cell r="M534" t="str">
            <v>萩原 幸夫</v>
          </cell>
          <cell r="N534" t="str">
            <v>ｸﾏﾓﾄｼﾝﾒｲｻﾝｷﾞｮｳ</v>
          </cell>
          <cell r="O534" t="str">
            <v>熊本県熊本市南区南高江3-3-53</v>
          </cell>
          <cell r="Q534" t="str">
            <v>861-4106</v>
          </cell>
          <cell r="R534" t="str">
            <v>熊本県熊本市南区南高江3-3-53</v>
          </cell>
          <cell r="S534" t="str">
            <v>096-357-1773</v>
          </cell>
          <cell r="T534" t="str">
            <v>佐外</v>
          </cell>
        </row>
        <row r="535">
          <cell r="B535">
            <v>4269</v>
          </cell>
          <cell r="C535" t="str">
            <v>㈱熊本メスキュード</v>
          </cell>
          <cell r="D535">
            <v>0</v>
          </cell>
          <cell r="E535">
            <v>43570</v>
          </cell>
          <cell r="H535">
            <v>5</v>
          </cell>
          <cell r="I535">
            <v>43570</v>
          </cell>
          <cell r="L535">
            <v>3</v>
          </cell>
          <cell r="M535" t="str">
            <v>山本 龍幸</v>
          </cell>
          <cell r="N535" t="str">
            <v>ｸﾏﾓﾄﾒｽｷｭｰﾄﾞ</v>
          </cell>
          <cell r="O535" t="str">
            <v>熊本県菊池市西寺1431-6</v>
          </cell>
          <cell r="Q535">
            <v>8611323</v>
          </cell>
          <cell r="R535" t="str">
            <v>熊本県菊池市西寺1431-6</v>
          </cell>
          <cell r="S535" t="str">
            <v>0968-25-0768</v>
          </cell>
          <cell r="T535" t="str">
            <v>鳥外</v>
          </cell>
        </row>
        <row r="536">
          <cell r="B536">
            <v>32701</v>
          </cell>
          <cell r="C536" t="str">
            <v>㈲久米産業</v>
          </cell>
          <cell r="D536">
            <v>0</v>
          </cell>
          <cell r="E536">
            <v>43046</v>
          </cell>
          <cell r="H536">
            <v>5</v>
          </cell>
          <cell r="I536">
            <v>42758</v>
          </cell>
          <cell r="L536">
            <v>1</v>
          </cell>
          <cell r="M536" t="str">
            <v>有本 英輔</v>
          </cell>
          <cell r="N536" t="str">
            <v>ｸﾒｻﾝｷﾞｮｳ</v>
          </cell>
          <cell r="O536" t="str">
            <v>岡山県久米郡美咲町藤原468-7</v>
          </cell>
          <cell r="P536" t="str">
            <v>岡山県久米郡美咲町休石480-6</v>
          </cell>
          <cell r="Q536" t="str">
            <v>708-1521</v>
          </cell>
          <cell r="R536" t="str">
            <v>岡山県久米郡美咲町休石480-6</v>
          </cell>
          <cell r="S536" t="str">
            <v>0868-62-2275</v>
          </cell>
          <cell r="T536" t="str">
            <v>佐外</v>
          </cell>
        </row>
        <row r="537">
          <cell r="B537">
            <v>190321</v>
          </cell>
          <cell r="C537" t="str">
            <v>倉員　功</v>
          </cell>
          <cell r="D537">
            <v>0</v>
          </cell>
          <cell r="E537">
            <v>42586</v>
          </cell>
          <cell r="L537">
            <v>1</v>
          </cell>
          <cell r="M537" t="str">
            <v>倉員 功</v>
          </cell>
          <cell r="N537" t="str">
            <v>ｸﾗｶｽﾞｲｻｵ</v>
          </cell>
          <cell r="O537" t="str">
            <v>福岡県筑紫郡那珂川町大字後野892-1</v>
          </cell>
          <cell r="Q537" t="str">
            <v>811-1241</v>
          </cell>
          <cell r="R537" t="str">
            <v>福岡県筑紫郡那珂川町大字後野892-1</v>
          </cell>
          <cell r="S537" t="str">
            <v>090-7165-4155</v>
          </cell>
          <cell r="T537" t="str">
            <v>佐外</v>
          </cell>
        </row>
        <row r="538">
          <cell r="B538">
            <v>169042</v>
          </cell>
          <cell r="C538" t="str">
            <v>㈱クラフトワン</v>
          </cell>
          <cell r="D538">
            <v>0</v>
          </cell>
          <cell r="E538">
            <v>43180</v>
          </cell>
          <cell r="L538">
            <v>1</v>
          </cell>
          <cell r="M538" t="str">
            <v>松尾 安英</v>
          </cell>
          <cell r="N538" t="str">
            <v>ｸﾗﾌﾄﾜﾝ</v>
          </cell>
          <cell r="O538" t="str">
            <v>福岡県八女市龍ヶ原155-1</v>
          </cell>
          <cell r="Q538" t="str">
            <v>834-0067</v>
          </cell>
          <cell r="R538" t="str">
            <v>福岡県八女市龍ヶ原155-1</v>
          </cell>
          <cell r="S538" t="str">
            <v>0943-30-3969</v>
          </cell>
          <cell r="T538" t="str">
            <v>佐外</v>
          </cell>
        </row>
        <row r="539">
          <cell r="B539">
            <v>178470</v>
          </cell>
          <cell r="C539" t="str">
            <v>㈱クリアコーポレーション</v>
          </cell>
          <cell r="D539">
            <v>0</v>
          </cell>
          <cell r="E539">
            <v>42724</v>
          </cell>
          <cell r="L539">
            <v>1</v>
          </cell>
          <cell r="M539" t="str">
            <v>池田 修一郎</v>
          </cell>
          <cell r="N539" t="str">
            <v>ｸﾘｱｺｰﾎﾟﾚｰｼｮﾝ</v>
          </cell>
          <cell r="O539" t="str">
            <v>福岡県久留米市山川神代2-6-27</v>
          </cell>
          <cell r="Q539" t="str">
            <v>839-0811</v>
          </cell>
          <cell r="R539" t="str">
            <v>福岡県久留米市山川神代2-6-27</v>
          </cell>
          <cell r="S539" t="str">
            <v>0942-80-7640</v>
          </cell>
          <cell r="T539" t="str">
            <v>佐外</v>
          </cell>
        </row>
        <row r="540">
          <cell r="B540">
            <v>181364</v>
          </cell>
          <cell r="C540" t="str">
            <v>㈱クリーン・リース</v>
          </cell>
          <cell r="D540">
            <v>0</v>
          </cell>
          <cell r="E540">
            <v>42059</v>
          </cell>
          <cell r="L540">
            <v>1</v>
          </cell>
          <cell r="M540" t="str">
            <v>野口 雅史</v>
          </cell>
          <cell r="N540" t="str">
            <v>ｸﾘｰﾝ･ﾘｰｽ</v>
          </cell>
          <cell r="O540" t="str">
            <v>佐賀県佐賀市鍋島1-8-4</v>
          </cell>
          <cell r="Q540" t="str">
            <v>849-0937</v>
          </cell>
          <cell r="R540" t="str">
            <v>佐賀県佐賀市鍋島1-8-4</v>
          </cell>
          <cell r="S540" t="str">
            <v>0952-30-5191</v>
          </cell>
          <cell r="T540" t="str">
            <v>佐内</v>
          </cell>
        </row>
        <row r="541">
          <cell r="B541">
            <v>161505</v>
          </cell>
          <cell r="C541" t="str">
            <v>グリーンアーツ㈱</v>
          </cell>
          <cell r="D541">
            <v>0</v>
          </cell>
          <cell r="E541">
            <v>42585</v>
          </cell>
          <cell r="L541">
            <v>5</v>
          </cell>
          <cell r="M541" t="str">
            <v>村山 昌治</v>
          </cell>
          <cell r="N541" t="str">
            <v>ｸﾞﾘｰﾝｱｰﾂ</v>
          </cell>
          <cell r="O541" t="str">
            <v>佐賀県唐津市菜畑3221-138</v>
          </cell>
          <cell r="Q541">
            <v>8470844</v>
          </cell>
          <cell r="R541" t="str">
            <v>佐賀県唐津市菜畑3221-138</v>
          </cell>
          <cell r="S541" t="str">
            <v>0955-74-7339</v>
          </cell>
          <cell r="T541" t="str">
            <v>唐内</v>
          </cell>
        </row>
        <row r="542">
          <cell r="B542">
            <v>171486</v>
          </cell>
          <cell r="C542" t="str">
            <v>クリーンアップ㈱</v>
          </cell>
          <cell r="D542">
            <v>0</v>
          </cell>
          <cell r="E542">
            <v>43342</v>
          </cell>
          <cell r="L542">
            <v>1</v>
          </cell>
          <cell r="M542" t="str">
            <v>古賀 康雄</v>
          </cell>
          <cell r="N542" t="str">
            <v>ｸﾘｰﾝｱｯﾌﾟ</v>
          </cell>
          <cell r="O542" t="str">
            <v>福岡県久留米市上津町2228-1538</v>
          </cell>
          <cell r="Q542" t="str">
            <v>830-0052</v>
          </cell>
          <cell r="R542" t="str">
            <v>福岡県久留米市上津町2228-1538</v>
          </cell>
          <cell r="S542" t="str">
            <v>0942-65-5259</v>
          </cell>
          <cell r="T542" t="str">
            <v>佐外</v>
          </cell>
        </row>
        <row r="543">
          <cell r="B543">
            <v>112995</v>
          </cell>
          <cell r="C543" t="str">
            <v>㈱クリーンアルファー</v>
          </cell>
          <cell r="D543">
            <v>0</v>
          </cell>
          <cell r="E543">
            <v>42246</v>
          </cell>
          <cell r="L543">
            <v>3</v>
          </cell>
          <cell r="M543" t="str">
            <v>倉光 智子</v>
          </cell>
          <cell r="N543" t="str">
            <v>ｸﾘｰﾝｱﾙﾌｧｰ</v>
          </cell>
          <cell r="O543" t="str">
            <v>福岡県朝倉郡筑前町朝日161-4</v>
          </cell>
          <cell r="Q543">
            <v>8380227</v>
          </cell>
          <cell r="R543" t="str">
            <v>福岡県朝倉郡筑前町朝日161-4</v>
          </cell>
          <cell r="S543" t="str">
            <v>0946-42-1244</v>
          </cell>
          <cell r="T543" t="str">
            <v>鳥外</v>
          </cell>
        </row>
        <row r="544">
          <cell r="B544">
            <v>170015</v>
          </cell>
          <cell r="C544" t="str">
            <v>㈱グリーンアローズ九州</v>
          </cell>
          <cell r="D544">
            <v>0</v>
          </cell>
          <cell r="E544">
            <v>42180</v>
          </cell>
          <cell r="L544">
            <v>1</v>
          </cell>
          <cell r="M544" t="str">
            <v>山本 浩也</v>
          </cell>
          <cell r="N544" t="str">
            <v>ｸﾞﾘｰﾝｱﾛｰｽﾞｷｭｳｼｭｳ</v>
          </cell>
          <cell r="O544" t="str">
            <v>福岡県糟屋郡宇美町ゆりが丘2-7-15</v>
          </cell>
          <cell r="Q544" t="str">
            <v>811-2108</v>
          </cell>
          <cell r="R544" t="str">
            <v>福岡県糟屋郡宇美町ゆりが丘2-7-15</v>
          </cell>
          <cell r="S544" t="str">
            <v>092-957-6767</v>
          </cell>
          <cell r="T544" t="str">
            <v>佐外</v>
          </cell>
        </row>
        <row r="545">
          <cell r="B545">
            <v>70312</v>
          </cell>
          <cell r="C545" t="str">
            <v>㈲クリーンアンドグリーンカンパニー</v>
          </cell>
          <cell r="D545">
            <v>1</v>
          </cell>
          <cell r="E545">
            <v>42164</v>
          </cell>
          <cell r="L545">
            <v>3</v>
          </cell>
          <cell r="M545" t="str">
            <v>古賀 好栄</v>
          </cell>
          <cell r="N545" t="str">
            <v>ｸﾘｰﾝｱﾝﾄﾞｸﾞﾘｰﾝｶﾝﾊﾟﾆｰ</v>
          </cell>
          <cell r="O545" t="str">
            <v>佐賀県鳥栖市轟木町1098-1</v>
          </cell>
          <cell r="Q545">
            <v>8410061</v>
          </cell>
          <cell r="R545" t="str">
            <v>佐賀県鳥栖市轟木町1098-1</v>
          </cell>
          <cell r="S545" t="str">
            <v>0942-82-1953</v>
          </cell>
          <cell r="T545" t="str">
            <v>鳥内</v>
          </cell>
        </row>
        <row r="546">
          <cell r="B546">
            <v>669</v>
          </cell>
          <cell r="C546" t="str">
            <v>㈱クリーン雲仙</v>
          </cell>
          <cell r="D546">
            <v>0</v>
          </cell>
          <cell r="E546">
            <v>42836</v>
          </cell>
          <cell r="L546">
            <v>1</v>
          </cell>
          <cell r="M546" t="str">
            <v>元村 竜平</v>
          </cell>
          <cell r="N546" t="str">
            <v>ｸﾘｰﾝｳﾝｾﾞﾝ</v>
          </cell>
          <cell r="O546" t="str">
            <v>長崎県雲仙市小浜町南木指32-2</v>
          </cell>
          <cell r="Q546" t="str">
            <v>854-0511</v>
          </cell>
          <cell r="R546" t="str">
            <v>長崎県雲仙市小浜町南木指32-2</v>
          </cell>
          <cell r="S546" t="str">
            <v>0957-75-0015</v>
          </cell>
          <cell r="T546" t="str">
            <v>佐外</v>
          </cell>
        </row>
        <row r="547">
          <cell r="B547">
            <v>148577</v>
          </cell>
          <cell r="C547" t="str">
            <v>㈱クリーンエコロジー</v>
          </cell>
          <cell r="D547">
            <v>0</v>
          </cell>
          <cell r="E547">
            <v>42215</v>
          </cell>
          <cell r="L547">
            <v>1</v>
          </cell>
          <cell r="M547" t="str">
            <v>宮岡 栄次</v>
          </cell>
          <cell r="N547" t="str">
            <v>ｸﾞﾘｰﾝｴｺﾛｼﾞｰ</v>
          </cell>
          <cell r="O547" t="str">
            <v>長崎県佐世保市日宇町1749-7</v>
          </cell>
          <cell r="Q547" t="str">
            <v>857-1151</v>
          </cell>
          <cell r="R547" t="str">
            <v>長崎県佐世保市日宇町1749-7</v>
          </cell>
          <cell r="S547" t="str">
            <v>0956-56-6868</v>
          </cell>
          <cell r="T547" t="str">
            <v>佐外</v>
          </cell>
        </row>
        <row r="548">
          <cell r="B548">
            <v>167999</v>
          </cell>
          <cell r="C548" t="str">
            <v>㈱グリーンガード</v>
          </cell>
          <cell r="D548">
            <v>0</v>
          </cell>
          <cell r="E548">
            <v>42229</v>
          </cell>
          <cell r="L548">
            <v>1</v>
          </cell>
          <cell r="M548" t="str">
            <v>金城 麻美</v>
          </cell>
          <cell r="N548" t="str">
            <v>ｸﾞﾘｰﾝｶﾞｰﾄﾞ</v>
          </cell>
          <cell r="O548" t="str">
            <v>長崎県佐世保市白岳町439-3</v>
          </cell>
          <cell r="Q548" t="str">
            <v>857-1164</v>
          </cell>
          <cell r="R548" t="str">
            <v>長崎県佐世保市白岳町439-3</v>
          </cell>
          <cell r="S548" t="str">
            <v>0956-23-0153</v>
          </cell>
          <cell r="T548" t="str">
            <v>佐外</v>
          </cell>
        </row>
        <row r="549">
          <cell r="B549">
            <v>1341</v>
          </cell>
          <cell r="C549" t="str">
            <v>㈱クリーンセンター</v>
          </cell>
          <cell r="D549">
            <v>0</v>
          </cell>
          <cell r="E549">
            <v>42482</v>
          </cell>
          <cell r="H549">
            <v>5</v>
          </cell>
          <cell r="I549">
            <v>42479</v>
          </cell>
          <cell r="L549">
            <v>3</v>
          </cell>
          <cell r="M549" t="str">
            <v>酒田 雅央</v>
          </cell>
          <cell r="N549" t="str">
            <v>ｸﾘｰﾝｾﾝﾀｰ</v>
          </cell>
          <cell r="O549" t="str">
            <v>福岡県北九州市門司区新門司3-67-9</v>
          </cell>
          <cell r="Q549">
            <v>8000115</v>
          </cell>
          <cell r="R549" t="str">
            <v>福岡県北九州市門司区新門司3-67-9</v>
          </cell>
          <cell r="S549" t="str">
            <v>093-481-4523</v>
          </cell>
          <cell r="T549" t="str">
            <v>鳥外</v>
          </cell>
        </row>
        <row r="550">
          <cell r="B550">
            <v>8045</v>
          </cell>
          <cell r="C550" t="str">
            <v>㈱Green prop</v>
          </cell>
          <cell r="D550">
            <v>0</v>
          </cell>
          <cell r="E550">
            <v>41772</v>
          </cell>
          <cell r="H550">
            <v>5</v>
          </cell>
          <cell r="I550">
            <v>43085</v>
          </cell>
          <cell r="L550">
            <v>3</v>
          </cell>
          <cell r="M550" t="str">
            <v>川添 克子</v>
          </cell>
          <cell r="N550" t="str">
            <v>ｸﾞﾘｰﾝﾌﾟﾛｯﾌﾟ</v>
          </cell>
          <cell r="O550" t="str">
            <v>福岡県筑紫野市大字永岡1272-14</v>
          </cell>
          <cell r="Q550">
            <v>8180066</v>
          </cell>
          <cell r="R550" t="str">
            <v>福岡県筑紫野市大字永岡1272-14</v>
          </cell>
          <cell r="S550" t="str">
            <v>092-922-1716</v>
          </cell>
          <cell r="T550" t="str">
            <v>鳥外</v>
          </cell>
        </row>
        <row r="551">
          <cell r="B551">
            <v>56809</v>
          </cell>
          <cell r="C551" t="str">
            <v>㈲クリーンみかさ</v>
          </cell>
          <cell r="D551">
            <v>0</v>
          </cell>
          <cell r="E551">
            <v>43052</v>
          </cell>
          <cell r="H551">
            <v>5</v>
          </cell>
          <cell r="I551">
            <v>43537</v>
          </cell>
          <cell r="L551">
            <v>3</v>
          </cell>
          <cell r="M551" t="str">
            <v>吉嗣 雅一</v>
          </cell>
          <cell r="N551" t="str">
            <v>ｸﾘｰﾝﾐｶｻ</v>
          </cell>
          <cell r="O551" t="str">
            <v>福岡県大野城市仲畑1-14-25</v>
          </cell>
          <cell r="Q551">
            <v>8160921</v>
          </cell>
          <cell r="R551" t="str">
            <v>福岡県大野城市仲畑1-14-25</v>
          </cell>
          <cell r="S551" t="str">
            <v>092-575-2789</v>
          </cell>
          <cell r="T551" t="str">
            <v>佐外</v>
          </cell>
        </row>
        <row r="552">
          <cell r="B552">
            <v>10899</v>
          </cell>
          <cell r="C552" t="str">
            <v>㈲クリーンライフテクノサービス</v>
          </cell>
          <cell r="D552">
            <v>0</v>
          </cell>
          <cell r="E552">
            <v>43329</v>
          </cell>
          <cell r="L552">
            <v>1</v>
          </cell>
          <cell r="M552" t="str">
            <v>井﨑 信芳</v>
          </cell>
          <cell r="N552" t="str">
            <v>ｸﾘｰﾝﾗｲﾌﾃｸﾉｻｰﾋﾞｽ</v>
          </cell>
          <cell r="O552" t="str">
            <v>佐賀県佐賀市新中町11-36</v>
          </cell>
          <cell r="Q552">
            <v>8490924</v>
          </cell>
          <cell r="R552" t="str">
            <v>佐賀県佐賀市新中町11-36</v>
          </cell>
          <cell r="S552" t="str">
            <v>0952-33-1710</v>
          </cell>
          <cell r="T552" t="str">
            <v>佐内</v>
          </cell>
        </row>
        <row r="553">
          <cell r="B553">
            <v>83239</v>
          </cell>
          <cell r="C553" t="str">
            <v>㈱クリエイトジャパン</v>
          </cell>
          <cell r="D553">
            <v>0</v>
          </cell>
          <cell r="E553">
            <v>43330</v>
          </cell>
          <cell r="L553">
            <v>5</v>
          </cell>
          <cell r="M553" t="str">
            <v>里中 俊雄</v>
          </cell>
          <cell r="N553" t="str">
            <v>ｸﾘｴｲﾄｼﾞｬﾊﾟﾝ</v>
          </cell>
          <cell r="O553" t="str">
            <v>三重県三重郡菰野町大字田口新田495</v>
          </cell>
          <cell r="Q553">
            <v>5101322</v>
          </cell>
          <cell r="R553" t="str">
            <v>三重県三重郡菰野町大字田口新田495</v>
          </cell>
          <cell r="S553" t="str">
            <v>059-399-3131</v>
          </cell>
          <cell r="T553" t="str">
            <v>唐外</v>
          </cell>
        </row>
        <row r="554">
          <cell r="B554">
            <v>206249</v>
          </cell>
          <cell r="C554" t="str">
            <v>㈱クリスタルアルファ</v>
          </cell>
          <cell r="D554">
            <v>0</v>
          </cell>
          <cell r="E554">
            <v>43558</v>
          </cell>
          <cell r="L554">
            <v>1</v>
          </cell>
          <cell r="M554" t="str">
            <v>櫻木 靖峰</v>
          </cell>
          <cell r="N554" t="str">
            <v>ｸﾘｽﾀﾙｱﾙﾌｧ</v>
          </cell>
          <cell r="O554" t="str">
            <v>福岡県春日市岡本3-19-1</v>
          </cell>
          <cell r="Q554" t="str">
            <v>816-0861</v>
          </cell>
          <cell r="R554" t="str">
            <v>福岡県春日市岡本3-19-1</v>
          </cell>
          <cell r="S554" t="str">
            <v>092-981-3620</v>
          </cell>
          <cell r="T554" t="str">
            <v>佐外</v>
          </cell>
        </row>
        <row r="555">
          <cell r="B555">
            <v>172511</v>
          </cell>
          <cell r="C555" t="str">
            <v>栗原 健</v>
          </cell>
          <cell r="D555">
            <v>0</v>
          </cell>
          <cell r="E555">
            <v>43684</v>
          </cell>
          <cell r="L555">
            <v>1</v>
          </cell>
          <cell r="M555" t="str">
            <v>栗原 健</v>
          </cell>
          <cell r="N555" t="str">
            <v>ｸﾘﾊﾗｹﾝ</v>
          </cell>
          <cell r="O555" t="str">
            <v>福岡県八女郡広川町大字新代798-2</v>
          </cell>
          <cell r="Q555" t="str">
            <v>834-0115</v>
          </cell>
          <cell r="R555" t="str">
            <v>福岡県八女郡広川町大字新代798-2</v>
          </cell>
          <cell r="S555" t="str">
            <v>0943-32-1888</v>
          </cell>
          <cell r="T555" t="str">
            <v>佐外</v>
          </cell>
        </row>
        <row r="556">
          <cell r="B556">
            <v>135496</v>
          </cell>
          <cell r="C556" t="str">
            <v>㈱栗原建設</v>
          </cell>
          <cell r="D556">
            <v>0</v>
          </cell>
          <cell r="E556">
            <v>42866</v>
          </cell>
          <cell r="L556">
            <v>7</v>
          </cell>
          <cell r="M556" t="str">
            <v>栗原 正有</v>
          </cell>
          <cell r="N556" t="str">
            <v>ｸﾘﾊﾗｹﾝｾﾂ</v>
          </cell>
          <cell r="O556" t="str">
            <v>佐賀県武雄市山内町大字鳥海18531-1</v>
          </cell>
          <cell r="Q556">
            <v>8492302</v>
          </cell>
          <cell r="R556" t="str">
            <v>佐賀県武雄市山内町大字鳥海18531-1</v>
          </cell>
          <cell r="S556" t="str">
            <v>0954-45-4361</v>
          </cell>
          <cell r="T556" t="str">
            <v>杵内</v>
          </cell>
        </row>
        <row r="557">
          <cell r="B557">
            <v>35259</v>
          </cell>
          <cell r="C557" t="str">
            <v>栗原工業㈱</v>
          </cell>
          <cell r="D557">
            <v>0</v>
          </cell>
          <cell r="E557">
            <v>42407</v>
          </cell>
          <cell r="L557">
            <v>5</v>
          </cell>
          <cell r="M557" t="str">
            <v>松尾 宗明</v>
          </cell>
          <cell r="N557" t="str">
            <v>ｸﾘﾊﾗｺｳｷﾞｮｳ</v>
          </cell>
          <cell r="O557" t="str">
            <v>佐賀県唐津市相知町久保289</v>
          </cell>
          <cell r="Q557" t="str">
            <v>849-3232</v>
          </cell>
          <cell r="R557" t="str">
            <v>佐賀県唐津市相知町久保289</v>
          </cell>
          <cell r="S557" t="str">
            <v>0955-62-2401</v>
          </cell>
          <cell r="T557" t="str">
            <v>唐内</v>
          </cell>
        </row>
        <row r="558">
          <cell r="B558">
            <v>63464</v>
          </cell>
          <cell r="C558" t="str">
            <v>久留米運送㈱</v>
          </cell>
          <cell r="D558">
            <v>0</v>
          </cell>
          <cell r="E558">
            <v>42465</v>
          </cell>
          <cell r="L558">
            <v>1</v>
          </cell>
          <cell r="M558" t="str">
            <v>二又 茂明</v>
          </cell>
          <cell r="N558" t="str">
            <v>ｸﾙﾒｳﾝｿｳ</v>
          </cell>
          <cell r="O558" t="str">
            <v>福岡県久留米市東櫛原町353</v>
          </cell>
          <cell r="Q558" t="str">
            <v>830-0003</v>
          </cell>
          <cell r="R558" t="str">
            <v>福岡県久留米市東櫛原町353</v>
          </cell>
          <cell r="S558" t="str">
            <v>0942-39-2151</v>
          </cell>
          <cell r="T558" t="str">
            <v>佐外</v>
          </cell>
        </row>
        <row r="559">
          <cell r="B559">
            <v>110761</v>
          </cell>
          <cell r="C559" t="str">
            <v>㈱久留米庭苑</v>
          </cell>
          <cell r="D559">
            <v>0</v>
          </cell>
          <cell r="E559">
            <v>43602</v>
          </cell>
          <cell r="L559">
            <v>3</v>
          </cell>
          <cell r="M559" t="str">
            <v>髙畑 政義</v>
          </cell>
          <cell r="N559" t="str">
            <v>ｸﾙﾒﾃｲｴﾝ</v>
          </cell>
          <cell r="O559" t="str">
            <v>福岡県久留米市津福本町967-2</v>
          </cell>
          <cell r="Q559">
            <v>8300047</v>
          </cell>
          <cell r="R559" t="str">
            <v>福岡県久留米市津福本町967-2</v>
          </cell>
          <cell r="S559" t="str">
            <v>0942-35-2811</v>
          </cell>
          <cell r="T559" t="str">
            <v>鳥外</v>
          </cell>
        </row>
        <row r="560">
          <cell r="B560">
            <v>127966</v>
          </cell>
          <cell r="C560" t="str">
            <v>黒池 正仁</v>
          </cell>
          <cell r="D560">
            <v>0</v>
          </cell>
          <cell r="E560">
            <v>42576</v>
          </cell>
          <cell r="L560">
            <v>3</v>
          </cell>
          <cell r="M560" t="str">
            <v>黒池 正仁</v>
          </cell>
          <cell r="N560" t="str">
            <v>ｸﾛｲｹﾏｻﾋﾄ</v>
          </cell>
          <cell r="O560" t="str">
            <v>福岡県大野城市乙金東2-11-37</v>
          </cell>
          <cell r="Q560">
            <v>8160901</v>
          </cell>
          <cell r="R560" t="str">
            <v>福岡県大野城市乙金東2-11-37</v>
          </cell>
          <cell r="S560" t="str">
            <v>092-503-5462</v>
          </cell>
          <cell r="T560" t="str">
            <v>鳥外</v>
          </cell>
        </row>
        <row r="561">
          <cell r="B561">
            <v>29608</v>
          </cell>
          <cell r="C561" t="str">
            <v>グローバルカンパニー㈲</v>
          </cell>
          <cell r="D561">
            <v>0</v>
          </cell>
          <cell r="E561">
            <v>42156</v>
          </cell>
          <cell r="L561">
            <v>3</v>
          </cell>
          <cell r="M561" t="str">
            <v>川藤 和久</v>
          </cell>
          <cell r="N561" t="str">
            <v>ｸﾞﾛｰﾊﾞﾙｶﾝﾊﾟﾆｰ</v>
          </cell>
          <cell r="O561" t="str">
            <v>福岡県朝倉市菩提寺474-2</v>
          </cell>
          <cell r="Q561">
            <v>8380061</v>
          </cell>
          <cell r="R561" t="str">
            <v>福岡県朝倉市菩提寺474-2</v>
          </cell>
          <cell r="S561" t="str">
            <v>0946-22-4907</v>
          </cell>
          <cell r="T561" t="str">
            <v>鳥外</v>
          </cell>
        </row>
        <row r="562">
          <cell r="B562">
            <v>154385</v>
          </cell>
          <cell r="C562" t="str">
            <v>くろがね運輸機工㈱</v>
          </cell>
          <cell r="D562">
            <v>0</v>
          </cell>
          <cell r="E562">
            <v>42237</v>
          </cell>
          <cell r="L562">
            <v>3</v>
          </cell>
          <cell r="M562" t="str">
            <v>黒岩 潤次</v>
          </cell>
          <cell r="N562" t="str">
            <v>ｸﾛｶﾞﾈｳﾝﾕｷｺｳ</v>
          </cell>
          <cell r="O562" t="str">
            <v>福岡県北九州市八幡西区夕原町4-9</v>
          </cell>
          <cell r="Q562">
            <v>8070813</v>
          </cell>
          <cell r="R562" t="str">
            <v>福岡県北九州市八幡西区夕原町4-9</v>
          </cell>
          <cell r="S562" t="str">
            <v>093-631-5911</v>
          </cell>
          <cell r="T562" t="str">
            <v>佐外</v>
          </cell>
        </row>
        <row r="563">
          <cell r="B563">
            <v>6824</v>
          </cell>
          <cell r="C563" t="str">
            <v>くろがね工業㈱</v>
          </cell>
          <cell r="D563">
            <v>0</v>
          </cell>
          <cell r="E563">
            <v>42008</v>
          </cell>
          <cell r="L563">
            <v>3</v>
          </cell>
          <cell r="M563" t="str">
            <v>上段 逸男</v>
          </cell>
          <cell r="N563" t="str">
            <v>ｸﾛｶﾞﾈｺｳｷﾞｮｳ</v>
          </cell>
          <cell r="O563" t="str">
            <v>福岡県北九州市八幡東区高見3-5-6</v>
          </cell>
          <cell r="Q563">
            <v>8050016</v>
          </cell>
          <cell r="R563" t="str">
            <v>福岡県北九州市八幡東区高見3-5-6</v>
          </cell>
          <cell r="S563" t="str">
            <v>093-651-5261</v>
          </cell>
          <cell r="T563" t="str">
            <v>鳥外</v>
          </cell>
        </row>
        <row r="564">
          <cell r="B564">
            <v>174358</v>
          </cell>
          <cell r="C564" t="str">
            <v>㈱クロカミ</v>
          </cell>
          <cell r="D564">
            <v>0</v>
          </cell>
          <cell r="E564">
            <v>43401</v>
          </cell>
          <cell r="L564">
            <v>7</v>
          </cell>
          <cell r="M564" t="str">
            <v>古江 稔</v>
          </cell>
          <cell r="N564" t="str">
            <v>ｸﾛｶﾐ</v>
          </cell>
          <cell r="O564" t="str">
            <v>佐賀県武雄市武雄町武雄3578-41</v>
          </cell>
          <cell r="P564" t="str">
            <v>佐賀県武雄市武雄町武雄3578-81</v>
          </cell>
          <cell r="Q564" t="str">
            <v>843-0022</v>
          </cell>
          <cell r="R564" t="str">
            <v>佐賀県武雄市武雄町武雄3578-81</v>
          </cell>
          <cell r="S564" t="str">
            <v>0954-23-2098</v>
          </cell>
          <cell r="T564" t="str">
            <v>杵内</v>
          </cell>
        </row>
        <row r="565">
          <cell r="B565">
            <v>11893</v>
          </cell>
          <cell r="C565" t="str">
            <v>黒田建設㈱</v>
          </cell>
          <cell r="D565">
            <v>0</v>
          </cell>
          <cell r="E565">
            <v>43450</v>
          </cell>
          <cell r="L565">
            <v>3</v>
          </cell>
          <cell r="M565" t="str">
            <v>黒田 潔</v>
          </cell>
          <cell r="N565" t="str">
            <v>ｸﾛﾀﾞｹﾝｾﾂ</v>
          </cell>
          <cell r="O565" t="str">
            <v>福岡県久留米市大石町32</v>
          </cell>
          <cell r="Q565">
            <v>8300049</v>
          </cell>
          <cell r="R565" t="str">
            <v>福岡県久留米市大石町32</v>
          </cell>
          <cell r="S565" t="str">
            <v>0942-32-1911</v>
          </cell>
          <cell r="T565" t="str">
            <v>鳥外</v>
          </cell>
        </row>
        <row r="566">
          <cell r="B566">
            <v>11842</v>
          </cell>
          <cell r="C566" t="str">
            <v>㈱黒田工業</v>
          </cell>
          <cell r="D566">
            <v>0</v>
          </cell>
          <cell r="E566">
            <v>42343</v>
          </cell>
          <cell r="L566">
            <v>1</v>
          </cell>
          <cell r="M566" t="str">
            <v>加藤 功司</v>
          </cell>
          <cell r="N566" t="str">
            <v>ｸﾛﾀﾞｺｳｷﾞｮｳ</v>
          </cell>
          <cell r="O566" t="str">
            <v>宮崎県日向市竹島町1-86</v>
          </cell>
          <cell r="P566" t="str">
            <v>宮崎県延岡市大武町758-3</v>
          </cell>
          <cell r="Q566">
            <v>8820024</v>
          </cell>
          <cell r="R566" t="str">
            <v>宮崎県延岡市大武町758-3</v>
          </cell>
          <cell r="S566" t="str">
            <v>0982-35-6000</v>
          </cell>
          <cell r="T566" t="str">
            <v>佐外</v>
          </cell>
        </row>
        <row r="567">
          <cell r="B567">
            <v>19870</v>
          </cell>
          <cell r="C567" t="str">
            <v>ケア・ルートサービス㈱</v>
          </cell>
          <cell r="D567">
            <v>0</v>
          </cell>
          <cell r="E567">
            <v>42312</v>
          </cell>
          <cell r="H567">
            <v>5</v>
          </cell>
          <cell r="I567">
            <v>42312</v>
          </cell>
          <cell r="L567">
            <v>1</v>
          </cell>
          <cell r="M567" t="str">
            <v>長 真志</v>
          </cell>
          <cell r="N567" t="str">
            <v>ｹｱ･ﾙｰﾄｻｰﾋﾞｽ</v>
          </cell>
          <cell r="O567" t="str">
            <v>福岡県大野城市中1-2-1</v>
          </cell>
          <cell r="Q567" t="str">
            <v>816-0906</v>
          </cell>
          <cell r="R567" t="str">
            <v>福岡県大野城市中1-2-1</v>
          </cell>
          <cell r="S567" t="str">
            <v>092-504-5766</v>
          </cell>
          <cell r="T567" t="str">
            <v>佐外</v>
          </cell>
        </row>
        <row r="568">
          <cell r="B568">
            <v>63254</v>
          </cell>
          <cell r="C568" t="str">
            <v>㈲ケイ・エヌ・ケイ</v>
          </cell>
          <cell r="D568">
            <v>0</v>
          </cell>
          <cell r="E568">
            <v>42578</v>
          </cell>
          <cell r="L568">
            <v>1</v>
          </cell>
          <cell r="M568" t="str">
            <v>金子 英彦</v>
          </cell>
          <cell r="N568" t="str">
            <v>ｹｲ･ｴﾇ･ｹｲ</v>
          </cell>
          <cell r="O568" t="str">
            <v>福岡県みやま市高田町上楠田3103</v>
          </cell>
          <cell r="P568" t="str">
            <v>福岡県みやま市高田町上楠田3095</v>
          </cell>
          <cell r="Q568">
            <v>8390225</v>
          </cell>
          <cell r="R568" t="str">
            <v>福岡県みやま市高田町上楠田3095</v>
          </cell>
          <cell r="S568" t="str">
            <v>0944-22-2890</v>
          </cell>
          <cell r="T568" t="str">
            <v>佐外</v>
          </cell>
        </row>
        <row r="569">
          <cell r="B569">
            <v>2146</v>
          </cell>
          <cell r="C569" t="str">
            <v>㈱啓愛社</v>
          </cell>
          <cell r="D569">
            <v>0</v>
          </cell>
          <cell r="E569">
            <v>43595</v>
          </cell>
          <cell r="L569">
            <v>1</v>
          </cell>
          <cell r="M569" t="str">
            <v>田村　和美</v>
          </cell>
          <cell r="N569" t="str">
            <v>ｹｲｱｲｼｬ</v>
          </cell>
          <cell r="O569" t="str">
            <v>東京都千代田区神田須田町一丁目5-10</v>
          </cell>
          <cell r="P569" t="str">
            <v>福岡県京都郡苅田町新浜町9-18</v>
          </cell>
          <cell r="Q569">
            <v>8000321</v>
          </cell>
          <cell r="R569" t="str">
            <v>福岡県京都郡苅田町新浜町9-18</v>
          </cell>
          <cell r="S569" t="str">
            <v>093-434-3261</v>
          </cell>
          <cell r="T569" t="str">
            <v>佐外</v>
          </cell>
        </row>
        <row r="570">
          <cell r="B570">
            <v>100712</v>
          </cell>
          <cell r="C570" t="str">
            <v>ケイアイ物流㈱</v>
          </cell>
          <cell r="D570">
            <v>0</v>
          </cell>
          <cell r="E570">
            <v>43275</v>
          </cell>
          <cell r="L570">
            <v>3</v>
          </cell>
          <cell r="M570" t="str">
            <v>石橋 太一</v>
          </cell>
          <cell r="N570" t="str">
            <v>ｹｲｱｲﾌﾞﾂﾘｭｳ</v>
          </cell>
          <cell r="O570" t="str">
            <v>福岡県北九州市小倉南区大字春吉465-1</v>
          </cell>
          <cell r="Q570">
            <v>8030265</v>
          </cell>
          <cell r="R570" t="str">
            <v>福岡県北九州市小倉南区大字春吉465-1</v>
          </cell>
          <cell r="S570" t="str">
            <v>093-453-3337</v>
          </cell>
          <cell r="T570" t="str">
            <v>鳥外</v>
          </cell>
        </row>
        <row r="571">
          <cell r="B571">
            <v>110182</v>
          </cell>
          <cell r="C571" t="str">
            <v>㈱ケイエスエスジー</v>
          </cell>
          <cell r="D571">
            <v>0</v>
          </cell>
          <cell r="E571">
            <v>41909</v>
          </cell>
          <cell r="L571">
            <v>1</v>
          </cell>
          <cell r="M571" t="str">
            <v>角山 孝史</v>
          </cell>
          <cell r="N571" t="str">
            <v>ｹｲｴｽｴｽｼﾞｰ</v>
          </cell>
          <cell r="O571" t="str">
            <v>大分県大分市萩原1-12-15</v>
          </cell>
          <cell r="P571" t="str">
            <v>大分県大分市萩原1-285</v>
          </cell>
          <cell r="Q571">
            <v>8700921</v>
          </cell>
          <cell r="R571" t="str">
            <v>大分県大分市萩原1-285</v>
          </cell>
          <cell r="S571" t="str">
            <v>097-552-5941</v>
          </cell>
          <cell r="T571" t="str">
            <v>佐外</v>
          </cell>
        </row>
        <row r="572">
          <cell r="B572">
            <v>70445</v>
          </cell>
          <cell r="C572" t="str">
            <v>㈱ゲイン商運</v>
          </cell>
          <cell r="D572">
            <v>0</v>
          </cell>
          <cell r="E572">
            <v>42088</v>
          </cell>
          <cell r="L572">
            <v>3</v>
          </cell>
          <cell r="M572" t="str">
            <v>増田 文紀</v>
          </cell>
          <cell r="N572" t="str">
            <v>ｹﾞｲﾝｼｮｳｳﾝ</v>
          </cell>
          <cell r="O572" t="str">
            <v>福岡県北九州市八幡西区御開3-2-1</v>
          </cell>
          <cell r="Q572">
            <v>8070806</v>
          </cell>
          <cell r="R572" t="str">
            <v>福岡県北九州市八幡西区御開3-2-1</v>
          </cell>
          <cell r="S572" t="str">
            <v>093-602-7047</v>
          </cell>
          <cell r="T572" t="str">
            <v>鳥外</v>
          </cell>
        </row>
        <row r="573">
          <cell r="B573">
            <v>177365</v>
          </cell>
          <cell r="C573" t="str">
            <v>㈱ケーテック</v>
          </cell>
          <cell r="D573">
            <v>0</v>
          </cell>
          <cell r="E573">
            <v>41786</v>
          </cell>
          <cell r="L573">
            <v>1</v>
          </cell>
          <cell r="M573" t="str">
            <v>今村 康二</v>
          </cell>
          <cell r="N573" t="str">
            <v>ｹｰﾃｯｸ</v>
          </cell>
          <cell r="O573" t="str">
            <v>福岡県小郡市福童2410-1</v>
          </cell>
          <cell r="Q573" t="str">
            <v>838-0137</v>
          </cell>
          <cell r="R573" t="str">
            <v>福岡県小郡市福童2410-1</v>
          </cell>
          <cell r="S573" t="str">
            <v>080-5266-0283</v>
          </cell>
          <cell r="T573" t="str">
            <v>佐外</v>
          </cell>
        </row>
        <row r="574">
          <cell r="B574">
            <v>17287</v>
          </cell>
          <cell r="C574" t="str">
            <v>㈲県央リサイクル開発</v>
          </cell>
          <cell r="D574">
            <v>0</v>
          </cell>
          <cell r="E574">
            <v>43543</v>
          </cell>
          <cell r="L574">
            <v>1</v>
          </cell>
          <cell r="M574" t="str">
            <v>梅本 昌秀</v>
          </cell>
          <cell r="N574" t="str">
            <v>ｹﾝｵｳﾘｻｲｸﾙｶｲﾊﾂ</v>
          </cell>
          <cell r="O574" t="str">
            <v>長崎県大村市原町7</v>
          </cell>
          <cell r="Q574" t="str">
            <v>856-0016</v>
          </cell>
          <cell r="R574" t="str">
            <v>長崎県大村市原町7</v>
          </cell>
          <cell r="S574" t="str">
            <v>0957-55-6585</v>
          </cell>
          <cell r="T574" t="str">
            <v>佐外</v>
          </cell>
        </row>
        <row r="575">
          <cell r="B575">
            <v>16503</v>
          </cell>
          <cell r="C575" t="str">
            <v>玄海産業㈱</v>
          </cell>
          <cell r="D575">
            <v>0</v>
          </cell>
          <cell r="E575">
            <v>42343</v>
          </cell>
          <cell r="L575">
            <v>1</v>
          </cell>
          <cell r="M575" t="str">
            <v>伊藤 源二</v>
          </cell>
          <cell r="N575" t="str">
            <v>ｹﾞﾝｶｲｻﾝｷﾞｮｳ</v>
          </cell>
          <cell r="O575" t="str">
            <v>福岡県北九州市小倉北区西港町9-13</v>
          </cell>
          <cell r="Q575">
            <v>8020031</v>
          </cell>
          <cell r="R575" t="str">
            <v>福岡県北九州市小倉北区西港町9-13</v>
          </cell>
          <cell r="S575" t="str">
            <v>093-562-0025</v>
          </cell>
          <cell r="T575" t="str">
            <v>佐外</v>
          </cell>
        </row>
        <row r="576">
          <cell r="B576">
            <v>43542</v>
          </cell>
          <cell r="C576" t="str">
            <v>㈱健康舎</v>
          </cell>
          <cell r="D576">
            <v>0</v>
          </cell>
          <cell r="E576">
            <v>42907</v>
          </cell>
          <cell r="L576">
            <v>7</v>
          </cell>
          <cell r="M576" t="str">
            <v>正源司 悠渡</v>
          </cell>
          <cell r="N576" t="str">
            <v>ｹﾝｺｳｼｬ</v>
          </cell>
          <cell r="O576" t="str">
            <v>熊本県熊本市北区清水本町19-14</v>
          </cell>
          <cell r="Q576">
            <v>8618074</v>
          </cell>
          <cell r="R576" t="str">
            <v>熊本県熊本市北区清水本町19-14</v>
          </cell>
          <cell r="S576" t="str">
            <v>096-343-3511</v>
          </cell>
          <cell r="T576" t="str">
            <v>杵外</v>
          </cell>
        </row>
        <row r="577">
          <cell r="B577">
            <v>5214</v>
          </cell>
          <cell r="C577" t="str">
            <v>㈱縣北衛生社</v>
          </cell>
          <cell r="D577">
            <v>0</v>
          </cell>
          <cell r="E577">
            <v>42087</v>
          </cell>
          <cell r="H577">
            <v>5</v>
          </cell>
          <cell r="I577">
            <v>43310</v>
          </cell>
          <cell r="L577">
            <v>6</v>
          </cell>
          <cell r="M577" t="str">
            <v>外間 広志</v>
          </cell>
          <cell r="N577" t="str">
            <v>ｹﾝﾎｸｴｲｾｲｼｬ</v>
          </cell>
          <cell r="O577" t="str">
            <v>長崎県佐世保市干尽町3-47</v>
          </cell>
          <cell r="Q577">
            <v>8570852</v>
          </cell>
          <cell r="R577" t="str">
            <v>長崎県佐世保市干尽町3-47</v>
          </cell>
          <cell r="S577" t="str">
            <v>0956-31-4277</v>
          </cell>
          <cell r="T577" t="str">
            <v>伊外</v>
          </cell>
        </row>
        <row r="578">
          <cell r="B578">
            <v>31050</v>
          </cell>
          <cell r="C578" t="str">
            <v>㈲玄甫興業</v>
          </cell>
          <cell r="D578">
            <v>1</v>
          </cell>
          <cell r="E578">
            <v>42168</v>
          </cell>
          <cell r="L578">
            <v>7</v>
          </cell>
          <cell r="M578" t="str">
            <v>石橋 洋佑</v>
          </cell>
          <cell r="N578" t="str">
            <v>ｹﾞﾝﾎﾟｺｳｷﾞｮｳ</v>
          </cell>
          <cell r="O578" t="str">
            <v>佐賀県杵島郡白石町大字堤1517-9</v>
          </cell>
          <cell r="Q578">
            <v>8491104</v>
          </cell>
          <cell r="R578" t="str">
            <v>佐賀県杵島郡白石町大字堤1517-9</v>
          </cell>
          <cell r="S578" t="str">
            <v>0952-84-6377</v>
          </cell>
          <cell r="T578" t="str">
            <v>杵内</v>
          </cell>
        </row>
        <row r="579">
          <cell r="B579">
            <v>180026</v>
          </cell>
          <cell r="C579" t="str">
            <v>㈱小出通信工業</v>
          </cell>
          <cell r="D579">
            <v>0</v>
          </cell>
          <cell r="E579">
            <v>42045</v>
          </cell>
          <cell r="L579">
            <v>1</v>
          </cell>
          <cell r="M579" t="str">
            <v>小出 博史</v>
          </cell>
          <cell r="N579" t="str">
            <v>ｺｲﾃﾞﾂｳｼﾝｺｳｷﾞｮｳ</v>
          </cell>
          <cell r="O579" t="str">
            <v>長崎県平戸市田平町小手田免283-4</v>
          </cell>
          <cell r="Q579" t="str">
            <v>859-4824</v>
          </cell>
          <cell r="R579" t="str">
            <v>長崎県平戸市田平町小手田免283-4</v>
          </cell>
          <cell r="S579" t="str">
            <v>0950-21-1212</v>
          </cell>
          <cell r="T579" t="str">
            <v>佐外</v>
          </cell>
        </row>
        <row r="580">
          <cell r="B580">
            <v>47681</v>
          </cell>
          <cell r="C580" t="str">
            <v>㈱弘栄工業</v>
          </cell>
          <cell r="D580">
            <v>0</v>
          </cell>
          <cell r="E580">
            <v>43431</v>
          </cell>
          <cell r="H580">
            <v>5</v>
          </cell>
          <cell r="I580">
            <v>43431</v>
          </cell>
          <cell r="L580">
            <v>1</v>
          </cell>
          <cell r="M580" t="str">
            <v>田中 岳司</v>
          </cell>
          <cell r="N580" t="str">
            <v>ｺｳｴｲｺｳｷﾞｮｳ</v>
          </cell>
          <cell r="O580" t="str">
            <v>長崎県長崎市小瀬戸町809-55</v>
          </cell>
          <cell r="Q580">
            <v>8500077</v>
          </cell>
          <cell r="R580" t="str">
            <v>長崎県長崎市小瀬戸町809-55</v>
          </cell>
          <cell r="S580" t="str">
            <v>095-865-0012</v>
          </cell>
          <cell r="T580" t="str">
            <v>佐外</v>
          </cell>
        </row>
        <row r="581">
          <cell r="B581">
            <v>210507</v>
          </cell>
          <cell r="C581" t="str">
            <v>㈱幸栄産業</v>
          </cell>
          <cell r="D581">
            <v>0</v>
          </cell>
          <cell r="E581">
            <v>43706</v>
          </cell>
          <cell r="L581">
            <v>1</v>
          </cell>
          <cell r="M581" t="str">
            <v>豊福 幸治</v>
          </cell>
          <cell r="N581" t="str">
            <v>ｺｳｴｲｻﾝｷﾞｮｳ</v>
          </cell>
          <cell r="O581" t="str">
            <v>福岡県久留米市御井町1798-2</v>
          </cell>
          <cell r="Q581">
            <v>8390851</v>
          </cell>
          <cell r="R581" t="str">
            <v>福岡県久留米市御井町1798-2</v>
          </cell>
          <cell r="S581" t="str">
            <v>0942-43-0505</v>
          </cell>
          <cell r="T581" t="str">
            <v>佐外</v>
          </cell>
        </row>
        <row r="582">
          <cell r="B582">
            <v>502</v>
          </cell>
          <cell r="C582" t="str">
            <v>㈲幸栄産業</v>
          </cell>
          <cell r="D582">
            <v>0</v>
          </cell>
          <cell r="E582">
            <v>42031</v>
          </cell>
          <cell r="L582">
            <v>1</v>
          </cell>
          <cell r="M582" t="str">
            <v>久場 タズ子</v>
          </cell>
          <cell r="N582" t="str">
            <v>ｺｳｴｲｻﾝｷﾞｮｳ</v>
          </cell>
          <cell r="O582" t="str">
            <v>福岡県宮若市龍徳23-5</v>
          </cell>
          <cell r="Q582" t="str">
            <v>823-0001</v>
          </cell>
          <cell r="R582" t="str">
            <v>福岡県宮若市龍徳23-5</v>
          </cell>
          <cell r="S582" t="str">
            <v>0949-24-4833</v>
          </cell>
          <cell r="T582" t="str">
            <v>佐外</v>
          </cell>
        </row>
        <row r="583">
          <cell r="B583">
            <v>41190</v>
          </cell>
          <cell r="C583" t="str">
            <v>興栄商事㈱</v>
          </cell>
          <cell r="D583">
            <v>0</v>
          </cell>
          <cell r="E583">
            <v>43096</v>
          </cell>
          <cell r="L583">
            <v>3</v>
          </cell>
          <cell r="M583" t="str">
            <v>岩本 守</v>
          </cell>
          <cell r="N583" t="str">
            <v>ｺｳｴｲｼｮｳｼﾞ</v>
          </cell>
          <cell r="O583" t="str">
            <v>神奈川県横浜市金沢区福浦1-13-3</v>
          </cell>
          <cell r="Q583">
            <v>2240057</v>
          </cell>
          <cell r="R583" t="str">
            <v>神奈川県横浜市金沢区福浦1-13-3</v>
          </cell>
          <cell r="S583" t="str">
            <v>045-929-5525</v>
          </cell>
          <cell r="T583" t="str">
            <v>鳥外</v>
          </cell>
        </row>
        <row r="584">
          <cell r="B584">
            <v>49178</v>
          </cell>
          <cell r="C584" t="str">
            <v>㈱幸栄通産</v>
          </cell>
          <cell r="D584">
            <v>0</v>
          </cell>
          <cell r="E584">
            <v>42865</v>
          </cell>
          <cell r="H584">
            <v>5</v>
          </cell>
          <cell r="I584">
            <v>42045</v>
          </cell>
          <cell r="L584">
            <v>3</v>
          </cell>
          <cell r="M584" t="str">
            <v>向村 武晴</v>
          </cell>
          <cell r="N584" t="str">
            <v>ｺｳｴｲﾂｳｻﾝ</v>
          </cell>
          <cell r="O584" t="str">
            <v>島根県安来市門生町1065-7</v>
          </cell>
          <cell r="Q584">
            <v>6920027</v>
          </cell>
          <cell r="R584" t="str">
            <v>島根県安来市門生町1065-7</v>
          </cell>
          <cell r="S584" t="str">
            <v>0854-23-2255</v>
          </cell>
          <cell r="T584" t="str">
            <v>鳥外</v>
          </cell>
        </row>
        <row r="585">
          <cell r="B585">
            <v>56156</v>
          </cell>
          <cell r="C585" t="str">
            <v>㈲こうげん</v>
          </cell>
          <cell r="D585">
            <v>0</v>
          </cell>
          <cell r="E585">
            <v>42262</v>
          </cell>
          <cell r="L585">
            <v>6</v>
          </cell>
          <cell r="M585" t="str">
            <v>原 大介</v>
          </cell>
          <cell r="N585" t="str">
            <v>ｺｳｹﾞﾝ</v>
          </cell>
          <cell r="O585" t="str">
            <v>長崎県東彼杵郡川棚町白石郷7-10･11</v>
          </cell>
          <cell r="Q585">
            <v>8593616</v>
          </cell>
          <cell r="R585" t="str">
            <v>長崎県東彼杵郡川棚町白石郷7-10･11</v>
          </cell>
          <cell r="S585" t="str">
            <v>0956-82-5151</v>
          </cell>
          <cell r="T585" t="str">
            <v>伊外</v>
          </cell>
        </row>
        <row r="586">
          <cell r="B586">
            <v>51226</v>
          </cell>
          <cell r="C586" t="str">
            <v>㈱孝研エンジニアリング</v>
          </cell>
          <cell r="D586">
            <v>0</v>
          </cell>
          <cell r="E586">
            <v>43141</v>
          </cell>
          <cell r="L586">
            <v>3</v>
          </cell>
          <cell r="M586" t="str">
            <v>長野 功二</v>
          </cell>
          <cell r="N586" t="str">
            <v>ｺｳｹﾝｴﾝｼﾞﾆｱﾘﾝｸﾞ</v>
          </cell>
          <cell r="O586" t="str">
            <v>福岡県久留米市東合川8-5-1</v>
          </cell>
          <cell r="Q586">
            <v>8390809</v>
          </cell>
          <cell r="R586" t="str">
            <v>福岡県久留米市東合川8-5-1</v>
          </cell>
          <cell r="S586" t="str">
            <v>0942-44-1392</v>
          </cell>
          <cell r="T586" t="str">
            <v>鳥外</v>
          </cell>
        </row>
        <row r="587">
          <cell r="B587">
            <v>135070</v>
          </cell>
          <cell r="C587" t="str">
            <v>㈱興国建設</v>
          </cell>
          <cell r="D587">
            <v>0</v>
          </cell>
          <cell r="E587">
            <v>42844</v>
          </cell>
          <cell r="L587">
            <v>7</v>
          </cell>
          <cell r="M587" t="str">
            <v>石井 善一</v>
          </cell>
          <cell r="N587" t="str">
            <v>ｺｳｺｸｹﾝｾﾂ</v>
          </cell>
          <cell r="O587" t="str">
            <v>佐賀県武雄市山内町大字宮野983-1</v>
          </cell>
          <cell r="Q587">
            <v>8492305</v>
          </cell>
          <cell r="R587" t="str">
            <v>佐賀県武雄市山内町大字宮野983-1</v>
          </cell>
          <cell r="S587" t="str">
            <v>0954-45-2545</v>
          </cell>
          <cell r="T587" t="str">
            <v>杵内</v>
          </cell>
        </row>
        <row r="588">
          <cell r="B588">
            <v>150410</v>
          </cell>
          <cell r="C588" t="str">
            <v>㈱工事センター</v>
          </cell>
          <cell r="D588">
            <v>0</v>
          </cell>
          <cell r="E588">
            <v>43236</v>
          </cell>
          <cell r="L588">
            <v>1</v>
          </cell>
          <cell r="M588" t="str">
            <v>末廣 正治</v>
          </cell>
          <cell r="N588" t="str">
            <v>ｺｳｼﾞｾﾝﾀｰ</v>
          </cell>
          <cell r="O588" t="str">
            <v>大阪府箕面市粟生新家4-1-5</v>
          </cell>
          <cell r="Q588" t="str">
            <v>562-0024</v>
          </cell>
          <cell r="R588" t="str">
            <v>大阪府箕面市粟生新家4-1-5</v>
          </cell>
          <cell r="S588" t="str">
            <v>072-729-5551</v>
          </cell>
          <cell r="T588" t="str">
            <v>佐外</v>
          </cell>
        </row>
        <row r="589">
          <cell r="B589">
            <v>165720</v>
          </cell>
          <cell r="C589" t="str">
            <v>㈱功匠</v>
          </cell>
          <cell r="D589">
            <v>0</v>
          </cell>
          <cell r="E589">
            <v>42838</v>
          </cell>
          <cell r="L589">
            <v>1</v>
          </cell>
          <cell r="M589" t="str">
            <v>行澤 武洋</v>
          </cell>
          <cell r="N589" t="str">
            <v>ｺｳｼｮｳ</v>
          </cell>
          <cell r="O589" t="str">
            <v>福岡県福岡市西区下山門3-22-24</v>
          </cell>
          <cell r="Q589">
            <v>8190052</v>
          </cell>
          <cell r="R589" t="str">
            <v>福岡県福岡市西区下山門3-22-24</v>
          </cell>
          <cell r="S589" t="str">
            <v>092-892-0177</v>
          </cell>
          <cell r="T589" t="str">
            <v>佐外</v>
          </cell>
        </row>
        <row r="590">
          <cell r="B590">
            <v>8204</v>
          </cell>
          <cell r="C590" t="str">
            <v>光進工業㈱</v>
          </cell>
          <cell r="D590">
            <v>0</v>
          </cell>
          <cell r="E590">
            <v>42981</v>
          </cell>
          <cell r="L590">
            <v>1</v>
          </cell>
          <cell r="M590" t="str">
            <v>細川 忠広</v>
          </cell>
          <cell r="N590" t="str">
            <v>ｺｳｼﾝｺｳｷﾞｮｳ</v>
          </cell>
          <cell r="O590" t="str">
            <v>福岡県北九州市小倉北区西港町125-8</v>
          </cell>
          <cell r="Q590" t="str">
            <v>803-0801</v>
          </cell>
          <cell r="R590" t="str">
            <v>福岡県北九州市小倉北区西港町125-8</v>
          </cell>
          <cell r="S590" t="str">
            <v>093-581-7046</v>
          </cell>
          <cell r="T590" t="str">
            <v>佐外</v>
          </cell>
        </row>
        <row r="591">
          <cell r="B591">
            <v>129306</v>
          </cell>
          <cell r="C591" t="str">
            <v>㈱弘進テック</v>
          </cell>
          <cell r="D591">
            <v>0</v>
          </cell>
          <cell r="E591">
            <v>42045</v>
          </cell>
          <cell r="L591">
            <v>1</v>
          </cell>
          <cell r="M591" t="str">
            <v>近藤 弘幸</v>
          </cell>
          <cell r="N591" t="str">
            <v>ｺｳｼﾝﾃｯｸ</v>
          </cell>
          <cell r="O591" t="str">
            <v>長崎県長崎市小瀬戸町809-32</v>
          </cell>
          <cell r="Q591" t="str">
            <v>850-0077</v>
          </cell>
          <cell r="R591" t="str">
            <v>長崎県長崎市小瀬戸町809-32</v>
          </cell>
          <cell r="S591" t="str">
            <v>095-865-7401</v>
          </cell>
          <cell r="T591" t="str">
            <v>佐外</v>
          </cell>
        </row>
        <row r="592">
          <cell r="B592">
            <v>193616</v>
          </cell>
          <cell r="C592" t="str">
            <v>江田 百合江</v>
          </cell>
          <cell r="D592" t="str">
            <v>　</v>
          </cell>
          <cell r="H592">
            <v>5</v>
          </cell>
          <cell r="I592">
            <v>42816</v>
          </cell>
          <cell r="L592">
            <v>1</v>
          </cell>
          <cell r="M592" t="str">
            <v>江田 百合江</v>
          </cell>
          <cell r="N592" t="str">
            <v>ｺｳﾀﾞﾕﾘｴ</v>
          </cell>
          <cell r="O592" t="str">
            <v>福岡県うきは市浮羽町東隈上355-6</v>
          </cell>
          <cell r="Q592">
            <v>8391403</v>
          </cell>
          <cell r="R592" t="str">
            <v>福岡県うきは市浮羽町東隈上355-6</v>
          </cell>
          <cell r="S592" t="str">
            <v>0943-77-3843</v>
          </cell>
          <cell r="T592" t="str">
            <v>佐外</v>
          </cell>
        </row>
        <row r="593">
          <cell r="B593">
            <v>114490</v>
          </cell>
          <cell r="C593" t="str">
            <v>㈲香妻運送</v>
          </cell>
          <cell r="D593">
            <v>0</v>
          </cell>
          <cell r="E593">
            <v>43193</v>
          </cell>
          <cell r="L593">
            <v>1</v>
          </cell>
          <cell r="M593" t="str">
            <v>村野 久美子</v>
          </cell>
          <cell r="N593" t="str">
            <v>ｺｳﾂﾞﾏｳﾝｿｳ</v>
          </cell>
          <cell r="O593" t="str">
            <v>宮崎県北諸県郡三股町大字蓼池4389</v>
          </cell>
          <cell r="Q593" t="str">
            <v>889-1914</v>
          </cell>
          <cell r="R593" t="str">
            <v>宮崎県北諸県郡三股町大字蓼池4389</v>
          </cell>
          <cell r="S593" t="str">
            <v>0986-51-3272</v>
          </cell>
          <cell r="T593" t="str">
            <v>佐外</v>
          </cell>
        </row>
        <row r="594">
          <cell r="B594">
            <v>104458</v>
          </cell>
          <cell r="C594" t="str">
            <v>㈲幸明開発</v>
          </cell>
          <cell r="D594">
            <v>0</v>
          </cell>
          <cell r="E594">
            <v>43361</v>
          </cell>
          <cell r="L594">
            <v>1</v>
          </cell>
          <cell r="M594" t="str">
            <v>小山田 寿幸</v>
          </cell>
          <cell r="N594" t="str">
            <v>ｺｳﾒｲｶｲﾊﾂ</v>
          </cell>
          <cell r="O594" t="str">
            <v>熊本県熊本市中央区保田窪1-8-17</v>
          </cell>
          <cell r="Q594" t="str">
            <v>862-0926</v>
          </cell>
          <cell r="R594" t="str">
            <v>熊本県熊本市中央区保田窪1-8-17</v>
          </cell>
          <cell r="S594" t="str">
            <v>096-387-2933</v>
          </cell>
          <cell r="T594" t="str">
            <v>佐外</v>
          </cell>
        </row>
        <row r="595">
          <cell r="B595">
            <v>7651</v>
          </cell>
          <cell r="C595" t="str">
            <v>㈱合谷産業運輸</v>
          </cell>
          <cell r="D595">
            <v>0</v>
          </cell>
          <cell r="E595">
            <v>43367</v>
          </cell>
          <cell r="L595">
            <v>3</v>
          </cell>
          <cell r="M595" t="str">
            <v>合谷 文彦</v>
          </cell>
          <cell r="N595" t="str">
            <v>ｺﾞｳﾔｻﾝｷﾞｮｳｳﾝﾕ</v>
          </cell>
          <cell r="O595" t="str">
            <v>大分県日田市高井町129-1</v>
          </cell>
          <cell r="Q595">
            <v>8770067</v>
          </cell>
          <cell r="R595" t="str">
            <v>大分県日田市高井町129-1</v>
          </cell>
          <cell r="S595" t="str">
            <v>0973-24-5207</v>
          </cell>
          <cell r="T595" t="str">
            <v>鳥外</v>
          </cell>
        </row>
        <row r="596">
          <cell r="B596">
            <v>210895</v>
          </cell>
          <cell r="C596" t="str">
            <v>㈱光洋</v>
          </cell>
          <cell r="D596">
            <v>0</v>
          </cell>
          <cell r="E596">
            <v>43714</v>
          </cell>
          <cell r="L596">
            <v>5</v>
          </cell>
          <cell r="M596" t="str">
            <v>井本 友義</v>
          </cell>
          <cell r="N596" t="str">
            <v>ｺｳﾖｳ</v>
          </cell>
          <cell r="O596" t="str">
            <v>佐賀県唐津市鎮西町中野6055</v>
          </cell>
          <cell r="Q596">
            <v>8470316</v>
          </cell>
          <cell r="R596" t="str">
            <v>佐賀県唐津市鎮西町中野6055</v>
          </cell>
          <cell r="S596" t="str">
            <v>0955-82-0001</v>
          </cell>
          <cell r="T596" t="str">
            <v>唐内</v>
          </cell>
        </row>
        <row r="597">
          <cell r="B597">
            <v>6011</v>
          </cell>
          <cell r="C597" t="str">
            <v>㈲光陽商会</v>
          </cell>
          <cell r="D597">
            <v>1</v>
          </cell>
          <cell r="E597">
            <v>42126</v>
          </cell>
          <cell r="H597">
            <v>6</v>
          </cell>
          <cell r="I597">
            <v>43307</v>
          </cell>
          <cell r="L597">
            <v>1</v>
          </cell>
          <cell r="M597" t="str">
            <v>宮副 敏明</v>
          </cell>
          <cell r="N597" t="str">
            <v>ｺｳﾖｳｼｮｳｶｲ</v>
          </cell>
          <cell r="O597" t="str">
            <v>佐賀県佐賀市兵庫町大字若宮2342-3</v>
          </cell>
          <cell r="Q597">
            <v>8490911</v>
          </cell>
          <cell r="R597" t="str">
            <v>佐賀県佐賀市兵庫町大字若宮2342-3</v>
          </cell>
          <cell r="S597" t="str">
            <v>0952-98-0721</v>
          </cell>
          <cell r="T597" t="str">
            <v>佐内</v>
          </cell>
        </row>
        <row r="598">
          <cell r="B598">
            <v>175353</v>
          </cell>
          <cell r="C598" t="str">
            <v>㈲向陽トレード</v>
          </cell>
          <cell r="D598">
            <v>1</v>
          </cell>
          <cell r="E598">
            <v>43494</v>
          </cell>
          <cell r="F598">
            <v>2</v>
          </cell>
          <cell r="G598">
            <v>43192</v>
          </cell>
          <cell r="L598">
            <v>7</v>
          </cell>
          <cell r="M598" t="str">
            <v>張谷 佐然</v>
          </cell>
          <cell r="N598" t="str">
            <v>ｺｳﾖｳﾄﾚｰﾄﾞ</v>
          </cell>
          <cell r="O598" t="str">
            <v>佐賀県武雄市山内町大字大野7624-3</v>
          </cell>
          <cell r="Q598" t="str">
            <v>849-2304</v>
          </cell>
          <cell r="R598" t="str">
            <v>佐賀県武雄市山内町大字大野7624-3</v>
          </cell>
          <cell r="S598" t="str">
            <v>0954-20-7363</v>
          </cell>
          <cell r="T598" t="str">
            <v>杵内</v>
          </cell>
        </row>
        <row r="599">
          <cell r="B599">
            <v>162852</v>
          </cell>
          <cell r="C599" t="str">
            <v>㈱孝和建設</v>
          </cell>
          <cell r="D599">
            <v>0</v>
          </cell>
          <cell r="E599">
            <v>42667</v>
          </cell>
          <cell r="L599">
            <v>5</v>
          </cell>
          <cell r="M599" t="str">
            <v>栗原 孝太郞</v>
          </cell>
          <cell r="N599" t="str">
            <v>ｺｳﾜｹﾝｾﾂ</v>
          </cell>
          <cell r="O599" t="str">
            <v>佐賀県唐津市原1471-1</v>
          </cell>
          <cell r="Q599" t="str">
            <v>847-0031</v>
          </cell>
          <cell r="R599" t="str">
            <v>佐賀県唐津市原1471-1</v>
          </cell>
          <cell r="S599" t="str">
            <v>0955-77-2335</v>
          </cell>
          <cell r="T599" t="str">
            <v>唐内</v>
          </cell>
        </row>
        <row r="600">
          <cell r="B600">
            <v>162636</v>
          </cell>
          <cell r="C600" t="str">
            <v>㈲コーエイ建設</v>
          </cell>
          <cell r="D600">
            <v>0</v>
          </cell>
          <cell r="E600">
            <v>42656</v>
          </cell>
          <cell r="L600">
            <v>1</v>
          </cell>
          <cell r="M600" t="str">
            <v>江頭 輝巳</v>
          </cell>
          <cell r="N600" t="str">
            <v>ｺｰｴｲｹﾝｾﾂ</v>
          </cell>
          <cell r="O600" t="str">
            <v>佐賀県佐賀市川副町大字小々森954-3</v>
          </cell>
          <cell r="Q600">
            <v>8402214</v>
          </cell>
          <cell r="R600" t="str">
            <v>佐賀県佐賀市川副町大字小々森954-3</v>
          </cell>
          <cell r="S600" t="str">
            <v>0952-45-6002</v>
          </cell>
          <cell r="T600" t="str">
            <v>佐内</v>
          </cell>
        </row>
        <row r="601">
          <cell r="B601">
            <v>105289</v>
          </cell>
          <cell r="C601" t="str">
            <v>㈱古賀組</v>
          </cell>
          <cell r="D601">
            <v>0</v>
          </cell>
          <cell r="E601">
            <v>43303</v>
          </cell>
          <cell r="L601">
            <v>1</v>
          </cell>
          <cell r="M601" t="str">
            <v>古賀 安一朗</v>
          </cell>
          <cell r="N601" t="str">
            <v>ｺｶﾞｸﾞﾐ</v>
          </cell>
          <cell r="O601" t="str">
            <v>佐賀県佐賀市金立町大字千布3911-1</v>
          </cell>
          <cell r="Q601">
            <v>8490905</v>
          </cell>
          <cell r="R601" t="str">
            <v>佐賀県佐賀市金立町大字千布3911-1</v>
          </cell>
          <cell r="S601" t="str">
            <v>0952-98-3121</v>
          </cell>
          <cell r="T601" t="str">
            <v>佐内</v>
          </cell>
        </row>
        <row r="602">
          <cell r="B602">
            <v>62987</v>
          </cell>
          <cell r="C602" t="str">
            <v>㈱古賀建設</v>
          </cell>
          <cell r="D602">
            <v>0</v>
          </cell>
          <cell r="E602">
            <v>42990</v>
          </cell>
          <cell r="L602">
            <v>6</v>
          </cell>
          <cell r="M602" t="str">
            <v>古賀 政博</v>
          </cell>
          <cell r="N602" t="str">
            <v>ｺｶﾞｹﾝｾﾂ</v>
          </cell>
          <cell r="O602" t="str">
            <v>佐賀県伊万里市東山代町長浜2150-1</v>
          </cell>
          <cell r="Q602">
            <v>8494271</v>
          </cell>
          <cell r="R602" t="str">
            <v>佐賀県伊万里市東山代町長浜2150-1</v>
          </cell>
          <cell r="S602" t="str">
            <v>0955-23-4188</v>
          </cell>
          <cell r="T602" t="str">
            <v>伊内</v>
          </cell>
        </row>
        <row r="603">
          <cell r="B603">
            <v>31048</v>
          </cell>
          <cell r="C603" t="str">
            <v>㈱古賀商事</v>
          </cell>
          <cell r="D603">
            <v>1</v>
          </cell>
          <cell r="E603">
            <v>42184</v>
          </cell>
          <cell r="L603">
            <v>1</v>
          </cell>
          <cell r="M603" t="str">
            <v>中野　武志</v>
          </cell>
          <cell r="N603" t="str">
            <v>ｺｶﾞｼｮｳｼﾞ</v>
          </cell>
          <cell r="O603" t="str">
            <v>佐賀県佐賀市鍋島2-1-2</v>
          </cell>
          <cell r="Q603">
            <v>8490937</v>
          </cell>
          <cell r="R603" t="str">
            <v>佐賀県佐賀市鍋島2-1-2</v>
          </cell>
          <cell r="S603" t="str">
            <v>0952-31-2010</v>
          </cell>
          <cell r="T603" t="str">
            <v>佐内</v>
          </cell>
        </row>
        <row r="604">
          <cell r="B604">
            <v>49853</v>
          </cell>
          <cell r="C604" t="str">
            <v>㈲古賀商店</v>
          </cell>
          <cell r="D604">
            <v>0</v>
          </cell>
          <cell r="E604">
            <v>41988</v>
          </cell>
          <cell r="L604">
            <v>3</v>
          </cell>
          <cell r="M604" t="str">
            <v>古賀 保一</v>
          </cell>
          <cell r="N604" t="str">
            <v>ｺｶﾞｼｮｳﾃﾝ</v>
          </cell>
          <cell r="O604" t="str">
            <v>福岡県朝倉郡筑前町栗田942-2</v>
          </cell>
          <cell r="Q604">
            <v>8380801</v>
          </cell>
          <cell r="R604" t="str">
            <v>福岡県朝倉郡筑前町栗田942-2</v>
          </cell>
          <cell r="S604" t="str">
            <v>0946-22-3649</v>
          </cell>
          <cell r="T604" t="str">
            <v>鳥外</v>
          </cell>
        </row>
        <row r="605">
          <cell r="B605">
            <v>200349</v>
          </cell>
          <cell r="C605" t="str">
            <v>古賀 孝行</v>
          </cell>
          <cell r="D605">
            <v>0</v>
          </cell>
          <cell r="E605">
            <v>43159</v>
          </cell>
          <cell r="L605">
            <v>5</v>
          </cell>
          <cell r="M605" t="str">
            <v>古賀 孝行</v>
          </cell>
          <cell r="N605" t="str">
            <v>ｺｶﾞﾀｶﾕｷ</v>
          </cell>
          <cell r="O605" t="str">
            <v>佐賀県唐津市北波多岸山611-1</v>
          </cell>
          <cell r="Q605" t="str">
            <v>847-1211</v>
          </cell>
          <cell r="R605" t="str">
            <v>佐賀県唐津市北波多岸山611-1</v>
          </cell>
          <cell r="S605" t="str">
            <v>0955-64-2002</v>
          </cell>
          <cell r="T605" t="str">
            <v>唐内</v>
          </cell>
        </row>
        <row r="606">
          <cell r="B606">
            <v>169377</v>
          </cell>
          <cell r="C606" t="str">
            <v>㈲古賀土木</v>
          </cell>
          <cell r="D606">
            <v>0</v>
          </cell>
          <cell r="E606">
            <v>43047</v>
          </cell>
          <cell r="L606">
            <v>3</v>
          </cell>
          <cell r="M606" t="str">
            <v>古賀 秀樹</v>
          </cell>
          <cell r="N606" t="str">
            <v>ｺｶﾞﾄﾞﾎﾞｸ</v>
          </cell>
          <cell r="O606" t="str">
            <v>佐賀県鳥栖市江島町3253-1</v>
          </cell>
          <cell r="Q606" t="str">
            <v>841-0073</v>
          </cell>
          <cell r="R606" t="str">
            <v>佐賀県鳥栖市江島町3253-1</v>
          </cell>
          <cell r="S606" t="str">
            <v>0942-83-5488</v>
          </cell>
          <cell r="T606" t="str">
            <v>鳥内</v>
          </cell>
        </row>
        <row r="607">
          <cell r="B607">
            <v>13716</v>
          </cell>
          <cell r="C607" t="str">
            <v>コガ信工業㈲</v>
          </cell>
          <cell r="D607">
            <v>0</v>
          </cell>
          <cell r="E607">
            <v>43275</v>
          </cell>
          <cell r="L607">
            <v>3</v>
          </cell>
          <cell r="M607" t="str">
            <v>古賀 信義</v>
          </cell>
          <cell r="N607" t="str">
            <v>ｺｶﾞﾉﾌﾞｺｳｷﾞｮｳ</v>
          </cell>
          <cell r="O607" t="str">
            <v>福岡県柳川市佃町1272</v>
          </cell>
          <cell r="Q607">
            <v>8320051</v>
          </cell>
          <cell r="R607" t="str">
            <v>福岡県柳川市佃町1272</v>
          </cell>
          <cell r="S607" t="str">
            <v>0944-72-1828</v>
          </cell>
          <cell r="T607" t="str">
            <v>鳥外</v>
          </cell>
        </row>
        <row r="608">
          <cell r="B608">
            <v>204278</v>
          </cell>
          <cell r="C608" t="str">
            <v>古賀 了</v>
          </cell>
          <cell r="D608">
            <v>0</v>
          </cell>
          <cell r="E608">
            <v>43431</v>
          </cell>
          <cell r="L608">
            <v>1</v>
          </cell>
          <cell r="M608" t="str">
            <v>古賀 了</v>
          </cell>
          <cell r="N608" t="str">
            <v>ｺｶﾞﾘｮｳ</v>
          </cell>
          <cell r="O608" t="str">
            <v>佐賀県佐賀市大和町大字川上5446-4</v>
          </cell>
          <cell r="Q608">
            <v>8400214</v>
          </cell>
          <cell r="R608" t="str">
            <v>佐賀県佐賀市大和町大字川上5446-4</v>
          </cell>
          <cell r="S608" t="str">
            <v>090-3737-2521</v>
          </cell>
          <cell r="T608" t="str">
            <v>佐内</v>
          </cell>
        </row>
        <row r="609">
          <cell r="B609">
            <v>5663</v>
          </cell>
          <cell r="C609" t="str">
            <v>国際産業㈱</v>
          </cell>
          <cell r="D609">
            <v>0</v>
          </cell>
          <cell r="E609">
            <v>43510</v>
          </cell>
          <cell r="L609">
            <v>1</v>
          </cell>
          <cell r="M609" t="str">
            <v>松本 忠克</v>
          </cell>
          <cell r="N609" t="str">
            <v>ｺｸｻｲｻﾝｷﾞｮｳ</v>
          </cell>
          <cell r="O609" t="str">
            <v>福岡県北九州市小倉南区大字曽根4022-1</v>
          </cell>
          <cell r="Q609" t="str">
            <v>800-0212</v>
          </cell>
          <cell r="R609" t="str">
            <v>福岡県北九州市小倉南区大字曽根4022-1</v>
          </cell>
          <cell r="S609" t="str">
            <v>093-474-7878</v>
          </cell>
          <cell r="T609" t="str">
            <v>佐外</v>
          </cell>
        </row>
        <row r="610">
          <cell r="B610">
            <v>114278</v>
          </cell>
          <cell r="C610" t="str">
            <v>㈲国土環境美装</v>
          </cell>
          <cell r="D610">
            <v>1</v>
          </cell>
          <cell r="E610">
            <v>41939</v>
          </cell>
          <cell r="L610">
            <v>3</v>
          </cell>
          <cell r="M610" t="str">
            <v>川﨑 裕之</v>
          </cell>
          <cell r="N610" t="str">
            <v>ｺｸﾄﾞｶﾝｷｮｳﾋﾞｿｳ</v>
          </cell>
          <cell r="O610" t="str">
            <v>福岡県久留米市荒木町荒木681-1</v>
          </cell>
          <cell r="Q610">
            <v>8300063</v>
          </cell>
          <cell r="R610" t="str">
            <v>福岡県久留米市荒木町荒木681-1</v>
          </cell>
          <cell r="S610" t="str">
            <v>0942-27-3769</v>
          </cell>
          <cell r="T610" t="str">
            <v>鳥外</v>
          </cell>
        </row>
        <row r="611">
          <cell r="B611">
            <v>47324</v>
          </cell>
          <cell r="C611" t="str">
            <v>㈱小坂環境開発</v>
          </cell>
          <cell r="F611">
            <v>4</v>
          </cell>
          <cell r="G611">
            <v>42919</v>
          </cell>
          <cell r="L611">
            <v>7</v>
          </cell>
          <cell r="M611" t="str">
            <v>田中 康幸</v>
          </cell>
          <cell r="N611" t="str">
            <v>ｺｻｶｶﾝｷｮｳｶｲﾊﾂ</v>
          </cell>
          <cell r="O611" t="str">
            <v>福岡県朝倉郡筑前町砥上960</v>
          </cell>
          <cell r="Q611" t="str">
            <v>838-0223</v>
          </cell>
          <cell r="R611" t="str">
            <v>福岡県朝倉郡筑前町砥上960</v>
          </cell>
          <cell r="S611" t="str">
            <v>0946-42-3297</v>
          </cell>
          <cell r="T611" t="str">
            <v>杵内</v>
          </cell>
        </row>
        <row r="612">
          <cell r="B612">
            <v>99205</v>
          </cell>
          <cell r="C612" t="str">
            <v>㈱小椎尾組</v>
          </cell>
          <cell r="D612">
            <v>0</v>
          </cell>
          <cell r="E612">
            <v>43010</v>
          </cell>
          <cell r="L612">
            <v>1</v>
          </cell>
          <cell r="M612" t="str">
            <v>小椎尾 学</v>
          </cell>
          <cell r="N612" t="str">
            <v>ｺｼﾞｵｸﾞﾐ</v>
          </cell>
          <cell r="O612" t="str">
            <v>福岡県久留米市高良内町3772-1</v>
          </cell>
          <cell r="Q612" t="str">
            <v>839-0852</v>
          </cell>
          <cell r="R612" t="str">
            <v>福岡県久留米市高良内町3772-1</v>
          </cell>
          <cell r="S612" t="str">
            <v>0942-43-0196</v>
          </cell>
          <cell r="T612" t="str">
            <v>佐外</v>
          </cell>
        </row>
        <row r="613">
          <cell r="B613">
            <v>67962</v>
          </cell>
          <cell r="C613" t="str">
            <v>㈱五条運輸</v>
          </cell>
          <cell r="D613">
            <v>0</v>
          </cell>
          <cell r="E613">
            <v>42157</v>
          </cell>
          <cell r="L613">
            <v>1</v>
          </cell>
          <cell r="M613" t="str">
            <v>大家 良太郎</v>
          </cell>
          <cell r="N613" t="str">
            <v>ｺﾞｼﾞｮｳｳﾝﾕ</v>
          </cell>
          <cell r="O613" t="str">
            <v>佐賀県小城市三日月町樋口981-3</v>
          </cell>
          <cell r="Q613" t="str">
            <v>845-0033</v>
          </cell>
          <cell r="R613" t="str">
            <v>佐賀県小城市三日月町樋口981-3</v>
          </cell>
          <cell r="S613" t="str">
            <v>0952-73-4545</v>
          </cell>
          <cell r="T613" t="str">
            <v>佐内</v>
          </cell>
        </row>
        <row r="614">
          <cell r="B614">
            <v>171027</v>
          </cell>
          <cell r="C614" t="str">
            <v>小園 茂太郎</v>
          </cell>
          <cell r="D614">
            <v>0</v>
          </cell>
          <cell r="E614">
            <v>43167</v>
          </cell>
          <cell r="L614">
            <v>1</v>
          </cell>
          <cell r="M614" t="str">
            <v>小園 茂太郎</v>
          </cell>
          <cell r="N614" t="str">
            <v>ｺｿﾞﾉﾓﾀﾛｳ</v>
          </cell>
          <cell r="O614" t="str">
            <v>佐賀県多久市多久町2327-2</v>
          </cell>
          <cell r="Q614" t="str">
            <v>846-0031</v>
          </cell>
          <cell r="R614" t="str">
            <v>佐賀県多久市多久町2327-2</v>
          </cell>
          <cell r="S614" t="str">
            <v>080-6439-0442</v>
          </cell>
          <cell r="T614" t="str">
            <v>佐内</v>
          </cell>
        </row>
        <row r="615">
          <cell r="B615">
            <v>105410</v>
          </cell>
          <cell r="C615" t="str">
            <v>㈱五代</v>
          </cell>
          <cell r="D615">
            <v>0</v>
          </cell>
          <cell r="E615">
            <v>42543</v>
          </cell>
          <cell r="L615">
            <v>1</v>
          </cell>
          <cell r="M615" t="str">
            <v>緒方 康昭</v>
          </cell>
          <cell r="N615" t="str">
            <v>ｺﾞﾀﾞｲ</v>
          </cell>
          <cell r="O615" t="str">
            <v>福岡県福岡市西区福重2-13-6</v>
          </cell>
          <cell r="Q615">
            <v>8190022</v>
          </cell>
          <cell r="R615" t="str">
            <v>福岡県福岡市西区福重2-13-6</v>
          </cell>
          <cell r="S615" t="str">
            <v>092-882-5555</v>
          </cell>
          <cell r="T615" t="str">
            <v>佐外</v>
          </cell>
        </row>
        <row r="616">
          <cell r="B616">
            <v>47012</v>
          </cell>
          <cell r="C616" t="str">
            <v>㈲ゴダイユー</v>
          </cell>
          <cell r="D616">
            <v>0</v>
          </cell>
          <cell r="E616">
            <v>42185</v>
          </cell>
          <cell r="L616">
            <v>1</v>
          </cell>
          <cell r="M616" t="str">
            <v>松永 光博</v>
          </cell>
          <cell r="N616" t="str">
            <v>ｺﾞﾀﾞｲﾕｰ</v>
          </cell>
          <cell r="O616" t="str">
            <v>福岡県みやま市瀬高町下庄444-1</v>
          </cell>
          <cell r="Q616">
            <v>8350024</v>
          </cell>
          <cell r="R616" t="str">
            <v>福岡県みやま市瀬高町下庄444-1</v>
          </cell>
          <cell r="S616" t="str">
            <v>0944-63-3554</v>
          </cell>
          <cell r="T616" t="str">
            <v>佐外</v>
          </cell>
        </row>
        <row r="617">
          <cell r="B617">
            <v>24257</v>
          </cell>
          <cell r="C617" t="str">
            <v>小寺油脂㈱</v>
          </cell>
          <cell r="D617">
            <v>0</v>
          </cell>
          <cell r="E617">
            <v>42988</v>
          </cell>
          <cell r="L617">
            <v>3</v>
          </cell>
          <cell r="M617" t="str">
            <v>原田 典元</v>
          </cell>
          <cell r="N617" t="str">
            <v>ｺﾃﾞﾗﾕｼ</v>
          </cell>
          <cell r="O617" t="str">
            <v>福岡県古賀市糸ヶ浦38</v>
          </cell>
          <cell r="Q617">
            <v>8113136</v>
          </cell>
          <cell r="R617" t="str">
            <v>福岡県古賀市糸ヶ浦38</v>
          </cell>
          <cell r="S617" t="str">
            <v>092-942-4586</v>
          </cell>
          <cell r="T617" t="str">
            <v>鳥外</v>
          </cell>
        </row>
        <row r="618">
          <cell r="B618">
            <v>60358</v>
          </cell>
          <cell r="C618" t="str">
            <v>古藤 百秀</v>
          </cell>
          <cell r="D618">
            <v>0</v>
          </cell>
          <cell r="E618">
            <v>43555</v>
          </cell>
          <cell r="L618">
            <v>5</v>
          </cell>
          <cell r="M618" t="str">
            <v>古藤 百秀</v>
          </cell>
          <cell r="N618" t="str">
            <v>ｺﾄｳｶｽﾞﾋﾃﾞ</v>
          </cell>
          <cell r="O618" t="str">
            <v>佐賀県唐津市浜玉町東山田2998-1</v>
          </cell>
          <cell r="P618" t="str">
            <v>佐賀県唐津市浜玉町東山田2997-1</v>
          </cell>
          <cell r="Q618">
            <v>8495123</v>
          </cell>
          <cell r="R618" t="str">
            <v>佐賀県唐津市浜玉町東山田2997-1</v>
          </cell>
          <cell r="S618" t="str">
            <v>0955-56-7506</v>
          </cell>
          <cell r="T618" t="str">
            <v>唐内</v>
          </cell>
        </row>
        <row r="619">
          <cell r="B619">
            <v>99337</v>
          </cell>
          <cell r="C619" t="str">
            <v>㈱五島鉱山</v>
          </cell>
          <cell r="D619">
            <v>0</v>
          </cell>
          <cell r="E619">
            <v>42460</v>
          </cell>
          <cell r="L619">
            <v>7</v>
          </cell>
          <cell r="M619" t="str">
            <v>田中 康之</v>
          </cell>
          <cell r="N619" t="str">
            <v>ｺﾞﾄｳｺｳｻﾞﾝ</v>
          </cell>
          <cell r="O619" t="str">
            <v>大阪府大阪市北区梅田1-11-4-1607</v>
          </cell>
          <cell r="P619" t="str">
            <v>長崎県東彼杵郡川棚町百津郷新浜296-61</v>
          </cell>
          <cell r="Q619">
            <v>8593605</v>
          </cell>
          <cell r="R619" t="str">
            <v>長崎県東彼杵郡川棚町百津郷新浜296-61</v>
          </cell>
          <cell r="S619" t="str">
            <v>0956-82-3167</v>
          </cell>
          <cell r="T619" t="str">
            <v>杵外</v>
          </cell>
        </row>
        <row r="620">
          <cell r="B620">
            <v>179450</v>
          </cell>
          <cell r="C620" t="str">
            <v>後藤 大輝</v>
          </cell>
          <cell r="D620">
            <v>0</v>
          </cell>
          <cell r="E620">
            <v>41893</v>
          </cell>
          <cell r="L620">
            <v>3</v>
          </cell>
          <cell r="M620" t="str">
            <v>後藤 大輝</v>
          </cell>
          <cell r="N620" t="str">
            <v>ｺﾞﾄｳﾋﾛｷ</v>
          </cell>
          <cell r="O620" t="str">
            <v>佐賀県三養基郡みやき町大字西島2938-7</v>
          </cell>
          <cell r="Q620" t="str">
            <v>840-1101</v>
          </cell>
          <cell r="R620" t="str">
            <v>佐賀県三養基郡みやき町大字西島2938-7</v>
          </cell>
          <cell r="S620" t="str">
            <v>0942-96-4956</v>
          </cell>
          <cell r="T620" t="str">
            <v>鳥内</v>
          </cell>
        </row>
        <row r="621">
          <cell r="B621">
            <v>150437</v>
          </cell>
          <cell r="C621" t="str">
            <v>㈱寿建設</v>
          </cell>
          <cell r="D621">
            <v>0</v>
          </cell>
          <cell r="E621">
            <v>43688</v>
          </cell>
          <cell r="L621">
            <v>1</v>
          </cell>
          <cell r="M621" t="str">
            <v>阿部　清治</v>
          </cell>
          <cell r="N621" t="str">
            <v>ｺﾄﾌﾞｷｹﾝｾﾂ</v>
          </cell>
          <cell r="O621" t="str">
            <v>佐賀県佐賀市兵庫北7-18-2</v>
          </cell>
          <cell r="Q621">
            <v>8490913</v>
          </cell>
          <cell r="R621" t="str">
            <v>佐賀県佐賀市兵庫北7-18-2</v>
          </cell>
          <cell r="S621" t="str">
            <v>0952-29-2161</v>
          </cell>
          <cell r="T621" t="str">
            <v>佐内</v>
          </cell>
        </row>
        <row r="622">
          <cell r="B622">
            <v>162951</v>
          </cell>
          <cell r="C622" t="str">
            <v>㈱寿工業</v>
          </cell>
          <cell r="D622">
            <v>0</v>
          </cell>
          <cell r="E622">
            <v>43123</v>
          </cell>
          <cell r="L622">
            <v>1</v>
          </cell>
          <cell r="M622" t="str">
            <v>金本 邦夫</v>
          </cell>
          <cell r="N622" t="str">
            <v>ｺﾄﾌﾞｷｺｳｷﾞｮｳ</v>
          </cell>
          <cell r="O622" t="str">
            <v>福岡県福岡市南区日佐5-17-17</v>
          </cell>
          <cell r="Q622" t="str">
            <v>811-1313</v>
          </cell>
          <cell r="R622" t="str">
            <v>福岡県福岡市南区日佐5-17-17</v>
          </cell>
          <cell r="S622" t="str">
            <v>092-501-4001</v>
          </cell>
          <cell r="T622" t="str">
            <v>佐外</v>
          </cell>
        </row>
        <row r="623">
          <cell r="B623">
            <v>112046</v>
          </cell>
          <cell r="C623" t="str">
            <v>㈱古梅園</v>
          </cell>
          <cell r="D623">
            <v>0</v>
          </cell>
          <cell r="E623">
            <v>43646</v>
          </cell>
          <cell r="L623">
            <v>1</v>
          </cell>
          <cell r="M623" t="str">
            <v>小林 市造</v>
          </cell>
          <cell r="N623" t="str">
            <v>ｺﾊﾞｲｴﾝ</v>
          </cell>
          <cell r="O623" t="str">
            <v>佐賀県佐賀市金立町大字金立2373-5</v>
          </cell>
          <cell r="Q623">
            <v>8490906</v>
          </cell>
          <cell r="R623" t="str">
            <v>佐賀県佐賀市金立町大字金立2373-5</v>
          </cell>
          <cell r="S623" t="str">
            <v>0952-98-0201</v>
          </cell>
          <cell r="T623" t="str">
            <v>佐内</v>
          </cell>
        </row>
        <row r="624">
          <cell r="B624">
            <v>209784</v>
          </cell>
          <cell r="C624" t="str">
            <v>小林クレーン興業</v>
          </cell>
          <cell r="D624">
            <v>0</v>
          </cell>
          <cell r="E624">
            <v>43628</v>
          </cell>
          <cell r="L624">
            <v>5</v>
          </cell>
          <cell r="M624" t="str">
            <v>小林 茂</v>
          </cell>
          <cell r="N624" t="str">
            <v>ｺﾊﾞﾔｼｸﾚｰﾝｺｳｷﾞｮｳ</v>
          </cell>
          <cell r="O624" t="str">
            <v>佐賀県唐津市北波多岸山６１１番地１０</v>
          </cell>
          <cell r="Q624" t="str">
            <v>847-1211</v>
          </cell>
          <cell r="R624" t="str">
            <v>佐賀県唐津市北波多岸山６１１番地１０</v>
          </cell>
          <cell r="S624" t="str">
            <v>0955-64-3586</v>
          </cell>
          <cell r="T624" t="str">
            <v>唐内</v>
          </cell>
        </row>
        <row r="625">
          <cell r="B625">
            <v>188249</v>
          </cell>
          <cell r="C625" t="str">
            <v>小松 敏正</v>
          </cell>
          <cell r="D625">
            <v>1</v>
          </cell>
          <cell r="E625">
            <v>42452</v>
          </cell>
          <cell r="L625">
            <v>1</v>
          </cell>
          <cell r="M625" t="str">
            <v>小松 敏正</v>
          </cell>
          <cell r="N625" t="str">
            <v>ｺﾏﾂﾄｼﾏｻ</v>
          </cell>
          <cell r="O625" t="str">
            <v>佐賀県佐賀市兵庫南1-29-49</v>
          </cell>
          <cell r="P625" t="str">
            <v>佐賀県佐賀市兵庫町大字藤木1489-1</v>
          </cell>
          <cell r="Q625" t="str">
            <v>849-0918</v>
          </cell>
          <cell r="R625" t="str">
            <v>佐賀県佐賀市兵庫町大字藤木1489-1</v>
          </cell>
          <cell r="S625" t="str">
            <v>0952-31-2002</v>
          </cell>
          <cell r="T625" t="str">
            <v>佐内</v>
          </cell>
        </row>
        <row r="626">
          <cell r="B626">
            <v>109472</v>
          </cell>
          <cell r="C626" t="str">
            <v>小峰産業㈱</v>
          </cell>
          <cell r="D626">
            <v>1</v>
          </cell>
          <cell r="E626">
            <v>43519</v>
          </cell>
          <cell r="L626">
            <v>5</v>
          </cell>
          <cell r="M626" t="str">
            <v>小峰 亮</v>
          </cell>
          <cell r="N626" t="str">
            <v>ｺﾐﾈｻﾝｷﾞｮｳ</v>
          </cell>
          <cell r="O626" t="str">
            <v>佐賀県唐津市和多田先石11-68</v>
          </cell>
          <cell r="Q626">
            <v>8470074</v>
          </cell>
          <cell r="R626" t="str">
            <v>佐賀県唐津市和多田先石11-68</v>
          </cell>
          <cell r="S626" t="str">
            <v>0955-74-3394</v>
          </cell>
          <cell r="T626" t="str">
            <v>唐内</v>
          </cell>
        </row>
        <row r="627">
          <cell r="B627">
            <v>192034</v>
          </cell>
          <cell r="C627" t="str">
            <v>小峰 貴洋</v>
          </cell>
          <cell r="D627">
            <v>0</v>
          </cell>
          <cell r="E627">
            <v>42695</v>
          </cell>
          <cell r="L627">
            <v>5</v>
          </cell>
          <cell r="M627" t="str">
            <v>小峰 貴洋</v>
          </cell>
          <cell r="N627" t="str">
            <v>ｺﾐﾈﾀｶﾋﾛ</v>
          </cell>
          <cell r="O627" t="str">
            <v>佐賀県唐津市熊原町3159-1</v>
          </cell>
          <cell r="Q627" t="str">
            <v>847-0817</v>
          </cell>
          <cell r="R627" t="str">
            <v>佐賀県唐津市熊原町3159-1</v>
          </cell>
          <cell r="S627" t="str">
            <v>0955-67-4428</v>
          </cell>
          <cell r="T627" t="str">
            <v>唐内</v>
          </cell>
        </row>
        <row r="628">
          <cell r="B628">
            <v>141344</v>
          </cell>
          <cell r="C628" t="str">
            <v>㈲小森開発</v>
          </cell>
          <cell r="D628">
            <v>0</v>
          </cell>
          <cell r="E628">
            <v>43180</v>
          </cell>
          <cell r="L628">
            <v>7</v>
          </cell>
          <cell r="M628" t="str">
            <v>小森 武次</v>
          </cell>
          <cell r="N628" t="str">
            <v>ｺﾓﾘｶｲﾊﾂ</v>
          </cell>
          <cell r="O628" t="str">
            <v>佐賀県杵島郡白石町大字深浦6034</v>
          </cell>
          <cell r="Q628">
            <v>8491207</v>
          </cell>
          <cell r="R628" t="str">
            <v>佐賀県杵島郡白石町大字深浦6034</v>
          </cell>
          <cell r="S628" t="str">
            <v>0954-65-2538</v>
          </cell>
          <cell r="T628" t="str">
            <v>杵内</v>
          </cell>
        </row>
        <row r="629">
          <cell r="B629">
            <v>133481</v>
          </cell>
          <cell r="C629" t="str">
            <v>小栁 正人</v>
          </cell>
          <cell r="D629">
            <v>0</v>
          </cell>
          <cell r="E629">
            <v>42767</v>
          </cell>
          <cell r="L629">
            <v>1</v>
          </cell>
          <cell r="M629" t="str">
            <v>小栁 正人</v>
          </cell>
          <cell r="N629" t="str">
            <v>ｺﾔﾅｷﾞﾏｻﾄ</v>
          </cell>
          <cell r="O629" t="str">
            <v>佐賀県佐賀市北川副町大字新郷460-1</v>
          </cell>
          <cell r="Q629">
            <v>8400013</v>
          </cell>
          <cell r="R629" t="str">
            <v>佐賀県佐賀市北川副町大字新郷460-1</v>
          </cell>
          <cell r="S629" t="str">
            <v>0952-23-5880</v>
          </cell>
          <cell r="T629" t="str">
            <v>佐内</v>
          </cell>
        </row>
        <row r="630">
          <cell r="B630">
            <v>66522</v>
          </cell>
          <cell r="C630" t="str">
            <v>㈲小山陸運</v>
          </cell>
          <cell r="D630">
            <v>1</v>
          </cell>
          <cell r="E630">
            <v>42135</v>
          </cell>
          <cell r="L630">
            <v>1</v>
          </cell>
          <cell r="M630" t="str">
            <v>小山 憲次</v>
          </cell>
          <cell r="N630" t="str">
            <v>ｺﾔﾏﾘｸｳﾝ</v>
          </cell>
          <cell r="O630" t="str">
            <v>佐賀県佐賀市金立町大字金立1544-106</v>
          </cell>
          <cell r="Q630">
            <v>8490901</v>
          </cell>
          <cell r="R630" t="str">
            <v>佐賀県佐賀市金立町大字金立1544-106</v>
          </cell>
          <cell r="S630" t="str">
            <v>0952-98-3405</v>
          </cell>
          <cell r="T630" t="str">
            <v>佐内</v>
          </cell>
        </row>
        <row r="631">
          <cell r="B631">
            <v>12539</v>
          </cell>
          <cell r="C631" t="str">
            <v>コンテック㈱</v>
          </cell>
          <cell r="D631">
            <v>0</v>
          </cell>
          <cell r="E631">
            <v>43727</v>
          </cell>
          <cell r="L631">
            <v>1</v>
          </cell>
          <cell r="M631" t="str">
            <v>江渕 昇</v>
          </cell>
          <cell r="N631" t="str">
            <v>ｺﾝﾃｯｸ</v>
          </cell>
          <cell r="O631" t="str">
            <v>福岡県久留米市御井旗崎5-2-5</v>
          </cell>
          <cell r="Q631">
            <v>8390841</v>
          </cell>
          <cell r="R631" t="str">
            <v>福岡県久留米市御井旗崎5-2-5</v>
          </cell>
          <cell r="S631" t="str">
            <v>0942-45-7773</v>
          </cell>
          <cell r="T631" t="str">
            <v>佐外</v>
          </cell>
        </row>
        <row r="632">
          <cell r="B632">
            <v>121659</v>
          </cell>
          <cell r="C632" t="str">
            <v>㈱近藤</v>
          </cell>
          <cell r="D632">
            <v>0</v>
          </cell>
          <cell r="E632">
            <v>42285</v>
          </cell>
          <cell r="L632">
            <v>3</v>
          </cell>
          <cell r="M632" t="str">
            <v>近藤 銀平</v>
          </cell>
          <cell r="N632" t="str">
            <v>ｺﾝﾄﾞｳ</v>
          </cell>
          <cell r="O632" t="str">
            <v>佐賀県三養基郡基山町大字宮浦1753</v>
          </cell>
          <cell r="Q632">
            <v>8410204</v>
          </cell>
          <cell r="R632" t="str">
            <v>佐賀県三養基郡基山町大字宮浦1753</v>
          </cell>
          <cell r="S632" t="str">
            <v>0942-92-1200</v>
          </cell>
          <cell r="T632" t="str">
            <v>鳥内</v>
          </cell>
        </row>
        <row r="633">
          <cell r="B633">
            <v>24510</v>
          </cell>
          <cell r="C633" t="str">
            <v>㈱近藤建設</v>
          </cell>
          <cell r="D633">
            <v>0</v>
          </cell>
          <cell r="E633">
            <v>42065</v>
          </cell>
          <cell r="H633">
            <v>5</v>
          </cell>
          <cell r="I633">
            <v>42610</v>
          </cell>
          <cell r="L633">
            <v>3</v>
          </cell>
          <cell r="M633" t="str">
            <v>近藤 博和</v>
          </cell>
          <cell r="N633" t="str">
            <v>ｺﾝﾄﾞｳｹﾝｾﾂ</v>
          </cell>
          <cell r="O633" t="str">
            <v>福岡県久留米市宮ノ陣町若松1949-1</v>
          </cell>
          <cell r="Q633">
            <v>8390804</v>
          </cell>
          <cell r="R633" t="str">
            <v>福岡県久留米市宮ノ陣町若松1949-1</v>
          </cell>
          <cell r="S633" t="str">
            <v>0942-39-8773</v>
          </cell>
          <cell r="T633" t="str">
            <v>鳥外</v>
          </cell>
        </row>
        <row r="634">
          <cell r="B634">
            <v>125852</v>
          </cell>
          <cell r="C634" t="str">
            <v>㈱西海有機</v>
          </cell>
          <cell r="D634">
            <v>0</v>
          </cell>
          <cell r="E634">
            <v>42509</v>
          </cell>
          <cell r="L634">
            <v>6</v>
          </cell>
          <cell r="M634" t="str">
            <v>森林 力雄</v>
          </cell>
          <cell r="N634" t="str">
            <v>ｻｲｶｲﾕｳｷ</v>
          </cell>
          <cell r="O634" t="str">
            <v>長崎県西海市西海町木場郷1489-2</v>
          </cell>
          <cell r="Q634">
            <v>8513504</v>
          </cell>
          <cell r="R634" t="str">
            <v>長崎県西海市西海町木場郷1489-2</v>
          </cell>
          <cell r="S634" t="str">
            <v>0959-32-1232</v>
          </cell>
          <cell r="T634" t="str">
            <v>伊外</v>
          </cell>
        </row>
        <row r="635">
          <cell r="B635">
            <v>16750</v>
          </cell>
          <cell r="C635" t="str">
            <v>斉藤 二郎</v>
          </cell>
          <cell r="D635">
            <v>0</v>
          </cell>
          <cell r="E635">
            <v>43562</v>
          </cell>
          <cell r="L635">
            <v>3</v>
          </cell>
          <cell r="M635" t="str">
            <v>斉藤 二郎</v>
          </cell>
          <cell r="N635" t="str">
            <v>ｻｲﾄｳｼﾞﾛｳ</v>
          </cell>
          <cell r="O635" t="str">
            <v>佐賀県三養基郡上峰町大字前牟田1414-1</v>
          </cell>
          <cell r="Q635">
            <v>8490122</v>
          </cell>
          <cell r="R635" t="str">
            <v>佐賀県三養基郡上峰町大字前牟田1414-1</v>
          </cell>
          <cell r="S635" t="str">
            <v>0952-52-3150</v>
          </cell>
          <cell r="T635" t="str">
            <v>鳥内</v>
          </cell>
        </row>
        <row r="636">
          <cell r="B636">
            <v>35416</v>
          </cell>
          <cell r="C636" t="str">
            <v>坂井運送㈱</v>
          </cell>
          <cell r="D636">
            <v>0</v>
          </cell>
          <cell r="E636">
            <v>42133</v>
          </cell>
          <cell r="L636">
            <v>3</v>
          </cell>
          <cell r="M636" t="str">
            <v>坂井 毅</v>
          </cell>
          <cell r="N636" t="str">
            <v>ｻｶｲｳﾝｿｳ</v>
          </cell>
          <cell r="O636" t="str">
            <v>福岡県久留米市田主丸町中尾965-1</v>
          </cell>
          <cell r="Q636">
            <v>8391216</v>
          </cell>
          <cell r="R636" t="str">
            <v>福岡県久留米市田主丸町中尾965-1</v>
          </cell>
          <cell r="S636" t="str">
            <v>0943-72-0607</v>
          </cell>
          <cell r="T636" t="str">
            <v>鳥外</v>
          </cell>
        </row>
        <row r="637">
          <cell r="B637">
            <v>19924</v>
          </cell>
          <cell r="C637" t="str">
            <v>㈱坂井幸吉商店</v>
          </cell>
          <cell r="D637">
            <v>0</v>
          </cell>
          <cell r="E637">
            <v>43159</v>
          </cell>
          <cell r="H637">
            <v>5</v>
          </cell>
          <cell r="I637">
            <v>42421</v>
          </cell>
          <cell r="L637">
            <v>3</v>
          </cell>
          <cell r="M637" t="str">
            <v>坂井 孝光</v>
          </cell>
          <cell r="N637" t="str">
            <v>ｻｶｲｺｳｷﾁｼｮｳﾃﾝ</v>
          </cell>
          <cell r="O637" t="str">
            <v>熊本県合志市野々島5483-2</v>
          </cell>
          <cell r="Q637">
            <v>8611103</v>
          </cell>
          <cell r="R637" t="str">
            <v>熊本県合志市野々島5483-2</v>
          </cell>
          <cell r="S637" t="str">
            <v>096-242-0077</v>
          </cell>
          <cell r="T637" t="str">
            <v>鳥外</v>
          </cell>
        </row>
        <row r="638">
          <cell r="B638">
            <v>16143</v>
          </cell>
          <cell r="C638" t="str">
            <v>㈲坂井商店</v>
          </cell>
          <cell r="D638">
            <v>1</v>
          </cell>
          <cell r="E638">
            <v>42451</v>
          </cell>
          <cell r="F638">
            <v>4</v>
          </cell>
          <cell r="G638">
            <v>42451</v>
          </cell>
          <cell r="H638">
            <v>5</v>
          </cell>
          <cell r="I638">
            <v>43425</v>
          </cell>
          <cell r="L638">
            <v>1</v>
          </cell>
          <cell r="M638" t="str">
            <v>坂井 茂夫</v>
          </cell>
          <cell r="N638" t="str">
            <v>ｻｶｲｼｮｳﾃﾝ</v>
          </cell>
          <cell r="O638" t="str">
            <v>佐賀県佐賀市久保泉町大字下和泉635-1</v>
          </cell>
          <cell r="Q638">
            <v>8490903</v>
          </cell>
          <cell r="R638" t="str">
            <v>佐賀県佐賀市久保泉町大字下和泉635-1</v>
          </cell>
          <cell r="S638" t="str">
            <v>0952-98-0118</v>
          </cell>
          <cell r="T638" t="str">
            <v>佐内</v>
          </cell>
        </row>
        <row r="639">
          <cell r="B639">
            <v>184615</v>
          </cell>
          <cell r="C639" t="str">
            <v>坂井商店㈱</v>
          </cell>
          <cell r="D639">
            <v>0</v>
          </cell>
          <cell r="E639">
            <v>42248</v>
          </cell>
          <cell r="L639">
            <v>1</v>
          </cell>
          <cell r="M639" t="str">
            <v>坂井 政隆</v>
          </cell>
          <cell r="N639" t="str">
            <v>ｻｶｲｼｮｳﾃﾝ</v>
          </cell>
          <cell r="O639" t="str">
            <v>長崎県佐世保市江迎町猪調1172-2</v>
          </cell>
          <cell r="Q639" t="str">
            <v>859-6133</v>
          </cell>
          <cell r="R639" t="str">
            <v>長崎県佐世保市江迎町猪調1172-2</v>
          </cell>
          <cell r="S639" t="str">
            <v>0956-66-8002</v>
          </cell>
          <cell r="T639" t="str">
            <v>佐外</v>
          </cell>
        </row>
        <row r="640">
          <cell r="B640">
            <v>168589</v>
          </cell>
          <cell r="C640" t="str">
            <v>㈲酒井商店</v>
          </cell>
          <cell r="D640">
            <v>0</v>
          </cell>
          <cell r="E640">
            <v>43009</v>
          </cell>
          <cell r="L640">
            <v>5</v>
          </cell>
          <cell r="M640" t="str">
            <v>酒井 昭一郎</v>
          </cell>
          <cell r="N640" t="str">
            <v>ｻｶｲｼｮｳﾃﾝ</v>
          </cell>
          <cell r="O640" t="str">
            <v>佐賀県唐津市肥前町田野丙8427</v>
          </cell>
          <cell r="P640" t="str">
            <v>佐賀県唐津市肥前町田野丙84-27</v>
          </cell>
          <cell r="Q640" t="str">
            <v>847-1521</v>
          </cell>
          <cell r="R640" t="str">
            <v>佐賀県唐津市肥前町田野丙84-27</v>
          </cell>
          <cell r="S640" t="str">
            <v>0955-54-2374</v>
          </cell>
          <cell r="T640" t="str">
            <v>唐内</v>
          </cell>
        </row>
        <row r="641">
          <cell r="B641">
            <v>66778</v>
          </cell>
          <cell r="C641" t="str">
            <v>㈱サカイ引越センター</v>
          </cell>
          <cell r="D641">
            <v>0</v>
          </cell>
          <cell r="E641">
            <v>43139</v>
          </cell>
          <cell r="L641">
            <v>1</v>
          </cell>
          <cell r="M641" t="str">
            <v>田島 哲康</v>
          </cell>
          <cell r="N641" t="str">
            <v>ｻｶｲﾋｯｺｼｾﾝﾀｰ</v>
          </cell>
          <cell r="O641" t="str">
            <v>大阪府堺市堺区石津北町56</v>
          </cell>
          <cell r="Q641" t="str">
            <v>590-0823</v>
          </cell>
          <cell r="R641" t="str">
            <v>大阪府堺市堺区石津北町56</v>
          </cell>
          <cell r="S641" t="str">
            <v>072-244-1175</v>
          </cell>
          <cell r="T641" t="str">
            <v>佐外</v>
          </cell>
        </row>
        <row r="642">
          <cell r="B642">
            <v>2113</v>
          </cell>
          <cell r="C642" t="str">
            <v>佐賀衛研㈱</v>
          </cell>
          <cell r="D642">
            <v>0</v>
          </cell>
          <cell r="E642">
            <v>42171</v>
          </cell>
          <cell r="F642">
            <v>2</v>
          </cell>
          <cell r="G642">
            <v>43156</v>
          </cell>
          <cell r="H642">
            <v>5</v>
          </cell>
          <cell r="I642">
            <v>43387</v>
          </cell>
          <cell r="J642">
            <v>7</v>
          </cell>
          <cell r="K642">
            <v>41896</v>
          </cell>
          <cell r="L642">
            <v>1</v>
          </cell>
          <cell r="M642" t="str">
            <v>橋本 和幸</v>
          </cell>
          <cell r="N642" t="str">
            <v>ｻｶﾞｴｲｹﾝ</v>
          </cell>
          <cell r="O642" t="str">
            <v>佐賀県佐賀市鍋島町蛎久289-1</v>
          </cell>
          <cell r="Q642">
            <v>8490931</v>
          </cell>
          <cell r="R642" t="str">
            <v>佐賀県佐賀市鍋島町蛎久289-1</v>
          </cell>
          <cell r="S642" t="str">
            <v>0952-32-3346</v>
          </cell>
          <cell r="T642" t="str">
            <v>佐内</v>
          </cell>
        </row>
        <row r="643">
          <cell r="B643">
            <v>21388</v>
          </cell>
          <cell r="C643" t="str">
            <v>㈲栄商事</v>
          </cell>
          <cell r="D643">
            <v>0</v>
          </cell>
          <cell r="E643">
            <v>42876</v>
          </cell>
          <cell r="L643">
            <v>6</v>
          </cell>
          <cell r="M643" t="str">
            <v>今村 八重子</v>
          </cell>
          <cell r="N643" t="str">
            <v>ｻｶｴｼｮｳｼﾞ</v>
          </cell>
          <cell r="O643" t="str">
            <v>長崎県松浦市今福町浦免444-10</v>
          </cell>
          <cell r="Q643">
            <v>8594528</v>
          </cell>
          <cell r="R643" t="str">
            <v>長崎県松浦市今福町浦免444-10</v>
          </cell>
          <cell r="S643" t="str">
            <v>0956-74-0050</v>
          </cell>
          <cell r="T643" t="str">
            <v>伊外</v>
          </cell>
        </row>
        <row r="644">
          <cell r="B644">
            <v>1592</v>
          </cell>
          <cell r="C644" t="str">
            <v>佐賀環境整備㈱</v>
          </cell>
          <cell r="D644">
            <v>1</v>
          </cell>
          <cell r="E644">
            <v>42056</v>
          </cell>
          <cell r="F644">
            <v>4</v>
          </cell>
          <cell r="G644">
            <v>42056</v>
          </cell>
          <cell r="H644">
            <v>6</v>
          </cell>
          <cell r="I644">
            <v>43317</v>
          </cell>
          <cell r="L644">
            <v>1</v>
          </cell>
          <cell r="M644" t="str">
            <v>石橋 誠一郎</v>
          </cell>
          <cell r="N644" t="str">
            <v>ｻｶﾞｶﾝｷｮｳｾｲﾋﾞ</v>
          </cell>
          <cell r="O644" t="str">
            <v>佐賀県神埼市千代田町姉67</v>
          </cell>
          <cell r="Q644">
            <v>8420052</v>
          </cell>
          <cell r="R644" t="str">
            <v>佐賀県神埼市千代田町姉67</v>
          </cell>
          <cell r="S644" t="str">
            <v>0952-44-3267</v>
          </cell>
          <cell r="T644" t="str">
            <v>佐内</v>
          </cell>
        </row>
        <row r="645">
          <cell r="B645">
            <v>58629</v>
          </cell>
          <cell r="C645" t="str">
            <v>㈱坂口組</v>
          </cell>
          <cell r="D645">
            <v>0</v>
          </cell>
          <cell r="E645">
            <v>43508</v>
          </cell>
          <cell r="L645">
            <v>3</v>
          </cell>
          <cell r="M645" t="str">
            <v>坂口 義孝</v>
          </cell>
          <cell r="N645" t="str">
            <v>ｻｶｸﾞﾁｸﾞﾐ</v>
          </cell>
          <cell r="O645" t="str">
            <v>佐賀県鳥栖市神辺町450-3</v>
          </cell>
          <cell r="Q645">
            <v>8410004</v>
          </cell>
          <cell r="R645" t="str">
            <v>佐賀県鳥栖市神辺町450-3</v>
          </cell>
          <cell r="S645" t="str">
            <v>0942-82-2408</v>
          </cell>
          <cell r="T645" t="str">
            <v>鳥内</v>
          </cell>
        </row>
        <row r="646">
          <cell r="B646">
            <v>183005</v>
          </cell>
          <cell r="C646" t="str">
            <v>㈱坂口工業</v>
          </cell>
          <cell r="D646">
            <v>0</v>
          </cell>
          <cell r="E646">
            <v>42191</v>
          </cell>
          <cell r="L646">
            <v>1</v>
          </cell>
          <cell r="M646" t="str">
            <v>坂口 満生</v>
          </cell>
          <cell r="N646" t="str">
            <v>ｻｶｸﾞﾁﾐﾂｵ</v>
          </cell>
          <cell r="O646" t="str">
            <v>福岡県福岡市東区三苫7-3-7</v>
          </cell>
          <cell r="Q646">
            <v>8110201</v>
          </cell>
          <cell r="R646" t="str">
            <v>福岡県福岡市東区三苫7-3-7</v>
          </cell>
          <cell r="S646" t="str">
            <v>092-607-5061</v>
          </cell>
          <cell r="T646" t="str">
            <v>佐外</v>
          </cell>
        </row>
        <row r="647">
          <cell r="B647">
            <v>24265</v>
          </cell>
          <cell r="C647" t="str">
            <v>㈱佐賀クリーン環境</v>
          </cell>
          <cell r="D647">
            <v>1</v>
          </cell>
          <cell r="E647">
            <v>41634</v>
          </cell>
          <cell r="F647">
            <v>2</v>
          </cell>
          <cell r="G647">
            <v>43174</v>
          </cell>
          <cell r="H647">
            <v>5</v>
          </cell>
          <cell r="I647">
            <v>42591</v>
          </cell>
          <cell r="L647">
            <v>1</v>
          </cell>
          <cell r="M647" t="str">
            <v>西川 国男</v>
          </cell>
          <cell r="N647" t="str">
            <v>ｻｶﾞｸﾘｰﾝｶﾝｷｮｳ</v>
          </cell>
          <cell r="O647" t="str">
            <v>佐賀県佐賀市大和町大字川上149-1</v>
          </cell>
          <cell r="Q647">
            <v>8400214</v>
          </cell>
          <cell r="R647" t="str">
            <v>佐賀県佐賀市大和町大字川上149-1</v>
          </cell>
          <cell r="S647" t="str">
            <v>0952-62-3800</v>
          </cell>
          <cell r="T647" t="str">
            <v>佐内</v>
          </cell>
        </row>
        <row r="648">
          <cell r="B648">
            <v>144015</v>
          </cell>
          <cell r="C648" t="str">
            <v>一般財団法人佐賀県環境クリーン財団</v>
          </cell>
          <cell r="F648">
            <v>4</v>
          </cell>
          <cell r="G648">
            <v>42926</v>
          </cell>
          <cell r="J648">
            <v>7</v>
          </cell>
          <cell r="K648">
            <v>42926</v>
          </cell>
          <cell r="L648">
            <v>5</v>
          </cell>
          <cell r="M648" t="str">
            <v>落合 裕二</v>
          </cell>
          <cell r="N648" t="str">
            <v>ｻｶﾞｹﾝｶﾝｷｮｳｸﾘｰﾝｻﾞｲﾀﾞﾝ</v>
          </cell>
          <cell r="O648" t="str">
            <v>佐賀県唐津市鎮西町菖蒲3700-20</v>
          </cell>
          <cell r="Q648">
            <v>8470314</v>
          </cell>
          <cell r="R648" t="str">
            <v>佐賀県唐津市鎮西町菖蒲3700-20</v>
          </cell>
          <cell r="S648" t="str">
            <v>0955-82-0990</v>
          </cell>
          <cell r="T648" t="str">
            <v>唐内</v>
          </cell>
        </row>
        <row r="649">
          <cell r="B649">
            <v>14574</v>
          </cell>
          <cell r="C649" t="str">
            <v>佐賀県環境資源化協同組合</v>
          </cell>
          <cell r="D649">
            <v>0</v>
          </cell>
          <cell r="E649">
            <v>43019</v>
          </cell>
          <cell r="F649">
            <v>2</v>
          </cell>
          <cell r="G649">
            <v>43141</v>
          </cell>
          <cell r="L649">
            <v>1</v>
          </cell>
          <cell r="M649" t="str">
            <v>吉武 操</v>
          </cell>
          <cell r="N649" t="str">
            <v>ｻｶﾞｹﾝｶﾝｷｮｳｼｹﾞﾝｶｷｮｳﾄﾞｳｸﾐｱｲ</v>
          </cell>
          <cell r="O649" t="str">
            <v>佐賀県佐賀市鍋島町大字八戸3040-1</v>
          </cell>
          <cell r="Q649">
            <v>8400857</v>
          </cell>
          <cell r="R649" t="str">
            <v>佐賀県佐賀市鍋島町大字八戸3040-1</v>
          </cell>
          <cell r="S649" t="str">
            <v>0952-28-3895</v>
          </cell>
          <cell r="T649" t="str">
            <v>佐内</v>
          </cell>
        </row>
        <row r="650">
          <cell r="B650">
            <v>56747</v>
          </cell>
          <cell r="C650" t="str">
            <v>佐賀県東部運輸㈲</v>
          </cell>
          <cell r="D650">
            <v>0</v>
          </cell>
          <cell r="E650">
            <v>43414</v>
          </cell>
          <cell r="L650">
            <v>3</v>
          </cell>
          <cell r="M650" t="str">
            <v>中山 光吉</v>
          </cell>
          <cell r="N650" t="str">
            <v>ｻｶﾞｹﾝﾄｳﾌﾞｳﾝﾕ</v>
          </cell>
          <cell r="O650" t="str">
            <v>佐賀県三養基郡上峰町大字坊所2383</v>
          </cell>
          <cell r="P650" t="str">
            <v>佐賀県三養基郡みやき町大字原古賀6042</v>
          </cell>
          <cell r="Q650">
            <v>8490101</v>
          </cell>
          <cell r="R650" t="str">
            <v>佐賀県三養基郡みやき町大字原古賀6042</v>
          </cell>
          <cell r="S650" t="str">
            <v>0952-52-7288</v>
          </cell>
          <cell r="T650" t="str">
            <v>鳥内</v>
          </cell>
        </row>
        <row r="651">
          <cell r="B651">
            <v>141760</v>
          </cell>
          <cell r="C651" t="str">
            <v>佐賀県農業協同組合</v>
          </cell>
          <cell r="F651">
            <v>2</v>
          </cell>
          <cell r="G651">
            <v>43185</v>
          </cell>
          <cell r="L651">
            <v>1</v>
          </cell>
          <cell r="M651" t="str">
            <v>大島 信之</v>
          </cell>
          <cell r="N651" t="str">
            <v>ｻｶﾞｹﾝﾉｳｷﾞｮｳｷｮｳﾄﾞｳｸﾐｱｲ</v>
          </cell>
          <cell r="O651" t="str">
            <v>佐賀県佐賀市栄町3-32</v>
          </cell>
          <cell r="Q651">
            <v>8400803</v>
          </cell>
          <cell r="R651" t="str">
            <v>佐賀県佐賀市栄町3-32</v>
          </cell>
          <cell r="S651" t="str">
            <v>0952-26-7253</v>
          </cell>
          <cell r="T651" t="str">
            <v>佐内</v>
          </cell>
        </row>
        <row r="652">
          <cell r="B652">
            <v>168559</v>
          </cell>
          <cell r="C652" t="str">
            <v>サガ・コア＆カッター工業㈱</v>
          </cell>
          <cell r="D652">
            <v>0</v>
          </cell>
          <cell r="E652">
            <v>43009</v>
          </cell>
          <cell r="L652">
            <v>7</v>
          </cell>
          <cell r="M652" t="str">
            <v>本山 一浩</v>
          </cell>
          <cell r="N652" t="str">
            <v>ｻｶﾞｺｱｱﾝﾄﾞｶｯﾀｰｺｳｷﾞｮｳ</v>
          </cell>
          <cell r="O652" t="str">
            <v>佐賀県杵島郡白石町大字福富3209-4</v>
          </cell>
          <cell r="Q652" t="str">
            <v>849-0402</v>
          </cell>
          <cell r="R652" t="str">
            <v>佐賀県杵島郡白石町大字福富3209-4</v>
          </cell>
          <cell r="S652" t="str">
            <v>0952-87-2956</v>
          </cell>
          <cell r="T652" t="str">
            <v>杵内</v>
          </cell>
        </row>
        <row r="653">
          <cell r="B653">
            <v>124181</v>
          </cell>
          <cell r="C653" t="str">
            <v>佐賀梱包運輸㈱</v>
          </cell>
          <cell r="D653">
            <v>0</v>
          </cell>
          <cell r="E653">
            <v>42347</v>
          </cell>
          <cell r="L653">
            <v>1</v>
          </cell>
          <cell r="M653" t="str">
            <v>池永　規一</v>
          </cell>
          <cell r="N653" t="str">
            <v>ｻｶﾞｺﾝﾎﾟｳｳﾝﾕ</v>
          </cell>
          <cell r="O653" t="str">
            <v>佐賀県佐賀市鍋島町大字八戸3050</v>
          </cell>
          <cell r="P653" t="str">
            <v>佐賀県神埼市神埼町尾崎4093-2</v>
          </cell>
          <cell r="Q653">
            <v>8420015</v>
          </cell>
          <cell r="R653" t="str">
            <v>佐賀県神埼市神埼町尾崎4093-2</v>
          </cell>
          <cell r="S653" t="str">
            <v>0952-52-8030</v>
          </cell>
          <cell r="T653" t="str">
            <v>佐内</v>
          </cell>
        </row>
        <row r="654">
          <cell r="B654">
            <v>74265</v>
          </cell>
          <cell r="C654" t="str">
            <v>㈱サガシキ環境開発</v>
          </cell>
          <cell r="D654">
            <v>0</v>
          </cell>
          <cell r="E654">
            <v>42963</v>
          </cell>
          <cell r="H654">
            <v>5</v>
          </cell>
          <cell r="I654">
            <v>42627</v>
          </cell>
          <cell r="L654">
            <v>3</v>
          </cell>
          <cell r="M654" t="str">
            <v>枝吉 宣輝</v>
          </cell>
          <cell r="N654" t="str">
            <v>ｻｶﾞｼｷｶﾝｷｮｳｶｲﾊﾂ</v>
          </cell>
          <cell r="O654" t="str">
            <v>佐賀県三養基郡みやき町大字白壁3953-42</v>
          </cell>
          <cell r="Q654">
            <v>8490111</v>
          </cell>
          <cell r="R654" t="str">
            <v>佐賀県三養基郡みやき町大字白壁3953-42</v>
          </cell>
          <cell r="S654" t="str">
            <v>0942-89-5137</v>
          </cell>
          <cell r="T654" t="str">
            <v>鳥内</v>
          </cell>
        </row>
        <row r="655">
          <cell r="B655">
            <v>22424</v>
          </cell>
          <cell r="C655" t="str">
            <v>㈲佐賀資源開発</v>
          </cell>
          <cell r="D655">
            <v>1</v>
          </cell>
          <cell r="E655">
            <v>41873</v>
          </cell>
          <cell r="F655">
            <v>2</v>
          </cell>
          <cell r="G655">
            <v>42248</v>
          </cell>
          <cell r="H655">
            <v>5</v>
          </cell>
          <cell r="I655">
            <v>43171</v>
          </cell>
          <cell r="L655">
            <v>1</v>
          </cell>
          <cell r="M655" t="str">
            <v>山口 政治</v>
          </cell>
          <cell r="N655" t="str">
            <v>ｻｶﾞｼｹﾞﾝｶｲﾊﾂ</v>
          </cell>
          <cell r="O655" t="str">
            <v>佐賀県多久市東多久町大字別府1657-1</v>
          </cell>
          <cell r="Q655">
            <v>8460012</v>
          </cell>
          <cell r="R655" t="str">
            <v>佐賀県多久市東多久町大字別府1657-1</v>
          </cell>
          <cell r="S655" t="str">
            <v>0952-71-2018</v>
          </cell>
          <cell r="T655" t="str">
            <v>佐内</v>
          </cell>
        </row>
        <row r="656">
          <cell r="B656">
            <v>46080</v>
          </cell>
          <cell r="C656" t="str">
            <v>㈱佐賀商運</v>
          </cell>
          <cell r="D656">
            <v>0</v>
          </cell>
          <cell r="E656">
            <v>42797</v>
          </cell>
          <cell r="L656">
            <v>5</v>
          </cell>
          <cell r="M656" t="str">
            <v>梶原 好生</v>
          </cell>
          <cell r="N656" t="str">
            <v>ｻｶﾞｼｮｳｳﾝ</v>
          </cell>
          <cell r="O656" t="str">
            <v>佐賀県小城市小城町畑田2369-1</v>
          </cell>
          <cell r="Q656" t="str">
            <v>845-0002</v>
          </cell>
          <cell r="R656" t="str">
            <v>佐賀県小城市小城町畑田2369-1</v>
          </cell>
          <cell r="S656" t="str">
            <v>0952-73-4101</v>
          </cell>
          <cell r="T656" t="str">
            <v>唐内</v>
          </cell>
        </row>
        <row r="657">
          <cell r="B657">
            <v>120628</v>
          </cell>
          <cell r="C657" t="str">
            <v>㈱坂田組</v>
          </cell>
          <cell r="D657">
            <v>0</v>
          </cell>
          <cell r="E657">
            <v>42242</v>
          </cell>
          <cell r="L657">
            <v>1</v>
          </cell>
          <cell r="M657" t="str">
            <v>内田 良平</v>
          </cell>
          <cell r="N657" t="str">
            <v>ｻｶﾞﾀｸﾞﾐ</v>
          </cell>
          <cell r="O657" t="str">
            <v>佐賀県佐賀市末広2-13-7</v>
          </cell>
          <cell r="Q657">
            <v>8400032</v>
          </cell>
          <cell r="R657" t="str">
            <v>佐賀県佐賀市末広2-13-7</v>
          </cell>
          <cell r="S657" t="str">
            <v>0952-23-7795</v>
          </cell>
          <cell r="T657" t="str">
            <v>佐内</v>
          </cell>
        </row>
        <row r="658">
          <cell r="B658">
            <v>176909</v>
          </cell>
          <cell r="C658" t="str">
            <v>㈱佐賀パッキン</v>
          </cell>
          <cell r="D658">
            <v>0</v>
          </cell>
          <cell r="E658">
            <v>43551</v>
          </cell>
          <cell r="L658">
            <v>1</v>
          </cell>
          <cell r="M658" t="str">
            <v>橋本 一德</v>
          </cell>
          <cell r="N658" t="str">
            <v>ｻｶﾞﾊﾟｯｷﾝ</v>
          </cell>
          <cell r="O658" t="str">
            <v>佐賀県佐賀市高木瀬西2-2-22</v>
          </cell>
          <cell r="Q658" t="str">
            <v>849-0921</v>
          </cell>
          <cell r="R658" t="str">
            <v>佐賀県佐賀市高木瀬西2-2-22</v>
          </cell>
          <cell r="S658" t="str">
            <v>0952-97-9077</v>
          </cell>
          <cell r="T658" t="str">
            <v>佐内</v>
          </cell>
        </row>
        <row r="659">
          <cell r="B659">
            <v>51528</v>
          </cell>
          <cell r="C659" t="str">
            <v>㈱サカヒラ</v>
          </cell>
          <cell r="D659">
            <v>0</v>
          </cell>
          <cell r="E659">
            <v>42072</v>
          </cell>
          <cell r="L659">
            <v>1</v>
          </cell>
          <cell r="M659" t="str">
            <v>坂平 隆司</v>
          </cell>
          <cell r="N659" t="str">
            <v>ｻｶﾋﾗ</v>
          </cell>
          <cell r="O659" t="str">
            <v>福岡県飯塚市潤野1133-6</v>
          </cell>
          <cell r="Q659">
            <v>8200021</v>
          </cell>
          <cell r="R659" t="str">
            <v>福岡県飯塚市潤野1133-6</v>
          </cell>
          <cell r="S659" t="str">
            <v>0948-22-8749</v>
          </cell>
          <cell r="T659" t="str">
            <v>佐外</v>
          </cell>
        </row>
        <row r="660">
          <cell r="B660">
            <v>130271</v>
          </cell>
          <cell r="C660" t="str">
            <v>㈱エスイーコーポレーション</v>
          </cell>
          <cell r="D660">
            <v>0</v>
          </cell>
          <cell r="E660">
            <v>42655</v>
          </cell>
          <cell r="L660">
            <v>1</v>
          </cell>
          <cell r="M660" t="str">
            <v>江口 博康</v>
          </cell>
          <cell r="N660" t="str">
            <v>ｻｶﾞﾎﾄﾞｳ</v>
          </cell>
          <cell r="O660" t="str">
            <v>佐賀県佐賀市開成5-3-2</v>
          </cell>
          <cell r="Q660">
            <v>8490934</v>
          </cell>
          <cell r="R660" t="str">
            <v>佐賀県佐賀市開成5-3-2</v>
          </cell>
          <cell r="S660" t="str">
            <v>0952-30-8145</v>
          </cell>
          <cell r="T660" t="str">
            <v>佐内</v>
          </cell>
        </row>
        <row r="661">
          <cell r="B661">
            <v>211283</v>
          </cell>
          <cell r="C661" t="str">
            <v>佐賀下水道管管理㈲</v>
          </cell>
          <cell r="D661">
            <v>0</v>
          </cell>
          <cell r="E661">
            <v>43739</v>
          </cell>
          <cell r="L661">
            <v>1</v>
          </cell>
          <cell r="M661" t="str">
            <v>小部 功</v>
          </cell>
          <cell r="N661" t="str">
            <v>ｻｶﾞｹﾞｽｲﾄﾞｳｶﾝｶﾝﾘ</v>
          </cell>
          <cell r="O661" t="str">
            <v>佐賀県佐賀市高木瀬町大字長瀬307-4</v>
          </cell>
          <cell r="Q661">
            <v>8490917</v>
          </cell>
          <cell r="R661" t="str">
            <v>佐賀県佐賀市高木瀬町大字長瀬307-4</v>
          </cell>
          <cell r="S661" t="str">
            <v>0952-30-6678</v>
          </cell>
          <cell r="T661" t="str">
            <v>佐内</v>
          </cell>
        </row>
        <row r="662">
          <cell r="B662">
            <v>179246</v>
          </cell>
          <cell r="C662" t="str">
            <v>㈱サガミ</v>
          </cell>
          <cell r="D662">
            <v>1</v>
          </cell>
          <cell r="E662">
            <v>41883</v>
          </cell>
          <cell r="F662">
            <v>2</v>
          </cell>
          <cell r="G662">
            <v>41883</v>
          </cell>
          <cell r="L662">
            <v>3</v>
          </cell>
          <cell r="M662" t="str">
            <v>岩崎 修一</v>
          </cell>
          <cell r="N662" t="str">
            <v>ｻｶﾞﾐ</v>
          </cell>
          <cell r="O662" t="str">
            <v>佐賀県鳥栖市神辺町888-1</v>
          </cell>
          <cell r="Q662">
            <v>8410004</v>
          </cell>
          <cell r="R662" t="str">
            <v>佐賀県鳥栖市神辺町888-1</v>
          </cell>
          <cell r="S662" t="str">
            <v>0942-85-1322</v>
          </cell>
          <cell r="T662" t="str">
            <v>鳥内</v>
          </cell>
        </row>
        <row r="663">
          <cell r="B663">
            <v>81397</v>
          </cell>
          <cell r="C663" t="str">
            <v>㈱さかもと</v>
          </cell>
          <cell r="D663">
            <v>1</v>
          </cell>
          <cell r="E663">
            <v>43182</v>
          </cell>
          <cell r="L663">
            <v>1</v>
          </cell>
          <cell r="M663" t="str">
            <v>坂本 保</v>
          </cell>
          <cell r="N663" t="str">
            <v>ｻｶﾓﾄ</v>
          </cell>
          <cell r="O663" t="str">
            <v>長崎県南松浦郡新上五島町有川郷2522-3</v>
          </cell>
          <cell r="Q663" t="str">
            <v>857-4211</v>
          </cell>
          <cell r="R663" t="str">
            <v>長崎県南松浦郡新上五島町有川郷2522-3</v>
          </cell>
          <cell r="S663" t="str">
            <v>0959-42-0293</v>
          </cell>
          <cell r="T663" t="str">
            <v>佐外</v>
          </cell>
        </row>
        <row r="664">
          <cell r="B664">
            <v>175854</v>
          </cell>
          <cell r="C664" t="str">
            <v>坂本 勝則</v>
          </cell>
          <cell r="D664">
            <v>0</v>
          </cell>
          <cell r="E664">
            <v>43521</v>
          </cell>
          <cell r="L664">
            <v>5</v>
          </cell>
          <cell r="M664" t="str">
            <v>坂本 勝則</v>
          </cell>
          <cell r="N664" t="str">
            <v>ｻｶﾓﾄｶﾂﾉﾘ</v>
          </cell>
          <cell r="O664" t="str">
            <v>佐賀県唐津市枝去木415</v>
          </cell>
          <cell r="Q664" t="str">
            <v>847-0123</v>
          </cell>
          <cell r="R664" t="str">
            <v>佐賀県唐津市枝去木415</v>
          </cell>
          <cell r="S664" t="str">
            <v>0955-74-9454</v>
          </cell>
          <cell r="T664" t="str">
            <v>唐内</v>
          </cell>
        </row>
        <row r="665">
          <cell r="B665">
            <v>151550</v>
          </cell>
          <cell r="C665" t="str">
            <v>坂本金属㈱</v>
          </cell>
          <cell r="D665">
            <v>0</v>
          </cell>
          <cell r="E665">
            <v>41931</v>
          </cell>
          <cell r="L665">
            <v>1</v>
          </cell>
          <cell r="M665" t="str">
            <v>坂本 考史</v>
          </cell>
          <cell r="N665" t="str">
            <v>ｻｶﾓﾄｷﾝｿﾞｸ</v>
          </cell>
          <cell r="O665" t="str">
            <v>佐賀県佐賀市光2-9-16</v>
          </cell>
          <cell r="Q665">
            <v>8400032</v>
          </cell>
          <cell r="R665" t="str">
            <v>佐賀県佐賀市光2-9-16</v>
          </cell>
          <cell r="S665" t="str">
            <v>0952-20-0651</v>
          </cell>
          <cell r="T665" t="str">
            <v>佐内</v>
          </cell>
        </row>
        <row r="666">
          <cell r="B666">
            <v>197878</v>
          </cell>
          <cell r="C666" t="str">
            <v>㈱坂本建設</v>
          </cell>
          <cell r="D666">
            <v>0</v>
          </cell>
          <cell r="E666">
            <v>43035</v>
          </cell>
          <cell r="L666">
            <v>7</v>
          </cell>
          <cell r="M666" t="str">
            <v>坂本 寿英</v>
          </cell>
          <cell r="N666" t="str">
            <v>ｻｶﾓﾄｹﾝｾﾂ</v>
          </cell>
          <cell r="O666" t="str">
            <v>佐賀県鹿島市大字納富分1890</v>
          </cell>
          <cell r="Q666" t="str">
            <v>849-1312</v>
          </cell>
          <cell r="R666" t="str">
            <v>佐賀県鹿島市大字納富分1890</v>
          </cell>
          <cell r="S666" t="str">
            <v>0954-63-2339</v>
          </cell>
          <cell r="T666" t="str">
            <v>杵内</v>
          </cell>
        </row>
        <row r="667">
          <cell r="B667">
            <v>682</v>
          </cell>
          <cell r="C667" t="str">
            <v>㈱坂本工業</v>
          </cell>
          <cell r="D667">
            <v>0</v>
          </cell>
          <cell r="E667">
            <v>43369</v>
          </cell>
          <cell r="L667">
            <v>3</v>
          </cell>
          <cell r="M667" t="str">
            <v>坂本 達也</v>
          </cell>
          <cell r="N667" t="str">
            <v>ｻｶﾓﾄｺｳｷﾞｮｳ</v>
          </cell>
          <cell r="O667" t="str">
            <v>福岡県福岡市東区二又瀬新町9-12</v>
          </cell>
          <cell r="Q667">
            <v>8120065</v>
          </cell>
          <cell r="R667" t="str">
            <v>福岡県福岡市東区二又瀬新町9-12</v>
          </cell>
          <cell r="S667" t="str">
            <v>092-624-3855</v>
          </cell>
          <cell r="T667" t="str">
            <v>鳥外</v>
          </cell>
        </row>
        <row r="668">
          <cell r="B668">
            <v>85266</v>
          </cell>
          <cell r="C668" t="str">
            <v>㈲相良建設工業</v>
          </cell>
          <cell r="D668">
            <v>0</v>
          </cell>
          <cell r="E668">
            <v>42650</v>
          </cell>
          <cell r="L668">
            <v>1</v>
          </cell>
          <cell r="M668" t="str">
            <v>相良 徳詔</v>
          </cell>
          <cell r="N668" t="str">
            <v>ｻｶﾞﾗｹﾝｾﾂｺｳｷﾞｮｳ</v>
          </cell>
          <cell r="O668" t="str">
            <v>福岡県糟屋郡志免町王子3-6-11</v>
          </cell>
          <cell r="Q668" t="str">
            <v>811-2207</v>
          </cell>
          <cell r="R668" t="str">
            <v>福岡県糟屋郡志免町王子3-6-11</v>
          </cell>
          <cell r="S668" t="str">
            <v>092-936-0680</v>
          </cell>
          <cell r="T668" t="str">
            <v>佐外</v>
          </cell>
        </row>
        <row r="669">
          <cell r="B669">
            <v>107607</v>
          </cell>
          <cell r="C669" t="str">
            <v>サキンエコリサイクル㈱</v>
          </cell>
          <cell r="D669">
            <v>1</v>
          </cell>
          <cell r="E669">
            <v>43486</v>
          </cell>
          <cell r="F669">
            <v>2</v>
          </cell>
          <cell r="G669">
            <v>41820</v>
          </cell>
          <cell r="L669">
            <v>1</v>
          </cell>
          <cell r="M669" t="str">
            <v>高木 興一</v>
          </cell>
          <cell r="N669" t="str">
            <v>ｻｷﾝｴｺﾘｻｲｸﾙ</v>
          </cell>
          <cell r="O669" t="str">
            <v>佐賀県佐賀市鍋島町大字森田833-1</v>
          </cell>
          <cell r="Q669">
            <v>8490936</v>
          </cell>
          <cell r="R669" t="str">
            <v>佐賀県佐賀市鍋島町大字森田833-1</v>
          </cell>
          <cell r="S669" t="str">
            <v>0952-30-0070</v>
          </cell>
          <cell r="T669" t="str">
            <v>佐内</v>
          </cell>
        </row>
        <row r="670">
          <cell r="B670">
            <v>3548</v>
          </cell>
          <cell r="C670" t="str">
            <v>さくら運輸㈱</v>
          </cell>
          <cell r="D670">
            <v>0</v>
          </cell>
          <cell r="E670">
            <v>42928</v>
          </cell>
          <cell r="L670">
            <v>1</v>
          </cell>
          <cell r="M670" t="str">
            <v>後藤 信雄</v>
          </cell>
          <cell r="N670" t="str">
            <v>ｻｸﾗｳﾝﾕ</v>
          </cell>
          <cell r="O670" t="str">
            <v>大分県佐伯市西浜2-31</v>
          </cell>
          <cell r="Q670" t="str">
            <v>876-0822</v>
          </cell>
          <cell r="R670" t="str">
            <v>大分県佐伯市西浜2-31</v>
          </cell>
          <cell r="S670" t="str">
            <v>0972-24-2526</v>
          </cell>
          <cell r="T670" t="str">
            <v>佐外</v>
          </cell>
        </row>
        <row r="671">
          <cell r="B671">
            <v>116163</v>
          </cell>
          <cell r="C671" t="str">
            <v>㈲さくら環境</v>
          </cell>
          <cell r="D671">
            <v>1</v>
          </cell>
          <cell r="E671">
            <v>42024</v>
          </cell>
          <cell r="L671">
            <v>1</v>
          </cell>
          <cell r="M671" t="str">
            <v>古川 敏之</v>
          </cell>
          <cell r="N671" t="str">
            <v>ｻｸﾗｶﾝｷｮｳ</v>
          </cell>
          <cell r="O671" t="str">
            <v>佐賀県小城市小城町晴気994-1</v>
          </cell>
          <cell r="Q671">
            <v>8450014</v>
          </cell>
          <cell r="R671" t="str">
            <v>佐賀県小城市小城町晴気994-1</v>
          </cell>
          <cell r="S671" t="str">
            <v>0952-73-2705</v>
          </cell>
          <cell r="T671" t="str">
            <v>佐内</v>
          </cell>
        </row>
        <row r="672">
          <cell r="B672">
            <v>136459</v>
          </cell>
          <cell r="C672" t="str">
            <v>㈱サクラ技建</v>
          </cell>
          <cell r="D672">
            <v>0</v>
          </cell>
          <cell r="E672">
            <v>42921</v>
          </cell>
          <cell r="L672">
            <v>3</v>
          </cell>
          <cell r="M672" t="str">
            <v>櫻木 宣久</v>
          </cell>
          <cell r="N672" t="str">
            <v>ｻｸﾗｷﾞｹﾝ</v>
          </cell>
          <cell r="O672" t="str">
            <v>福岡県小郡市井上585-4</v>
          </cell>
          <cell r="Q672">
            <v>8380114</v>
          </cell>
          <cell r="R672" t="str">
            <v>福岡県小郡市井上585-4</v>
          </cell>
          <cell r="S672" t="str">
            <v>0942-73-1389</v>
          </cell>
          <cell r="T672" t="str">
            <v>鳥外</v>
          </cell>
        </row>
        <row r="673">
          <cell r="B673">
            <v>435</v>
          </cell>
          <cell r="C673" t="str">
            <v>酒見建設㈱</v>
          </cell>
          <cell r="D673">
            <v>1</v>
          </cell>
          <cell r="E673">
            <v>43090</v>
          </cell>
          <cell r="F673">
            <v>2</v>
          </cell>
          <cell r="G673">
            <v>41863</v>
          </cell>
          <cell r="H673">
            <v>5</v>
          </cell>
          <cell r="I673">
            <v>43024</v>
          </cell>
          <cell r="L673">
            <v>3</v>
          </cell>
          <cell r="M673" t="str">
            <v>酒見 誠</v>
          </cell>
          <cell r="N673" t="str">
            <v>ｻｹﾐｹﾝｾﾂ</v>
          </cell>
          <cell r="O673" t="str">
            <v>福岡県久留米市長門石1-11-3</v>
          </cell>
          <cell r="Q673">
            <v>8300027</v>
          </cell>
          <cell r="R673" t="str">
            <v>福岡県久留米市長門石1-11-3</v>
          </cell>
          <cell r="S673" t="str">
            <v>0942-34-8807</v>
          </cell>
          <cell r="T673" t="str">
            <v>鳥外</v>
          </cell>
        </row>
        <row r="674">
          <cell r="B674">
            <v>202645</v>
          </cell>
          <cell r="C674" t="str">
            <v>酒向 時彦</v>
          </cell>
          <cell r="D674">
            <v>0</v>
          </cell>
          <cell r="E674">
            <v>43431</v>
          </cell>
          <cell r="L674">
            <v>1</v>
          </cell>
          <cell r="M674" t="str">
            <v>酒向 時彦</v>
          </cell>
          <cell r="N674" t="str">
            <v>ｻｺｳﾄｷﾋｺ</v>
          </cell>
          <cell r="O674" t="str">
            <v>福岡県福岡市東区馬出6-8-10</v>
          </cell>
          <cell r="Q674">
            <v>8120054</v>
          </cell>
          <cell r="R674" t="str">
            <v>福岡県福岡市東区馬出6-8-10</v>
          </cell>
          <cell r="S674" t="str">
            <v>092-409-8020</v>
          </cell>
          <cell r="T674" t="str">
            <v>佐外</v>
          </cell>
        </row>
        <row r="675">
          <cell r="B675">
            <v>13284</v>
          </cell>
          <cell r="C675" t="str">
            <v>㈱サセボ環境開発</v>
          </cell>
          <cell r="D675">
            <v>0</v>
          </cell>
          <cell r="E675">
            <v>42803</v>
          </cell>
          <cell r="L675">
            <v>1</v>
          </cell>
          <cell r="M675" t="str">
            <v>山口 貴彦</v>
          </cell>
          <cell r="N675" t="str">
            <v>ｻｾﾎﾞｶﾝｷｮｳｶｲﾊﾂ</v>
          </cell>
          <cell r="O675" t="str">
            <v>長崎県佐世保市大和町1374</v>
          </cell>
          <cell r="Q675" t="str">
            <v>857-1165</v>
          </cell>
          <cell r="R675" t="str">
            <v>長崎県佐世保市大和町1374</v>
          </cell>
          <cell r="S675" t="str">
            <v>0956-34-7175</v>
          </cell>
          <cell r="T675" t="str">
            <v>佐外</v>
          </cell>
        </row>
        <row r="676">
          <cell r="B676">
            <v>51550</v>
          </cell>
          <cell r="C676" t="str">
            <v>佐世保清掃㈱</v>
          </cell>
          <cell r="D676">
            <v>0</v>
          </cell>
          <cell r="E676">
            <v>43094</v>
          </cell>
          <cell r="L676">
            <v>7</v>
          </cell>
          <cell r="M676" t="str">
            <v>富吉 芳久</v>
          </cell>
          <cell r="N676" t="str">
            <v>ｻｾﾎﾞｾｲｿｳ</v>
          </cell>
          <cell r="O676" t="str">
            <v>長崎県佐世保市島地町11-25</v>
          </cell>
          <cell r="Q676">
            <v>8570879</v>
          </cell>
          <cell r="R676" t="str">
            <v>長崎県佐世保市島地町11-25</v>
          </cell>
          <cell r="S676" t="str">
            <v>0956-24-5059</v>
          </cell>
          <cell r="T676" t="str">
            <v>杵外</v>
          </cell>
        </row>
        <row r="677">
          <cell r="B677">
            <v>49233</v>
          </cell>
          <cell r="C677" t="str">
            <v>㈱佐世保総合開発</v>
          </cell>
          <cell r="D677">
            <v>0</v>
          </cell>
          <cell r="E677">
            <v>42580</v>
          </cell>
          <cell r="L677">
            <v>1</v>
          </cell>
          <cell r="M677" t="str">
            <v>藤井 静男</v>
          </cell>
          <cell r="N677" t="str">
            <v>ｻｾﾎﾞｿｳｺﾞｳｶｲﾊﾂ</v>
          </cell>
          <cell r="O677" t="str">
            <v>長崎県佐世保市星和台町29-1</v>
          </cell>
          <cell r="Q677">
            <v>8580924</v>
          </cell>
          <cell r="R677" t="str">
            <v>長崎県佐世保市星和台町29-1</v>
          </cell>
          <cell r="S677" t="str">
            <v>0956-48-4545</v>
          </cell>
          <cell r="T677" t="str">
            <v>佐外</v>
          </cell>
        </row>
        <row r="678">
          <cell r="B678">
            <v>19693</v>
          </cell>
          <cell r="C678" t="str">
            <v>㈲貞方産業</v>
          </cell>
          <cell r="D678">
            <v>0</v>
          </cell>
          <cell r="E678">
            <v>42511</v>
          </cell>
          <cell r="L678">
            <v>6</v>
          </cell>
          <cell r="M678" t="str">
            <v>貞方 博喜</v>
          </cell>
          <cell r="N678" t="str">
            <v>ｻﾀﾞｶﾀｻﾝｷﾞｮｳ</v>
          </cell>
          <cell r="O678" t="str">
            <v>長崎県佐世保市福石町1-7</v>
          </cell>
          <cell r="Q678">
            <v>8570854</v>
          </cell>
          <cell r="R678" t="str">
            <v>長崎県佐世保市福石町1-7</v>
          </cell>
          <cell r="S678" t="str">
            <v>0956-34-1377</v>
          </cell>
          <cell r="T678" t="str">
            <v>伊外</v>
          </cell>
        </row>
        <row r="679">
          <cell r="B679">
            <v>108385</v>
          </cell>
          <cell r="C679" t="str">
            <v>㈲貞島運送</v>
          </cell>
          <cell r="D679">
            <v>0</v>
          </cell>
          <cell r="E679">
            <v>43485</v>
          </cell>
          <cell r="L679">
            <v>1</v>
          </cell>
          <cell r="M679" t="str">
            <v>貞島 成善</v>
          </cell>
          <cell r="N679" t="str">
            <v>ｻﾀﾞｼﾏｳﾝｿｳ</v>
          </cell>
          <cell r="O679" t="str">
            <v>佐賀県神埼市神埼町横武192-3</v>
          </cell>
          <cell r="Q679">
            <v>8420012</v>
          </cell>
          <cell r="R679" t="str">
            <v>佐賀県神埼市神埼町横武192-3</v>
          </cell>
          <cell r="S679" t="str">
            <v>0952-52-3736</v>
          </cell>
          <cell r="T679" t="str">
            <v>佐内</v>
          </cell>
        </row>
        <row r="680">
          <cell r="B680">
            <v>165912</v>
          </cell>
          <cell r="C680" t="str">
            <v>訓工業㈱</v>
          </cell>
          <cell r="D680">
            <v>0</v>
          </cell>
          <cell r="E680">
            <v>42040</v>
          </cell>
          <cell r="L680">
            <v>1</v>
          </cell>
          <cell r="M680" t="str">
            <v>樋口 訓</v>
          </cell>
          <cell r="N680" t="str">
            <v>ｻﾄﾙｺｳｷﾞｮｳ</v>
          </cell>
          <cell r="O680" t="str">
            <v>福岡県筑後市大字長崎99-1</v>
          </cell>
          <cell r="Q680" t="str">
            <v>833-0042</v>
          </cell>
          <cell r="R680" t="str">
            <v>福岡県筑後市大字長崎99-1</v>
          </cell>
          <cell r="S680" t="str">
            <v>0942-50-5388</v>
          </cell>
          <cell r="T680" t="str">
            <v>佐外</v>
          </cell>
        </row>
        <row r="681">
          <cell r="B681">
            <v>2851</v>
          </cell>
          <cell r="C681" t="str">
            <v>㈱サニックス</v>
          </cell>
          <cell r="D681">
            <v>0</v>
          </cell>
          <cell r="E681">
            <v>42625</v>
          </cell>
          <cell r="L681">
            <v>3</v>
          </cell>
          <cell r="M681" t="str">
            <v>宗政 寛</v>
          </cell>
          <cell r="N681" t="str">
            <v>ｻﾆｯｸｽ</v>
          </cell>
          <cell r="O681" t="str">
            <v>福岡県福岡市博多区博多駅東2-1-23</v>
          </cell>
          <cell r="P681" t="str">
            <v>福岡県北九州市若松区響町1-1-8</v>
          </cell>
          <cell r="Q681">
            <v>8080021</v>
          </cell>
          <cell r="R681" t="str">
            <v>福岡県北九州市若松区響町1-1-8</v>
          </cell>
          <cell r="S681" t="str">
            <v>093-771-4711</v>
          </cell>
          <cell r="T681" t="str">
            <v>鳥外</v>
          </cell>
        </row>
        <row r="682">
          <cell r="B682">
            <v>210021</v>
          </cell>
          <cell r="C682" t="str">
            <v>佐野恵樹園㈱</v>
          </cell>
          <cell r="D682">
            <v>0</v>
          </cell>
          <cell r="E682">
            <v>43658</v>
          </cell>
          <cell r="L682">
            <v>1</v>
          </cell>
          <cell r="M682" t="str">
            <v>佐野 幹法</v>
          </cell>
          <cell r="N682" t="str">
            <v>ｻﾉｹｲｼﾞｭｴﾝ</v>
          </cell>
          <cell r="O682" t="str">
            <v>福岡県久留米市荒木町今174</v>
          </cell>
          <cell r="Q682">
            <v>8300065</v>
          </cell>
          <cell r="R682" t="str">
            <v>福岡県久留米市荒木町今174</v>
          </cell>
          <cell r="S682" t="str">
            <v>0942-26-4861</v>
          </cell>
          <cell r="T682" t="str">
            <v>佐外</v>
          </cell>
        </row>
        <row r="683">
          <cell r="B683">
            <v>145549</v>
          </cell>
          <cell r="C683" t="str">
            <v>㈱サポート</v>
          </cell>
          <cell r="D683">
            <v>0</v>
          </cell>
          <cell r="E683">
            <v>42586</v>
          </cell>
          <cell r="L683">
            <v>1</v>
          </cell>
          <cell r="M683" t="str">
            <v>小西 優子</v>
          </cell>
          <cell r="N683" t="str">
            <v>ｻﾎﾟｰﾄ</v>
          </cell>
          <cell r="O683" t="str">
            <v>大分県大分市久原北113</v>
          </cell>
          <cell r="Q683" t="str">
            <v>870-0272</v>
          </cell>
          <cell r="R683" t="str">
            <v>大分県大分市久原北113</v>
          </cell>
          <cell r="S683" t="str">
            <v>097-523-0003</v>
          </cell>
          <cell r="T683" t="str">
            <v>佐外</v>
          </cell>
        </row>
        <row r="684">
          <cell r="B684">
            <v>5488</v>
          </cell>
          <cell r="C684" t="str">
            <v>佐和屋産業㈱</v>
          </cell>
          <cell r="D684">
            <v>0</v>
          </cell>
          <cell r="E684">
            <v>42466</v>
          </cell>
          <cell r="H684">
            <v>5</v>
          </cell>
          <cell r="I684">
            <v>41198</v>
          </cell>
          <cell r="L684">
            <v>3</v>
          </cell>
          <cell r="M684" t="str">
            <v>眞鍋 朋美</v>
          </cell>
          <cell r="N684" t="str">
            <v>ｻﾜﾔｻﾝｷﾞｮｳ</v>
          </cell>
          <cell r="O684" t="str">
            <v>福岡県筑紫野市大字山家4055-1</v>
          </cell>
          <cell r="Q684">
            <v>8180003</v>
          </cell>
          <cell r="R684" t="str">
            <v>福岡県筑紫野市大字山家4055-1</v>
          </cell>
          <cell r="S684" t="str">
            <v>092-927-1002</v>
          </cell>
          <cell r="T684" t="str">
            <v>鳥外</v>
          </cell>
        </row>
        <row r="685">
          <cell r="B685">
            <v>76831</v>
          </cell>
          <cell r="C685" t="str">
            <v>三愛ロジスティクス㈱</v>
          </cell>
          <cell r="D685">
            <v>1</v>
          </cell>
          <cell r="E685">
            <v>42540</v>
          </cell>
          <cell r="L685">
            <v>3</v>
          </cell>
          <cell r="M685" t="str">
            <v>小林 昌義</v>
          </cell>
          <cell r="N685" t="str">
            <v>ｻﾝｱｲﾛｼﾞｽﾃｨｸｽ</v>
          </cell>
          <cell r="O685" t="str">
            <v>福岡県福岡市博多区榎田2-4-75</v>
          </cell>
          <cell r="P685" t="str">
            <v>佐賀県鳥栖市酒井西町661-2</v>
          </cell>
          <cell r="Q685" t="str">
            <v>841-0042</v>
          </cell>
          <cell r="R685" t="str">
            <v>佐賀県鳥栖市酒井西町661-2</v>
          </cell>
          <cell r="S685" t="str">
            <v>0942-85-1263</v>
          </cell>
          <cell r="T685" t="str">
            <v>鳥内</v>
          </cell>
        </row>
        <row r="686">
          <cell r="B686">
            <v>197649</v>
          </cell>
          <cell r="C686" t="str">
            <v>㈱三栄</v>
          </cell>
          <cell r="D686">
            <v>0</v>
          </cell>
          <cell r="E686">
            <v>43024</v>
          </cell>
          <cell r="L686">
            <v>5</v>
          </cell>
          <cell r="M686" t="str">
            <v>日野 博之</v>
          </cell>
          <cell r="N686" t="str">
            <v>ｻﾝｴｲ</v>
          </cell>
          <cell r="O686" t="str">
            <v>佐賀県唐津市鏡2516-1</v>
          </cell>
          <cell r="Q686" t="str">
            <v>847-0022</v>
          </cell>
          <cell r="R686" t="str">
            <v>佐賀県唐津市鏡2516-1</v>
          </cell>
          <cell r="S686" t="str">
            <v>0955-77-2380</v>
          </cell>
          <cell r="T686" t="str">
            <v>唐内</v>
          </cell>
        </row>
        <row r="687">
          <cell r="B687">
            <v>58010</v>
          </cell>
          <cell r="C687" t="str">
            <v>㈲サンエイ</v>
          </cell>
          <cell r="D687">
            <v>0</v>
          </cell>
          <cell r="E687">
            <v>43500</v>
          </cell>
          <cell r="H687">
            <v>5</v>
          </cell>
          <cell r="I687">
            <v>43500</v>
          </cell>
          <cell r="L687">
            <v>1</v>
          </cell>
          <cell r="M687" t="str">
            <v>前田 隆</v>
          </cell>
          <cell r="N687" t="str">
            <v>ｻﾝｴｲ</v>
          </cell>
          <cell r="O687" t="str">
            <v>佐賀県佐賀市八戸溝3-7-18</v>
          </cell>
          <cell r="Q687">
            <v>8490935</v>
          </cell>
          <cell r="R687" t="str">
            <v>佐賀県佐賀市八戸溝3-7-18</v>
          </cell>
          <cell r="S687" t="str">
            <v>0952-34-4597</v>
          </cell>
          <cell r="T687" t="str">
            <v>佐内</v>
          </cell>
        </row>
        <row r="688">
          <cell r="B688">
            <v>376</v>
          </cell>
          <cell r="C688" t="str">
            <v>山九㈱</v>
          </cell>
          <cell r="D688">
            <v>0</v>
          </cell>
          <cell r="E688">
            <v>42889</v>
          </cell>
          <cell r="H688">
            <v>5</v>
          </cell>
          <cell r="I688">
            <v>43353</v>
          </cell>
          <cell r="L688">
            <v>3</v>
          </cell>
          <cell r="M688" t="str">
            <v>中村 公大</v>
          </cell>
          <cell r="N688" t="str">
            <v>ｻﾝｷｭｳ</v>
          </cell>
          <cell r="O688" t="str">
            <v>福岡県北九州市門司区港町6-7</v>
          </cell>
          <cell r="P688" t="str">
            <v>福岡県北九州市戸畑区中原先の浜46-51</v>
          </cell>
          <cell r="Q688">
            <v>8040002</v>
          </cell>
          <cell r="R688" t="str">
            <v>福岡県北九州市戸畑区中原先の浜46-51</v>
          </cell>
          <cell r="S688" t="str">
            <v>093-861-3939</v>
          </cell>
          <cell r="T688" t="str">
            <v>鳥外</v>
          </cell>
        </row>
        <row r="689">
          <cell r="B689">
            <v>124741</v>
          </cell>
          <cell r="C689" t="str">
            <v>三球電機㈱</v>
          </cell>
          <cell r="D689">
            <v>0</v>
          </cell>
          <cell r="E689">
            <v>42335</v>
          </cell>
          <cell r="L689">
            <v>1</v>
          </cell>
          <cell r="M689" t="str">
            <v>笠原 建二</v>
          </cell>
          <cell r="N689" t="str">
            <v>ｻﾝｷｭｳﾃﾞﾝｷ</v>
          </cell>
          <cell r="O689" t="str">
            <v>東京都練馬区貫井5-24-18</v>
          </cell>
          <cell r="P689" t="str">
            <v>佐賀県佐賀市鍋島町大字八戸3174-1</v>
          </cell>
          <cell r="Q689" t="str">
            <v>840-0857</v>
          </cell>
          <cell r="R689" t="str">
            <v>佐賀県佐賀市鍋島町大字八戸3174-1</v>
          </cell>
          <cell r="S689" t="str">
            <v>0952-23-4139</v>
          </cell>
          <cell r="T689" t="str">
            <v>佐内</v>
          </cell>
        </row>
        <row r="690">
          <cell r="B690">
            <v>2297</v>
          </cell>
          <cell r="C690" t="str">
            <v>㈱サンキュウ・トランスポート・九州</v>
          </cell>
          <cell r="D690">
            <v>0</v>
          </cell>
          <cell r="E690">
            <v>43637</v>
          </cell>
          <cell r="H690">
            <v>5</v>
          </cell>
          <cell r="I690">
            <v>42710</v>
          </cell>
          <cell r="L690">
            <v>3</v>
          </cell>
          <cell r="M690" t="str">
            <v>五所 保幸</v>
          </cell>
          <cell r="N690" t="str">
            <v>ｻﾝｷｭｳﾄﾗﾝｽﾎﾟｰﾄ</v>
          </cell>
          <cell r="O690" t="str">
            <v>福岡県北九州市小倉北区西港町120-2</v>
          </cell>
          <cell r="Q690">
            <v>8030801</v>
          </cell>
          <cell r="R690" t="str">
            <v>福岡県北九州市小倉北区西港町120-2</v>
          </cell>
          <cell r="S690" t="str">
            <v>093-581-3341</v>
          </cell>
          <cell r="T690" t="str">
            <v>鳥外</v>
          </cell>
        </row>
        <row r="691">
          <cell r="B691">
            <v>140582</v>
          </cell>
          <cell r="C691" t="str">
            <v>三共運送㈱</v>
          </cell>
          <cell r="D691">
            <v>0</v>
          </cell>
          <cell r="E691">
            <v>42087</v>
          </cell>
          <cell r="L691">
            <v>1</v>
          </cell>
          <cell r="M691" t="str">
            <v>松髙 タツ子</v>
          </cell>
          <cell r="N691" t="str">
            <v>ｻﾝｷｮｳｳﾝｿｳ</v>
          </cell>
          <cell r="O691" t="str">
            <v>熊本県玉名市築地138-7</v>
          </cell>
          <cell r="Q691" t="str">
            <v>865-0065</v>
          </cell>
          <cell r="R691" t="str">
            <v>熊本県玉名市築地138-7</v>
          </cell>
          <cell r="S691" t="str">
            <v>0968-73-2307</v>
          </cell>
          <cell r="T691" t="str">
            <v>佐外</v>
          </cell>
        </row>
        <row r="692">
          <cell r="B692">
            <v>17752</v>
          </cell>
          <cell r="C692" t="str">
            <v>㈱三協環境開発</v>
          </cell>
          <cell r="D692">
            <v>1</v>
          </cell>
          <cell r="E692">
            <v>42117</v>
          </cell>
          <cell r="F692">
            <v>2</v>
          </cell>
          <cell r="G692">
            <v>42117</v>
          </cell>
          <cell r="L692">
            <v>7</v>
          </cell>
          <cell r="M692" t="str">
            <v>釜﨑 博昭</v>
          </cell>
          <cell r="N692" t="str">
            <v>ｻﾝｷｮｳｶﾝｷｮｳｶｲﾊﾂ</v>
          </cell>
          <cell r="O692" t="str">
            <v>佐賀県武雄市北方町大字志久815-1</v>
          </cell>
          <cell r="Q692">
            <v>8492201</v>
          </cell>
          <cell r="R692" t="str">
            <v>佐賀県武雄市北方町大字志久815-1</v>
          </cell>
          <cell r="S692" t="str">
            <v>0954-36-2115</v>
          </cell>
          <cell r="T692" t="str">
            <v>杵内</v>
          </cell>
        </row>
        <row r="693">
          <cell r="B693">
            <v>102706</v>
          </cell>
          <cell r="C693" t="str">
            <v>サンクス工業㈲</v>
          </cell>
          <cell r="D693">
            <v>0</v>
          </cell>
          <cell r="E693">
            <v>43190</v>
          </cell>
          <cell r="L693">
            <v>3</v>
          </cell>
          <cell r="M693" t="str">
            <v>下田 浩郁</v>
          </cell>
          <cell r="N693" t="str">
            <v>ｻﾝｸｽｺｳｷﾞｮｳ</v>
          </cell>
          <cell r="O693" t="str">
            <v>福岡県久留米市安武町安武本78</v>
          </cell>
          <cell r="Q693">
            <v>8300072</v>
          </cell>
          <cell r="R693" t="str">
            <v>福岡県久留米市安武町安武本78</v>
          </cell>
          <cell r="S693" t="str">
            <v>0942-26-7692</v>
          </cell>
          <cell r="T693" t="str">
            <v>鳥外</v>
          </cell>
        </row>
        <row r="694">
          <cell r="B694">
            <v>195650</v>
          </cell>
          <cell r="C694" t="str">
            <v>サンクリエート㈱</v>
          </cell>
          <cell r="D694">
            <v>0</v>
          </cell>
          <cell r="E694">
            <v>43391</v>
          </cell>
          <cell r="L694">
            <v>1</v>
          </cell>
          <cell r="M694" t="str">
            <v>中川 正也</v>
          </cell>
          <cell r="N694" t="str">
            <v>ｻﾝｸﾘｴｰﾄ</v>
          </cell>
          <cell r="O694" t="str">
            <v>福岡県古賀市筵内156-2</v>
          </cell>
          <cell r="Q694" t="str">
            <v>811-3121</v>
          </cell>
          <cell r="R694" t="str">
            <v>福岡県古賀市筵内156-2</v>
          </cell>
          <cell r="S694" t="str">
            <v>092-410-2586</v>
          </cell>
          <cell r="T694" t="str">
            <v>佐外</v>
          </cell>
        </row>
        <row r="695">
          <cell r="B695">
            <v>201324</v>
          </cell>
          <cell r="C695" t="str">
            <v>サンコーアルミ㈱</v>
          </cell>
          <cell r="D695">
            <v>0</v>
          </cell>
          <cell r="E695">
            <v>43644</v>
          </cell>
          <cell r="L695">
            <v>1</v>
          </cell>
          <cell r="M695" t="str">
            <v>野口　明光</v>
          </cell>
          <cell r="N695" t="str">
            <v>ｻﾝｺｰｱﾙﾐ</v>
          </cell>
          <cell r="O695" t="str">
            <v>福岡県朝倉市千手38-3</v>
          </cell>
          <cell r="Q695" t="str">
            <v>838-0031</v>
          </cell>
          <cell r="R695" t="str">
            <v>福岡県朝倉市千手38-3</v>
          </cell>
          <cell r="S695" t="str">
            <v>0946-25-0758</v>
          </cell>
          <cell r="T695" t="str">
            <v>佐外</v>
          </cell>
        </row>
        <row r="696">
          <cell r="B696">
            <v>6805</v>
          </cell>
          <cell r="C696" t="str">
            <v>㈱産興エコサービス</v>
          </cell>
          <cell r="D696">
            <v>0</v>
          </cell>
          <cell r="E696">
            <v>43183</v>
          </cell>
          <cell r="H696">
            <v>5</v>
          </cell>
          <cell r="I696">
            <v>43183</v>
          </cell>
          <cell r="L696">
            <v>3</v>
          </cell>
          <cell r="M696" t="str">
            <v>吉武 智生</v>
          </cell>
          <cell r="N696" t="str">
            <v>ｻﾝｺｳｴｺｻｰﾋﾞｽ</v>
          </cell>
          <cell r="O696" t="str">
            <v>福岡県北九州市門司区新門司3-65</v>
          </cell>
          <cell r="Q696">
            <v>8000115</v>
          </cell>
          <cell r="R696" t="str">
            <v>福岡県北九州市門司区新門司3-65</v>
          </cell>
          <cell r="S696" t="str">
            <v>093-481-0303</v>
          </cell>
          <cell r="T696" t="str">
            <v>鳥外</v>
          </cell>
        </row>
        <row r="697">
          <cell r="B697">
            <v>2771</v>
          </cell>
          <cell r="C697" t="str">
            <v>三興貨物運送㈱</v>
          </cell>
          <cell r="D697">
            <v>0</v>
          </cell>
          <cell r="E697">
            <v>43610</v>
          </cell>
          <cell r="L697">
            <v>1</v>
          </cell>
          <cell r="M697" t="str">
            <v>富田 剛生</v>
          </cell>
          <cell r="N697" t="str">
            <v>ｻﾝｺｳｶﾓﾂｳﾝｿｳ</v>
          </cell>
          <cell r="O697" t="str">
            <v>福岡県田川市大字夏吉481-1</v>
          </cell>
          <cell r="Q697">
            <v>8250004</v>
          </cell>
          <cell r="R697" t="str">
            <v>福岡県田川市大字夏吉481-1</v>
          </cell>
          <cell r="S697" t="str">
            <v>0947-42-0935</v>
          </cell>
          <cell r="T697" t="str">
            <v>佐外</v>
          </cell>
        </row>
        <row r="698">
          <cell r="B698">
            <v>76754</v>
          </cell>
          <cell r="C698" t="str">
            <v>山光金属㈱</v>
          </cell>
          <cell r="D698">
            <v>0</v>
          </cell>
          <cell r="E698">
            <v>43155</v>
          </cell>
          <cell r="H698">
            <v>5</v>
          </cell>
          <cell r="I698">
            <v>43155</v>
          </cell>
          <cell r="L698">
            <v>3</v>
          </cell>
          <cell r="M698" t="str">
            <v>山辺 葉月</v>
          </cell>
          <cell r="N698" t="str">
            <v>ｻﾝｺｳｷﾝｿﾞｸ</v>
          </cell>
          <cell r="O698" t="str">
            <v>福岡県行橋市大字長木1020-1</v>
          </cell>
          <cell r="Q698">
            <v>8240058</v>
          </cell>
          <cell r="R698" t="str">
            <v>福岡県行橋市大字長木1020-1</v>
          </cell>
          <cell r="S698" t="str">
            <v>0930-24-5118</v>
          </cell>
          <cell r="T698" t="str">
            <v>鳥外</v>
          </cell>
        </row>
        <row r="699">
          <cell r="B699">
            <v>44043</v>
          </cell>
          <cell r="C699" t="str">
            <v>㈱三光金属</v>
          </cell>
          <cell r="D699">
            <v>0</v>
          </cell>
          <cell r="E699">
            <v>42989</v>
          </cell>
          <cell r="L699">
            <v>1</v>
          </cell>
          <cell r="M699" t="str">
            <v>佐藤 裕一</v>
          </cell>
          <cell r="N699" t="str">
            <v>ｻﾝｺｳｷﾝｿﾞｸ</v>
          </cell>
          <cell r="O699" t="str">
            <v>神奈川県横浜市都筑区折本町1828-1</v>
          </cell>
          <cell r="Q699">
            <v>2240043</v>
          </cell>
          <cell r="R699" t="str">
            <v>神奈川県横浜市都筑区折本町1828-1</v>
          </cell>
          <cell r="S699" t="str">
            <v>045-949-0901</v>
          </cell>
          <cell r="T699" t="str">
            <v>佐外</v>
          </cell>
        </row>
        <row r="700">
          <cell r="B700">
            <v>17041</v>
          </cell>
          <cell r="C700" t="str">
            <v>三興建設㈱</v>
          </cell>
          <cell r="D700">
            <v>0</v>
          </cell>
          <cell r="E700">
            <v>42263</v>
          </cell>
          <cell r="L700">
            <v>1</v>
          </cell>
          <cell r="M700" t="str">
            <v>田口 忠弘</v>
          </cell>
          <cell r="N700" t="str">
            <v>ｻﾝｺｳｹﾝｾﾂ</v>
          </cell>
          <cell r="O700" t="str">
            <v>長崎県長崎市立岩町7-31</v>
          </cell>
          <cell r="Q700" t="str">
            <v>852-8025</v>
          </cell>
          <cell r="R700" t="str">
            <v>長崎県長崎市立岩町7-31</v>
          </cell>
          <cell r="S700" t="str">
            <v>095-861-2355</v>
          </cell>
          <cell r="T700" t="str">
            <v>佐外</v>
          </cell>
        </row>
        <row r="701">
          <cell r="B701">
            <v>24578</v>
          </cell>
          <cell r="C701" t="str">
            <v>㈱三光社</v>
          </cell>
          <cell r="D701">
            <v>0</v>
          </cell>
          <cell r="E701">
            <v>42787</v>
          </cell>
          <cell r="L701">
            <v>3</v>
          </cell>
          <cell r="M701" t="str">
            <v>小峰　茂彦</v>
          </cell>
          <cell r="N701" t="str">
            <v>ｻﾝｺｳｼｬ</v>
          </cell>
          <cell r="O701" t="str">
            <v>福岡県福岡市東区筥松1-2-33</v>
          </cell>
          <cell r="Q701">
            <v>8120061</v>
          </cell>
          <cell r="R701" t="str">
            <v>福岡県福岡市東区筥松1-2-33</v>
          </cell>
          <cell r="S701" t="str">
            <v>092-611-7517</v>
          </cell>
          <cell r="T701" t="str">
            <v>鳥外</v>
          </cell>
        </row>
        <row r="702">
          <cell r="B702">
            <v>42723</v>
          </cell>
          <cell r="C702" t="str">
            <v>㈱サンゴールド</v>
          </cell>
          <cell r="D702">
            <v>0</v>
          </cell>
          <cell r="E702">
            <v>43183</v>
          </cell>
          <cell r="L702">
            <v>3</v>
          </cell>
          <cell r="M702" t="str">
            <v>横内 和好</v>
          </cell>
          <cell r="N702" t="str">
            <v>ｻﾝｺﾞｰﾙﾄﾞ</v>
          </cell>
          <cell r="O702" t="str">
            <v>福岡県筑紫郡那珂川町今光3-70</v>
          </cell>
          <cell r="Q702">
            <v>8111211</v>
          </cell>
          <cell r="R702" t="str">
            <v>福岡県筑紫郡那珂川町今光3-70</v>
          </cell>
          <cell r="S702" t="str">
            <v>092-953-1618</v>
          </cell>
          <cell r="T702" t="str">
            <v>鳥外</v>
          </cell>
        </row>
        <row r="703">
          <cell r="B703">
            <v>77926</v>
          </cell>
          <cell r="C703" t="str">
            <v>㈱サンサポートサービス</v>
          </cell>
          <cell r="D703">
            <v>0</v>
          </cell>
          <cell r="E703">
            <v>42620</v>
          </cell>
          <cell r="L703">
            <v>3</v>
          </cell>
          <cell r="M703" t="str">
            <v>荻野 貞明</v>
          </cell>
          <cell r="N703" t="str">
            <v>ｻﾝｻﾎﾟｰﾄｻｰﾋﾞｽ</v>
          </cell>
          <cell r="O703" t="str">
            <v>福岡県福岡市博多区博多駅前4-3-22</v>
          </cell>
          <cell r="Q703" t="str">
            <v>812-0011</v>
          </cell>
          <cell r="R703" t="str">
            <v>福岡県福岡市博多区博多駅前4-3-22</v>
          </cell>
          <cell r="S703" t="str">
            <v>092-451-1880</v>
          </cell>
          <cell r="T703" t="str">
            <v>鳥外</v>
          </cell>
        </row>
        <row r="704">
          <cell r="B704">
            <v>51636</v>
          </cell>
          <cell r="C704" t="str">
            <v>三州化工㈱</v>
          </cell>
          <cell r="D704">
            <v>0</v>
          </cell>
          <cell r="E704">
            <v>43364</v>
          </cell>
          <cell r="L704">
            <v>1</v>
          </cell>
          <cell r="M704" t="str">
            <v>古賀　万之</v>
          </cell>
          <cell r="N704" t="str">
            <v>ｻﾝｼｭｳｶｺｳ</v>
          </cell>
          <cell r="O704" t="str">
            <v>鹿児島県鹿児島市中山町5250-1</v>
          </cell>
          <cell r="Q704">
            <v>8910105</v>
          </cell>
          <cell r="R704" t="str">
            <v>鹿児島県鹿児島市中山町5250-1</v>
          </cell>
          <cell r="S704" t="str">
            <v>099-267-7123</v>
          </cell>
          <cell r="T704" t="str">
            <v>佐外</v>
          </cell>
        </row>
        <row r="705">
          <cell r="B705">
            <v>4870</v>
          </cell>
          <cell r="C705" t="str">
            <v>㈱三照</v>
          </cell>
          <cell r="D705">
            <v>0</v>
          </cell>
          <cell r="E705">
            <v>43560</v>
          </cell>
          <cell r="H705">
            <v>5</v>
          </cell>
          <cell r="I705">
            <v>43560</v>
          </cell>
          <cell r="L705">
            <v>3</v>
          </cell>
          <cell r="M705" t="str">
            <v>諸岡 顕臣</v>
          </cell>
          <cell r="N705" t="str">
            <v>ｻﾝｼｮｳ</v>
          </cell>
          <cell r="O705" t="str">
            <v>福岡県大牟田市四山町80-77</v>
          </cell>
          <cell r="Q705" t="str">
            <v>836-0067</v>
          </cell>
          <cell r="R705" t="str">
            <v>福岡県大牟田市四山町80-77</v>
          </cell>
          <cell r="S705" t="str">
            <v>0944-53-2707</v>
          </cell>
          <cell r="T705" t="str">
            <v>鳥外</v>
          </cell>
        </row>
        <row r="706">
          <cell r="B706">
            <v>76762</v>
          </cell>
          <cell r="C706" t="str">
            <v>三正運輸㈱</v>
          </cell>
          <cell r="D706">
            <v>0</v>
          </cell>
          <cell r="E706">
            <v>42760</v>
          </cell>
          <cell r="L706">
            <v>1</v>
          </cell>
          <cell r="M706" t="str">
            <v>小橋 栄信</v>
          </cell>
          <cell r="N706" t="str">
            <v>ｻﾝｼｮｳｳﾝﾕ</v>
          </cell>
          <cell r="O706" t="str">
            <v>栃木県小山市扶桑1-8-17</v>
          </cell>
          <cell r="P706" t="str">
            <v>栃木県下都賀郡壬生町大字壬生乙3546-1</v>
          </cell>
          <cell r="Q706">
            <v>3210215</v>
          </cell>
          <cell r="R706" t="str">
            <v>栃木県下都賀郡壬生町大字壬生乙3546-1</v>
          </cell>
          <cell r="S706" t="str">
            <v>0282-82-4100</v>
          </cell>
          <cell r="T706" t="str">
            <v>佐外</v>
          </cell>
        </row>
        <row r="707">
          <cell r="B707">
            <v>64176</v>
          </cell>
          <cell r="C707" t="str">
            <v>三省土木㈱</v>
          </cell>
          <cell r="D707">
            <v>0</v>
          </cell>
          <cell r="E707">
            <v>43702</v>
          </cell>
          <cell r="L707">
            <v>1</v>
          </cell>
          <cell r="M707" t="str">
            <v>小森 英雄</v>
          </cell>
          <cell r="N707" t="str">
            <v>ｻﾝｼｮｳﾄﾞﾎﾞｸ</v>
          </cell>
          <cell r="O707" t="str">
            <v>佐賀県佐賀市久保泉町大字下和泉2234-1</v>
          </cell>
          <cell r="Q707">
            <v>8490903</v>
          </cell>
          <cell r="R707" t="str">
            <v>佐賀県佐賀市久保泉町大字下和泉2234-1</v>
          </cell>
          <cell r="S707" t="str">
            <v>0952-26-4559</v>
          </cell>
          <cell r="T707" t="str">
            <v>佐内</v>
          </cell>
        </row>
        <row r="708">
          <cell r="B708">
            <v>109974</v>
          </cell>
          <cell r="C708" t="str">
            <v>㈱三信エンジニアリング</v>
          </cell>
          <cell r="D708">
            <v>0</v>
          </cell>
          <cell r="E708">
            <v>43244</v>
          </cell>
          <cell r="L708">
            <v>1</v>
          </cell>
          <cell r="M708" t="str">
            <v>秦 健太郎</v>
          </cell>
          <cell r="N708" t="str">
            <v>ｻﾝｼﾝｴﾝｼﾞﾆｱﾘﾝｸﾞ</v>
          </cell>
          <cell r="O708" t="str">
            <v>福岡県遠賀郡遠賀町大字別府4257-1</v>
          </cell>
          <cell r="Q708" t="str">
            <v>811-4331</v>
          </cell>
          <cell r="R708" t="str">
            <v>福岡県遠賀郡遠賀町大字別府4257-1</v>
          </cell>
          <cell r="S708" t="str">
            <v>093-293-6808</v>
          </cell>
          <cell r="T708" t="str">
            <v>佐外</v>
          </cell>
        </row>
        <row r="709">
          <cell r="B709">
            <v>61654</v>
          </cell>
          <cell r="C709" t="str">
            <v>㈲三信商会</v>
          </cell>
          <cell r="D709">
            <v>0</v>
          </cell>
          <cell r="E709">
            <v>43603</v>
          </cell>
          <cell r="L709">
            <v>5</v>
          </cell>
          <cell r="M709" t="str">
            <v>井手 直文</v>
          </cell>
          <cell r="N709" t="str">
            <v>ｻﾝｼﾝｼｮｳｶｲ</v>
          </cell>
          <cell r="O709" t="str">
            <v>佐賀県唐津市石志3243-1</v>
          </cell>
          <cell r="Q709">
            <v>8470832</v>
          </cell>
          <cell r="R709" t="str">
            <v>佐賀県唐津市石志3243-1</v>
          </cell>
          <cell r="S709" t="str">
            <v>0955-78-1536</v>
          </cell>
          <cell r="T709" t="str">
            <v>唐内</v>
          </cell>
        </row>
        <row r="710">
          <cell r="B710">
            <v>124257</v>
          </cell>
          <cell r="C710" t="str">
            <v>㈲三神清掃社</v>
          </cell>
          <cell r="D710">
            <v>0</v>
          </cell>
          <cell r="E710">
            <v>42373</v>
          </cell>
          <cell r="L710">
            <v>1</v>
          </cell>
          <cell r="M710" t="str">
            <v>西村 美恵</v>
          </cell>
          <cell r="N710" t="str">
            <v>ｻﾝｼﾝｾｲｿｳｼｬ</v>
          </cell>
          <cell r="O710" t="str">
            <v>佐賀県神埼市神埼町城原2665-1</v>
          </cell>
          <cell r="Q710">
            <v>8420122</v>
          </cell>
          <cell r="R710" t="str">
            <v>佐賀県神埼市神埼町城原2665-1</v>
          </cell>
          <cell r="S710" t="str">
            <v>0952-52-3706</v>
          </cell>
          <cell r="T710" t="str">
            <v>佐内</v>
          </cell>
        </row>
        <row r="711">
          <cell r="B711">
            <v>108420</v>
          </cell>
          <cell r="C711" t="str">
            <v>㈱サンセイ</v>
          </cell>
          <cell r="D711">
            <v>0</v>
          </cell>
          <cell r="E711">
            <v>43410</v>
          </cell>
          <cell r="L711">
            <v>3</v>
          </cell>
          <cell r="M711" t="str">
            <v>園田 宏一</v>
          </cell>
          <cell r="N711" t="str">
            <v>ｻﾝｾｲ</v>
          </cell>
          <cell r="O711" t="str">
            <v>福岡県春日市塚原台1-122-2</v>
          </cell>
          <cell r="Q711">
            <v>8160841</v>
          </cell>
          <cell r="R711" t="str">
            <v>福岡県春日市塚原台1-122-2</v>
          </cell>
          <cell r="S711" t="str">
            <v>092-589-8100</v>
          </cell>
          <cell r="T711" t="str">
            <v>鳥外</v>
          </cell>
        </row>
        <row r="712">
          <cell r="B712">
            <v>2544</v>
          </cell>
          <cell r="C712" t="str">
            <v>㈱三成化学工業所</v>
          </cell>
          <cell r="H712">
            <v>5</v>
          </cell>
          <cell r="I712">
            <v>42838</v>
          </cell>
          <cell r="L712">
            <v>1</v>
          </cell>
          <cell r="M712" t="str">
            <v>村上 秀昭</v>
          </cell>
          <cell r="N712" t="str">
            <v>ｻﾝｾｲｶｶﾞｸｺｳｷﾞｮｳｼｮ</v>
          </cell>
          <cell r="O712" t="str">
            <v>福岡県大牟田市末広町163番地3</v>
          </cell>
          <cell r="Q712">
            <v>8360874</v>
          </cell>
          <cell r="R712" t="str">
            <v>福岡県大牟田市末広町163番地3</v>
          </cell>
          <cell r="S712" t="str">
            <v>0944-53-2565</v>
          </cell>
          <cell r="T712" t="str">
            <v>佐外</v>
          </cell>
        </row>
        <row r="713">
          <cell r="B713">
            <v>43288</v>
          </cell>
          <cell r="C713" t="str">
            <v>㈱サンダイ</v>
          </cell>
          <cell r="D713">
            <v>0</v>
          </cell>
          <cell r="E713">
            <v>42797</v>
          </cell>
          <cell r="H713">
            <v>5</v>
          </cell>
          <cell r="I713">
            <v>42797</v>
          </cell>
          <cell r="L713">
            <v>3</v>
          </cell>
          <cell r="M713" t="str">
            <v>出口 征一</v>
          </cell>
          <cell r="N713" t="str">
            <v>ｻﾝﾀﾞｲ</v>
          </cell>
          <cell r="O713" t="str">
            <v>福岡県福岡市東区郷口町8-28</v>
          </cell>
          <cell r="Q713">
            <v>8120069</v>
          </cell>
          <cell r="R713" t="str">
            <v>福岡県福岡市東区郷口町8-28</v>
          </cell>
          <cell r="S713" t="str">
            <v>092-623-8990</v>
          </cell>
          <cell r="T713" t="str">
            <v>鳥外</v>
          </cell>
        </row>
        <row r="714">
          <cell r="B714">
            <v>28516</v>
          </cell>
          <cell r="C714" t="str">
            <v>㈱サンダストケミカル</v>
          </cell>
          <cell r="D714">
            <v>0</v>
          </cell>
          <cell r="E714">
            <v>43555</v>
          </cell>
          <cell r="L714">
            <v>1</v>
          </cell>
          <cell r="M714" t="str">
            <v>金子　君子</v>
          </cell>
          <cell r="N714" t="str">
            <v>ｻﾝﾀﾞｽﾄｹﾐｶﾙ</v>
          </cell>
          <cell r="O714" t="str">
            <v>福岡県福岡市東区松島4-4-10</v>
          </cell>
          <cell r="Q714">
            <v>8130062</v>
          </cell>
          <cell r="R714" t="str">
            <v>福岡県福岡市東区松島4-4-10</v>
          </cell>
          <cell r="S714" t="str">
            <v>092-626-0501</v>
          </cell>
          <cell r="T714" t="str">
            <v>佐外</v>
          </cell>
        </row>
        <row r="715">
          <cell r="B715">
            <v>6588</v>
          </cell>
          <cell r="C715" t="str">
            <v>㈱サンテン都市開発</v>
          </cell>
          <cell r="D715">
            <v>0</v>
          </cell>
          <cell r="E715">
            <v>42226</v>
          </cell>
          <cell r="H715">
            <v>5</v>
          </cell>
          <cell r="I715">
            <v>42226</v>
          </cell>
          <cell r="L715">
            <v>3</v>
          </cell>
          <cell r="M715" t="str">
            <v>五領 勝徳</v>
          </cell>
          <cell r="N715" t="str">
            <v>ｻﾝﾃﾝﾄｼｶｲﾊﾂ</v>
          </cell>
          <cell r="O715" t="str">
            <v>福岡県久留米市荒木町藤田1352-9</v>
          </cell>
          <cell r="Q715">
            <v>8300064</v>
          </cell>
          <cell r="R715" t="str">
            <v>福岡県久留米市荒木町藤田1352-9</v>
          </cell>
          <cell r="S715" t="str">
            <v>0942-26-8800</v>
          </cell>
          <cell r="T715" t="str">
            <v>鳥外</v>
          </cell>
        </row>
        <row r="716">
          <cell r="B716">
            <v>99692</v>
          </cell>
          <cell r="C716" t="str">
            <v>㈲三東</v>
          </cell>
          <cell r="D716">
            <v>0</v>
          </cell>
          <cell r="E716">
            <v>43032</v>
          </cell>
          <cell r="L716">
            <v>3</v>
          </cell>
          <cell r="M716" t="str">
            <v>樋口 昌三</v>
          </cell>
          <cell r="N716" t="str">
            <v>ｻﾝﾄｳ</v>
          </cell>
          <cell r="O716" t="str">
            <v>福岡県八女市大字納楚633-5</v>
          </cell>
          <cell r="Q716">
            <v>8340004</v>
          </cell>
          <cell r="R716" t="str">
            <v>福岡県八女市大字納楚633-5</v>
          </cell>
          <cell r="S716" t="str">
            <v>0943-24-3303</v>
          </cell>
          <cell r="T716" t="str">
            <v>鳥外</v>
          </cell>
        </row>
        <row r="717">
          <cell r="B717">
            <v>3862</v>
          </cell>
          <cell r="C717" t="str">
            <v>三藤商事㈱</v>
          </cell>
          <cell r="D717">
            <v>0</v>
          </cell>
          <cell r="E717">
            <v>42998</v>
          </cell>
          <cell r="H717">
            <v>5</v>
          </cell>
          <cell r="I717">
            <v>41541</v>
          </cell>
          <cell r="L717">
            <v>1</v>
          </cell>
          <cell r="M717" t="str">
            <v>佐藤 正己</v>
          </cell>
          <cell r="N717" t="str">
            <v>ｻﾝﾄｳｼｮｳｼﾞ</v>
          </cell>
          <cell r="O717" t="str">
            <v>大分県大分市大字羽田1060-4</v>
          </cell>
          <cell r="Q717">
            <v>8700942</v>
          </cell>
          <cell r="R717" t="str">
            <v>大分県大分市大字羽田1060-4</v>
          </cell>
          <cell r="S717" t="str">
            <v>097-568-9911</v>
          </cell>
          <cell r="T717" t="str">
            <v>佐外</v>
          </cell>
        </row>
        <row r="718">
          <cell r="B718">
            <v>123806</v>
          </cell>
          <cell r="C718" t="str">
            <v>㈲三宮工業</v>
          </cell>
          <cell r="D718">
            <v>0</v>
          </cell>
          <cell r="E718">
            <v>42408</v>
          </cell>
          <cell r="L718">
            <v>3</v>
          </cell>
          <cell r="M718" t="str">
            <v>三宮 善夫</v>
          </cell>
          <cell r="N718" t="str">
            <v>ｻﾝﾉﾐﾔｺｳｷﾞｮｳ</v>
          </cell>
          <cell r="O718" t="str">
            <v>佐賀県三養基郡みやき町大字中津隈1483-3</v>
          </cell>
          <cell r="Q718">
            <v>8490114</v>
          </cell>
          <cell r="R718" t="str">
            <v>佐賀県三養基郡みやき町大字中津隈1483-3</v>
          </cell>
          <cell r="S718" t="str">
            <v>0942-89-5035</v>
          </cell>
          <cell r="T718" t="str">
            <v>鳥内</v>
          </cell>
        </row>
        <row r="719">
          <cell r="B719">
            <v>56158</v>
          </cell>
          <cell r="C719" t="str">
            <v>㈲サンビッグ</v>
          </cell>
          <cell r="D719">
            <v>0</v>
          </cell>
          <cell r="E719">
            <v>42929</v>
          </cell>
          <cell r="L719">
            <v>6</v>
          </cell>
          <cell r="M719" t="str">
            <v>片桐 康利</v>
          </cell>
          <cell r="N719" t="str">
            <v>ｻﾝﾋﾞｯｸﾞ</v>
          </cell>
          <cell r="O719" t="str">
            <v>長崎県佐世保市大野町86-1</v>
          </cell>
          <cell r="P719" t="str">
            <v>長崎県佐世保市干尽町5-54</v>
          </cell>
          <cell r="Q719">
            <v>8570852</v>
          </cell>
          <cell r="R719" t="str">
            <v>長崎県佐世保市干尽町5-54</v>
          </cell>
          <cell r="S719" t="str">
            <v>0956-26-1733</v>
          </cell>
          <cell r="T719" t="str">
            <v>伊外</v>
          </cell>
        </row>
        <row r="720">
          <cell r="B720">
            <v>64985</v>
          </cell>
          <cell r="C720" t="str">
            <v>㈱サンビルサービスセンター</v>
          </cell>
          <cell r="D720">
            <v>0</v>
          </cell>
          <cell r="E720">
            <v>43739</v>
          </cell>
          <cell r="L720">
            <v>1</v>
          </cell>
          <cell r="M720" t="str">
            <v>松本 佳久</v>
          </cell>
          <cell r="N720" t="str">
            <v>ｻﾝﾋﾞﾙｻｰﾋﾞｽｾﾝﾀｰ</v>
          </cell>
          <cell r="O720" t="str">
            <v>佐賀県佐賀市高木瀬東1-1-1</v>
          </cell>
          <cell r="Q720">
            <v>8490922</v>
          </cell>
          <cell r="R720" t="str">
            <v>佐賀県佐賀市高木瀬東1-1-1</v>
          </cell>
          <cell r="S720" t="str">
            <v>0952-33-3501</v>
          </cell>
          <cell r="T720" t="str">
            <v>佐内</v>
          </cell>
        </row>
        <row r="721">
          <cell r="B721">
            <v>203706</v>
          </cell>
          <cell r="C721" t="str">
            <v>㈱サン・ホームビルダー</v>
          </cell>
          <cell r="D721">
            <v>0</v>
          </cell>
          <cell r="E721">
            <v>43371</v>
          </cell>
          <cell r="L721">
            <v>1</v>
          </cell>
          <cell r="M721" t="str">
            <v>中村 吉廣</v>
          </cell>
          <cell r="N721" t="str">
            <v>ｻﾝﾎｰﾑﾋﾞﾙﾀﾞｰ</v>
          </cell>
          <cell r="O721" t="str">
            <v>佐賀県佐賀市開成4-5-2</v>
          </cell>
          <cell r="Q721" t="str">
            <v>849-0934</v>
          </cell>
          <cell r="R721" t="str">
            <v>佐賀県佐賀市開成4-5-2</v>
          </cell>
          <cell r="S721" t="str">
            <v>0952-32-3080</v>
          </cell>
          <cell r="T721" t="str">
            <v>佐内</v>
          </cell>
        </row>
        <row r="722">
          <cell r="B722">
            <v>168500</v>
          </cell>
          <cell r="C722" t="str">
            <v>㈱三洋基礎</v>
          </cell>
          <cell r="F722">
            <v>2</v>
          </cell>
          <cell r="G722">
            <v>42486</v>
          </cell>
          <cell r="L722">
            <v>1</v>
          </cell>
          <cell r="M722" t="str">
            <v>石川 友洋</v>
          </cell>
          <cell r="N722" t="str">
            <v>ｻﾝﾖｳｷｿ</v>
          </cell>
          <cell r="O722" t="str">
            <v>広島県広島市安佐南区沼田町大字吉山10474-5</v>
          </cell>
          <cell r="Q722" t="str">
            <v>731-3272</v>
          </cell>
          <cell r="R722" t="str">
            <v>広島県広島市安佐南区沼田町大字吉山10474-5</v>
          </cell>
          <cell r="S722" t="str">
            <v>082-830-4848</v>
          </cell>
          <cell r="T722" t="str">
            <v>佐外</v>
          </cell>
        </row>
        <row r="723">
          <cell r="B723">
            <v>24976</v>
          </cell>
          <cell r="C723" t="str">
            <v>㈱三洋建設</v>
          </cell>
          <cell r="D723">
            <v>0</v>
          </cell>
          <cell r="E723">
            <v>43631</v>
          </cell>
          <cell r="L723">
            <v>1</v>
          </cell>
          <cell r="M723" t="str">
            <v>山田 泰郎</v>
          </cell>
          <cell r="N723" t="str">
            <v>ｻﾝﾖｳｹﾝｾﾂ</v>
          </cell>
          <cell r="O723" t="str">
            <v>福岡県北九州市八幡西区大字浅川942-27</v>
          </cell>
          <cell r="Q723">
            <v>8070877</v>
          </cell>
          <cell r="R723" t="str">
            <v>福岡県北九州市八幡西区大字浅川942-27</v>
          </cell>
          <cell r="S723" t="str">
            <v>093-693-5277</v>
          </cell>
          <cell r="T723" t="str">
            <v>佐外</v>
          </cell>
        </row>
        <row r="724">
          <cell r="B724">
            <v>30460</v>
          </cell>
          <cell r="C724" t="str">
            <v>三洋商事㈱</v>
          </cell>
          <cell r="D724">
            <v>0</v>
          </cell>
          <cell r="E724">
            <v>42541</v>
          </cell>
          <cell r="L724">
            <v>3</v>
          </cell>
          <cell r="M724" t="str">
            <v>上田 博康</v>
          </cell>
          <cell r="N724" t="str">
            <v>ｻﾝﾖｳｼｮｳｼﾞ</v>
          </cell>
          <cell r="O724" t="str">
            <v>東京都千代田区有楽町1-12-1</v>
          </cell>
          <cell r="P724" t="str">
            <v>大阪府東大阪市菱江2-4-10</v>
          </cell>
          <cell r="Q724">
            <v>5780984</v>
          </cell>
          <cell r="R724" t="str">
            <v>大阪府東大阪市菱江2-4-10</v>
          </cell>
          <cell r="S724" t="str">
            <v>072-961-6043</v>
          </cell>
          <cell r="T724" t="str">
            <v>鳥外</v>
          </cell>
        </row>
        <row r="725">
          <cell r="B725">
            <v>99211</v>
          </cell>
          <cell r="C725" t="str">
            <v>㈲三葉美創産業</v>
          </cell>
          <cell r="D725">
            <v>1</v>
          </cell>
          <cell r="E725">
            <v>43017</v>
          </cell>
          <cell r="F725">
            <v>2</v>
          </cell>
          <cell r="G725">
            <v>43017</v>
          </cell>
          <cell r="L725">
            <v>3</v>
          </cell>
          <cell r="M725" t="str">
            <v>横田 佳明</v>
          </cell>
          <cell r="N725" t="str">
            <v>ｻﾝﾖｳﾋﾞｿｳｻﾝｷﾞｮｳ</v>
          </cell>
          <cell r="O725" t="str">
            <v>佐賀県三養基郡みやき町大字西島3323-2</v>
          </cell>
          <cell r="Q725">
            <v>8401101</v>
          </cell>
          <cell r="R725" t="str">
            <v>佐賀県三養基郡みやき町大字西島3323-2</v>
          </cell>
          <cell r="S725" t="str">
            <v>0942-96-2889</v>
          </cell>
          <cell r="T725" t="str">
            <v>鳥内</v>
          </cell>
        </row>
        <row r="726">
          <cell r="B726">
            <v>1752</v>
          </cell>
          <cell r="C726" t="str">
            <v>㈱サンレイメディカル</v>
          </cell>
          <cell r="D726">
            <v>0</v>
          </cell>
          <cell r="E726">
            <v>42940</v>
          </cell>
          <cell r="H726">
            <v>5</v>
          </cell>
          <cell r="I726">
            <v>42940</v>
          </cell>
          <cell r="L726">
            <v>3</v>
          </cell>
          <cell r="M726" t="str">
            <v>田原 昌明</v>
          </cell>
          <cell r="N726" t="str">
            <v>ｻﾝﾚｲﾒﾃﾞｨｶﾙ</v>
          </cell>
          <cell r="O726" t="str">
            <v>熊本県阿蘇郡西原村大字布田834-171</v>
          </cell>
          <cell r="Q726">
            <v>8612403</v>
          </cell>
          <cell r="R726" t="str">
            <v>熊本県阿蘇郡西原村大字布田834-171</v>
          </cell>
          <cell r="S726" t="str">
            <v>096-279-4311</v>
          </cell>
          <cell r="T726" t="str">
            <v>鳥外</v>
          </cell>
        </row>
        <row r="727">
          <cell r="B727">
            <v>172000</v>
          </cell>
          <cell r="C727" t="str">
            <v>㈲三和</v>
          </cell>
          <cell r="D727">
            <v>0</v>
          </cell>
          <cell r="E727">
            <v>42201</v>
          </cell>
          <cell r="L727">
            <v>1</v>
          </cell>
          <cell r="M727" t="str">
            <v>山川 紀生</v>
          </cell>
          <cell r="N727" t="str">
            <v>ｻﾝﾜ</v>
          </cell>
          <cell r="O727" t="str">
            <v>福岡県福岡市博多区西月隈1-6-8</v>
          </cell>
          <cell r="Q727">
            <v>8112202</v>
          </cell>
          <cell r="R727" t="str">
            <v>福岡県福岡市博多区西月隈1-6-8</v>
          </cell>
          <cell r="S727" t="str">
            <v>092-936-9595</v>
          </cell>
          <cell r="T727" t="str">
            <v>佐外</v>
          </cell>
        </row>
        <row r="728">
          <cell r="B728">
            <v>71851</v>
          </cell>
          <cell r="C728" t="str">
            <v>三和開発㈱</v>
          </cell>
          <cell r="D728">
            <v>0</v>
          </cell>
          <cell r="E728">
            <v>42248</v>
          </cell>
          <cell r="L728">
            <v>7</v>
          </cell>
          <cell r="M728" t="str">
            <v>長岡 義尚</v>
          </cell>
          <cell r="N728" t="str">
            <v>ｻﾝﾜｶｲﾊﾂ</v>
          </cell>
          <cell r="O728" t="str">
            <v>佐賀県武雄市橘町大字片白9525-1</v>
          </cell>
          <cell r="Q728">
            <v>8430012</v>
          </cell>
          <cell r="R728" t="str">
            <v>佐賀県武雄市橘町大字片白9525-1</v>
          </cell>
          <cell r="S728" t="str">
            <v>0954-22-5736</v>
          </cell>
          <cell r="T728" t="str">
            <v>杵内</v>
          </cell>
        </row>
        <row r="729">
          <cell r="B729">
            <v>64822</v>
          </cell>
          <cell r="C729" t="str">
            <v>㈱サンワ環境</v>
          </cell>
          <cell r="D729">
            <v>1</v>
          </cell>
          <cell r="E729">
            <v>41920</v>
          </cell>
          <cell r="F729">
            <v>2</v>
          </cell>
          <cell r="G729">
            <v>42220</v>
          </cell>
          <cell r="H729">
            <v>5</v>
          </cell>
          <cell r="I729">
            <v>41920</v>
          </cell>
          <cell r="L729">
            <v>1</v>
          </cell>
          <cell r="M729" t="str">
            <v>今泉 利彦</v>
          </cell>
          <cell r="N729" t="str">
            <v>ｻﾝﾜｶﾝｷｮｳ</v>
          </cell>
          <cell r="O729" t="str">
            <v>佐賀県佐賀市兵庫町大字若宮1628-1</v>
          </cell>
          <cell r="P729" t="str">
            <v>佐賀県神埼市千代田町姉1731-1</v>
          </cell>
          <cell r="Q729">
            <v>8420052</v>
          </cell>
          <cell r="R729" t="str">
            <v>佐賀県神埼市千代田町姉1731-1</v>
          </cell>
          <cell r="S729" t="str">
            <v>0952-34-6636</v>
          </cell>
          <cell r="T729" t="str">
            <v>佐内</v>
          </cell>
        </row>
        <row r="730">
          <cell r="B730">
            <v>9771</v>
          </cell>
          <cell r="C730" t="str">
            <v>㈱三和工業</v>
          </cell>
          <cell r="D730">
            <v>0</v>
          </cell>
          <cell r="E730">
            <v>43159</v>
          </cell>
          <cell r="L730">
            <v>3</v>
          </cell>
          <cell r="M730" t="str">
            <v>恒住 俊和</v>
          </cell>
          <cell r="N730" t="str">
            <v>ｻﾝﾜｺｳｷﾞｮｳ</v>
          </cell>
          <cell r="O730" t="str">
            <v>福岡県福岡市博多区金の隈1-28-12</v>
          </cell>
          <cell r="Q730">
            <v>8120863</v>
          </cell>
          <cell r="R730" t="str">
            <v>福岡県福岡市博多区金の隈1-28-12</v>
          </cell>
          <cell r="S730" t="str">
            <v>092-503-6892</v>
          </cell>
          <cell r="T730" t="str">
            <v>鳥外</v>
          </cell>
        </row>
        <row r="731">
          <cell r="B731">
            <v>20039</v>
          </cell>
          <cell r="C731" t="str">
            <v>㈱三和興業</v>
          </cell>
          <cell r="D731">
            <v>0</v>
          </cell>
          <cell r="E731">
            <v>42623</v>
          </cell>
          <cell r="H731">
            <v>5</v>
          </cell>
          <cell r="I731">
            <v>41743</v>
          </cell>
          <cell r="L731">
            <v>3</v>
          </cell>
          <cell r="M731" t="str">
            <v>大山 哲寿</v>
          </cell>
          <cell r="N731" t="str">
            <v>ｻﾝﾜｺｳｷﾞｮｳ</v>
          </cell>
          <cell r="O731" t="str">
            <v>福岡県福岡市東区千早2-2-43</v>
          </cell>
          <cell r="Q731">
            <v>8130043</v>
          </cell>
          <cell r="R731" t="str">
            <v>福岡県福岡市東区千早2-2-43</v>
          </cell>
          <cell r="S731" t="str">
            <v>092-671-1855</v>
          </cell>
          <cell r="T731" t="str">
            <v>鳥外</v>
          </cell>
        </row>
        <row r="732">
          <cell r="B732">
            <v>48019</v>
          </cell>
          <cell r="C732" t="str">
            <v>三和物流㈱</v>
          </cell>
          <cell r="D732">
            <v>0</v>
          </cell>
          <cell r="E732">
            <v>42108</v>
          </cell>
          <cell r="L732">
            <v>3</v>
          </cell>
          <cell r="M732" t="str">
            <v>田畑 修一</v>
          </cell>
          <cell r="N732" t="str">
            <v>ｻﾝﾜﾌﾞﾂﾘｭｳ</v>
          </cell>
          <cell r="O732" t="str">
            <v>熊本県玉名郡南関町関村61-1</v>
          </cell>
          <cell r="P732" t="str">
            <v>熊本県玉名郡南関町関村61-1</v>
          </cell>
          <cell r="Q732" t="str">
            <v>861-0804</v>
          </cell>
          <cell r="R732" t="str">
            <v>熊本県玉名郡南関町関村61-1</v>
          </cell>
          <cell r="S732" t="str">
            <v>0968-53-1000</v>
          </cell>
          <cell r="T732" t="str">
            <v>鳥外</v>
          </cell>
        </row>
        <row r="733">
          <cell r="B733">
            <v>5459</v>
          </cell>
          <cell r="C733" t="str">
            <v>サンワリューツー㈱</v>
          </cell>
          <cell r="D733">
            <v>0</v>
          </cell>
          <cell r="E733">
            <v>43086</v>
          </cell>
          <cell r="H733">
            <v>5</v>
          </cell>
          <cell r="I733">
            <v>43086</v>
          </cell>
          <cell r="L733">
            <v>1</v>
          </cell>
          <cell r="M733" t="str">
            <v>谷口 隆司</v>
          </cell>
          <cell r="N733" t="str">
            <v>ｻﾝﾜﾘｭｰﾂｰ</v>
          </cell>
          <cell r="O733" t="str">
            <v>愛知県刈谷市一里山町家下80</v>
          </cell>
          <cell r="Q733" t="str">
            <v>448-0002</v>
          </cell>
          <cell r="R733" t="str">
            <v>愛知県刈谷市一里山町家下80</v>
          </cell>
          <cell r="S733" t="str">
            <v>0566-35-3060</v>
          </cell>
          <cell r="T733" t="str">
            <v>佐外</v>
          </cell>
        </row>
        <row r="734">
          <cell r="B734">
            <v>190532</v>
          </cell>
          <cell r="C734" t="str">
            <v>㈱ジー・テック</v>
          </cell>
          <cell r="D734">
            <v>0</v>
          </cell>
          <cell r="E734">
            <v>42599</v>
          </cell>
          <cell r="L734">
            <v>1</v>
          </cell>
          <cell r="M734" t="str">
            <v>川副 浩正</v>
          </cell>
          <cell r="N734" t="str">
            <v>ｼﾞｰ･ﾃｯｸ</v>
          </cell>
          <cell r="O734" t="str">
            <v>佐賀県佐賀市高木瀬東四丁目3-22</v>
          </cell>
          <cell r="Q734" t="str">
            <v>849-0922</v>
          </cell>
          <cell r="R734" t="str">
            <v>佐賀県佐賀市高木瀬東四丁目3-22</v>
          </cell>
          <cell r="S734" t="str">
            <v>0952-37-7428</v>
          </cell>
          <cell r="T734" t="str">
            <v>佐内</v>
          </cell>
        </row>
        <row r="735">
          <cell r="B735">
            <v>127708</v>
          </cell>
          <cell r="C735" t="str">
            <v>㈱シー・アール・シー</v>
          </cell>
          <cell r="D735">
            <v>0</v>
          </cell>
          <cell r="E735">
            <v>42542</v>
          </cell>
          <cell r="H735">
            <v>5</v>
          </cell>
          <cell r="I735">
            <v>42542</v>
          </cell>
          <cell r="L735">
            <v>1</v>
          </cell>
          <cell r="M735" t="str">
            <v>江川 洋</v>
          </cell>
          <cell r="N735" t="str">
            <v>ｼｰｱｰﾙｼｰ</v>
          </cell>
          <cell r="O735" t="str">
            <v>福岡県福岡市南区長丘2-1-4</v>
          </cell>
          <cell r="P735" t="str">
            <v>福岡県福岡市東区松島五丁目２番２４号</v>
          </cell>
          <cell r="Q735">
            <v>8130062</v>
          </cell>
          <cell r="R735" t="str">
            <v>福岡県福岡市東区松島五丁目２番２４号</v>
          </cell>
          <cell r="S735" t="str">
            <v>092-623-2111</v>
          </cell>
          <cell r="T735" t="str">
            <v>佐外</v>
          </cell>
        </row>
        <row r="736">
          <cell r="B736">
            <v>209564</v>
          </cell>
          <cell r="C736" t="str">
            <v>㈱ＧＤＭ</v>
          </cell>
          <cell r="D736">
            <v>0</v>
          </cell>
          <cell r="E736">
            <v>43620</v>
          </cell>
          <cell r="L736">
            <v>1</v>
          </cell>
          <cell r="M736" t="str">
            <v>峰松 昌和</v>
          </cell>
          <cell r="N736" t="str">
            <v>ｼﾞｰﾃﾞｨｰｴﾑ</v>
          </cell>
          <cell r="O736" t="str">
            <v>佐賀県佐賀市大和町大字久留間3750-1</v>
          </cell>
          <cell r="Q736" t="str">
            <v>840-0213</v>
          </cell>
          <cell r="R736" t="str">
            <v>佐賀県佐賀市大和町大字久留間3750-1</v>
          </cell>
          <cell r="S736" t="str">
            <v>0952-62-0534</v>
          </cell>
          <cell r="T736" t="str">
            <v>佐内</v>
          </cell>
        </row>
        <row r="737">
          <cell r="B737">
            <v>148271</v>
          </cell>
          <cell r="C737" t="str">
            <v>㈱CPFロジスティクス</v>
          </cell>
          <cell r="D737">
            <v>0</v>
          </cell>
          <cell r="E737">
            <v>42243</v>
          </cell>
          <cell r="L737">
            <v>1</v>
          </cell>
          <cell r="M737" t="str">
            <v>新海 幸男</v>
          </cell>
          <cell r="N737" t="str">
            <v>ｼｰﾋﾟｰｴﾌﾛｼﾞｽﾃｨｸｽ</v>
          </cell>
          <cell r="O737" t="str">
            <v>徳島県阿南市那賀川町中島1566-4</v>
          </cell>
          <cell r="Q737" t="str">
            <v>779-1245</v>
          </cell>
          <cell r="R737" t="str">
            <v>徳島県阿南市那賀川町中島1566-4</v>
          </cell>
          <cell r="S737" t="str">
            <v>0884-21-2520</v>
          </cell>
          <cell r="T737" t="str">
            <v>佐外</v>
          </cell>
        </row>
        <row r="738">
          <cell r="B738">
            <v>8999</v>
          </cell>
          <cell r="C738" t="str">
            <v>JR九州エンジニアリング㈱</v>
          </cell>
          <cell r="H738">
            <v>5</v>
          </cell>
          <cell r="I738">
            <v>43556</v>
          </cell>
          <cell r="L738">
            <v>1</v>
          </cell>
          <cell r="M738" t="str">
            <v>藤内 哲夫</v>
          </cell>
          <cell r="N738" t="str">
            <v>ｼﾞｪｲｱｰﾙｷｭｳｼｭｳｴﾝｼﾞﾆｱﾘﾝｸﾞ</v>
          </cell>
          <cell r="O738" t="str">
            <v>福岡県福岡市博多区冷泉町4-17</v>
          </cell>
          <cell r="Q738">
            <v>8120039</v>
          </cell>
          <cell r="R738" t="str">
            <v>福岡県福岡市博多区冷泉町4-17</v>
          </cell>
          <cell r="S738" t="str">
            <v>092-263-6310</v>
          </cell>
          <cell r="T738" t="str">
            <v>佐外</v>
          </cell>
        </row>
        <row r="739">
          <cell r="B739">
            <v>49642</v>
          </cell>
          <cell r="C739" t="str">
            <v>JR九州サービスサポート㈱</v>
          </cell>
          <cell r="D739">
            <v>0</v>
          </cell>
          <cell r="E739">
            <v>42415</v>
          </cell>
          <cell r="H739">
            <v>5</v>
          </cell>
          <cell r="I739">
            <v>42415</v>
          </cell>
          <cell r="L739">
            <v>5</v>
          </cell>
          <cell r="M739" t="str">
            <v>師村 博</v>
          </cell>
          <cell r="N739" t="str">
            <v>ｼﾞｪｲｱｰﾙｷｭｳｼｭｳｻｰﾋﾞｽｻﾎﾟｰﾄ</v>
          </cell>
          <cell r="O739" t="str">
            <v>福岡県福岡市博多区博多駅中央街7-21</v>
          </cell>
          <cell r="Q739">
            <v>8120012</v>
          </cell>
          <cell r="R739" t="str">
            <v>福岡県福岡市博多区博多駅中央街7-21</v>
          </cell>
          <cell r="S739" t="str">
            <v>092-483-3542</v>
          </cell>
          <cell r="T739" t="str">
            <v>唐外</v>
          </cell>
        </row>
        <row r="740">
          <cell r="B740">
            <v>65644</v>
          </cell>
          <cell r="C740" t="str">
            <v>㈱ジェイ・イー・ピー</v>
          </cell>
          <cell r="D740">
            <v>0</v>
          </cell>
          <cell r="E740">
            <v>42851</v>
          </cell>
          <cell r="L740">
            <v>1</v>
          </cell>
          <cell r="M740" t="str">
            <v>守 康幸</v>
          </cell>
          <cell r="N740" t="str">
            <v>ｼﾞｪｲｲｰﾋﾟｰ</v>
          </cell>
          <cell r="O740" t="str">
            <v>福岡県北九州市若松区大字安瀬64-102</v>
          </cell>
          <cell r="Q740">
            <v>8080022</v>
          </cell>
          <cell r="R740" t="str">
            <v>福岡県北九州市若松区大字安瀬64-102</v>
          </cell>
          <cell r="S740" t="str">
            <v>093-751-3737</v>
          </cell>
          <cell r="T740" t="str">
            <v>佐外</v>
          </cell>
        </row>
        <row r="741">
          <cell r="B741">
            <v>58380</v>
          </cell>
          <cell r="C741" t="str">
            <v>㈲ジェイエヌ開発</v>
          </cell>
          <cell r="D741">
            <v>0</v>
          </cell>
          <cell r="E741">
            <v>43444</v>
          </cell>
          <cell r="L741">
            <v>3</v>
          </cell>
          <cell r="M741" t="str">
            <v>西野 昭彦</v>
          </cell>
          <cell r="N741" t="str">
            <v>ｼﾞｪｲｴﾇｶｲﾊﾂ</v>
          </cell>
          <cell r="O741" t="str">
            <v>福岡県うきは市吉井町富永1274-9</v>
          </cell>
          <cell r="Q741">
            <v>8391333</v>
          </cell>
          <cell r="R741" t="str">
            <v>福岡県うきは市吉井町富永1274-9</v>
          </cell>
          <cell r="S741" t="str">
            <v>0943-76-4014</v>
          </cell>
          <cell r="T741" t="str">
            <v>鳥外</v>
          </cell>
        </row>
        <row r="742">
          <cell r="B742">
            <v>126261</v>
          </cell>
          <cell r="C742" t="str">
            <v>㈱JESCO-EXPRESS</v>
          </cell>
          <cell r="H742">
            <v>5</v>
          </cell>
          <cell r="I742">
            <v>42900</v>
          </cell>
          <cell r="L742">
            <v>1</v>
          </cell>
          <cell r="M742" t="str">
            <v>窪 宏征</v>
          </cell>
          <cell r="N742" t="str">
            <v>ｼﾞｪｽｺｴｸｽﾌﾟﾚｽ</v>
          </cell>
          <cell r="O742" t="str">
            <v>奈良県北葛城郡王寺町葛下4-198-2</v>
          </cell>
          <cell r="Q742" t="str">
            <v>636-0011</v>
          </cell>
          <cell r="R742" t="str">
            <v>奈良県北葛城郡王寺町葛下4-198-2</v>
          </cell>
          <cell r="S742" t="str">
            <v>06-6462-0004</v>
          </cell>
          <cell r="T742" t="str">
            <v>佐外</v>
          </cell>
        </row>
        <row r="743">
          <cell r="B743">
            <v>163409</v>
          </cell>
          <cell r="C743" t="str">
            <v>㈱シオザキ</v>
          </cell>
          <cell r="D743">
            <v>0</v>
          </cell>
          <cell r="E743">
            <v>42695</v>
          </cell>
          <cell r="L743">
            <v>3</v>
          </cell>
          <cell r="M743" t="str">
            <v>古賀 慎一</v>
          </cell>
          <cell r="N743" t="str">
            <v>ｼｵｻﾞｷ</v>
          </cell>
          <cell r="O743" t="str">
            <v>佐賀県三養基郡みやき町大字坂口3443-3</v>
          </cell>
          <cell r="Q743">
            <v>8401103</v>
          </cell>
          <cell r="R743" t="str">
            <v>佐賀県三養基郡みやき町大字坂口3443-3</v>
          </cell>
          <cell r="S743" t="str">
            <v>0942-96-2798</v>
          </cell>
          <cell r="T743" t="str">
            <v>鳥内</v>
          </cell>
        </row>
        <row r="744">
          <cell r="B744">
            <v>130403</v>
          </cell>
          <cell r="C744" t="str">
            <v>㈲塩田環境開発</v>
          </cell>
          <cell r="D744">
            <v>0</v>
          </cell>
          <cell r="E744">
            <v>42625</v>
          </cell>
          <cell r="L744">
            <v>7</v>
          </cell>
          <cell r="M744" t="str">
            <v>小森 直樹</v>
          </cell>
          <cell r="N744" t="str">
            <v>ｼｵﾀｶﾝｷｮｳｶｲﾊﾂ</v>
          </cell>
          <cell r="O744" t="str">
            <v>佐賀県嬉野市塩田町大字谷所甲4437-1</v>
          </cell>
          <cell r="Q744">
            <v>8491422</v>
          </cell>
          <cell r="R744" t="str">
            <v>佐賀県嬉野市塩田町大字谷所甲4437-1</v>
          </cell>
          <cell r="S744" t="str">
            <v>0954-66-4160</v>
          </cell>
          <cell r="T744" t="str">
            <v>杵内</v>
          </cell>
        </row>
        <row r="745">
          <cell r="B745">
            <v>108200</v>
          </cell>
          <cell r="C745" t="str">
            <v>㈲執行チップ工業</v>
          </cell>
          <cell r="D745">
            <v>0</v>
          </cell>
          <cell r="E745">
            <v>43535</v>
          </cell>
          <cell r="F745">
            <v>2</v>
          </cell>
          <cell r="G745">
            <v>43535</v>
          </cell>
          <cell r="L745">
            <v>3</v>
          </cell>
          <cell r="M745" t="str">
            <v>執行 浩</v>
          </cell>
          <cell r="N745" t="str">
            <v>ｼｷﾞｮｳﾁｯﾌﾟｺｳｷﾞｮｳ</v>
          </cell>
          <cell r="O745" t="str">
            <v>佐賀県鳥栖市江島町西谷3255-264</v>
          </cell>
          <cell r="Q745">
            <v>8410073</v>
          </cell>
          <cell r="R745" t="str">
            <v>佐賀県鳥栖市江島町西谷3255-264</v>
          </cell>
          <cell r="S745" t="str">
            <v>0942-83-4750</v>
          </cell>
          <cell r="T745" t="str">
            <v>鳥内</v>
          </cell>
        </row>
        <row r="746">
          <cell r="B746">
            <v>182438</v>
          </cell>
          <cell r="C746" t="str">
            <v>執行 義昭</v>
          </cell>
          <cell r="D746">
            <v>0</v>
          </cell>
          <cell r="E746">
            <v>42108</v>
          </cell>
          <cell r="L746">
            <v>1</v>
          </cell>
          <cell r="M746" t="str">
            <v>執行 義昭</v>
          </cell>
          <cell r="N746" t="str">
            <v>ｼｷﾞｮｳﾖｼｱｷ</v>
          </cell>
          <cell r="O746" t="str">
            <v>佐賀県佐賀市大和町大字尼寺2785</v>
          </cell>
          <cell r="Q746" t="str">
            <v>840-0201</v>
          </cell>
          <cell r="R746" t="str">
            <v>佐賀県佐賀市大和町大字尼寺2785</v>
          </cell>
          <cell r="S746" t="str">
            <v>0952-62-3073</v>
          </cell>
          <cell r="T746" t="str">
            <v>佐内</v>
          </cell>
        </row>
        <row r="747">
          <cell r="B747">
            <v>144772</v>
          </cell>
          <cell r="C747" t="str">
            <v>重富 邦夫</v>
          </cell>
          <cell r="D747">
            <v>0</v>
          </cell>
          <cell r="E747">
            <v>43369</v>
          </cell>
          <cell r="L747">
            <v>7</v>
          </cell>
          <cell r="M747" t="str">
            <v>重富 邦夫</v>
          </cell>
          <cell r="N747" t="str">
            <v>ｼｹﾞﾄﾐｸﾆｵ</v>
          </cell>
          <cell r="O747" t="str">
            <v>佐賀県杵島郡白石町大字福富96</v>
          </cell>
          <cell r="P747" t="str">
            <v>佐賀県杵島郡白石町大字福富96-2</v>
          </cell>
          <cell r="Q747">
            <v>8490401</v>
          </cell>
          <cell r="R747" t="str">
            <v>佐賀県杵島郡白石町大字福富96-2</v>
          </cell>
          <cell r="S747" t="str">
            <v>0952-87-2099</v>
          </cell>
          <cell r="T747" t="str">
            <v>杵内</v>
          </cell>
        </row>
        <row r="748">
          <cell r="B748">
            <v>203975</v>
          </cell>
          <cell r="C748" t="str">
            <v>㈱茂丸工業</v>
          </cell>
          <cell r="D748">
            <v>0</v>
          </cell>
          <cell r="E748">
            <v>43397</v>
          </cell>
          <cell r="L748">
            <v>1</v>
          </cell>
          <cell r="M748" t="str">
            <v>中島 茂雄</v>
          </cell>
          <cell r="N748" t="str">
            <v>ｼｹﾞﾏﾙｺｳｷﾞｮｳ</v>
          </cell>
          <cell r="O748" t="str">
            <v>佐賀県佐賀市兵庫北1-14-17-203号シャン・イリーデＣ203号室</v>
          </cell>
          <cell r="Q748" t="str">
            <v>849-0919</v>
          </cell>
          <cell r="R748" t="str">
            <v>佐賀県佐賀市兵庫北1-14-17-203号シャン・イリーデＣ203号室</v>
          </cell>
          <cell r="S748" t="str">
            <v>0952-37-9722</v>
          </cell>
          <cell r="T748" t="str">
            <v>佐内</v>
          </cell>
        </row>
        <row r="749">
          <cell r="B749">
            <v>128402</v>
          </cell>
          <cell r="C749" t="str">
            <v>㈲資源環境サポート</v>
          </cell>
          <cell r="D749">
            <v>0</v>
          </cell>
          <cell r="E749">
            <v>42585</v>
          </cell>
          <cell r="L749">
            <v>1</v>
          </cell>
          <cell r="M749" t="str">
            <v>吉国 伸一郎</v>
          </cell>
          <cell r="N749" t="str">
            <v>ｼｹﾞﾝｶﾝｷｮｳｻﾎﾟｰﾄ</v>
          </cell>
          <cell r="O749" t="str">
            <v>福岡県福岡市南区曰佐5-23-1</v>
          </cell>
          <cell r="Q749">
            <v>8111313</v>
          </cell>
          <cell r="R749" t="str">
            <v>福岡県福岡市南区曰佐5-23-1</v>
          </cell>
          <cell r="S749" t="str">
            <v>092-592-9616</v>
          </cell>
          <cell r="T749" t="str">
            <v>佐外</v>
          </cell>
        </row>
        <row r="750">
          <cell r="B750">
            <v>118625</v>
          </cell>
          <cell r="C750" t="str">
            <v>四国興産㈲</v>
          </cell>
          <cell r="D750">
            <v>0</v>
          </cell>
          <cell r="E750">
            <v>42093</v>
          </cell>
          <cell r="L750">
            <v>1</v>
          </cell>
          <cell r="M750" t="str">
            <v>横内 周二</v>
          </cell>
          <cell r="N750" t="str">
            <v>ｼｺｸｺｳｻﾝ</v>
          </cell>
          <cell r="O750" t="str">
            <v>愛媛県四国中央市川之江町4121-2</v>
          </cell>
          <cell r="Q750">
            <v>7990101</v>
          </cell>
          <cell r="R750" t="str">
            <v>愛媛県四国中央市川之江町4121-2</v>
          </cell>
          <cell r="S750" t="str">
            <v>0896-58-6136</v>
          </cell>
          <cell r="T750" t="str">
            <v>佐外</v>
          </cell>
        </row>
        <row r="751">
          <cell r="B751">
            <v>18719</v>
          </cell>
          <cell r="C751" t="str">
            <v>自然環境保全事業協同組合</v>
          </cell>
          <cell r="D751">
            <v>0</v>
          </cell>
          <cell r="E751">
            <v>43689</v>
          </cell>
          <cell r="H751">
            <v>5</v>
          </cell>
          <cell r="I751">
            <v>42210</v>
          </cell>
          <cell r="L751">
            <v>5</v>
          </cell>
          <cell r="M751" t="str">
            <v>奥野　良功</v>
          </cell>
          <cell r="N751" t="str">
            <v>ｼｾﾞﾝｶﾝｷｮｳﾎｾﾞﾝｼﾞｷﾞｮｳ</v>
          </cell>
          <cell r="O751" t="str">
            <v>長崎県佐世保市白岳町954-2</v>
          </cell>
          <cell r="Q751">
            <v>8571164</v>
          </cell>
          <cell r="R751" t="str">
            <v>長崎県佐世保市白岳町954-2</v>
          </cell>
          <cell r="S751" t="str">
            <v>0956-34-3939</v>
          </cell>
          <cell r="T751" t="str">
            <v>唐外</v>
          </cell>
        </row>
        <row r="752">
          <cell r="B752">
            <v>140579</v>
          </cell>
          <cell r="C752" t="str">
            <v>シティプラン㈱</v>
          </cell>
          <cell r="D752">
            <v>0</v>
          </cell>
          <cell r="E752">
            <v>43159</v>
          </cell>
          <cell r="L752">
            <v>3</v>
          </cell>
          <cell r="M752" t="str">
            <v>井上 紹幸</v>
          </cell>
          <cell r="N752" t="str">
            <v>ｼﾃｨﾌﾟﾗﾝ</v>
          </cell>
          <cell r="O752" t="str">
            <v>福岡県筑紫郡那珂川町大字上梶原966-1</v>
          </cell>
          <cell r="Q752">
            <v>8111223</v>
          </cell>
          <cell r="R752" t="str">
            <v>福岡県筑紫郡那珂川町大字上梶原966-1</v>
          </cell>
          <cell r="S752" t="str">
            <v>092-951-2060</v>
          </cell>
          <cell r="T752" t="str">
            <v>鳥外</v>
          </cell>
        </row>
        <row r="753">
          <cell r="B753">
            <v>203817</v>
          </cell>
          <cell r="C753" t="str">
            <v>㈱志徳解体</v>
          </cell>
          <cell r="D753">
            <v>0</v>
          </cell>
          <cell r="E753">
            <v>43397</v>
          </cell>
          <cell r="L753">
            <v>1</v>
          </cell>
          <cell r="M753" t="str">
            <v>德丸 晃治</v>
          </cell>
          <cell r="N753" t="str">
            <v>ｼﾄｸｶｲﾀｲ</v>
          </cell>
          <cell r="O753" t="str">
            <v>佐賀県多久市北多久町大字小侍1046-16多久ステーション南ハイツ4-5号</v>
          </cell>
          <cell r="Q753" t="str">
            <v>846-0002</v>
          </cell>
          <cell r="R753" t="str">
            <v>佐賀県多久市北多久町大字小侍1046-16多久ステーション南ハイツ4-5号</v>
          </cell>
          <cell r="S753" t="str">
            <v>0952-37-9877</v>
          </cell>
          <cell r="T753" t="str">
            <v>佐内</v>
          </cell>
        </row>
        <row r="754">
          <cell r="B754">
            <v>6538</v>
          </cell>
          <cell r="C754" t="str">
            <v>㈱篠原建設</v>
          </cell>
          <cell r="D754">
            <v>1</v>
          </cell>
          <cell r="E754">
            <v>42345</v>
          </cell>
          <cell r="F754">
            <v>4</v>
          </cell>
          <cell r="G754">
            <v>42345</v>
          </cell>
          <cell r="H754">
            <v>5</v>
          </cell>
          <cell r="I754">
            <v>43119</v>
          </cell>
          <cell r="J754">
            <v>8</v>
          </cell>
          <cell r="K754">
            <v>42345</v>
          </cell>
          <cell r="L754">
            <v>3</v>
          </cell>
          <cell r="M754" t="str">
            <v>篠原 隆行</v>
          </cell>
          <cell r="N754" t="str">
            <v>ｼﾉﾊﾗｹﾝｾﾂ</v>
          </cell>
          <cell r="O754" t="str">
            <v>佐賀県鳥栖市蔵上町587-1</v>
          </cell>
          <cell r="Q754">
            <v>8410054</v>
          </cell>
          <cell r="R754" t="str">
            <v>佐賀県鳥栖市蔵上町587-1</v>
          </cell>
          <cell r="S754" t="str">
            <v>0942-83-3723</v>
          </cell>
          <cell r="T754" t="str">
            <v>鳥内</v>
          </cell>
        </row>
        <row r="755">
          <cell r="B755">
            <v>111540</v>
          </cell>
          <cell r="C755" t="str">
            <v>㈲四宮梱包</v>
          </cell>
          <cell r="D755">
            <v>0</v>
          </cell>
          <cell r="E755">
            <v>41986</v>
          </cell>
          <cell r="L755">
            <v>3</v>
          </cell>
          <cell r="M755" t="str">
            <v>四宮 和裕</v>
          </cell>
          <cell r="N755" t="str">
            <v>ｼﾉﾐﾔｺﾝﾎﾟｳ</v>
          </cell>
          <cell r="O755" t="str">
            <v>福岡県福岡市博多区東光寺町1-2-41</v>
          </cell>
          <cell r="Q755">
            <v>8120896</v>
          </cell>
          <cell r="R755" t="str">
            <v>福岡県福岡市博多区東光寺町1-2-41</v>
          </cell>
          <cell r="S755" t="str">
            <v>092-431-4909</v>
          </cell>
          <cell r="T755" t="str">
            <v>鳥外</v>
          </cell>
        </row>
        <row r="756">
          <cell r="B756">
            <v>145</v>
          </cell>
          <cell r="C756" t="str">
            <v>柴田産業㈱</v>
          </cell>
          <cell r="D756">
            <v>0</v>
          </cell>
          <cell r="E756">
            <v>42502</v>
          </cell>
          <cell r="H756">
            <v>5</v>
          </cell>
          <cell r="I756">
            <v>42459</v>
          </cell>
          <cell r="L756">
            <v>3</v>
          </cell>
          <cell r="M756" t="str">
            <v>斉　浩</v>
          </cell>
          <cell r="N756" t="str">
            <v>ｼﾊﾞﾀｻﾝｷﾞｮｳ</v>
          </cell>
          <cell r="O756" t="str">
            <v>福岡県久留米市梅満町1246-1</v>
          </cell>
          <cell r="Q756">
            <v>8300048</v>
          </cell>
          <cell r="R756" t="str">
            <v>福岡県久留米市梅満町1246-1</v>
          </cell>
          <cell r="S756" t="str">
            <v>0942-32-3857</v>
          </cell>
          <cell r="T756" t="str">
            <v>鳥外</v>
          </cell>
        </row>
        <row r="757">
          <cell r="B757">
            <v>51218</v>
          </cell>
          <cell r="C757" t="str">
            <v>柴田 博文</v>
          </cell>
          <cell r="D757">
            <v>0</v>
          </cell>
          <cell r="E757">
            <v>43084</v>
          </cell>
          <cell r="L757">
            <v>3</v>
          </cell>
          <cell r="M757" t="str">
            <v>柴田 博文</v>
          </cell>
          <cell r="N757" t="str">
            <v>ｼﾊﾞﾀﾋﾛﾌﾐ</v>
          </cell>
          <cell r="O757" t="str">
            <v>福岡県久留米市山本町豊田1242-5</v>
          </cell>
          <cell r="Q757">
            <v>8390827</v>
          </cell>
          <cell r="R757" t="str">
            <v>福岡県久留米市山本町豊田1242-5</v>
          </cell>
          <cell r="S757" t="str">
            <v>0942-44-1590</v>
          </cell>
          <cell r="T757" t="str">
            <v>鳥外</v>
          </cell>
        </row>
        <row r="758">
          <cell r="B758">
            <v>198353</v>
          </cell>
          <cell r="C758" t="str">
            <v>株式会社シビコ</v>
          </cell>
          <cell r="D758">
            <v>0</v>
          </cell>
          <cell r="E758">
            <v>43070</v>
          </cell>
          <cell r="L758">
            <v>5</v>
          </cell>
          <cell r="M758" t="str">
            <v>中山 正活</v>
          </cell>
          <cell r="N758" t="str">
            <v>ｼﾋﾞｺ</v>
          </cell>
          <cell r="O758" t="str">
            <v>佐賀県東松浦郡玄海町大字平尾6507-2</v>
          </cell>
          <cell r="Q758">
            <v>8471432</v>
          </cell>
          <cell r="R758" t="str">
            <v>佐賀県東松浦郡玄海町大字平尾536-1</v>
          </cell>
          <cell r="S758" t="str">
            <v>0955-51-3316</v>
          </cell>
          <cell r="T758" t="str">
            <v>唐内</v>
          </cell>
        </row>
        <row r="759">
          <cell r="B759">
            <v>73599</v>
          </cell>
          <cell r="C759" t="str">
            <v>㈲志摩クリエイト</v>
          </cell>
          <cell r="D759">
            <v>0</v>
          </cell>
          <cell r="E759">
            <v>42379</v>
          </cell>
          <cell r="H759">
            <v>5</v>
          </cell>
          <cell r="I759">
            <v>43047</v>
          </cell>
          <cell r="L759">
            <v>5</v>
          </cell>
          <cell r="M759" t="str">
            <v>吉村 和茂</v>
          </cell>
          <cell r="N759" t="str">
            <v>ｼﾏｸﾘｴｲﾄ</v>
          </cell>
          <cell r="O759" t="str">
            <v>福岡県糸島市志摩小金丸2033-4</v>
          </cell>
          <cell r="Q759" t="str">
            <v>819-1323</v>
          </cell>
          <cell r="R759" t="str">
            <v>福岡県糸島市志摩小金丸2033-4</v>
          </cell>
          <cell r="S759" t="str">
            <v>092-327-2815</v>
          </cell>
          <cell r="T759" t="str">
            <v>唐外</v>
          </cell>
        </row>
        <row r="760">
          <cell r="B760">
            <v>108938</v>
          </cell>
          <cell r="C760" t="str">
            <v>㈱島工業</v>
          </cell>
          <cell r="D760">
            <v>0</v>
          </cell>
          <cell r="E760">
            <v>43485</v>
          </cell>
          <cell r="L760">
            <v>1</v>
          </cell>
          <cell r="M760" t="str">
            <v>島 弘典</v>
          </cell>
          <cell r="N760" t="str">
            <v>ｼﾏｺｳｷﾞｮｳ</v>
          </cell>
          <cell r="O760" t="str">
            <v>佐賀県佐賀市兵庫南4-22-10</v>
          </cell>
          <cell r="Q760">
            <v>8490918</v>
          </cell>
          <cell r="R760" t="str">
            <v>佐賀県佐賀市兵庫南4-22-10</v>
          </cell>
          <cell r="S760" t="str">
            <v>0952-24-1321</v>
          </cell>
          <cell r="T760" t="str">
            <v>佐内</v>
          </cell>
        </row>
        <row r="761">
          <cell r="B761">
            <v>206214</v>
          </cell>
          <cell r="C761" t="str">
            <v>㈲シマザキ工建</v>
          </cell>
          <cell r="D761">
            <v>0</v>
          </cell>
          <cell r="E761">
            <v>43532</v>
          </cell>
          <cell r="L761">
            <v>1</v>
          </cell>
          <cell r="M761" t="str">
            <v>島﨑 日出昭</v>
          </cell>
          <cell r="N761" t="str">
            <v>ｼﾏｻﾞｷｺｳｹﾝ</v>
          </cell>
          <cell r="O761" t="str">
            <v>佐賀県伊万里市東山代町里664-33</v>
          </cell>
          <cell r="Q761" t="str">
            <v>849-4282</v>
          </cell>
          <cell r="R761" t="str">
            <v>佐賀県伊万里市東山代町里664-33</v>
          </cell>
          <cell r="S761" t="str">
            <v>0955-28-4757</v>
          </cell>
          <cell r="T761" t="str">
            <v>伊内</v>
          </cell>
        </row>
        <row r="762">
          <cell r="B762">
            <v>18979</v>
          </cell>
          <cell r="C762" t="str">
            <v>㈱島田商会</v>
          </cell>
          <cell r="D762">
            <v>1</v>
          </cell>
          <cell r="E762">
            <v>42523</v>
          </cell>
          <cell r="F762">
            <v>2</v>
          </cell>
          <cell r="G762">
            <v>42523</v>
          </cell>
          <cell r="H762">
            <v>6</v>
          </cell>
          <cell r="I762">
            <v>42546</v>
          </cell>
          <cell r="L762">
            <v>1</v>
          </cell>
          <cell r="M762" t="str">
            <v>島田 明子</v>
          </cell>
          <cell r="N762" t="str">
            <v>ｼﾏﾀﾞｼｮｳｶｲ</v>
          </cell>
          <cell r="O762" t="str">
            <v>佐賀県多久市北多久町大字小侍801</v>
          </cell>
          <cell r="Q762">
            <v>8460002</v>
          </cell>
          <cell r="R762" t="str">
            <v>佐賀県多久市北多久町大字小侍801</v>
          </cell>
          <cell r="S762" t="str">
            <v>0952-74-4141</v>
          </cell>
          <cell r="T762" t="str">
            <v>佐内</v>
          </cell>
        </row>
        <row r="763">
          <cell r="B763">
            <v>118403</v>
          </cell>
          <cell r="C763" t="str">
            <v>島ノ江 功一</v>
          </cell>
          <cell r="D763">
            <v>0</v>
          </cell>
          <cell r="E763">
            <v>42142</v>
          </cell>
          <cell r="L763">
            <v>7</v>
          </cell>
          <cell r="M763" t="str">
            <v>島ノ江 功一</v>
          </cell>
          <cell r="N763" t="str">
            <v>ｼﾏﾉｴｺｳｲﾁ</v>
          </cell>
          <cell r="O763" t="str">
            <v>佐賀県杵島郡白石町大字横手172</v>
          </cell>
          <cell r="P763" t="str">
            <v>佐賀県杵島郡白石町大字横手168-4</v>
          </cell>
          <cell r="Q763">
            <v>8491116</v>
          </cell>
          <cell r="R763" t="str">
            <v>佐賀県杵島郡白石町大字横手168-4</v>
          </cell>
          <cell r="S763" t="str">
            <v>0952-84-6070</v>
          </cell>
          <cell r="T763" t="str">
            <v>杵内</v>
          </cell>
        </row>
        <row r="764">
          <cell r="B764">
            <v>201741</v>
          </cell>
          <cell r="C764" t="str">
            <v>嶋原 和孝</v>
          </cell>
          <cell r="D764">
            <v>0</v>
          </cell>
          <cell r="E764">
            <v>43259</v>
          </cell>
          <cell r="L764">
            <v>1</v>
          </cell>
          <cell r="M764" t="str">
            <v>嶋原 和孝</v>
          </cell>
          <cell r="N764" t="str">
            <v>ｼﾏﾊﾞﾗｶｽﾞﾀｶ</v>
          </cell>
          <cell r="O764" t="str">
            <v>長崎県佐世保市江上町646-3</v>
          </cell>
          <cell r="Q764" t="str">
            <v>859-3244</v>
          </cell>
          <cell r="R764" t="str">
            <v>長崎県佐世保市江上町646-3</v>
          </cell>
          <cell r="S764" t="str">
            <v>0956-59-6621</v>
          </cell>
          <cell r="T764" t="str">
            <v>佐外</v>
          </cell>
        </row>
        <row r="765">
          <cell r="B765">
            <v>85794</v>
          </cell>
          <cell r="C765" t="str">
            <v>㈱嶋本建設</v>
          </cell>
          <cell r="D765">
            <v>0</v>
          </cell>
          <cell r="E765">
            <v>42917</v>
          </cell>
          <cell r="L765">
            <v>1</v>
          </cell>
          <cell r="M765" t="str">
            <v>嶋本 弘文</v>
          </cell>
          <cell r="N765" t="str">
            <v>ｼﾏﾓﾄｹﾝｾﾂ</v>
          </cell>
          <cell r="O765" t="str">
            <v>佐賀県小城市三日月町堀江525-1</v>
          </cell>
          <cell r="Q765">
            <v>8450031</v>
          </cell>
          <cell r="R765" t="str">
            <v>佐賀県小城市三日月町堀江525-1</v>
          </cell>
          <cell r="S765" t="str">
            <v>0952-73-4318</v>
          </cell>
          <cell r="T765" t="str">
            <v>佐内</v>
          </cell>
        </row>
        <row r="766">
          <cell r="B766">
            <v>190712</v>
          </cell>
          <cell r="C766" t="str">
            <v>㈱清水</v>
          </cell>
          <cell r="D766">
            <v>0</v>
          </cell>
          <cell r="E766">
            <v>42676</v>
          </cell>
          <cell r="L766">
            <v>1</v>
          </cell>
          <cell r="M766" t="str">
            <v>清水 豊</v>
          </cell>
          <cell r="N766" t="str">
            <v>ｼﾐｽﾞ</v>
          </cell>
          <cell r="O766" t="str">
            <v>熊本県八代市鏡町鏡村304-1</v>
          </cell>
          <cell r="Q766" t="str">
            <v>869-4201</v>
          </cell>
          <cell r="R766" t="str">
            <v>熊本県八代市鏡町鏡村304-1</v>
          </cell>
          <cell r="S766" t="str">
            <v>0965-45-9963</v>
          </cell>
          <cell r="T766" t="str">
            <v>佐外</v>
          </cell>
        </row>
        <row r="767">
          <cell r="B767">
            <v>346</v>
          </cell>
          <cell r="C767" t="str">
            <v>㈲下岡タイヤ産業</v>
          </cell>
          <cell r="D767">
            <v>0</v>
          </cell>
          <cell r="E767">
            <v>42681</v>
          </cell>
          <cell r="L767">
            <v>1</v>
          </cell>
          <cell r="M767" t="str">
            <v>下岡 均</v>
          </cell>
          <cell r="N767" t="str">
            <v>ｼﾓｵｶﾀｲﾔｻﾝｷﾞｮｳ</v>
          </cell>
          <cell r="O767" t="str">
            <v>広島県山県郡北広島町今吉田615</v>
          </cell>
          <cell r="Q767">
            <v>7311221</v>
          </cell>
          <cell r="R767" t="str">
            <v>広島県山県郡北広島町今吉田615</v>
          </cell>
          <cell r="S767" t="str">
            <v>0826-84-1811</v>
          </cell>
          <cell r="T767" t="str">
            <v>佐外</v>
          </cell>
        </row>
        <row r="768">
          <cell r="B768">
            <v>62576</v>
          </cell>
          <cell r="C768" t="str">
            <v>㈱シモカワ</v>
          </cell>
          <cell r="D768">
            <v>0</v>
          </cell>
          <cell r="E768">
            <v>43667</v>
          </cell>
          <cell r="L768">
            <v>5</v>
          </cell>
          <cell r="M768" t="str">
            <v>下川 道子</v>
          </cell>
          <cell r="N768" t="str">
            <v>ｼﾓｶﾜ</v>
          </cell>
          <cell r="O768" t="str">
            <v>佐賀県唐津市浜玉町浜崎324</v>
          </cell>
          <cell r="Q768">
            <v>8495131</v>
          </cell>
          <cell r="R768" t="str">
            <v>佐賀県唐津市浜玉町浜崎324</v>
          </cell>
          <cell r="S768" t="str">
            <v>0955-56-6123</v>
          </cell>
          <cell r="T768" t="str">
            <v>唐内</v>
          </cell>
        </row>
        <row r="769">
          <cell r="B769">
            <v>173757</v>
          </cell>
          <cell r="C769" t="str">
            <v>㈱下川工業</v>
          </cell>
          <cell r="D769">
            <v>0</v>
          </cell>
          <cell r="E769">
            <v>43426</v>
          </cell>
          <cell r="L769">
            <v>1</v>
          </cell>
          <cell r="M769" t="str">
            <v>下川 通</v>
          </cell>
          <cell r="N769" t="str">
            <v>ｼﾓｶﾜｺｳｷﾞｮｳ</v>
          </cell>
          <cell r="O769" t="str">
            <v>福岡県久留米市城島町江上本209-3</v>
          </cell>
          <cell r="Q769" t="str">
            <v>830-0214</v>
          </cell>
          <cell r="R769" t="str">
            <v>福岡県久留米市城島町江上本209-3</v>
          </cell>
          <cell r="S769" t="str">
            <v>0942-62-3235</v>
          </cell>
          <cell r="T769" t="str">
            <v>佐外</v>
          </cell>
        </row>
        <row r="770">
          <cell r="B770">
            <v>145376</v>
          </cell>
          <cell r="C770" t="str">
            <v>㈲下河物流</v>
          </cell>
          <cell r="D770">
            <v>0</v>
          </cell>
          <cell r="E770">
            <v>43522</v>
          </cell>
          <cell r="L770">
            <v>1</v>
          </cell>
          <cell r="M770" t="str">
            <v>下河 徹</v>
          </cell>
          <cell r="N770" t="str">
            <v>ｼﾓｶﾜﾌﾞﾂﾘｭｳ</v>
          </cell>
          <cell r="O770" t="str">
            <v>福岡県みやま市瀬高町文廣2088-1</v>
          </cell>
          <cell r="Q770">
            <v>8350022</v>
          </cell>
          <cell r="R770" t="str">
            <v>福岡県みやま市瀬高町文廣2088-1</v>
          </cell>
          <cell r="S770" t="str">
            <v>0944-63-4201</v>
          </cell>
          <cell r="T770" t="str">
            <v>佐外</v>
          </cell>
        </row>
        <row r="771">
          <cell r="B771">
            <v>113743</v>
          </cell>
          <cell r="C771" t="str">
            <v>㈱下建設</v>
          </cell>
          <cell r="D771">
            <v>0</v>
          </cell>
          <cell r="E771">
            <v>43708</v>
          </cell>
          <cell r="L771">
            <v>1</v>
          </cell>
          <cell r="M771" t="str">
            <v>下 泰弘</v>
          </cell>
          <cell r="N771" t="str">
            <v>ｼﾓｹﾝｾﾂ</v>
          </cell>
          <cell r="O771" t="str">
            <v>佐賀県佐賀市南佐賀2-12-9</v>
          </cell>
          <cell r="Q771">
            <v>8400016</v>
          </cell>
          <cell r="R771" t="str">
            <v>佐賀県佐賀市南佐賀2-12-9</v>
          </cell>
          <cell r="S771" t="str">
            <v>0952-23-2286</v>
          </cell>
          <cell r="T771" t="str">
            <v>佐内</v>
          </cell>
        </row>
        <row r="772">
          <cell r="B772">
            <v>85083</v>
          </cell>
          <cell r="C772" t="str">
            <v>㈱下建設</v>
          </cell>
          <cell r="D772">
            <v>1</v>
          </cell>
          <cell r="E772">
            <v>42990</v>
          </cell>
          <cell r="L772">
            <v>6</v>
          </cell>
          <cell r="M772" t="str">
            <v>下 今朝隆</v>
          </cell>
          <cell r="N772" t="str">
            <v>ｼﾓｹﾝｾﾂ</v>
          </cell>
          <cell r="O772" t="str">
            <v>佐賀県西松浦郡有田町本町乙3007-8</v>
          </cell>
          <cell r="Q772">
            <v>8440018</v>
          </cell>
          <cell r="R772" t="str">
            <v>佐賀県西松浦郡有田町本町乙3007-8</v>
          </cell>
          <cell r="S772" t="str">
            <v>0955-43-2294</v>
          </cell>
          <cell r="T772" t="str">
            <v>伊内</v>
          </cell>
        </row>
        <row r="773">
          <cell r="B773">
            <v>124043</v>
          </cell>
          <cell r="C773" t="str">
            <v>下平建設㈲</v>
          </cell>
          <cell r="D773">
            <v>0</v>
          </cell>
          <cell r="E773">
            <v>42365</v>
          </cell>
          <cell r="L773">
            <v>7</v>
          </cell>
          <cell r="M773" t="str">
            <v>下平 妙子</v>
          </cell>
          <cell r="N773" t="str">
            <v>ｼﾓﾋﾗｹﾝｾﾂ</v>
          </cell>
          <cell r="O773" t="str">
            <v>佐賀県藤津郡太良町大字多良1883</v>
          </cell>
          <cell r="Q773">
            <v>8491602</v>
          </cell>
          <cell r="R773" t="str">
            <v>佐賀県藤津郡太良町大字多良1883</v>
          </cell>
          <cell r="S773" t="str">
            <v>0954-67-2301</v>
          </cell>
          <cell r="T773" t="str">
            <v>杵内</v>
          </cell>
        </row>
        <row r="774">
          <cell r="B774">
            <v>17151</v>
          </cell>
          <cell r="C774" t="str">
            <v>㈱秀信土木建設</v>
          </cell>
          <cell r="D774">
            <v>0</v>
          </cell>
          <cell r="E774">
            <v>42933</v>
          </cell>
          <cell r="L774">
            <v>1</v>
          </cell>
          <cell r="M774" t="str">
            <v>三好 信浩</v>
          </cell>
          <cell r="N774" t="str">
            <v>ｼｭｳｼﾝﾄﾞﾎﾞｸ</v>
          </cell>
          <cell r="O774" t="str">
            <v>佐賀県佐賀市金立町大字千布2032-1</v>
          </cell>
          <cell r="Q774">
            <v>8490905</v>
          </cell>
          <cell r="R774" t="str">
            <v>佐賀県佐賀市金立町大字千布2032-1</v>
          </cell>
          <cell r="S774" t="str">
            <v>0952-98-3434</v>
          </cell>
          <cell r="T774" t="str">
            <v>佐内</v>
          </cell>
        </row>
        <row r="775">
          <cell r="B775">
            <v>40199</v>
          </cell>
          <cell r="C775" t="str">
            <v>㈱修徳建設</v>
          </cell>
          <cell r="D775">
            <v>0</v>
          </cell>
          <cell r="E775">
            <v>42538</v>
          </cell>
          <cell r="L775">
            <v>1</v>
          </cell>
          <cell r="M775" t="str">
            <v>杉本 修一</v>
          </cell>
          <cell r="N775" t="str">
            <v>ｼｭｳﾄｸｹﾝｾﾂ</v>
          </cell>
          <cell r="O775" t="str">
            <v>佐賀県佐賀市多布施3-8-8</v>
          </cell>
          <cell r="Q775">
            <v>8400842</v>
          </cell>
          <cell r="R775" t="str">
            <v>佐賀県佐賀市多布施3-8-8</v>
          </cell>
          <cell r="S775" t="str">
            <v>0952-29-4188</v>
          </cell>
          <cell r="T775" t="str">
            <v>佐内</v>
          </cell>
        </row>
        <row r="776">
          <cell r="B776">
            <v>25642</v>
          </cell>
          <cell r="C776" t="str">
            <v>㈱秀豊</v>
          </cell>
          <cell r="D776">
            <v>0</v>
          </cell>
          <cell r="E776">
            <v>41958</v>
          </cell>
          <cell r="F776">
            <v>2</v>
          </cell>
          <cell r="G776">
            <v>43560</v>
          </cell>
          <cell r="L776">
            <v>5</v>
          </cell>
          <cell r="M776" t="str">
            <v>笠原 秀子</v>
          </cell>
          <cell r="N776" t="str">
            <v>ｼｭｳﾎｳ</v>
          </cell>
          <cell r="O776" t="str">
            <v>佐賀県唐津市石志4463-3</v>
          </cell>
          <cell r="Q776">
            <v>8470832</v>
          </cell>
          <cell r="R776" t="str">
            <v>佐賀県唐津市石志4463-3</v>
          </cell>
          <cell r="S776" t="str">
            <v>0955-78-1385</v>
          </cell>
          <cell r="T776" t="str">
            <v>唐内</v>
          </cell>
        </row>
        <row r="777">
          <cell r="B777">
            <v>172436</v>
          </cell>
          <cell r="C777" t="str">
            <v>秀穂開発㈱</v>
          </cell>
          <cell r="D777">
            <v>0</v>
          </cell>
          <cell r="E777">
            <v>42626</v>
          </cell>
          <cell r="L777">
            <v>1</v>
          </cell>
          <cell r="M777" t="str">
            <v>中嶋 菜穗子</v>
          </cell>
          <cell r="N777" t="str">
            <v>ｼｭｳﾎｶｲﾊﾂ</v>
          </cell>
          <cell r="O777" t="str">
            <v>福岡県福岡市西区上山門1-8-4</v>
          </cell>
          <cell r="Q777">
            <v>8190054</v>
          </cell>
          <cell r="R777" t="str">
            <v>福岡県福岡市西区上山門1-8-4</v>
          </cell>
          <cell r="S777" t="str">
            <v>092-894-1505</v>
          </cell>
          <cell r="T777" t="str">
            <v>佐外</v>
          </cell>
        </row>
        <row r="778">
          <cell r="B778">
            <v>143485</v>
          </cell>
          <cell r="C778" t="str">
            <v>順德設備産業㈱</v>
          </cell>
          <cell r="D778">
            <v>0</v>
          </cell>
          <cell r="E778">
            <v>41882</v>
          </cell>
          <cell r="L778">
            <v>1</v>
          </cell>
          <cell r="M778" t="str">
            <v>呂 順德</v>
          </cell>
          <cell r="N778" t="str">
            <v>ｼﾞｭﾝﾄｸｾﾂﾋﾞｻﾝｷﾞｮｳ</v>
          </cell>
          <cell r="O778" t="str">
            <v>福岡県福岡市東区二又瀬新町12-24</v>
          </cell>
          <cell r="P778" t="str">
            <v>福岡県糟屋郡篠栗町大字津波黒字大浦486</v>
          </cell>
          <cell r="Q778" t="str">
            <v>811-2415</v>
          </cell>
          <cell r="R778" t="str">
            <v>福岡県糟屋郡篠栗町大字津波黒字大浦486</v>
          </cell>
          <cell r="S778" t="str">
            <v>092-931-5019</v>
          </cell>
          <cell r="T778" t="str">
            <v>佐外</v>
          </cell>
        </row>
        <row r="779">
          <cell r="B779">
            <v>145836</v>
          </cell>
          <cell r="C779" t="str">
            <v>㈱正一電気</v>
          </cell>
          <cell r="D779">
            <v>0</v>
          </cell>
          <cell r="E779">
            <v>43641</v>
          </cell>
          <cell r="L779">
            <v>1</v>
          </cell>
          <cell r="M779" t="str">
            <v>川﨑 裕一郎</v>
          </cell>
          <cell r="N779" t="str">
            <v>ｼｮｳｲﾁﾃﾞﾝｷ</v>
          </cell>
          <cell r="O779" t="str">
            <v>鹿児島県鹿児島市東谷山3-32-26</v>
          </cell>
          <cell r="Q779" t="str">
            <v>891-0113</v>
          </cell>
          <cell r="R779" t="str">
            <v>鹿児島県鹿児島市東谷山3-32-26</v>
          </cell>
          <cell r="S779" t="str">
            <v>099-268-8790</v>
          </cell>
          <cell r="T779" t="str">
            <v>佐外</v>
          </cell>
        </row>
        <row r="780">
          <cell r="B780">
            <v>11093</v>
          </cell>
          <cell r="C780" t="str">
            <v>㈱昭栄</v>
          </cell>
          <cell r="D780">
            <v>0</v>
          </cell>
          <cell r="E780">
            <v>43549</v>
          </cell>
          <cell r="F780">
            <v>4</v>
          </cell>
          <cell r="G780">
            <v>43549</v>
          </cell>
          <cell r="L780">
            <v>6</v>
          </cell>
          <cell r="M780" t="str">
            <v>樋渡 修二</v>
          </cell>
          <cell r="N780" t="str">
            <v>ｼｮｳｴｲ</v>
          </cell>
          <cell r="O780" t="str">
            <v>佐賀県伊万里市山代町楠久津177-19</v>
          </cell>
          <cell r="Q780">
            <v>8494252</v>
          </cell>
          <cell r="R780" t="str">
            <v>佐賀県伊万里市山代町楠久津177-19</v>
          </cell>
          <cell r="S780" t="str">
            <v>0955-28-1151</v>
          </cell>
          <cell r="T780" t="str">
            <v>伊内</v>
          </cell>
        </row>
        <row r="781">
          <cell r="B781">
            <v>59050</v>
          </cell>
          <cell r="C781" t="str">
            <v>㈲ショウエイ環境</v>
          </cell>
          <cell r="D781">
            <v>0</v>
          </cell>
          <cell r="E781">
            <v>43550</v>
          </cell>
          <cell r="L781">
            <v>3</v>
          </cell>
          <cell r="M781" t="str">
            <v>橋本　健一郎</v>
          </cell>
          <cell r="N781" t="str">
            <v>ｼｮｳｴｲｶﾝｷｮｳ</v>
          </cell>
          <cell r="O781" t="str">
            <v>福岡県筑後市大字西牟田6352-1</v>
          </cell>
          <cell r="Q781">
            <v>8330053</v>
          </cell>
          <cell r="R781" t="str">
            <v>福岡県筑後市大字西牟田6352-1</v>
          </cell>
          <cell r="S781" t="str">
            <v>0942-54-0738</v>
          </cell>
          <cell r="T781" t="str">
            <v>鳥外</v>
          </cell>
        </row>
        <row r="782">
          <cell r="B782">
            <v>99556</v>
          </cell>
          <cell r="C782" t="str">
            <v>㈱賞栄企画</v>
          </cell>
          <cell r="D782">
            <v>1</v>
          </cell>
          <cell r="E782">
            <v>43036</v>
          </cell>
          <cell r="L782">
            <v>1</v>
          </cell>
          <cell r="M782" t="str">
            <v>笹川 昭博</v>
          </cell>
          <cell r="N782" t="str">
            <v>ｼｮｳｴｲｷｶｸ</v>
          </cell>
          <cell r="O782" t="str">
            <v>佐賀県多久市南多久町大字下多久1443-2</v>
          </cell>
          <cell r="Q782">
            <v>8460024</v>
          </cell>
          <cell r="R782" t="str">
            <v>佐賀県多久市南多久町大字下多久1443-2</v>
          </cell>
          <cell r="S782" t="str">
            <v>0952-76-3396</v>
          </cell>
          <cell r="T782" t="str">
            <v>佐内</v>
          </cell>
        </row>
        <row r="783">
          <cell r="B783">
            <v>169604</v>
          </cell>
          <cell r="C783" t="str">
            <v>松栄技建㈱</v>
          </cell>
          <cell r="D783">
            <v>0</v>
          </cell>
          <cell r="E783">
            <v>43067</v>
          </cell>
          <cell r="L783">
            <v>1</v>
          </cell>
          <cell r="M783" t="str">
            <v>森 一剛</v>
          </cell>
          <cell r="N783" t="str">
            <v>ｼｮｳｴｲｷﾞｹﾝ</v>
          </cell>
          <cell r="O783" t="str">
            <v>佐賀県佐賀市久保泉町大字上和泉712-12</v>
          </cell>
          <cell r="Q783" t="str">
            <v>849-0902</v>
          </cell>
          <cell r="R783" t="str">
            <v>佐賀県佐賀市久保泉町大字上和泉712-12</v>
          </cell>
          <cell r="S783" t="str">
            <v>0952-71-8202</v>
          </cell>
          <cell r="T783" t="str">
            <v>佐内</v>
          </cell>
        </row>
        <row r="784">
          <cell r="B784">
            <v>153041</v>
          </cell>
          <cell r="C784" t="str">
            <v>将栄建設㈱</v>
          </cell>
          <cell r="D784">
            <v>1</v>
          </cell>
          <cell r="E784">
            <v>42029</v>
          </cell>
          <cell r="L784">
            <v>5</v>
          </cell>
          <cell r="M784" t="str">
            <v>毛利 学</v>
          </cell>
          <cell r="N784" t="str">
            <v>ｼｮｳｴｲｹﾝｾﾂ</v>
          </cell>
          <cell r="O784" t="str">
            <v>佐賀県唐津市相知町千束2000</v>
          </cell>
          <cell r="Q784">
            <v>8493211</v>
          </cell>
          <cell r="R784" t="str">
            <v>佐賀県唐津市相知町千束2000</v>
          </cell>
          <cell r="S784" t="str">
            <v>0955-62-2950</v>
          </cell>
          <cell r="T784" t="str">
            <v>唐内</v>
          </cell>
        </row>
        <row r="785">
          <cell r="B785">
            <v>46556</v>
          </cell>
          <cell r="C785" t="str">
            <v>㈲松英興業</v>
          </cell>
          <cell r="D785">
            <v>0</v>
          </cell>
          <cell r="E785">
            <v>42843</v>
          </cell>
          <cell r="H785">
            <v>5</v>
          </cell>
          <cell r="I785">
            <v>42843</v>
          </cell>
          <cell r="L785">
            <v>3</v>
          </cell>
          <cell r="M785" t="str">
            <v>寺本 英志</v>
          </cell>
          <cell r="N785" t="str">
            <v>ｼｮｳｴｲｺｳｷﾞｮｳ</v>
          </cell>
          <cell r="O785" t="str">
            <v>熊本県玉名市横島町横島10426-1</v>
          </cell>
          <cell r="Q785">
            <v>8650072</v>
          </cell>
          <cell r="R785" t="str">
            <v>熊本県玉名市横島町横島10426-1</v>
          </cell>
          <cell r="S785" t="str">
            <v>0968-84-3007</v>
          </cell>
          <cell r="T785" t="str">
            <v>鳥外</v>
          </cell>
        </row>
        <row r="786">
          <cell r="B786">
            <v>191955</v>
          </cell>
          <cell r="C786" t="str">
            <v>㈱商栄興産</v>
          </cell>
          <cell r="D786">
            <v>0</v>
          </cell>
          <cell r="E786">
            <v>42710</v>
          </cell>
          <cell r="L786">
            <v>1</v>
          </cell>
          <cell r="M786" t="str">
            <v>堀 清司</v>
          </cell>
          <cell r="N786" t="str">
            <v>ｼｮｳｴｲｺｳｻﾝ</v>
          </cell>
          <cell r="O786" t="str">
            <v>佐賀県多久市南多久町大字長尾3869-5</v>
          </cell>
          <cell r="Q786">
            <v>8460023</v>
          </cell>
          <cell r="R786" t="str">
            <v>佐賀県多久市南多久町大字長尾3869-5</v>
          </cell>
          <cell r="S786" t="str">
            <v>0952-75-2484</v>
          </cell>
          <cell r="T786" t="str">
            <v>佐内</v>
          </cell>
        </row>
        <row r="787">
          <cell r="B787">
            <v>197095</v>
          </cell>
          <cell r="C787" t="str">
            <v>㈱翔輝</v>
          </cell>
          <cell r="D787">
            <v>0</v>
          </cell>
          <cell r="E787">
            <v>42972</v>
          </cell>
          <cell r="L787">
            <v>1</v>
          </cell>
          <cell r="M787" t="str">
            <v>森永 正昭</v>
          </cell>
          <cell r="N787" t="str">
            <v>ｼｮｳｷ</v>
          </cell>
          <cell r="O787" t="str">
            <v>佐賀県佐賀市久保田町大字久保田320-2</v>
          </cell>
          <cell r="P787" t="str">
            <v>佐賀県小城市芦刈町浜枝川982-11</v>
          </cell>
          <cell r="Q787">
            <v>8490315</v>
          </cell>
          <cell r="R787" t="str">
            <v>佐賀県小城市芦刈町浜枝川982-11</v>
          </cell>
          <cell r="S787" t="str">
            <v>0952-37-0377</v>
          </cell>
          <cell r="T787" t="str">
            <v>佐内</v>
          </cell>
        </row>
        <row r="788">
          <cell r="B788">
            <v>843</v>
          </cell>
          <cell r="C788" t="str">
            <v>松光運輸㈱</v>
          </cell>
          <cell r="D788">
            <v>0</v>
          </cell>
          <cell r="E788">
            <v>41980</v>
          </cell>
          <cell r="H788">
            <v>5</v>
          </cell>
          <cell r="I788">
            <v>41980</v>
          </cell>
          <cell r="L788">
            <v>3</v>
          </cell>
          <cell r="M788" t="str">
            <v>河崎 靜生</v>
          </cell>
          <cell r="N788" t="str">
            <v>ｼｮｳｺｳｳﾝﾕ</v>
          </cell>
          <cell r="O788" t="str">
            <v>福岡県北九州市門司区大字吉志字口ヶ坪410-1</v>
          </cell>
          <cell r="Q788">
            <v>8000114</v>
          </cell>
          <cell r="R788" t="str">
            <v>福岡県北九州市門司区大字吉志字口ヶ坪410-1</v>
          </cell>
          <cell r="S788" t="str">
            <v>093-481-1157</v>
          </cell>
          <cell r="T788" t="str">
            <v>鳥外</v>
          </cell>
        </row>
        <row r="789">
          <cell r="B789">
            <v>122871</v>
          </cell>
          <cell r="C789" t="str">
            <v>㈱小路建設</v>
          </cell>
          <cell r="D789">
            <v>0</v>
          </cell>
          <cell r="E789">
            <v>42309</v>
          </cell>
          <cell r="L789">
            <v>5</v>
          </cell>
          <cell r="M789" t="str">
            <v>小路 和弘</v>
          </cell>
          <cell r="N789" t="str">
            <v>ｼｮｳｼﾞｹﾝｾﾂ</v>
          </cell>
          <cell r="O789" t="str">
            <v>佐賀県唐津市相知町中山4415</v>
          </cell>
          <cell r="Q789">
            <v>8493218</v>
          </cell>
          <cell r="R789" t="str">
            <v>佐賀県唐津市相知町中山4415</v>
          </cell>
          <cell r="S789" t="str">
            <v>0955-62-2414</v>
          </cell>
          <cell r="T789" t="str">
            <v>唐内</v>
          </cell>
        </row>
        <row r="790">
          <cell r="B790">
            <v>100177</v>
          </cell>
          <cell r="C790" t="str">
            <v>㈲城島建設</v>
          </cell>
          <cell r="D790">
            <v>0</v>
          </cell>
          <cell r="E790">
            <v>43058</v>
          </cell>
          <cell r="L790">
            <v>1</v>
          </cell>
          <cell r="M790" t="str">
            <v>城島 渉</v>
          </cell>
          <cell r="N790" t="str">
            <v>ｼﾞｮｳｼﾞﾏｹﾝｾﾂ</v>
          </cell>
          <cell r="O790" t="str">
            <v>佐賀県佐賀市西与賀町大字高太郎1906</v>
          </cell>
          <cell r="Q790">
            <v>8400036</v>
          </cell>
          <cell r="R790" t="str">
            <v>佐賀県佐賀市西与賀町大字高太郎1906</v>
          </cell>
          <cell r="S790" t="str">
            <v>0952-22-3229</v>
          </cell>
          <cell r="T790" t="str">
            <v>佐内</v>
          </cell>
        </row>
        <row r="791">
          <cell r="B791">
            <v>176884</v>
          </cell>
          <cell r="C791" t="str">
            <v>㈱常翔開発</v>
          </cell>
          <cell r="D791">
            <v>0</v>
          </cell>
          <cell r="E791">
            <v>43555</v>
          </cell>
          <cell r="L791">
            <v>1</v>
          </cell>
          <cell r="M791" t="str">
            <v>髙橋 聡</v>
          </cell>
          <cell r="N791" t="str">
            <v>ｼﾞｮｳｼｮｳｶｲﾊﾂ</v>
          </cell>
          <cell r="O791" t="str">
            <v>福岡県三井郡大刀洗町冨多2191</v>
          </cell>
          <cell r="Q791" t="str">
            <v>839-1215</v>
          </cell>
          <cell r="R791" t="str">
            <v>福岡県三井郡大刀洗町冨多2191</v>
          </cell>
          <cell r="S791" t="str">
            <v>0942-65-4220</v>
          </cell>
          <cell r="T791" t="str">
            <v>佐外</v>
          </cell>
        </row>
        <row r="792">
          <cell r="B792">
            <v>97398</v>
          </cell>
          <cell r="C792" t="str">
            <v>上瀧 忠吉</v>
          </cell>
          <cell r="D792">
            <v>0</v>
          </cell>
          <cell r="E792">
            <v>42933</v>
          </cell>
          <cell r="L792">
            <v>1</v>
          </cell>
          <cell r="M792" t="str">
            <v>上瀧 忠吉</v>
          </cell>
          <cell r="N792" t="str">
            <v>ｼﾞｮｳﾀｷﾀﾀﾞﾖｼ</v>
          </cell>
          <cell r="O792" t="str">
            <v>佐賀県佐賀市大和町大字久池井2600-3</v>
          </cell>
          <cell r="Q792">
            <v>8400202</v>
          </cell>
          <cell r="R792" t="str">
            <v>佐賀県佐賀市大和町大字久池井2600-3</v>
          </cell>
          <cell r="S792" t="str">
            <v>0952-62-0586</v>
          </cell>
          <cell r="T792" t="str">
            <v>佐内</v>
          </cell>
        </row>
        <row r="793">
          <cell r="B793">
            <v>82697</v>
          </cell>
          <cell r="C793" t="str">
            <v>上瀧 秀司</v>
          </cell>
          <cell r="D793">
            <v>0</v>
          </cell>
          <cell r="E793">
            <v>42770</v>
          </cell>
          <cell r="L793">
            <v>1</v>
          </cell>
          <cell r="M793" t="str">
            <v>上瀧 秀司</v>
          </cell>
          <cell r="N793" t="str">
            <v>ｼﾞｮｳﾀｷﾋﾃﾞｼ</v>
          </cell>
          <cell r="O793" t="str">
            <v>佐賀県佐賀市大和町大字久池井2350-1</v>
          </cell>
          <cell r="Q793" t="str">
            <v>840-0202</v>
          </cell>
          <cell r="R793" t="str">
            <v>佐賀県佐賀市大和町大字久池井2350-1</v>
          </cell>
          <cell r="S793" t="str">
            <v>0952-62-1721</v>
          </cell>
          <cell r="T793" t="str">
            <v>佐内</v>
          </cell>
        </row>
        <row r="794">
          <cell r="B794">
            <v>157056</v>
          </cell>
          <cell r="C794" t="str">
            <v>城東産業㈱</v>
          </cell>
          <cell r="D794">
            <v>0</v>
          </cell>
          <cell r="E794">
            <v>42296</v>
          </cell>
          <cell r="L794">
            <v>1</v>
          </cell>
          <cell r="M794" t="str">
            <v>水町 慶治</v>
          </cell>
          <cell r="N794" t="str">
            <v>ｼﾞｮｳﾄｳｻﾝｷﾞｮｳ</v>
          </cell>
          <cell r="O794" t="str">
            <v>佐賀県佐賀市高木瀬西6-10-3</v>
          </cell>
          <cell r="Q794">
            <v>8490921</v>
          </cell>
          <cell r="R794" t="str">
            <v>佐賀県佐賀市高木瀬西6-10-3</v>
          </cell>
          <cell r="S794" t="str">
            <v>0952-30-5101</v>
          </cell>
          <cell r="T794" t="str">
            <v>佐内</v>
          </cell>
        </row>
        <row r="795">
          <cell r="B795">
            <v>372</v>
          </cell>
          <cell r="C795" t="str">
            <v>㈱城南開発興業</v>
          </cell>
          <cell r="D795">
            <v>0</v>
          </cell>
          <cell r="E795">
            <v>42154</v>
          </cell>
          <cell r="L795">
            <v>1</v>
          </cell>
          <cell r="M795" t="str">
            <v>山﨑 公信</v>
          </cell>
          <cell r="N795" t="str">
            <v>ｼﾞｮｳﾅﾝｶｲﾊﾂｺｳｷﾞｮｳ</v>
          </cell>
          <cell r="O795" t="str">
            <v>京都府城陽市寺田丁子口8-1</v>
          </cell>
          <cell r="Q795">
            <v>6100121</v>
          </cell>
          <cell r="R795" t="str">
            <v>京都府城陽市寺田丁子口8-1</v>
          </cell>
          <cell r="S795" t="str">
            <v>0774-55-3980</v>
          </cell>
          <cell r="T795" t="str">
            <v>佐外</v>
          </cell>
        </row>
        <row r="796">
          <cell r="B796">
            <v>199228</v>
          </cell>
          <cell r="C796" t="str">
            <v>㈱城南建設</v>
          </cell>
          <cell r="D796">
            <v>0</v>
          </cell>
          <cell r="E796">
            <v>43111</v>
          </cell>
          <cell r="L796">
            <v>1</v>
          </cell>
          <cell r="M796" t="str">
            <v>坂井 亮嗣</v>
          </cell>
          <cell r="N796" t="str">
            <v>ｼﾞｮｳﾅﾝｹﾝｾﾂ</v>
          </cell>
          <cell r="O796" t="str">
            <v>佐賀県小城市芦刈町浜枝川543</v>
          </cell>
          <cell r="Q796" t="str">
            <v>849-0315</v>
          </cell>
          <cell r="R796" t="str">
            <v>佐賀県小城市芦刈町浜枝川543</v>
          </cell>
          <cell r="S796" t="str">
            <v>0952-66-5577</v>
          </cell>
          <cell r="T796" t="str">
            <v>佐内</v>
          </cell>
        </row>
        <row r="797">
          <cell r="B797">
            <v>42440</v>
          </cell>
          <cell r="C797" t="str">
            <v>庄野崎 徹二</v>
          </cell>
          <cell r="F797">
            <v>4</v>
          </cell>
          <cell r="G797">
            <v>42729</v>
          </cell>
          <cell r="J797">
            <v>8</v>
          </cell>
          <cell r="K797">
            <v>42795</v>
          </cell>
          <cell r="L797">
            <v>5</v>
          </cell>
          <cell r="M797" t="str">
            <v>庄野崎 徹二</v>
          </cell>
          <cell r="N797" t="str">
            <v>ｼｮｳﾉｻﾞｷﾃﾂｼﾞ</v>
          </cell>
          <cell r="O797" t="str">
            <v>福岡県福岡市西区大字徳永615</v>
          </cell>
          <cell r="P797" t="str">
            <v>佐賀県唐津市相知町佐里字鐙坂3458-9</v>
          </cell>
          <cell r="Q797">
            <v>8493233</v>
          </cell>
          <cell r="R797" t="str">
            <v>佐賀県唐津市相知町佐里字鐙坂3458-9</v>
          </cell>
          <cell r="S797" t="str">
            <v>0955-62-4165</v>
          </cell>
          <cell r="T797" t="str">
            <v>唐内</v>
          </cell>
        </row>
        <row r="798">
          <cell r="B798">
            <v>14923</v>
          </cell>
          <cell r="C798" t="str">
            <v>㈱祥福産業</v>
          </cell>
          <cell r="D798">
            <v>0</v>
          </cell>
          <cell r="E798">
            <v>41994</v>
          </cell>
          <cell r="F798">
            <v>2</v>
          </cell>
          <cell r="G798">
            <v>41994</v>
          </cell>
          <cell r="L798">
            <v>3</v>
          </cell>
          <cell r="M798" t="str">
            <v>安田 承福</v>
          </cell>
          <cell r="N798" t="str">
            <v>ｼｮｳﾌｸｻﾝｷﾞｮｳ</v>
          </cell>
          <cell r="O798" t="str">
            <v>佐賀県鳥栖市轟木町855-1</v>
          </cell>
          <cell r="Q798">
            <v>8410061</v>
          </cell>
          <cell r="R798" t="str">
            <v>佐賀県鳥栖市轟木町855-1</v>
          </cell>
          <cell r="S798" t="str">
            <v>0942-83-2244</v>
          </cell>
          <cell r="T798" t="str">
            <v>鳥内</v>
          </cell>
        </row>
        <row r="799">
          <cell r="B799">
            <v>134175</v>
          </cell>
          <cell r="C799" t="str">
            <v>㈲菖蒲商会</v>
          </cell>
          <cell r="D799">
            <v>1</v>
          </cell>
          <cell r="E799">
            <v>42803</v>
          </cell>
          <cell r="L799">
            <v>1</v>
          </cell>
          <cell r="M799" t="str">
            <v>菖蒲 修</v>
          </cell>
          <cell r="N799" t="str">
            <v>ｼｮｳﾌﾞｼｮｳｶｲ</v>
          </cell>
          <cell r="O799" t="str">
            <v>佐賀県佐賀市若宮1-17-10</v>
          </cell>
          <cell r="Q799">
            <v>8490926</v>
          </cell>
          <cell r="R799" t="str">
            <v>佐賀県佐賀市若宮1-17-10</v>
          </cell>
          <cell r="S799" t="str">
            <v>0952-31-2462</v>
          </cell>
          <cell r="T799" t="str">
            <v>佐内</v>
          </cell>
        </row>
        <row r="800">
          <cell r="B800">
            <v>39717</v>
          </cell>
          <cell r="C800" t="str">
            <v>㈲翔邦建設</v>
          </cell>
          <cell r="D800">
            <v>0</v>
          </cell>
          <cell r="E800">
            <v>42523</v>
          </cell>
          <cell r="L800">
            <v>3</v>
          </cell>
          <cell r="M800" t="str">
            <v>天本 哲</v>
          </cell>
          <cell r="N800" t="str">
            <v>ｼｮｳﾎｳｹﾝｾﾂ</v>
          </cell>
          <cell r="O800" t="str">
            <v>佐賀県鳥栖市山浦町3364-4</v>
          </cell>
          <cell r="Q800">
            <v>8410084</v>
          </cell>
          <cell r="R800" t="str">
            <v>佐賀県鳥栖市山浦町3364-4</v>
          </cell>
          <cell r="S800" t="str">
            <v>0942-83-9848</v>
          </cell>
          <cell r="T800" t="str">
            <v>鳥内</v>
          </cell>
        </row>
        <row r="801">
          <cell r="B801">
            <v>137885</v>
          </cell>
          <cell r="C801" t="str">
            <v>㈲勝洋</v>
          </cell>
          <cell r="D801">
            <v>0</v>
          </cell>
          <cell r="E801">
            <v>43186</v>
          </cell>
          <cell r="L801">
            <v>6</v>
          </cell>
          <cell r="M801" t="str">
            <v>園田 勝也</v>
          </cell>
          <cell r="N801" t="str">
            <v>ｼｮｳﾖｳ</v>
          </cell>
          <cell r="O801" t="str">
            <v>佐賀県小城市牛津町上砥川449-1</v>
          </cell>
          <cell r="Q801">
            <v>8490305</v>
          </cell>
          <cell r="R801" t="str">
            <v>佐賀県小城市牛津町上砥川449-1</v>
          </cell>
          <cell r="S801" t="str">
            <v>0952-63-8780</v>
          </cell>
          <cell r="T801" t="str">
            <v>佐内</v>
          </cell>
        </row>
        <row r="802">
          <cell r="B802">
            <v>2945</v>
          </cell>
          <cell r="C802" t="str">
            <v>㈱勝利商會</v>
          </cell>
          <cell r="D802">
            <v>0</v>
          </cell>
          <cell r="E802">
            <v>42900</v>
          </cell>
          <cell r="H802">
            <v>5</v>
          </cell>
          <cell r="I802">
            <v>41537</v>
          </cell>
          <cell r="L802">
            <v>1</v>
          </cell>
          <cell r="M802" t="str">
            <v>下田 勝利</v>
          </cell>
          <cell r="N802" t="str">
            <v>ｼｮｳﾘｼｮｳｶｲ</v>
          </cell>
          <cell r="O802" t="str">
            <v>鹿児島県鹿児島市小川町27-2</v>
          </cell>
          <cell r="Q802">
            <v>8920817</v>
          </cell>
          <cell r="R802" t="str">
            <v>鹿児島県鹿児島市小川町27-2</v>
          </cell>
          <cell r="S802" t="str">
            <v>099-226-3123</v>
          </cell>
          <cell r="T802" t="str">
            <v>佐外</v>
          </cell>
        </row>
        <row r="803">
          <cell r="B803">
            <v>5195</v>
          </cell>
          <cell r="C803" t="str">
            <v>㈱昭和工業</v>
          </cell>
          <cell r="D803">
            <v>0</v>
          </cell>
          <cell r="E803">
            <v>41967</v>
          </cell>
          <cell r="H803">
            <v>5</v>
          </cell>
          <cell r="I803">
            <v>43532</v>
          </cell>
          <cell r="L803">
            <v>1</v>
          </cell>
          <cell r="M803" t="str">
            <v>小田 光晴</v>
          </cell>
          <cell r="N803" t="str">
            <v>ｼｮｳﾜｺｳｷﾞｮｳ</v>
          </cell>
          <cell r="O803" t="str">
            <v>福岡県福岡市南区横手4-18-39</v>
          </cell>
          <cell r="Q803">
            <v>8111311</v>
          </cell>
          <cell r="R803" t="str">
            <v>福岡県福岡市南区横手4-18-39</v>
          </cell>
          <cell r="S803" t="str">
            <v>092-574-1336</v>
          </cell>
          <cell r="T803" t="str">
            <v>佐外</v>
          </cell>
        </row>
        <row r="804">
          <cell r="B804">
            <v>136287</v>
          </cell>
          <cell r="C804" t="str">
            <v>昭和舗道㈱</v>
          </cell>
          <cell r="D804">
            <v>0</v>
          </cell>
          <cell r="E804">
            <v>43005</v>
          </cell>
          <cell r="L804">
            <v>1</v>
          </cell>
          <cell r="M804" t="str">
            <v>徳永 博昭</v>
          </cell>
          <cell r="N804" t="str">
            <v>ｼｮｳﾜﾎﾄﾞｳ</v>
          </cell>
          <cell r="O804" t="str">
            <v>福岡県柳川市上宮永町字北馬場138</v>
          </cell>
          <cell r="Q804" t="str">
            <v>832-0058</v>
          </cell>
          <cell r="R804" t="str">
            <v>福岡県柳川市上宮永町字北馬場138</v>
          </cell>
          <cell r="S804" t="str">
            <v>0944-72-6700</v>
          </cell>
          <cell r="T804" t="str">
            <v>佐外</v>
          </cell>
        </row>
        <row r="805">
          <cell r="B805">
            <v>7702</v>
          </cell>
          <cell r="C805" t="str">
            <v>㈱昭和メンテナンス</v>
          </cell>
          <cell r="D805">
            <v>0</v>
          </cell>
          <cell r="E805">
            <v>42184</v>
          </cell>
          <cell r="L805">
            <v>1</v>
          </cell>
          <cell r="M805" t="str">
            <v>小部 功</v>
          </cell>
          <cell r="N805" t="str">
            <v>ｼｮｳﾜﾒﾝﾃﾅﾝｽ</v>
          </cell>
          <cell r="O805" t="str">
            <v>佐賀県佐賀市高木瀬町大字長瀬307-4</v>
          </cell>
          <cell r="Q805">
            <v>8490917</v>
          </cell>
          <cell r="R805" t="str">
            <v>佐賀県佐賀市高木瀬町大字長瀬307-4</v>
          </cell>
          <cell r="S805" t="str">
            <v>0952-30-7288</v>
          </cell>
          <cell r="T805" t="str">
            <v>佐内</v>
          </cell>
        </row>
        <row r="806">
          <cell r="B806">
            <v>200151</v>
          </cell>
          <cell r="C806" t="str">
            <v>㈲ショー</v>
          </cell>
          <cell r="D806">
            <v>0</v>
          </cell>
          <cell r="E806">
            <v>43164</v>
          </cell>
          <cell r="L806">
            <v>5</v>
          </cell>
          <cell r="M806" t="str">
            <v>柴田 日出男</v>
          </cell>
          <cell r="N806" t="str">
            <v>ｼｮｰ</v>
          </cell>
          <cell r="O806" t="str">
            <v>佐賀県東松浦郡玄海町大字今村7537-1</v>
          </cell>
          <cell r="Q806" t="str">
            <v>847-1441</v>
          </cell>
          <cell r="R806" t="str">
            <v>佐賀県東松浦郡玄海町大字今村7537-1</v>
          </cell>
          <cell r="S806" t="str">
            <v>0955-52-6023</v>
          </cell>
          <cell r="T806" t="str">
            <v>唐内</v>
          </cell>
        </row>
        <row r="807">
          <cell r="B807">
            <v>99569</v>
          </cell>
          <cell r="C807" t="str">
            <v>白石自動車㈲</v>
          </cell>
          <cell r="D807">
            <v>0</v>
          </cell>
          <cell r="E807">
            <v>43729</v>
          </cell>
          <cell r="L807">
            <v>3</v>
          </cell>
          <cell r="M807" t="str">
            <v>白石 政嗣</v>
          </cell>
          <cell r="N807" t="str">
            <v>ｼﾗｲｼｼﾞﾄﾞｳｼｬ</v>
          </cell>
          <cell r="O807" t="str">
            <v>福岡県大牟田市新開町3-48</v>
          </cell>
          <cell r="Q807">
            <v>8360017</v>
          </cell>
          <cell r="R807" t="str">
            <v>福岡県大牟田市新開町3-48</v>
          </cell>
          <cell r="S807" t="str">
            <v>0944-52-3366</v>
          </cell>
          <cell r="T807" t="str">
            <v>鳥外</v>
          </cell>
        </row>
        <row r="808">
          <cell r="B808">
            <v>128335</v>
          </cell>
          <cell r="C808" t="str">
            <v>白石 隆幸</v>
          </cell>
          <cell r="D808">
            <v>0</v>
          </cell>
          <cell r="E808">
            <v>43579</v>
          </cell>
          <cell r="L808">
            <v>1</v>
          </cell>
          <cell r="M808" t="str">
            <v>白石 隆幸</v>
          </cell>
          <cell r="N808" t="str">
            <v>ｼﾗｲｼﾀｶﾕｷ</v>
          </cell>
          <cell r="O808" t="str">
            <v>長崎県平戸市田平町岳崎免696</v>
          </cell>
          <cell r="Q808" t="str">
            <v>859-4801</v>
          </cell>
          <cell r="R808" t="str">
            <v>長崎県平戸市田平町岳崎免696</v>
          </cell>
          <cell r="S808" t="str">
            <v>0950-57-2536</v>
          </cell>
          <cell r="T808" t="str">
            <v>佐外</v>
          </cell>
        </row>
        <row r="809">
          <cell r="B809">
            <v>116814</v>
          </cell>
          <cell r="C809" t="str">
            <v>㈱シラカワ</v>
          </cell>
          <cell r="D809">
            <v>0</v>
          </cell>
          <cell r="E809">
            <v>42156</v>
          </cell>
          <cell r="L809">
            <v>1</v>
          </cell>
          <cell r="M809" t="str">
            <v>白川 春香</v>
          </cell>
          <cell r="N809" t="str">
            <v>ｼﾗｶﾜ</v>
          </cell>
          <cell r="O809" t="str">
            <v>福岡県北九州市若松区響町1-89-11</v>
          </cell>
          <cell r="Q809" t="str">
            <v>808-0021</v>
          </cell>
          <cell r="R809" t="str">
            <v>福岡県北九州市若松区響町1-89-11</v>
          </cell>
          <cell r="S809" t="str">
            <v>093-752-2221</v>
          </cell>
          <cell r="T809" t="str">
            <v>佐外</v>
          </cell>
        </row>
        <row r="810">
          <cell r="B810">
            <v>196937</v>
          </cell>
          <cell r="C810" t="str">
            <v>㈱白川金属</v>
          </cell>
          <cell r="D810">
            <v>0</v>
          </cell>
          <cell r="E810">
            <v>42998</v>
          </cell>
          <cell r="L810">
            <v>7</v>
          </cell>
          <cell r="M810" t="str">
            <v>白川 建吾</v>
          </cell>
          <cell r="N810" t="str">
            <v>ｼﾗｶﾜｹﾝｺﾞ</v>
          </cell>
          <cell r="O810" t="str">
            <v>佐賀県杵島郡白石町大字深浦1730-2</v>
          </cell>
          <cell r="Q810">
            <v>8491207</v>
          </cell>
          <cell r="R810" t="str">
            <v>佐賀県杵島郡白石町大字深浦1730-2</v>
          </cell>
          <cell r="S810" t="str">
            <v>0954-65-2626</v>
          </cell>
          <cell r="T810" t="str">
            <v>杵内</v>
          </cell>
        </row>
        <row r="811">
          <cell r="B811">
            <v>185573</v>
          </cell>
          <cell r="C811" t="str">
            <v>㈱白濱工業</v>
          </cell>
          <cell r="D811">
            <v>0</v>
          </cell>
          <cell r="E811">
            <v>42306</v>
          </cell>
          <cell r="L811">
            <v>1</v>
          </cell>
          <cell r="M811" t="str">
            <v>白濱 俊介</v>
          </cell>
          <cell r="N811" t="str">
            <v>ｼﾗﾊﾏｺｳｷﾞｮｳ</v>
          </cell>
          <cell r="O811" t="str">
            <v>佐賀県佐賀市北川副町大字光法６６８－７</v>
          </cell>
          <cell r="Q811" t="str">
            <v>840-0863</v>
          </cell>
          <cell r="R811" t="str">
            <v>佐賀県佐賀市北川副町大字光法６６８－７</v>
          </cell>
          <cell r="S811" t="str">
            <v>0952-37-8748</v>
          </cell>
          <cell r="T811" t="str">
            <v>佐内</v>
          </cell>
        </row>
        <row r="812">
          <cell r="B812">
            <v>204233</v>
          </cell>
          <cell r="C812" t="str">
            <v>㈲白石開発</v>
          </cell>
          <cell r="D812">
            <v>0</v>
          </cell>
          <cell r="E812">
            <v>43425</v>
          </cell>
          <cell r="L812">
            <v>7</v>
          </cell>
          <cell r="M812" t="str">
            <v>渕上 秀則</v>
          </cell>
          <cell r="N812" t="str">
            <v>ｼﾛｲｼｶｲﾊﾂ</v>
          </cell>
          <cell r="O812" t="str">
            <v>佐賀県杵島郡白石町大字遠江3263-2</v>
          </cell>
          <cell r="Q812">
            <v>8491105</v>
          </cell>
          <cell r="R812" t="str">
            <v>佐賀県杵島郡白石町大字遠江3263-2</v>
          </cell>
          <cell r="S812" t="str">
            <v>0952-84-3286</v>
          </cell>
          <cell r="T812" t="str">
            <v>杵内</v>
          </cell>
        </row>
        <row r="813">
          <cell r="B813">
            <v>118118</v>
          </cell>
          <cell r="C813" t="str">
            <v>㈱新栄</v>
          </cell>
          <cell r="D813">
            <v>0</v>
          </cell>
          <cell r="E813">
            <v>42460</v>
          </cell>
          <cell r="L813">
            <v>1</v>
          </cell>
          <cell r="M813" t="str">
            <v>川原田 浩二</v>
          </cell>
          <cell r="N813" t="str">
            <v>ｼﾝｴｲ</v>
          </cell>
          <cell r="O813" t="str">
            <v>佐賀県佐賀市大和町大字尼寺1139-10</v>
          </cell>
          <cell r="Q813">
            <v>8400201</v>
          </cell>
          <cell r="R813" t="str">
            <v>佐賀県佐賀市大和町大字尼寺1139-10</v>
          </cell>
          <cell r="S813" t="str">
            <v>0952-62-3316</v>
          </cell>
          <cell r="T813" t="str">
            <v>佐内</v>
          </cell>
        </row>
        <row r="814">
          <cell r="B814">
            <v>13494</v>
          </cell>
          <cell r="C814" t="str">
            <v>㈱新開トランスポートシステムズ</v>
          </cell>
          <cell r="D814">
            <v>0</v>
          </cell>
          <cell r="E814">
            <v>42009</v>
          </cell>
          <cell r="H814">
            <v>5</v>
          </cell>
          <cell r="I814">
            <v>42009</v>
          </cell>
          <cell r="L814">
            <v>1</v>
          </cell>
          <cell r="M814" t="str">
            <v>古賀 あや</v>
          </cell>
          <cell r="N814" t="str">
            <v>ｼﾝｶｲ</v>
          </cell>
          <cell r="O814" t="str">
            <v>東京都江東区東陽3-7-13</v>
          </cell>
          <cell r="Q814">
            <v>1350016</v>
          </cell>
          <cell r="R814" t="str">
            <v>東京都江東区東陽3-7-13</v>
          </cell>
          <cell r="S814" t="str">
            <v>03-5857-2042</v>
          </cell>
          <cell r="T814" t="str">
            <v>佐外</v>
          </cell>
        </row>
        <row r="815">
          <cell r="B815">
            <v>191998</v>
          </cell>
          <cell r="C815" t="str">
            <v>㈲信我建設</v>
          </cell>
          <cell r="D815">
            <v>0</v>
          </cell>
          <cell r="E815">
            <v>42695</v>
          </cell>
          <cell r="L815">
            <v>1</v>
          </cell>
          <cell r="M815" t="str">
            <v>下　廣美</v>
          </cell>
          <cell r="N815" t="str">
            <v>ｼﾝｶﾞｹﾝｾﾂ</v>
          </cell>
          <cell r="O815" t="str">
            <v>佐賀県佐賀市南佐賀2-12-9</v>
          </cell>
          <cell r="Q815" t="str">
            <v>840-0016</v>
          </cell>
          <cell r="R815" t="str">
            <v>佐賀県佐賀市南佐賀2-12-9</v>
          </cell>
          <cell r="S815" t="str">
            <v>0952-24-7019</v>
          </cell>
          <cell r="T815" t="str">
            <v>佐内</v>
          </cell>
        </row>
        <row r="816">
          <cell r="B816">
            <v>36869</v>
          </cell>
          <cell r="C816" t="str">
            <v>㈱新輝運輸</v>
          </cell>
          <cell r="D816">
            <v>0</v>
          </cell>
          <cell r="E816">
            <v>42529</v>
          </cell>
          <cell r="L816">
            <v>3</v>
          </cell>
          <cell r="M816" t="str">
            <v>上田 新一</v>
          </cell>
          <cell r="N816" t="str">
            <v>ｼﾝｷｳﾝﾕ</v>
          </cell>
          <cell r="O816" t="str">
            <v>福岡県糟屋郡粕屋町大字仲原2796</v>
          </cell>
          <cell r="Q816">
            <v>8122304</v>
          </cell>
          <cell r="R816" t="str">
            <v>福岡県糟屋郡粕屋町大字仲原2796</v>
          </cell>
          <cell r="S816" t="str">
            <v>092-621-8016</v>
          </cell>
          <cell r="T816" t="str">
            <v>鳥外</v>
          </cell>
        </row>
        <row r="817">
          <cell r="B817">
            <v>37846</v>
          </cell>
          <cell r="C817" t="str">
            <v>㈱新九州建設運輸</v>
          </cell>
          <cell r="D817">
            <v>0</v>
          </cell>
          <cell r="E817">
            <v>42232</v>
          </cell>
          <cell r="L817">
            <v>1</v>
          </cell>
          <cell r="M817" t="str">
            <v>清田 禮子</v>
          </cell>
          <cell r="N817" t="str">
            <v>ｼﾝｷｭｳｼｭｳｹﾝｾﾂｳﾝﾕ</v>
          </cell>
          <cell r="O817" t="str">
            <v>熊本県熊本市北区植木町木留751</v>
          </cell>
          <cell r="Q817">
            <v>8610151</v>
          </cell>
          <cell r="R817" t="str">
            <v>熊本県熊本市北区植木町木留751</v>
          </cell>
          <cell r="S817" t="str">
            <v>096-272-2811</v>
          </cell>
          <cell r="T817" t="str">
            <v>佐外</v>
          </cell>
        </row>
        <row r="818">
          <cell r="B818">
            <v>164095</v>
          </cell>
          <cell r="C818" t="str">
            <v>㈱新興エコ</v>
          </cell>
          <cell r="D818">
            <v>0</v>
          </cell>
          <cell r="E818">
            <v>42758</v>
          </cell>
          <cell r="F818">
            <v>2</v>
          </cell>
          <cell r="G818">
            <v>42699</v>
          </cell>
          <cell r="L818">
            <v>1</v>
          </cell>
          <cell r="M818" t="str">
            <v>廻 政興</v>
          </cell>
          <cell r="N818" t="str">
            <v>ｼﾝｺｳｴｺ</v>
          </cell>
          <cell r="O818" t="str">
            <v>鹿児島県鹿児島市南栄5-10-14</v>
          </cell>
          <cell r="P818" t="str">
            <v>佐賀県神埼市神埼町城原1240-1</v>
          </cell>
          <cell r="Q818" t="str">
            <v>842-0122</v>
          </cell>
          <cell r="R818" t="str">
            <v>佐賀県神埼市神埼町城原1240-1</v>
          </cell>
          <cell r="S818" t="str">
            <v>0952-37-0327</v>
          </cell>
          <cell r="T818" t="str">
            <v>佐内</v>
          </cell>
        </row>
        <row r="819">
          <cell r="B819">
            <v>18833</v>
          </cell>
          <cell r="C819" t="str">
            <v>㈱シンコー</v>
          </cell>
          <cell r="D819">
            <v>0</v>
          </cell>
          <cell r="E819">
            <v>43615</v>
          </cell>
          <cell r="L819">
            <v>3</v>
          </cell>
          <cell r="M819" t="str">
            <v>小倉 政孝</v>
          </cell>
          <cell r="N819" t="str">
            <v>ｼﾝｺｰ</v>
          </cell>
          <cell r="O819" t="str">
            <v>大分県中津市大字永添2684</v>
          </cell>
          <cell r="Q819">
            <v>8710162</v>
          </cell>
          <cell r="R819" t="str">
            <v>大分県中津市大字永添2684</v>
          </cell>
          <cell r="S819" t="str">
            <v>0979-24-0666</v>
          </cell>
          <cell r="T819" t="str">
            <v>鳥外</v>
          </cell>
        </row>
        <row r="820">
          <cell r="B820">
            <v>3290</v>
          </cell>
          <cell r="C820" t="str">
            <v>㈱シンコー</v>
          </cell>
          <cell r="D820">
            <v>0</v>
          </cell>
          <cell r="E820">
            <v>42971</v>
          </cell>
          <cell r="L820">
            <v>7</v>
          </cell>
          <cell r="M820" t="str">
            <v>田代 スミ子</v>
          </cell>
          <cell r="N820" t="str">
            <v>ｼﾝｺｰ</v>
          </cell>
          <cell r="O820" t="str">
            <v>長崎県大村市東三城町6-1</v>
          </cell>
          <cell r="Q820">
            <v>8560826</v>
          </cell>
          <cell r="R820" t="str">
            <v>長崎県大村市東三城町6-1</v>
          </cell>
          <cell r="S820" t="str">
            <v>0957-20-7373</v>
          </cell>
          <cell r="T820" t="str">
            <v>杵外</v>
          </cell>
        </row>
        <row r="821">
          <cell r="B821">
            <v>204975</v>
          </cell>
          <cell r="C821" t="str">
            <v>㈱シンセイ</v>
          </cell>
          <cell r="D821">
            <v>0</v>
          </cell>
          <cell r="E821">
            <v>43462</v>
          </cell>
          <cell r="L821">
            <v>6</v>
          </cell>
          <cell r="M821" t="str">
            <v>松尾 俊吾</v>
          </cell>
          <cell r="N821" t="str">
            <v>ｼﾝｾｲ</v>
          </cell>
          <cell r="O821" t="str">
            <v>佐賀県伊万里市松浦町山形6211-1</v>
          </cell>
          <cell r="Q821" t="str">
            <v>849-5263</v>
          </cell>
          <cell r="R821" t="str">
            <v>佐賀県伊万里市松浦町山形6211-1</v>
          </cell>
          <cell r="S821" t="str">
            <v>0955-26-2956</v>
          </cell>
          <cell r="T821" t="str">
            <v>伊内</v>
          </cell>
        </row>
        <row r="822">
          <cell r="B822">
            <v>48632</v>
          </cell>
          <cell r="C822" t="str">
            <v>㈱新生</v>
          </cell>
          <cell r="D822">
            <v>0</v>
          </cell>
          <cell r="E822">
            <v>42976</v>
          </cell>
          <cell r="L822">
            <v>1</v>
          </cell>
          <cell r="M822" t="str">
            <v>田篭 将勝</v>
          </cell>
          <cell r="N822" t="str">
            <v>ｼﾝｾｲ</v>
          </cell>
          <cell r="O822" t="str">
            <v>福岡県糟屋郡宇美町大字井野432-74</v>
          </cell>
          <cell r="Q822">
            <v>8112104</v>
          </cell>
          <cell r="R822" t="str">
            <v>福岡県糟屋郡宇美町大字井野432-74</v>
          </cell>
          <cell r="S822" t="str">
            <v>092-931-1230</v>
          </cell>
          <cell r="T822" t="str">
            <v>佐外</v>
          </cell>
        </row>
        <row r="823">
          <cell r="B823">
            <v>71192</v>
          </cell>
          <cell r="C823" t="str">
            <v>新生運送㈱</v>
          </cell>
          <cell r="D823">
            <v>0</v>
          </cell>
          <cell r="E823">
            <v>42592</v>
          </cell>
          <cell r="L823">
            <v>1</v>
          </cell>
          <cell r="M823" t="str">
            <v>中原 寿博</v>
          </cell>
          <cell r="N823" t="str">
            <v>ｼﾝｾｲｳﾝｿｳ</v>
          </cell>
          <cell r="O823" t="str">
            <v>大分県大分市大字南字石原283-1</v>
          </cell>
          <cell r="Q823" t="str">
            <v>870-0117</v>
          </cell>
          <cell r="R823" t="str">
            <v>大分県大分市大字南字石原283-1</v>
          </cell>
          <cell r="S823" t="str">
            <v>097-522-1238</v>
          </cell>
          <cell r="T823" t="str">
            <v>佐外</v>
          </cell>
        </row>
        <row r="824">
          <cell r="B824">
            <v>20719</v>
          </cell>
          <cell r="C824" t="str">
            <v>㈲信成開発</v>
          </cell>
          <cell r="D824">
            <v>1</v>
          </cell>
          <cell r="E824">
            <v>43667</v>
          </cell>
          <cell r="F824">
            <v>4</v>
          </cell>
          <cell r="G824">
            <v>42066</v>
          </cell>
          <cell r="L824">
            <v>7</v>
          </cell>
          <cell r="M824" t="str">
            <v>野田 信彦</v>
          </cell>
          <cell r="N824" t="str">
            <v>ｼﾝｾｲｶｲﾊﾂ</v>
          </cell>
          <cell r="O824" t="str">
            <v>佐賀県武雄市武雄町大字武雄3410</v>
          </cell>
          <cell r="P824" t="str">
            <v>佐賀県武雄市武雄町大字武雄3410-2</v>
          </cell>
          <cell r="Q824">
            <v>8430022</v>
          </cell>
          <cell r="R824" t="str">
            <v>佐賀県武雄市武雄町大字武雄3410-2</v>
          </cell>
          <cell r="S824" t="str">
            <v>0954-23-6798</v>
          </cell>
          <cell r="T824" t="str">
            <v>杵内</v>
          </cell>
        </row>
        <row r="825">
          <cell r="B825">
            <v>62263</v>
          </cell>
          <cell r="C825" t="str">
            <v>真生工業㈱</v>
          </cell>
          <cell r="D825">
            <v>1</v>
          </cell>
          <cell r="E825">
            <v>42539</v>
          </cell>
          <cell r="F825">
            <v>4</v>
          </cell>
          <cell r="G825">
            <v>41506</v>
          </cell>
          <cell r="H825">
            <v>5</v>
          </cell>
          <cell r="I825">
            <v>43109</v>
          </cell>
          <cell r="L825">
            <v>1</v>
          </cell>
          <cell r="M825" t="str">
            <v>中島 功</v>
          </cell>
          <cell r="N825" t="str">
            <v>ｼﾝｾｲｺｳｷﾞｮｳ</v>
          </cell>
          <cell r="O825" t="str">
            <v>佐賀県多久市多久町757-5</v>
          </cell>
          <cell r="Q825">
            <v>8460031</v>
          </cell>
          <cell r="R825" t="str">
            <v>佐賀県多久市多久町757-5</v>
          </cell>
          <cell r="S825" t="str">
            <v>0952-71-9010</v>
          </cell>
          <cell r="T825" t="str">
            <v>佐内</v>
          </cell>
        </row>
        <row r="826">
          <cell r="B826">
            <v>149890</v>
          </cell>
          <cell r="C826" t="str">
            <v>㈲シンセイ産業</v>
          </cell>
          <cell r="D826">
            <v>0</v>
          </cell>
          <cell r="E826">
            <v>43668</v>
          </cell>
          <cell r="L826">
            <v>1</v>
          </cell>
          <cell r="M826" t="str">
            <v>酒見 英裕</v>
          </cell>
          <cell r="N826" t="str">
            <v>ｼﾝｾｲｻﾝｷﾞｮｳ</v>
          </cell>
          <cell r="O826" t="str">
            <v>福岡県久留米市瀬下町339</v>
          </cell>
          <cell r="Q826">
            <v>8300025</v>
          </cell>
          <cell r="R826" t="str">
            <v>福岡県久留米市瀬下町339</v>
          </cell>
          <cell r="S826" t="str">
            <v>0942-34-8859</v>
          </cell>
          <cell r="T826" t="str">
            <v>佐外</v>
          </cell>
        </row>
        <row r="827">
          <cell r="B827">
            <v>171895</v>
          </cell>
          <cell r="C827" t="str">
            <v>新大陸貿易㈲</v>
          </cell>
          <cell r="D827">
            <v>0</v>
          </cell>
          <cell r="E827">
            <v>43616</v>
          </cell>
          <cell r="L827">
            <v>1</v>
          </cell>
          <cell r="M827" t="str">
            <v>斉 兵</v>
          </cell>
          <cell r="N827" t="str">
            <v>ｼﾝﾀｲﾘｸﾎﾞｳｴｷ</v>
          </cell>
          <cell r="O827" t="str">
            <v>福岡県北九州市小倉南区沼南町3-13</v>
          </cell>
          <cell r="Q827" t="str">
            <v>800-0205</v>
          </cell>
          <cell r="R827" t="str">
            <v>福岡県北九州市小倉南区沼南町3-13</v>
          </cell>
          <cell r="S827" t="str">
            <v>093-982-1720</v>
          </cell>
          <cell r="T827" t="str">
            <v>佐外</v>
          </cell>
        </row>
        <row r="828">
          <cell r="B828">
            <v>5595</v>
          </cell>
          <cell r="C828" t="str">
            <v>㈱新日本総業</v>
          </cell>
          <cell r="D828">
            <v>0</v>
          </cell>
          <cell r="E828">
            <v>43414</v>
          </cell>
          <cell r="H828">
            <v>5</v>
          </cell>
          <cell r="I828">
            <v>43414</v>
          </cell>
          <cell r="L828">
            <v>7</v>
          </cell>
          <cell r="M828" t="str">
            <v>工藤 成子</v>
          </cell>
          <cell r="N828" t="str">
            <v>ｼﾝﾆﾎﾝｿｳｷﾞｮｳ</v>
          </cell>
          <cell r="O828" t="str">
            <v>長崎県長崎市赤迫2-7-25</v>
          </cell>
          <cell r="Q828">
            <v>8528156</v>
          </cell>
          <cell r="R828" t="str">
            <v>長崎県長崎市赤迫2-7-25</v>
          </cell>
          <cell r="S828" t="str">
            <v>095-856-7013</v>
          </cell>
          <cell r="T828" t="str">
            <v>杵外</v>
          </cell>
        </row>
        <row r="829">
          <cell r="B829">
            <v>161681</v>
          </cell>
          <cell r="C829" t="str">
            <v>陣内 勝美</v>
          </cell>
          <cell r="D829">
            <v>0</v>
          </cell>
          <cell r="E829">
            <v>42594</v>
          </cell>
          <cell r="L829">
            <v>1</v>
          </cell>
          <cell r="M829" t="str">
            <v>陣内 勝美</v>
          </cell>
          <cell r="N829" t="str">
            <v>ｼﾞﾝﾉｳﾁｶﾂﾐ</v>
          </cell>
          <cell r="O829" t="str">
            <v>佐賀県多久市東多久町納所862-3</v>
          </cell>
          <cell r="Q829" t="str">
            <v>846-0014</v>
          </cell>
          <cell r="R829" t="str">
            <v>佐賀県多久市東多久町納所862-3</v>
          </cell>
          <cell r="S829" t="str">
            <v>0952-76-5337</v>
          </cell>
          <cell r="T829" t="str">
            <v>佐内</v>
          </cell>
        </row>
        <row r="830">
          <cell r="B830">
            <v>156163</v>
          </cell>
          <cell r="C830" t="str">
            <v>㈱陣内工務店</v>
          </cell>
          <cell r="D830">
            <v>0</v>
          </cell>
          <cell r="E830">
            <v>42243</v>
          </cell>
          <cell r="L830">
            <v>1</v>
          </cell>
          <cell r="M830" t="str">
            <v>陣ノ内 久昭</v>
          </cell>
          <cell r="N830" t="str">
            <v>ｼﾞﾝﾉｳﾁｺｳﾑﾃﾝ</v>
          </cell>
          <cell r="O830" t="str">
            <v>佐賀県神埼郡吉野ヶ里町松隈82</v>
          </cell>
          <cell r="Q830" t="str">
            <v>842-0101</v>
          </cell>
          <cell r="R830" t="str">
            <v>佐賀県神埼郡吉野ヶ里町松隈82</v>
          </cell>
          <cell r="S830" t="str">
            <v>0952-52-6688</v>
          </cell>
          <cell r="T830" t="str">
            <v>佐内</v>
          </cell>
        </row>
        <row r="831">
          <cell r="B831">
            <v>1928</v>
          </cell>
          <cell r="C831" t="str">
            <v>㈱新菱</v>
          </cell>
          <cell r="D831">
            <v>0</v>
          </cell>
          <cell r="E831">
            <v>43365</v>
          </cell>
          <cell r="H831">
            <v>5</v>
          </cell>
          <cell r="I831">
            <v>43266</v>
          </cell>
          <cell r="L831">
            <v>1</v>
          </cell>
          <cell r="M831" t="str">
            <v>江藤 俊郎</v>
          </cell>
          <cell r="N831" t="str">
            <v>ｼﾝﾘｮｳ</v>
          </cell>
          <cell r="O831" t="str">
            <v>福岡県北九州市八幡西区黒崎3-9-24ニッセイ新黒崎ビル5F</v>
          </cell>
          <cell r="Q831">
            <v>8060021</v>
          </cell>
          <cell r="R831" t="str">
            <v>福岡県北九州市八幡西区黒崎3-9-24ニッセイ新黒崎ビル5F</v>
          </cell>
          <cell r="S831" t="str">
            <v>093-643-2886</v>
          </cell>
          <cell r="T831" t="str">
            <v>佐外</v>
          </cell>
        </row>
        <row r="832">
          <cell r="B832">
            <v>182902</v>
          </cell>
          <cell r="C832" t="str">
            <v>㈱シンワ・コーポレーション</v>
          </cell>
          <cell r="D832">
            <v>0</v>
          </cell>
          <cell r="E832">
            <v>42263</v>
          </cell>
          <cell r="L832">
            <v>1</v>
          </cell>
          <cell r="M832" t="str">
            <v>長岡 浩司</v>
          </cell>
          <cell r="N832" t="str">
            <v>ｼﾝﾜｺｰﾎﾟﾚｰｼｮﾝ</v>
          </cell>
          <cell r="O832" t="str">
            <v>京都府八幡市下奈良中ノ坪13-7</v>
          </cell>
          <cell r="Q832" t="str">
            <v>614-8367</v>
          </cell>
          <cell r="R832" t="str">
            <v>京都府八幡市下奈良中ノ坪13-7</v>
          </cell>
          <cell r="S832" t="str">
            <v>075-925-6994</v>
          </cell>
          <cell r="T832" t="str">
            <v>佐外</v>
          </cell>
        </row>
        <row r="833">
          <cell r="B833">
            <v>201554</v>
          </cell>
          <cell r="C833" t="str">
            <v>㈱信和テック</v>
          </cell>
          <cell r="D833">
            <v>0</v>
          </cell>
          <cell r="E833">
            <v>43249</v>
          </cell>
          <cell r="L833">
            <v>5</v>
          </cell>
          <cell r="M833" t="str">
            <v>吉元 毅</v>
          </cell>
          <cell r="N833" t="str">
            <v>ｼﾝﾜﾃｯｸ</v>
          </cell>
          <cell r="O833" t="str">
            <v>佐賀県唐津市北波多田中1438番地57</v>
          </cell>
          <cell r="Q833" t="str">
            <v>847-1202</v>
          </cell>
          <cell r="R833" t="str">
            <v>佐賀県唐津市北波多田中1438番地57</v>
          </cell>
          <cell r="S833" t="str">
            <v>0955-64-2809</v>
          </cell>
          <cell r="T833" t="str">
            <v>唐内</v>
          </cell>
        </row>
        <row r="834">
          <cell r="B834">
            <v>142318</v>
          </cell>
          <cell r="C834" t="str">
            <v>㈱スイメイ</v>
          </cell>
          <cell r="D834">
            <v>0</v>
          </cell>
          <cell r="E834">
            <v>42606</v>
          </cell>
          <cell r="L834">
            <v>1</v>
          </cell>
          <cell r="M834" t="str">
            <v>坂井 信彦</v>
          </cell>
          <cell r="N834" t="str">
            <v>ｽｲﾒｲ</v>
          </cell>
          <cell r="O834" t="str">
            <v>佐賀県佐賀市大和町大字池上1395</v>
          </cell>
          <cell r="Q834">
            <v>8400212</v>
          </cell>
          <cell r="R834" t="str">
            <v>佐賀県佐賀市大和町大字池上1395</v>
          </cell>
          <cell r="S834" t="str">
            <v>0952-64-8522</v>
          </cell>
          <cell r="T834" t="str">
            <v>佐内</v>
          </cell>
        </row>
        <row r="835">
          <cell r="B835">
            <v>130923</v>
          </cell>
          <cell r="C835" t="str">
            <v>末次 正宗</v>
          </cell>
          <cell r="D835">
            <v>0</v>
          </cell>
          <cell r="E835">
            <v>42659</v>
          </cell>
          <cell r="L835">
            <v>3</v>
          </cell>
          <cell r="M835" t="str">
            <v>末次 正宗</v>
          </cell>
          <cell r="N835" t="str">
            <v>ｽｴﾂｸﾞﾏｻﾑﾈ</v>
          </cell>
          <cell r="O835" t="str">
            <v>佐賀県三養基郡上峰町大字坊所825-18</v>
          </cell>
          <cell r="Q835">
            <v>8490123</v>
          </cell>
          <cell r="R835" t="str">
            <v>佐賀県三養基郡上峰町大字坊所825-18</v>
          </cell>
          <cell r="S835" t="str">
            <v>0952-53-7252</v>
          </cell>
          <cell r="T835" t="str">
            <v>鳥内</v>
          </cell>
        </row>
        <row r="836">
          <cell r="B836">
            <v>48667</v>
          </cell>
          <cell r="C836" t="str">
            <v>㈱杉浦解体</v>
          </cell>
          <cell r="D836">
            <v>0</v>
          </cell>
          <cell r="E836">
            <v>43579</v>
          </cell>
          <cell r="H836">
            <v>5</v>
          </cell>
          <cell r="I836">
            <v>43579</v>
          </cell>
          <cell r="L836">
            <v>1</v>
          </cell>
          <cell r="M836" t="str">
            <v>杉浦 正信</v>
          </cell>
          <cell r="N836" t="str">
            <v>ｽｷﾞｳﾗｶｲﾀｲ</v>
          </cell>
          <cell r="O836" t="str">
            <v>熊本県玉名市岱明町山下36-6</v>
          </cell>
          <cell r="Q836" t="str">
            <v>869-0201</v>
          </cell>
          <cell r="R836" t="str">
            <v>熊本県玉名市岱明町山下36-6</v>
          </cell>
          <cell r="S836" t="str">
            <v>0968-57-4050</v>
          </cell>
          <cell r="T836" t="str">
            <v>佐外</v>
          </cell>
        </row>
        <row r="837">
          <cell r="B837">
            <v>37674</v>
          </cell>
          <cell r="C837" t="str">
            <v>㈲スクランブル</v>
          </cell>
          <cell r="F837">
            <v>2</v>
          </cell>
          <cell r="G837">
            <v>42426</v>
          </cell>
          <cell r="L837">
            <v>1</v>
          </cell>
          <cell r="M837" t="str">
            <v>西山 久美子</v>
          </cell>
          <cell r="N837" t="str">
            <v>ｽｸﾗﾝﾌﾞﾙ</v>
          </cell>
          <cell r="O837" t="str">
            <v>佐賀県多久市東多久町大字別府598</v>
          </cell>
          <cell r="Q837">
            <v>8460012</v>
          </cell>
          <cell r="R837" t="str">
            <v>佐賀県多久市東多久町大字別府598</v>
          </cell>
          <cell r="S837" t="str">
            <v>0952-76-3984</v>
          </cell>
          <cell r="T837" t="str">
            <v>佐内</v>
          </cell>
        </row>
        <row r="838">
          <cell r="B838">
            <v>203990</v>
          </cell>
          <cell r="C838" t="str">
            <v>㈱須崎興運</v>
          </cell>
          <cell r="D838">
            <v>0</v>
          </cell>
          <cell r="E838">
            <v>43404</v>
          </cell>
          <cell r="L838">
            <v>1</v>
          </cell>
          <cell r="M838" t="str">
            <v>高野 正春</v>
          </cell>
          <cell r="N838" t="str">
            <v>ｽｻﾞｷｺｳｳﾝ</v>
          </cell>
          <cell r="O838" t="str">
            <v>福岡県北九州市若松区南二島1-6-1</v>
          </cell>
          <cell r="Q838" t="str">
            <v>808-0109</v>
          </cell>
          <cell r="R838" t="str">
            <v>福岡県北九州市若松区南二島1-6-1</v>
          </cell>
          <cell r="S838" t="str">
            <v>093-701-9151</v>
          </cell>
          <cell r="T838" t="str">
            <v>佐外</v>
          </cell>
        </row>
        <row r="839">
          <cell r="B839">
            <v>1161</v>
          </cell>
          <cell r="C839" t="str">
            <v>㈱鈴木建設</v>
          </cell>
          <cell r="D839">
            <v>0</v>
          </cell>
          <cell r="E839">
            <v>42344</v>
          </cell>
          <cell r="L839">
            <v>8</v>
          </cell>
          <cell r="M839" t="str">
            <v>鈴木 武義</v>
          </cell>
          <cell r="N839" t="str">
            <v>ｽｽﾞｷｹﾝｾﾂ</v>
          </cell>
          <cell r="O839" t="str">
            <v>長崎県大村市池田2-1194-3</v>
          </cell>
          <cell r="Q839">
            <v>8560026</v>
          </cell>
          <cell r="R839" t="str">
            <v>長崎県大村市池田2-1194-3</v>
          </cell>
          <cell r="S839" t="str">
            <v>0957-53-8022</v>
          </cell>
          <cell r="T839" t="str">
            <v>杵外</v>
          </cell>
        </row>
        <row r="840">
          <cell r="B840">
            <v>120622</v>
          </cell>
          <cell r="C840" t="str">
            <v>鈴山 健治</v>
          </cell>
          <cell r="D840">
            <v>0</v>
          </cell>
          <cell r="E840">
            <v>42246</v>
          </cell>
          <cell r="L840">
            <v>1</v>
          </cell>
          <cell r="M840" t="str">
            <v>鈴山 健治</v>
          </cell>
          <cell r="N840" t="str">
            <v>ｽｽﾞﾔﾏｹﾝｼﾞ</v>
          </cell>
          <cell r="O840" t="str">
            <v>佐賀県佐賀市鍋島町大字森田400-16</v>
          </cell>
          <cell r="P840" t="str">
            <v>佐賀県小城市三日月町樋口904-2</v>
          </cell>
          <cell r="Q840">
            <v>8450033</v>
          </cell>
          <cell r="R840" t="str">
            <v>佐賀県小城市三日月町樋口904-2</v>
          </cell>
          <cell r="S840" t="str">
            <v>0952-72-2626</v>
          </cell>
          <cell r="T840" t="str">
            <v>佐内</v>
          </cell>
        </row>
        <row r="841">
          <cell r="B841">
            <v>6610</v>
          </cell>
          <cell r="C841" t="str">
            <v>㈱スナダ</v>
          </cell>
          <cell r="D841">
            <v>0</v>
          </cell>
          <cell r="E841">
            <v>42049</v>
          </cell>
          <cell r="L841">
            <v>3</v>
          </cell>
          <cell r="M841" t="str">
            <v>砂田 恭延</v>
          </cell>
          <cell r="N841" t="str">
            <v>ｽﾅﾀﾞ</v>
          </cell>
          <cell r="O841" t="str">
            <v>広島県東広島市志和町七条椛坂10488-160</v>
          </cell>
          <cell r="Q841">
            <v>7390264</v>
          </cell>
          <cell r="R841" t="str">
            <v>広島県東広島市志和町七条椛坂10488-160</v>
          </cell>
          <cell r="S841" t="str">
            <v>082-433-6110</v>
          </cell>
          <cell r="T841" t="str">
            <v>鳥外</v>
          </cell>
        </row>
        <row r="842">
          <cell r="B842">
            <v>76803</v>
          </cell>
          <cell r="C842" t="str">
            <v>㈱須走運送</v>
          </cell>
          <cell r="D842">
            <v>0</v>
          </cell>
          <cell r="E842">
            <v>42676</v>
          </cell>
          <cell r="L842">
            <v>1</v>
          </cell>
          <cell r="M842" t="str">
            <v>鈴木 誠治</v>
          </cell>
          <cell r="N842" t="str">
            <v>ｽﾊﾞｼﾘｳﾝｿｳ</v>
          </cell>
          <cell r="O842" t="str">
            <v>静岡県富士市厚原202-2</v>
          </cell>
          <cell r="Q842">
            <v>4190201</v>
          </cell>
          <cell r="R842" t="str">
            <v>静岡県富士市厚原202-2</v>
          </cell>
          <cell r="S842" t="str">
            <v>0545-73-1100</v>
          </cell>
          <cell r="T842" t="str">
            <v>佐外</v>
          </cell>
        </row>
        <row r="843">
          <cell r="B843">
            <v>5384</v>
          </cell>
          <cell r="C843" t="str">
            <v>住工業㈱</v>
          </cell>
          <cell r="D843">
            <v>0</v>
          </cell>
          <cell r="E843">
            <v>43577</v>
          </cell>
          <cell r="H843">
            <v>5</v>
          </cell>
          <cell r="I843">
            <v>42399</v>
          </cell>
          <cell r="L843">
            <v>1</v>
          </cell>
          <cell r="M843" t="str">
            <v>今泉 隆博</v>
          </cell>
          <cell r="N843" t="str">
            <v>ｽﾐｺｳｷﾞｮｳ</v>
          </cell>
          <cell r="O843" t="str">
            <v>福岡県筑紫郡那珂川町大字西畑432-15</v>
          </cell>
          <cell r="Q843">
            <v>8111246</v>
          </cell>
          <cell r="R843" t="str">
            <v>福岡県筑紫郡那珂川町大字西畑432-15</v>
          </cell>
          <cell r="S843" t="str">
            <v>092-403-1000</v>
          </cell>
          <cell r="T843" t="str">
            <v>佐外</v>
          </cell>
        </row>
        <row r="844">
          <cell r="B844">
            <v>183345</v>
          </cell>
          <cell r="C844" t="str">
            <v>㈲角商亊</v>
          </cell>
          <cell r="D844">
            <v>0</v>
          </cell>
          <cell r="E844">
            <v>42156</v>
          </cell>
          <cell r="L844">
            <v>1</v>
          </cell>
          <cell r="M844" t="str">
            <v>角田 元子</v>
          </cell>
          <cell r="N844" t="str">
            <v>ｽﾐｼｮｳｼﾞ</v>
          </cell>
          <cell r="O844" t="str">
            <v>佐賀県佐賀市嘉瀬町大字扇町2475-9</v>
          </cell>
          <cell r="Q844" t="str">
            <v>840-0862</v>
          </cell>
          <cell r="R844" t="str">
            <v>佐賀県佐賀市嘉瀬町大字扇町2475-9</v>
          </cell>
          <cell r="S844" t="str">
            <v>0952-22-9470</v>
          </cell>
          <cell r="T844" t="str">
            <v>佐内</v>
          </cell>
        </row>
        <row r="845">
          <cell r="B845">
            <v>1306</v>
          </cell>
          <cell r="C845" t="str">
            <v>㈱角商店</v>
          </cell>
          <cell r="D845">
            <v>0</v>
          </cell>
          <cell r="E845">
            <v>43207</v>
          </cell>
          <cell r="L845">
            <v>6</v>
          </cell>
          <cell r="M845" t="str">
            <v>角 孟</v>
          </cell>
          <cell r="N845" t="str">
            <v>ｽﾐｼｮｳﾃﾝ</v>
          </cell>
          <cell r="O845" t="str">
            <v>長崎県佐世保市干尽町3-11</v>
          </cell>
          <cell r="Q845">
            <v>8570852</v>
          </cell>
          <cell r="R845" t="str">
            <v>長崎県佐世保市干尽町3-11</v>
          </cell>
          <cell r="S845" t="str">
            <v>0956-34-1111</v>
          </cell>
          <cell r="T845" t="str">
            <v>伊外</v>
          </cell>
        </row>
        <row r="846">
          <cell r="B846">
            <v>2279</v>
          </cell>
          <cell r="C846" t="str">
            <v>㈱角商店</v>
          </cell>
          <cell r="D846">
            <v>0</v>
          </cell>
          <cell r="E846">
            <v>42922</v>
          </cell>
          <cell r="L846">
            <v>1</v>
          </cell>
          <cell r="M846" t="str">
            <v>角 泰廣</v>
          </cell>
          <cell r="N846" t="str">
            <v>ｽﾐｼｮｳﾃﾝ</v>
          </cell>
          <cell r="O846" t="str">
            <v>福岡県福岡市西区拾六町1-12-20</v>
          </cell>
          <cell r="Q846" t="str">
            <v>819-0041</v>
          </cell>
          <cell r="R846" t="str">
            <v>福岡県福岡市西区拾六町1-12-20</v>
          </cell>
          <cell r="S846" t="str">
            <v>092-882-2322</v>
          </cell>
          <cell r="T846" t="str">
            <v>佐外</v>
          </cell>
        </row>
        <row r="847">
          <cell r="B847">
            <v>3822</v>
          </cell>
          <cell r="C847" t="str">
            <v>㈲角田油業</v>
          </cell>
          <cell r="D847">
            <v>0</v>
          </cell>
          <cell r="E847">
            <v>42165</v>
          </cell>
          <cell r="H847">
            <v>5</v>
          </cell>
          <cell r="I847">
            <v>42165</v>
          </cell>
          <cell r="L847">
            <v>3</v>
          </cell>
          <cell r="M847" t="str">
            <v>角田 孝洋</v>
          </cell>
          <cell r="N847" t="str">
            <v>ｽﾐﾀﾞﾕｷﾞｮｳ</v>
          </cell>
          <cell r="O847" t="str">
            <v>福岡県北九州市小倉北区西港町72-17</v>
          </cell>
          <cell r="Q847">
            <v>8030801</v>
          </cell>
          <cell r="R847" t="str">
            <v>福岡県北九州市小倉北区西港町72-17</v>
          </cell>
          <cell r="S847" t="str">
            <v>093-592-1614</v>
          </cell>
          <cell r="T847" t="str">
            <v>鳥外</v>
          </cell>
        </row>
        <row r="848">
          <cell r="B848">
            <v>18041</v>
          </cell>
          <cell r="C848" t="str">
            <v>住吉運輸㈱</v>
          </cell>
          <cell r="F848">
            <v>2</v>
          </cell>
          <cell r="G848">
            <v>43510</v>
          </cell>
          <cell r="L848">
            <v>1</v>
          </cell>
          <cell r="M848" t="str">
            <v>中村 欽光</v>
          </cell>
          <cell r="N848" t="str">
            <v>ｽﾐﾖｼｳﾝﾕ</v>
          </cell>
          <cell r="O848" t="str">
            <v>山口県下関市長府扇町1-23</v>
          </cell>
          <cell r="Q848" t="str">
            <v>752-0927</v>
          </cell>
          <cell r="R848" t="str">
            <v>山口県下関市長府扇町1-23</v>
          </cell>
          <cell r="S848" t="str">
            <v>083-248-0331</v>
          </cell>
          <cell r="T848" t="str">
            <v>佐外</v>
          </cell>
        </row>
        <row r="849">
          <cell r="B849">
            <v>59058</v>
          </cell>
          <cell r="C849" t="str">
            <v>㈲陶山興産</v>
          </cell>
          <cell r="D849">
            <v>0</v>
          </cell>
          <cell r="E849">
            <v>42475</v>
          </cell>
          <cell r="L849">
            <v>1</v>
          </cell>
          <cell r="M849" t="str">
            <v>枩西 竜也</v>
          </cell>
          <cell r="N849" t="str">
            <v>ｽﾔﾏｺｳｻﾝ</v>
          </cell>
          <cell r="O849" t="str">
            <v>福岡県太宰府市通古賀3-9-10-301</v>
          </cell>
          <cell r="Q849">
            <v>8180104</v>
          </cell>
          <cell r="R849" t="str">
            <v>福岡県太宰府市通古賀3-9-10-301</v>
          </cell>
          <cell r="S849" t="str">
            <v>092-922-9108</v>
          </cell>
          <cell r="T849" t="str">
            <v>佐外</v>
          </cell>
        </row>
        <row r="850">
          <cell r="B850">
            <v>149835</v>
          </cell>
          <cell r="C850" t="str">
            <v>㈱スワーグ</v>
          </cell>
          <cell r="D850">
            <v>0</v>
          </cell>
          <cell r="E850">
            <v>43653</v>
          </cell>
          <cell r="L850">
            <v>1</v>
          </cell>
          <cell r="M850" t="str">
            <v>平石 吉隆</v>
          </cell>
          <cell r="N850" t="str">
            <v>ｽﾜｰｸﾞ</v>
          </cell>
          <cell r="O850" t="str">
            <v>佐賀県佐賀市多布施1-4-27</v>
          </cell>
          <cell r="Q850" t="str">
            <v>840-8666</v>
          </cell>
          <cell r="R850" t="str">
            <v>佐賀県佐賀市多布施1-4-27</v>
          </cell>
          <cell r="S850" t="str">
            <v>0952-25-4069</v>
          </cell>
          <cell r="T850" t="str">
            <v>佐内</v>
          </cell>
        </row>
        <row r="851">
          <cell r="B851">
            <v>74354</v>
          </cell>
          <cell r="C851" t="str">
            <v>㈲成管工業</v>
          </cell>
          <cell r="D851">
            <v>0</v>
          </cell>
          <cell r="E851">
            <v>42472</v>
          </cell>
          <cell r="L851">
            <v>3</v>
          </cell>
          <cell r="M851" t="str">
            <v>福留 和広</v>
          </cell>
          <cell r="N851" t="str">
            <v>ｾｲｶﾝｺｳｷﾞｮｳ</v>
          </cell>
          <cell r="O851" t="str">
            <v>福岡県福岡市東区多の津4-3-19</v>
          </cell>
          <cell r="Q851">
            <v>8130034</v>
          </cell>
          <cell r="R851" t="str">
            <v>福岡県福岡市東区多の津4-3-19</v>
          </cell>
          <cell r="S851" t="str">
            <v>092-622-9166</v>
          </cell>
          <cell r="T851" t="str">
            <v>鳥外</v>
          </cell>
        </row>
        <row r="852">
          <cell r="B852">
            <v>162361</v>
          </cell>
          <cell r="C852" t="str">
            <v>㈱正興</v>
          </cell>
          <cell r="D852">
            <v>0</v>
          </cell>
          <cell r="E852">
            <v>42661</v>
          </cell>
          <cell r="L852">
            <v>1</v>
          </cell>
          <cell r="M852" t="str">
            <v>野北 一幸</v>
          </cell>
          <cell r="N852" t="str">
            <v>ｾｲｺｳ</v>
          </cell>
          <cell r="O852" t="str">
            <v>福岡県福岡市博多区大字立花寺字大浦263-3</v>
          </cell>
          <cell r="Q852">
            <v>8120862</v>
          </cell>
          <cell r="R852" t="str">
            <v>福岡県福岡市博多区大字立花寺字大浦263-3</v>
          </cell>
          <cell r="S852" t="str">
            <v>092-504-8878</v>
          </cell>
          <cell r="T852" t="str">
            <v>佐外</v>
          </cell>
        </row>
        <row r="853">
          <cell r="B853">
            <v>4704</v>
          </cell>
          <cell r="C853" t="str">
            <v>㈱整宏土建工業</v>
          </cell>
          <cell r="D853">
            <v>1</v>
          </cell>
          <cell r="E853">
            <v>43293</v>
          </cell>
          <cell r="F853">
            <v>2</v>
          </cell>
          <cell r="G853">
            <v>41994</v>
          </cell>
          <cell r="L853">
            <v>5</v>
          </cell>
          <cell r="M853" t="str">
            <v>前田 勝久</v>
          </cell>
          <cell r="N853" t="str">
            <v>ｾｲｺｳﾄﾞｹﾝｺｳｷﾞｮｳ</v>
          </cell>
          <cell r="O853" t="str">
            <v>佐賀県唐津市肥前町万賀里川613</v>
          </cell>
          <cell r="Q853">
            <v>8471515</v>
          </cell>
          <cell r="R853" t="str">
            <v>佐賀県唐津市肥前町万賀里川613</v>
          </cell>
          <cell r="S853" t="str">
            <v>0955-53-2277</v>
          </cell>
          <cell r="T853" t="str">
            <v>唐内</v>
          </cell>
        </row>
        <row r="854">
          <cell r="B854">
            <v>82700</v>
          </cell>
          <cell r="C854" t="str">
            <v>㈱西部解建</v>
          </cell>
          <cell r="D854">
            <v>0</v>
          </cell>
          <cell r="E854">
            <v>42774</v>
          </cell>
          <cell r="F854">
            <v>2</v>
          </cell>
          <cell r="G854">
            <v>43025</v>
          </cell>
          <cell r="L854">
            <v>1</v>
          </cell>
          <cell r="M854" t="str">
            <v>櫃岡 正良</v>
          </cell>
          <cell r="N854" t="str">
            <v>ｾｲﾌﾞｶｲｹﾝ</v>
          </cell>
          <cell r="O854" t="str">
            <v>佐賀県多久市西多久町大字板屋2251-1</v>
          </cell>
          <cell r="Q854" t="str">
            <v>846-0041</v>
          </cell>
          <cell r="R854" t="str">
            <v>佐賀県多久市西多久町大字板屋2251-1</v>
          </cell>
          <cell r="S854" t="str">
            <v>0952-74-2660</v>
          </cell>
          <cell r="T854" t="str">
            <v>佐内</v>
          </cell>
        </row>
        <row r="855">
          <cell r="B855">
            <v>41349</v>
          </cell>
          <cell r="C855" t="str">
            <v>㈲西部開発</v>
          </cell>
          <cell r="D855">
            <v>0</v>
          </cell>
          <cell r="E855">
            <v>42051</v>
          </cell>
          <cell r="L855">
            <v>1</v>
          </cell>
          <cell r="M855" t="str">
            <v>千原 成文</v>
          </cell>
          <cell r="N855" t="str">
            <v>ｾｲﾌﾞｶｲﾊﾂ</v>
          </cell>
          <cell r="O855" t="str">
            <v>大分県日田市大字東有田2819-3</v>
          </cell>
          <cell r="Q855" t="str">
            <v>877-1371</v>
          </cell>
          <cell r="R855" t="str">
            <v>大分県日田市大字東有田2819-3</v>
          </cell>
          <cell r="S855" t="str">
            <v>0973-24-1388</v>
          </cell>
          <cell r="T855" t="str">
            <v>佐外</v>
          </cell>
        </row>
        <row r="856">
          <cell r="B856">
            <v>143505</v>
          </cell>
          <cell r="C856" t="str">
            <v>㈱西部環境</v>
          </cell>
          <cell r="D856">
            <v>0</v>
          </cell>
          <cell r="E856">
            <v>42849</v>
          </cell>
          <cell r="L856">
            <v>1</v>
          </cell>
          <cell r="M856" t="str">
            <v>富永 英夫</v>
          </cell>
          <cell r="N856" t="str">
            <v>ｾｲﾌﾞｶﾝｷｮｳ</v>
          </cell>
          <cell r="O856" t="str">
            <v>福岡県筑紫野市上古賀3-9-32</v>
          </cell>
          <cell r="Q856">
            <v>8180041</v>
          </cell>
          <cell r="R856" t="str">
            <v>福岡県筑紫野市上古賀3-9-32</v>
          </cell>
          <cell r="S856" t="str">
            <v>092-402-5880</v>
          </cell>
          <cell r="T856" t="str">
            <v>佐外</v>
          </cell>
        </row>
        <row r="857">
          <cell r="B857">
            <v>13895</v>
          </cell>
          <cell r="C857" t="str">
            <v>西部環境開発㈱</v>
          </cell>
          <cell r="D857">
            <v>0</v>
          </cell>
          <cell r="E857">
            <v>43048</v>
          </cell>
          <cell r="L857">
            <v>1</v>
          </cell>
          <cell r="M857" t="str">
            <v>内山 貞則</v>
          </cell>
          <cell r="N857" t="str">
            <v>ｾｲﾌﾞｶﾝｷｮｳｶｲﾊﾂ</v>
          </cell>
          <cell r="O857" t="str">
            <v>長崎県西彼杵郡時津町久留里郷400</v>
          </cell>
          <cell r="Q857">
            <v>8212107</v>
          </cell>
          <cell r="R857" t="str">
            <v>長崎県西彼杵郡時津町久留里郷400</v>
          </cell>
          <cell r="S857" t="str">
            <v>095-882-7320</v>
          </cell>
          <cell r="T857" t="str">
            <v>佐外</v>
          </cell>
        </row>
        <row r="858">
          <cell r="B858">
            <v>6972</v>
          </cell>
          <cell r="C858" t="str">
            <v>西部管工土木㈱</v>
          </cell>
          <cell r="D858">
            <v>0</v>
          </cell>
          <cell r="E858">
            <v>43337</v>
          </cell>
          <cell r="L858">
            <v>3</v>
          </cell>
          <cell r="M858" t="str">
            <v>坂井 ツヨ子</v>
          </cell>
          <cell r="N858" t="str">
            <v>ｾｲﾌﾞｶﾝｺｳﾄﾞﾎﾞｸ</v>
          </cell>
          <cell r="O858" t="str">
            <v>熊本県合志市御代志1516-2</v>
          </cell>
          <cell r="Q858">
            <v>8611104</v>
          </cell>
          <cell r="R858" t="str">
            <v>熊本県合志市御代志1516-2</v>
          </cell>
          <cell r="S858" t="str">
            <v>096-242-4111</v>
          </cell>
          <cell r="T858" t="str">
            <v>鳥外</v>
          </cell>
        </row>
        <row r="859">
          <cell r="B859">
            <v>118421</v>
          </cell>
          <cell r="C859" t="str">
            <v>西部広域環境事業協同組合</v>
          </cell>
          <cell r="H859">
            <v>5</v>
          </cell>
          <cell r="I859">
            <v>42592</v>
          </cell>
          <cell r="L859">
            <v>3</v>
          </cell>
          <cell r="M859" t="str">
            <v>宮原 敏也</v>
          </cell>
          <cell r="N859" t="str">
            <v>ｾｲﾌﾞｺｳｲｷｶﾝｷｮｳｼﾞｷﾞｮｳｷｮｳﾄﾞｳｸﾐｱｲ</v>
          </cell>
          <cell r="O859" t="str">
            <v>佐賀県三養基郡みやき町大字江口2781-1</v>
          </cell>
          <cell r="Q859">
            <v>8490112</v>
          </cell>
          <cell r="R859" t="str">
            <v>佐賀県三養基郡みやき町大字江口2781-1</v>
          </cell>
          <cell r="S859" t="str">
            <v>0942-89-5399</v>
          </cell>
          <cell r="T859" t="str">
            <v>鳥内</v>
          </cell>
        </row>
        <row r="860">
          <cell r="B860">
            <v>203561</v>
          </cell>
          <cell r="C860" t="str">
            <v>㈲西部工建</v>
          </cell>
          <cell r="D860">
            <v>0</v>
          </cell>
          <cell r="E860">
            <v>43579</v>
          </cell>
          <cell r="L860">
            <v>1</v>
          </cell>
          <cell r="M860" t="str">
            <v>岩下 昭二郎</v>
          </cell>
          <cell r="N860" t="str">
            <v>ｾｲﾌﾞｺｳｹﾝ</v>
          </cell>
          <cell r="O860" t="str">
            <v>福岡県福岡市西区戸切3-34-12</v>
          </cell>
          <cell r="Q860" t="str">
            <v>819-0032</v>
          </cell>
          <cell r="R860" t="str">
            <v>福岡県福岡市西区戸切3-34-12</v>
          </cell>
          <cell r="S860" t="str">
            <v>092-407-7495</v>
          </cell>
          <cell r="T860" t="str">
            <v>佐外</v>
          </cell>
        </row>
        <row r="861">
          <cell r="B861">
            <v>111572</v>
          </cell>
          <cell r="C861" t="str">
            <v>西部故紙センター㈱</v>
          </cell>
          <cell r="D861">
            <v>0</v>
          </cell>
          <cell r="E861">
            <v>43624</v>
          </cell>
          <cell r="L861">
            <v>7</v>
          </cell>
          <cell r="M861" t="str">
            <v>岩渕 慶太</v>
          </cell>
          <cell r="N861" t="str">
            <v>ｾｲﾌﾞｺｼｾﾝﾀｰ</v>
          </cell>
          <cell r="O861" t="str">
            <v>長崎県佐世保市白岳町1509</v>
          </cell>
          <cell r="P861" t="str">
            <v>長崎県佐世保市白岳町1509-7、1509-17</v>
          </cell>
          <cell r="Q861">
            <v>8571164</v>
          </cell>
          <cell r="R861" t="str">
            <v>長崎県佐世保市白岳町1509-7、1509-17</v>
          </cell>
          <cell r="S861" t="str">
            <v>0956-31-1125</v>
          </cell>
          <cell r="T861" t="str">
            <v>杵外</v>
          </cell>
        </row>
        <row r="862">
          <cell r="B862">
            <v>148902</v>
          </cell>
          <cell r="C862" t="str">
            <v>西部産業運輸㈱</v>
          </cell>
          <cell r="D862">
            <v>0</v>
          </cell>
          <cell r="E862">
            <v>43597</v>
          </cell>
          <cell r="L862">
            <v>1</v>
          </cell>
          <cell r="M862" t="str">
            <v>𠮷田　澄夫</v>
          </cell>
          <cell r="N862" t="str">
            <v>ｾｲﾌﾞｻﾝｷﾞｮｳｳﾝﾕ</v>
          </cell>
          <cell r="O862" t="str">
            <v>佐賀県小城市三日月町石木122-1</v>
          </cell>
          <cell r="Q862">
            <v>8450035</v>
          </cell>
          <cell r="R862" t="str">
            <v>佐賀県小城市三日月町石木122-1</v>
          </cell>
          <cell r="S862" t="str">
            <v>0952-73-4600</v>
          </cell>
          <cell r="T862" t="str">
            <v>佐内</v>
          </cell>
        </row>
        <row r="863">
          <cell r="B863">
            <v>38767</v>
          </cell>
          <cell r="C863" t="str">
            <v>西部道路㈱</v>
          </cell>
          <cell r="D863">
            <v>0</v>
          </cell>
          <cell r="E863">
            <v>42557</v>
          </cell>
          <cell r="L863">
            <v>7</v>
          </cell>
          <cell r="M863" t="str">
            <v>本岡　眞</v>
          </cell>
          <cell r="N863" t="str">
            <v>ｾｲﾌﾞﾄﾞｳﾛ</v>
          </cell>
          <cell r="O863" t="str">
            <v>長崎県佐世保市福石町4-19</v>
          </cell>
          <cell r="P863" t="str">
            <v>佐賀県武雄市武雄町大字昭和43-24</v>
          </cell>
          <cell r="Q863">
            <v>8430023</v>
          </cell>
          <cell r="R863" t="str">
            <v>佐賀県武雄市武雄町大字昭和43-24</v>
          </cell>
          <cell r="S863" t="str">
            <v>0954-23-5707</v>
          </cell>
          <cell r="T863" t="str">
            <v>杵内</v>
          </cell>
        </row>
        <row r="864">
          <cell r="B864">
            <v>53320</v>
          </cell>
          <cell r="C864" t="str">
            <v>㈱セイホウ開発</v>
          </cell>
          <cell r="D864">
            <v>0</v>
          </cell>
          <cell r="E864">
            <v>42510</v>
          </cell>
          <cell r="H864">
            <v>5</v>
          </cell>
          <cell r="I864">
            <v>42453</v>
          </cell>
          <cell r="L864">
            <v>3</v>
          </cell>
          <cell r="M864" t="str">
            <v>吉田 秀夫</v>
          </cell>
          <cell r="N864" t="str">
            <v>ｾｲﾎｳｶｲﾊﾂ</v>
          </cell>
          <cell r="O864" t="str">
            <v>長崎県五島市上大津町2238-2</v>
          </cell>
          <cell r="Q864">
            <v>8530013</v>
          </cell>
          <cell r="R864" t="str">
            <v>長崎県五島市上大津町2238-2</v>
          </cell>
          <cell r="S864" t="str">
            <v>0959-74-1768</v>
          </cell>
          <cell r="T864" t="str">
            <v>鳥外</v>
          </cell>
        </row>
        <row r="865">
          <cell r="B865">
            <v>190036</v>
          </cell>
          <cell r="C865" t="str">
            <v>(有)セイホウ工業</v>
          </cell>
          <cell r="D865">
            <v>0</v>
          </cell>
          <cell r="E865">
            <v>42572</v>
          </cell>
          <cell r="L865">
            <v>1</v>
          </cell>
          <cell r="M865" t="str">
            <v>山下 美津成</v>
          </cell>
          <cell r="N865" t="str">
            <v>ｾｲﾎｳｺｳｷﾞｮｳ</v>
          </cell>
          <cell r="O865" t="str">
            <v>佐賀県佐賀市水ケ江1-13-21</v>
          </cell>
          <cell r="Q865" t="str">
            <v>849-0301</v>
          </cell>
          <cell r="R865" t="str">
            <v>佐賀県佐賀市水ケ江1-13-21</v>
          </cell>
          <cell r="S865" t="str">
            <v>0952-37-0713</v>
          </cell>
          <cell r="T865" t="str">
            <v>佐内</v>
          </cell>
        </row>
        <row r="866">
          <cell r="B866">
            <v>4000</v>
          </cell>
          <cell r="C866" t="str">
            <v>㈱西菱環境開発</v>
          </cell>
          <cell r="D866">
            <v>0</v>
          </cell>
          <cell r="E866">
            <v>41553</v>
          </cell>
          <cell r="H866">
            <v>5</v>
          </cell>
          <cell r="I866">
            <v>42035</v>
          </cell>
          <cell r="L866">
            <v>7</v>
          </cell>
          <cell r="M866" t="str">
            <v>西村 邦俊</v>
          </cell>
          <cell r="N866" t="str">
            <v>ｾｲﾘｮｳｶﾝｷｮｳｶｲﾊﾂ</v>
          </cell>
          <cell r="O866" t="str">
            <v>長崎県長崎市三京町2750-1</v>
          </cell>
          <cell r="P866" t="str">
            <v>長崎県西彼杵郡時津町久留里郷1525</v>
          </cell>
          <cell r="Q866" t="str">
            <v>851-2107</v>
          </cell>
          <cell r="R866" t="str">
            <v>長崎県西彼杵郡時津町久留里郷1525</v>
          </cell>
          <cell r="S866" t="str">
            <v>095-814-2229</v>
          </cell>
          <cell r="T866" t="str">
            <v>杵外</v>
          </cell>
        </row>
        <row r="867">
          <cell r="B867">
            <v>53865</v>
          </cell>
          <cell r="C867" t="str">
            <v>㈱成和</v>
          </cell>
          <cell r="D867">
            <v>0</v>
          </cell>
          <cell r="E867">
            <v>42938</v>
          </cell>
          <cell r="H867">
            <v>5</v>
          </cell>
          <cell r="I867">
            <v>42938</v>
          </cell>
          <cell r="L867">
            <v>3</v>
          </cell>
          <cell r="M867" t="str">
            <v>中村　圭介</v>
          </cell>
          <cell r="N867" t="str">
            <v>ｾｲﾜ</v>
          </cell>
          <cell r="O867" t="str">
            <v>福岡県糟屋郡宇美町大字井野432-50-3</v>
          </cell>
          <cell r="Q867">
            <v>8112104</v>
          </cell>
          <cell r="R867" t="str">
            <v>福岡県糟屋郡宇美町大字井野432-50-3</v>
          </cell>
          <cell r="S867" t="str">
            <v>092-957-6677</v>
          </cell>
          <cell r="T867" t="str">
            <v>鳥外</v>
          </cell>
        </row>
        <row r="868">
          <cell r="B868">
            <v>152489</v>
          </cell>
          <cell r="C868" t="str">
            <v>成和建設㈱</v>
          </cell>
          <cell r="D868">
            <v>0</v>
          </cell>
          <cell r="E868">
            <v>41989</v>
          </cell>
          <cell r="F868">
            <v>2</v>
          </cell>
          <cell r="G868">
            <v>42039</v>
          </cell>
          <cell r="L868">
            <v>5</v>
          </cell>
          <cell r="M868" t="str">
            <v>水落 潤</v>
          </cell>
          <cell r="N868" t="str">
            <v>ｾｲﾜｹﾝｾﾂ</v>
          </cell>
          <cell r="O868" t="str">
            <v>佐賀県唐津市厳木町広瀬3967-2</v>
          </cell>
          <cell r="Q868">
            <v>8493111</v>
          </cell>
          <cell r="R868" t="str">
            <v>佐賀県唐津市厳木町広瀬3967-2</v>
          </cell>
          <cell r="S868" t="str">
            <v>0955-63-4648</v>
          </cell>
          <cell r="T868" t="str">
            <v>唐内</v>
          </cell>
        </row>
        <row r="869">
          <cell r="B869">
            <v>140330</v>
          </cell>
          <cell r="C869" t="str">
            <v>㈱誠和興産</v>
          </cell>
          <cell r="D869">
            <v>0</v>
          </cell>
          <cell r="E869">
            <v>43618</v>
          </cell>
          <cell r="L869">
            <v>1</v>
          </cell>
          <cell r="M869" t="str">
            <v>原 俊次</v>
          </cell>
          <cell r="N869" t="str">
            <v>ｾｲﾜｺｳｻﾝ</v>
          </cell>
          <cell r="O869" t="str">
            <v>福岡県福岡市早良区内野5-21-6</v>
          </cell>
          <cell r="Q869">
            <v>8111123</v>
          </cell>
          <cell r="R869" t="str">
            <v>福岡県福岡市早良区内野5-21-6</v>
          </cell>
          <cell r="S869" t="str">
            <v>092-803-0113</v>
          </cell>
          <cell r="T869" t="str">
            <v>佐外</v>
          </cell>
        </row>
        <row r="870">
          <cell r="B870">
            <v>25880</v>
          </cell>
          <cell r="C870" t="str">
            <v>㈱成和産業</v>
          </cell>
          <cell r="D870">
            <v>0</v>
          </cell>
          <cell r="E870">
            <v>43236</v>
          </cell>
          <cell r="L870">
            <v>3</v>
          </cell>
          <cell r="M870" t="str">
            <v>野中 創</v>
          </cell>
          <cell r="N870" t="str">
            <v>ｾｲﾜｻﾝｷﾞｮｳ</v>
          </cell>
          <cell r="O870" t="str">
            <v>福岡県北九州市八幡西区黒崎城石1-2</v>
          </cell>
          <cell r="Q870">
            <v>8060004</v>
          </cell>
          <cell r="R870" t="str">
            <v>福岡県北九州市八幡西区黒崎城石1-2</v>
          </cell>
          <cell r="S870" t="str">
            <v>093-643-2880</v>
          </cell>
          <cell r="T870" t="str">
            <v>鳥外</v>
          </cell>
        </row>
        <row r="871">
          <cell r="B871">
            <v>139755</v>
          </cell>
          <cell r="C871" t="str">
            <v>関口電気㈱</v>
          </cell>
          <cell r="D871">
            <v>0</v>
          </cell>
          <cell r="E871">
            <v>42975</v>
          </cell>
          <cell r="H871">
            <v>5</v>
          </cell>
          <cell r="I871">
            <v>42975</v>
          </cell>
          <cell r="L871">
            <v>1</v>
          </cell>
          <cell r="M871" t="str">
            <v>関口 恵</v>
          </cell>
          <cell r="N871" t="str">
            <v>ｾｷｸﾞﾁﾃﾞﾝｷ</v>
          </cell>
          <cell r="O871" t="str">
            <v>千葉県野田市瀬戸1-7</v>
          </cell>
          <cell r="Q871" t="str">
            <v>278-0012</v>
          </cell>
          <cell r="R871" t="str">
            <v>千葉県野田市瀬戸1-7</v>
          </cell>
          <cell r="S871" t="str">
            <v>04-7189-7268</v>
          </cell>
          <cell r="T871" t="str">
            <v>佐外</v>
          </cell>
        </row>
        <row r="872">
          <cell r="B872">
            <v>20285</v>
          </cell>
          <cell r="C872" t="str">
            <v>瀬口舗道㈱(更新済み）</v>
          </cell>
          <cell r="D872">
            <v>0</v>
          </cell>
          <cell r="E872">
            <v>42841</v>
          </cell>
          <cell r="L872">
            <v>3</v>
          </cell>
          <cell r="M872" t="str">
            <v>中原 秋義</v>
          </cell>
          <cell r="N872" t="str">
            <v>ｾｸﾞﾁﾎﾄﾞｳ</v>
          </cell>
          <cell r="O872" t="str">
            <v>福岡県みやま市瀬高町文廣1945-62</v>
          </cell>
          <cell r="Q872">
            <v>8350022</v>
          </cell>
          <cell r="R872" t="str">
            <v>福岡県みやま市瀬高町文廣1945-62</v>
          </cell>
          <cell r="S872" t="str">
            <v>0944-63-2234</v>
          </cell>
          <cell r="T872" t="str">
            <v>鳥外</v>
          </cell>
        </row>
        <row r="873">
          <cell r="B873">
            <v>50722</v>
          </cell>
          <cell r="C873" t="str">
            <v>㈱瀬戸商店</v>
          </cell>
          <cell r="D873">
            <v>0</v>
          </cell>
          <cell r="E873">
            <v>43560</v>
          </cell>
          <cell r="F873">
            <v>2</v>
          </cell>
          <cell r="G873">
            <v>43037</v>
          </cell>
          <cell r="L873">
            <v>5</v>
          </cell>
          <cell r="M873" t="str">
            <v>瀬戸 利嗣</v>
          </cell>
          <cell r="N873" t="str">
            <v>ｾﾄｼｮｳﾃﾝ</v>
          </cell>
          <cell r="O873" t="str">
            <v>佐賀県唐津市平野町1693-3</v>
          </cell>
          <cell r="Q873">
            <v>8470812</v>
          </cell>
          <cell r="R873" t="str">
            <v>佐賀県唐津市平野町1693-3</v>
          </cell>
          <cell r="S873" t="str">
            <v>0955-73-2553</v>
          </cell>
          <cell r="T873" t="str">
            <v>唐内</v>
          </cell>
        </row>
        <row r="874">
          <cell r="B874">
            <v>152182</v>
          </cell>
          <cell r="C874" t="str">
            <v>㈱セブンワークス</v>
          </cell>
          <cell r="D874">
            <v>0</v>
          </cell>
          <cell r="E874">
            <v>42675</v>
          </cell>
          <cell r="L874">
            <v>1</v>
          </cell>
          <cell r="M874" t="str">
            <v>前田 佳良子</v>
          </cell>
          <cell r="N874" t="str">
            <v>ｾﾌﾞﾝﾜｰｸｽ</v>
          </cell>
          <cell r="O874" t="str">
            <v>熊本県菊池郡大津町矢護川3358</v>
          </cell>
          <cell r="Q874" t="str">
            <v>869-1211</v>
          </cell>
          <cell r="R874" t="str">
            <v>熊本県菊池郡大津町矢護川3358</v>
          </cell>
          <cell r="S874" t="str">
            <v>0968-37-2221</v>
          </cell>
          <cell r="T874" t="str">
            <v>佐外</v>
          </cell>
        </row>
        <row r="875">
          <cell r="B875">
            <v>155150</v>
          </cell>
          <cell r="C875" t="str">
            <v>セリ・コーポレーション㈱</v>
          </cell>
          <cell r="D875">
            <v>0</v>
          </cell>
          <cell r="E875">
            <v>42475</v>
          </cell>
          <cell r="L875">
            <v>1</v>
          </cell>
          <cell r="M875" t="str">
            <v>世利 真治</v>
          </cell>
          <cell r="N875" t="str">
            <v>ｾﾘ･ｺｰﾎﾟﾚｰｼｮﾝ</v>
          </cell>
          <cell r="O875" t="str">
            <v>福岡県太宰府市三条3-19-1</v>
          </cell>
          <cell r="Q875">
            <v>8180111</v>
          </cell>
          <cell r="R875" t="str">
            <v>福岡県太宰府市三条3-19-1</v>
          </cell>
          <cell r="S875" t="str">
            <v>092-929-4123</v>
          </cell>
          <cell r="T875" t="str">
            <v>佐外</v>
          </cell>
        </row>
        <row r="876">
          <cell r="B876">
            <v>2548</v>
          </cell>
          <cell r="C876" t="str">
            <v>㈱全環</v>
          </cell>
          <cell r="D876">
            <v>0</v>
          </cell>
          <cell r="E876">
            <v>43667</v>
          </cell>
          <cell r="H876">
            <v>5</v>
          </cell>
          <cell r="I876">
            <v>43667</v>
          </cell>
          <cell r="L876">
            <v>3</v>
          </cell>
          <cell r="M876" t="str">
            <v>森山 成孝</v>
          </cell>
          <cell r="N876" t="str">
            <v>ｾﾞﾝｶﾝ</v>
          </cell>
          <cell r="O876" t="str">
            <v>福岡県福岡市中央区高砂2-5-10</v>
          </cell>
          <cell r="Q876">
            <v>8100011</v>
          </cell>
          <cell r="R876" t="str">
            <v>福岡県福岡市中央区高砂2-5-10</v>
          </cell>
          <cell r="S876" t="str">
            <v>092-526-0022</v>
          </cell>
          <cell r="T876" t="str">
            <v>鳥外</v>
          </cell>
        </row>
        <row r="877">
          <cell r="B877">
            <v>187527</v>
          </cell>
          <cell r="C877" t="str">
            <v>㈲センカン商工</v>
          </cell>
          <cell r="D877">
            <v>0</v>
          </cell>
          <cell r="E877">
            <v>42431</v>
          </cell>
          <cell r="L877">
            <v>1</v>
          </cell>
          <cell r="M877" t="str">
            <v>望月 崇</v>
          </cell>
          <cell r="N877" t="str">
            <v>ｾﾝｶﾝｼｮｳｺｳ</v>
          </cell>
          <cell r="O877" t="str">
            <v>福岡県筑後市大字下北島76-11</v>
          </cell>
          <cell r="Q877" t="str">
            <v>833-0034</v>
          </cell>
          <cell r="R877" t="str">
            <v>福岡県筑後市大字下北島76-11</v>
          </cell>
          <cell r="S877" t="str">
            <v>0942-53-4562</v>
          </cell>
          <cell r="T877" t="str">
            <v>佐外</v>
          </cell>
        </row>
        <row r="878">
          <cell r="B878">
            <v>135152</v>
          </cell>
          <cell r="C878" t="str">
            <v>㈱センク</v>
          </cell>
          <cell r="D878">
            <v>0</v>
          </cell>
          <cell r="E878">
            <v>43368</v>
          </cell>
          <cell r="L878">
            <v>1</v>
          </cell>
          <cell r="M878" t="str">
            <v>土屋 妙子</v>
          </cell>
          <cell r="N878" t="str">
            <v>ｾﾝｸ</v>
          </cell>
          <cell r="O878" t="str">
            <v>福岡県春日市大土居3-170</v>
          </cell>
          <cell r="Q878" t="str">
            <v>816-0847</v>
          </cell>
          <cell r="R878" t="str">
            <v>福岡県春日市大土居3-170</v>
          </cell>
          <cell r="S878" t="str">
            <v>092-589-8262</v>
          </cell>
          <cell r="T878" t="str">
            <v>佐外</v>
          </cell>
        </row>
        <row r="879">
          <cell r="B879">
            <v>63218</v>
          </cell>
          <cell r="C879" t="str">
            <v>㈱センター機材</v>
          </cell>
          <cell r="D879">
            <v>0</v>
          </cell>
          <cell r="E879">
            <v>42243</v>
          </cell>
          <cell r="L879">
            <v>1</v>
          </cell>
          <cell r="M879" t="str">
            <v>多田 哲夫</v>
          </cell>
          <cell r="N879" t="str">
            <v>ｾﾝﾀｰｷｻﾞｲ</v>
          </cell>
          <cell r="O879" t="str">
            <v>福岡県福岡市博多区諸岡5-1-8</v>
          </cell>
          <cell r="Q879" t="str">
            <v>812-0894</v>
          </cell>
          <cell r="R879" t="str">
            <v>福岡県福岡市博多区諸岡5-1-8</v>
          </cell>
          <cell r="S879" t="str">
            <v>092-591-2828</v>
          </cell>
          <cell r="T879" t="str">
            <v>佐外</v>
          </cell>
        </row>
        <row r="880">
          <cell r="B880">
            <v>190586</v>
          </cell>
          <cell r="C880" t="str">
            <v>㈱センチュリー企画</v>
          </cell>
          <cell r="D880">
            <v>0</v>
          </cell>
          <cell r="E880">
            <v>42626</v>
          </cell>
          <cell r="L880">
            <v>1</v>
          </cell>
          <cell r="M880" t="str">
            <v>永渕 裕幸</v>
          </cell>
          <cell r="N880" t="str">
            <v>ｾﾝﾁｭﾘｰｷｶｸ</v>
          </cell>
          <cell r="O880" t="str">
            <v>佐賀県佐賀市神野東3-12-50</v>
          </cell>
          <cell r="Q880" t="str">
            <v>840-0804</v>
          </cell>
          <cell r="R880" t="str">
            <v>佐賀県佐賀市神野東3-12-50</v>
          </cell>
          <cell r="S880" t="str">
            <v>0952-33-1225</v>
          </cell>
          <cell r="T880" t="str">
            <v>佐内</v>
          </cell>
        </row>
        <row r="881">
          <cell r="B881">
            <v>151199</v>
          </cell>
          <cell r="C881" t="str">
            <v>双栄建設㈱</v>
          </cell>
          <cell r="D881">
            <v>0</v>
          </cell>
          <cell r="E881">
            <v>41899</v>
          </cell>
          <cell r="L881">
            <v>7</v>
          </cell>
          <cell r="M881" t="str">
            <v>峰 勇二</v>
          </cell>
          <cell r="N881" t="str">
            <v>ｿｳｴｲｹﾝｾﾂ</v>
          </cell>
          <cell r="O881" t="str">
            <v>佐賀県杵島郡江北町大字山口1398-1寿ビル内</v>
          </cell>
          <cell r="Q881" t="str">
            <v>849-0501</v>
          </cell>
          <cell r="R881" t="str">
            <v>佐賀県杵島郡江北町大字山口1398-1寿ビル内</v>
          </cell>
          <cell r="S881" t="str">
            <v>0952-86-5309</v>
          </cell>
          <cell r="T881" t="str">
            <v>杵内</v>
          </cell>
        </row>
        <row r="882">
          <cell r="B882">
            <v>82699</v>
          </cell>
          <cell r="C882" t="str">
            <v>㈲創園</v>
          </cell>
          <cell r="D882">
            <v>0</v>
          </cell>
          <cell r="E882">
            <v>42774</v>
          </cell>
          <cell r="L882">
            <v>1</v>
          </cell>
          <cell r="M882" t="str">
            <v>牟田 研之</v>
          </cell>
          <cell r="N882" t="str">
            <v>ｿｳｴﾝ</v>
          </cell>
          <cell r="O882" t="str">
            <v>佐賀県神埼市神埼町鶴2019-1</v>
          </cell>
          <cell r="Q882" t="str">
            <v>842-0107</v>
          </cell>
          <cell r="R882" t="str">
            <v>佐賀県神埼市神埼町鶴2019-1</v>
          </cell>
          <cell r="S882" t="str">
            <v>0952-52-3870</v>
          </cell>
          <cell r="T882" t="str">
            <v>佐内</v>
          </cell>
        </row>
        <row r="883">
          <cell r="B883">
            <v>28271</v>
          </cell>
          <cell r="C883" t="str">
            <v>㈱創業</v>
          </cell>
          <cell r="D883">
            <v>0</v>
          </cell>
          <cell r="E883">
            <v>42050</v>
          </cell>
          <cell r="L883">
            <v>1</v>
          </cell>
          <cell r="M883" t="str">
            <v>前田 剛志</v>
          </cell>
          <cell r="N883" t="str">
            <v>ｿｳｷﾞｮｳ</v>
          </cell>
          <cell r="O883" t="str">
            <v>佐賀県佐賀市嘉瀬町大字扇町2342</v>
          </cell>
          <cell r="Q883">
            <v>8400862</v>
          </cell>
          <cell r="R883" t="str">
            <v>佐賀県佐賀市嘉瀬町大字扇町2342</v>
          </cell>
          <cell r="S883" t="str">
            <v>0952-25-2630</v>
          </cell>
          <cell r="T883" t="str">
            <v>佐内</v>
          </cell>
        </row>
        <row r="884">
          <cell r="B884">
            <v>133405</v>
          </cell>
          <cell r="C884" t="str">
            <v>㈲創建</v>
          </cell>
          <cell r="D884">
            <v>0</v>
          </cell>
          <cell r="E884">
            <v>42793</v>
          </cell>
          <cell r="L884">
            <v>3</v>
          </cell>
          <cell r="M884" t="str">
            <v>吉水 剛</v>
          </cell>
          <cell r="N884" t="str">
            <v>ｿｳｹﾝ</v>
          </cell>
          <cell r="O884" t="str">
            <v>福岡県福岡市城南区樋井川5-7-7</v>
          </cell>
          <cell r="P884" t="str">
            <v>福岡県福岡市城南区大字東油山157-57</v>
          </cell>
          <cell r="Q884" t="str">
            <v>814-0155</v>
          </cell>
          <cell r="R884" t="str">
            <v>福岡県福岡市城南区大字東油山157-57</v>
          </cell>
          <cell r="S884" t="str">
            <v>092-873-9640</v>
          </cell>
          <cell r="T884" t="str">
            <v>鳥外</v>
          </cell>
        </row>
        <row r="885">
          <cell r="B885">
            <v>126265</v>
          </cell>
          <cell r="C885" t="str">
            <v>㈲創光リサイクル</v>
          </cell>
          <cell r="D885">
            <v>0</v>
          </cell>
          <cell r="E885">
            <v>42463</v>
          </cell>
          <cell r="L885">
            <v>3</v>
          </cell>
          <cell r="M885" t="str">
            <v>森下 弘一</v>
          </cell>
          <cell r="N885" t="str">
            <v>ｿｳｺｳﾘｻｲｸﾙ</v>
          </cell>
          <cell r="O885" t="str">
            <v>福岡県筑紫野市岡田3-10-3</v>
          </cell>
          <cell r="Q885">
            <v>8180013</v>
          </cell>
          <cell r="R885" t="str">
            <v>福岡県筑紫野市岡田3-10-3</v>
          </cell>
          <cell r="S885" t="str">
            <v>092-920-8458</v>
          </cell>
          <cell r="T885" t="str">
            <v>鳥外</v>
          </cell>
        </row>
        <row r="886">
          <cell r="B886">
            <v>68674</v>
          </cell>
          <cell r="C886" t="str">
            <v>㈲相互オガ粉クリーン</v>
          </cell>
          <cell r="D886">
            <v>0</v>
          </cell>
          <cell r="E886">
            <v>42148</v>
          </cell>
          <cell r="F886">
            <v>2</v>
          </cell>
          <cell r="G886">
            <v>42093</v>
          </cell>
          <cell r="L886">
            <v>1</v>
          </cell>
          <cell r="M886" t="str">
            <v>太田 博幸</v>
          </cell>
          <cell r="N886" t="str">
            <v>ｿｳｺﾞｵｶﾞｺｸﾘｰﾝ</v>
          </cell>
          <cell r="O886" t="str">
            <v>佐賀県佐賀市兵庫町大字若宮135-1</v>
          </cell>
          <cell r="Q886">
            <v>8490911</v>
          </cell>
          <cell r="R886" t="str">
            <v>佐賀県佐賀市兵庫町大字若宮135-1</v>
          </cell>
          <cell r="S886" t="str">
            <v>0952-24-0506</v>
          </cell>
          <cell r="T886" t="str">
            <v>佐内</v>
          </cell>
        </row>
        <row r="887">
          <cell r="B887">
            <v>205031</v>
          </cell>
          <cell r="C887" t="str">
            <v>㈱創新</v>
          </cell>
          <cell r="D887">
            <v>0</v>
          </cell>
          <cell r="E887">
            <v>43483</v>
          </cell>
          <cell r="L887">
            <v>3</v>
          </cell>
          <cell r="M887" t="str">
            <v>田中 亨</v>
          </cell>
          <cell r="N887" t="str">
            <v>ｿｳｼﾝ</v>
          </cell>
          <cell r="O887" t="str">
            <v>佐賀県鳥栖市村田町840-5</v>
          </cell>
          <cell r="Q887" t="str">
            <v>841-0072</v>
          </cell>
          <cell r="R887" t="str">
            <v>佐賀県鳥栖市村田町840-5</v>
          </cell>
          <cell r="S887" t="str">
            <v>0942-87-5508</v>
          </cell>
          <cell r="T887" t="str">
            <v>鳥内</v>
          </cell>
        </row>
        <row r="888">
          <cell r="B888">
            <v>149706</v>
          </cell>
          <cell r="C888" t="str">
            <v>蒼生産業㈱</v>
          </cell>
          <cell r="D888">
            <v>0</v>
          </cell>
          <cell r="E888">
            <v>42310</v>
          </cell>
          <cell r="L888">
            <v>1</v>
          </cell>
          <cell r="M888" t="str">
            <v>瀧野 克彦</v>
          </cell>
          <cell r="N888" t="str">
            <v>ｿｳｾｲｻﾝｷﾞｮｳ</v>
          </cell>
          <cell r="O888" t="str">
            <v>大分県大分市大字久土字芦原2119</v>
          </cell>
          <cell r="Q888" t="str">
            <v>870-0314</v>
          </cell>
          <cell r="R888" t="str">
            <v>大分県大分市大字久土字芦原2119</v>
          </cell>
          <cell r="S888" t="str">
            <v>097-528-9393</v>
          </cell>
          <cell r="T888" t="str">
            <v>佐外</v>
          </cell>
        </row>
        <row r="889">
          <cell r="B889">
            <v>145888</v>
          </cell>
          <cell r="C889" t="str">
            <v>㈲宗田建設</v>
          </cell>
          <cell r="D889">
            <v>0</v>
          </cell>
          <cell r="E889">
            <v>43430</v>
          </cell>
          <cell r="L889">
            <v>5</v>
          </cell>
          <cell r="M889" t="str">
            <v>宗田 茂基</v>
          </cell>
          <cell r="N889" t="str">
            <v>ｿｳﾀｹﾝｾﾂ</v>
          </cell>
          <cell r="O889" t="str">
            <v>佐賀県唐津市肥前町星賀乙213-1</v>
          </cell>
          <cell r="Q889">
            <v>8471523</v>
          </cell>
          <cell r="R889" t="str">
            <v>佐賀県唐津市肥前町星賀乙213-1</v>
          </cell>
          <cell r="S889" t="str">
            <v>0955-54-1281</v>
          </cell>
          <cell r="T889" t="str">
            <v>唐内</v>
          </cell>
        </row>
        <row r="890">
          <cell r="B890">
            <v>55650</v>
          </cell>
          <cell r="C890" t="str">
            <v>㈱総林</v>
          </cell>
          <cell r="D890">
            <v>0</v>
          </cell>
          <cell r="E890">
            <v>43565</v>
          </cell>
          <cell r="L890">
            <v>7</v>
          </cell>
          <cell r="M890" t="str">
            <v>藤井 英明</v>
          </cell>
          <cell r="N890" t="str">
            <v>ｿｳﾘﾝ</v>
          </cell>
          <cell r="O890" t="str">
            <v>山口県山口市阿知須7181-3</v>
          </cell>
          <cell r="Q890">
            <v>7541277</v>
          </cell>
          <cell r="R890" t="str">
            <v>山口県山口市阿知須7181-3</v>
          </cell>
          <cell r="S890" t="str">
            <v>0836-65-5400</v>
          </cell>
          <cell r="T890" t="str">
            <v>杵外</v>
          </cell>
        </row>
        <row r="891">
          <cell r="B891">
            <v>136962</v>
          </cell>
          <cell r="C891" t="str">
            <v>㈱創和</v>
          </cell>
          <cell r="D891">
            <v>0</v>
          </cell>
          <cell r="E891">
            <v>42355</v>
          </cell>
          <cell r="H891">
            <v>5</v>
          </cell>
          <cell r="I891">
            <v>42355</v>
          </cell>
          <cell r="L891">
            <v>1</v>
          </cell>
          <cell r="M891" t="str">
            <v>石住 義光</v>
          </cell>
          <cell r="N891" t="str">
            <v>ｿｳﾜ</v>
          </cell>
          <cell r="O891" t="str">
            <v>東京都江戸川区篠崎町3-33-8</v>
          </cell>
          <cell r="P891" t="str">
            <v>東京都江戸川区江戸川1-14-5</v>
          </cell>
          <cell r="Q891" t="str">
            <v>132-0013</v>
          </cell>
          <cell r="R891" t="str">
            <v>東京都江戸川区江戸川1-14-5</v>
          </cell>
          <cell r="S891" t="str">
            <v>03-5637-8888</v>
          </cell>
          <cell r="T891" t="str">
            <v>佐外</v>
          </cell>
        </row>
        <row r="892">
          <cell r="B892">
            <v>120824</v>
          </cell>
          <cell r="C892" t="str">
            <v>副島建設㈱</v>
          </cell>
          <cell r="D892">
            <v>0</v>
          </cell>
          <cell r="E892">
            <v>42225</v>
          </cell>
          <cell r="F892">
            <v>2</v>
          </cell>
          <cell r="G892">
            <v>42949</v>
          </cell>
          <cell r="L892">
            <v>7</v>
          </cell>
          <cell r="M892" t="str">
            <v>副島 敬三郎</v>
          </cell>
          <cell r="N892" t="str">
            <v>ｿｴｼﾞﾏｹﾝｾﾂ</v>
          </cell>
          <cell r="O892" t="str">
            <v>佐賀県藤津郡太良町大字大浦乙1897</v>
          </cell>
          <cell r="Q892">
            <v>8491615</v>
          </cell>
          <cell r="R892" t="str">
            <v>佐賀県藤津郡太良町大字大浦乙1897</v>
          </cell>
          <cell r="S892" t="str">
            <v>0954-68-2417</v>
          </cell>
          <cell r="T892" t="str">
            <v>杵内</v>
          </cell>
        </row>
        <row r="893">
          <cell r="B893">
            <v>8761</v>
          </cell>
          <cell r="C893" t="str">
            <v>㈲添田環境サービス</v>
          </cell>
          <cell r="D893">
            <v>0</v>
          </cell>
          <cell r="E893">
            <v>42692</v>
          </cell>
          <cell r="L893">
            <v>1</v>
          </cell>
          <cell r="M893" t="str">
            <v>寺西 敏夫</v>
          </cell>
          <cell r="N893" t="str">
            <v>ｿｴﾀﾞｶﾝｷｮｳｻｰﾋﾞｽ</v>
          </cell>
          <cell r="O893" t="str">
            <v>福岡県田川郡添田町大字添田1046-7</v>
          </cell>
          <cell r="Q893">
            <v>8240602</v>
          </cell>
          <cell r="R893" t="str">
            <v>福岡県田川郡添田町大字添田1046-7</v>
          </cell>
          <cell r="S893" t="str">
            <v>0947-82-0450</v>
          </cell>
          <cell r="T893" t="str">
            <v>佐外</v>
          </cell>
        </row>
        <row r="894">
          <cell r="B894">
            <v>67115</v>
          </cell>
          <cell r="C894" t="str">
            <v>㈱ソーデン社</v>
          </cell>
          <cell r="D894">
            <v>0</v>
          </cell>
          <cell r="E894">
            <v>43659</v>
          </cell>
          <cell r="L894">
            <v>3</v>
          </cell>
          <cell r="M894" t="str">
            <v>山元 隆</v>
          </cell>
          <cell r="N894" t="str">
            <v>ｿｰﾃﾞﾝｼｬ</v>
          </cell>
          <cell r="O894" t="str">
            <v>岡山県岡山市南区箕島377-4</v>
          </cell>
          <cell r="P894" t="str">
            <v>広島県広島市安佐北区深川8-365-1</v>
          </cell>
          <cell r="Q894">
            <v>7391751</v>
          </cell>
          <cell r="R894" t="str">
            <v>広島県広島市安佐北区深川8-365-1</v>
          </cell>
          <cell r="S894" t="str">
            <v>082-845-2220</v>
          </cell>
          <cell r="T894" t="str">
            <v>鳥外</v>
          </cell>
        </row>
        <row r="895">
          <cell r="B895">
            <v>53477</v>
          </cell>
          <cell r="C895" t="str">
            <v>曽根金属工業㈱</v>
          </cell>
          <cell r="D895">
            <v>0</v>
          </cell>
          <cell r="E895">
            <v>43669</v>
          </cell>
          <cell r="L895">
            <v>3</v>
          </cell>
          <cell r="M895" t="str">
            <v>山田 大竒</v>
          </cell>
          <cell r="N895" t="str">
            <v>ｿﾈｷﾝｿﾞｸ</v>
          </cell>
          <cell r="O895" t="str">
            <v>福岡県北九州市小倉南区葛原東4-4-5</v>
          </cell>
          <cell r="Q895">
            <v>8000206</v>
          </cell>
          <cell r="R895" t="str">
            <v>福岡県北九州市小倉南区葛原東4-4-5</v>
          </cell>
          <cell r="S895" t="str">
            <v>093-471-7190</v>
          </cell>
          <cell r="T895" t="str">
            <v>鳥外</v>
          </cell>
        </row>
        <row r="896">
          <cell r="B896">
            <v>140039</v>
          </cell>
          <cell r="C896" t="str">
            <v>園田建設㈱</v>
          </cell>
          <cell r="D896">
            <v>0</v>
          </cell>
          <cell r="E896">
            <v>43082</v>
          </cell>
          <cell r="L896">
            <v>1</v>
          </cell>
          <cell r="M896" t="str">
            <v>園田 幸男</v>
          </cell>
          <cell r="N896" t="str">
            <v>ｿﾉﾀﾞｹﾝｾﾂ</v>
          </cell>
          <cell r="O896" t="str">
            <v>佐賀県神埼市神埼町尾崎2074-3</v>
          </cell>
          <cell r="Q896">
            <v>8420015</v>
          </cell>
          <cell r="R896" t="str">
            <v>佐賀県神埼市神埼町尾崎2074-3</v>
          </cell>
          <cell r="S896" t="str">
            <v>0952-53-4764</v>
          </cell>
          <cell r="T896" t="str">
            <v>佐内</v>
          </cell>
        </row>
        <row r="897">
          <cell r="B897">
            <v>153387</v>
          </cell>
          <cell r="C897" t="str">
            <v>㈱ソロン</v>
          </cell>
          <cell r="D897">
            <v>0</v>
          </cell>
          <cell r="E897">
            <v>42052</v>
          </cell>
          <cell r="L897">
            <v>1</v>
          </cell>
          <cell r="M897" t="str">
            <v>平川 浩美</v>
          </cell>
          <cell r="N897" t="str">
            <v>ｿﾛﾝ</v>
          </cell>
          <cell r="O897" t="str">
            <v>佐賀県佐賀市神野東1-3-5</v>
          </cell>
          <cell r="Q897">
            <v>8400804</v>
          </cell>
          <cell r="R897" t="str">
            <v>佐賀県佐賀市神野東1-3-5</v>
          </cell>
          <cell r="S897" t="str">
            <v>0952-23-8282</v>
          </cell>
          <cell r="T897" t="str">
            <v>佐内</v>
          </cell>
        </row>
        <row r="898">
          <cell r="B898">
            <v>167127</v>
          </cell>
          <cell r="C898" t="str">
            <v>㈱大</v>
          </cell>
          <cell r="D898">
            <v>0</v>
          </cell>
          <cell r="E898">
            <v>42641</v>
          </cell>
          <cell r="L898">
            <v>1</v>
          </cell>
          <cell r="M898" t="str">
            <v>永田 智彦</v>
          </cell>
          <cell r="N898" t="str">
            <v>ﾀﾞｲ</v>
          </cell>
          <cell r="O898" t="str">
            <v>熊本県八代市千丁町新牟田508-1</v>
          </cell>
          <cell r="Q898">
            <v>8694703</v>
          </cell>
          <cell r="R898" t="str">
            <v>熊本県八代市千丁町新牟田508-1</v>
          </cell>
          <cell r="S898" t="str">
            <v>0965-45-5577</v>
          </cell>
          <cell r="T898" t="str">
            <v>佐外</v>
          </cell>
        </row>
        <row r="899">
          <cell r="B899">
            <v>2115</v>
          </cell>
          <cell r="C899" t="str">
            <v>㈱ダイアン</v>
          </cell>
          <cell r="D899">
            <v>0</v>
          </cell>
          <cell r="E899">
            <v>42770</v>
          </cell>
          <cell r="L899">
            <v>3</v>
          </cell>
          <cell r="M899" t="str">
            <v>安河内 豪</v>
          </cell>
          <cell r="N899" t="str">
            <v>ﾀﾞｲｱﾝ</v>
          </cell>
          <cell r="O899" t="str">
            <v>福岡県福岡市早良区次郎丸4-18-50</v>
          </cell>
          <cell r="Q899">
            <v>8140165</v>
          </cell>
          <cell r="R899" t="str">
            <v>福岡県福岡市早良区次郎丸4-18-50</v>
          </cell>
          <cell r="S899" t="str">
            <v>092-862-0585</v>
          </cell>
          <cell r="T899" t="str">
            <v>鳥外</v>
          </cell>
        </row>
        <row r="900">
          <cell r="B900">
            <v>68454</v>
          </cell>
          <cell r="C900" t="str">
            <v>第一海運㈱</v>
          </cell>
          <cell r="D900">
            <v>0</v>
          </cell>
          <cell r="E900">
            <v>42978</v>
          </cell>
          <cell r="H900">
            <v>5</v>
          </cell>
          <cell r="I900">
            <v>42978</v>
          </cell>
          <cell r="L900">
            <v>1</v>
          </cell>
          <cell r="M900" t="str">
            <v>西田 徳浩</v>
          </cell>
          <cell r="N900" t="str">
            <v>ﾀﾞｲｲﾁｶｲｳﾝ</v>
          </cell>
          <cell r="O900" t="str">
            <v>鹿児島県鹿児島市城南町36</v>
          </cell>
          <cell r="Q900" t="str">
            <v>892-0814</v>
          </cell>
          <cell r="R900" t="str">
            <v>鹿児島県鹿児島市城南町36</v>
          </cell>
          <cell r="S900" t="str">
            <v>099-224-2325</v>
          </cell>
          <cell r="T900" t="str">
            <v>佐外</v>
          </cell>
        </row>
        <row r="901">
          <cell r="B901">
            <v>122391</v>
          </cell>
          <cell r="C901" t="str">
            <v>㈱大一開発</v>
          </cell>
          <cell r="D901">
            <v>0</v>
          </cell>
          <cell r="E901">
            <v>43529</v>
          </cell>
          <cell r="L901">
            <v>1</v>
          </cell>
          <cell r="M901" t="str">
            <v>吉森 敬仁</v>
          </cell>
          <cell r="N901" t="str">
            <v>ﾀﾞｲｲﾁｶｲﾊﾂ</v>
          </cell>
          <cell r="O901" t="str">
            <v>福岡県福岡市西区戸切3-30-8</v>
          </cell>
          <cell r="Q901" t="str">
            <v>819-0032</v>
          </cell>
          <cell r="R901" t="str">
            <v>福岡県福岡市西区戸切3-30-8</v>
          </cell>
          <cell r="S901" t="str">
            <v>092-892-5516</v>
          </cell>
          <cell r="T901" t="str">
            <v>佐外</v>
          </cell>
        </row>
        <row r="902">
          <cell r="B902">
            <v>187010</v>
          </cell>
          <cell r="C902" t="str">
            <v>㈲第一環境整備事業所</v>
          </cell>
          <cell r="D902">
            <v>0</v>
          </cell>
          <cell r="E902">
            <v>42376</v>
          </cell>
          <cell r="L902">
            <v>3</v>
          </cell>
          <cell r="M902" t="str">
            <v>松元 宗貴</v>
          </cell>
          <cell r="N902" t="str">
            <v>ﾀﾞｲｲﾁｶﾝｷｮｳｾｲﾋﾞｼﾞｷﾞｮｳｼｮ</v>
          </cell>
          <cell r="O902" t="str">
            <v>佐賀県三養基郡みやき町大字簑原3948-1</v>
          </cell>
          <cell r="Q902" t="str">
            <v>849-0102</v>
          </cell>
          <cell r="R902" t="str">
            <v>佐賀県三養基郡みやき町大字簑原3948-1</v>
          </cell>
          <cell r="S902" t="str">
            <v>0942-94-3357</v>
          </cell>
          <cell r="T902" t="str">
            <v>鳥内</v>
          </cell>
        </row>
        <row r="903">
          <cell r="B903">
            <v>79772</v>
          </cell>
          <cell r="C903" t="str">
            <v>㈲ダイイチ機設工業</v>
          </cell>
          <cell r="D903">
            <v>0</v>
          </cell>
          <cell r="E903">
            <v>42920</v>
          </cell>
          <cell r="L903">
            <v>7</v>
          </cell>
          <cell r="M903" t="str">
            <v>中山 秀俊</v>
          </cell>
          <cell r="N903" t="str">
            <v>ﾀﾞｲｲﾁｷｾﾂｺｳｷﾞｮｳ</v>
          </cell>
          <cell r="O903" t="str">
            <v>長崎県長崎市東町2512-1</v>
          </cell>
          <cell r="Q903" t="str">
            <v>851-0116</v>
          </cell>
          <cell r="R903" t="str">
            <v>長崎県長崎市東町2512-1</v>
          </cell>
          <cell r="S903" t="str">
            <v>095-839-8657</v>
          </cell>
          <cell r="T903" t="str">
            <v>杵外</v>
          </cell>
        </row>
        <row r="904">
          <cell r="B904">
            <v>83595</v>
          </cell>
          <cell r="C904" t="str">
            <v>㈱大運</v>
          </cell>
          <cell r="D904">
            <v>0</v>
          </cell>
          <cell r="E904">
            <v>43293</v>
          </cell>
          <cell r="L904">
            <v>3</v>
          </cell>
          <cell r="M904" t="str">
            <v>中吉 敏光</v>
          </cell>
          <cell r="N904" t="str">
            <v>ﾀﾞｲｳﾝ</v>
          </cell>
          <cell r="O904" t="str">
            <v>佐賀県三養基郡上峰町大字堤3269</v>
          </cell>
          <cell r="Q904" t="str">
            <v>849-0124</v>
          </cell>
          <cell r="R904" t="str">
            <v>佐賀県三養基郡上峰町大字堤3269</v>
          </cell>
          <cell r="S904" t="str">
            <v>0952-53-1175</v>
          </cell>
          <cell r="T904" t="str">
            <v>鳥内</v>
          </cell>
        </row>
        <row r="905">
          <cell r="B905">
            <v>56970</v>
          </cell>
          <cell r="C905" t="str">
            <v>大運倉庫㈱</v>
          </cell>
          <cell r="D905">
            <v>0</v>
          </cell>
          <cell r="E905">
            <v>42550</v>
          </cell>
          <cell r="H905">
            <v>5</v>
          </cell>
          <cell r="I905">
            <v>42550</v>
          </cell>
          <cell r="L905">
            <v>3</v>
          </cell>
          <cell r="M905" t="str">
            <v>寺﨑 文彦</v>
          </cell>
          <cell r="N905" t="str">
            <v>ﾀﾞｲｳﾝｿｳｺ</v>
          </cell>
          <cell r="O905" t="str">
            <v>福岡県大野城市御笠川5-10-15</v>
          </cell>
          <cell r="Q905">
            <v>8160912</v>
          </cell>
          <cell r="R905" t="str">
            <v>福岡県大野城市御笠川5-10-15</v>
          </cell>
          <cell r="S905" t="str">
            <v>092-503-5381</v>
          </cell>
          <cell r="T905" t="str">
            <v>鳥外</v>
          </cell>
        </row>
        <row r="906">
          <cell r="B906">
            <v>173451</v>
          </cell>
          <cell r="C906" t="str">
            <v>㈱大栄興産</v>
          </cell>
          <cell r="D906">
            <v>0</v>
          </cell>
          <cell r="E906">
            <v>43616</v>
          </cell>
          <cell r="L906">
            <v>1</v>
          </cell>
          <cell r="M906" t="str">
            <v>出口 栄二</v>
          </cell>
          <cell r="N906" t="str">
            <v>ﾀﾞｲｴｲｺｳｻﾝ</v>
          </cell>
          <cell r="O906" t="str">
            <v>福岡県福岡市東区二又瀬新町15-16</v>
          </cell>
          <cell r="Q906" t="str">
            <v>812-0065</v>
          </cell>
          <cell r="R906" t="str">
            <v>福岡県福岡市東区二又瀬新町15-16</v>
          </cell>
          <cell r="S906" t="str">
            <v>092-292-3973</v>
          </cell>
          <cell r="T906" t="str">
            <v>佐外</v>
          </cell>
        </row>
        <row r="907">
          <cell r="B907">
            <v>155357</v>
          </cell>
          <cell r="C907" t="str">
            <v>㈱大永商会</v>
          </cell>
          <cell r="D907">
            <v>0</v>
          </cell>
          <cell r="E907">
            <v>42185</v>
          </cell>
          <cell r="H907">
            <v>5</v>
          </cell>
          <cell r="I907">
            <v>42185</v>
          </cell>
          <cell r="L907">
            <v>1</v>
          </cell>
          <cell r="M907" t="str">
            <v>永田 春男</v>
          </cell>
          <cell r="N907" t="str">
            <v>ﾀﾞｲｴｲｼｮｳｶｲ</v>
          </cell>
          <cell r="O907" t="str">
            <v>長崎県島原市有明町大三東丙490-1</v>
          </cell>
          <cell r="Q907">
            <v>8591413</v>
          </cell>
          <cell r="R907" t="str">
            <v>長崎県島原市有明町大三東丙490-1</v>
          </cell>
          <cell r="S907" t="str">
            <v>0957-68-3903</v>
          </cell>
          <cell r="T907" t="str">
            <v>佐外</v>
          </cell>
        </row>
        <row r="908">
          <cell r="B908">
            <v>202622</v>
          </cell>
          <cell r="C908" t="str">
            <v>㈱太貴</v>
          </cell>
          <cell r="D908">
            <v>0</v>
          </cell>
          <cell r="E908">
            <v>43321</v>
          </cell>
          <cell r="L908">
            <v>1</v>
          </cell>
          <cell r="M908" t="str">
            <v>本田 貴久</v>
          </cell>
          <cell r="N908" t="str">
            <v>ﾀｲｷ</v>
          </cell>
          <cell r="O908" t="str">
            <v>福岡県筑紫野市大字長岡599番地2</v>
          </cell>
          <cell r="Q908" t="str">
            <v>818-0066</v>
          </cell>
          <cell r="R908" t="str">
            <v>福岡県筑紫野市大字長岡599番地2</v>
          </cell>
          <cell r="S908" t="str">
            <v>092-921-3289</v>
          </cell>
          <cell r="T908" t="str">
            <v>佐外</v>
          </cell>
        </row>
        <row r="909">
          <cell r="B909">
            <v>32058</v>
          </cell>
          <cell r="C909" t="str">
            <v>㈱大城</v>
          </cell>
          <cell r="D909">
            <v>0</v>
          </cell>
          <cell r="E909">
            <v>42198</v>
          </cell>
          <cell r="F909">
            <v>2</v>
          </cell>
          <cell r="G909">
            <v>42323</v>
          </cell>
          <cell r="L909">
            <v>1</v>
          </cell>
          <cell r="M909" t="str">
            <v>石丸 和子</v>
          </cell>
          <cell r="N909" t="str">
            <v>ﾀﾞｲｷ</v>
          </cell>
          <cell r="O909" t="str">
            <v>佐賀県神埼市千代田町境原2616-5</v>
          </cell>
          <cell r="Q909">
            <v>8420056</v>
          </cell>
          <cell r="R909" t="str">
            <v>佐賀県神埼市千代田町境原2616-5</v>
          </cell>
          <cell r="S909" t="str">
            <v>0952-44-5836</v>
          </cell>
          <cell r="T909" t="str">
            <v>佐内</v>
          </cell>
        </row>
        <row r="910">
          <cell r="B910">
            <v>98140</v>
          </cell>
          <cell r="C910" t="str">
            <v>㈲泰貴運輸</v>
          </cell>
          <cell r="D910">
            <v>0</v>
          </cell>
          <cell r="E910">
            <v>41925</v>
          </cell>
          <cell r="L910">
            <v>1</v>
          </cell>
          <cell r="M910" t="str">
            <v>近藤 彌須彦</v>
          </cell>
          <cell r="N910" t="str">
            <v>ﾀｲｷｳﾝﾕ</v>
          </cell>
          <cell r="O910" t="str">
            <v>熊本県宇城市松橋町豊福2564-1</v>
          </cell>
          <cell r="Q910">
            <v>8690524</v>
          </cell>
          <cell r="R910" t="str">
            <v>熊本県宇城市松橋町豊福2564-1</v>
          </cell>
          <cell r="S910" t="str">
            <v>0964-32-3474</v>
          </cell>
          <cell r="T910" t="str">
            <v>佐外</v>
          </cell>
        </row>
        <row r="911">
          <cell r="B911">
            <v>34897</v>
          </cell>
          <cell r="C911" t="str">
            <v>㈱大義建設</v>
          </cell>
          <cell r="D911">
            <v>0</v>
          </cell>
          <cell r="E911">
            <v>42303</v>
          </cell>
          <cell r="L911">
            <v>1</v>
          </cell>
          <cell r="M911" t="str">
            <v>大家 良太郎</v>
          </cell>
          <cell r="N911" t="str">
            <v>ﾀｲｷﾞｹﾝｾﾂ</v>
          </cell>
          <cell r="O911" t="str">
            <v>佐賀県小城市三日月町樋口981-3</v>
          </cell>
          <cell r="Q911">
            <v>8450033</v>
          </cell>
          <cell r="R911" t="str">
            <v>佐賀県小城市三日月町樋口981-3</v>
          </cell>
          <cell r="S911" t="str">
            <v>0952-73-4545</v>
          </cell>
          <cell r="T911" t="str">
            <v>佐内</v>
          </cell>
        </row>
        <row r="912">
          <cell r="B912">
            <v>13117</v>
          </cell>
          <cell r="C912" t="str">
            <v>大輝産業㈱</v>
          </cell>
          <cell r="D912">
            <v>0</v>
          </cell>
          <cell r="E912">
            <v>43469</v>
          </cell>
          <cell r="L912">
            <v>5</v>
          </cell>
          <cell r="M912" t="str">
            <v>渡邉 正一</v>
          </cell>
          <cell r="N912" t="str">
            <v>ﾀﾞｲｷｻﾝｷﾞｮｳ</v>
          </cell>
          <cell r="O912" t="str">
            <v>佐賀県唐津市鎮西町早田字柳田1458-1</v>
          </cell>
          <cell r="Q912">
            <v>8470326</v>
          </cell>
          <cell r="R912" t="str">
            <v>佐賀県唐津市鎮西町早田字柳田1458-1</v>
          </cell>
          <cell r="S912" t="str">
            <v>0955-82-1218</v>
          </cell>
          <cell r="T912" t="str">
            <v>唐内</v>
          </cell>
        </row>
        <row r="913">
          <cell r="B913">
            <v>130366</v>
          </cell>
          <cell r="C913" t="str">
            <v>㈱泰恵産業</v>
          </cell>
          <cell r="D913">
            <v>0</v>
          </cell>
          <cell r="E913">
            <v>42682</v>
          </cell>
          <cell r="L913">
            <v>1</v>
          </cell>
          <cell r="M913" t="str">
            <v>千代田 泰之</v>
          </cell>
          <cell r="N913" t="str">
            <v>ﾀｲｹｲｻﾝｷﾞｮｳ</v>
          </cell>
          <cell r="O913" t="str">
            <v>福岡県飯塚市内住383</v>
          </cell>
          <cell r="Q913">
            <v>8470326</v>
          </cell>
          <cell r="R913" t="str">
            <v>福岡県飯塚市内住383</v>
          </cell>
          <cell r="S913" t="str">
            <v>0948-72-3151</v>
          </cell>
          <cell r="T913" t="str">
            <v>佐外</v>
          </cell>
        </row>
        <row r="914">
          <cell r="B914">
            <v>2994</v>
          </cell>
          <cell r="C914" t="str">
            <v>大建工業㈱</v>
          </cell>
          <cell r="D914">
            <v>0</v>
          </cell>
          <cell r="E914">
            <v>42028</v>
          </cell>
          <cell r="F914">
            <v>2</v>
          </cell>
          <cell r="G914">
            <v>42163</v>
          </cell>
          <cell r="L914">
            <v>3</v>
          </cell>
          <cell r="M914" t="str">
            <v>松村 洋志</v>
          </cell>
          <cell r="N914" t="str">
            <v>ﾀﾞｲｹﾝｺｳｷﾞｮｳ</v>
          </cell>
          <cell r="O914" t="str">
            <v>熊本県熊本市中央区北千反畑町8-1</v>
          </cell>
          <cell r="Q914">
            <v>8600855</v>
          </cell>
          <cell r="R914" t="str">
            <v>熊本県熊本市中央区北千反畑町8-1</v>
          </cell>
          <cell r="S914" t="str">
            <v>096-343-0412</v>
          </cell>
          <cell r="T914" t="str">
            <v>鳥外</v>
          </cell>
        </row>
        <row r="915">
          <cell r="B915">
            <v>5199</v>
          </cell>
          <cell r="C915" t="str">
            <v>㈱大晃運送</v>
          </cell>
          <cell r="H915">
            <v>5</v>
          </cell>
          <cell r="I915">
            <v>43447</v>
          </cell>
          <cell r="L915">
            <v>1</v>
          </cell>
          <cell r="M915" t="str">
            <v>近道 光一郎</v>
          </cell>
          <cell r="N915" t="str">
            <v>ﾀﾞｲｺｳｳﾝｿｳ</v>
          </cell>
          <cell r="O915" t="str">
            <v>大阪府岸和田市積川町300-1</v>
          </cell>
          <cell r="Q915" t="str">
            <v>596-0104</v>
          </cell>
          <cell r="R915" t="str">
            <v>大阪府岸和田市積川町300-1</v>
          </cell>
          <cell r="S915" t="str">
            <v>072-437-1727</v>
          </cell>
          <cell r="T915" t="str">
            <v>佐外</v>
          </cell>
        </row>
        <row r="916">
          <cell r="B916">
            <v>103637</v>
          </cell>
          <cell r="C916" t="str">
            <v>㈲大幸産業</v>
          </cell>
          <cell r="D916">
            <v>0</v>
          </cell>
          <cell r="E916">
            <v>43227</v>
          </cell>
          <cell r="L916">
            <v>1</v>
          </cell>
          <cell r="M916" t="str">
            <v>白水 克己</v>
          </cell>
          <cell r="N916" t="str">
            <v>ﾀﾞｲｺｳｻﾝｷﾞｮｳ</v>
          </cell>
          <cell r="O916" t="str">
            <v>佐賀県佐賀市本庄町大字鹿子179-1</v>
          </cell>
          <cell r="Q916">
            <v>8400024</v>
          </cell>
          <cell r="R916" t="str">
            <v>佐賀県佐賀市本庄町大字鹿子179-1</v>
          </cell>
          <cell r="S916" t="str">
            <v>0952-28-3099</v>
          </cell>
          <cell r="T916" t="str">
            <v>佐内</v>
          </cell>
        </row>
        <row r="917">
          <cell r="B917">
            <v>196018</v>
          </cell>
          <cell r="C917" t="str">
            <v>大興テクノ㈱</v>
          </cell>
          <cell r="D917">
            <v>0</v>
          </cell>
          <cell r="H917">
            <v>5</v>
          </cell>
          <cell r="L917">
            <v>1</v>
          </cell>
          <cell r="M917" t="str">
            <v>大野 浩伸</v>
          </cell>
          <cell r="N917" t="str">
            <v>ﾀﾞｲｺｳﾃｸﾉ</v>
          </cell>
          <cell r="O917" t="str">
            <v>長崎県松浦市星鹿町牟田免667番地</v>
          </cell>
          <cell r="Q917" t="str">
            <v>859-4742</v>
          </cell>
          <cell r="R917" t="str">
            <v>長崎県松浦市星鹿町牟田免667番地</v>
          </cell>
          <cell r="S917" t="str">
            <v>0956-41-7270</v>
          </cell>
          <cell r="T917" t="str">
            <v>佐外</v>
          </cell>
        </row>
        <row r="918">
          <cell r="B918">
            <v>124500</v>
          </cell>
          <cell r="C918" t="str">
            <v>㈲大悟環境</v>
          </cell>
          <cell r="D918">
            <v>0</v>
          </cell>
          <cell r="E918">
            <v>43027</v>
          </cell>
          <cell r="L918">
            <v>1</v>
          </cell>
          <cell r="M918" t="str">
            <v>北島 琢也</v>
          </cell>
          <cell r="N918" t="str">
            <v>ﾀﾞｲｺﾞｶﾝｷｮｳ</v>
          </cell>
          <cell r="O918" t="str">
            <v>福岡県福岡市早良区大字曲渕中ノ子33-1</v>
          </cell>
          <cell r="Q918" t="str">
            <v>811-1133</v>
          </cell>
          <cell r="R918" t="str">
            <v>福岡県福岡市早良区大字曲渕中ノ子33-1</v>
          </cell>
          <cell r="S918" t="str">
            <v>092-803-0900</v>
          </cell>
          <cell r="T918" t="str">
            <v>佐外</v>
          </cell>
        </row>
        <row r="919">
          <cell r="B919">
            <v>80791</v>
          </cell>
          <cell r="C919" t="str">
            <v>ダイコク運輸㈱</v>
          </cell>
          <cell r="D919">
            <v>0</v>
          </cell>
          <cell r="E919">
            <v>43478</v>
          </cell>
          <cell r="L919">
            <v>1</v>
          </cell>
          <cell r="M919" t="str">
            <v>秋吉 憲象</v>
          </cell>
          <cell r="N919" t="str">
            <v>ﾀﾞｲｺｸｳﾝﾕ</v>
          </cell>
          <cell r="O919" t="str">
            <v>福岡県福岡市博多区吉塚2-15-16</v>
          </cell>
          <cell r="Q919" t="str">
            <v>812-0041</v>
          </cell>
          <cell r="R919" t="str">
            <v>福岡県福岡市博多区吉塚2-15-16</v>
          </cell>
          <cell r="S919" t="str">
            <v>092-673-4222</v>
          </cell>
          <cell r="T919" t="str">
            <v>佐外</v>
          </cell>
        </row>
        <row r="920">
          <cell r="B920">
            <v>65634</v>
          </cell>
          <cell r="C920" t="str">
            <v>㈱ダイサン</v>
          </cell>
          <cell r="D920">
            <v>0</v>
          </cell>
          <cell r="E920">
            <v>42968</v>
          </cell>
          <cell r="L920">
            <v>3</v>
          </cell>
          <cell r="M920" t="str">
            <v>西村 喜行</v>
          </cell>
          <cell r="N920" t="str">
            <v>ﾀﾞｲｻﾝ</v>
          </cell>
          <cell r="O920" t="str">
            <v>京都府京都市伏見区下鳥羽北ノ口町43-2</v>
          </cell>
          <cell r="Q920">
            <v>6128392</v>
          </cell>
          <cell r="R920" t="str">
            <v>京都府京都市伏見区下鳥羽北ノ口町43-2</v>
          </cell>
          <cell r="S920" t="str">
            <v>075-605-6400</v>
          </cell>
          <cell r="T920" t="str">
            <v>鳥外</v>
          </cell>
        </row>
        <row r="921">
          <cell r="B921">
            <v>140933</v>
          </cell>
          <cell r="C921" t="str">
            <v>㈱大晶</v>
          </cell>
          <cell r="D921">
            <v>0</v>
          </cell>
          <cell r="E921">
            <v>42036</v>
          </cell>
          <cell r="L921">
            <v>1</v>
          </cell>
          <cell r="M921" t="str">
            <v>星山 哲三</v>
          </cell>
          <cell r="N921" t="str">
            <v>ﾀﾞｲｼｮｳ</v>
          </cell>
          <cell r="O921" t="str">
            <v>熊本県合志市福原3122-10</v>
          </cell>
          <cell r="Q921">
            <v>8611116</v>
          </cell>
          <cell r="R921" t="str">
            <v>熊本県合志市福原3122-10</v>
          </cell>
          <cell r="S921" t="str">
            <v>096-248-7300</v>
          </cell>
          <cell r="T921" t="str">
            <v>佐外</v>
          </cell>
        </row>
        <row r="922">
          <cell r="B922">
            <v>191009</v>
          </cell>
          <cell r="C922" t="str">
            <v>㈱大祥</v>
          </cell>
          <cell r="D922">
            <v>0</v>
          </cell>
          <cell r="E922">
            <v>42615</v>
          </cell>
          <cell r="L922">
            <v>5</v>
          </cell>
          <cell r="M922" t="str">
            <v>孫 新波</v>
          </cell>
          <cell r="N922" t="str">
            <v>ﾀﾞｲｼｮｳ</v>
          </cell>
          <cell r="O922" t="str">
            <v>佐賀県唐津市梨川内２６１－９</v>
          </cell>
          <cell r="P922" t="str">
            <v>佐賀県唐津市山田2824-7</v>
          </cell>
          <cell r="Q922">
            <v>8470834</v>
          </cell>
          <cell r="R922" t="str">
            <v>佐賀県唐津市山田2824-7</v>
          </cell>
          <cell r="S922" t="str">
            <v>0955-78-0576</v>
          </cell>
          <cell r="T922" t="str">
            <v>唐内</v>
          </cell>
        </row>
        <row r="923">
          <cell r="B923">
            <v>65157</v>
          </cell>
          <cell r="C923" t="str">
            <v>大翔開発㈱</v>
          </cell>
          <cell r="D923">
            <v>0</v>
          </cell>
          <cell r="E923">
            <v>41934</v>
          </cell>
          <cell r="L923">
            <v>7</v>
          </cell>
          <cell r="M923" t="str">
            <v>藤瀬 宏宣</v>
          </cell>
          <cell r="N923" t="str">
            <v>ﾀﾞｲｼｮｳｶｲﾊﾂ</v>
          </cell>
          <cell r="O923" t="str">
            <v>佐賀県杵島郡大町町大字大町1687-52</v>
          </cell>
          <cell r="Q923">
            <v>8492101</v>
          </cell>
          <cell r="R923" t="str">
            <v>佐賀県杵島郡大町町大字大町1687-52</v>
          </cell>
          <cell r="S923" t="str">
            <v>0952-82-5558</v>
          </cell>
          <cell r="T923" t="str">
            <v>杵内</v>
          </cell>
        </row>
        <row r="924">
          <cell r="B924">
            <v>195831</v>
          </cell>
          <cell r="C924" t="str">
            <v>㈱大昭組</v>
          </cell>
          <cell r="D924">
            <v>0</v>
          </cell>
          <cell r="E924">
            <v>42934</v>
          </cell>
          <cell r="L924">
            <v>1</v>
          </cell>
          <cell r="M924" t="str">
            <v>友添 裕一</v>
          </cell>
          <cell r="N924" t="str">
            <v>ﾀｲｼｮｳｸﾞﾐ</v>
          </cell>
          <cell r="O924" t="str">
            <v>福岡県柳川市奥州町２２番地８</v>
          </cell>
          <cell r="Q924" t="str">
            <v>832-0046</v>
          </cell>
          <cell r="R924" t="str">
            <v>福岡県柳川市奥州町２２番地８</v>
          </cell>
          <cell r="S924" t="str">
            <v>0944-72-7927</v>
          </cell>
          <cell r="T924" t="str">
            <v>佐外</v>
          </cell>
        </row>
        <row r="925">
          <cell r="B925">
            <v>174752</v>
          </cell>
          <cell r="C925" t="str">
            <v>大勝建設㈱</v>
          </cell>
          <cell r="D925">
            <v>0</v>
          </cell>
          <cell r="E925">
            <v>43081</v>
          </cell>
          <cell r="L925">
            <v>1</v>
          </cell>
          <cell r="M925" t="str">
            <v>大木 利男</v>
          </cell>
          <cell r="N925" t="str">
            <v>ﾀﾞｲｼｮｳｹﾝｾﾂ</v>
          </cell>
          <cell r="O925" t="str">
            <v>福岡県福岡市博多区博多駅4-2-10</v>
          </cell>
          <cell r="Q925" t="str">
            <v>812-0016</v>
          </cell>
          <cell r="R925" t="str">
            <v>福岡県福岡市博多区博多駅4-2-10</v>
          </cell>
          <cell r="S925" t="str">
            <v>092-483-3900</v>
          </cell>
          <cell r="T925" t="str">
            <v>佐外</v>
          </cell>
        </row>
        <row r="926">
          <cell r="B926">
            <v>202943</v>
          </cell>
          <cell r="C926" t="str">
            <v>大心興業㈱</v>
          </cell>
          <cell r="D926">
            <v>0</v>
          </cell>
          <cell r="E926">
            <v>43353</v>
          </cell>
          <cell r="L926">
            <v>1</v>
          </cell>
          <cell r="M926" t="str">
            <v>天羽 厚貴</v>
          </cell>
          <cell r="N926" t="str">
            <v>ﾀﾞｲｼﾝｺｳｷﾞｮｳ</v>
          </cell>
          <cell r="O926" t="str">
            <v>長崎県大村市木場2-367-1</v>
          </cell>
          <cell r="P926" t="str">
            <v>長崎県大村市富の原2-1935-24</v>
          </cell>
          <cell r="Q926" t="str">
            <v>856-0046</v>
          </cell>
          <cell r="R926" t="str">
            <v>長崎県大村市富の原2-1935-24</v>
          </cell>
          <cell r="S926" t="str">
            <v>0957-53-9222</v>
          </cell>
          <cell r="T926" t="str">
            <v>佐外</v>
          </cell>
        </row>
        <row r="927">
          <cell r="B927">
            <v>179601</v>
          </cell>
          <cell r="C927" t="str">
            <v>㈱大伸ホーム</v>
          </cell>
          <cell r="D927">
            <v>0</v>
          </cell>
          <cell r="E927">
            <v>41950</v>
          </cell>
          <cell r="L927">
            <v>6</v>
          </cell>
          <cell r="M927" t="str">
            <v>川口 正昭</v>
          </cell>
          <cell r="N927" t="str">
            <v>ﾀﾞｲｼﾝﾎｰﾑ</v>
          </cell>
          <cell r="O927" t="str">
            <v>佐賀県伊万里市山代町久原2798</v>
          </cell>
          <cell r="Q927" t="str">
            <v>849-4256</v>
          </cell>
          <cell r="R927" t="str">
            <v>佐賀県伊万里市山代町久原2798</v>
          </cell>
          <cell r="S927" t="str">
            <v>0955-28-2212</v>
          </cell>
          <cell r="T927" t="str">
            <v>伊内</v>
          </cell>
        </row>
        <row r="928">
          <cell r="B928">
            <v>12538</v>
          </cell>
          <cell r="C928" t="str">
            <v>㈱大成運輸</v>
          </cell>
          <cell r="D928">
            <v>0</v>
          </cell>
          <cell r="E928">
            <v>42069</v>
          </cell>
          <cell r="L928">
            <v>1</v>
          </cell>
          <cell r="M928" t="str">
            <v>今澤 隆紹</v>
          </cell>
          <cell r="N928" t="str">
            <v>ﾀｲｾｲｳﾝﾕ</v>
          </cell>
          <cell r="O928" t="str">
            <v>佐賀県多久市北多久町大字小侍2592-1</v>
          </cell>
          <cell r="Q928">
            <v>8460002</v>
          </cell>
          <cell r="R928" t="str">
            <v>佐賀県多久市北多久町大字小侍2592-1</v>
          </cell>
          <cell r="S928" t="str">
            <v>0952-74-3690</v>
          </cell>
          <cell r="T928" t="str">
            <v>佐内</v>
          </cell>
        </row>
        <row r="929">
          <cell r="B929">
            <v>149460</v>
          </cell>
          <cell r="C929" t="str">
            <v>大盛産業㈱</v>
          </cell>
          <cell r="D929">
            <v>0</v>
          </cell>
          <cell r="E929">
            <v>41988</v>
          </cell>
          <cell r="L929">
            <v>1</v>
          </cell>
          <cell r="M929" t="str">
            <v>田中 公子</v>
          </cell>
          <cell r="N929" t="str">
            <v>ﾀｲｾｲｻﾝｷﾞｮｳ</v>
          </cell>
          <cell r="O929" t="str">
            <v>福岡県久留米市北野町仁王丸19-1</v>
          </cell>
          <cell r="Q929" t="str">
            <v>830-1106</v>
          </cell>
          <cell r="R929" t="str">
            <v>福岡県久留米市北野町仁王丸19-1</v>
          </cell>
          <cell r="S929" t="str">
            <v>0942-23-4003</v>
          </cell>
          <cell r="T929" t="str">
            <v>佐外</v>
          </cell>
        </row>
        <row r="930">
          <cell r="B930">
            <v>1900</v>
          </cell>
          <cell r="C930" t="str">
            <v>大成ロテック㈱</v>
          </cell>
          <cell r="F930">
            <v>2</v>
          </cell>
          <cell r="G930">
            <v>42059</v>
          </cell>
          <cell r="L930">
            <v>1</v>
          </cell>
          <cell r="M930" t="str">
            <v>金馬　弘明</v>
          </cell>
          <cell r="N930" t="str">
            <v>ﾀｲｾｲﾛﾃｯｸ</v>
          </cell>
          <cell r="O930" t="str">
            <v>東京都新宿区西新宿8-17-1</v>
          </cell>
          <cell r="P930" t="str">
            <v>佐賀県多久市南多久町大字長尾3248-1</v>
          </cell>
          <cell r="Q930">
            <v>8460023</v>
          </cell>
          <cell r="R930" t="str">
            <v>佐賀県多久市南多久町大字長尾3248-1</v>
          </cell>
          <cell r="S930" t="str">
            <v>0952-76-2814</v>
          </cell>
          <cell r="T930" t="str">
            <v>佐内</v>
          </cell>
        </row>
        <row r="931">
          <cell r="B931">
            <v>2742</v>
          </cell>
          <cell r="C931" t="str">
            <v>㈱ダイセキ</v>
          </cell>
          <cell r="D931">
            <v>0</v>
          </cell>
          <cell r="E931">
            <v>42492</v>
          </cell>
          <cell r="H931">
            <v>5</v>
          </cell>
          <cell r="I931">
            <v>42271</v>
          </cell>
          <cell r="L931">
            <v>1</v>
          </cell>
          <cell r="M931" t="str">
            <v>柱 秀貴</v>
          </cell>
          <cell r="N931" t="str">
            <v>ﾀﾞｲｾｷ</v>
          </cell>
          <cell r="O931" t="str">
            <v>愛知県名古屋市港区船見町1-86</v>
          </cell>
          <cell r="P931" t="str">
            <v>福岡県北九州市若松区南二島4-6-1</v>
          </cell>
          <cell r="Q931">
            <v>8080109</v>
          </cell>
          <cell r="R931" t="str">
            <v>福岡県北九州市若松区南二島4-6-1</v>
          </cell>
          <cell r="S931" t="str">
            <v>093-772-1133</v>
          </cell>
          <cell r="T931" t="str">
            <v>佐外</v>
          </cell>
        </row>
        <row r="932">
          <cell r="B932">
            <v>148608</v>
          </cell>
          <cell r="C932" t="str">
            <v>㈱ダイテック</v>
          </cell>
          <cell r="D932">
            <v>0</v>
          </cell>
          <cell r="E932">
            <v>43586</v>
          </cell>
          <cell r="L932">
            <v>1</v>
          </cell>
          <cell r="M932" t="str">
            <v>市原 大輔</v>
          </cell>
          <cell r="N932" t="str">
            <v>ﾀﾞｲﾃｯｸ</v>
          </cell>
          <cell r="O932" t="str">
            <v>福岡県朝倉郡筑前町四三嶋1178-1</v>
          </cell>
          <cell r="Q932">
            <v>8380212</v>
          </cell>
          <cell r="R932" t="str">
            <v>福岡県朝倉郡筑前町四三嶋1178-1</v>
          </cell>
          <cell r="S932" t="str">
            <v>0946-42-6055</v>
          </cell>
          <cell r="T932" t="str">
            <v>佐外</v>
          </cell>
        </row>
        <row r="933">
          <cell r="B933">
            <v>17878</v>
          </cell>
          <cell r="C933" t="str">
            <v>大當㈱</v>
          </cell>
          <cell r="D933">
            <v>0</v>
          </cell>
          <cell r="E933">
            <v>43686</v>
          </cell>
          <cell r="L933">
            <v>3</v>
          </cell>
          <cell r="M933" t="str">
            <v>木下 耕一郎</v>
          </cell>
          <cell r="N933" t="str">
            <v>ﾀﾞｲﾄｳ</v>
          </cell>
          <cell r="O933" t="str">
            <v>福岡県福岡市南区柳瀬1-6-7</v>
          </cell>
          <cell r="Q933">
            <v>8111321</v>
          </cell>
          <cell r="R933" t="str">
            <v>福岡県福岡市南区柳瀬1-6-7</v>
          </cell>
          <cell r="S933" t="str">
            <v>092-571-1178</v>
          </cell>
          <cell r="T933" t="str">
            <v>鳥外</v>
          </cell>
        </row>
        <row r="934">
          <cell r="B934">
            <v>2868</v>
          </cell>
          <cell r="C934" t="str">
            <v>大東商事㈱</v>
          </cell>
          <cell r="D934">
            <v>0</v>
          </cell>
          <cell r="E934">
            <v>42276</v>
          </cell>
          <cell r="H934">
            <v>5</v>
          </cell>
          <cell r="I934">
            <v>42439</v>
          </cell>
          <cell r="L934">
            <v>1</v>
          </cell>
          <cell r="M934" t="str">
            <v>小原 英二</v>
          </cell>
          <cell r="N934" t="str">
            <v>ﾀﾞｲﾄｳｼｮｳｼﾞ</v>
          </cell>
          <cell r="O934" t="str">
            <v>熊本県熊本市北区楠野町453-1</v>
          </cell>
          <cell r="Q934">
            <v>8615511</v>
          </cell>
          <cell r="R934" t="str">
            <v>熊本県熊本市北区楠野町453-1</v>
          </cell>
          <cell r="S934" t="str">
            <v>096-245-4800</v>
          </cell>
          <cell r="T934" t="str">
            <v>佐外</v>
          </cell>
        </row>
        <row r="935">
          <cell r="B935">
            <v>195738</v>
          </cell>
          <cell r="C935" t="str">
            <v>㈲大徳</v>
          </cell>
          <cell r="D935">
            <v>0</v>
          </cell>
          <cell r="E935">
            <v>42909</v>
          </cell>
          <cell r="L935">
            <v>1</v>
          </cell>
          <cell r="M935" t="str">
            <v>大坪 安德</v>
          </cell>
          <cell r="N935" t="str">
            <v>ﾀﾞｲﾄｸ</v>
          </cell>
          <cell r="O935" t="str">
            <v>佐賀県佐賀市兵庫町大字若宮1910-3</v>
          </cell>
          <cell r="Q935">
            <v>8490911</v>
          </cell>
          <cell r="R935" t="str">
            <v>佐賀県佐賀市兵庫町大字若宮1910-3</v>
          </cell>
          <cell r="S935" t="str">
            <v>0952-98-3631</v>
          </cell>
          <cell r="T935" t="str">
            <v>佐外</v>
          </cell>
        </row>
        <row r="936">
          <cell r="B936">
            <v>169047</v>
          </cell>
          <cell r="C936" t="str">
            <v>㈱ダイトシ</v>
          </cell>
          <cell r="D936">
            <v>0</v>
          </cell>
          <cell r="E936">
            <v>42724</v>
          </cell>
          <cell r="H936">
            <v>5</v>
          </cell>
          <cell r="I936">
            <v>42724</v>
          </cell>
          <cell r="L936">
            <v>1</v>
          </cell>
          <cell r="M936" t="str">
            <v>松下 豊</v>
          </cell>
          <cell r="N936" t="str">
            <v>ﾀﾞｲﾄｼ</v>
          </cell>
          <cell r="O936" t="str">
            <v>福岡県北九州市若松区響町1-71</v>
          </cell>
          <cell r="Q936">
            <v>8080021</v>
          </cell>
          <cell r="R936" t="str">
            <v>福岡県北九州市若松区響町1-71</v>
          </cell>
          <cell r="S936" t="str">
            <v>093-751-6111</v>
          </cell>
          <cell r="T936" t="str">
            <v>佐外</v>
          </cell>
        </row>
        <row r="937">
          <cell r="B937">
            <v>47819</v>
          </cell>
          <cell r="C937" t="str">
            <v>㈲岱南産業</v>
          </cell>
          <cell r="D937">
            <v>0</v>
          </cell>
          <cell r="E937">
            <v>42247</v>
          </cell>
          <cell r="L937">
            <v>1</v>
          </cell>
          <cell r="M937" t="str">
            <v>田上 忠夫</v>
          </cell>
          <cell r="N937" t="str">
            <v>ﾀｲﾅﾝｻﾝｷﾞｮｳ</v>
          </cell>
          <cell r="O937" t="str">
            <v>熊本県玉名市岱南町大野下422</v>
          </cell>
          <cell r="Q937" t="str">
            <v>869-0224</v>
          </cell>
          <cell r="R937" t="str">
            <v>熊本県玉名市岱南町大野下422</v>
          </cell>
          <cell r="S937" t="str">
            <v>0968-57-4445</v>
          </cell>
          <cell r="T937" t="str">
            <v>佐外</v>
          </cell>
        </row>
        <row r="938">
          <cell r="B938">
            <v>38844</v>
          </cell>
          <cell r="C938" t="str">
            <v>大日技研㈱</v>
          </cell>
          <cell r="D938">
            <v>0</v>
          </cell>
          <cell r="E938">
            <v>42485</v>
          </cell>
          <cell r="F938">
            <v>2</v>
          </cell>
          <cell r="G938">
            <v>42485</v>
          </cell>
          <cell r="L938">
            <v>1</v>
          </cell>
          <cell r="M938" t="str">
            <v>石橋 誠一郎</v>
          </cell>
          <cell r="N938" t="str">
            <v>ﾀﾞｲﾆﾁｷﾞｹﾝ</v>
          </cell>
          <cell r="O938" t="str">
            <v>佐賀県神埼市千代田町姉67</v>
          </cell>
          <cell r="Q938">
            <v>8420052</v>
          </cell>
          <cell r="R938" t="str">
            <v>佐賀県神埼市千代田町姉67</v>
          </cell>
          <cell r="S938" t="str">
            <v>0952-44-5739</v>
          </cell>
          <cell r="T938" t="str">
            <v>佐内</v>
          </cell>
        </row>
        <row r="939">
          <cell r="B939">
            <v>2810</v>
          </cell>
          <cell r="C939" t="str">
            <v>㈱太平運輸</v>
          </cell>
          <cell r="D939">
            <v>0</v>
          </cell>
          <cell r="E939">
            <v>43598</v>
          </cell>
          <cell r="L939">
            <v>1</v>
          </cell>
          <cell r="M939" t="str">
            <v>澤村 清太郎</v>
          </cell>
          <cell r="N939" t="str">
            <v>ﾀｲﾍｲｳﾝﾕ</v>
          </cell>
          <cell r="O939" t="str">
            <v>福岡県田川市大字弓削田3217-1</v>
          </cell>
          <cell r="Q939">
            <v>8260041</v>
          </cell>
          <cell r="R939" t="str">
            <v>福岡県田川市大字弓削田3217-1</v>
          </cell>
          <cell r="S939" t="str">
            <v>0947-42-3608</v>
          </cell>
          <cell r="T939" t="str">
            <v>佐外</v>
          </cell>
        </row>
        <row r="940">
          <cell r="B940">
            <v>64714</v>
          </cell>
          <cell r="C940" t="str">
            <v>大平金属㈱</v>
          </cell>
          <cell r="D940">
            <v>0</v>
          </cell>
          <cell r="E940">
            <v>43085</v>
          </cell>
          <cell r="L940">
            <v>3</v>
          </cell>
          <cell r="M940" t="str">
            <v>佐倉 秀正</v>
          </cell>
          <cell r="N940" t="str">
            <v>ﾀｲﾍｲｷﾝｿﾞｸ</v>
          </cell>
          <cell r="O940" t="str">
            <v>福岡県福岡市博多区美野島3-8-12</v>
          </cell>
          <cell r="Q940">
            <v>8120017</v>
          </cell>
          <cell r="R940" t="str">
            <v>福岡県福岡市博多区美野島3-8-12</v>
          </cell>
          <cell r="S940" t="str">
            <v>092-431-2489</v>
          </cell>
          <cell r="T940" t="str">
            <v>鳥外</v>
          </cell>
        </row>
        <row r="941">
          <cell r="B941">
            <v>47216</v>
          </cell>
          <cell r="C941" t="str">
            <v>㈲泰平建設</v>
          </cell>
          <cell r="D941">
            <v>0</v>
          </cell>
          <cell r="E941">
            <v>43493</v>
          </cell>
          <cell r="L941">
            <v>1</v>
          </cell>
          <cell r="M941" t="str">
            <v>江上 一恵</v>
          </cell>
          <cell r="N941" t="str">
            <v>ﾀｲﾍｲｹﾝｾﾂ</v>
          </cell>
          <cell r="O941" t="str">
            <v>福岡県糟屋郡新宮町大字上府598-7</v>
          </cell>
          <cell r="Q941" t="str">
            <v>811-0117</v>
          </cell>
          <cell r="R941" t="str">
            <v>福岡県糟屋郡新宮町大字上府598-7</v>
          </cell>
          <cell r="S941" t="str">
            <v>092-962-0206</v>
          </cell>
          <cell r="T941" t="str">
            <v>佐外</v>
          </cell>
        </row>
        <row r="942">
          <cell r="B942">
            <v>169974</v>
          </cell>
          <cell r="C942" t="str">
            <v>㈲大平実業</v>
          </cell>
          <cell r="D942">
            <v>0</v>
          </cell>
          <cell r="E942">
            <v>43437</v>
          </cell>
          <cell r="L942">
            <v>1</v>
          </cell>
          <cell r="M942" t="str">
            <v>佐倉 秀正</v>
          </cell>
          <cell r="N942" t="str">
            <v>ﾀｲﾍｲｼﾞﾂｷﾞｮｳ</v>
          </cell>
          <cell r="O942" t="str">
            <v>福岡県大野城市大城1-24-10</v>
          </cell>
          <cell r="Q942" t="str">
            <v>816-0911</v>
          </cell>
          <cell r="R942" t="str">
            <v>福岡県大野城市大城1-24-10</v>
          </cell>
          <cell r="S942" t="str">
            <v>092-504-5617</v>
          </cell>
          <cell r="T942" t="str">
            <v>佐外</v>
          </cell>
        </row>
        <row r="943">
          <cell r="B943">
            <v>121660</v>
          </cell>
          <cell r="C943" t="str">
            <v>大鵬インターナショナル㈲</v>
          </cell>
          <cell r="D943">
            <v>0</v>
          </cell>
          <cell r="E943">
            <v>42800</v>
          </cell>
          <cell r="L943">
            <v>3</v>
          </cell>
          <cell r="M943" t="str">
            <v>組坂 善昭</v>
          </cell>
          <cell r="N943" t="str">
            <v>ﾀｲﾎｳｲﾝﾀｰﾅｼｮﾅﾙ</v>
          </cell>
          <cell r="O943" t="str">
            <v>佐賀県三養基郡基山町大字長野1041</v>
          </cell>
          <cell r="Q943">
            <v>8410202</v>
          </cell>
          <cell r="R943" t="str">
            <v>佐賀県三養基郡基山町大字長野1041</v>
          </cell>
          <cell r="S943" t="str">
            <v>0942-92-4371</v>
          </cell>
          <cell r="T943" t="str">
            <v>鳥内</v>
          </cell>
        </row>
        <row r="944">
          <cell r="B944">
            <v>42046</v>
          </cell>
          <cell r="C944" t="str">
            <v>㈲大宝グループ</v>
          </cell>
          <cell r="D944">
            <v>0</v>
          </cell>
          <cell r="E944">
            <v>42601</v>
          </cell>
          <cell r="L944">
            <v>1</v>
          </cell>
          <cell r="M944" t="str">
            <v>大寶 清喜</v>
          </cell>
          <cell r="N944" t="str">
            <v>ﾀｲﾎｳｸﾞﾙｰﾌﾟ</v>
          </cell>
          <cell r="O944" t="str">
            <v>佐賀県佐賀市蓮池町大字見島264</v>
          </cell>
          <cell r="Q944">
            <v>8400002</v>
          </cell>
          <cell r="R944" t="str">
            <v>佐賀県佐賀市蓮池町大字見島264</v>
          </cell>
          <cell r="S944" t="str">
            <v>0952-97-0013</v>
          </cell>
          <cell r="T944" t="str">
            <v>佐内</v>
          </cell>
        </row>
        <row r="945">
          <cell r="B945">
            <v>122264</v>
          </cell>
          <cell r="C945" t="str">
            <v>大門運送㈲</v>
          </cell>
          <cell r="D945">
            <v>0</v>
          </cell>
          <cell r="E945">
            <v>43643</v>
          </cell>
          <cell r="L945">
            <v>1</v>
          </cell>
          <cell r="M945" t="str">
            <v>内山田 隆</v>
          </cell>
          <cell r="N945" t="str">
            <v>ﾀﾞｲﾓﾝｳﾝｿｳ</v>
          </cell>
          <cell r="O945" t="str">
            <v>福岡県柳川市大和町豊原455-1</v>
          </cell>
          <cell r="Q945" t="str">
            <v>839-0242</v>
          </cell>
          <cell r="R945" t="str">
            <v>福岡県柳川市大和町豊原455-1</v>
          </cell>
          <cell r="S945" t="str">
            <v>0944-73-5751</v>
          </cell>
          <cell r="T945" t="str">
            <v>佐外</v>
          </cell>
        </row>
        <row r="946">
          <cell r="B946">
            <v>56861</v>
          </cell>
          <cell r="C946" t="str">
            <v>㈲ダイヤ運輸倉庫</v>
          </cell>
          <cell r="D946">
            <v>0</v>
          </cell>
          <cell r="E946">
            <v>43026</v>
          </cell>
          <cell r="L946">
            <v>1</v>
          </cell>
          <cell r="M946" t="str">
            <v>西村 志広</v>
          </cell>
          <cell r="N946" t="str">
            <v>ﾀﾞｲﾔｳﾝﾕｿｳｺ</v>
          </cell>
          <cell r="O946" t="str">
            <v>鹿児島県鹿児島市小山田町56-3</v>
          </cell>
          <cell r="Q946" t="str">
            <v>891-1231</v>
          </cell>
          <cell r="R946" t="str">
            <v>鹿児島県鹿児島市小山田町56-3</v>
          </cell>
          <cell r="S946" t="str">
            <v>099-238-3337</v>
          </cell>
          <cell r="T946" t="str">
            <v>佐外</v>
          </cell>
        </row>
        <row r="947">
          <cell r="B947">
            <v>169432</v>
          </cell>
          <cell r="C947" t="str">
            <v>㈱タイヤセンター福岡</v>
          </cell>
          <cell r="D947">
            <v>0</v>
          </cell>
          <cell r="E947">
            <v>43089</v>
          </cell>
          <cell r="L947">
            <v>1</v>
          </cell>
          <cell r="M947" t="str">
            <v>蒲原 照行</v>
          </cell>
          <cell r="N947" t="str">
            <v>ﾀｲﾔｾﾝﾀｰﾌｸｵｶ</v>
          </cell>
          <cell r="O947" t="str">
            <v>福岡県糸島市二丈福井2620-1-201</v>
          </cell>
          <cell r="Q947" t="str">
            <v>819-1631</v>
          </cell>
          <cell r="R947" t="str">
            <v>福岡県糸島市二丈福井2620-1-201</v>
          </cell>
          <cell r="S947" t="str">
            <v>092-326-9234</v>
          </cell>
          <cell r="T947" t="str">
            <v>佐外</v>
          </cell>
        </row>
        <row r="948">
          <cell r="B948">
            <v>919</v>
          </cell>
          <cell r="C948" t="str">
            <v>㈱タイヤチップセンター</v>
          </cell>
          <cell r="D948">
            <v>0</v>
          </cell>
          <cell r="E948">
            <v>43055</v>
          </cell>
          <cell r="L948">
            <v>3</v>
          </cell>
          <cell r="M948" t="str">
            <v>白井 修</v>
          </cell>
          <cell r="N948" t="str">
            <v>ﾀｲﾔﾁｯﾌﾟ</v>
          </cell>
          <cell r="O948" t="str">
            <v>福岡県大野城市御笠川1-16-13</v>
          </cell>
          <cell r="Q948">
            <v>8160912</v>
          </cell>
          <cell r="R948" t="str">
            <v>福岡県大野城市御笠川1-16-13</v>
          </cell>
          <cell r="S948" t="str">
            <v>092-503-0002</v>
          </cell>
          <cell r="T948" t="str">
            <v>鳥外</v>
          </cell>
        </row>
        <row r="949">
          <cell r="B949">
            <v>185393</v>
          </cell>
          <cell r="C949" t="str">
            <v>㈲ダイヤモンド工業</v>
          </cell>
          <cell r="D949">
            <v>0</v>
          </cell>
          <cell r="E949">
            <v>42258</v>
          </cell>
          <cell r="L949">
            <v>1</v>
          </cell>
          <cell r="M949" t="str">
            <v>山中 正清</v>
          </cell>
          <cell r="N949" t="str">
            <v>ﾀﾞｲﾔﾓﾝﾄﾞｺｳｷﾞｮｳ</v>
          </cell>
          <cell r="O949" t="str">
            <v>佐賀県佐賀市巨勢町大字牛島258-1</v>
          </cell>
          <cell r="Q949" t="str">
            <v>840-0008</v>
          </cell>
          <cell r="R949" t="str">
            <v>佐賀県佐賀市巨勢町大字牛島258-1</v>
          </cell>
          <cell r="S949" t="str">
            <v>0952-29-3596</v>
          </cell>
          <cell r="T949" t="str">
            <v>佐内</v>
          </cell>
        </row>
        <row r="950">
          <cell r="B950">
            <v>168560</v>
          </cell>
          <cell r="C950" t="str">
            <v>㈱太祐</v>
          </cell>
          <cell r="D950">
            <v>0</v>
          </cell>
          <cell r="E950">
            <v>43009</v>
          </cell>
          <cell r="L950">
            <v>1</v>
          </cell>
          <cell r="M950" t="str">
            <v>野本 祐介</v>
          </cell>
          <cell r="N950" t="str">
            <v>ﾀﾞｲﾕｳ</v>
          </cell>
          <cell r="O950" t="str">
            <v>佐賀県佐賀市川副町大字西古賀1537-7</v>
          </cell>
          <cell r="Q950" t="str">
            <v>840-2204</v>
          </cell>
          <cell r="R950" t="str">
            <v>佐賀県佐賀市川副町大字西古賀1537-7</v>
          </cell>
          <cell r="S950" t="str">
            <v>0952-45-7762</v>
          </cell>
          <cell r="T950" t="str">
            <v>佐内</v>
          </cell>
        </row>
        <row r="951">
          <cell r="B951">
            <v>13698</v>
          </cell>
          <cell r="C951" t="str">
            <v>㈲大雄産業</v>
          </cell>
          <cell r="D951">
            <v>0</v>
          </cell>
          <cell r="E951">
            <v>43081</v>
          </cell>
          <cell r="L951">
            <v>1</v>
          </cell>
          <cell r="M951" t="str">
            <v>嶋田 慎也</v>
          </cell>
          <cell r="N951" t="str">
            <v>ﾀﾞｲﾕｳｻﾝｷﾞｮｳ</v>
          </cell>
          <cell r="O951" t="str">
            <v>福岡県京都郡みやこ町勝山箕田字三角281</v>
          </cell>
          <cell r="Q951" t="str">
            <v>842-0811</v>
          </cell>
          <cell r="R951" t="str">
            <v>福岡県京都郡みやこ町勝山箕田字三角281</v>
          </cell>
          <cell r="S951" t="str">
            <v>0930-32-2854</v>
          </cell>
          <cell r="T951" t="str">
            <v>佐外</v>
          </cell>
        </row>
        <row r="952">
          <cell r="B952">
            <v>106839</v>
          </cell>
          <cell r="C952" t="str">
            <v>太陽運輸倉庫㈱</v>
          </cell>
          <cell r="D952">
            <v>1</v>
          </cell>
          <cell r="E952">
            <v>41945</v>
          </cell>
          <cell r="L952">
            <v>3</v>
          </cell>
          <cell r="M952" t="str">
            <v>重久 陽一</v>
          </cell>
          <cell r="N952" t="str">
            <v>ﾀｲﾖｳｳﾝﾕｿｳｺ</v>
          </cell>
          <cell r="O952" t="str">
            <v>鹿児島県鹿児島市西別府2941-14</v>
          </cell>
          <cell r="P952" t="str">
            <v>佐賀県鳥栖市江島町1715-2</v>
          </cell>
          <cell r="Q952">
            <v>8410073</v>
          </cell>
          <cell r="R952" t="str">
            <v>佐賀県鳥栖市江島町1715-2</v>
          </cell>
          <cell r="S952" t="str">
            <v>0942-84-2000</v>
          </cell>
          <cell r="T952" t="str">
            <v>鳥内</v>
          </cell>
        </row>
        <row r="953">
          <cell r="B953">
            <v>4280</v>
          </cell>
          <cell r="C953" t="str">
            <v>㈱太陽化学</v>
          </cell>
          <cell r="D953">
            <v>0</v>
          </cell>
          <cell r="E953">
            <v>42451</v>
          </cell>
          <cell r="H953">
            <v>5</v>
          </cell>
          <cell r="I953">
            <v>42257</v>
          </cell>
          <cell r="L953">
            <v>1</v>
          </cell>
          <cell r="M953" t="str">
            <v>小川 栄作</v>
          </cell>
          <cell r="N953" t="str">
            <v>ﾀｲﾖｳｶｶﾞｸ</v>
          </cell>
          <cell r="O953" t="str">
            <v>鹿児島県鹿児島市石谷町106-2</v>
          </cell>
          <cell r="Q953">
            <v>8992701</v>
          </cell>
          <cell r="R953" t="str">
            <v>鹿児島県鹿児島市石谷町106-2</v>
          </cell>
          <cell r="S953" t="str">
            <v>099-278-1783</v>
          </cell>
          <cell r="T953" t="str">
            <v>佐外</v>
          </cell>
        </row>
        <row r="954">
          <cell r="B954">
            <v>3403</v>
          </cell>
          <cell r="C954" t="str">
            <v>㈲大洋企業</v>
          </cell>
          <cell r="D954">
            <v>0</v>
          </cell>
          <cell r="E954">
            <v>43154</v>
          </cell>
          <cell r="L954">
            <v>1</v>
          </cell>
          <cell r="M954" t="str">
            <v>橋本 昌賀</v>
          </cell>
          <cell r="N954" t="str">
            <v>ﾀｲﾖｳｷｷﾞｮｳ</v>
          </cell>
          <cell r="O954" t="str">
            <v>熊本県熊本市南区川口町1907-3</v>
          </cell>
          <cell r="Q954" t="str">
            <v>861-4123</v>
          </cell>
          <cell r="R954" t="str">
            <v>熊本県熊本市南区川口町1907-3</v>
          </cell>
          <cell r="S954" t="str">
            <v>096-223-0289</v>
          </cell>
          <cell r="T954" t="str">
            <v>佐外</v>
          </cell>
        </row>
        <row r="955">
          <cell r="B955">
            <v>158724</v>
          </cell>
          <cell r="C955" t="str">
            <v>太陽セランド㈱</v>
          </cell>
          <cell r="D955">
            <v>0</v>
          </cell>
          <cell r="E955">
            <v>42461</v>
          </cell>
          <cell r="H955">
            <v>5</v>
          </cell>
          <cell r="I955">
            <v>42461</v>
          </cell>
          <cell r="L955">
            <v>1</v>
          </cell>
          <cell r="M955" t="str">
            <v>中島 健介</v>
          </cell>
          <cell r="N955" t="str">
            <v>ﾀｲﾖｳｾﾗﾝﾄﾞ</v>
          </cell>
          <cell r="O955" t="str">
            <v>福岡県田川市大字川宮1200</v>
          </cell>
          <cell r="Q955">
            <v>8260042</v>
          </cell>
          <cell r="R955" t="str">
            <v>福岡県田川市大字川宮1200</v>
          </cell>
          <cell r="S955" t="str">
            <v>0947-44-1847</v>
          </cell>
          <cell r="T955" t="str">
            <v>佐外</v>
          </cell>
        </row>
        <row r="956">
          <cell r="B956">
            <v>6876</v>
          </cell>
          <cell r="C956" t="str">
            <v>㈱平組</v>
          </cell>
          <cell r="D956">
            <v>0</v>
          </cell>
          <cell r="E956">
            <v>42660</v>
          </cell>
          <cell r="L956">
            <v>1</v>
          </cell>
          <cell r="M956" t="str">
            <v>平 典明</v>
          </cell>
          <cell r="N956" t="str">
            <v>ﾀｲﾗｸﾞﾐ</v>
          </cell>
          <cell r="O956" t="str">
            <v>福岡県福岡市博多区博多駅南6-13-21</v>
          </cell>
          <cell r="Q956" t="str">
            <v>812-0016</v>
          </cell>
          <cell r="R956" t="str">
            <v>福岡県福岡市博多区博多駅南6-13-21</v>
          </cell>
          <cell r="S956" t="str">
            <v>092-441-2238</v>
          </cell>
          <cell r="T956" t="str">
            <v>佐外</v>
          </cell>
        </row>
        <row r="957">
          <cell r="B957">
            <v>41443</v>
          </cell>
          <cell r="C957" t="str">
            <v>㈱ダイワ</v>
          </cell>
          <cell r="D957">
            <v>0</v>
          </cell>
          <cell r="E957">
            <v>43658</v>
          </cell>
          <cell r="L957">
            <v>1</v>
          </cell>
          <cell r="M957" t="str">
            <v>里 朗</v>
          </cell>
          <cell r="N957" t="str">
            <v>ﾀﾞｲﾜ</v>
          </cell>
          <cell r="O957" t="str">
            <v>福岡県京都郡苅田町鳥越町1-77</v>
          </cell>
          <cell r="Q957">
            <v>8000304</v>
          </cell>
          <cell r="R957" t="str">
            <v>福岡県京都郡苅田町鳥越町1-77</v>
          </cell>
          <cell r="S957" t="str">
            <v>093-434-3333</v>
          </cell>
          <cell r="T957" t="str">
            <v>佐外</v>
          </cell>
        </row>
        <row r="958">
          <cell r="B958">
            <v>37595</v>
          </cell>
          <cell r="C958" t="str">
            <v>大和紙料㈱</v>
          </cell>
          <cell r="D958">
            <v>1</v>
          </cell>
          <cell r="E958">
            <v>42561</v>
          </cell>
          <cell r="L958">
            <v>5</v>
          </cell>
          <cell r="M958" t="str">
            <v>塩瀨 宣行</v>
          </cell>
          <cell r="N958" t="str">
            <v>ﾀﾞｲﾜｼﾘｮｳ</v>
          </cell>
          <cell r="O958" t="str">
            <v>大阪府大阪市大正区三軒家東2-9-10</v>
          </cell>
          <cell r="P958" t="str">
            <v>佐賀県唐津市梨川内字河内山1079-106</v>
          </cell>
          <cell r="Q958">
            <v>8470802</v>
          </cell>
          <cell r="R958" t="str">
            <v>佐賀県唐津市梨川内字河内山1079-106</v>
          </cell>
          <cell r="S958" t="str">
            <v>0955-79-7867</v>
          </cell>
          <cell r="T958" t="str">
            <v>唐内</v>
          </cell>
        </row>
        <row r="959">
          <cell r="B959">
            <v>61936</v>
          </cell>
          <cell r="C959" t="str">
            <v>㈱大和総業</v>
          </cell>
          <cell r="D959">
            <v>0</v>
          </cell>
          <cell r="E959">
            <v>42011</v>
          </cell>
          <cell r="H959">
            <v>5</v>
          </cell>
          <cell r="I959">
            <v>42011</v>
          </cell>
          <cell r="L959">
            <v>3</v>
          </cell>
          <cell r="M959" t="str">
            <v>古村 天</v>
          </cell>
          <cell r="N959" t="str">
            <v>ﾀﾞｲﾜｿｳｷﾞｮｳ</v>
          </cell>
          <cell r="O959" t="str">
            <v>福岡県久留米市御井旗崎2-24-33</v>
          </cell>
          <cell r="Q959">
            <v>8390841</v>
          </cell>
          <cell r="R959" t="str">
            <v>福岡県久留米市御井旗崎2-24-33</v>
          </cell>
          <cell r="S959" t="str">
            <v>0942-44-7997</v>
          </cell>
          <cell r="T959" t="str">
            <v>鳥外</v>
          </cell>
        </row>
        <row r="960">
          <cell r="B960">
            <v>135747</v>
          </cell>
          <cell r="C960" t="str">
            <v>大和道路㈱</v>
          </cell>
          <cell r="D960">
            <v>0</v>
          </cell>
          <cell r="E960">
            <v>42984</v>
          </cell>
          <cell r="L960">
            <v>1</v>
          </cell>
          <cell r="M960" t="str">
            <v>横尾 弘明</v>
          </cell>
          <cell r="N960" t="str">
            <v>ﾀﾞｲﾜﾄﾞｳﾛ</v>
          </cell>
          <cell r="O960" t="str">
            <v>福岡県柳川市大和町豊原932-1</v>
          </cell>
          <cell r="Q960">
            <v>8390242</v>
          </cell>
          <cell r="R960" t="str">
            <v>福岡県柳川市大和町豊原932-1</v>
          </cell>
          <cell r="S960" t="str">
            <v>093-434-3333</v>
          </cell>
          <cell r="T960" t="str">
            <v>佐外</v>
          </cell>
        </row>
        <row r="961">
          <cell r="B961">
            <v>61570</v>
          </cell>
          <cell r="C961" t="str">
            <v>大和物流㈱</v>
          </cell>
          <cell r="D961">
            <v>0</v>
          </cell>
          <cell r="E961">
            <v>42225</v>
          </cell>
          <cell r="L961">
            <v>3</v>
          </cell>
          <cell r="M961" t="str">
            <v>緒方 勇</v>
          </cell>
          <cell r="N961" t="str">
            <v>ﾀﾞｲﾜﾌﾞﾂﾘｭｳ</v>
          </cell>
          <cell r="O961" t="str">
            <v>大阪府大阪市北区堂島浜2-1-9</v>
          </cell>
          <cell r="Q961">
            <v>5500011</v>
          </cell>
          <cell r="R961" t="str">
            <v>大阪府大阪市北区堂島浜2-1-9</v>
          </cell>
          <cell r="S961" t="str">
            <v>06-4968-6366</v>
          </cell>
          <cell r="T961" t="str">
            <v>鳥外</v>
          </cell>
        </row>
        <row r="962">
          <cell r="B962">
            <v>198986</v>
          </cell>
          <cell r="C962" t="str">
            <v>大和舗道㈱</v>
          </cell>
          <cell r="D962">
            <v>0</v>
          </cell>
          <cell r="E962">
            <v>43614</v>
          </cell>
          <cell r="F962">
            <v>2</v>
          </cell>
          <cell r="G962">
            <v>43068</v>
          </cell>
          <cell r="L962">
            <v>6</v>
          </cell>
          <cell r="M962" t="str">
            <v>笠原 道明</v>
          </cell>
          <cell r="N962" t="str">
            <v>ﾀﾞｲﾜﾎﾄﾞｳ</v>
          </cell>
          <cell r="O962" t="str">
            <v>佐賀県伊万里市東山代町長浜1456-4</v>
          </cell>
          <cell r="Q962" t="str">
            <v>849-4271</v>
          </cell>
          <cell r="R962" t="str">
            <v>佐賀県伊万里市東山代町長浜1456-4</v>
          </cell>
          <cell r="S962" t="str">
            <v>0955-22-6165</v>
          </cell>
          <cell r="T962" t="str">
            <v>伊内</v>
          </cell>
        </row>
        <row r="963">
          <cell r="B963">
            <v>192867</v>
          </cell>
          <cell r="C963" t="str">
            <v>㈱タイワリサイクルステーション</v>
          </cell>
          <cell r="D963">
            <v>0</v>
          </cell>
          <cell r="E963">
            <v>42870</v>
          </cell>
          <cell r="L963">
            <v>1</v>
          </cell>
          <cell r="M963" t="str">
            <v>河合 章夫</v>
          </cell>
          <cell r="N963" t="str">
            <v>ﾀｲﾜﾘｻｲｸﾙ</v>
          </cell>
          <cell r="O963" t="str">
            <v>福岡県大川市大字三丸1558-1</v>
          </cell>
          <cell r="Q963">
            <v>8310026</v>
          </cell>
          <cell r="R963" t="str">
            <v>福岡県大川市大字三丸1558-1</v>
          </cell>
          <cell r="S963" t="str">
            <v>0944-85-8137</v>
          </cell>
          <cell r="T963" t="str">
            <v>佐外</v>
          </cell>
        </row>
        <row r="964">
          <cell r="B964">
            <v>121441</v>
          </cell>
          <cell r="C964" t="str">
            <v>㈱タカアキコーポレーション</v>
          </cell>
          <cell r="D964">
            <v>0</v>
          </cell>
          <cell r="E964">
            <v>42845</v>
          </cell>
          <cell r="L964">
            <v>3</v>
          </cell>
          <cell r="M964" t="str">
            <v>田中 竜二</v>
          </cell>
          <cell r="N964" t="str">
            <v>ﾀｶｱｷｺｰﾎﾟﾚｰｼｮﾝ</v>
          </cell>
          <cell r="O964" t="str">
            <v>福岡県久留米市三潴町高三潴913-1</v>
          </cell>
          <cell r="Q964">
            <v>8300103</v>
          </cell>
          <cell r="R964" t="str">
            <v>福岡県久留米市三潴町高三潴913-1</v>
          </cell>
          <cell r="S964" t="str">
            <v>0942-64-5748</v>
          </cell>
          <cell r="T964" t="str">
            <v>鳥外</v>
          </cell>
        </row>
        <row r="965">
          <cell r="B965">
            <v>36872</v>
          </cell>
          <cell r="C965" t="str">
            <v>㈱髙木組</v>
          </cell>
          <cell r="D965">
            <v>0</v>
          </cell>
          <cell r="E965">
            <v>42021</v>
          </cell>
          <cell r="L965">
            <v>3</v>
          </cell>
          <cell r="M965" t="str">
            <v>髙木 大蔵</v>
          </cell>
          <cell r="N965" t="str">
            <v>ﾀｶｷﾞｸﾞﾐ</v>
          </cell>
          <cell r="O965" t="str">
            <v>福岡県久留米市合川町156-8</v>
          </cell>
          <cell r="Q965">
            <v>8390861</v>
          </cell>
          <cell r="R965" t="str">
            <v>福岡県久留米市合川町156-8</v>
          </cell>
          <cell r="S965" t="str">
            <v>0942-43-6605</v>
          </cell>
          <cell r="T965" t="str">
            <v>鳥外</v>
          </cell>
        </row>
        <row r="966">
          <cell r="B966">
            <v>68634</v>
          </cell>
          <cell r="C966" t="str">
            <v>髙口工業㈱</v>
          </cell>
          <cell r="D966">
            <v>0</v>
          </cell>
          <cell r="E966">
            <v>42179</v>
          </cell>
          <cell r="H966">
            <v>5</v>
          </cell>
          <cell r="I966">
            <v>42463</v>
          </cell>
          <cell r="L966">
            <v>3</v>
          </cell>
          <cell r="M966" t="str">
            <v>髙口 一栄</v>
          </cell>
          <cell r="N966" t="str">
            <v>ﾀｶｸﾞﾁｺｳｷﾞｮｳ</v>
          </cell>
          <cell r="O966" t="str">
            <v>福岡県久留米市三潴町高三潴1565-1</v>
          </cell>
          <cell r="Q966">
            <v>8390103</v>
          </cell>
          <cell r="R966" t="str">
            <v>福岡県久留米市三潴町高三潴1565-1</v>
          </cell>
          <cell r="S966" t="str">
            <v>0942-31-6755</v>
          </cell>
          <cell r="T966" t="str">
            <v>鳥外</v>
          </cell>
        </row>
        <row r="967">
          <cell r="B967">
            <v>1148</v>
          </cell>
          <cell r="C967" t="str">
            <v>㈲喬洲開発</v>
          </cell>
          <cell r="D967">
            <v>0</v>
          </cell>
          <cell r="E967">
            <v>43079</v>
          </cell>
          <cell r="L967">
            <v>3</v>
          </cell>
          <cell r="M967" t="str">
            <v>石田 博義</v>
          </cell>
          <cell r="N967" t="str">
            <v>ﾀｶｼﾏｶｲﾊﾂ</v>
          </cell>
          <cell r="O967" t="str">
            <v>福岡県福岡市南区柳河内2-7-18</v>
          </cell>
          <cell r="Q967">
            <v>8150063</v>
          </cell>
          <cell r="R967" t="str">
            <v>福岡県福岡市南区柳河内2-7-18</v>
          </cell>
          <cell r="S967" t="str">
            <v>092-512-1895</v>
          </cell>
          <cell r="T967" t="str">
            <v>鳥外</v>
          </cell>
        </row>
        <row r="968">
          <cell r="B968">
            <v>114728</v>
          </cell>
          <cell r="C968" t="str">
            <v>㈱髙嶋造園</v>
          </cell>
          <cell r="D968">
            <v>0</v>
          </cell>
          <cell r="E968">
            <v>43410</v>
          </cell>
          <cell r="L968">
            <v>3</v>
          </cell>
          <cell r="M968" t="str">
            <v>髙嶋 智久</v>
          </cell>
          <cell r="N968" t="str">
            <v>ﾀｶｼﾏｿﾞｳｴﾝ</v>
          </cell>
          <cell r="O968" t="str">
            <v>福岡県久留米市東合川町514</v>
          </cell>
          <cell r="Q968">
            <v>8390807</v>
          </cell>
          <cell r="R968" t="str">
            <v>福岡県久留米市東合川町514</v>
          </cell>
          <cell r="S968" t="str">
            <v>0942-43-8454</v>
          </cell>
          <cell r="T968" t="str">
            <v>鳥外</v>
          </cell>
        </row>
        <row r="969">
          <cell r="B969">
            <v>85493</v>
          </cell>
          <cell r="C969" t="str">
            <v>髙田 信春</v>
          </cell>
          <cell r="D969">
            <v>0</v>
          </cell>
          <cell r="E969">
            <v>42904</v>
          </cell>
          <cell r="L969">
            <v>5</v>
          </cell>
          <cell r="M969" t="str">
            <v>高田 信春</v>
          </cell>
          <cell r="N969" t="str">
            <v>ﾀｶﾀﾞﾉﾌﾞﾊﾙ</v>
          </cell>
          <cell r="O969" t="str">
            <v>佐賀県唐津市呼子町殿ﾉ浦242-4</v>
          </cell>
          <cell r="Q969">
            <v>8470304</v>
          </cell>
          <cell r="R969" t="str">
            <v>佐賀県唐津市呼子町殿ﾉ浦242-4</v>
          </cell>
          <cell r="S969" t="str">
            <v>0955-82-4386</v>
          </cell>
          <cell r="T969" t="str">
            <v>唐内</v>
          </cell>
        </row>
        <row r="970">
          <cell r="B970">
            <v>171715</v>
          </cell>
          <cell r="C970" t="str">
            <v>㈱髙田牧場</v>
          </cell>
          <cell r="D970">
            <v>0</v>
          </cell>
          <cell r="E970">
            <v>43261</v>
          </cell>
          <cell r="L970">
            <v>1</v>
          </cell>
          <cell r="M970" t="str">
            <v>髙田 紳次</v>
          </cell>
          <cell r="N970" t="str">
            <v>ﾀｶﾀﾞﾎﾞｸｼﾞｮｳ</v>
          </cell>
          <cell r="O970" t="str">
            <v>長崎県南島原市有家町山川448</v>
          </cell>
          <cell r="P970" t="str">
            <v>長崎県南島原市有家町尾上3898　3899</v>
          </cell>
          <cell r="Q970" t="str">
            <v>859-2202</v>
          </cell>
          <cell r="R970" t="str">
            <v>長崎県南島原市有家町尾上3898　3899</v>
          </cell>
          <cell r="S970" t="str">
            <v>0957-82-5502</v>
          </cell>
          <cell r="T970" t="str">
            <v>佐外</v>
          </cell>
        </row>
        <row r="971">
          <cell r="B971">
            <v>180301</v>
          </cell>
          <cell r="C971" t="str">
            <v>㈱タカトミ</v>
          </cell>
          <cell r="D971">
            <v>0</v>
          </cell>
          <cell r="E971">
            <v>42669</v>
          </cell>
          <cell r="L971">
            <v>1</v>
          </cell>
          <cell r="M971" t="str">
            <v>三島 エンリ</v>
          </cell>
          <cell r="N971" t="str">
            <v>ﾀｶﾄﾐ</v>
          </cell>
          <cell r="O971" t="str">
            <v>福岡県糟屋郡新宮町上府北4-1-16</v>
          </cell>
          <cell r="Q971" t="str">
            <v>813-0062</v>
          </cell>
          <cell r="R971" t="str">
            <v>福岡県糟屋郡新宮町上府北4-1-16</v>
          </cell>
          <cell r="S971" t="str">
            <v>092-292-1961</v>
          </cell>
          <cell r="T971" t="str">
            <v>佐外</v>
          </cell>
        </row>
        <row r="972">
          <cell r="B972">
            <v>164478</v>
          </cell>
          <cell r="C972" t="str">
            <v>㈱高取造園土木</v>
          </cell>
          <cell r="D972">
            <v>0</v>
          </cell>
          <cell r="E972">
            <v>43125</v>
          </cell>
          <cell r="L972">
            <v>3</v>
          </cell>
          <cell r="M972" t="str">
            <v>髙取 陪生</v>
          </cell>
          <cell r="N972" t="str">
            <v>ﾀｶﾄﾘｿﾞｳｴﾝﾄﾞﾎﾞｸ</v>
          </cell>
          <cell r="O972" t="str">
            <v>佐賀県鳥栖市立石町117</v>
          </cell>
          <cell r="Q972">
            <v>8410075</v>
          </cell>
          <cell r="R972" t="str">
            <v>佐賀県鳥栖市立石町117</v>
          </cell>
          <cell r="S972" t="str">
            <v>0942-82-7655</v>
          </cell>
          <cell r="T972" t="str">
            <v>鳥内</v>
          </cell>
        </row>
        <row r="973">
          <cell r="B973">
            <v>10280</v>
          </cell>
          <cell r="C973" t="str">
            <v>㈱高野環境</v>
          </cell>
          <cell r="D973">
            <v>0</v>
          </cell>
          <cell r="E973">
            <v>42861</v>
          </cell>
          <cell r="L973">
            <v>3</v>
          </cell>
          <cell r="M973" t="str">
            <v>髙野 清隆</v>
          </cell>
          <cell r="N973" t="str">
            <v>ﾀｶﾉｶﾝｷｮｳ</v>
          </cell>
          <cell r="O973" t="str">
            <v>福岡県三井郡大刀洗町大字山隈350-1</v>
          </cell>
          <cell r="Q973">
            <v>8301226</v>
          </cell>
          <cell r="R973" t="str">
            <v>福岡県三井郡大刀洗町大字山隈350-1</v>
          </cell>
          <cell r="S973" t="str">
            <v>0942-77-1137</v>
          </cell>
          <cell r="T973" t="str">
            <v>鳥外</v>
          </cell>
        </row>
        <row r="974">
          <cell r="B974">
            <v>76643</v>
          </cell>
          <cell r="C974" t="str">
            <v>㈲髙原商会</v>
          </cell>
          <cell r="D974">
            <v>0</v>
          </cell>
          <cell r="E974">
            <v>42719</v>
          </cell>
          <cell r="L974">
            <v>1</v>
          </cell>
          <cell r="M974" t="str">
            <v>高原 智成</v>
          </cell>
          <cell r="N974" t="str">
            <v>ﾀｶﾊﾗｼｮｳｶｲ</v>
          </cell>
          <cell r="O974" t="str">
            <v>福岡県大野城市仲畑1-14-31</v>
          </cell>
          <cell r="Q974" t="str">
            <v>816-0921</v>
          </cell>
          <cell r="R974" t="str">
            <v>福岡県大野城市仲畑1-14-31</v>
          </cell>
          <cell r="S974" t="str">
            <v>092-581-3861</v>
          </cell>
          <cell r="T974" t="str">
            <v>佐外</v>
          </cell>
        </row>
        <row r="975">
          <cell r="B975">
            <v>40350</v>
          </cell>
          <cell r="C975" t="str">
            <v>㈱高森運送</v>
          </cell>
          <cell r="D975">
            <v>0</v>
          </cell>
          <cell r="E975">
            <v>43737</v>
          </cell>
          <cell r="L975">
            <v>1</v>
          </cell>
          <cell r="M975" t="str">
            <v>木實　二朗</v>
          </cell>
          <cell r="N975" t="str">
            <v>ﾀｶﾓﾘｳﾝｿｳ</v>
          </cell>
          <cell r="O975" t="str">
            <v>熊本県阿蘇郡高森町大字高森1552-1</v>
          </cell>
          <cell r="P975" t="str">
            <v>熊本県熊本市東区平山町2986-40</v>
          </cell>
          <cell r="Q975" t="str">
            <v>861-8012</v>
          </cell>
          <cell r="R975" t="str">
            <v>熊本県熊本市東区平山町2986-40</v>
          </cell>
          <cell r="S975" t="str">
            <v>096-388-1501</v>
          </cell>
          <cell r="T975" t="str">
            <v>佐外</v>
          </cell>
        </row>
        <row r="976">
          <cell r="B976">
            <v>191407</v>
          </cell>
          <cell r="C976" t="str">
            <v>高山 順次</v>
          </cell>
          <cell r="D976">
            <v>0</v>
          </cell>
          <cell r="E976">
            <v>42675</v>
          </cell>
          <cell r="L976">
            <v>3</v>
          </cell>
          <cell r="M976" t="str">
            <v>高山 順次</v>
          </cell>
          <cell r="N976" t="str">
            <v>ﾀｶﾔﾏｼﾞｭﾝｼﾞ</v>
          </cell>
          <cell r="O976" t="str">
            <v>佐賀県鳥栖市原町1337-2</v>
          </cell>
          <cell r="Q976">
            <v>8410024</v>
          </cell>
          <cell r="R976" t="str">
            <v>佐賀県鳥栖市原町1337-2</v>
          </cell>
          <cell r="S976" t="str">
            <v>0942-84-0626</v>
          </cell>
          <cell r="T976" t="str">
            <v>鳥内</v>
          </cell>
        </row>
        <row r="977">
          <cell r="B977">
            <v>117228</v>
          </cell>
          <cell r="C977" t="str">
            <v>㈲高山商店</v>
          </cell>
          <cell r="D977">
            <v>0</v>
          </cell>
          <cell r="E977">
            <v>43528</v>
          </cell>
          <cell r="L977">
            <v>1</v>
          </cell>
          <cell r="M977" t="str">
            <v>高山 修</v>
          </cell>
          <cell r="N977" t="str">
            <v>ﾀｶﾔﾏｼｮｳﾃﾝ</v>
          </cell>
          <cell r="O977" t="str">
            <v>長崎県西海市西海町七釜郷633-16</v>
          </cell>
          <cell r="Q977" t="str">
            <v>857-2223</v>
          </cell>
          <cell r="R977" t="str">
            <v>長崎県西海市西海町七釜郷633-16</v>
          </cell>
          <cell r="S977" t="str">
            <v>0959-33-2566</v>
          </cell>
          <cell r="T977" t="str">
            <v>佐外</v>
          </cell>
        </row>
        <row r="978">
          <cell r="B978">
            <v>97833</v>
          </cell>
          <cell r="C978" t="str">
            <v>㈲タカラ</v>
          </cell>
          <cell r="D978">
            <v>1</v>
          </cell>
          <cell r="E978">
            <v>42949</v>
          </cell>
          <cell r="L978">
            <v>5</v>
          </cell>
          <cell r="M978" t="str">
            <v>中村 財</v>
          </cell>
          <cell r="N978" t="str">
            <v>ﾀｶﾗ</v>
          </cell>
          <cell r="O978" t="str">
            <v>佐賀県唐津市鏡1154-1</v>
          </cell>
          <cell r="Q978">
            <v>8470022</v>
          </cell>
          <cell r="R978" t="str">
            <v>佐賀県唐津市鏡1154-1</v>
          </cell>
          <cell r="S978" t="str">
            <v>0955-77-4436</v>
          </cell>
          <cell r="T978" t="str">
            <v>唐内</v>
          </cell>
        </row>
        <row r="979">
          <cell r="B979">
            <v>11830</v>
          </cell>
          <cell r="C979" t="str">
            <v>㈲田川石油資源開発</v>
          </cell>
          <cell r="D979">
            <v>0</v>
          </cell>
          <cell r="E979">
            <v>43546</v>
          </cell>
          <cell r="L979">
            <v>3</v>
          </cell>
          <cell r="M979" t="str">
            <v>角釋 博美</v>
          </cell>
          <cell r="N979" t="str">
            <v>ﾀｶﾞﾜｾｷﾕｼｹﾞﾝ</v>
          </cell>
          <cell r="O979" t="str">
            <v>福岡県田川郡川崎町大字安眞木5955-1</v>
          </cell>
          <cell r="Q979">
            <v>8270001</v>
          </cell>
          <cell r="R979" t="str">
            <v>福岡県田川郡川崎町大字安眞木5955-1</v>
          </cell>
          <cell r="S979" t="str">
            <v>0947-73-3875</v>
          </cell>
          <cell r="T979" t="str">
            <v>鳥外</v>
          </cell>
        </row>
        <row r="980">
          <cell r="B980">
            <v>17043</v>
          </cell>
          <cell r="C980" t="str">
            <v>㈱滝口商店</v>
          </cell>
          <cell r="D980">
            <v>0</v>
          </cell>
          <cell r="E980">
            <v>43659</v>
          </cell>
          <cell r="L980">
            <v>7</v>
          </cell>
          <cell r="M980" t="str">
            <v>瀧口 國重</v>
          </cell>
          <cell r="N980" t="str">
            <v>ﾀｷｸﾞﾁｼｮｳﾃﾝ</v>
          </cell>
          <cell r="O980" t="str">
            <v>長崎県長崎市小江町1797</v>
          </cell>
          <cell r="Q980">
            <v>8511133</v>
          </cell>
          <cell r="R980" t="str">
            <v>長崎県長崎市小江町1797</v>
          </cell>
          <cell r="S980" t="str">
            <v>095-845-4423</v>
          </cell>
          <cell r="T980" t="str">
            <v>杵外</v>
          </cell>
        </row>
        <row r="981">
          <cell r="B981">
            <v>174250</v>
          </cell>
          <cell r="C981" t="str">
            <v>㈲多久環境整備センター</v>
          </cell>
          <cell r="D981">
            <v>0</v>
          </cell>
          <cell r="E981">
            <v>43380</v>
          </cell>
          <cell r="L981">
            <v>1</v>
          </cell>
          <cell r="M981" t="str">
            <v>廣川 陽三</v>
          </cell>
          <cell r="N981" t="str">
            <v>ﾀｸｶﾝｷｮｳｾｲﾋﾞｾﾝﾀｰ</v>
          </cell>
          <cell r="O981" t="str">
            <v>佐賀県多久市南多久町長尾4125-32</v>
          </cell>
          <cell r="Q981" t="str">
            <v>846-0023</v>
          </cell>
          <cell r="R981" t="str">
            <v>佐賀県多久市南多久町長尾4125-32</v>
          </cell>
          <cell r="S981" t="str">
            <v>0952-74-2233</v>
          </cell>
          <cell r="T981" t="str">
            <v>佐内</v>
          </cell>
        </row>
        <row r="982">
          <cell r="B982">
            <v>141343</v>
          </cell>
          <cell r="C982" t="str">
            <v>多久建設㈱</v>
          </cell>
          <cell r="D982">
            <v>0</v>
          </cell>
          <cell r="E982">
            <v>43166</v>
          </cell>
          <cell r="L982">
            <v>1</v>
          </cell>
          <cell r="M982" t="str">
            <v>秋永 一正</v>
          </cell>
          <cell r="N982" t="str">
            <v>ﾀｸｹﾝｾﾂ</v>
          </cell>
          <cell r="O982" t="str">
            <v>佐賀県多久市北多久町大字小侍1152</v>
          </cell>
          <cell r="Q982">
            <v>8460002</v>
          </cell>
          <cell r="R982" t="str">
            <v>佐賀県多久市北多久町大字小侍1152</v>
          </cell>
          <cell r="S982" t="str">
            <v>0952-75-2776</v>
          </cell>
          <cell r="T982" t="str">
            <v>佐内</v>
          </cell>
        </row>
        <row r="983">
          <cell r="B983">
            <v>43751</v>
          </cell>
          <cell r="C983" t="str">
            <v>㈱田口興業</v>
          </cell>
          <cell r="D983">
            <v>0</v>
          </cell>
          <cell r="E983">
            <v>42766</v>
          </cell>
          <cell r="L983">
            <v>1</v>
          </cell>
          <cell r="M983" t="str">
            <v>田口 雄司</v>
          </cell>
          <cell r="N983" t="str">
            <v>ﾀｸﾞﾁｺｳｷﾞｮｳ</v>
          </cell>
          <cell r="O983" t="str">
            <v>福岡県大野城市つつじヶ丘4-19-1</v>
          </cell>
          <cell r="Q983">
            <v>8160962</v>
          </cell>
          <cell r="R983" t="str">
            <v>福岡県大野城市つつじヶ丘4-19-1</v>
          </cell>
          <cell r="S983" t="str">
            <v>092-596-7425</v>
          </cell>
          <cell r="T983" t="str">
            <v>佐外</v>
          </cell>
        </row>
        <row r="984">
          <cell r="B984">
            <v>82698</v>
          </cell>
          <cell r="C984" t="str">
            <v>田口 重利</v>
          </cell>
          <cell r="D984">
            <v>0</v>
          </cell>
          <cell r="E984">
            <v>42774</v>
          </cell>
          <cell r="L984">
            <v>1</v>
          </cell>
          <cell r="M984" t="str">
            <v>田口 重利</v>
          </cell>
          <cell r="N984" t="str">
            <v>ﾀｸﾞﾁｼｹﾞﾄｼ</v>
          </cell>
          <cell r="O984" t="str">
            <v>佐賀県小城市三日月町金田37</v>
          </cell>
          <cell r="P984" t="str">
            <v>佐賀県小城市三日月町金田75-1</v>
          </cell>
          <cell r="Q984">
            <v>8450032</v>
          </cell>
          <cell r="R984" t="str">
            <v>佐賀県小城市三日月町金田75-1</v>
          </cell>
          <cell r="S984" t="str">
            <v>0952-72-7547</v>
          </cell>
          <cell r="T984" t="str">
            <v>佐内</v>
          </cell>
        </row>
        <row r="985">
          <cell r="B985">
            <v>140296</v>
          </cell>
          <cell r="C985" t="str">
            <v>詫磨運輸㈱</v>
          </cell>
          <cell r="D985">
            <v>0</v>
          </cell>
          <cell r="E985">
            <v>42633</v>
          </cell>
          <cell r="L985">
            <v>1</v>
          </cell>
          <cell r="M985" t="str">
            <v>詫磨 康雄</v>
          </cell>
          <cell r="N985" t="str">
            <v>ﾀｸﾏｳﾝﾕ</v>
          </cell>
          <cell r="O985" t="str">
            <v>大分県大分市大手町1-2-1</v>
          </cell>
          <cell r="Q985">
            <v>8700026</v>
          </cell>
          <cell r="R985" t="str">
            <v>大分県大分市大手町1-2-1</v>
          </cell>
          <cell r="S985" t="str">
            <v>097-536-2775</v>
          </cell>
          <cell r="T985" t="str">
            <v>佐外</v>
          </cell>
        </row>
        <row r="986">
          <cell r="B986">
            <v>139488</v>
          </cell>
          <cell r="C986" t="str">
            <v>㈲武雄ひまわり環境</v>
          </cell>
          <cell r="D986">
            <v>0</v>
          </cell>
          <cell r="E986">
            <v>43058</v>
          </cell>
          <cell r="L986">
            <v>7</v>
          </cell>
          <cell r="M986" t="str">
            <v>槇 志津子</v>
          </cell>
          <cell r="N986" t="str">
            <v>ﾀｹｵﾋﾏﾜﾘｶﾝｷｮｳ</v>
          </cell>
          <cell r="O986" t="str">
            <v>佐賀県武雄市武雄町大字富岡10372-8</v>
          </cell>
          <cell r="Q986">
            <v>8430024</v>
          </cell>
          <cell r="R986" t="str">
            <v>佐賀県武雄市武雄町大字富岡10372-8</v>
          </cell>
          <cell r="S986" t="str">
            <v>0954-22-3357</v>
          </cell>
          <cell r="T986" t="str">
            <v>杵内</v>
          </cell>
        </row>
        <row r="987">
          <cell r="B987">
            <v>55850</v>
          </cell>
          <cell r="C987" t="str">
            <v>㈱竹田商会</v>
          </cell>
          <cell r="D987">
            <v>0</v>
          </cell>
          <cell r="E987">
            <v>42276</v>
          </cell>
          <cell r="L987">
            <v>3</v>
          </cell>
          <cell r="M987" t="str">
            <v>竹田 奉正</v>
          </cell>
          <cell r="N987" t="str">
            <v>ﾀｹﾀﾞｼｮｳｶｲ</v>
          </cell>
          <cell r="O987" t="str">
            <v>福岡県福岡市博多区上牟田1-17-21</v>
          </cell>
          <cell r="Q987">
            <v>8120006</v>
          </cell>
          <cell r="R987" t="str">
            <v>福岡県福岡市博多区上牟田1-17-21</v>
          </cell>
          <cell r="S987" t="str">
            <v>092-432-0088</v>
          </cell>
          <cell r="T987" t="str">
            <v>鳥外</v>
          </cell>
        </row>
        <row r="988">
          <cell r="B988">
            <v>156599</v>
          </cell>
          <cell r="C988" t="str">
            <v>竹原清備㈱</v>
          </cell>
          <cell r="D988">
            <v>0</v>
          </cell>
          <cell r="E988">
            <v>42272</v>
          </cell>
          <cell r="L988">
            <v>1</v>
          </cell>
          <cell r="M988" t="str">
            <v>竹原 聖吾</v>
          </cell>
          <cell r="N988" t="str">
            <v>ﾀｹﾊﾗｾｲﾋﾞ</v>
          </cell>
          <cell r="O988" t="str">
            <v>長崎県壱岐市郷ノ浦町東触667-2</v>
          </cell>
          <cell r="Q988" t="str">
            <v>811-5142</v>
          </cell>
          <cell r="R988" t="str">
            <v>長崎県壱岐市郷ノ浦町東触667-2</v>
          </cell>
          <cell r="S988" t="str">
            <v>0920-47-1209</v>
          </cell>
          <cell r="T988" t="str">
            <v>佐外</v>
          </cell>
        </row>
        <row r="989">
          <cell r="B989">
            <v>200150</v>
          </cell>
          <cell r="C989" t="str">
            <v>武廣 啓司</v>
          </cell>
          <cell r="D989">
            <v>0</v>
          </cell>
          <cell r="E989">
            <v>43173</v>
          </cell>
          <cell r="L989">
            <v>3</v>
          </cell>
          <cell r="M989" t="str">
            <v>武廣 啓司</v>
          </cell>
          <cell r="N989" t="str">
            <v>ﾀｹﾋﾛｹｲｼﾞ</v>
          </cell>
          <cell r="O989" t="str">
            <v>佐賀県三養基郡基山町大字宮浦552-37</v>
          </cell>
          <cell r="Q989" t="str">
            <v>841-0204</v>
          </cell>
          <cell r="R989" t="str">
            <v>佐賀県三養基郡基山町大字宮浦552-37</v>
          </cell>
          <cell r="S989" t="str">
            <v>0942-92-5141</v>
          </cell>
          <cell r="T989" t="str">
            <v>鳥内</v>
          </cell>
        </row>
        <row r="990">
          <cell r="B990">
            <v>169662</v>
          </cell>
          <cell r="C990" t="str">
            <v>竹広建設㈱</v>
          </cell>
          <cell r="D990">
            <v>0</v>
          </cell>
          <cell r="E990">
            <v>43067</v>
          </cell>
          <cell r="L990">
            <v>1</v>
          </cell>
          <cell r="M990" t="str">
            <v>竹廣 喜友</v>
          </cell>
          <cell r="N990" t="str">
            <v>ﾀｹﾋﾛｹﾝｾﾂ</v>
          </cell>
          <cell r="O990" t="str">
            <v>佐賀県多久市西多久町大字板屋7617</v>
          </cell>
          <cell r="Q990" t="str">
            <v>846-0041</v>
          </cell>
          <cell r="R990" t="str">
            <v>佐賀県多久市西多久町大字板屋7617</v>
          </cell>
          <cell r="S990" t="str">
            <v>0952-74-2752</v>
          </cell>
          <cell r="T990" t="str">
            <v>佐内</v>
          </cell>
        </row>
        <row r="991">
          <cell r="B991">
            <v>168148</v>
          </cell>
          <cell r="C991" t="str">
            <v>㈱タケリョー</v>
          </cell>
          <cell r="D991">
            <v>0</v>
          </cell>
          <cell r="E991">
            <v>42992</v>
          </cell>
          <cell r="L991">
            <v>7</v>
          </cell>
          <cell r="M991" t="str">
            <v>武富 和彦</v>
          </cell>
          <cell r="N991" t="str">
            <v>ﾀｹﾘｮｰ</v>
          </cell>
          <cell r="O991" t="str">
            <v>佐賀県杵島郡江北町大字山口241-1</v>
          </cell>
          <cell r="Q991" t="str">
            <v>849-0501</v>
          </cell>
          <cell r="R991" t="str">
            <v>佐賀県杵島郡江北町大字山口241-1</v>
          </cell>
          <cell r="S991" t="str">
            <v>0952-86-2321</v>
          </cell>
          <cell r="T991" t="str">
            <v>杵内</v>
          </cell>
        </row>
        <row r="992">
          <cell r="B992">
            <v>204937</v>
          </cell>
          <cell r="C992" t="str">
            <v>㈲田籠建装</v>
          </cell>
          <cell r="D992">
            <v>1</v>
          </cell>
          <cell r="E992">
            <v>43486</v>
          </cell>
          <cell r="L992">
            <v>1</v>
          </cell>
          <cell r="M992" t="str">
            <v>尾畑 真也</v>
          </cell>
          <cell r="N992" t="str">
            <v>ﾀｺﾞﾓﾘｹﾝｿｳ</v>
          </cell>
          <cell r="O992" t="str">
            <v>福岡県朝倉市馬田2701</v>
          </cell>
          <cell r="Q992" t="str">
            <v>838-0058</v>
          </cell>
          <cell r="R992" t="str">
            <v>福岡県朝倉市馬田2701</v>
          </cell>
          <cell r="S992" t="str">
            <v>0944-33-0336</v>
          </cell>
          <cell r="T992" t="str">
            <v>佐外</v>
          </cell>
        </row>
        <row r="993">
          <cell r="B993">
            <v>62575</v>
          </cell>
          <cell r="C993" t="str">
            <v>田崎 和紀</v>
          </cell>
          <cell r="D993">
            <v>1</v>
          </cell>
          <cell r="E993">
            <v>43659</v>
          </cell>
          <cell r="L993">
            <v>5</v>
          </cell>
          <cell r="M993" t="str">
            <v>田﨑 和紀</v>
          </cell>
          <cell r="N993" t="str">
            <v>ﾀｻｷｶｽﾞﾉﾘ</v>
          </cell>
          <cell r="O993" t="str">
            <v>佐賀県唐津市和多田用尺14-13</v>
          </cell>
          <cell r="P993" t="str">
            <v>佐賀県唐津市和多田南先石5-2</v>
          </cell>
          <cell r="Q993">
            <v>8470075</v>
          </cell>
          <cell r="R993" t="str">
            <v>佐賀県唐津市和多田南先石5-2</v>
          </cell>
          <cell r="S993" t="str">
            <v>0955-74-2237</v>
          </cell>
          <cell r="T993" t="str">
            <v>唐内</v>
          </cell>
        </row>
        <row r="994">
          <cell r="B994">
            <v>205952</v>
          </cell>
          <cell r="C994" t="str">
            <v>田嶋 菊丸</v>
          </cell>
          <cell r="D994">
            <v>1</v>
          </cell>
          <cell r="E994">
            <v>43518</v>
          </cell>
          <cell r="L994">
            <v>7</v>
          </cell>
          <cell r="M994" t="str">
            <v>田嶋 菊丸</v>
          </cell>
          <cell r="N994" t="str">
            <v>ﾀｼﾏｷｸﾏﾙ</v>
          </cell>
          <cell r="O994" t="str">
            <v>佐賀県武雄市武雄町大字富岡8408-6　樋渡アパート</v>
          </cell>
          <cell r="P994" t="str">
            <v>佐賀県武雄市武雄町大字富岡8408-6</v>
          </cell>
          <cell r="Q994" t="str">
            <v>843-0024</v>
          </cell>
          <cell r="R994" t="str">
            <v>佐賀県武雄市武雄町大字富岡8408-6</v>
          </cell>
          <cell r="S994" t="str">
            <v>090-9951-7887</v>
          </cell>
          <cell r="T994" t="str">
            <v>杵内</v>
          </cell>
        </row>
        <row r="995">
          <cell r="B995">
            <v>56665</v>
          </cell>
          <cell r="C995" t="str">
            <v>㈱タジリ</v>
          </cell>
          <cell r="D995">
            <v>0</v>
          </cell>
          <cell r="E995">
            <v>43355</v>
          </cell>
          <cell r="L995">
            <v>3</v>
          </cell>
          <cell r="M995" t="str">
            <v>田尻 純</v>
          </cell>
          <cell r="N995" t="str">
            <v>ﾀｼﾞﾘ</v>
          </cell>
          <cell r="O995" t="str">
            <v>福岡県福岡市東区高美台2-40-22</v>
          </cell>
          <cell r="Q995">
            <v>8110215</v>
          </cell>
          <cell r="R995" t="str">
            <v>福岡県福岡市東区高美台2-40-22</v>
          </cell>
          <cell r="S995" t="str">
            <v>092-944-2551</v>
          </cell>
          <cell r="T995" t="str">
            <v>鳥外</v>
          </cell>
        </row>
        <row r="996">
          <cell r="B996">
            <v>59648</v>
          </cell>
          <cell r="C996" t="str">
            <v>㈱タシロ</v>
          </cell>
          <cell r="D996">
            <v>1</v>
          </cell>
          <cell r="E996">
            <v>43571</v>
          </cell>
          <cell r="F996">
            <v>2</v>
          </cell>
          <cell r="G996">
            <v>42500</v>
          </cell>
          <cell r="L996">
            <v>1</v>
          </cell>
          <cell r="M996" t="str">
            <v>田代 清安</v>
          </cell>
          <cell r="N996" t="str">
            <v>ﾀｼﾛ</v>
          </cell>
          <cell r="O996" t="str">
            <v>佐賀県佐賀市本庄町大字末次174</v>
          </cell>
          <cell r="Q996">
            <v>8400024</v>
          </cell>
          <cell r="R996" t="str">
            <v>佐賀県佐賀市本庄町大字末次174</v>
          </cell>
          <cell r="S996" t="str">
            <v>0952-24-8444</v>
          </cell>
          <cell r="T996" t="str">
            <v>佐内</v>
          </cell>
        </row>
        <row r="997">
          <cell r="B997">
            <v>189060</v>
          </cell>
          <cell r="C997" t="str">
            <v>田代 一則</v>
          </cell>
          <cell r="D997">
            <v>0</v>
          </cell>
          <cell r="E997">
            <v>42535</v>
          </cell>
          <cell r="L997">
            <v>1</v>
          </cell>
          <cell r="M997" t="str">
            <v>田代 一則</v>
          </cell>
          <cell r="N997" t="str">
            <v>ﾀｼﾛｶｽﾞﾉﾘ</v>
          </cell>
          <cell r="O997" t="str">
            <v>佐賀県神埼市神埼町本告牟田806-23</v>
          </cell>
          <cell r="Q997">
            <v>8420013</v>
          </cell>
          <cell r="R997" t="str">
            <v>佐賀県神埼市神埼町本告牟田806-23</v>
          </cell>
          <cell r="S997" t="str">
            <v>0952-53-8258</v>
          </cell>
          <cell r="T997" t="str">
            <v>佐内</v>
          </cell>
        </row>
        <row r="998">
          <cell r="B998">
            <v>1033</v>
          </cell>
          <cell r="C998" t="str">
            <v>㈲田代産業</v>
          </cell>
          <cell r="D998">
            <v>1</v>
          </cell>
          <cell r="E998">
            <v>42118</v>
          </cell>
          <cell r="F998">
            <v>4</v>
          </cell>
          <cell r="G998">
            <v>42118</v>
          </cell>
          <cell r="L998">
            <v>6</v>
          </cell>
          <cell r="M998" t="str">
            <v>田代 作市</v>
          </cell>
          <cell r="N998" t="str">
            <v>ﾀｼﾛｻﾝｷﾞｮｳ</v>
          </cell>
          <cell r="O998" t="str">
            <v>佐賀県伊万里市大川町立川695-3</v>
          </cell>
          <cell r="Q998">
            <v>8495254</v>
          </cell>
          <cell r="R998" t="str">
            <v>佐賀県伊万里市大川町立川695-3</v>
          </cell>
          <cell r="S998" t="str">
            <v>0955-29-2185</v>
          </cell>
          <cell r="T998" t="str">
            <v>伊内</v>
          </cell>
        </row>
        <row r="999">
          <cell r="B999">
            <v>144596</v>
          </cell>
          <cell r="C999" t="str">
            <v>㈱ダスト</v>
          </cell>
          <cell r="D999">
            <v>0</v>
          </cell>
          <cell r="E999">
            <v>43506</v>
          </cell>
          <cell r="L999">
            <v>1</v>
          </cell>
          <cell r="M999" t="str">
            <v>高田 照幸</v>
          </cell>
          <cell r="N999" t="str">
            <v>ﾀﾞｽﾄ</v>
          </cell>
          <cell r="O999" t="str">
            <v>福岡県大川市大字津595-5</v>
          </cell>
          <cell r="Q999">
            <v>8310035</v>
          </cell>
          <cell r="R999" t="str">
            <v>福岡県大川市大字津595-5</v>
          </cell>
          <cell r="S999" t="str">
            <v>0944-86-4533</v>
          </cell>
          <cell r="T999" t="str">
            <v>佐外</v>
          </cell>
        </row>
        <row r="1000">
          <cell r="B1000">
            <v>14101</v>
          </cell>
          <cell r="C1000" t="str">
            <v>㈱橘組</v>
          </cell>
          <cell r="D1000">
            <v>0</v>
          </cell>
          <cell r="E1000">
            <v>42610</v>
          </cell>
          <cell r="L1000">
            <v>3</v>
          </cell>
          <cell r="M1000" t="str">
            <v>橘 秀二</v>
          </cell>
          <cell r="N1000" t="str">
            <v>ﾀﾁﾊﾞﾅｸﾞﾐ</v>
          </cell>
          <cell r="O1000" t="str">
            <v>福岡県福岡市西区小戸1-44-9</v>
          </cell>
          <cell r="Q1000">
            <v>8190001</v>
          </cell>
          <cell r="R1000" t="str">
            <v>福岡県福岡市西区小戸1-44-9</v>
          </cell>
          <cell r="S1000" t="str">
            <v>092-881-0056</v>
          </cell>
          <cell r="T1000" t="str">
            <v>鳥外</v>
          </cell>
        </row>
        <row r="1001">
          <cell r="B1001">
            <v>17265</v>
          </cell>
          <cell r="C1001" t="str">
            <v>㈲立石運送</v>
          </cell>
          <cell r="D1001">
            <v>0</v>
          </cell>
          <cell r="E1001">
            <v>43616</v>
          </cell>
          <cell r="L1001">
            <v>1</v>
          </cell>
          <cell r="M1001" t="str">
            <v>立石 利明</v>
          </cell>
          <cell r="N1001" t="str">
            <v>ﾀﾃｲｼｳﾝｿｳ</v>
          </cell>
          <cell r="O1001" t="str">
            <v>鹿児島県肝属郡肝付町新富876-6</v>
          </cell>
          <cell r="Q1001">
            <v>8931207</v>
          </cell>
          <cell r="R1001" t="str">
            <v>鹿児島県肝属郡肝付町新富876-6</v>
          </cell>
          <cell r="S1001" t="str">
            <v>0994-65-2206</v>
          </cell>
          <cell r="T1001" t="str">
            <v>佐外</v>
          </cell>
        </row>
        <row r="1002">
          <cell r="B1002">
            <v>56816</v>
          </cell>
          <cell r="C1002" t="str">
            <v>立山 功二郎</v>
          </cell>
          <cell r="D1002">
            <v>0</v>
          </cell>
          <cell r="E1002">
            <v>42401</v>
          </cell>
          <cell r="L1002">
            <v>3</v>
          </cell>
          <cell r="M1002" t="str">
            <v>立山 功二郎</v>
          </cell>
          <cell r="N1002" t="str">
            <v>ﾀﾃﾔﾏｺｳｼﾞﾛｳ</v>
          </cell>
          <cell r="O1002" t="str">
            <v>福岡県福岡市東区西戸崎1-2-45-1007</v>
          </cell>
          <cell r="Q1002">
            <v>8110321</v>
          </cell>
          <cell r="R1002" t="str">
            <v>福岡県福岡市東区西戸崎1-2-45-1007</v>
          </cell>
          <cell r="S1002" t="str">
            <v>092-605-2667</v>
          </cell>
          <cell r="T1002" t="str">
            <v>鳥外</v>
          </cell>
        </row>
        <row r="1003">
          <cell r="B1003">
            <v>195537</v>
          </cell>
          <cell r="C1003" t="str">
            <v>田所 昭</v>
          </cell>
          <cell r="D1003">
            <v>0</v>
          </cell>
          <cell r="E1003">
            <v>43493</v>
          </cell>
          <cell r="L1003">
            <v>1</v>
          </cell>
          <cell r="M1003" t="str">
            <v>田所 昭</v>
          </cell>
          <cell r="N1003" t="str">
            <v>ﾀﾄﾞｺﾛｱｷﾗ</v>
          </cell>
          <cell r="O1003" t="str">
            <v>福岡県久留米市三潴町早津崎1007  グランドテラス早津崎104号</v>
          </cell>
          <cell r="Q1003" t="str">
            <v>830-0101</v>
          </cell>
          <cell r="R1003" t="str">
            <v>福岡県久留米市三潴町早津崎1007  グランドテラス早津崎104号</v>
          </cell>
          <cell r="S1003" t="str">
            <v>0942-62-2861</v>
          </cell>
          <cell r="T1003" t="str">
            <v>佐外</v>
          </cell>
        </row>
        <row r="1004">
          <cell r="B1004">
            <v>115109</v>
          </cell>
          <cell r="C1004" t="str">
            <v>田中運輸㈱</v>
          </cell>
          <cell r="D1004">
            <v>0</v>
          </cell>
          <cell r="E1004">
            <v>41976</v>
          </cell>
          <cell r="L1004">
            <v>1</v>
          </cell>
          <cell r="M1004" t="str">
            <v>田中 貴子</v>
          </cell>
          <cell r="N1004" t="str">
            <v>ﾀﾅｶｳﾝﾕ</v>
          </cell>
          <cell r="O1004" t="str">
            <v>佐賀県佐賀市天祐1-2-18</v>
          </cell>
          <cell r="P1004" t="str">
            <v>佐賀県佐賀市鍋島町大字八戸3024</v>
          </cell>
          <cell r="Q1004">
            <v>8400857</v>
          </cell>
          <cell r="R1004" t="str">
            <v>佐賀県佐賀市鍋島町大字八戸3024</v>
          </cell>
          <cell r="S1004" t="str">
            <v>0952-23-7121</v>
          </cell>
          <cell r="T1004" t="str">
            <v>佐内</v>
          </cell>
        </row>
        <row r="1005">
          <cell r="B1005">
            <v>184044</v>
          </cell>
          <cell r="C1005" t="str">
            <v>㈲田中庭樹園</v>
          </cell>
          <cell r="D1005">
            <v>0</v>
          </cell>
          <cell r="E1005">
            <v>42244</v>
          </cell>
          <cell r="L1005">
            <v>1</v>
          </cell>
          <cell r="M1005" t="str">
            <v>田名 一則</v>
          </cell>
          <cell r="N1005" t="str">
            <v>ﾀﾅｶｶｽﾞﾉﾘ</v>
          </cell>
          <cell r="O1005" t="str">
            <v>佐賀県佐賀市金立町大字金立1197-388</v>
          </cell>
          <cell r="Q1005" t="str">
            <v>849-0906</v>
          </cell>
          <cell r="R1005" t="str">
            <v>佐賀県佐賀市金立町大字金立1197-388</v>
          </cell>
          <cell r="S1005" t="str">
            <v>0952-98-3114</v>
          </cell>
          <cell r="T1005" t="str">
            <v>佐内</v>
          </cell>
        </row>
        <row r="1006">
          <cell r="B1006">
            <v>198451</v>
          </cell>
          <cell r="C1006" t="str">
            <v>㈱田中組</v>
          </cell>
          <cell r="D1006">
            <v>0</v>
          </cell>
          <cell r="E1006">
            <v>43048</v>
          </cell>
          <cell r="L1006">
            <v>7</v>
          </cell>
          <cell r="M1006" t="str">
            <v>田中 泰昭</v>
          </cell>
          <cell r="N1006" t="str">
            <v>ﾀﾅｶｸﾞﾐ</v>
          </cell>
          <cell r="O1006" t="str">
            <v>佐賀県鹿島市大字納富分4373-1</v>
          </cell>
          <cell r="Q1006" t="str">
            <v>849-1312</v>
          </cell>
          <cell r="R1006" t="str">
            <v>佐賀県鹿島市大字納富分4373-1</v>
          </cell>
          <cell r="S1006" t="str">
            <v>0954-63-4531</v>
          </cell>
          <cell r="T1006" t="str">
            <v>杵内</v>
          </cell>
        </row>
        <row r="1007">
          <cell r="B1007">
            <v>24280</v>
          </cell>
          <cell r="C1007" t="str">
            <v>㈱田中建設</v>
          </cell>
          <cell r="D1007">
            <v>0</v>
          </cell>
          <cell r="E1007">
            <v>41972</v>
          </cell>
          <cell r="L1007">
            <v>3</v>
          </cell>
          <cell r="M1007" t="str">
            <v>田中 正一</v>
          </cell>
          <cell r="N1007" t="str">
            <v>ﾀﾅｶｹﾝｾﾂ</v>
          </cell>
          <cell r="O1007" t="str">
            <v>福岡県小郡市大崎888-4</v>
          </cell>
          <cell r="Q1007">
            <v>8380127</v>
          </cell>
          <cell r="R1007" t="str">
            <v>福岡県小郡市大崎888-4</v>
          </cell>
          <cell r="S1007" t="str">
            <v>0942-72-3457</v>
          </cell>
          <cell r="T1007" t="str">
            <v>鳥外</v>
          </cell>
        </row>
        <row r="1008">
          <cell r="B1008">
            <v>44719</v>
          </cell>
          <cell r="C1008" t="str">
            <v>㈲田中工業</v>
          </cell>
          <cell r="D1008">
            <v>0</v>
          </cell>
          <cell r="E1008">
            <v>42094</v>
          </cell>
          <cell r="L1008">
            <v>3</v>
          </cell>
          <cell r="M1008" t="str">
            <v>田中 浩喜</v>
          </cell>
          <cell r="N1008" t="str">
            <v>ﾀﾅｶｺｳｷﾞｮｳ</v>
          </cell>
          <cell r="O1008" t="str">
            <v>福岡県朝倉市屋永3180-1</v>
          </cell>
          <cell r="Q1008">
            <v>8380031</v>
          </cell>
          <cell r="R1008" t="str">
            <v>福岡県朝倉市屋永3180-1</v>
          </cell>
          <cell r="S1008" t="str">
            <v>0946-23-2792</v>
          </cell>
          <cell r="T1008" t="str">
            <v>鳥外</v>
          </cell>
        </row>
        <row r="1009">
          <cell r="B1009">
            <v>176004</v>
          </cell>
          <cell r="C1009" t="str">
            <v>田中工研㈱</v>
          </cell>
          <cell r="D1009">
            <v>0</v>
          </cell>
          <cell r="E1009">
            <v>43516</v>
          </cell>
          <cell r="L1009">
            <v>1</v>
          </cell>
          <cell r="M1009" t="str">
            <v>田中 孝弘</v>
          </cell>
          <cell r="N1009" t="str">
            <v>ﾀﾅｶｺｳｹﾝ</v>
          </cell>
          <cell r="O1009" t="str">
            <v>佐賀県神埼市千代田町下坂400-1</v>
          </cell>
          <cell r="Q1009" t="str">
            <v>842-0068</v>
          </cell>
          <cell r="R1009" t="str">
            <v>佐賀県神埼市千代田町下坂400-1</v>
          </cell>
          <cell r="S1009" t="str">
            <v>0952-44-2035</v>
          </cell>
          <cell r="T1009" t="str">
            <v>佐内</v>
          </cell>
        </row>
        <row r="1010">
          <cell r="B1010">
            <v>189110</v>
          </cell>
          <cell r="C1010" t="str">
            <v>㈱タナカ産業</v>
          </cell>
          <cell r="D1010">
            <v>0</v>
          </cell>
          <cell r="E1010">
            <v>42543</v>
          </cell>
          <cell r="F1010">
            <v>2</v>
          </cell>
          <cell r="G1010">
            <v>42656</v>
          </cell>
          <cell r="L1010">
            <v>5</v>
          </cell>
          <cell r="M1010" t="str">
            <v>田中 浩二</v>
          </cell>
          <cell r="N1010" t="str">
            <v>ﾀﾅｶｻﾝｷﾞｮｳ</v>
          </cell>
          <cell r="O1010" t="str">
            <v>佐賀県唐津市相知町大野337</v>
          </cell>
          <cell r="Q1010">
            <v>8493221</v>
          </cell>
          <cell r="R1010" t="str">
            <v>佐賀県唐津市相知町大野337</v>
          </cell>
          <cell r="S1010" t="str">
            <v>0955-62-5337</v>
          </cell>
          <cell r="T1010" t="str">
            <v>唐内</v>
          </cell>
        </row>
        <row r="1011">
          <cell r="B1011">
            <v>155395</v>
          </cell>
          <cell r="C1011" t="str">
            <v>㈲田中住設</v>
          </cell>
          <cell r="D1011">
            <v>0</v>
          </cell>
          <cell r="E1011">
            <v>42207</v>
          </cell>
          <cell r="L1011">
            <v>3</v>
          </cell>
          <cell r="M1011" t="str">
            <v>田中 重幸</v>
          </cell>
          <cell r="N1011" t="str">
            <v>ﾀﾅｶｼﾞｭｳｾﾂ</v>
          </cell>
          <cell r="O1011" t="str">
            <v>佐賀県三養基郡みやき町大字寄人1434-1</v>
          </cell>
          <cell r="Q1011">
            <v>8401105</v>
          </cell>
          <cell r="R1011" t="str">
            <v>佐賀県三養基郡みやき町大字寄人1434-1</v>
          </cell>
          <cell r="S1011" t="str">
            <v>0942-96-2110</v>
          </cell>
          <cell r="T1011" t="str">
            <v>鳥内</v>
          </cell>
        </row>
        <row r="1012">
          <cell r="B1012">
            <v>1193</v>
          </cell>
          <cell r="C1012" t="str">
            <v>㈱田中商店</v>
          </cell>
          <cell r="D1012">
            <v>0</v>
          </cell>
          <cell r="E1012">
            <v>43520</v>
          </cell>
          <cell r="L1012">
            <v>8</v>
          </cell>
          <cell r="M1012" t="str">
            <v>田中 雄二</v>
          </cell>
          <cell r="N1012" t="str">
            <v>ﾀﾅｶｼｮｳﾃﾝ</v>
          </cell>
          <cell r="O1012" t="str">
            <v>長崎県大村市黒丸町385</v>
          </cell>
          <cell r="Q1012">
            <v>8560808</v>
          </cell>
          <cell r="R1012" t="str">
            <v>長崎県大村市黒丸町385</v>
          </cell>
          <cell r="S1012" t="str">
            <v>0957-55-7060</v>
          </cell>
          <cell r="T1012" t="str">
            <v>杵外</v>
          </cell>
        </row>
        <row r="1013">
          <cell r="B1013">
            <v>209176</v>
          </cell>
          <cell r="C1013" t="str">
            <v>㈱田中造園土木</v>
          </cell>
          <cell r="D1013">
            <v>0</v>
          </cell>
          <cell r="E1013">
            <v>43594</v>
          </cell>
          <cell r="L1013">
            <v>5</v>
          </cell>
          <cell r="M1013" t="str">
            <v>田中 秀樹</v>
          </cell>
          <cell r="N1013" t="str">
            <v>ﾀﾅｶｿﾞｳｴﾝﾄﾞﾎﾞｸ</v>
          </cell>
          <cell r="O1013" t="str">
            <v>佐賀県唐津市相知町大野３２２番地</v>
          </cell>
          <cell r="Q1013" t="str">
            <v>849-3221</v>
          </cell>
          <cell r="R1013" t="str">
            <v>佐賀県唐津市相知町大野３２２番地</v>
          </cell>
          <cell r="S1013" t="str">
            <v>0955-62-5357</v>
          </cell>
          <cell r="T1013" t="str">
            <v>唐内</v>
          </cell>
        </row>
        <row r="1014">
          <cell r="B1014">
            <v>190403</v>
          </cell>
          <cell r="C1014" t="str">
            <v>田中総業㈱</v>
          </cell>
          <cell r="D1014">
            <v>0</v>
          </cell>
          <cell r="E1014">
            <v>42948</v>
          </cell>
          <cell r="L1014">
            <v>1</v>
          </cell>
          <cell r="M1014" t="str">
            <v>田中 敏雄</v>
          </cell>
          <cell r="N1014" t="str">
            <v>ﾀﾅｶｿｳｷﾞｮｳ</v>
          </cell>
          <cell r="O1014" t="str">
            <v>福岡県小郡市上岩田846-3</v>
          </cell>
          <cell r="P1014" t="str">
            <v>福岡県小郡市上岩田846-3,865-2</v>
          </cell>
          <cell r="Q1014" t="str">
            <v>838-0121</v>
          </cell>
          <cell r="R1014" t="str">
            <v>福岡県小郡市上岩田846-3,865-2</v>
          </cell>
          <cell r="S1014" t="str">
            <v>0942-27-6945</v>
          </cell>
          <cell r="T1014" t="str">
            <v>佐外</v>
          </cell>
        </row>
        <row r="1015">
          <cell r="B1015">
            <v>2595</v>
          </cell>
          <cell r="C1015" t="str">
            <v>㈱田中守商店</v>
          </cell>
          <cell r="D1015">
            <v>1</v>
          </cell>
          <cell r="E1015">
            <v>43197</v>
          </cell>
          <cell r="L1015">
            <v>1</v>
          </cell>
          <cell r="M1015" t="str">
            <v>笹岡　貴美</v>
          </cell>
          <cell r="N1015" t="str">
            <v>ﾀﾅｶﾏﾓﾙｼｮｳﾃﾝ</v>
          </cell>
          <cell r="O1015" t="str">
            <v>佐賀県佐賀市諸富町大字徳富206-1</v>
          </cell>
          <cell r="Q1015">
            <v>8402104</v>
          </cell>
          <cell r="R1015" t="str">
            <v>佐賀県佐賀市諸富町大字徳富206-1</v>
          </cell>
          <cell r="S1015" t="str">
            <v>0952-47-3248</v>
          </cell>
          <cell r="T1015" t="str">
            <v>佐内</v>
          </cell>
        </row>
        <row r="1016">
          <cell r="B1016">
            <v>34395</v>
          </cell>
          <cell r="C1016" t="str">
            <v>田中 良</v>
          </cell>
          <cell r="D1016">
            <v>0</v>
          </cell>
          <cell r="E1016">
            <v>43035</v>
          </cell>
          <cell r="L1016">
            <v>3</v>
          </cell>
          <cell r="M1016" t="str">
            <v>田中 良</v>
          </cell>
          <cell r="N1016" t="str">
            <v>ﾀﾅｶﾘｮｳ</v>
          </cell>
          <cell r="O1016" t="str">
            <v>福岡県久留米市善導寺町木塚1698-3</v>
          </cell>
          <cell r="Q1016">
            <v>8390822</v>
          </cell>
          <cell r="R1016" t="str">
            <v>福岡県久留米市善導寺町木塚1698-3</v>
          </cell>
          <cell r="S1016" t="str">
            <v>0942-47-4849</v>
          </cell>
          <cell r="T1016" t="str">
            <v>鳥外</v>
          </cell>
        </row>
        <row r="1017">
          <cell r="B1017">
            <v>56342</v>
          </cell>
          <cell r="C1017" t="str">
            <v>㈱タニグチ</v>
          </cell>
          <cell r="F1017">
            <v>2</v>
          </cell>
          <cell r="G1017">
            <v>43396</v>
          </cell>
          <cell r="L1017">
            <v>1</v>
          </cell>
          <cell r="M1017" t="str">
            <v>谷口 祐</v>
          </cell>
          <cell r="N1017" t="str">
            <v>ﾀﾆｸﾞﾁ</v>
          </cell>
          <cell r="O1017" t="str">
            <v>佐賀県多久市北多久町大字小侍51-2</v>
          </cell>
          <cell r="Q1017">
            <v>8460002</v>
          </cell>
          <cell r="R1017" t="str">
            <v>佐賀県多久市北多久町大字小侍51-2</v>
          </cell>
          <cell r="S1017" t="str">
            <v>0952-74-4111</v>
          </cell>
          <cell r="T1017" t="str">
            <v>佐内</v>
          </cell>
        </row>
        <row r="1018">
          <cell r="B1018">
            <v>57117</v>
          </cell>
          <cell r="C1018" t="str">
            <v>㈲谷口運送</v>
          </cell>
          <cell r="D1018">
            <v>0</v>
          </cell>
          <cell r="E1018">
            <v>43437</v>
          </cell>
          <cell r="L1018">
            <v>1</v>
          </cell>
          <cell r="M1018" t="str">
            <v>畠山　慎二</v>
          </cell>
          <cell r="N1018" t="str">
            <v>ﾀﾆｸﾞﾁｳﾝｿｳ</v>
          </cell>
          <cell r="O1018" t="str">
            <v>佐賀県多久市北多久町大字小侍1547-1</v>
          </cell>
          <cell r="Q1018">
            <v>8460002</v>
          </cell>
          <cell r="R1018" t="str">
            <v>佐賀県多久市北多久町大字小侍1547-1</v>
          </cell>
          <cell r="S1018" t="str">
            <v>0952-74-3840</v>
          </cell>
          <cell r="T1018" t="str">
            <v>佐内</v>
          </cell>
        </row>
        <row r="1019">
          <cell r="B1019">
            <v>57586</v>
          </cell>
          <cell r="C1019" t="str">
            <v>谷口商店輸送協業組合</v>
          </cell>
          <cell r="D1019">
            <v>0</v>
          </cell>
          <cell r="E1019">
            <v>43469</v>
          </cell>
          <cell r="L1019">
            <v>1</v>
          </cell>
          <cell r="M1019" t="str">
            <v>加藤 二三峰</v>
          </cell>
          <cell r="N1019" t="str">
            <v>ﾀﾆｸﾞﾁｼｮｳﾃﾝﾕｿｳ</v>
          </cell>
          <cell r="O1019" t="str">
            <v>佐賀県多久市多久町7058-8</v>
          </cell>
          <cell r="Q1019">
            <v>8460031</v>
          </cell>
          <cell r="R1019" t="str">
            <v>佐賀県多久市多久町7058-8</v>
          </cell>
          <cell r="S1019" t="str">
            <v>0952-74-2151</v>
          </cell>
          <cell r="T1019" t="str">
            <v>佐内</v>
          </cell>
        </row>
        <row r="1020">
          <cell r="B1020">
            <v>10254</v>
          </cell>
          <cell r="C1020" t="str">
            <v>㈲谷田建設</v>
          </cell>
          <cell r="D1020">
            <v>1</v>
          </cell>
          <cell r="E1020">
            <v>43405</v>
          </cell>
          <cell r="F1020">
            <v>4</v>
          </cell>
          <cell r="G1020">
            <v>43395</v>
          </cell>
          <cell r="H1020">
            <v>5</v>
          </cell>
          <cell r="I1020">
            <v>43405</v>
          </cell>
          <cell r="L1020">
            <v>1</v>
          </cell>
          <cell r="M1020" t="str">
            <v>谷田 政行</v>
          </cell>
          <cell r="N1020" t="str">
            <v>ﾀﾆﾀﾞｹﾝｾﾂ</v>
          </cell>
          <cell r="O1020" t="str">
            <v>佐賀県佐賀市大和町大字久留間3180-4</v>
          </cell>
          <cell r="Q1020">
            <v>8400213</v>
          </cell>
          <cell r="R1020" t="str">
            <v>佐賀県佐賀市大和町大字久留間3180-4</v>
          </cell>
          <cell r="S1020" t="str">
            <v>0952-62-7888</v>
          </cell>
          <cell r="T1020" t="str">
            <v>佐内</v>
          </cell>
        </row>
        <row r="1021">
          <cell r="B1021">
            <v>147115</v>
          </cell>
          <cell r="C1021" t="str">
            <v>多摩運送㈱</v>
          </cell>
          <cell r="D1021">
            <v>0</v>
          </cell>
          <cell r="E1021">
            <v>42059</v>
          </cell>
          <cell r="L1021">
            <v>1</v>
          </cell>
          <cell r="M1021" t="str">
            <v>齋藤 貢</v>
          </cell>
          <cell r="N1021" t="str">
            <v>ﾀﾏｳﾝｿｳ</v>
          </cell>
          <cell r="O1021" t="str">
            <v>東京都立川市富士見町6-49-18</v>
          </cell>
          <cell r="Q1021" t="str">
            <v>190-8508</v>
          </cell>
          <cell r="R1021" t="str">
            <v>東京都立川市富士見町6-49-18</v>
          </cell>
          <cell r="S1021" t="str">
            <v>042-526-1231</v>
          </cell>
          <cell r="T1021" t="str">
            <v>佐外</v>
          </cell>
        </row>
        <row r="1022">
          <cell r="B1022">
            <v>84416</v>
          </cell>
          <cell r="C1022" t="str">
            <v>㈱玉名リサイクルプラザ</v>
          </cell>
          <cell r="D1022">
            <v>0</v>
          </cell>
          <cell r="E1022">
            <v>42248</v>
          </cell>
          <cell r="L1022">
            <v>1</v>
          </cell>
          <cell r="M1022" t="str">
            <v>山田 浩之</v>
          </cell>
          <cell r="N1022" t="str">
            <v>ﾀﾏﾅﾘｻｲｸﾙﾌﾟﾗｻﾞ</v>
          </cell>
          <cell r="O1022" t="str">
            <v>熊本県玉名市山部田442-1</v>
          </cell>
          <cell r="Q1022" t="str">
            <v>865-0012</v>
          </cell>
          <cell r="R1022" t="str">
            <v>熊本県玉名市山部田442-1</v>
          </cell>
          <cell r="S1022" t="str">
            <v>0968-76-6680</v>
          </cell>
          <cell r="T1022" t="str">
            <v>佐外</v>
          </cell>
        </row>
        <row r="1023">
          <cell r="B1023">
            <v>203816</v>
          </cell>
          <cell r="C1023" t="str">
            <v>溜渕 誠都</v>
          </cell>
          <cell r="D1023">
            <v>0</v>
          </cell>
          <cell r="E1023">
            <v>43712</v>
          </cell>
          <cell r="L1023">
            <v>1</v>
          </cell>
          <cell r="M1023" t="str">
            <v>溜渕 誠都</v>
          </cell>
          <cell r="N1023" t="str">
            <v>ﾀﾏﾘﾌﾞﾁﾏｺﾄ</v>
          </cell>
          <cell r="O1023" t="str">
            <v>福岡県小郡市小郡2193-3-102</v>
          </cell>
          <cell r="Q1023">
            <v>8380141</v>
          </cell>
          <cell r="R1023" t="str">
            <v>福岡県小郡市小郡2193-3-102</v>
          </cell>
          <cell r="S1023" t="str">
            <v>090-9576-7419</v>
          </cell>
          <cell r="T1023" t="str">
            <v>佐外</v>
          </cell>
        </row>
        <row r="1024">
          <cell r="B1024">
            <v>74518</v>
          </cell>
          <cell r="C1024" t="str">
            <v>㈱多摩流通</v>
          </cell>
          <cell r="D1024">
            <v>0</v>
          </cell>
          <cell r="E1024">
            <v>42522</v>
          </cell>
          <cell r="L1024">
            <v>1</v>
          </cell>
          <cell r="M1024" t="str">
            <v>齋藤 公雄</v>
          </cell>
          <cell r="N1024" t="str">
            <v>ﾀﾏﾘｭｳﾂｳ</v>
          </cell>
          <cell r="O1024" t="str">
            <v>東京都西多摩郡日の出町大字平井6-1</v>
          </cell>
          <cell r="P1024" t="str">
            <v>福岡県大野城市御笠川二丁目9番5号</v>
          </cell>
          <cell r="Q1024">
            <v>8160912</v>
          </cell>
          <cell r="R1024" t="str">
            <v>福岡県大野城市御笠川二丁目9番5号</v>
          </cell>
          <cell r="S1024" t="str">
            <v>092-503-6633</v>
          </cell>
          <cell r="T1024" t="str">
            <v>佐外</v>
          </cell>
        </row>
        <row r="1025">
          <cell r="B1025">
            <v>119661</v>
          </cell>
          <cell r="C1025" t="str">
            <v>㈲タムラクレーン</v>
          </cell>
          <cell r="D1025">
            <v>0</v>
          </cell>
          <cell r="E1025">
            <v>43579</v>
          </cell>
          <cell r="L1025">
            <v>1</v>
          </cell>
          <cell r="M1025" t="str">
            <v>田村 真一</v>
          </cell>
          <cell r="N1025" t="str">
            <v>ﾀﾑﾗｸﾚｰﾝ</v>
          </cell>
          <cell r="O1025" t="str">
            <v>長崎県東彼杵郡東彼杵町大音琴郷161-2</v>
          </cell>
          <cell r="Q1025" t="str">
            <v>859-3811</v>
          </cell>
          <cell r="R1025" t="str">
            <v>長崎県東彼杵郡東彼杵町大音琴郷161-2</v>
          </cell>
          <cell r="S1025" t="str">
            <v>0956-46-1722</v>
          </cell>
          <cell r="T1025" t="str">
            <v>佐外</v>
          </cell>
        </row>
        <row r="1026">
          <cell r="B1026">
            <v>188251</v>
          </cell>
          <cell r="C1026" t="str">
            <v>㈲太良清掃</v>
          </cell>
          <cell r="D1026">
            <v>0</v>
          </cell>
          <cell r="E1026">
            <v>42452</v>
          </cell>
          <cell r="L1026">
            <v>7</v>
          </cell>
          <cell r="M1026" t="str">
            <v>坂本 直次</v>
          </cell>
          <cell r="N1026" t="str">
            <v>ﾀﾗｾｲｿｳ</v>
          </cell>
          <cell r="O1026" t="str">
            <v>佐賀県藤津郡太良町大字糸岐2968-5</v>
          </cell>
          <cell r="Q1026" t="str">
            <v>849-1601</v>
          </cell>
          <cell r="R1026" t="str">
            <v>佐賀県藤津郡太良町大字糸岐2968-5</v>
          </cell>
          <cell r="S1026" t="str">
            <v>0954-67-2321</v>
          </cell>
          <cell r="T1026" t="str">
            <v>杵内</v>
          </cell>
        </row>
        <row r="1027">
          <cell r="B1027">
            <v>50716</v>
          </cell>
          <cell r="C1027" t="str">
            <v>㈲太郎丸建材</v>
          </cell>
          <cell r="D1027">
            <v>0</v>
          </cell>
          <cell r="E1027">
            <v>43029</v>
          </cell>
          <cell r="L1027">
            <v>1</v>
          </cell>
          <cell r="M1027" t="str">
            <v>太郎丸 ﾁｻ代</v>
          </cell>
          <cell r="N1027" t="str">
            <v>ﾀﾛｳﾏﾙｹﾝｻﾞｲ</v>
          </cell>
          <cell r="O1027" t="str">
            <v>佐賀県小城市芦刈町道免1094</v>
          </cell>
          <cell r="Q1027">
            <v>8490316</v>
          </cell>
          <cell r="R1027" t="str">
            <v>佐賀県小城市芦刈町道免1094</v>
          </cell>
          <cell r="S1027" t="str">
            <v>0952-66-1694</v>
          </cell>
          <cell r="T1027" t="str">
            <v>佐内</v>
          </cell>
        </row>
        <row r="1028">
          <cell r="B1028">
            <v>200516</v>
          </cell>
          <cell r="C1028" t="str">
            <v>㈱田和通商</v>
          </cell>
          <cell r="D1028">
            <v>0</v>
          </cell>
          <cell r="E1028">
            <v>43187</v>
          </cell>
          <cell r="M1028" t="str">
            <v>田中 篤</v>
          </cell>
          <cell r="N1028" t="str">
            <v>ﾀﾜﾂｳｼｮｳ</v>
          </cell>
          <cell r="O1028" t="str">
            <v>佐賀県西松浦郡有田町岩谷川内三丁目9番13号</v>
          </cell>
          <cell r="Q1028" t="str">
            <v>844-0011</v>
          </cell>
          <cell r="R1028" t="str">
            <v>佐賀県西松浦郡有田町岩谷川内三丁目9番13号</v>
          </cell>
          <cell r="S1028" t="str">
            <v>0955-42-6300</v>
          </cell>
          <cell r="T1028" t="str">
            <v>伊内</v>
          </cell>
        </row>
        <row r="1029">
          <cell r="B1029">
            <v>109288</v>
          </cell>
          <cell r="C1029" t="str">
            <v>㈱劦電機</v>
          </cell>
          <cell r="D1029">
            <v>0</v>
          </cell>
          <cell r="E1029">
            <v>42928</v>
          </cell>
          <cell r="L1029">
            <v>1</v>
          </cell>
          <cell r="M1029" t="str">
            <v>小潟 龍太郎</v>
          </cell>
          <cell r="N1029" t="str">
            <v>ﾁｶﾗﾃﾞﾝｷ</v>
          </cell>
          <cell r="O1029" t="str">
            <v>長崎県佐世保市鵜渡越412-4</v>
          </cell>
          <cell r="Q1029" t="str">
            <v>857-0069</v>
          </cell>
          <cell r="R1029" t="str">
            <v>長崎県佐世保市鵜渡越412-4</v>
          </cell>
          <cell r="S1029" t="str">
            <v>0956-23-6054</v>
          </cell>
          <cell r="T1029" t="str">
            <v>佐内</v>
          </cell>
        </row>
        <row r="1030">
          <cell r="B1030">
            <v>113795</v>
          </cell>
          <cell r="C1030" t="str">
            <v>筑後運送㈱</v>
          </cell>
          <cell r="D1030">
            <v>0</v>
          </cell>
          <cell r="E1030">
            <v>41907</v>
          </cell>
          <cell r="L1030">
            <v>1</v>
          </cell>
          <cell r="M1030" t="str">
            <v>仲 聡陽</v>
          </cell>
          <cell r="N1030" t="str">
            <v>ﾁｸｺﾞｳﾝｿｳ</v>
          </cell>
          <cell r="O1030" t="str">
            <v>福岡県久留米市京町5-191-3</v>
          </cell>
          <cell r="Q1030">
            <v>8300028</v>
          </cell>
          <cell r="R1030" t="str">
            <v>福岡県久留米市京町5-191-3</v>
          </cell>
          <cell r="S1030" t="str">
            <v>0942-35-1555</v>
          </cell>
          <cell r="T1030" t="str">
            <v>佐外</v>
          </cell>
        </row>
        <row r="1031">
          <cell r="B1031">
            <v>140580</v>
          </cell>
          <cell r="C1031" t="str">
            <v>㈲筑後鋼管鉄工</v>
          </cell>
          <cell r="D1031">
            <v>0</v>
          </cell>
          <cell r="E1031">
            <v>42457</v>
          </cell>
          <cell r="L1031">
            <v>1</v>
          </cell>
          <cell r="M1031" t="str">
            <v>瀬戸山 芳博</v>
          </cell>
          <cell r="N1031" t="str">
            <v>ﾁｸｺﾞｺｳｶﾝﾃｯｺｳ</v>
          </cell>
          <cell r="O1031" t="str">
            <v>福岡県久留米市安武町武島1130</v>
          </cell>
          <cell r="Q1031">
            <v>8300071</v>
          </cell>
          <cell r="R1031" t="str">
            <v>福岡県久留米市安武町武島1130</v>
          </cell>
          <cell r="S1031" t="str">
            <v>0942-35-4427</v>
          </cell>
          <cell r="T1031" t="str">
            <v>佐外</v>
          </cell>
        </row>
        <row r="1032">
          <cell r="B1032">
            <v>159818</v>
          </cell>
          <cell r="C1032" t="str">
            <v>㈲畜産サービス</v>
          </cell>
          <cell r="D1032">
            <v>0</v>
          </cell>
          <cell r="E1032">
            <v>42501</v>
          </cell>
          <cell r="L1032">
            <v>7</v>
          </cell>
          <cell r="M1032" t="str">
            <v>山口 英行</v>
          </cell>
          <cell r="N1032" t="str">
            <v>ﾁｸｻﾝｻｰﾋﾞｽ</v>
          </cell>
          <cell r="O1032" t="str">
            <v>佐賀県杵島郡白石町大字今泉2308-4</v>
          </cell>
          <cell r="Q1032" t="str">
            <v>849-1101</v>
          </cell>
          <cell r="R1032" t="str">
            <v>佐賀県杵島郡白石町大字今泉2308-4</v>
          </cell>
          <cell r="S1032" t="str">
            <v>0952-84-3231</v>
          </cell>
          <cell r="T1032" t="str">
            <v>杵内</v>
          </cell>
        </row>
        <row r="1033">
          <cell r="B1033">
            <v>144964</v>
          </cell>
          <cell r="C1033" t="str">
            <v>㈲筑紫環境開発</v>
          </cell>
          <cell r="D1033">
            <v>0</v>
          </cell>
          <cell r="E1033">
            <v>43458</v>
          </cell>
          <cell r="L1033">
            <v>3</v>
          </cell>
          <cell r="M1033" t="str">
            <v>川嶋 奉幸</v>
          </cell>
          <cell r="N1033" t="str">
            <v>ﾁｸｼｶﾝｷｮｳｶｲﾊﾂ</v>
          </cell>
          <cell r="O1033" t="str">
            <v>福岡県筑紫郡那珂川町下梶原1-10-22</v>
          </cell>
          <cell r="Q1033">
            <v>8111222</v>
          </cell>
          <cell r="R1033" t="str">
            <v>福岡県筑紫郡那珂川町下梶原1-10-22</v>
          </cell>
          <cell r="S1033" t="str">
            <v>092-952-7221</v>
          </cell>
          <cell r="T1033" t="str">
            <v>鳥外</v>
          </cell>
        </row>
        <row r="1034">
          <cell r="B1034">
            <v>161549</v>
          </cell>
          <cell r="C1034" t="str">
            <v>㈲筑紫環境サービス</v>
          </cell>
          <cell r="D1034">
            <v>0</v>
          </cell>
          <cell r="E1034">
            <v>42656</v>
          </cell>
          <cell r="L1034">
            <v>1</v>
          </cell>
          <cell r="M1034" t="str">
            <v>下田 幸子</v>
          </cell>
          <cell r="N1034" t="str">
            <v>ﾁｸｼｶﾝｷｮｳｻｰﾋﾞｽ</v>
          </cell>
          <cell r="O1034" t="str">
            <v>福岡県筑紫野市岡田1-13-3</v>
          </cell>
          <cell r="Q1034">
            <v>8180013</v>
          </cell>
          <cell r="R1034" t="str">
            <v>福岡県筑紫野市岡田1-13-3</v>
          </cell>
          <cell r="S1034" t="str">
            <v>092-985-2254</v>
          </cell>
          <cell r="T1034" t="str">
            <v>佐外</v>
          </cell>
        </row>
        <row r="1035">
          <cell r="B1035">
            <v>37863</v>
          </cell>
          <cell r="C1035" t="str">
            <v>㈱筑紫野市浄化槽ｾﾝﾀｰ</v>
          </cell>
          <cell r="D1035">
            <v>0</v>
          </cell>
          <cell r="E1035">
            <v>43620</v>
          </cell>
          <cell r="L1035">
            <v>3</v>
          </cell>
          <cell r="M1035" t="str">
            <v>山本 節子</v>
          </cell>
          <cell r="N1035" t="str">
            <v>ﾁｸｼﾉｼｼﾞｮｳｶｾﾝﾀｰ</v>
          </cell>
          <cell r="O1035" t="str">
            <v>福岡県筑紫野市塔原東5-7-11</v>
          </cell>
          <cell r="Q1035">
            <v>8180059</v>
          </cell>
          <cell r="R1035" t="str">
            <v>福岡県筑紫野市塔原東5-7-11</v>
          </cell>
          <cell r="S1035" t="str">
            <v>092-923-4490</v>
          </cell>
          <cell r="T1035" t="str">
            <v>鳥外</v>
          </cell>
        </row>
        <row r="1036">
          <cell r="B1036">
            <v>140962</v>
          </cell>
          <cell r="C1036" t="str">
            <v>チッキ㈱</v>
          </cell>
          <cell r="D1036">
            <v>0</v>
          </cell>
          <cell r="E1036">
            <v>43333</v>
          </cell>
          <cell r="L1036">
            <v>3</v>
          </cell>
          <cell r="M1036" t="str">
            <v>堀江 孝一</v>
          </cell>
          <cell r="N1036" t="str">
            <v>ﾁｯｷ</v>
          </cell>
          <cell r="O1036" t="str">
            <v>福岡県八女市今福字神南牟田191-7</v>
          </cell>
          <cell r="P1036" t="str">
            <v>福岡県八女郡広川町一條1373-15</v>
          </cell>
          <cell r="Q1036">
            <v>8340122</v>
          </cell>
          <cell r="R1036" t="str">
            <v>福岡県八女郡広川町一條1373-15</v>
          </cell>
          <cell r="S1036" t="str">
            <v>0942-54-0098</v>
          </cell>
          <cell r="T1036" t="str">
            <v>鳥外</v>
          </cell>
        </row>
        <row r="1037">
          <cell r="B1037">
            <v>178814</v>
          </cell>
          <cell r="C1037" t="str">
            <v>㈱智弘建設</v>
          </cell>
          <cell r="D1037">
            <v>0</v>
          </cell>
          <cell r="E1037">
            <v>43675</v>
          </cell>
          <cell r="L1037">
            <v>7</v>
          </cell>
          <cell r="M1037" t="str">
            <v>下川 正弘</v>
          </cell>
          <cell r="N1037" t="str">
            <v>ﾁﾋﾛｹﾝｾﾂ</v>
          </cell>
          <cell r="O1037" t="str">
            <v>佐賀県鹿島市古枝甲16-4</v>
          </cell>
          <cell r="Q1037">
            <v>8491321</v>
          </cell>
          <cell r="R1037" t="str">
            <v>佐賀県鹿島市古枝甲16-4</v>
          </cell>
          <cell r="S1037" t="str">
            <v>0954-63-0595</v>
          </cell>
          <cell r="T1037" t="str">
            <v>杵内</v>
          </cell>
        </row>
        <row r="1038">
          <cell r="B1038">
            <v>4152</v>
          </cell>
          <cell r="C1038" t="str">
            <v>㈱中央環境</v>
          </cell>
          <cell r="D1038">
            <v>0</v>
          </cell>
          <cell r="E1038">
            <v>41591</v>
          </cell>
          <cell r="H1038">
            <v>5</v>
          </cell>
          <cell r="I1038">
            <v>41591</v>
          </cell>
          <cell r="L1038">
            <v>6</v>
          </cell>
          <cell r="M1038" t="str">
            <v>上田 恭久</v>
          </cell>
          <cell r="N1038" t="str">
            <v>ﾁｭｳｵｳｶﾝｷｮｳ</v>
          </cell>
          <cell r="O1038" t="str">
            <v>長崎県長崎市西海町2739-4</v>
          </cell>
          <cell r="Q1038">
            <v>8513101</v>
          </cell>
          <cell r="R1038" t="str">
            <v>長崎県長崎市西海町2739-4</v>
          </cell>
          <cell r="S1038" t="str">
            <v>095-884-3229</v>
          </cell>
          <cell r="T1038" t="str">
            <v>伊外</v>
          </cell>
        </row>
        <row r="1039">
          <cell r="B1039">
            <v>51742</v>
          </cell>
          <cell r="C1039" t="str">
            <v>㈱中央梱包運輸</v>
          </cell>
          <cell r="D1039">
            <v>0</v>
          </cell>
          <cell r="E1039">
            <v>43027</v>
          </cell>
          <cell r="L1039">
            <v>1</v>
          </cell>
          <cell r="M1039" t="str">
            <v>小原 清</v>
          </cell>
          <cell r="N1039" t="str">
            <v>ﾁｭｳｵｳｺﾝﾎﾟｳｳﾝﾕ</v>
          </cell>
          <cell r="O1039" t="str">
            <v>東京都杉並区高円寺南4-27-1</v>
          </cell>
          <cell r="Q1039" t="str">
            <v>166-0003</v>
          </cell>
          <cell r="R1039" t="str">
            <v>東京都杉並区高円寺南4-27-1</v>
          </cell>
          <cell r="S1039" t="str">
            <v>03-3311-7977</v>
          </cell>
          <cell r="T1039" t="str">
            <v>佐外</v>
          </cell>
        </row>
        <row r="1040">
          <cell r="B1040">
            <v>183756</v>
          </cell>
          <cell r="C1040" t="str">
            <v>㈲中央設備商会</v>
          </cell>
          <cell r="D1040">
            <v>0</v>
          </cell>
          <cell r="E1040">
            <v>42160</v>
          </cell>
          <cell r="L1040">
            <v>3</v>
          </cell>
          <cell r="M1040" t="str">
            <v>坂口 實</v>
          </cell>
          <cell r="N1040" t="str">
            <v>ﾁｭｳｵｳｾﾂﾋﾞｼｮｳｶｲ</v>
          </cell>
          <cell r="O1040" t="str">
            <v>佐賀県鳥栖市藤木町2081-1</v>
          </cell>
          <cell r="Q1040" t="str">
            <v>841-0048</v>
          </cell>
          <cell r="R1040" t="str">
            <v>佐賀県鳥栖市藤木町2081-1</v>
          </cell>
          <cell r="S1040" t="str">
            <v>0942-82-4410</v>
          </cell>
          <cell r="T1040" t="str">
            <v>鳥外</v>
          </cell>
        </row>
        <row r="1041">
          <cell r="B1041">
            <v>118404</v>
          </cell>
          <cell r="C1041" t="str">
            <v>㈱中央綜合警備保障</v>
          </cell>
          <cell r="D1041">
            <v>0</v>
          </cell>
          <cell r="E1041">
            <v>42357</v>
          </cell>
          <cell r="L1041">
            <v>6</v>
          </cell>
          <cell r="M1041" t="str">
            <v>堀内 敏也</v>
          </cell>
          <cell r="N1041" t="str">
            <v>ﾁｭｳｵｳｿｵｳｺﾞｳｹｲﾋﾞﾎｼｮｳ</v>
          </cell>
          <cell r="O1041" t="str">
            <v>長崎県大村市原口町1148-6</v>
          </cell>
          <cell r="P1041" t="str">
            <v>長崎県大村市中岳町2141-1</v>
          </cell>
          <cell r="Q1041">
            <v>8560013</v>
          </cell>
          <cell r="R1041" t="str">
            <v>長崎県大村市中岳町2141-1</v>
          </cell>
          <cell r="S1041" t="str">
            <v>0957-55-0988</v>
          </cell>
          <cell r="T1041" t="str">
            <v>伊外</v>
          </cell>
        </row>
        <row r="1042">
          <cell r="B1042">
            <v>137895</v>
          </cell>
          <cell r="C1042" t="str">
            <v>㈱中国工業開発</v>
          </cell>
          <cell r="D1042">
            <v>0</v>
          </cell>
          <cell r="E1042">
            <v>43200</v>
          </cell>
          <cell r="L1042">
            <v>1</v>
          </cell>
          <cell r="M1042" t="str">
            <v>岡田 和洋</v>
          </cell>
          <cell r="N1042" t="str">
            <v>ﾁｭｳｺﾞｸｺｳｷﾞｮｳｶｲﾊﾂ</v>
          </cell>
          <cell r="O1042" t="str">
            <v>広島県竹原市西野町1625</v>
          </cell>
          <cell r="P1042" t="str">
            <v>佐賀県佐賀市兵庫町大字渕2680-1</v>
          </cell>
          <cell r="Q1042" t="str">
            <v>849-0913</v>
          </cell>
          <cell r="R1042" t="str">
            <v>佐賀県佐賀市兵庫町大字渕2680-1</v>
          </cell>
          <cell r="S1042" t="str">
            <v>0952-33-8748</v>
          </cell>
          <cell r="T1042" t="str">
            <v>佐外</v>
          </cell>
        </row>
        <row r="1043">
          <cell r="B1043">
            <v>10500</v>
          </cell>
          <cell r="C1043" t="str">
            <v>中国高速運輸㈲</v>
          </cell>
          <cell r="D1043">
            <v>0</v>
          </cell>
          <cell r="E1043">
            <v>42579</v>
          </cell>
          <cell r="L1043">
            <v>1</v>
          </cell>
          <cell r="M1043" t="str">
            <v>小田 和英</v>
          </cell>
          <cell r="N1043" t="str">
            <v>ﾁｭｳｺﾞｸｺｳｿｸｳﾝﾕ</v>
          </cell>
          <cell r="O1043" t="str">
            <v>広島県広島市安佐南区大町西1-11-39</v>
          </cell>
          <cell r="Q1043">
            <v>7310125</v>
          </cell>
          <cell r="R1043" t="str">
            <v>広島県広島市安佐南区大町西1-11-39</v>
          </cell>
          <cell r="S1043" t="str">
            <v>082-877-6600</v>
          </cell>
          <cell r="T1043" t="str">
            <v>佐外</v>
          </cell>
        </row>
        <row r="1044">
          <cell r="B1044">
            <v>58104</v>
          </cell>
          <cell r="C1044" t="str">
            <v>㈲厨設</v>
          </cell>
          <cell r="D1044">
            <v>0</v>
          </cell>
          <cell r="E1044">
            <v>43508</v>
          </cell>
          <cell r="L1044">
            <v>3</v>
          </cell>
          <cell r="M1044" t="str">
            <v>梅津 雅裕</v>
          </cell>
          <cell r="N1044" t="str">
            <v>ﾁｭｳｾﾂ</v>
          </cell>
          <cell r="O1044" t="str">
            <v>福岡県福岡市東区松島1-33-5</v>
          </cell>
          <cell r="Q1044">
            <v>8120062</v>
          </cell>
          <cell r="R1044" t="str">
            <v>福岡県福岡市東区松島1-33-5</v>
          </cell>
          <cell r="S1044" t="str">
            <v>092-623-4451</v>
          </cell>
          <cell r="T1044" t="str">
            <v>鳥外</v>
          </cell>
        </row>
        <row r="1045">
          <cell r="B1045">
            <v>131862</v>
          </cell>
          <cell r="C1045" t="str">
            <v>㈲中和土建工業</v>
          </cell>
          <cell r="D1045">
            <v>0</v>
          </cell>
          <cell r="E1045">
            <v>42696</v>
          </cell>
          <cell r="L1045">
            <v>5</v>
          </cell>
          <cell r="M1045" t="str">
            <v>中村 和央</v>
          </cell>
          <cell r="N1045" t="str">
            <v>ﾁｭｳﾜﾄﾞｹﾝｺｳｷﾞｮｳ</v>
          </cell>
          <cell r="O1045" t="str">
            <v>佐賀県唐津市浜玉町東山田3527</v>
          </cell>
          <cell r="Q1045">
            <v>8495123</v>
          </cell>
          <cell r="R1045" t="str">
            <v>佐賀県唐津市浜玉町東山田3527</v>
          </cell>
          <cell r="S1045" t="str">
            <v>0955-56-2043</v>
          </cell>
          <cell r="T1045" t="str">
            <v>唐内</v>
          </cell>
        </row>
        <row r="1046">
          <cell r="B1046">
            <v>126605</v>
          </cell>
          <cell r="C1046" t="str">
            <v>㈱千代田技建</v>
          </cell>
          <cell r="D1046">
            <v>0</v>
          </cell>
          <cell r="E1046">
            <v>42478</v>
          </cell>
          <cell r="L1046">
            <v>1</v>
          </cell>
          <cell r="M1046" t="str">
            <v>原口 文雄</v>
          </cell>
          <cell r="N1046" t="str">
            <v>ﾁﾖﾀﾞｷﾞｹﾝ</v>
          </cell>
          <cell r="O1046" t="str">
            <v>佐賀県神埼市千代田町直鳥703-1</v>
          </cell>
          <cell r="Q1046">
            <v>8420053</v>
          </cell>
          <cell r="R1046" t="str">
            <v>佐賀県神埼市千代田町直鳥703-1</v>
          </cell>
          <cell r="S1046" t="str">
            <v>0952-44-5297</v>
          </cell>
          <cell r="T1046" t="str">
            <v>佐内</v>
          </cell>
        </row>
        <row r="1047">
          <cell r="B1047">
            <v>48920</v>
          </cell>
          <cell r="C1047" t="str">
            <v>千代田工業㈱</v>
          </cell>
          <cell r="D1047">
            <v>0</v>
          </cell>
          <cell r="E1047">
            <v>42911</v>
          </cell>
          <cell r="L1047">
            <v>1</v>
          </cell>
          <cell r="M1047" t="str">
            <v>渡邊 建次郎</v>
          </cell>
          <cell r="N1047" t="str">
            <v>ﾁﾖﾀﾞｺｳｷﾞｮｳ</v>
          </cell>
          <cell r="O1047" t="str">
            <v>佐賀県佐賀市神園2-8-8</v>
          </cell>
          <cell r="Q1047">
            <v>8400806</v>
          </cell>
          <cell r="R1047" t="str">
            <v>佐賀県佐賀市神園2-8-8</v>
          </cell>
          <cell r="S1047" t="str">
            <v>0952-30-1405</v>
          </cell>
          <cell r="T1047" t="str">
            <v>佐内</v>
          </cell>
        </row>
        <row r="1048">
          <cell r="B1048">
            <v>2084</v>
          </cell>
          <cell r="C1048" t="str">
            <v>㈲鎮西開発</v>
          </cell>
          <cell r="D1048">
            <v>0</v>
          </cell>
          <cell r="E1048">
            <v>43156</v>
          </cell>
          <cell r="L1048">
            <v>5</v>
          </cell>
          <cell r="M1048" t="str">
            <v>古川 雅敏</v>
          </cell>
          <cell r="N1048" t="str">
            <v>ﾁﾝｾﾞｲｶｲﾊﾂ</v>
          </cell>
          <cell r="O1048" t="str">
            <v>佐賀県唐津市鎮西町名護屋4116</v>
          </cell>
          <cell r="Q1048">
            <v>8470401</v>
          </cell>
          <cell r="R1048" t="str">
            <v>佐賀県唐津市鎮西町名護屋4116</v>
          </cell>
          <cell r="S1048" t="str">
            <v>0955-82-1638</v>
          </cell>
          <cell r="T1048" t="str">
            <v>唐内</v>
          </cell>
        </row>
        <row r="1049">
          <cell r="B1049">
            <v>43639</v>
          </cell>
          <cell r="C1049" t="str">
            <v>㈱塚崎運送</v>
          </cell>
          <cell r="D1049">
            <v>0</v>
          </cell>
          <cell r="E1049">
            <v>42817</v>
          </cell>
          <cell r="H1049">
            <v>5</v>
          </cell>
          <cell r="I1049">
            <v>42846</v>
          </cell>
          <cell r="L1049">
            <v>1</v>
          </cell>
          <cell r="M1049" t="str">
            <v>塚﨑 易光</v>
          </cell>
          <cell r="N1049" t="str">
            <v>ﾂｶｻﾞｷｳﾝｿｳ</v>
          </cell>
          <cell r="O1049" t="str">
            <v>福岡県大牟田市四山町80-71</v>
          </cell>
          <cell r="Q1049">
            <v>8360067</v>
          </cell>
          <cell r="R1049" t="str">
            <v>福岡県大牟田市四山町80-71</v>
          </cell>
          <cell r="S1049" t="str">
            <v>0944-52-7529</v>
          </cell>
          <cell r="T1049" t="str">
            <v>佐外</v>
          </cell>
        </row>
        <row r="1050">
          <cell r="B1050">
            <v>49786</v>
          </cell>
          <cell r="C1050" t="str">
            <v>塚原 昌利</v>
          </cell>
          <cell r="D1050">
            <v>0</v>
          </cell>
          <cell r="E1050">
            <v>42951</v>
          </cell>
          <cell r="L1050">
            <v>1</v>
          </cell>
          <cell r="M1050" t="str">
            <v>塚原 昌利</v>
          </cell>
          <cell r="N1050" t="str">
            <v>ﾂｶﾊﾗﾏｻﾄｼ</v>
          </cell>
          <cell r="O1050" t="str">
            <v>佐賀県佐賀市大和町大字池上2812-1</v>
          </cell>
          <cell r="P1050" t="str">
            <v>佐賀県佐賀市大和町大字池上2805-4</v>
          </cell>
          <cell r="Q1050">
            <v>8400212</v>
          </cell>
          <cell r="R1050" t="str">
            <v>佐賀県佐賀市大和町大字池上2805-4</v>
          </cell>
          <cell r="S1050" t="str">
            <v>0952-62-6836</v>
          </cell>
          <cell r="T1050" t="str">
            <v>佐内</v>
          </cell>
        </row>
        <row r="1051">
          <cell r="B1051">
            <v>2985</v>
          </cell>
          <cell r="C1051" t="str">
            <v>㈲ツカモト環境資源</v>
          </cell>
          <cell r="D1051">
            <v>0</v>
          </cell>
          <cell r="E1051">
            <v>42276</v>
          </cell>
          <cell r="L1051">
            <v>3</v>
          </cell>
          <cell r="M1051" t="str">
            <v>塚本 重義</v>
          </cell>
          <cell r="N1051" t="str">
            <v>ﾂｶﾓﾄｶﾝｷｮｳｼｹﾞﾝ</v>
          </cell>
          <cell r="O1051" t="str">
            <v>福岡県大牟田市西新町20-7</v>
          </cell>
          <cell r="Q1051">
            <v>8360031</v>
          </cell>
          <cell r="R1051" t="str">
            <v>福岡県大牟田市西新町20-7</v>
          </cell>
          <cell r="S1051" t="str">
            <v>0944-57-2892</v>
          </cell>
          <cell r="T1051" t="str">
            <v>鳥外</v>
          </cell>
        </row>
        <row r="1052">
          <cell r="B1052">
            <v>144423</v>
          </cell>
          <cell r="C1052" t="str">
            <v>辻建設㈱</v>
          </cell>
          <cell r="D1052">
            <v>0</v>
          </cell>
          <cell r="E1052">
            <v>43354</v>
          </cell>
          <cell r="L1052">
            <v>1</v>
          </cell>
          <cell r="M1052" t="str">
            <v>辻 和美</v>
          </cell>
          <cell r="N1052" t="str">
            <v>ﾂｼﾞｹﾝｾﾂ</v>
          </cell>
          <cell r="O1052" t="str">
            <v>佐賀県佐賀市大和町大字尼寺748-1</v>
          </cell>
          <cell r="Q1052">
            <v>8400201</v>
          </cell>
          <cell r="R1052" t="str">
            <v>佐賀県佐賀市大和町大字尼寺748-1</v>
          </cell>
          <cell r="S1052" t="str">
            <v>0952-62-2343</v>
          </cell>
          <cell r="T1052" t="str">
            <v>佐内</v>
          </cell>
        </row>
        <row r="1053">
          <cell r="B1053">
            <v>23816</v>
          </cell>
          <cell r="C1053" t="str">
            <v>㈱津田</v>
          </cell>
          <cell r="D1053">
            <v>0</v>
          </cell>
          <cell r="E1053">
            <v>42072</v>
          </cell>
          <cell r="L1053">
            <v>1</v>
          </cell>
          <cell r="M1053" t="str">
            <v>津田 昭彦</v>
          </cell>
          <cell r="N1053" t="str">
            <v>ﾂﾀﾞ</v>
          </cell>
          <cell r="O1053" t="str">
            <v>熊本県八代市鏡町鏡村33-6</v>
          </cell>
          <cell r="Q1053" t="str">
            <v>869-4201</v>
          </cell>
          <cell r="R1053" t="str">
            <v>熊本県八代市鏡町鏡村33-6</v>
          </cell>
          <cell r="S1053" t="str">
            <v>0965-52-0015</v>
          </cell>
          <cell r="T1053" t="str">
            <v>佐外</v>
          </cell>
        </row>
        <row r="1054">
          <cell r="B1054">
            <v>191979</v>
          </cell>
          <cell r="C1054" t="str">
            <v>㈱津田化洗工業</v>
          </cell>
          <cell r="D1054">
            <v>0</v>
          </cell>
          <cell r="E1054">
            <v>42695</v>
          </cell>
          <cell r="L1054">
            <v>6</v>
          </cell>
          <cell r="M1054" t="str">
            <v>津田 悟</v>
          </cell>
          <cell r="N1054" t="str">
            <v>ﾂﾀﾞｶｾﾝｺｳｷﾞｮｳ</v>
          </cell>
          <cell r="O1054" t="str">
            <v>佐賀県伊万里市黒川町塩屋5-45</v>
          </cell>
          <cell r="Q1054" t="str">
            <v>848-0121</v>
          </cell>
          <cell r="R1054" t="str">
            <v>佐賀県伊万里市黒川町塩屋5-45</v>
          </cell>
          <cell r="S1054" t="str">
            <v>0955-27-2811</v>
          </cell>
          <cell r="T1054" t="str">
            <v>伊内</v>
          </cell>
        </row>
        <row r="1055">
          <cell r="B1055">
            <v>160308</v>
          </cell>
          <cell r="C1055" t="str">
            <v>㈲土山組</v>
          </cell>
          <cell r="D1055">
            <v>0</v>
          </cell>
          <cell r="E1055">
            <v>42517</v>
          </cell>
          <cell r="L1055">
            <v>1</v>
          </cell>
          <cell r="M1055" t="str">
            <v>土山 和憲</v>
          </cell>
          <cell r="N1055" t="str">
            <v>ﾂﾁﾔﾏｸﾞﾐ</v>
          </cell>
          <cell r="O1055" t="str">
            <v>佐賀県佐賀市蓮池町大字蓮池286</v>
          </cell>
          <cell r="Q1055">
            <v>8400005</v>
          </cell>
          <cell r="R1055" t="str">
            <v>佐賀県佐賀市蓮池町大字蓮池286</v>
          </cell>
          <cell r="S1055" t="str">
            <v>0952-97-0058</v>
          </cell>
          <cell r="T1055" t="str">
            <v>佐内</v>
          </cell>
        </row>
        <row r="1056">
          <cell r="B1056">
            <v>122872</v>
          </cell>
          <cell r="C1056" t="str">
            <v>筒井 正仁</v>
          </cell>
          <cell r="D1056">
            <v>0</v>
          </cell>
          <cell r="E1056">
            <v>42315</v>
          </cell>
          <cell r="L1056">
            <v>7</v>
          </cell>
          <cell r="M1056" t="str">
            <v>筒井 正仁</v>
          </cell>
          <cell r="N1056" t="str">
            <v>ﾂﾂｲﾏｻﾋﾄ</v>
          </cell>
          <cell r="O1056" t="str">
            <v>佐賀県杵島郡白石町大字福富358</v>
          </cell>
          <cell r="P1056" t="str">
            <v>佐賀県杵島郡白石町大字福富358-1</v>
          </cell>
          <cell r="Q1056">
            <v>8490401</v>
          </cell>
          <cell r="R1056" t="str">
            <v>佐賀県杵島郡白石町大字福富358-1</v>
          </cell>
          <cell r="S1056" t="str">
            <v>0952-87-2872</v>
          </cell>
          <cell r="T1056" t="str">
            <v>杵内</v>
          </cell>
        </row>
        <row r="1057">
          <cell r="B1057">
            <v>24509</v>
          </cell>
          <cell r="C1057" t="str">
            <v>㈲堤設備</v>
          </cell>
          <cell r="D1057">
            <v>0</v>
          </cell>
          <cell r="E1057">
            <v>42816</v>
          </cell>
          <cell r="L1057">
            <v>1</v>
          </cell>
          <cell r="M1057" t="str">
            <v>堤 敏春</v>
          </cell>
          <cell r="N1057" t="str">
            <v>ﾂﾂﾐｾﾂﾋﾞ</v>
          </cell>
          <cell r="O1057" t="str">
            <v>福岡県みやま市高田町江浦町519-6</v>
          </cell>
          <cell r="Q1057" t="str">
            <v>839-0212</v>
          </cell>
          <cell r="R1057" t="str">
            <v>福岡県みやま市高田町江浦町519-6</v>
          </cell>
          <cell r="S1057" t="str">
            <v>0944-22-6025</v>
          </cell>
          <cell r="T1057" t="str">
            <v>佐外</v>
          </cell>
        </row>
        <row r="1058">
          <cell r="B1058">
            <v>185010</v>
          </cell>
          <cell r="C1058" t="str">
            <v>堤 明博</v>
          </cell>
          <cell r="D1058">
            <v>0</v>
          </cell>
          <cell r="E1058">
            <v>43712</v>
          </cell>
          <cell r="L1058">
            <v>1</v>
          </cell>
          <cell r="M1058" t="str">
            <v>堤 明博</v>
          </cell>
          <cell r="N1058" t="str">
            <v>ﾂﾂﾐｱｷﾋﾛ</v>
          </cell>
          <cell r="O1058" t="str">
            <v>福岡県久留米市藤山町144-4</v>
          </cell>
          <cell r="Q1058">
            <v>8300053</v>
          </cell>
          <cell r="R1058" t="str">
            <v>福岡県久留米市藤山町144-4</v>
          </cell>
          <cell r="S1058" t="str">
            <v>0942-51-8490</v>
          </cell>
          <cell r="T1058" t="str">
            <v>佐外</v>
          </cell>
        </row>
        <row r="1059">
          <cell r="B1059">
            <v>210891</v>
          </cell>
          <cell r="C1059" t="str">
            <v>堤 孝</v>
          </cell>
          <cell r="D1059">
            <v>0</v>
          </cell>
          <cell r="E1059">
            <v>43712</v>
          </cell>
          <cell r="L1059">
            <v>1</v>
          </cell>
          <cell r="M1059" t="str">
            <v>堤 孝</v>
          </cell>
          <cell r="N1059" t="str">
            <v>ﾂﾂﾐﾀｶｼ</v>
          </cell>
          <cell r="O1059" t="str">
            <v>佐賀県佐賀市久保田町大字徳万2411-1</v>
          </cell>
          <cell r="Q1059" t="str">
            <v>849-0201</v>
          </cell>
          <cell r="R1059" t="str">
            <v>佐賀県佐賀市久保田町大字徳万2411-1</v>
          </cell>
          <cell r="S1059" t="str">
            <v>0952-68-4128</v>
          </cell>
          <cell r="T1059" t="str">
            <v>佐内</v>
          </cell>
        </row>
        <row r="1060">
          <cell r="B1060">
            <v>147074</v>
          </cell>
          <cell r="C1060" t="str">
            <v>㈲常田商店</v>
          </cell>
          <cell r="D1060">
            <v>0</v>
          </cell>
          <cell r="E1060">
            <v>43554</v>
          </cell>
          <cell r="L1060">
            <v>7</v>
          </cell>
          <cell r="M1060" t="str">
            <v>常田 光義</v>
          </cell>
          <cell r="N1060" t="str">
            <v>ﾂﾈﾀﾞｼｮｳﾃﾝ</v>
          </cell>
          <cell r="O1060" t="str">
            <v>佐賀県武雄市北方町大字大崎4912</v>
          </cell>
          <cell r="Q1060">
            <v>8492204</v>
          </cell>
          <cell r="R1060" t="str">
            <v>佐賀県武雄市北方町大字大崎4912</v>
          </cell>
          <cell r="S1060" t="str">
            <v>0954-36-3054</v>
          </cell>
          <cell r="T1060" t="str">
            <v>杵内</v>
          </cell>
        </row>
        <row r="1061">
          <cell r="B1061">
            <v>180614</v>
          </cell>
          <cell r="C1061" t="str">
            <v>㈱椿原造園</v>
          </cell>
          <cell r="D1061">
            <v>0</v>
          </cell>
          <cell r="E1061">
            <v>41954</v>
          </cell>
          <cell r="L1061">
            <v>5</v>
          </cell>
          <cell r="M1061" t="str">
            <v>椿原 正</v>
          </cell>
          <cell r="N1061" t="str">
            <v>ﾂﾊﾞｷﾊﾗｿﾞｳｴﾝ</v>
          </cell>
          <cell r="O1061" t="str">
            <v>佐賀県唐津市千々賀648-2</v>
          </cell>
          <cell r="Q1061" t="str">
            <v>847-0831</v>
          </cell>
          <cell r="R1061" t="str">
            <v>佐賀県唐津市千々賀648-2</v>
          </cell>
          <cell r="S1061" t="str">
            <v>0955-70-3535</v>
          </cell>
          <cell r="T1061" t="str">
            <v>唐内</v>
          </cell>
        </row>
        <row r="1062">
          <cell r="B1062">
            <v>190423</v>
          </cell>
          <cell r="C1062" t="str">
            <v>鶴川畜産飼料㈱</v>
          </cell>
          <cell r="D1062">
            <v>0</v>
          </cell>
          <cell r="E1062">
            <v>42704</v>
          </cell>
          <cell r="L1062">
            <v>1</v>
          </cell>
          <cell r="M1062" t="str">
            <v>池松 和彦</v>
          </cell>
          <cell r="N1062" t="str">
            <v>ﾂﾙｶﾜﾁｸｻﾝｼﾘｮｳ</v>
          </cell>
          <cell r="O1062" t="str">
            <v>長崎県諫早市貝津町1830-20</v>
          </cell>
          <cell r="Q1062">
            <v>8540063</v>
          </cell>
          <cell r="R1062" t="str">
            <v>長崎県諫早市貝津町1830-20</v>
          </cell>
          <cell r="S1062" t="str">
            <v>0957-25-2400</v>
          </cell>
          <cell r="T1062" t="str">
            <v>佐外</v>
          </cell>
        </row>
        <row r="1063">
          <cell r="B1063">
            <v>205421</v>
          </cell>
          <cell r="C1063" t="str">
            <v>鶴田 敏美</v>
          </cell>
          <cell r="D1063">
            <v>0</v>
          </cell>
          <cell r="E1063">
            <v>43493</v>
          </cell>
          <cell r="L1063">
            <v>3</v>
          </cell>
          <cell r="M1063" t="str">
            <v>鶴田 敏美</v>
          </cell>
          <cell r="N1063" t="str">
            <v>ﾂﾙﾀﾄｼﾐ</v>
          </cell>
          <cell r="O1063" t="str">
            <v>佐賀県東松浦郡玄海町大字今村6134</v>
          </cell>
          <cell r="Q1063" t="str">
            <v>847-1441</v>
          </cell>
          <cell r="R1063" t="str">
            <v>佐賀県東松浦郡玄海町大字今村6134</v>
          </cell>
          <cell r="S1063" t="str">
            <v>0955-52-3660</v>
          </cell>
          <cell r="T1063" t="str">
            <v>唐内</v>
          </cell>
        </row>
        <row r="1064">
          <cell r="B1064">
            <v>175537</v>
          </cell>
          <cell r="C1064" t="str">
            <v>鶴田 義智</v>
          </cell>
          <cell r="D1064">
            <v>0</v>
          </cell>
          <cell r="E1064">
            <v>43500</v>
          </cell>
          <cell r="L1064">
            <v>3</v>
          </cell>
          <cell r="M1064" t="str">
            <v>鶴田 義智</v>
          </cell>
          <cell r="N1064" t="str">
            <v>ﾂﾙﾀﾖｼﾄﾓ</v>
          </cell>
          <cell r="O1064" t="str">
            <v>佐賀県三養基郡みやき町大字白壁4385-173</v>
          </cell>
          <cell r="Q1064" t="str">
            <v>849-0111</v>
          </cell>
          <cell r="R1064" t="str">
            <v>佐賀県三養基郡みやき町大字白壁4385-173</v>
          </cell>
          <cell r="S1064" t="str">
            <v>0942-89-2689</v>
          </cell>
          <cell r="T1064" t="str">
            <v>鳥内</v>
          </cell>
        </row>
        <row r="1065">
          <cell r="B1065">
            <v>98848</v>
          </cell>
          <cell r="C1065" t="str">
            <v>㈱鶴松造園建設</v>
          </cell>
          <cell r="D1065">
            <v>0</v>
          </cell>
          <cell r="E1065">
            <v>42995</v>
          </cell>
          <cell r="F1065">
            <v>2</v>
          </cell>
          <cell r="G1065">
            <v>41711</v>
          </cell>
          <cell r="L1065">
            <v>5</v>
          </cell>
          <cell r="M1065" t="str">
            <v>鶴田 忠嗣</v>
          </cell>
          <cell r="N1065" t="str">
            <v>ﾂﾙﾏﾂｿﾞｳｴﾝｹﾝｾﾂ</v>
          </cell>
          <cell r="O1065" t="str">
            <v>佐賀県唐津市畑島5793</v>
          </cell>
          <cell r="Q1065">
            <v>8470833</v>
          </cell>
          <cell r="R1065" t="str">
            <v>佐賀県唐津市畑島5793</v>
          </cell>
          <cell r="S1065" t="str">
            <v>0955-78-0272</v>
          </cell>
          <cell r="T1065" t="str">
            <v>唐内</v>
          </cell>
        </row>
        <row r="1066">
          <cell r="B1066">
            <v>8596</v>
          </cell>
          <cell r="C1066" t="str">
            <v>鶴 義信</v>
          </cell>
          <cell r="D1066">
            <v>1</v>
          </cell>
          <cell r="E1066">
            <v>43325</v>
          </cell>
          <cell r="L1066">
            <v>3</v>
          </cell>
          <cell r="M1066" t="str">
            <v>鶴 義信</v>
          </cell>
          <cell r="N1066" t="str">
            <v>ﾂﾙﾖｼﾉﾌﾞ</v>
          </cell>
          <cell r="O1066" t="str">
            <v>佐賀県三養基郡みやき町大字寄人1297-1</v>
          </cell>
          <cell r="Q1066">
            <v>8401105</v>
          </cell>
          <cell r="R1066" t="str">
            <v>佐賀県三養基郡みやき町大字寄人1297-1</v>
          </cell>
          <cell r="S1066" t="str">
            <v>0942-96-4853</v>
          </cell>
          <cell r="T1066" t="str">
            <v>鳥内</v>
          </cell>
        </row>
        <row r="1067">
          <cell r="B1067">
            <v>36571</v>
          </cell>
          <cell r="C1067" t="str">
            <v>㈲ティーアイコーポレーション</v>
          </cell>
          <cell r="D1067">
            <v>0</v>
          </cell>
          <cell r="E1067">
            <v>43492</v>
          </cell>
          <cell r="L1067">
            <v>3</v>
          </cell>
          <cell r="M1067" t="str">
            <v>幾田 淳也</v>
          </cell>
          <cell r="N1067" t="str">
            <v>ﾃｨｰｱｲｺｰﾎﾟﾚｰｼｮﾝ</v>
          </cell>
          <cell r="O1067" t="str">
            <v>大分県津久見市徳浦本町2-16</v>
          </cell>
          <cell r="Q1067">
            <v>8792472</v>
          </cell>
          <cell r="R1067" t="str">
            <v>大分県津久見市徳浦本町2-16</v>
          </cell>
          <cell r="S1067" t="str">
            <v>0972-82-0878</v>
          </cell>
          <cell r="T1067" t="str">
            <v>鳥外</v>
          </cell>
        </row>
        <row r="1068">
          <cell r="B1068">
            <v>172060</v>
          </cell>
          <cell r="C1068" t="str">
            <v>㈱Ｔ・Ｉ商会</v>
          </cell>
          <cell r="D1068">
            <v>0</v>
          </cell>
          <cell r="E1068">
            <v>43336</v>
          </cell>
          <cell r="L1068">
            <v>1</v>
          </cell>
          <cell r="M1068" t="str">
            <v>奥村 輝一</v>
          </cell>
          <cell r="N1068" t="str">
            <v>ﾃｨｰｱｲｼｮｳｶｲ</v>
          </cell>
          <cell r="O1068" t="str">
            <v>佐賀県佐賀市久保泉町大字上和泉712-9</v>
          </cell>
          <cell r="Q1068" t="str">
            <v>849-0902</v>
          </cell>
          <cell r="R1068" t="str">
            <v>佐賀県佐賀市久保泉町大字上和泉712-9</v>
          </cell>
          <cell r="S1068" t="str">
            <v>0952-37-7645</v>
          </cell>
          <cell r="T1068" t="str">
            <v>佐内</v>
          </cell>
        </row>
        <row r="1069">
          <cell r="B1069">
            <v>130630</v>
          </cell>
          <cell r="C1069" t="str">
            <v>㈱ＴＭＦ</v>
          </cell>
          <cell r="D1069">
            <v>0</v>
          </cell>
          <cell r="E1069">
            <v>42862</v>
          </cell>
          <cell r="L1069">
            <v>3</v>
          </cell>
          <cell r="M1069" t="str">
            <v>江口 達也</v>
          </cell>
          <cell r="N1069" t="str">
            <v>ﾃｨｰｴﾑｴﾌ</v>
          </cell>
          <cell r="O1069" t="str">
            <v>福岡県福岡市東区松島6-13-6</v>
          </cell>
          <cell r="Q1069">
            <v>8130062</v>
          </cell>
          <cell r="R1069" t="str">
            <v>福岡県福岡市東区松島6-13-6</v>
          </cell>
          <cell r="S1069" t="str">
            <v>092-623-5911</v>
          </cell>
          <cell r="T1069" t="str">
            <v>鳥外</v>
          </cell>
        </row>
        <row r="1070">
          <cell r="B1070">
            <v>169128</v>
          </cell>
          <cell r="C1070" t="str">
            <v>㈱ＴＭジャパン</v>
          </cell>
          <cell r="D1070">
            <v>0</v>
          </cell>
          <cell r="E1070">
            <v>41978</v>
          </cell>
          <cell r="L1070">
            <v>1</v>
          </cell>
          <cell r="M1070" t="str">
            <v>中川原 美加</v>
          </cell>
          <cell r="N1070" t="str">
            <v>ﾃｨｰｴﾑｼﾞｬﾊﾟﾝ</v>
          </cell>
          <cell r="O1070" t="str">
            <v>福岡県福岡市博多区千代4-29-30</v>
          </cell>
          <cell r="P1070" t="str">
            <v>福岡県糟屋郡粕屋町大字仲原字川崎1791-1</v>
          </cell>
          <cell r="Q1070" t="str">
            <v>811-2304</v>
          </cell>
          <cell r="R1070" t="str">
            <v>福岡県糟屋郡粕屋町大字仲原字川崎1791-1</v>
          </cell>
          <cell r="S1070" t="str">
            <v>092-612-5500</v>
          </cell>
          <cell r="T1070" t="str">
            <v>佐外</v>
          </cell>
        </row>
        <row r="1071">
          <cell r="B1071">
            <v>170192</v>
          </cell>
          <cell r="C1071" t="str">
            <v>㈱ＴＳＩテックス</v>
          </cell>
          <cell r="D1071">
            <v>0</v>
          </cell>
          <cell r="E1071">
            <v>43339</v>
          </cell>
          <cell r="L1071">
            <v>1</v>
          </cell>
          <cell r="M1071" t="str">
            <v>岩坂 徹</v>
          </cell>
          <cell r="N1071" t="str">
            <v>ﾃｨｴｽｱｲﾃｯｸｽ</v>
          </cell>
          <cell r="O1071" t="str">
            <v>大分県大分市青崎1-3-39</v>
          </cell>
          <cell r="Q1071" t="str">
            <v>870-0314</v>
          </cell>
          <cell r="R1071" t="str">
            <v>大分県大分市青崎1-3-39</v>
          </cell>
          <cell r="S1071" t="str">
            <v>097-578-8337</v>
          </cell>
          <cell r="T1071" t="str">
            <v>佐外</v>
          </cell>
        </row>
        <row r="1072">
          <cell r="B1072">
            <v>131962</v>
          </cell>
          <cell r="C1072" t="str">
            <v>㈱ティキム</v>
          </cell>
          <cell r="D1072">
            <v>0</v>
          </cell>
          <cell r="E1072">
            <v>42953</v>
          </cell>
          <cell r="L1072">
            <v>3</v>
          </cell>
          <cell r="M1072" t="str">
            <v>伊藤 一人</v>
          </cell>
          <cell r="N1072" t="str">
            <v>ﾃｨｷﾑ</v>
          </cell>
          <cell r="O1072" t="str">
            <v>福岡県久留米市野中町8-2</v>
          </cell>
          <cell r="Q1072">
            <v>8390862</v>
          </cell>
          <cell r="R1072" t="str">
            <v>福岡県久留米市野中町8-2</v>
          </cell>
          <cell r="S1072" t="str">
            <v>0942-40-7201</v>
          </cell>
          <cell r="T1072" t="str">
            <v>鳥外</v>
          </cell>
        </row>
        <row r="1073">
          <cell r="B1073">
            <v>189833</v>
          </cell>
          <cell r="C1073" t="str">
            <v>㈱テイク</v>
          </cell>
          <cell r="D1073">
            <v>0</v>
          </cell>
          <cell r="E1073">
            <v>42585</v>
          </cell>
          <cell r="L1073">
            <v>1</v>
          </cell>
          <cell r="M1073" t="str">
            <v>古賀 郁子</v>
          </cell>
          <cell r="N1073" t="str">
            <v>ﾃｲｸ</v>
          </cell>
          <cell r="O1073" t="str">
            <v>福岡県久留米市藤山町鉾立220-44</v>
          </cell>
          <cell r="Q1073">
            <v>8300053</v>
          </cell>
          <cell r="R1073" t="str">
            <v>福岡県久留米市藤山町鉾立220-44</v>
          </cell>
          <cell r="S1073" t="str">
            <v>0942-22-5500</v>
          </cell>
          <cell r="T1073" t="str">
            <v>佐外</v>
          </cell>
        </row>
        <row r="1074">
          <cell r="B1074">
            <v>144967</v>
          </cell>
          <cell r="C1074" t="str">
            <v>㈱Ｄ．Ｃ環境開発</v>
          </cell>
          <cell r="D1074">
            <v>0</v>
          </cell>
          <cell r="E1074">
            <v>42529</v>
          </cell>
          <cell r="H1074">
            <v>5</v>
          </cell>
          <cell r="I1074">
            <v>43244</v>
          </cell>
          <cell r="L1074">
            <v>1</v>
          </cell>
          <cell r="M1074" t="str">
            <v>今岡 諭吉</v>
          </cell>
          <cell r="N1074" t="str">
            <v>ﾃﾞｨｼｨｶﾝｷｮｳｶｲﾊﾂ</v>
          </cell>
          <cell r="O1074" t="str">
            <v>佐賀県佐賀市東与賀町大字飯盛4559-2</v>
          </cell>
          <cell r="Q1074">
            <v>8402223</v>
          </cell>
          <cell r="R1074" t="str">
            <v>佐賀県佐賀市東与賀町大字飯盛4559-2</v>
          </cell>
          <cell r="S1074" t="str">
            <v>0952-20-2134</v>
          </cell>
          <cell r="T1074" t="str">
            <v>佐内</v>
          </cell>
        </row>
        <row r="1075">
          <cell r="B1075">
            <v>43333</v>
          </cell>
          <cell r="C1075" t="str">
            <v>鄭（東本）龍秀</v>
          </cell>
          <cell r="D1075">
            <v>0</v>
          </cell>
          <cell r="E1075">
            <v>42118</v>
          </cell>
          <cell r="L1075">
            <v>3</v>
          </cell>
          <cell r="M1075" t="str">
            <v>鄭 龍秀</v>
          </cell>
          <cell r="N1075" t="str">
            <v>ﾃｲﾀﾂﾋﾃﾞ</v>
          </cell>
          <cell r="O1075" t="str">
            <v>福岡県北九州市門司区東本町1-4-3</v>
          </cell>
          <cell r="P1075" t="str">
            <v>福岡県京都郡苅田町京町2-7-3</v>
          </cell>
          <cell r="Q1075">
            <v>8000351</v>
          </cell>
          <cell r="R1075" t="str">
            <v>福岡県京都郡苅田町京町2-7-3</v>
          </cell>
          <cell r="S1075" t="str">
            <v>093-436-0798</v>
          </cell>
          <cell r="T1075" t="str">
            <v>鳥外</v>
          </cell>
        </row>
        <row r="1076">
          <cell r="B1076">
            <v>98523</v>
          </cell>
          <cell r="C1076" t="str">
            <v>㈱ティプロ</v>
          </cell>
          <cell r="D1076">
            <v>0</v>
          </cell>
          <cell r="E1076">
            <v>42082</v>
          </cell>
          <cell r="L1076">
            <v>1</v>
          </cell>
          <cell r="M1076" t="str">
            <v>土屋 将寿</v>
          </cell>
          <cell r="N1076" t="str">
            <v>ﾃｨﾌﾟﾛ</v>
          </cell>
          <cell r="O1076" t="str">
            <v>静岡県静岡市清水区鳥坂1335</v>
          </cell>
          <cell r="Q1076" t="str">
            <v>424-0067</v>
          </cell>
          <cell r="R1076" t="str">
            <v>静岡県静岡市清水区鳥坂1335</v>
          </cell>
          <cell r="S1076" t="str">
            <v>054-347-7730</v>
          </cell>
          <cell r="T1076" t="str">
            <v>佐外</v>
          </cell>
        </row>
        <row r="1077">
          <cell r="B1077">
            <v>168467</v>
          </cell>
          <cell r="C1077" t="str">
            <v>Ｔ・Ｓトレーディング㈱</v>
          </cell>
          <cell r="D1077">
            <v>0</v>
          </cell>
          <cell r="E1077">
            <v>43558</v>
          </cell>
          <cell r="L1077">
            <v>1</v>
          </cell>
          <cell r="M1077" t="str">
            <v>坂本 龍広</v>
          </cell>
          <cell r="N1077" t="str">
            <v>ﾃｰｴｽﾄﾚｰﾃﾞｨﾝｸﾞ</v>
          </cell>
          <cell r="O1077" t="str">
            <v>熊本県山鹿市菊鹿町木野271</v>
          </cell>
          <cell r="Q1077" t="str">
            <v>861-0426</v>
          </cell>
          <cell r="R1077" t="str">
            <v>熊本県山鹿市菊鹿町木野271</v>
          </cell>
          <cell r="S1077" t="str">
            <v>096-275-5650</v>
          </cell>
          <cell r="T1077" t="str">
            <v>佐外</v>
          </cell>
        </row>
        <row r="1078">
          <cell r="B1078">
            <v>42812</v>
          </cell>
          <cell r="C1078" t="str">
            <v>㈱テクノジャパン</v>
          </cell>
          <cell r="D1078">
            <v>0</v>
          </cell>
          <cell r="E1078">
            <v>43234</v>
          </cell>
          <cell r="F1078">
            <v>4</v>
          </cell>
          <cell r="G1078">
            <v>42647</v>
          </cell>
          <cell r="H1078">
            <v>5</v>
          </cell>
          <cell r="I1078">
            <v>42410</v>
          </cell>
          <cell r="L1078">
            <v>7</v>
          </cell>
          <cell r="M1078" t="str">
            <v>坂本 祐一</v>
          </cell>
          <cell r="N1078" t="str">
            <v>ﾃｸﾉｼﾞｬﾊﾟﾝ</v>
          </cell>
          <cell r="O1078" t="str">
            <v>佐賀県鹿島市大字山浦丁4556</v>
          </cell>
          <cell r="Q1078">
            <v>8491314</v>
          </cell>
          <cell r="R1078" t="str">
            <v>佐賀県鹿島市大字山浦丁4556</v>
          </cell>
          <cell r="S1078" t="str">
            <v>0954-63-6730</v>
          </cell>
          <cell r="T1078" t="str">
            <v>杵内</v>
          </cell>
        </row>
        <row r="1079">
          <cell r="B1079">
            <v>111539</v>
          </cell>
          <cell r="C1079" t="str">
            <v>㈱テクノユース</v>
          </cell>
          <cell r="D1079">
            <v>0</v>
          </cell>
          <cell r="E1079">
            <v>42870</v>
          </cell>
          <cell r="L1079">
            <v>1</v>
          </cell>
          <cell r="M1079" t="str">
            <v>脇山 一春</v>
          </cell>
          <cell r="N1079" t="str">
            <v>ﾃｸﾉﾕｰｽ</v>
          </cell>
          <cell r="O1079" t="str">
            <v>福岡県福岡市城南区鳥飼5-7-1</v>
          </cell>
          <cell r="Q1079" t="str">
            <v>814-0103</v>
          </cell>
          <cell r="R1079" t="str">
            <v>福岡県福岡市城南区鳥飼5-7-1</v>
          </cell>
          <cell r="S1079" t="str">
            <v>092-851-7839</v>
          </cell>
          <cell r="T1079" t="str">
            <v>佐外</v>
          </cell>
        </row>
        <row r="1080">
          <cell r="B1080">
            <v>191102</v>
          </cell>
          <cell r="C1080" t="str">
            <v>㈱テックエイト８</v>
          </cell>
          <cell r="D1080">
            <v>0</v>
          </cell>
          <cell r="E1080">
            <v>42871</v>
          </cell>
          <cell r="L1080">
            <v>1</v>
          </cell>
          <cell r="M1080" t="str">
            <v>小野 一郎</v>
          </cell>
          <cell r="N1080" t="str">
            <v>ﾃｯｸｴｲﾄ</v>
          </cell>
          <cell r="O1080" t="str">
            <v>福岡県糟屋宇美町大字井野388-4</v>
          </cell>
          <cell r="P1080" t="str">
            <v>福岡県糟屋郡宇美町大字井野字竹ケ下395-2、福岡県糟屋郡宇美町大字井野宇野口388-4、388-7</v>
          </cell>
          <cell r="Q1080" t="str">
            <v>814-0103</v>
          </cell>
          <cell r="R1080" t="str">
            <v>福岡県糟屋郡宇美町大字井野字竹ケ下395-2、福岡県糟屋郡宇美町大字井野宇野口388-4、388-7</v>
          </cell>
          <cell r="S1080" t="str">
            <v>092-406-1106</v>
          </cell>
          <cell r="T1080" t="str">
            <v>佐外</v>
          </cell>
        </row>
        <row r="1081">
          <cell r="B1081">
            <v>137131</v>
          </cell>
          <cell r="C1081" t="str">
            <v>鉄鋼処理産業㈱</v>
          </cell>
          <cell r="D1081">
            <v>0</v>
          </cell>
          <cell r="E1081">
            <v>43066</v>
          </cell>
          <cell r="F1081">
            <v>2</v>
          </cell>
          <cell r="G1081">
            <v>43066</v>
          </cell>
          <cell r="L1081">
            <v>7</v>
          </cell>
          <cell r="M1081" t="str">
            <v>西村 和也</v>
          </cell>
          <cell r="N1081" t="str">
            <v>ﾃｯｺｳｼｮﾘｻﾝｷﾞｮｳ</v>
          </cell>
          <cell r="O1081" t="str">
            <v>佐賀県武雄市山内町大字鳥海11125</v>
          </cell>
          <cell r="Q1081">
            <v>8492302</v>
          </cell>
          <cell r="R1081" t="str">
            <v>佐賀県武雄市山内町大字鳥海11125</v>
          </cell>
          <cell r="S1081" t="str">
            <v>0954-45-3561</v>
          </cell>
          <cell r="T1081" t="str">
            <v>杵内</v>
          </cell>
        </row>
        <row r="1082">
          <cell r="B1082">
            <v>178369</v>
          </cell>
          <cell r="C1082" t="str">
            <v>㈲テトラ</v>
          </cell>
          <cell r="D1082">
            <v>0</v>
          </cell>
          <cell r="E1082">
            <v>41823</v>
          </cell>
          <cell r="M1082" t="str">
            <v>松永 正明</v>
          </cell>
          <cell r="N1082" t="str">
            <v>ﾃﾄﾗ</v>
          </cell>
          <cell r="O1082" t="str">
            <v>佐賀県本庄町大字本庄1242-13</v>
          </cell>
          <cell r="Q1082" t="str">
            <v>840-0027</v>
          </cell>
          <cell r="R1082" t="str">
            <v>佐賀県本庄町大字本庄1242-13</v>
          </cell>
          <cell r="S1082" t="str">
            <v>0952-25-0359</v>
          </cell>
          <cell r="T1082" t="str">
            <v>佐内</v>
          </cell>
        </row>
        <row r="1083">
          <cell r="B1083">
            <v>28793</v>
          </cell>
          <cell r="C1083" t="str">
            <v>㈲寺崎資材工業</v>
          </cell>
          <cell r="D1083">
            <v>1</v>
          </cell>
          <cell r="E1083">
            <v>42099</v>
          </cell>
          <cell r="F1083">
            <v>2</v>
          </cell>
          <cell r="G1083">
            <v>42076</v>
          </cell>
          <cell r="L1083">
            <v>1</v>
          </cell>
          <cell r="M1083" t="str">
            <v>寺崎 一男</v>
          </cell>
          <cell r="N1083" t="str">
            <v>ﾃﾗｻｷｼｻﾞｲｺｳｷﾞｮｳ</v>
          </cell>
          <cell r="O1083" t="str">
            <v>佐賀県佐賀市高木瀬町大字長瀬929-1</v>
          </cell>
          <cell r="Q1083">
            <v>8490917</v>
          </cell>
          <cell r="R1083" t="str">
            <v>佐賀県佐賀市高木瀬町大字長瀬929-1</v>
          </cell>
          <cell r="S1083" t="str">
            <v>0952-31-1627</v>
          </cell>
          <cell r="T1083" t="str">
            <v>佐内</v>
          </cell>
        </row>
        <row r="1084">
          <cell r="B1084">
            <v>170757</v>
          </cell>
          <cell r="C1084" t="str">
            <v>寺﨑 祐</v>
          </cell>
          <cell r="D1084">
            <v>1</v>
          </cell>
          <cell r="E1084">
            <v>43555</v>
          </cell>
          <cell r="L1084">
            <v>3</v>
          </cell>
          <cell r="M1084" t="str">
            <v>寺﨑 祐</v>
          </cell>
          <cell r="N1084" t="str">
            <v>ﾃﾗｻｷﾋﾛｼ</v>
          </cell>
          <cell r="O1084" t="str">
            <v>佐賀県鳥栖市蔵上2-161</v>
          </cell>
          <cell r="Q1084" t="str">
            <v>841-0056</v>
          </cell>
          <cell r="R1084" t="str">
            <v>佐賀県鳥栖市蔵上2-161</v>
          </cell>
          <cell r="S1084" t="str">
            <v>0942-87-5154</v>
          </cell>
          <cell r="T1084" t="str">
            <v>鳥内</v>
          </cell>
        </row>
        <row r="1085">
          <cell r="B1085">
            <v>210727</v>
          </cell>
          <cell r="C1085" t="str">
            <v>㈲テラダ設備工業</v>
          </cell>
          <cell r="D1085">
            <v>1</v>
          </cell>
          <cell r="E1085">
            <v>43555</v>
          </cell>
          <cell r="L1085">
            <v>3</v>
          </cell>
          <cell r="M1085" t="str">
            <v>寺田 敏明</v>
          </cell>
          <cell r="N1085" t="str">
            <v>ﾃﾗﾀﾞｾﾂﾋﾞｺｳｷﾞｮｳ</v>
          </cell>
          <cell r="O1085" t="str">
            <v>佐賀県三養基郡みやき町大字東津1964</v>
          </cell>
          <cell r="Q1085">
            <v>8401104</v>
          </cell>
          <cell r="R1085" t="str">
            <v>佐賀県三養基郡みやき町大字東津1964</v>
          </cell>
          <cell r="S1085" t="str">
            <v>0942-96-4092</v>
          </cell>
          <cell r="T1085" t="str">
            <v>鳥内</v>
          </cell>
        </row>
        <row r="1086">
          <cell r="B1086">
            <v>165610</v>
          </cell>
          <cell r="C1086" t="str">
            <v>寺町 幸造</v>
          </cell>
          <cell r="D1086">
            <v>0</v>
          </cell>
          <cell r="E1086">
            <v>42820</v>
          </cell>
          <cell r="L1086">
            <v>1</v>
          </cell>
          <cell r="M1086" t="str">
            <v>寺町 幸造</v>
          </cell>
          <cell r="N1086" t="str">
            <v>ﾃﾗﾏﾁｺｳｿﾞｳ</v>
          </cell>
          <cell r="O1086" t="str">
            <v>佐賀県神埼市千代田町詫田133</v>
          </cell>
          <cell r="Q1086">
            <v>8420061</v>
          </cell>
          <cell r="R1086" t="str">
            <v>佐賀県神埼市千代田町詫田133</v>
          </cell>
          <cell r="S1086" t="str">
            <v>0952-44-4439</v>
          </cell>
          <cell r="T1086" t="str">
            <v>佐内</v>
          </cell>
        </row>
        <row r="1087">
          <cell r="B1087">
            <v>119101</v>
          </cell>
          <cell r="C1087" t="str">
            <v>㈱寺松物流</v>
          </cell>
          <cell r="D1087">
            <v>1</v>
          </cell>
          <cell r="E1087">
            <v>42210</v>
          </cell>
          <cell r="F1087">
            <v>2</v>
          </cell>
          <cell r="G1087">
            <v>42332</v>
          </cell>
          <cell r="L1087">
            <v>3</v>
          </cell>
          <cell r="M1087" t="str">
            <v>寺松 富士男</v>
          </cell>
          <cell r="N1087" t="str">
            <v>ﾃﾗﾏﾂﾌﾞﾂﾘｭｳ</v>
          </cell>
          <cell r="O1087" t="str">
            <v>佐賀県鳥栖市飯田町1800-1</v>
          </cell>
          <cell r="P1087" t="str">
            <v>佐賀県鳥栖市江島町3256-638</v>
          </cell>
          <cell r="Q1087">
            <v>8410073</v>
          </cell>
          <cell r="R1087" t="str">
            <v>佐賀県鳥栖市江島町3256-638</v>
          </cell>
          <cell r="S1087" t="str">
            <v>0942-83-9804</v>
          </cell>
          <cell r="T1087" t="str">
            <v>鳥内</v>
          </cell>
        </row>
        <row r="1088">
          <cell r="B1088">
            <v>133505</v>
          </cell>
          <cell r="C1088" t="str">
            <v>㈲天山環境開発工業</v>
          </cell>
          <cell r="D1088">
            <v>0</v>
          </cell>
          <cell r="E1088">
            <v>42773</v>
          </cell>
          <cell r="L1088">
            <v>1</v>
          </cell>
          <cell r="M1088" t="str">
            <v>山本 康徳</v>
          </cell>
          <cell r="N1088" t="str">
            <v>ﾃﾝｻﾞﾝｶﾝｷｮｳｶｲﾊﾂｺｳｷﾞｮｳ</v>
          </cell>
          <cell r="O1088" t="str">
            <v>佐賀県小城市牛津町乙柳867-7</v>
          </cell>
          <cell r="Q1088">
            <v>8490301</v>
          </cell>
          <cell r="R1088" t="str">
            <v>佐賀県小城市牛津町乙柳867-7</v>
          </cell>
          <cell r="S1088" t="str">
            <v>0952-66-1356</v>
          </cell>
          <cell r="T1088" t="str">
            <v>佐内</v>
          </cell>
        </row>
        <row r="1089">
          <cell r="B1089">
            <v>199741</v>
          </cell>
          <cell r="C1089" t="str">
            <v>㈱天山ロード</v>
          </cell>
          <cell r="D1089">
            <v>0</v>
          </cell>
          <cell r="E1089">
            <v>43119</v>
          </cell>
          <cell r="L1089">
            <v>1</v>
          </cell>
          <cell r="M1089" t="str">
            <v>沖　洋一郎</v>
          </cell>
          <cell r="N1089" t="str">
            <v>ﾃﾝｻﾞﾝﾛｰﾄﾞ</v>
          </cell>
          <cell r="O1089" t="str">
            <v>佐賀県佐賀市鍋島町大字八戸3045</v>
          </cell>
          <cell r="Q1089" t="str">
            <v>840-0857</v>
          </cell>
          <cell r="R1089" t="str">
            <v>佐賀県佐賀市鍋島町大字八戸3045</v>
          </cell>
          <cell r="S1089" t="str">
            <v>0952-29-6786</v>
          </cell>
          <cell r="T1089" t="str">
            <v>佐内</v>
          </cell>
        </row>
        <row r="1090">
          <cell r="B1090">
            <v>58630</v>
          </cell>
          <cell r="C1090" t="str">
            <v>㈲天奬運輸</v>
          </cell>
          <cell r="D1090">
            <v>0</v>
          </cell>
          <cell r="E1090">
            <v>43619</v>
          </cell>
          <cell r="L1090">
            <v>5</v>
          </cell>
          <cell r="M1090" t="str">
            <v>藤木 寿</v>
          </cell>
          <cell r="N1090" t="str">
            <v>ﾃﾝｼｮｳｳﾝﾕ</v>
          </cell>
          <cell r="O1090" t="str">
            <v>佐賀県佐賀市赤松町12-7</v>
          </cell>
          <cell r="Q1090">
            <v>8493101</v>
          </cell>
          <cell r="R1090" t="str">
            <v>佐賀県佐賀市赤松町12-7</v>
          </cell>
          <cell r="S1090" t="str">
            <v>0955-65-2014</v>
          </cell>
          <cell r="T1090" t="str">
            <v>唐内</v>
          </cell>
        </row>
        <row r="1091">
          <cell r="B1091">
            <v>1742</v>
          </cell>
          <cell r="C1091" t="str">
            <v>㈱ドイ産業</v>
          </cell>
          <cell r="D1091">
            <v>0</v>
          </cell>
          <cell r="E1091">
            <v>43695</v>
          </cell>
          <cell r="L1091">
            <v>1</v>
          </cell>
          <cell r="M1091" t="str">
            <v>土居 文明</v>
          </cell>
          <cell r="N1091" t="str">
            <v>ﾄﾞｲｻﾝｷﾞｮｳ</v>
          </cell>
          <cell r="O1091" t="str">
            <v>宮崎県延岡市大武町1323</v>
          </cell>
          <cell r="Q1091" t="str">
            <v>882-0024</v>
          </cell>
          <cell r="R1091" t="str">
            <v>宮崎県延岡市大武町1323</v>
          </cell>
          <cell r="S1091" t="str">
            <v>0982-32-2435</v>
          </cell>
          <cell r="T1091" t="str">
            <v>佐外</v>
          </cell>
        </row>
        <row r="1092">
          <cell r="B1092">
            <v>115865</v>
          </cell>
          <cell r="C1092" t="str">
            <v>㈲土井商会</v>
          </cell>
          <cell r="D1092">
            <v>1</v>
          </cell>
          <cell r="E1092">
            <v>42049</v>
          </cell>
          <cell r="L1092">
            <v>7</v>
          </cell>
          <cell r="M1092" t="str">
            <v>土井 力</v>
          </cell>
          <cell r="N1092" t="str">
            <v>ﾄﾞｲｼｮｳｶｲ</v>
          </cell>
          <cell r="O1092" t="str">
            <v>佐賀県杵島郡江北町大字上小田817</v>
          </cell>
          <cell r="Q1092">
            <v>8490506</v>
          </cell>
          <cell r="R1092" t="str">
            <v>佐賀県杵島郡江北町大字上小田817</v>
          </cell>
          <cell r="S1092" t="str">
            <v>0952-86-2187</v>
          </cell>
          <cell r="T1092" t="str">
            <v>杵内</v>
          </cell>
        </row>
        <row r="1093">
          <cell r="B1093">
            <v>76612</v>
          </cell>
          <cell r="C1093" t="str">
            <v>㈲東海砿油</v>
          </cell>
          <cell r="D1093">
            <v>0</v>
          </cell>
          <cell r="E1093">
            <v>42500</v>
          </cell>
          <cell r="L1093">
            <v>5</v>
          </cell>
          <cell r="M1093" t="str">
            <v>中島 正智</v>
          </cell>
          <cell r="N1093" t="str">
            <v>ﾄｳｶｲｺｳﾕ</v>
          </cell>
          <cell r="O1093" t="str">
            <v>佐賀県唐津市東唐津4-6-7</v>
          </cell>
          <cell r="Q1093" t="str">
            <v>847-0017</v>
          </cell>
          <cell r="R1093" t="str">
            <v>佐賀県唐津市東唐津4-6-7</v>
          </cell>
          <cell r="S1093" t="str">
            <v>0955-72-7675</v>
          </cell>
          <cell r="T1093" t="str">
            <v>唐内</v>
          </cell>
        </row>
        <row r="1094">
          <cell r="B1094">
            <v>150187</v>
          </cell>
          <cell r="C1094" t="str">
            <v>㈱東海サービスセンター</v>
          </cell>
          <cell r="D1094">
            <v>0</v>
          </cell>
          <cell r="E1094">
            <v>41927</v>
          </cell>
          <cell r="L1094">
            <v>1</v>
          </cell>
          <cell r="M1094" t="str">
            <v>稲田 功一</v>
          </cell>
          <cell r="N1094" t="str">
            <v>ﾄｳｶｲｻｰﾋﾞｽｾﾝﾀｰ</v>
          </cell>
          <cell r="O1094" t="str">
            <v>愛知県名古屋市北区楠味鋺5-2525</v>
          </cell>
          <cell r="P1094" t="str">
            <v>福岡県福岡市西区下山門3-22-24</v>
          </cell>
          <cell r="Q1094">
            <v>8190052</v>
          </cell>
          <cell r="R1094" t="str">
            <v>福岡県福岡市西区下山門3-22-24</v>
          </cell>
          <cell r="S1094" t="str">
            <v>092-892-0150</v>
          </cell>
          <cell r="T1094" t="str">
            <v>佐外</v>
          </cell>
        </row>
        <row r="1095">
          <cell r="B1095">
            <v>66387</v>
          </cell>
          <cell r="C1095" t="str">
            <v>㈲ドウカイ産業</v>
          </cell>
          <cell r="D1095">
            <v>0</v>
          </cell>
          <cell r="E1095">
            <v>42008</v>
          </cell>
          <cell r="H1095">
            <v>5</v>
          </cell>
          <cell r="I1095">
            <v>42112</v>
          </cell>
          <cell r="L1095">
            <v>1</v>
          </cell>
          <cell r="M1095" t="str">
            <v>今岡 諭吉</v>
          </cell>
          <cell r="N1095" t="str">
            <v>ﾄﾞｳｶｲｻﾝｷﾞｮｳ</v>
          </cell>
          <cell r="O1095" t="str">
            <v>福岡県大川市大字道海島48-1</v>
          </cell>
          <cell r="Q1095">
            <v>8310007</v>
          </cell>
          <cell r="R1095" t="str">
            <v>福岡県大川市大字道海島48-1</v>
          </cell>
          <cell r="S1095" t="str">
            <v>0944-86-5304</v>
          </cell>
          <cell r="T1095" t="str">
            <v>佐外</v>
          </cell>
        </row>
        <row r="1096">
          <cell r="B1096">
            <v>2188</v>
          </cell>
          <cell r="C1096" t="str">
            <v>東建工業㈱</v>
          </cell>
          <cell r="D1096">
            <v>0</v>
          </cell>
          <cell r="E1096">
            <v>41722</v>
          </cell>
          <cell r="H1096">
            <v>5</v>
          </cell>
          <cell r="I1096">
            <v>41722</v>
          </cell>
          <cell r="L1096">
            <v>3</v>
          </cell>
          <cell r="M1096" t="str">
            <v>古賀 紳也</v>
          </cell>
          <cell r="N1096" t="str">
            <v>ﾄｳｹﾝｺｳｷﾞｮｳ</v>
          </cell>
          <cell r="O1096" t="str">
            <v>福岡県久留米市原古賀町25-11</v>
          </cell>
          <cell r="Q1096">
            <v>8300046</v>
          </cell>
          <cell r="R1096" t="str">
            <v>福岡県久留米市原古賀町25-11</v>
          </cell>
          <cell r="S1096" t="str">
            <v>0942-35-4565</v>
          </cell>
          <cell r="T1096" t="str">
            <v>鳥外</v>
          </cell>
        </row>
        <row r="1097">
          <cell r="B1097">
            <v>138156</v>
          </cell>
          <cell r="C1097" t="str">
            <v>東光産業㈱</v>
          </cell>
          <cell r="D1097">
            <v>0</v>
          </cell>
          <cell r="E1097">
            <v>43003</v>
          </cell>
          <cell r="L1097">
            <v>5</v>
          </cell>
          <cell r="M1097" t="str">
            <v>東島 吉隆</v>
          </cell>
          <cell r="N1097" t="str">
            <v>ﾄｳｺｳｻﾝｷﾞｮｳ</v>
          </cell>
          <cell r="O1097" t="str">
            <v>佐賀県唐津市鏡2545-1</v>
          </cell>
          <cell r="Q1097">
            <v>8470022</v>
          </cell>
          <cell r="R1097" t="str">
            <v>佐賀県唐津市鏡2545-1</v>
          </cell>
          <cell r="S1097" t="str">
            <v>0955-77-2361</v>
          </cell>
          <cell r="T1097" t="str">
            <v>唐内</v>
          </cell>
        </row>
        <row r="1098">
          <cell r="B1098">
            <v>347</v>
          </cell>
          <cell r="C1098" t="str">
            <v>㈱東光物産</v>
          </cell>
          <cell r="D1098">
            <v>0</v>
          </cell>
          <cell r="E1098">
            <v>42154</v>
          </cell>
          <cell r="L1098">
            <v>3</v>
          </cell>
          <cell r="M1098" t="str">
            <v>米田 眞也</v>
          </cell>
          <cell r="N1098" t="str">
            <v>ﾄｳｺｳﾌﾞｯｻﾝ</v>
          </cell>
          <cell r="O1098" t="str">
            <v>熊本県阿蘇郡西原村大字布田902-2</v>
          </cell>
          <cell r="Q1098">
            <v>8612403</v>
          </cell>
          <cell r="R1098" t="str">
            <v>熊本県阿蘇郡西原村大字布田902-2</v>
          </cell>
          <cell r="S1098" t="str">
            <v>096-279-3658</v>
          </cell>
          <cell r="T1098" t="str">
            <v>鳥外</v>
          </cell>
        </row>
        <row r="1099">
          <cell r="B1099">
            <v>343</v>
          </cell>
          <cell r="C1099" t="str">
            <v>東芝環境ソリューション㈱</v>
          </cell>
          <cell r="D1099">
            <v>0</v>
          </cell>
          <cell r="E1099">
            <v>41486</v>
          </cell>
          <cell r="L1099">
            <v>1</v>
          </cell>
          <cell r="M1099" t="str">
            <v>吉田　久律</v>
          </cell>
          <cell r="N1099" t="str">
            <v>ﾄｳｼﾊﾞｶﾝｷｮｳｿﾘｭｰｼｮﾝ</v>
          </cell>
          <cell r="O1099" t="str">
            <v>神奈川県横浜市鶴見区寛政町20-1</v>
          </cell>
          <cell r="Q1099">
            <v>2210031</v>
          </cell>
          <cell r="R1099" t="str">
            <v>神奈川県横浜市鶴見区寛政町20-1</v>
          </cell>
          <cell r="S1099" t="str">
            <v>045-440-6422</v>
          </cell>
          <cell r="T1099" t="str">
            <v>佐外</v>
          </cell>
        </row>
        <row r="1100">
          <cell r="B1100">
            <v>100708</v>
          </cell>
          <cell r="C1100" t="str">
            <v>㈲東昇建設</v>
          </cell>
          <cell r="D1100">
            <v>0</v>
          </cell>
          <cell r="E1100">
            <v>43085</v>
          </cell>
          <cell r="L1100">
            <v>1</v>
          </cell>
          <cell r="M1100" t="str">
            <v>北島 隆廣</v>
          </cell>
          <cell r="N1100" t="str">
            <v>ﾄｳｼｮｳｹﾝｾﾂ</v>
          </cell>
          <cell r="O1100" t="str">
            <v>佐賀県佐賀市大和町大字東山田2544-8</v>
          </cell>
          <cell r="P1100" t="str">
            <v>佐賀県佐賀市大和町大字東山田2528-1</v>
          </cell>
          <cell r="Q1100">
            <v>8400211</v>
          </cell>
          <cell r="R1100" t="str">
            <v>佐賀県佐賀市大和町大字東山田2528-1</v>
          </cell>
          <cell r="S1100" t="str">
            <v>0952-62-1711</v>
          </cell>
          <cell r="T1100" t="str">
            <v>佐内</v>
          </cell>
        </row>
        <row r="1101">
          <cell r="B1101">
            <v>178740</v>
          </cell>
          <cell r="C1101" t="str">
            <v>㈱東信電気</v>
          </cell>
          <cell r="D1101">
            <v>0</v>
          </cell>
          <cell r="E1101">
            <v>43674</v>
          </cell>
          <cell r="L1101">
            <v>7</v>
          </cell>
          <cell r="M1101" t="str">
            <v>東島 信昭</v>
          </cell>
          <cell r="N1101" t="str">
            <v>ﾄｳｼﾝﾃﾞﾝｷ</v>
          </cell>
          <cell r="O1101" t="str">
            <v>佐賀県杵島郡白石町大字大渡823</v>
          </cell>
          <cell r="Q1101">
            <v>8491102</v>
          </cell>
          <cell r="R1101" t="str">
            <v>佐賀県杵島郡白石町大字大渡823</v>
          </cell>
          <cell r="S1101" t="str">
            <v>0952-84-6278</v>
          </cell>
          <cell r="T1101" t="str">
            <v>杵内</v>
          </cell>
        </row>
        <row r="1102">
          <cell r="B1102">
            <v>187000</v>
          </cell>
          <cell r="C1102" t="str">
            <v>㈲藤武建設</v>
          </cell>
          <cell r="D1102">
            <v>0</v>
          </cell>
          <cell r="E1102">
            <v>42430</v>
          </cell>
          <cell r="L1102">
            <v>7</v>
          </cell>
          <cell r="M1102" t="str">
            <v>藤武　信介</v>
          </cell>
          <cell r="N1102" t="str">
            <v>ﾄｳﾀｹｹﾝｾﾂ</v>
          </cell>
          <cell r="O1102" t="str">
            <v>佐賀県杵島郡白石町大字坂田1069-3</v>
          </cell>
          <cell r="Q1102" t="str">
            <v>849-1204</v>
          </cell>
          <cell r="R1102" t="str">
            <v>佐賀県杵島郡白石町大字坂田1069-3</v>
          </cell>
          <cell r="S1102" t="str">
            <v>0954-65-2174</v>
          </cell>
          <cell r="T1102" t="str">
            <v>杵内</v>
          </cell>
        </row>
        <row r="1103">
          <cell r="B1103">
            <v>71698</v>
          </cell>
          <cell r="C1103" t="str">
            <v>トウテン工業㈱</v>
          </cell>
          <cell r="D1103">
            <v>0</v>
          </cell>
          <cell r="E1103">
            <v>42338</v>
          </cell>
          <cell r="L1103">
            <v>1</v>
          </cell>
          <cell r="M1103" t="str">
            <v>石橋 登天</v>
          </cell>
          <cell r="N1103" t="str">
            <v>ﾄｳﾃﾝｺｳｷﾞｮｳ</v>
          </cell>
          <cell r="O1103" t="str">
            <v>福岡県柳川市三橋町久末1289-3</v>
          </cell>
          <cell r="Q1103">
            <v>8320816</v>
          </cell>
          <cell r="R1103" t="str">
            <v>福岡県柳川市三橋町久末1289-3</v>
          </cell>
          <cell r="S1103" t="str">
            <v>0944-73-4439</v>
          </cell>
          <cell r="T1103" t="str">
            <v>佐外</v>
          </cell>
        </row>
        <row r="1104">
          <cell r="B1104">
            <v>20745</v>
          </cell>
          <cell r="C1104" t="str">
            <v>㈲東肥産業</v>
          </cell>
          <cell r="D1104">
            <v>0</v>
          </cell>
          <cell r="E1104">
            <v>41981</v>
          </cell>
          <cell r="L1104">
            <v>1</v>
          </cell>
          <cell r="M1104" t="str">
            <v>北野 謙一</v>
          </cell>
          <cell r="N1104" t="str">
            <v>ﾄｳﾋｻﾝｷﾞｮｳ</v>
          </cell>
          <cell r="O1104" t="str">
            <v>福岡県三井郡大刀洗町大字鵜木1404-2</v>
          </cell>
          <cell r="Q1104" t="str">
            <v>830-1224</v>
          </cell>
          <cell r="R1104" t="str">
            <v>福岡県三井郡大刀洗町大字鵜木1404-2</v>
          </cell>
          <cell r="S1104" t="str">
            <v>0942-77-3788</v>
          </cell>
          <cell r="T1104" t="str">
            <v>佐外</v>
          </cell>
        </row>
        <row r="1105">
          <cell r="B1105">
            <v>2403</v>
          </cell>
          <cell r="C1105" t="str">
            <v>㈲東彼清掃</v>
          </cell>
          <cell r="D1105">
            <v>0</v>
          </cell>
          <cell r="E1105">
            <v>43190</v>
          </cell>
          <cell r="L1105">
            <v>7</v>
          </cell>
          <cell r="M1105" t="str">
            <v>三根 正治</v>
          </cell>
          <cell r="N1105" t="str">
            <v>ﾄｳﾋｾｲｿｳ</v>
          </cell>
          <cell r="O1105" t="str">
            <v>長崎県東彼杵郡川棚町百津郷1185-3</v>
          </cell>
          <cell r="Q1105">
            <v>8593605</v>
          </cell>
          <cell r="R1105" t="str">
            <v>長崎県東彼杵郡川棚町百津郷1185-3</v>
          </cell>
          <cell r="S1105" t="str">
            <v>0956-82-5144</v>
          </cell>
          <cell r="T1105" t="str">
            <v>杵外</v>
          </cell>
        </row>
        <row r="1106">
          <cell r="B1106">
            <v>126975</v>
          </cell>
          <cell r="C1106" t="str">
            <v>㈲東福産業サービス</v>
          </cell>
          <cell r="D1106">
            <v>0</v>
          </cell>
          <cell r="E1106">
            <v>42655</v>
          </cell>
          <cell r="L1106">
            <v>1</v>
          </cell>
          <cell r="M1106" t="str">
            <v>池井 誠</v>
          </cell>
          <cell r="N1106" t="str">
            <v>ﾄｳﾌｸｻﾝｷﾞｮｳｻｰﾋﾞｽ</v>
          </cell>
          <cell r="O1106" t="str">
            <v>福岡県古賀市青柳町684-4</v>
          </cell>
          <cell r="Q1106" t="str">
            <v>811-3133</v>
          </cell>
          <cell r="R1106" t="str">
            <v>福岡県古賀市青柳町684-4</v>
          </cell>
          <cell r="S1106" t="str">
            <v>092-406-0357</v>
          </cell>
          <cell r="T1106" t="str">
            <v>佐外</v>
          </cell>
        </row>
        <row r="1107">
          <cell r="B1107">
            <v>104362</v>
          </cell>
          <cell r="C1107" t="str">
            <v>東洋開発工業㈱</v>
          </cell>
          <cell r="D1107">
            <v>0</v>
          </cell>
          <cell r="E1107">
            <v>43271</v>
          </cell>
          <cell r="F1107">
            <v>2</v>
          </cell>
          <cell r="G1107">
            <v>43271</v>
          </cell>
          <cell r="L1107">
            <v>3</v>
          </cell>
          <cell r="M1107" t="str">
            <v>大木 康伸</v>
          </cell>
          <cell r="N1107" t="str">
            <v>ﾄｳﾖｳｶｲﾊﾂｺｳｷﾞｮｳ</v>
          </cell>
          <cell r="O1107" t="str">
            <v>福岡県大川市大字中古賀960-2</v>
          </cell>
          <cell r="Q1107">
            <v>8310006</v>
          </cell>
          <cell r="R1107" t="str">
            <v>福岡県大川市大字中古賀960-2</v>
          </cell>
          <cell r="S1107" t="str">
            <v>0944-88-0393</v>
          </cell>
          <cell r="T1107" t="str">
            <v>鳥外</v>
          </cell>
        </row>
        <row r="1108">
          <cell r="B1108">
            <v>172828</v>
          </cell>
          <cell r="C1108" t="str">
            <v>㈲東洋カッターサービス</v>
          </cell>
          <cell r="D1108">
            <v>0</v>
          </cell>
          <cell r="E1108">
            <v>43060</v>
          </cell>
          <cell r="L1108">
            <v>7</v>
          </cell>
          <cell r="M1108" t="str">
            <v>土谷 直樹</v>
          </cell>
          <cell r="N1108" t="str">
            <v>ﾄｳﾖｳｶｯﾀｰｻｰﾋﾞｽ</v>
          </cell>
          <cell r="O1108" t="str">
            <v>佐賀県西松浦郡有田町上内野丙3603-1</v>
          </cell>
          <cell r="Q1108" t="str">
            <v>849-4162</v>
          </cell>
          <cell r="R1108" t="str">
            <v>佐賀県西松浦郡有田町上内野丙3603-1</v>
          </cell>
          <cell r="S1108" t="str">
            <v>0955-46-3808</v>
          </cell>
          <cell r="T1108" t="str">
            <v>伊内</v>
          </cell>
        </row>
        <row r="1109">
          <cell r="B1109">
            <v>15866</v>
          </cell>
          <cell r="C1109" t="str">
            <v>東洋ケミカル㈱</v>
          </cell>
          <cell r="D1109">
            <v>0</v>
          </cell>
          <cell r="E1109">
            <v>42192</v>
          </cell>
          <cell r="L1109">
            <v>5</v>
          </cell>
          <cell r="M1109" t="str">
            <v>平田 稔</v>
          </cell>
          <cell r="N1109" t="str">
            <v>ﾄｳﾖｳｹﾐｶﾙ</v>
          </cell>
          <cell r="O1109" t="str">
            <v>佐賀県唐津市二夕子3-212</v>
          </cell>
          <cell r="Q1109">
            <v>8470861</v>
          </cell>
          <cell r="R1109" t="str">
            <v>佐賀県唐津市二夕子3-212</v>
          </cell>
          <cell r="S1109" t="str">
            <v>0955-73-0309</v>
          </cell>
          <cell r="T1109" t="str">
            <v>唐内</v>
          </cell>
        </row>
        <row r="1110">
          <cell r="B1110">
            <v>189527</v>
          </cell>
          <cell r="C1110" t="str">
            <v>㈱東楽園</v>
          </cell>
          <cell r="D1110">
            <v>0</v>
          </cell>
          <cell r="E1110">
            <v>42528</v>
          </cell>
          <cell r="L1110">
            <v>1</v>
          </cell>
          <cell r="M1110" t="str">
            <v>東島 隆文</v>
          </cell>
          <cell r="N1110" t="str">
            <v>ﾄｳﾗｸｴﾝ</v>
          </cell>
          <cell r="O1110" t="str">
            <v>佐賀県佐賀市金立町大字金立1034</v>
          </cell>
          <cell r="Q1110">
            <v>8490916</v>
          </cell>
          <cell r="R1110" t="str">
            <v>佐賀県佐賀市金立町大字金立1034</v>
          </cell>
          <cell r="S1110" t="str">
            <v>0952-98-0123</v>
          </cell>
          <cell r="T1110" t="str">
            <v>佐内</v>
          </cell>
        </row>
        <row r="1111">
          <cell r="B1111">
            <v>39878</v>
          </cell>
          <cell r="C1111" t="str">
            <v>㈱東和</v>
          </cell>
          <cell r="D1111">
            <v>0</v>
          </cell>
          <cell r="E1111">
            <v>42696</v>
          </cell>
          <cell r="L1111">
            <v>3</v>
          </cell>
          <cell r="M1111" t="str">
            <v>松本 道夫</v>
          </cell>
          <cell r="N1111" t="str">
            <v>ﾄｳﾜ</v>
          </cell>
          <cell r="O1111" t="str">
            <v>熊本県熊本市東区戸島1-8-27</v>
          </cell>
          <cell r="Q1111">
            <v>8618041</v>
          </cell>
          <cell r="R1111" t="str">
            <v>熊本県熊本市東区戸島1-8-27</v>
          </cell>
          <cell r="S1111" t="str">
            <v>096-380-6011</v>
          </cell>
          <cell r="T1111" t="str">
            <v>鳥外</v>
          </cell>
        </row>
        <row r="1112">
          <cell r="B1112">
            <v>79022</v>
          </cell>
          <cell r="C1112" t="str">
            <v>㈱東和金物商会</v>
          </cell>
          <cell r="D1112">
            <v>0</v>
          </cell>
          <cell r="E1112">
            <v>42428</v>
          </cell>
          <cell r="L1112">
            <v>1</v>
          </cell>
          <cell r="M1112" t="str">
            <v>宜本 満</v>
          </cell>
          <cell r="N1112" t="str">
            <v>ﾄｳﾜｶﾅﾓﾉｼｮｳｶｲ</v>
          </cell>
          <cell r="O1112" t="str">
            <v>福岡県福岡市博多区金の隈3-11-11</v>
          </cell>
          <cell r="Q1112" t="str">
            <v>812-0863</v>
          </cell>
          <cell r="R1112" t="str">
            <v>福岡県福岡市博多区金の隈3-11-11</v>
          </cell>
          <cell r="S1112" t="str">
            <v>092-503-0895</v>
          </cell>
          <cell r="T1112" t="str">
            <v>佐外</v>
          </cell>
        </row>
        <row r="1113">
          <cell r="B1113">
            <v>29372</v>
          </cell>
          <cell r="C1113" t="str">
            <v>㈱トーアス</v>
          </cell>
          <cell r="F1113">
            <v>2</v>
          </cell>
          <cell r="G1113">
            <v>42092</v>
          </cell>
          <cell r="L1113">
            <v>5</v>
          </cell>
          <cell r="M1113" t="str">
            <v>片野　辰彦</v>
          </cell>
          <cell r="N1113" t="str">
            <v>ﾄｰｱｽ</v>
          </cell>
          <cell r="O1113" t="str">
            <v>佐賀県唐津市鎮西町高野432-4</v>
          </cell>
          <cell r="Q1113">
            <v>8470324</v>
          </cell>
          <cell r="R1113" t="str">
            <v>佐賀県唐津市鎮西町高野432-4</v>
          </cell>
          <cell r="S1113" t="str">
            <v>0955-82-1085</v>
          </cell>
          <cell r="T1113" t="str">
            <v>唐内</v>
          </cell>
        </row>
        <row r="1114">
          <cell r="B1114">
            <v>169605</v>
          </cell>
          <cell r="C1114" t="str">
            <v>㈱トーキュー</v>
          </cell>
          <cell r="D1114">
            <v>0</v>
          </cell>
          <cell r="E1114">
            <v>43073</v>
          </cell>
          <cell r="L1114">
            <v>7</v>
          </cell>
          <cell r="M1114" t="str">
            <v>藤瀬 勝靖</v>
          </cell>
          <cell r="N1114" t="str">
            <v>ﾄｰｷｭｰ</v>
          </cell>
          <cell r="O1114" t="str">
            <v>佐賀県杵島郡江北町大字惣領分1926-1</v>
          </cell>
          <cell r="Q1114" t="str">
            <v>849-0503</v>
          </cell>
          <cell r="R1114" t="str">
            <v>佐賀県杵島郡江北町大字惣領分1926-1</v>
          </cell>
          <cell r="S1114" t="str">
            <v>0952-86-5811</v>
          </cell>
          <cell r="T1114" t="str">
            <v>杵内</v>
          </cell>
        </row>
        <row r="1115">
          <cell r="B1115">
            <v>73743</v>
          </cell>
          <cell r="C1115" t="str">
            <v>㈱トーヨーハウジング</v>
          </cell>
          <cell r="D1115">
            <v>0</v>
          </cell>
          <cell r="E1115">
            <v>42762</v>
          </cell>
          <cell r="L1115">
            <v>1</v>
          </cell>
          <cell r="M1115" t="str">
            <v>吉岡 政弘</v>
          </cell>
          <cell r="N1115" t="str">
            <v>ﾄｰﾖｰﾊｳｼﾞﾝｸﾞ</v>
          </cell>
          <cell r="O1115" t="str">
            <v>佐賀県佐賀市兵庫北2-27-16</v>
          </cell>
          <cell r="Q1115" t="str">
            <v>849-0915</v>
          </cell>
          <cell r="R1115" t="str">
            <v>佐賀県佐賀市兵庫北2-27-16</v>
          </cell>
          <cell r="S1115" t="str">
            <v>0952-20-6868</v>
          </cell>
          <cell r="T1115" t="str">
            <v>佐内</v>
          </cell>
        </row>
        <row r="1116">
          <cell r="B1116">
            <v>29804</v>
          </cell>
          <cell r="C1116" t="str">
            <v>㈱時津運送社</v>
          </cell>
          <cell r="D1116">
            <v>0</v>
          </cell>
          <cell r="E1116">
            <v>43697</v>
          </cell>
          <cell r="L1116">
            <v>3</v>
          </cell>
          <cell r="M1116" t="str">
            <v>時津 弘</v>
          </cell>
          <cell r="N1116" t="str">
            <v>ﾄｷﾂｳﾝｿｳｼｬ</v>
          </cell>
          <cell r="O1116" t="str">
            <v>福岡県朝倉郡筑前町畑嶋字松ヶ坂437</v>
          </cell>
          <cell r="Q1116">
            <v>8380203</v>
          </cell>
          <cell r="R1116" t="str">
            <v>福岡県朝倉郡筑前町畑嶋字松ヶ坂437</v>
          </cell>
          <cell r="S1116" t="str">
            <v>0946-42-5755</v>
          </cell>
          <cell r="T1116" t="str">
            <v>鳥外</v>
          </cell>
        </row>
        <row r="1117">
          <cell r="B1117">
            <v>198528</v>
          </cell>
          <cell r="C1117" t="str">
            <v>㈲常盤建設</v>
          </cell>
          <cell r="D1117">
            <v>0</v>
          </cell>
          <cell r="E1117">
            <v>43066</v>
          </cell>
          <cell r="L1117">
            <v>1</v>
          </cell>
          <cell r="M1117" t="str">
            <v>常盤 秀幸</v>
          </cell>
          <cell r="N1117" t="str">
            <v>ﾄｷﾜｹﾝｾﾂ</v>
          </cell>
          <cell r="O1117" t="str">
            <v>佐賀県佐賀市富士町大字松瀬2618-55</v>
          </cell>
          <cell r="Q1117" t="str">
            <v>840-0515</v>
          </cell>
          <cell r="R1117" t="str">
            <v>佐賀県佐賀市富士町大字松瀬2618-55</v>
          </cell>
          <cell r="S1117" t="str">
            <v>0952-51-0133</v>
          </cell>
          <cell r="T1117" t="str">
            <v>佐内</v>
          </cell>
        </row>
        <row r="1118">
          <cell r="B1118">
            <v>153388</v>
          </cell>
          <cell r="C1118" t="str">
            <v>㈲徳島緑化建設</v>
          </cell>
          <cell r="D1118">
            <v>0</v>
          </cell>
          <cell r="E1118">
            <v>42052</v>
          </cell>
          <cell r="L1118">
            <v>1</v>
          </cell>
          <cell r="M1118" t="str">
            <v>徳島 良美</v>
          </cell>
          <cell r="N1118" t="str">
            <v>ﾄｸｼﾏﾘｮｯｶｹﾝｾﾂ</v>
          </cell>
          <cell r="O1118" t="str">
            <v>佐賀県神埼市神埼町志波屋2166-1</v>
          </cell>
          <cell r="Q1118">
            <v>8420121</v>
          </cell>
          <cell r="R1118" t="str">
            <v>佐賀県神埼市神埼町志波屋2166-1</v>
          </cell>
          <cell r="S1118" t="str">
            <v>0952-53-1758</v>
          </cell>
          <cell r="T1118" t="str">
            <v>佐内</v>
          </cell>
        </row>
        <row r="1119">
          <cell r="B1119">
            <v>160922</v>
          </cell>
          <cell r="C1119" t="str">
            <v>㈲徳永工務店</v>
          </cell>
          <cell r="D1119">
            <v>0</v>
          </cell>
          <cell r="E1119">
            <v>42557</v>
          </cell>
          <cell r="L1119">
            <v>5</v>
          </cell>
          <cell r="M1119" t="str">
            <v>徳永 良二</v>
          </cell>
          <cell r="N1119" t="str">
            <v>ﾄｸﾅｶﾞｺｳﾑﾃﾝ</v>
          </cell>
          <cell r="O1119" t="str">
            <v>佐賀県東松浦郡玄海町値賀川内1215-1</v>
          </cell>
          <cell r="P1119" t="str">
            <v>佐賀県東松浦郡玄海町値賀川内1322-2</v>
          </cell>
          <cell r="Q1119" t="str">
            <v>847-1442</v>
          </cell>
          <cell r="R1119" t="str">
            <v>佐賀県東松浦郡玄海町値賀川内1322-2</v>
          </cell>
          <cell r="S1119" t="str">
            <v>0955-52-6733</v>
          </cell>
          <cell r="T1119" t="str">
            <v>唐内</v>
          </cell>
        </row>
        <row r="1120">
          <cell r="B1120">
            <v>188565</v>
          </cell>
          <cell r="C1120" t="str">
            <v>德永 準貴</v>
          </cell>
          <cell r="D1120">
            <v>1</v>
          </cell>
          <cell r="E1120">
            <v>42522</v>
          </cell>
          <cell r="F1120">
            <v>2</v>
          </cell>
          <cell r="G1120">
            <v>42522</v>
          </cell>
          <cell r="L1120">
            <v>1</v>
          </cell>
          <cell r="M1120" t="str">
            <v>德永 準貴</v>
          </cell>
          <cell r="N1120" t="str">
            <v>ﾄｸﾅｶﾞｼﾞｭﾝｷ</v>
          </cell>
          <cell r="O1120" t="str">
            <v>佐賀県佐賀市諸富町大字山領904-15</v>
          </cell>
          <cell r="Q1120">
            <v>8402106</v>
          </cell>
          <cell r="R1120" t="str">
            <v>佐賀県佐賀市諸富町大字山領904-15</v>
          </cell>
          <cell r="S1120" t="str">
            <v>0952-47-2144</v>
          </cell>
          <cell r="T1120" t="str">
            <v>佐内</v>
          </cell>
        </row>
        <row r="1121">
          <cell r="B1121">
            <v>112115</v>
          </cell>
          <cell r="C1121" t="str">
            <v>㈲徳永商店</v>
          </cell>
          <cell r="D1121">
            <v>0</v>
          </cell>
          <cell r="E1121">
            <v>43075</v>
          </cell>
          <cell r="F1121">
            <v>2</v>
          </cell>
          <cell r="G1121">
            <v>41850</v>
          </cell>
          <cell r="L1121">
            <v>1</v>
          </cell>
          <cell r="M1121" t="str">
            <v>德永 廣市</v>
          </cell>
          <cell r="N1121" t="str">
            <v>ﾄｸﾅｶﾞｼｮｳﾃﾝ</v>
          </cell>
          <cell r="O1121" t="str">
            <v>佐賀県佐賀市諸富町大字為重899-4</v>
          </cell>
          <cell r="Q1121">
            <v>8402102</v>
          </cell>
          <cell r="R1121" t="str">
            <v>佐賀県佐賀市諸富町大字為重899-4</v>
          </cell>
          <cell r="S1121" t="str">
            <v>0952-47-2704</v>
          </cell>
          <cell r="T1121" t="str">
            <v>佐内</v>
          </cell>
        </row>
        <row r="1122">
          <cell r="B1122">
            <v>98086</v>
          </cell>
          <cell r="C1122" t="str">
            <v>㈲土佐商事</v>
          </cell>
          <cell r="D1122">
            <v>0</v>
          </cell>
          <cell r="E1122">
            <v>43082</v>
          </cell>
          <cell r="H1122">
            <v>5</v>
          </cell>
          <cell r="I1122">
            <v>43082</v>
          </cell>
          <cell r="L1122">
            <v>1</v>
          </cell>
          <cell r="M1122" t="str">
            <v>伊与田 直記</v>
          </cell>
          <cell r="N1122" t="str">
            <v>ﾄｻｼｮｳｼﾞ</v>
          </cell>
          <cell r="O1122" t="str">
            <v>宮崎県宮崎市高岡町花見1720-8</v>
          </cell>
          <cell r="Q1122" t="str">
            <v>880-2211</v>
          </cell>
          <cell r="R1122" t="str">
            <v>宮崎県宮崎市高岡町花見1720-8</v>
          </cell>
          <cell r="S1122" t="str">
            <v>0985-30-9985</v>
          </cell>
          <cell r="T1122" t="str">
            <v>佐外</v>
          </cell>
        </row>
        <row r="1123">
          <cell r="B1123">
            <v>7443</v>
          </cell>
          <cell r="C1123" t="str">
            <v>都市環境㈱</v>
          </cell>
          <cell r="D1123">
            <v>0</v>
          </cell>
          <cell r="E1123">
            <v>43611</v>
          </cell>
          <cell r="F1123">
            <v>2</v>
          </cell>
          <cell r="G1123">
            <v>42079</v>
          </cell>
          <cell r="H1123">
            <v>5</v>
          </cell>
          <cell r="I1123">
            <v>43324</v>
          </cell>
          <cell r="L1123">
            <v>1</v>
          </cell>
          <cell r="M1123" t="str">
            <v>永渕 隆誠</v>
          </cell>
          <cell r="N1123" t="str">
            <v>ﾄｼｶﾝｷｮｳ</v>
          </cell>
          <cell r="O1123" t="str">
            <v>佐賀県神埼市神埼町本堀2923-12</v>
          </cell>
          <cell r="P1123" t="str">
            <v>佐賀県神埼郡吉野ヶ里町吉田2479</v>
          </cell>
          <cell r="Q1123">
            <v>8420031</v>
          </cell>
          <cell r="R1123" t="str">
            <v>佐賀県神埼郡吉野ヶ里町吉田2479</v>
          </cell>
          <cell r="S1123" t="str">
            <v>0952-53-5505</v>
          </cell>
          <cell r="T1123" t="str">
            <v>佐内</v>
          </cell>
        </row>
        <row r="1124">
          <cell r="B1124">
            <v>5573</v>
          </cell>
          <cell r="C1124" t="str">
            <v>㈱都市資源開発</v>
          </cell>
          <cell r="D1124">
            <v>0</v>
          </cell>
          <cell r="E1124">
            <v>41726</v>
          </cell>
          <cell r="L1124">
            <v>1</v>
          </cell>
          <cell r="M1124" t="str">
            <v>田篭 英治</v>
          </cell>
          <cell r="N1124" t="str">
            <v>ﾄｼｼｹﾞﾝｶｲﾊﾂ</v>
          </cell>
          <cell r="O1124" t="str">
            <v>福岡県福岡市博多区東光2-16-18</v>
          </cell>
          <cell r="Q1124">
            <v>8120008</v>
          </cell>
          <cell r="R1124" t="str">
            <v>福岡県福岡市博多区東光2-16-18</v>
          </cell>
          <cell r="S1124" t="str">
            <v>092-413-0855</v>
          </cell>
          <cell r="T1124" t="str">
            <v>佐外</v>
          </cell>
        </row>
        <row r="1125">
          <cell r="B1125">
            <v>146131</v>
          </cell>
          <cell r="C1125" t="str">
            <v>㈱寿由建設</v>
          </cell>
          <cell r="D1125">
            <v>0</v>
          </cell>
          <cell r="E1125">
            <v>42466</v>
          </cell>
          <cell r="L1125">
            <v>1</v>
          </cell>
          <cell r="M1125" t="str">
            <v>岡本 昌和</v>
          </cell>
          <cell r="N1125" t="str">
            <v>ﾄｼﾕｹﾝｾﾂ</v>
          </cell>
          <cell r="O1125" t="str">
            <v>福岡県福岡市東区箱崎ふ頭3-9-11</v>
          </cell>
          <cell r="Q1125">
            <v>8120051</v>
          </cell>
          <cell r="R1125" t="str">
            <v>福岡県福岡市東区箱崎ふ頭3-9-11</v>
          </cell>
          <cell r="S1125" t="str">
            <v>092-633-2960</v>
          </cell>
          <cell r="T1125" t="str">
            <v>佐外</v>
          </cell>
        </row>
        <row r="1126">
          <cell r="B1126">
            <v>10332</v>
          </cell>
          <cell r="C1126" t="str">
            <v>㈲鳥栖環境開発綜合センター</v>
          </cell>
          <cell r="D1126">
            <v>1</v>
          </cell>
          <cell r="E1126">
            <v>42898</v>
          </cell>
          <cell r="F1126">
            <v>2</v>
          </cell>
          <cell r="G1126">
            <v>42898</v>
          </cell>
          <cell r="H1126">
            <v>6</v>
          </cell>
          <cell r="I1126">
            <v>43399</v>
          </cell>
          <cell r="L1126">
            <v>3</v>
          </cell>
          <cell r="M1126" t="str">
            <v>宮原 敏也</v>
          </cell>
          <cell r="N1126" t="str">
            <v>ﾄｽｶﾝｷｮｳｶｲﾊﾂｿｳｺﾞｳｾﾝﾀｰ</v>
          </cell>
          <cell r="O1126" t="str">
            <v>佐賀県鳥栖市轟木町929-2</v>
          </cell>
          <cell r="Q1126">
            <v>8410061</v>
          </cell>
          <cell r="R1126" t="str">
            <v>佐賀県鳥栖市轟木町929-2</v>
          </cell>
          <cell r="S1126" t="str">
            <v>0942-83-4069</v>
          </cell>
          <cell r="T1126" t="str">
            <v>鳥内</v>
          </cell>
        </row>
        <row r="1127">
          <cell r="B1127">
            <v>2197</v>
          </cell>
          <cell r="C1127" t="str">
            <v>鳥栖砕石㈲</v>
          </cell>
          <cell r="D1127">
            <v>0</v>
          </cell>
          <cell r="E1127">
            <v>43447</v>
          </cell>
          <cell r="F1127">
            <v>2</v>
          </cell>
          <cell r="G1127">
            <v>43447</v>
          </cell>
          <cell r="L1127">
            <v>3</v>
          </cell>
          <cell r="M1127" t="str">
            <v>吉田 健治</v>
          </cell>
          <cell r="N1127" t="str">
            <v>ﾄｽｻｲｾｷ</v>
          </cell>
          <cell r="O1127" t="str">
            <v>佐賀県鳥栖市河内町貝方2665</v>
          </cell>
          <cell r="Q1127">
            <v>8410087</v>
          </cell>
          <cell r="R1127" t="str">
            <v>佐賀県鳥栖市河内町貝方2665</v>
          </cell>
          <cell r="S1127" t="str">
            <v>0942-83-0989</v>
          </cell>
          <cell r="T1127" t="str">
            <v>鳥内</v>
          </cell>
        </row>
        <row r="1128">
          <cell r="B1128">
            <v>12454</v>
          </cell>
          <cell r="C1128" t="str">
            <v>鳥栖産廃㈱</v>
          </cell>
          <cell r="D1128">
            <v>0</v>
          </cell>
          <cell r="E1128">
            <v>43447</v>
          </cell>
          <cell r="L1128">
            <v>3</v>
          </cell>
          <cell r="M1128" t="str">
            <v>安光 正次</v>
          </cell>
          <cell r="N1128" t="str">
            <v>ﾄｽｻﾝﾊﾟｲ</v>
          </cell>
          <cell r="O1128" t="str">
            <v>佐賀県鳥栖市三島町於保里4602</v>
          </cell>
          <cell r="Q1128">
            <v>8410064</v>
          </cell>
          <cell r="R1128" t="str">
            <v>佐賀県鳥栖市三島町於保里4602</v>
          </cell>
          <cell r="S1128" t="str">
            <v>0942-85-0937</v>
          </cell>
          <cell r="T1128" t="str">
            <v>鳥内</v>
          </cell>
        </row>
        <row r="1129">
          <cell r="B1129">
            <v>192046</v>
          </cell>
          <cell r="C1129" t="str">
            <v>㈲轟工務店</v>
          </cell>
          <cell r="D1129">
            <v>0</v>
          </cell>
          <cell r="E1129">
            <v>42695</v>
          </cell>
          <cell r="L1129">
            <v>3</v>
          </cell>
          <cell r="M1129" t="str">
            <v>轟 覚</v>
          </cell>
          <cell r="N1129" t="str">
            <v>ﾄﾄﾞﾛｷｺｳﾑﾃﾝ</v>
          </cell>
          <cell r="O1129" t="str">
            <v>佐賀県鳥栖市曾根崎町1312</v>
          </cell>
          <cell r="Q1129" t="str">
            <v>841-0025</v>
          </cell>
          <cell r="R1129" t="str">
            <v>佐賀県鳥栖市曾根崎町1312</v>
          </cell>
          <cell r="S1129" t="str">
            <v>0942-82-2797</v>
          </cell>
          <cell r="T1129" t="str">
            <v>鳥内</v>
          </cell>
        </row>
        <row r="1130">
          <cell r="B1130">
            <v>70979</v>
          </cell>
          <cell r="C1130" t="str">
            <v>㈱富商</v>
          </cell>
          <cell r="D1130">
            <v>0</v>
          </cell>
          <cell r="E1130">
            <v>42156</v>
          </cell>
          <cell r="L1130">
            <v>3</v>
          </cell>
          <cell r="M1130" t="str">
            <v>大原 和枝</v>
          </cell>
          <cell r="N1130" t="str">
            <v>ﾄﾐｼｮｳ</v>
          </cell>
          <cell r="O1130" t="str">
            <v>福岡県大野城市御笠川4-4-3</v>
          </cell>
          <cell r="Q1130">
            <v>8160912</v>
          </cell>
          <cell r="R1130" t="str">
            <v>福岡県大野城市御笠川4-4-3</v>
          </cell>
          <cell r="S1130" t="str">
            <v>092-513-0381</v>
          </cell>
          <cell r="T1130" t="str">
            <v>鳥外</v>
          </cell>
        </row>
        <row r="1131">
          <cell r="B1131">
            <v>138844</v>
          </cell>
          <cell r="C1131" t="str">
            <v>富田 昭二郎</v>
          </cell>
          <cell r="D1131">
            <v>0</v>
          </cell>
          <cell r="E1131">
            <v>42786</v>
          </cell>
          <cell r="H1131">
            <v>5</v>
          </cell>
          <cell r="I1131">
            <v>42774</v>
          </cell>
          <cell r="L1131">
            <v>1</v>
          </cell>
          <cell r="M1131" t="str">
            <v>富田 昭二郎</v>
          </cell>
          <cell r="N1131" t="str">
            <v>ﾄﾐﾀｼｮｳｼﾞﾛｳ</v>
          </cell>
          <cell r="O1131" t="str">
            <v>福岡県福岡市早良区野芥3-25-14</v>
          </cell>
          <cell r="Q1131" t="str">
            <v>814-0171</v>
          </cell>
          <cell r="R1131" t="str">
            <v>福岡県福岡市早良区野芥3-25-14</v>
          </cell>
          <cell r="S1131" t="str">
            <v>092-864-7318</v>
          </cell>
          <cell r="T1131" t="str">
            <v>佐外</v>
          </cell>
        </row>
        <row r="1132">
          <cell r="B1132">
            <v>3818</v>
          </cell>
          <cell r="C1132" t="str">
            <v>巴興業㈱</v>
          </cell>
          <cell r="H1132">
            <v>5</v>
          </cell>
          <cell r="I1132">
            <v>43010</v>
          </cell>
          <cell r="L1132">
            <v>1</v>
          </cell>
          <cell r="M1132" t="str">
            <v>塩谷 俊明</v>
          </cell>
          <cell r="N1132" t="str">
            <v>ﾄﾓｴｺｳｷﾞｮｳ</v>
          </cell>
          <cell r="O1132" t="str">
            <v>愛知県みよし市打越町池下29-2</v>
          </cell>
          <cell r="Q1132" t="str">
            <v>754-0122</v>
          </cell>
          <cell r="R1132" t="str">
            <v>愛知県みよし市打越町池下29-2</v>
          </cell>
          <cell r="S1132" t="str">
            <v>0961-34-3171</v>
          </cell>
          <cell r="T1132" t="str">
            <v>佐外</v>
          </cell>
        </row>
        <row r="1133">
          <cell r="B1133">
            <v>131024</v>
          </cell>
          <cell r="C1133" t="str">
            <v>㈱ＴＯＭＯＤＡ</v>
          </cell>
          <cell r="D1133">
            <v>0</v>
          </cell>
          <cell r="E1133">
            <v>42274</v>
          </cell>
          <cell r="L1133">
            <v>1</v>
          </cell>
          <cell r="M1133" t="str">
            <v>梶原 義文</v>
          </cell>
          <cell r="N1133" t="str">
            <v>ﾄﾓﾀﾞ</v>
          </cell>
          <cell r="O1133" t="str">
            <v>大分県日田市天瀬町女子畑944-3</v>
          </cell>
          <cell r="Q1133">
            <v>8794123</v>
          </cell>
          <cell r="R1133" t="str">
            <v>大分県日田市天瀬町女子畑944-3</v>
          </cell>
          <cell r="S1133" t="str">
            <v>0973-27-8456</v>
          </cell>
          <cell r="T1133" t="str">
            <v>佐外</v>
          </cell>
        </row>
        <row r="1134">
          <cell r="B1134">
            <v>182854</v>
          </cell>
          <cell r="C1134" t="str">
            <v>友田 安彦</v>
          </cell>
          <cell r="D1134">
            <v>0</v>
          </cell>
          <cell r="E1134">
            <v>42132</v>
          </cell>
          <cell r="L1134">
            <v>1</v>
          </cell>
          <cell r="M1134" t="str">
            <v>友田 安彦</v>
          </cell>
          <cell r="N1134" t="str">
            <v>ﾄﾓﾀﾞﾔｽﾋｺ</v>
          </cell>
          <cell r="O1134" t="str">
            <v>佐賀県佐賀市富士町大字市川681-2</v>
          </cell>
          <cell r="Q1134" t="str">
            <v>840-0503</v>
          </cell>
          <cell r="R1134" t="str">
            <v>佐賀県佐賀市富士町大字市川681-2</v>
          </cell>
          <cell r="S1134" t="str">
            <v>0952-58-2944</v>
          </cell>
          <cell r="T1134" t="str">
            <v>佐内</v>
          </cell>
        </row>
        <row r="1135">
          <cell r="B1135">
            <v>4173</v>
          </cell>
          <cell r="C1135" t="str">
            <v>友野建設㈱</v>
          </cell>
          <cell r="D1135">
            <v>0</v>
          </cell>
          <cell r="E1135">
            <v>43272</v>
          </cell>
          <cell r="L1135">
            <v>3</v>
          </cell>
          <cell r="M1135" t="str">
            <v>友野 カツ子</v>
          </cell>
          <cell r="N1135" t="str">
            <v>ﾄﾓﾉｹﾝｾﾂ</v>
          </cell>
          <cell r="O1135" t="str">
            <v>福岡県久留米市荒木町荒木1348-2</v>
          </cell>
          <cell r="Q1135">
            <v>8300063</v>
          </cell>
          <cell r="R1135" t="str">
            <v>福岡県久留米市荒木町荒木1348-2</v>
          </cell>
          <cell r="S1135" t="str">
            <v>0942-27-2121</v>
          </cell>
          <cell r="T1135" t="str">
            <v>鳥外</v>
          </cell>
        </row>
        <row r="1136">
          <cell r="B1136">
            <v>130038</v>
          </cell>
          <cell r="C1136" t="str">
            <v>豊島急送㈱</v>
          </cell>
          <cell r="D1136">
            <v>0</v>
          </cell>
          <cell r="E1136">
            <v>42634</v>
          </cell>
          <cell r="L1136">
            <v>3</v>
          </cell>
          <cell r="M1136" t="str">
            <v>豊島 哲</v>
          </cell>
          <cell r="N1136" t="str">
            <v>ﾄﾖｼﾏｷｭｳｿｳ</v>
          </cell>
          <cell r="O1136" t="str">
            <v>福岡県糟屋郡宇美町障子岳南3-1-31</v>
          </cell>
          <cell r="Q1136">
            <v>8112126</v>
          </cell>
          <cell r="R1136" t="str">
            <v>福岡県糟屋郡宇美町障子岳南3-1-31</v>
          </cell>
          <cell r="S1136" t="str">
            <v>092-934-0148</v>
          </cell>
          <cell r="T1136" t="str">
            <v>鳥外</v>
          </cell>
        </row>
        <row r="1137">
          <cell r="B1137">
            <v>108015</v>
          </cell>
          <cell r="C1137" t="str">
            <v>㈲豊城建設</v>
          </cell>
          <cell r="D1137">
            <v>0</v>
          </cell>
          <cell r="E1137">
            <v>43450</v>
          </cell>
          <cell r="L1137">
            <v>1</v>
          </cell>
          <cell r="M1137" t="str">
            <v>伊達 豊年</v>
          </cell>
          <cell r="N1137" t="str">
            <v>ﾄﾖｼﾛｹﾝｾﾂ</v>
          </cell>
          <cell r="O1137" t="str">
            <v>佐賀県小城市小城町晴気831-13</v>
          </cell>
          <cell r="Q1137">
            <v>8450014</v>
          </cell>
          <cell r="R1137" t="str">
            <v>佐賀県小城市小城町晴気831-13</v>
          </cell>
          <cell r="S1137" t="str">
            <v>0952-72-3218</v>
          </cell>
          <cell r="T1137" t="str">
            <v>佐内</v>
          </cell>
        </row>
        <row r="1138">
          <cell r="B1138">
            <v>99694</v>
          </cell>
          <cell r="C1138" t="str">
            <v>トヨタ部品福岡共販㈱</v>
          </cell>
          <cell r="D1138">
            <v>0</v>
          </cell>
          <cell r="E1138">
            <v>43085</v>
          </cell>
          <cell r="L1138">
            <v>3</v>
          </cell>
          <cell r="M1138" t="str">
            <v>柴垣 正彦</v>
          </cell>
          <cell r="N1138" t="str">
            <v>ﾄﾖﾀﾌﾞﾋﾝﾌｸｵｶｷｮｳﾊﾝ</v>
          </cell>
          <cell r="O1138" t="str">
            <v>福岡県筑紫野市大字筑紫1032-1</v>
          </cell>
          <cell r="Q1138">
            <v>8180025</v>
          </cell>
          <cell r="R1138" t="str">
            <v>福岡県筑紫野市大字筑紫1032-1</v>
          </cell>
          <cell r="S1138" t="str">
            <v>092-927-2901</v>
          </cell>
          <cell r="T1138" t="str">
            <v>鳥外</v>
          </cell>
        </row>
        <row r="1139">
          <cell r="B1139">
            <v>7974</v>
          </cell>
          <cell r="C1139" t="str">
            <v>㈱豊福組</v>
          </cell>
          <cell r="D1139">
            <v>0</v>
          </cell>
          <cell r="E1139">
            <v>43359</v>
          </cell>
          <cell r="L1139">
            <v>3</v>
          </cell>
          <cell r="M1139" t="str">
            <v>豊福 利光</v>
          </cell>
          <cell r="N1139" t="str">
            <v>ﾄﾖﾌｸｸﾞﾐ</v>
          </cell>
          <cell r="O1139" t="str">
            <v>福岡県北九州市戸畑区北鳥旗町2-8</v>
          </cell>
          <cell r="Q1139">
            <v>8040075</v>
          </cell>
          <cell r="R1139" t="str">
            <v>福岡県北九州市戸畑区北鳥旗町2-8</v>
          </cell>
          <cell r="S1139" t="str">
            <v>093-881-2140</v>
          </cell>
          <cell r="T1139" t="str">
            <v>鳥外</v>
          </cell>
        </row>
        <row r="1140">
          <cell r="B1140">
            <v>67325</v>
          </cell>
          <cell r="C1140" t="str">
            <v>豊福 幸治</v>
          </cell>
          <cell r="D1140">
            <v>0</v>
          </cell>
          <cell r="E1140">
            <v>43501</v>
          </cell>
          <cell r="L1140">
            <v>1</v>
          </cell>
          <cell r="M1140" t="str">
            <v>豊福 幸治</v>
          </cell>
          <cell r="N1140" t="str">
            <v>ﾄﾖﾌｸｺｳｼﾞ</v>
          </cell>
          <cell r="O1140" t="str">
            <v>福岡県久留米市御井町1798-2</v>
          </cell>
          <cell r="Q1140">
            <v>8390851</v>
          </cell>
          <cell r="R1140" t="str">
            <v>福岡県久留米市御井町1798-2</v>
          </cell>
          <cell r="S1140" t="str">
            <v>0942-43-0425</v>
          </cell>
          <cell r="T1140" t="str">
            <v>佐外</v>
          </cell>
        </row>
        <row r="1141">
          <cell r="B1141">
            <v>150403</v>
          </cell>
          <cell r="C1141" t="str">
            <v>㈱トラスト</v>
          </cell>
          <cell r="D1141">
            <v>0</v>
          </cell>
          <cell r="E1141">
            <v>43426</v>
          </cell>
          <cell r="L1141">
            <v>1</v>
          </cell>
          <cell r="M1141" t="str">
            <v>高木 英夫</v>
          </cell>
          <cell r="N1141" t="str">
            <v>ﾄﾗｽﾄ</v>
          </cell>
          <cell r="O1141" t="str">
            <v>大阪府東大阪市長田東2-2-1</v>
          </cell>
          <cell r="P1141" t="str">
            <v>福岡県福岡市博多区比恵町3-17 フェイズイン博多ビル7F</v>
          </cell>
          <cell r="Q1141" t="str">
            <v>812-0014</v>
          </cell>
          <cell r="R1141" t="str">
            <v>福岡県福岡市博多区比恵町3-17 フェイズイン博多ビル7F</v>
          </cell>
          <cell r="S1141" t="str">
            <v>092-409-2791</v>
          </cell>
          <cell r="T1141" t="str">
            <v>佐外</v>
          </cell>
        </row>
        <row r="1142">
          <cell r="B1142">
            <v>199020</v>
          </cell>
          <cell r="C1142" t="str">
            <v>㈲トランスポート・アオイ</v>
          </cell>
          <cell r="D1142">
            <v>0</v>
          </cell>
          <cell r="E1142">
            <v>43094</v>
          </cell>
          <cell r="L1142">
            <v>5</v>
          </cell>
          <cell r="M1142" t="str">
            <v>中村 直規</v>
          </cell>
          <cell r="N1142" t="str">
            <v>ﾄﾗﾝｽﾎﾟｰﾄ･ｱｵｲ</v>
          </cell>
          <cell r="O1142" t="str">
            <v>佐賀県唐津市浦5426-3</v>
          </cell>
          <cell r="Q1142" t="str">
            <v>847-0124</v>
          </cell>
          <cell r="R1142" t="str">
            <v>佐賀県唐津市浦5426-3</v>
          </cell>
          <cell r="S1142" t="str">
            <v>0955-74-0406</v>
          </cell>
          <cell r="T1142" t="str">
            <v>唐内</v>
          </cell>
        </row>
        <row r="1143">
          <cell r="B1143">
            <v>98423</v>
          </cell>
          <cell r="C1143" t="str">
            <v>㈱鳥井組</v>
          </cell>
          <cell r="D1143">
            <v>0</v>
          </cell>
          <cell r="E1143">
            <v>42973</v>
          </cell>
          <cell r="L1143">
            <v>1</v>
          </cell>
          <cell r="M1143" t="str">
            <v>鳥井 寛敏</v>
          </cell>
          <cell r="N1143" t="str">
            <v>ﾄﾘｲｸﾞﾐ</v>
          </cell>
          <cell r="O1143" t="str">
            <v>佐賀県多久市北多久町大字小侍742-2</v>
          </cell>
          <cell r="Q1143">
            <v>8460002</v>
          </cell>
          <cell r="R1143" t="str">
            <v>佐賀県多久市北多久町大字小侍742-2</v>
          </cell>
          <cell r="S1143" t="str">
            <v>0952-75-2526</v>
          </cell>
          <cell r="T1143" t="str">
            <v>佐内</v>
          </cell>
        </row>
        <row r="1144">
          <cell r="B1144">
            <v>156096</v>
          </cell>
          <cell r="C1144" t="str">
            <v>㈱トワード</v>
          </cell>
          <cell r="D1144">
            <v>1</v>
          </cell>
          <cell r="E1144">
            <v>42248</v>
          </cell>
          <cell r="F1144">
            <v>2</v>
          </cell>
          <cell r="G1144">
            <v>42248</v>
          </cell>
          <cell r="L1144">
            <v>1</v>
          </cell>
          <cell r="M1144" t="str">
            <v>友田 健治</v>
          </cell>
          <cell r="N1144" t="str">
            <v>ﾄﾜｰﾄﾞ</v>
          </cell>
          <cell r="O1144" t="str">
            <v>佐賀県神埼郡吉野ヶ里町三津166-13</v>
          </cell>
          <cell r="Q1144">
            <v>8420104</v>
          </cell>
          <cell r="R1144" t="str">
            <v>佐賀県神埼郡吉野ヶ里町三津166-13</v>
          </cell>
          <cell r="S1144" t="str">
            <v>0952-52-8300</v>
          </cell>
          <cell r="T1144" t="str">
            <v>佐内</v>
          </cell>
        </row>
        <row r="1145">
          <cell r="B1145">
            <v>194926</v>
          </cell>
          <cell r="C1145" t="str">
            <v>㈲永井冷機</v>
          </cell>
          <cell r="D1145">
            <v>0</v>
          </cell>
          <cell r="E1145">
            <v>42894</v>
          </cell>
          <cell r="L1145">
            <v>1</v>
          </cell>
          <cell r="M1145" t="str">
            <v>永井　和俊</v>
          </cell>
          <cell r="N1145" t="str">
            <v>ﾅｶﾞｲｶｽﾞﾄｼ</v>
          </cell>
          <cell r="O1145" t="str">
            <v>福岡県糟屋郡宇美町井野152</v>
          </cell>
          <cell r="P1145" t="str">
            <v>福岡県糟屋郡宇美町大字井野字供田152</v>
          </cell>
          <cell r="Q1145">
            <v>8112104</v>
          </cell>
          <cell r="R1145" t="str">
            <v>福岡県糟屋郡宇美町大字井野字供田152</v>
          </cell>
          <cell r="S1145" t="str">
            <v>092-933-1916</v>
          </cell>
          <cell r="T1145" t="str">
            <v>佐外</v>
          </cell>
        </row>
        <row r="1146">
          <cell r="B1146">
            <v>1577</v>
          </cell>
          <cell r="C1146" t="str">
            <v>㈲永石解体産業</v>
          </cell>
          <cell r="D1146">
            <v>0</v>
          </cell>
          <cell r="E1146">
            <v>43597</v>
          </cell>
          <cell r="L1146">
            <v>7</v>
          </cell>
          <cell r="M1146" t="str">
            <v>永石 辰巳</v>
          </cell>
          <cell r="N1146" t="str">
            <v>ﾅｶﾞｲｼｶｲﾀｲｻﾝｷﾞｮｳ</v>
          </cell>
          <cell r="O1146" t="str">
            <v>長崎県大村市上諏訪町1529</v>
          </cell>
          <cell r="Q1146">
            <v>8560023</v>
          </cell>
          <cell r="R1146" t="str">
            <v>長崎県大村市上諏訪町1529</v>
          </cell>
          <cell r="S1146" t="str">
            <v>0957-47-9920</v>
          </cell>
          <cell r="T1146" t="str">
            <v>杵外</v>
          </cell>
        </row>
        <row r="1147">
          <cell r="B1147">
            <v>180173</v>
          </cell>
          <cell r="C1147" t="str">
            <v>中尾 幸吉</v>
          </cell>
          <cell r="D1147">
            <v>0</v>
          </cell>
          <cell r="E1147">
            <v>42053</v>
          </cell>
          <cell r="L1147">
            <v>1</v>
          </cell>
          <cell r="M1147" t="str">
            <v>中尾 幸吉</v>
          </cell>
          <cell r="N1147" t="str">
            <v>ﾅｶｵｺｳｷﾁ</v>
          </cell>
          <cell r="O1147" t="str">
            <v>長崎県佐世保市梅田町3-13</v>
          </cell>
          <cell r="Q1147" t="str">
            <v>857-0017</v>
          </cell>
          <cell r="R1147" t="str">
            <v>長崎県佐世保市梅田町3-13</v>
          </cell>
          <cell r="S1147" t="str">
            <v>0956-24-8488</v>
          </cell>
          <cell r="T1147" t="str">
            <v>佐外</v>
          </cell>
        </row>
        <row r="1148">
          <cell r="B1148">
            <v>2263</v>
          </cell>
          <cell r="C1148" t="str">
            <v>㈱中尾産業</v>
          </cell>
          <cell r="D1148">
            <v>0</v>
          </cell>
          <cell r="E1148">
            <v>41967</v>
          </cell>
          <cell r="L1148">
            <v>1</v>
          </cell>
          <cell r="M1148" t="str">
            <v>中尾 博</v>
          </cell>
          <cell r="N1148" t="str">
            <v>ﾅｶｵｻﾝｷﾞｮｳ</v>
          </cell>
          <cell r="O1148" t="str">
            <v>熊本県玉名市岱明町鍋72</v>
          </cell>
          <cell r="Q1148">
            <v>8690211</v>
          </cell>
          <cell r="R1148" t="str">
            <v>熊本県玉名市岱明町鍋72</v>
          </cell>
          <cell r="S1148" t="str">
            <v>0968-57-3356</v>
          </cell>
          <cell r="T1148" t="str">
            <v>佐外</v>
          </cell>
        </row>
        <row r="1149">
          <cell r="B1149">
            <v>193776</v>
          </cell>
          <cell r="C1149" t="str">
            <v>中垣 将</v>
          </cell>
          <cell r="D1149">
            <v>0</v>
          </cell>
          <cell r="E1149">
            <v>42956</v>
          </cell>
          <cell r="L1149">
            <v>1</v>
          </cell>
          <cell r="M1149" t="str">
            <v>中垣 将</v>
          </cell>
          <cell r="N1149" t="str">
            <v>ﾅｶｶﾞｷｽｽﾑ</v>
          </cell>
          <cell r="O1149" t="str">
            <v>福岡県三井郡大刀洗町大字高樋2499-27</v>
          </cell>
          <cell r="Q1149" t="str">
            <v>830-1221</v>
          </cell>
          <cell r="R1149" t="str">
            <v>福岡県三井郡大刀洗町大字高樋2499-27</v>
          </cell>
          <cell r="S1149" t="str">
            <v>0942-27-6033</v>
          </cell>
          <cell r="T1149" t="str">
            <v>佐外</v>
          </cell>
        </row>
        <row r="1150">
          <cell r="B1150">
            <v>100402</v>
          </cell>
          <cell r="C1150" t="str">
            <v>㈲中川技建</v>
          </cell>
          <cell r="D1150">
            <v>0</v>
          </cell>
          <cell r="E1150">
            <v>43067</v>
          </cell>
          <cell r="L1150">
            <v>3</v>
          </cell>
          <cell r="M1150" t="str">
            <v>中川 秋夫</v>
          </cell>
          <cell r="N1150" t="str">
            <v>ﾅｶｶﾞﾜｷﾞｹﾝ</v>
          </cell>
          <cell r="O1150" t="str">
            <v>福岡県遠賀郡水巻町頃末北2-1-3</v>
          </cell>
          <cell r="Q1150">
            <v>8070022</v>
          </cell>
          <cell r="R1150" t="str">
            <v>福岡県遠賀郡水巻町頃末北2-1-3</v>
          </cell>
          <cell r="S1150" t="str">
            <v>093-202-5454</v>
          </cell>
          <cell r="T1150" t="str">
            <v>鳥外</v>
          </cell>
        </row>
        <row r="1151">
          <cell r="B1151">
            <v>61387</v>
          </cell>
          <cell r="C1151" t="str">
            <v>㈱仲組</v>
          </cell>
          <cell r="D1151">
            <v>0</v>
          </cell>
          <cell r="E1151">
            <v>42221</v>
          </cell>
          <cell r="L1151">
            <v>1</v>
          </cell>
          <cell r="M1151" t="str">
            <v>仲 千尋</v>
          </cell>
          <cell r="N1151" t="str">
            <v>ﾅｶｸﾞﾐ</v>
          </cell>
          <cell r="O1151" t="str">
            <v>福岡県久留米市城南町8-50</v>
          </cell>
          <cell r="Q1151" t="str">
            <v>830-0022</v>
          </cell>
          <cell r="R1151" t="str">
            <v>福岡県久留米市城南町8-50</v>
          </cell>
          <cell r="S1151" t="str">
            <v>0942-32-7026</v>
          </cell>
          <cell r="T1151" t="str">
            <v>佐外</v>
          </cell>
        </row>
        <row r="1152">
          <cell r="B1152">
            <v>210725</v>
          </cell>
          <cell r="C1152" t="str">
            <v>㈲仲組</v>
          </cell>
          <cell r="D1152">
            <v>0</v>
          </cell>
          <cell r="E1152">
            <v>43727</v>
          </cell>
          <cell r="L1152">
            <v>1</v>
          </cell>
          <cell r="M1152" t="str">
            <v>仲 忠浩</v>
          </cell>
          <cell r="N1152" t="str">
            <v>ﾅｶｸﾞﾐ</v>
          </cell>
          <cell r="O1152" t="str">
            <v>福岡県久留米市小森野2-1-51-4</v>
          </cell>
          <cell r="Q1152">
            <v>8300001</v>
          </cell>
          <cell r="R1152" t="str">
            <v>福岡県久留米市小森野2-1-51-4</v>
          </cell>
          <cell r="S1152" t="str">
            <v>0942-33-8771</v>
          </cell>
          <cell r="T1152" t="str">
            <v>佐外</v>
          </cell>
        </row>
        <row r="1153">
          <cell r="B1153">
            <v>20053</v>
          </cell>
          <cell r="C1153" t="str">
            <v>㈲長崎環境美化</v>
          </cell>
          <cell r="D1153">
            <v>0</v>
          </cell>
          <cell r="E1153">
            <v>42661</v>
          </cell>
          <cell r="L1153">
            <v>7</v>
          </cell>
          <cell r="M1153" t="str">
            <v>奥野 良功</v>
          </cell>
          <cell r="N1153" t="str">
            <v>ﾅｶﾞｻｷｶﾝｷｮｳﾋﾞｶ</v>
          </cell>
          <cell r="O1153" t="str">
            <v>長崎県長崎市住吉町15-17</v>
          </cell>
          <cell r="Q1153">
            <v>8528154</v>
          </cell>
          <cell r="R1153" t="str">
            <v>長崎県長崎市住吉町15-17</v>
          </cell>
          <cell r="S1153" t="str">
            <v>095-843-4649</v>
          </cell>
          <cell r="T1153" t="str">
            <v>杵外</v>
          </cell>
        </row>
        <row r="1154">
          <cell r="B1154">
            <v>5553</v>
          </cell>
          <cell r="C1154" t="str">
            <v>長崎三共有機㈱</v>
          </cell>
          <cell r="D1154">
            <v>0</v>
          </cell>
          <cell r="E1154">
            <v>42710</v>
          </cell>
          <cell r="L1154">
            <v>7</v>
          </cell>
          <cell r="M1154" t="str">
            <v>澤山　茂広</v>
          </cell>
          <cell r="N1154" t="str">
            <v>ﾅｶﾞｻｷｻﾝｷｮｳﾕｳｷ</v>
          </cell>
          <cell r="O1154" t="str">
            <v>長崎県長崎市赤迫3-13-3</v>
          </cell>
          <cell r="Q1154">
            <v>8528156</v>
          </cell>
          <cell r="R1154" t="str">
            <v>長崎県長崎市赤迫3-13-3</v>
          </cell>
          <cell r="S1154" t="str">
            <v>095-856-1100</v>
          </cell>
          <cell r="T1154" t="str">
            <v>杵外</v>
          </cell>
        </row>
        <row r="1155">
          <cell r="B1155">
            <v>74730</v>
          </cell>
          <cell r="C1155" t="str">
            <v>長崎山陽㈱</v>
          </cell>
          <cell r="D1155">
            <v>0</v>
          </cell>
          <cell r="E1155">
            <v>42586</v>
          </cell>
          <cell r="F1155">
            <v>2</v>
          </cell>
          <cell r="G1155">
            <v>43500</v>
          </cell>
          <cell r="L1155">
            <v>7</v>
          </cell>
          <cell r="M1155" t="str">
            <v>山口 一郎</v>
          </cell>
          <cell r="N1155" t="str">
            <v>ﾅｶﾞｻｷｻﾝﾖｳ</v>
          </cell>
          <cell r="O1155" t="str">
            <v>長崎県大村市富の原2-1019-1</v>
          </cell>
          <cell r="Q1155">
            <v>8560806</v>
          </cell>
          <cell r="R1155" t="str">
            <v>長崎県大村市富の原2-1019-1</v>
          </cell>
          <cell r="S1155" t="str">
            <v>0957-55-8761</v>
          </cell>
          <cell r="T1155" t="str">
            <v>杵外</v>
          </cell>
        </row>
        <row r="1156">
          <cell r="B1156">
            <v>46923</v>
          </cell>
          <cell r="C1156" t="str">
            <v>㈱長崎スクラップセンター</v>
          </cell>
          <cell r="D1156">
            <v>0</v>
          </cell>
          <cell r="E1156">
            <v>43517</v>
          </cell>
          <cell r="L1156">
            <v>1</v>
          </cell>
          <cell r="M1156" t="str">
            <v>本松 一則</v>
          </cell>
          <cell r="N1156" t="str">
            <v>ﾅｶﾞｻｷｽｸﾗｯﾌﾟｾﾝﾀｰ</v>
          </cell>
          <cell r="O1156" t="str">
            <v>長崎県諫早市津久葉町6-83</v>
          </cell>
          <cell r="Q1156" t="str">
            <v>854-0065</v>
          </cell>
          <cell r="R1156" t="str">
            <v>長崎県諫早市津久葉町6-83</v>
          </cell>
          <cell r="S1156" t="str">
            <v>0957-49-8300</v>
          </cell>
          <cell r="T1156" t="str">
            <v>佐外</v>
          </cell>
        </row>
        <row r="1157">
          <cell r="B1157">
            <v>49635</v>
          </cell>
          <cell r="C1157" t="str">
            <v>㈲長崎タイヤリサイクルセンター</v>
          </cell>
          <cell r="D1157">
            <v>0</v>
          </cell>
          <cell r="E1157">
            <v>42975</v>
          </cell>
          <cell r="L1157">
            <v>1</v>
          </cell>
          <cell r="M1157" t="str">
            <v>尾上 要一</v>
          </cell>
          <cell r="N1157" t="str">
            <v>ﾅｶﾞｻｷﾀｲﾔ</v>
          </cell>
          <cell r="O1157" t="str">
            <v>長崎県長崎市さくらの里3-1775</v>
          </cell>
          <cell r="Q1157">
            <v>8512207</v>
          </cell>
          <cell r="R1157" t="str">
            <v>長崎県長崎市さくらの里3-1775</v>
          </cell>
          <cell r="S1157" t="str">
            <v>095-850-5582</v>
          </cell>
          <cell r="T1157" t="str">
            <v>佐外</v>
          </cell>
        </row>
        <row r="1158">
          <cell r="B1158">
            <v>1692</v>
          </cell>
          <cell r="C1158" t="str">
            <v>長崎油飼工業㈱</v>
          </cell>
          <cell r="D1158">
            <v>0</v>
          </cell>
          <cell r="E1158">
            <v>43610</v>
          </cell>
          <cell r="L1158">
            <v>8</v>
          </cell>
          <cell r="M1158" t="str">
            <v>本田 友宏</v>
          </cell>
          <cell r="N1158" t="str">
            <v>ﾅｶﾞｻｷﾕｼｺｳｷﾞｮｳ</v>
          </cell>
          <cell r="O1158" t="str">
            <v>長崎県諫早市下大渡野町2041-1</v>
          </cell>
          <cell r="Q1158">
            <v>8540096</v>
          </cell>
          <cell r="R1158" t="str">
            <v>長崎県諫早市下大渡野町2041-1</v>
          </cell>
          <cell r="S1158" t="str">
            <v>0957-26-1093</v>
          </cell>
          <cell r="T1158" t="str">
            <v>杵外</v>
          </cell>
        </row>
        <row r="1159">
          <cell r="B1159">
            <v>108516</v>
          </cell>
          <cell r="C1159" t="str">
            <v>㈲長崎油脂産業</v>
          </cell>
          <cell r="D1159">
            <v>0</v>
          </cell>
          <cell r="E1159">
            <v>43498</v>
          </cell>
          <cell r="L1159">
            <v>7</v>
          </cell>
          <cell r="M1159" t="str">
            <v>酒井 寛</v>
          </cell>
          <cell r="N1159" t="str">
            <v>ﾅｶﾞｻｷﾕｼｻﾝｷﾞｮｳ</v>
          </cell>
          <cell r="O1159" t="str">
            <v>長崎県長崎市川上町8-2</v>
          </cell>
          <cell r="Q1159">
            <v>8500946</v>
          </cell>
          <cell r="R1159" t="str">
            <v>長崎県長崎市川上町8-2</v>
          </cell>
          <cell r="S1159" t="str">
            <v>095-823-3030</v>
          </cell>
          <cell r="T1159" t="str">
            <v>杵外</v>
          </cell>
        </row>
        <row r="1160">
          <cell r="B1160">
            <v>43979</v>
          </cell>
          <cell r="C1160" t="str">
            <v>㈲中島運送</v>
          </cell>
          <cell r="D1160">
            <v>0</v>
          </cell>
          <cell r="E1160">
            <v>42685</v>
          </cell>
          <cell r="L1160">
            <v>6</v>
          </cell>
          <cell r="M1160" t="str">
            <v>中島 悟</v>
          </cell>
          <cell r="N1160" t="str">
            <v>ﾅｶｼﾏｳﾝｿｳ</v>
          </cell>
          <cell r="O1160" t="str">
            <v>佐賀県伊万里市大川内町甲3225-3</v>
          </cell>
          <cell r="Q1160">
            <v>8480024</v>
          </cell>
          <cell r="R1160" t="str">
            <v>佐賀県伊万里市大川内町甲3225-3</v>
          </cell>
          <cell r="S1160" t="str">
            <v>0955-23-1304</v>
          </cell>
          <cell r="T1160" t="str">
            <v>伊内</v>
          </cell>
        </row>
        <row r="1161">
          <cell r="B1161">
            <v>156248</v>
          </cell>
          <cell r="C1161" t="str">
            <v>㈱中島工務店</v>
          </cell>
          <cell r="D1161">
            <v>0</v>
          </cell>
          <cell r="E1161">
            <v>42240</v>
          </cell>
          <cell r="L1161">
            <v>1</v>
          </cell>
          <cell r="M1161" t="str">
            <v>中島 信哉</v>
          </cell>
          <cell r="N1161" t="str">
            <v>ﾅｶｼﾏｺｳﾑﾃﾝ</v>
          </cell>
          <cell r="O1161" t="str">
            <v>佐賀県小城市三日月町久米2111-8</v>
          </cell>
          <cell r="Q1161">
            <v>8450022</v>
          </cell>
          <cell r="R1161" t="str">
            <v>佐賀県小城市三日月町久米2111-8</v>
          </cell>
          <cell r="S1161" t="str">
            <v>0952-73-0022</v>
          </cell>
          <cell r="T1161" t="str">
            <v>佐内</v>
          </cell>
        </row>
        <row r="1162">
          <cell r="B1162">
            <v>152249</v>
          </cell>
          <cell r="C1162" t="str">
            <v>中島 茂春</v>
          </cell>
          <cell r="D1162">
            <v>0</v>
          </cell>
          <cell r="E1162">
            <v>41973</v>
          </cell>
          <cell r="L1162">
            <v>1</v>
          </cell>
          <cell r="M1162" t="str">
            <v>中島 茂春</v>
          </cell>
          <cell r="N1162" t="str">
            <v>ﾅｶｼﾏｼｹﾞﾊﾙ</v>
          </cell>
          <cell r="O1162" t="str">
            <v>佐賀県神埼郡吉野ヶ里町田手477-2</v>
          </cell>
          <cell r="Q1162">
            <v>8420035</v>
          </cell>
          <cell r="R1162" t="str">
            <v>佐賀県神埼郡吉野ヶ里町田手477-2</v>
          </cell>
          <cell r="S1162" t="str">
            <v>0952-52-6838</v>
          </cell>
          <cell r="T1162" t="str">
            <v>佐内</v>
          </cell>
        </row>
        <row r="1163">
          <cell r="B1163">
            <v>49789</v>
          </cell>
          <cell r="C1163" t="str">
            <v>中島 哲郎</v>
          </cell>
          <cell r="D1163">
            <v>0</v>
          </cell>
          <cell r="E1163">
            <v>42966</v>
          </cell>
          <cell r="L1163">
            <v>1</v>
          </cell>
          <cell r="M1163" t="str">
            <v>中島 哲郎</v>
          </cell>
          <cell r="N1163" t="str">
            <v>ﾅｶｼﾏﾃﾂﾛｳ</v>
          </cell>
          <cell r="O1163" t="str">
            <v>佐賀県神埼郡吉野ヶ里町大曲4161-2</v>
          </cell>
          <cell r="Q1163">
            <v>8420103</v>
          </cell>
          <cell r="R1163" t="str">
            <v>佐賀県神埼郡吉野ヶ里町大曲4161-2</v>
          </cell>
          <cell r="S1163" t="str">
            <v>0952-53-2309</v>
          </cell>
          <cell r="T1163" t="str">
            <v>佐内</v>
          </cell>
        </row>
        <row r="1164">
          <cell r="B1164">
            <v>52676</v>
          </cell>
          <cell r="C1164" t="str">
            <v>㈲中嶋土木</v>
          </cell>
          <cell r="D1164">
            <v>0</v>
          </cell>
          <cell r="E1164">
            <v>43144</v>
          </cell>
          <cell r="L1164">
            <v>3</v>
          </cell>
          <cell r="M1164" t="str">
            <v>中嶋 千里</v>
          </cell>
          <cell r="N1164" t="str">
            <v>ﾅｶｼﾏﾄﾞﾎﾞｸ</v>
          </cell>
          <cell r="O1164" t="str">
            <v>佐賀県三養基郡みやき町大字江口5315-1</v>
          </cell>
          <cell r="Q1164">
            <v>8490112</v>
          </cell>
          <cell r="R1164" t="str">
            <v>佐賀県三養基郡みやき町大字江口5315-1</v>
          </cell>
          <cell r="S1164" t="str">
            <v>0942-89-2449</v>
          </cell>
          <cell r="T1164" t="str">
            <v>鳥内</v>
          </cell>
        </row>
        <row r="1165">
          <cell r="B1165">
            <v>31503</v>
          </cell>
          <cell r="C1165" t="str">
            <v>㈲ナカシマリゾム</v>
          </cell>
          <cell r="D1165">
            <v>0</v>
          </cell>
          <cell r="E1165">
            <v>42177</v>
          </cell>
          <cell r="L1165">
            <v>1</v>
          </cell>
          <cell r="M1165" t="str">
            <v>伊東 信隆</v>
          </cell>
          <cell r="N1165" t="str">
            <v>ﾅｶｼﾏﾘｿﾞﾑ</v>
          </cell>
          <cell r="O1165" t="str">
            <v>佐賀県佐賀市兵庫町大字渕1533-8</v>
          </cell>
          <cell r="Q1165">
            <v>8490913</v>
          </cell>
          <cell r="R1165" t="str">
            <v>佐賀県佐賀市兵庫町大字渕1533-8</v>
          </cell>
          <cell r="S1165" t="str">
            <v>0952-30-7431</v>
          </cell>
          <cell r="T1165" t="str">
            <v>佐内</v>
          </cell>
        </row>
        <row r="1166">
          <cell r="B1166">
            <v>189165</v>
          </cell>
          <cell r="C1166" t="str">
            <v>㈱中商開発</v>
          </cell>
          <cell r="D1166">
            <v>0</v>
          </cell>
          <cell r="E1166">
            <v>42808</v>
          </cell>
          <cell r="F1166">
            <v>2</v>
          </cell>
          <cell r="G1166">
            <v>42524</v>
          </cell>
          <cell r="L1166">
            <v>1</v>
          </cell>
          <cell r="M1166" t="str">
            <v>中村 哲也</v>
          </cell>
          <cell r="N1166" t="str">
            <v>ﾅｶｼｮｳｶｲﾊﾂ</v>
          </cell>
          <cell r="O1166" t="str">
            <v>福岡県久留米市西町744-3</v>
          </cell>
          <cell r="P1166" t="str">
            <v>佐賀県神埼郡吉野ヶ里町三津1557-1</v>
          </cell>
          <cell r="Q1166">
            <v>8420104</v>
          </cell>
          <cell r="R1166" t="str">
            <v>佐賀県神埼郡吉野ヶ里町三津1557-1</v>
          </cell>
          <cell r="S1166" t="str">
            <v>090-2506-8288</v>
          </cell>
          <cell r="T1166" t="str">
            <v>佐内</v>
          </cell>
        </row>
        <row r="1167">
          <cell r="B1167">
            <v>53070</v>
          </cell>
          <cell r="C1167" t="str">
            <v>長洲運送㈱</v>
          </cell>
          <cell r="D1167">
            <v>0</v>
          </cell>
          <cell r="E1167">
            <v>43564</v>
          </cell>
          <cell r="H1167">
            <v>5</v>
          </cell>
          <cell r="I1167">
            <v>43564</v>
          </cell>
          <cell r="L1167">
            <v>3</v>
          </cell>
          <cell r="M1167" t="str">
            <v>本田 秀二</v>
          </cell>
          <cell r="N1167" t="str">
            <v>ﾅｶﾞｽｳﾝｿｳ</v>
          </cell>
          <cell r="O1167" t="str">
            <v>熊本県玉名郡長洲町清源寺715-1</v>
          </cell>
          <cell r="Q1167">
            <v>8690105</v>
          </cell>
          <cell r="R1167" t="str">
            <v>熊本県玉名郡長洲町清源寺715-1</v>
          </cell>
          <cell r="S1167" t="str">
            <v>0968-78-2573</v>
          </cell>
          <cell r="T1167" t="str">
            <v>鳥外</v>
          </cell>
        </row>
        <row r="1168">
          <cell r="B1168">
            <v>170536</v>
          </cell>
          <cell r="C1168" t="str">
            <v>㈲中園建設</v>
          </cell>
          <cell r="D1168">
            <v>0</v>
          </cell>
          <cell r="E1168">
            <v>43153</v>
          </cell>
          <cell r="L1168">
            <v>7</v>
          </cell>
          <cell r="M1168" t="str">
            <v>中薗 守</v>
          </cell>
          <cell r="N1168" t="str">
            <v>ﾅｶｿﾞﾉｹﾝｾﾂ</v>
          </cell>
          <cell r="O1168" t="str">
            <v>佐賀県杵島郡白石町大字新明1783</v>
          </cell>
          <cell r="Q1168" t="str">
            <v>849-1202</v>
          </cell>
          <cell r="R1168" t="str">
            <v>佐賀県杵島郡白石町大字新明1783</v>
          </cell>
          <cell r="S1168" t="str">
            <v>0954-46-4540</v>
          </cell>
          <cell r="T1168" t="str">
            <v>杵内</v>
          </cell>
        </row>
        <row r="1169">
          <cell r="B1169">
            <v>164283</v>
          </cell>
          <cell r="C1169" t="str">
            <v>㈲仲田建設</v>
          </cell>
          <cell r="D1169">
            <v>0</v>
          </cell>
          <cell r="E1169">
            <v>42747</v>
          </cell>
          <cell r="L1169">
            <v>7</v>
          </cell>
          <cell r="M1169" t="str">
            <v>仲田 修</v>
          </cell>
          <cell r="N1169" t="str">
            <v>ﾅｶﾀｹﾝｾﾂ</v>
          </cell>
          <cell r="O1169" t="str">
            <v>佐賀県杵島郡白石町大字馬洗1201-1</v>
          </cell>
          <cell r="Q1169">
            <v>8491114</v>
          </cell>
          <cell r="R1169" t="str">
            <v>佐賀県杵島郡白石町大字馬洗1201-1</v>
          </cell>
          <cell r="S1169" t="str">
            <v>0952-84-2419</v>
          </cell>
          <cell r="T1169" t="str">
            <v>杵内</v>
          </cell>
        </row>
        <row r="1170">
          <cell r="B1170">
            <v>191373</v>
          </cell>
          <cell r="C1170" t="str">
            <v>㈲永田建設</v>
          </cell>
          <cell r="D1170">
            <v>0</v>
          </cell>
          <cell r="E1170">
            <v>43404</v>
          </cell>
          <cell r="L1170">
            <v>1</v>
          </cell>
          <cell r="M1170" t="str">
            <v>永田 浩二</v>
          </cell>
          <cell r="N1170" t="str">
            <v>ﾅｶﾞﾀｹﾝｾﾂ</v>
          </cell>
          <cell r="O1170" t="str">
            <v>福岡県久留米市三潴町高三潴433</v>
          </cell>
          <cell r="Q1170" t="str">
            <v>830-0103</v>
          </cell>
          <cell r="R1170" t="str">
            <v>福岡県久留米市三潴町高三潴433</v>
          </cell>
          <cell r="S1170" t="str">
            <v>0942-61-4439</v>
          </cell>
          <cell r="T1170" t="str">
            <v>佐外</v>
          </cell>
        </row>
        <row r="1171">
          <cell r="B1171">
            <v>101714</v>
          </cell>
          <cell r="C1171" t="str">
            <v>中地 健次</v>
          </cell>
          <cell r="D1171">
            <v>0</v>
          </cell>
          <cell r="E1171">
            <v>43123</v>
          </cell>
          <cell r="L1171">
            <v>1</v>
          </cell>
          <cell r="M1171" t="str">
            <v>中地 健次</v>
          </cell>
          <cell r="N1171" t="str">
            <v>ﾅｶﾁｹﾝｼﾞ</v>
          </cell>
          <cell r="O1171" t="str">
            <v>佐賀県神埼市神埼町的365-8</v>
          </cell>
          <cell r="P1171" t="str">
            <v>佐賀県佐賀市兵庫町大字瓦町85-1</v>
          </cell>
          <cell r="Q1171">
            <v>8490912</v>
          </cell>
          <cell r="R1171" t="str">
            <v>佐賀県佐賀市兵庫町大字瓦町85-1</v>
          </cell>
          <cell r="S1171" t="str">
            <v>0952-22-1870</v>
          </cell>
          <cell r="T1171" t="str">
            <v>佐内</v>
          </cell>
        </row>
        <row r="1172">
          <cell r="B1172">
            <v>164328</v>
          </cell>
          <cell r="C1172" t="str">
            <v>㈱ナガト</v>
          </cell>
          <cell r="D1172">
            <v>0</v>
          </cell>
          <cell r="E1172">
            <v>42862</v>
          </cell>
          <cell r="L1172">
            <v>3</v>
          </cell>
          <cell r="M1172" t="str">
            <v>西山　徳哉</v>
          </cell>
          <cell r="N1172" t="str">
            <v>ﾅｶﾞﾄ</v>
          </cell>
          <cell r="O1172" t="str">
            <v>佐賀県鳥栖市三島町4917</v>
          </cell>
          <cell r="Q1172" t="str">
            <v>841-0064</v>
          </cell>
          <cell r="R1172" t="str">
            <v>佐賀県鳥栖市三島町4917</v>
          </cell>
          <cell r="S1172" t="str">
            <v>0942-83-9761</v>
          </cell>
          <cell r="T1172" t="str">
            <v>鳥内</v>
          </cell>
        </row>
        <row r="1173">
          <cell r="B1173">
            <v>26002</v>
          </cell>
          <cell r="C1173" t="str">
            <v>㈱中野建設</v>
          </cell>
          <cell r="D1173">
            <v>0</v>
          </cell>
          <cell r="E1173">
            <v>41834</v>
          </cell>
          <cell r="F1173">
            <v>2</v>
          </cell>
          <cell r="G1173">
            <v>41834</v>
          </cell>
          <cell r="L1173">
            <v>1</v>
          </cell>
          <cell r="M1173" t="str">
            <v>中野 武志</v>
          </cell>
          <cell r="N1173" t="str">
            <v>ﾅｶﾉｹﾝｾﾂ</v>
          </cell>
          <cell r="O1173" t="str">
            <v>佐賀県佐賀市水ヶ江2-11-23</v>
          </cell>
          <cell r="P1173" t="str">
            <v>佐賀県佐賀市嘉瀬町扇町2485-1</v>
          </cell>
          <cell r="Q1173">
            <v>8400862</v>
          </cell>
          <cell r="R1173" t="str">
            <v>佐賀県佐賀市嘉瀬町扇町2485-1</v>
          </cell>
          <cell r="S1173" t="str">
            <v>0952-29-2366</v>
          </cell>
          <cell r="T1173" t="str">
            <v>佐内</v>
          </cell>
        </row>
        <row r="1174">
          <cell r="B1174">
            <v>51263</v>
          </cell>
          <cell r="C1174" t="str">
            <v>中野建設㈱</v>
          </cell>
          <cell r="D1174">
            <v>0</v>
          </cell>
          <cell r="E1174">
            <v>43084</v>
          </cell>
          <cell r="F1174">
            <v>2</v>
          </cell>
          <cell r="G1174">
            <v>43084</v>
          </cell>
          <cell r="L1174">
            <v>8</v>
          </cell>
          <cell r="M1174" t="str">
            <v>中野 淳一</v>
          </cell>
          <cell r="N1174" t="str">
            <v>ﾅｶﾉｹﾝｾﾂ</v>
          </cell>
          <cell r="O1174" t="str">
            <v>佐賀県嬉野市嬉野町大字下宿乙969-1</v>
          </cell>
          <cell r="Q1174">
            <v>8430301</v>
          </cell>
          <cell r="R1174" t="str">
            <v>佐賀県嬉野市嬉野町大字下宿乙969-1</v>
          </cell>
          <cell r="S1174" t="str">
            <v>0954-42-0078</v>
          </cell>
          <cell r="T1174" t="str">
            <v>杵内</v>
          </cell>
        </row>
        <row r="1175">
          <cell r="B1175">
            <v>128889</v>
          </cell>
          <cell r="C1175" t="str">
            <v>㈱長野興業運輸</v>
          </cell>
          <cell r="D1175">
            <v>0</v>
          </cell>
          <cell r="E1175">
            <v>42571</v>
          </cell>
          <cell r="H1175">
            <v>5</v>
          </cell>
          <cell r="I1175">
            <v>42669</v>
          </cell>
          <cell r="L1175">
            <v>7</v>
          </cell>
          <cell r="M1175" t="str">
            <v>長野 弘人</v>
          </cell>
          <cell r="N1175" t="str">
            <v>ﾅｶﾞﾉｺｳｷﾞｮｳｳﾝﾕ</v>
          </cell>
          <cell r="O1175" t="str">
            <v>長崎県諫早市高来町神津倉247-1</v>
          </cell>
          <cell r="Q1175">
            <v>8590133</v>
          </cell>
          <cell r="R1175" t="str">
            <v>長崎県諫早市高来町神津倉247-1</v>
          </cell>
          <cell r="S1175" t="str">
            <v>0957-32-6278</v>
          </cell>
          <cell r="T1175" t="str">
            <v>杵外</v>
          </cell>
        </row>
        <row r="1176">
          <cell r="B1176">
            <v>6800</v>
          </cell>
          <cell r="C1176" t="str">
            <v>㈱永野商店</v>
          </cell>
          <cell r="D1176">
            <v>0</v>
          </cell>
          <cell r="E1176">
            <v>42206</v>
          </cell>
          <cell r="L1176">
            <v>3</v>
          </cell>
          <cell r="M1176" t="str">
            <v>永野 順也</v>
          </cell>
          <cell r="N1176" t="str">
            <v>ﾅｶﾞﾉｼｮｳﾃﾝ</v>
          </cell>
          <cell r="O1176" t="str">
            <v>熊本県熊本市北区室園町10-22</v>
          </cell>
          <cell r="Q1176">
            <v>8618072</v>
          </cell>
          <cell r="R1176" t="str">
            <v>熊本県熊本市北区室園町10-22</v>
          </cell>
          <cell r="S1176" t="str">
            <v>096-343-4970</v>
          </cell>
          <cell r="T1176" t="str">
            <v>鳥外</v>
          </cell>
        </row>
        <row r="1177">
          <cell r="B1177">
            <v>128145</v>
          </cell>
          <cell r="C1177" t="str">
            <v>㈱長野トランスポート</v>
          </cell>
          <cell r="D1177">
            <v>0</v>
          </cell>
          <cell r="E1177">
            <v>42627</v>
          </cell>
          <cell r="L1177">
            <v>3</v>
          </cell>
          <cell r="M1177" t="str">
            <v>長野 臣巳</v>
          </cell>
          <cell r="N1177" t="str">
            <v>ﾅｶﾞﾉﾄﾗﾝｽﾎﾟｰﾄ</v>
          </cell>
          <cell r="O1177" t="str">
            <v>福岡県朝倉市宮野2145</v>
          </cell>
          <cell r="Q1177">
            <v>8381302</v>
          </cell>
          <cell r="R1177" t="str">
            <v>福岡県朝倉市宮野2145</v>
          </cell>
          <cell r="S1177" t="str">
            <v>0946-52-3213</v>
          </cell>
          <cell r="T1177" t="str">
            <v>鳥外</v>
          </cell>
        </row>
        <row r="1178">
          <cell r="B1178">
            <v>200803</v>
          </cell>
          <cell r="C1178" t="str">
            <v>㈲双葉建設</v>
          </cell>
          <cell r="D1178">
            <v>0</v>
          </cell>
          <cell r="E1178">
            <v>43185</v>
          </cell>
          <cell r="L1178">
            <v>7</v>
          </cell>
          <cell r="M1178" t="str">
            <v>中原 賢一郎</v>
          </cell>
          <cell r="N1178" t="str">
            <v>ﾅｶﾊﾗｹﾝｲﾁﾛｳ</v>
          </cell>
          <cell r="O1178" t="str">
            <v>佐賀県鹿島市大字森71-5</v>
          </cell>
          <cell r="Q1178" t="str">
            <v>849-1303</v>
          </cell>
          <cell r="R1178" t="str">
            <v>佐賀県鹿島市大字森71-5</v>
          </cell>
          <cell r="S1178" t="str">
            <v>0954-62-1517</v>
          </cell>
          <cell r="T1178" t="str">
            <v>杵内</v>
          </cell>
        </row>
        <row r="1179">
          <cell r="B1179">
            <v>188250</v>
          </cell>
          <cell r="C1179" t="str">
            <v>中溝 良幸</v>
          </cell>
          <cell r="D1179">
            <v>0</v>
          </cell>
          <cell r="E1179">
            <v>42452</v>
          </cell>
          <cell r="L1179">
            <v>1</v>
          </cell>
          <cell r="M1179" t="str">
            <v>中溝 良幸</v>
          </cell>
          <cell r="N1179" t="str">
            <v>ﾅｶﾐｿﾞﾖｼﾕｷ</v>
          </cell>
          <cell r="O1179" t="str">
            <v>佐賀県佐賀市川副町大字早津江津512-10</v>
          </cell>
          <cell r="Q1179" t="str">
            <v>840-2202</v>
          </cell>
          <cell r="R1179" t="str">
            <v>佐賀県佐賀市川副町大字早津江津512-10</v>
          </cell>
          <cell r="S1179" t="str">
            <v>0952-45-2228</v>
          </cell>
          <cell r="T1179" t="str">
            <v>佐内</v>
          </cell>
        </row>
        <row r="1180">
          <cell r="B1180">
            <v>740</v>
          </cell>
          <cell r="C1180" t="str">
            <v>㈲中道環境開発</v>
          </cell>
          <cell r="D1180">
            <v>0</v>
          </cell>
          <cell r="E1180">
            <v>43171</v>
          </cell>
          <cell r="L1180">
            <v>3</v>
          </cell>
          <cell r="M1180" t="str">
            <v>中道 和徳</v>
          </cell>
          <cell r="N1180" t="str">
            <v>ﾅｶﾐﾁｶﾝｷｮｳｶｲﾊﾂ</v>
          </cell>
          <cell r="O1180" t="str">
            <v>熊本県八代市八幡町4-15</v>
          </cell>
          <cell r="Q1180">
            <v>8660041</v>
          </cell>
          <cell r="R1180" t="str">
            <v>熊本県八代市八幡町4-15</v>
          </cell>
          <cell r="S1180" t="str">
            <v>0965-34-2125</v>
          </cell>
          <cell r="T1180" t="str">
            <v>鳥外</v>
          </cell>
        </row>
        <row r="1181">
          <cell r="B1181">
            <v>10253</v>
          </cell>
          <cell r="C1181" t="str">
            <v>㈲ナカムラ</v>
          </cell>
          <cell r="D1181">
            <v>1</v>
          </cell>
          <cell r="E1181">
            <v>42919</v>
          </cell>
          <cell r="F1181">
            <v>4</v>
          </cell>
          <cell r="G1181">
            <v>43441</v>
          </cell>
          <cell r="H1181">
            <v>5</v>
          </cell>
          <cell r="I1181">
            <v>43059</v>
          </cell>
          <cell r="L1181">
            <v>5</v>
          </cell>
          <cell r="M1181" t="str">
            <v>中村 直樹</v>
          </cell>
          <cell r="N1181" t="str">
            <v>ﾅｶﾑﾗ</v>
          </cell>
          <cell r="O1181" t="str">
            <v>佐賀県唐津市七山白木2760</v>
          </cell>
          <cell r="P1181" t="str">
            <v>佐賀県唐津市浜玉町五反田1300-1</v>
          </cell>
          <cell r="Q1181">
            <v>8495102</v>
          </cell>
          <cell r="R1181" t="str">
            <v>佐賀県唐津市浜玉町五反田1300-1</v>
          </cell>
          <cell r="S1181" t="str">
            <v>0955-56-6925</v>
          </cell>
          <cell r="T1181" t="str">
            <v>唐内</v>
          </cell>
        </row>
        <row r="1182">
          <cell r="B1182">
            <v>210494</v>
          </cell>
          <cell r="C1182" t="str">
            <v>㈲中村運送</v>
          </cell>
          <cell r="D1182">
            <v>0</v>
          </cell>
          <cell r="E1182">
            <v>43706</v>
          </cell>
          <cell r="L1182">
            <v>1</v>
          </cell>
          <cell r="M1182" t="str">
            <v>橋本 賢司</v>
          </cell>
          <cell r="N1182" t="str">
            <v>ﾅｶﾑﾗｳﾝｿｳ</v>
          </cell>
          <cell r="O1182" t="str">
            <v>福岡県大川市大字郷原561</v>
          </cell>
          <cell r="Q1182">
            <v>8310028</v>
          </cell>
          <cell r="R1182" t="str">
            <v>福岡県大川市大字郷原561</v>
          </cell>
          <cell r="S1182" t="str">
            <v>0944-87-1331</v>
          </cell>
          <cell r="T1182" t="str">
            <v>佐外</v>
          </cell>
        </row>
        <row r="1183">
          <cell r="B1183">
            <v>2484</v>
          </cell>
          <cell r="C1183" t="str">
            <v>㈲中村ゴム通商</v>
          </cell>
          <cell r="D1183">
            <v>0</v>
          </cell>
          <cell r="E1183">
            <v>43676</v>
          </cell>
          <cell r="L1183">
            <v>3</v>
          </cell>
          <cell r="M1183" t="str">
            <v>中村 寿孝</v>
          </cell>
          <cell r="N1183" t="str">
            <v>ﾅｶﾑﾗｺﾞﾑﾂｳｼｮｳ</v>
          </cell>
          <cell r="O1183" t="str">
            <v>福岡県八女郡広川町大字太田409</v>
          </cell>
          <cell r="Q1183">
            <v>8340114</v>
          </cell>
          <cell r="R1183" t="str">
            <v>福岡県八女郡広川町大字太田409</v>
          </cell>
          <cell r="S1183" t="str">
            <v>0943-32-1005</v>
          </cell>
          <cell r="T1183" t="str">
            <v>鳥外</v>
          </cell>
        </row>
        <row r="1184">
          <cell r="B1184">
            <v>574</v>
          </cell>
          <cell r="C1184" t="str">
            <v>㈱中村商店</v>
          </cell>
          <cell r="D1184">
            <v>0</v>
          </cell>
          <cell r="E1184">
            <v>43610</v>
          </cell>
          <cell r="L1184">
            <v>1</v>
          </cell>
          <cell r="M1184" t="str">
            <v>中村 聡</v>
          </cell>
          <cell r="N1184" t="str">
            <v>ﾅｶﾑﾗｼｮｳﾃﾝ</v>
          </cell>
          <cell r="O1184" t="str">
            <v>佐賀県佐賀市諸富町大字大堂31-1</v>
          </cell>
          <cell r="P1184" t="str">
            <v>佐賀県佐賀市諸富町大字諸富津450-1</v>
          </cell>
          <cell r="Q1184">
            <v>8402105</v>
          </cell>
          <cell r="R1184" t="str">
            <v>佐賀県佐賀市諸富町大字諸富津450-1</v>
          </cell>
          <cell r="S1184" t="str">
            <v>0952-47-3524</v>
          </cell>
          <cell r="T1184" t="str">
            <v>佐内</v>
          </cell>
        </row>
        <row r="1185">
          <cell r="B1185">
            <v>187528</v>
          </cell>
          <cell r="C1185" t="str">
            <v>㈱中村緑地建設</v>
          </cell>
          <cell r="D1185">
            <v>0</v>
          </cell>
          <cell r="E1185">
            <v>42410</v>
          </cell>
          <cell r="L1185">
            <v>1</v>
          </cell>
          <cell r="M1185" t="str">
            <v>中村 寛孝</v>
          </cell>
          <cell r="N1185" t="str">
            <v>ﾅｶﾑﾗﾘｮｸﾁｹﾝｾﾂ</v>
          </cell>
          <cell r="O1185" t="str">
            <v>福岡県福岡市南区長住1-8-26</v>
          </cell>
          <cell r="Q1185" t="str">
            <v>811-1362</v>
          </cell>
          <cell r="R1185" t="str">
            <v>福岡県福岡市南区長住1-8-26</v>
          </cell>
          <cell r="S1185" t="str">
            <v>092-541-1144</v>
          </cell>
          <cell r="T1185" t="str">
            <v>佐外</v>
          </cell>
        </row>
        <row r="1186">
          <cell r="B1186">
            <v>180540</v>
          </cell>
          <cell r="C1186" t="str">
            <v>㈱中山運輸</v>
          </cell>
          <cell r="D1186">
            <v>0</v>
          </cell>
          <cell r="E1186">
            <v>41950</v>
          </cell>
          <cell r="L1186">
            <v>3</v>
          </cell>
          <cell r="M1186" t="str">
            <v>中山 博樹</v>
          </cell>
          <cell r="N1186" t="str">
            <v>ﾅｶﾔﾏｳﾝﾕ</v>
          </cell>
          <cell r="O1186" t="str">
            <v>佐賀県三養基郡上峰町大字坊所2383</v>
          </cell>
          <cell r="P1186" t="str">
            <v>佐賀県三養基郡みやき町大字原古賀5873番地1</v>
          </cell>
          <cell r="Q1186" t="str">
            <v>849-0123</v>
          </cell>
          <cell r="R1186" t="str">
            <v>佐賀県三養基郡みやき町大字原古賀5873番地1</v>
          </cell>
          <cell r="S1186" t="str">
            <v>0942-94-3415</v>
          </cell>
          <cell r="T1186" t="str">
            <v>鳥内</v>
          </cell>
        </row>
        <row r="1187">
          <cell r="B1187">
            <v>103636</v>
          </cell>
          <cell r="C1187" t="str">
            <v>㈱中山組</v>
          </cell>
          <cell r="D1187">
            <v>0</v>
          </cell>
          <cell r="E1187">
            <v>43220</v>
          </cell>
          <cell r="L1187">
            <v>7</v>
          </cell>
          <cell r="M1187" t="str">
            <v>中山 恒幸</v>
          </cell>
          <cell r="N1187" t="str">
            <v>ﾅｶﾔﾏｸﾞﾐ</v>
          </cell>
          <cell r="O1187" t="str">
            <v>佐賀県武雄市山内町大字鳥海9798</v>
          </cell>
          <cell r="Q1187">
            <v>8492302</v>
          </cell>
          <cell r="R1187" t="str">
            <v>佐賀県武雄市山内町大字鳥海9798</v>
          </cell>
          <cell r="S1187" t="str">
            <v>0954-45-2143</v>
          </cell>
          <cell r="T1187" t="str">
            <v>杵内</v>
          </cell>
        </row>
        <row r="1188">
          <cell r="B1188">
            <v>33159</v>
          </cell>
          <cell r="C1188" t="str">
            <v>㈲中山組</v>
          </cell>
          <cell r="D1188">
            <v>0</v>
          </cell>
          <cell r="E1188">
            <v>42255</v>
          </cell>
          <cell r="L1188">
            <v>5</v>
          </cell>
          <cell r="M1188" t="str">
            <v>中山 道夫</v>
          </cell>
          <cell r="N1188" t="str">
            <v>ﾅｶﾔﾏｸﾞﾐ</v>
          </cell>
          <cell r="O1188" t="str">
            <v>佐賀県東松浦郡玄海町大字平尾845</v>
          </cell>
          <cell r="Q1188">
            <v>8471432</v>
          </cell>
          <cell r="R1188" t="str">
            <v>佐賀県東松浦郡玄海町大字平尾845</v>
          </cell>
          <cell r="S1188" t="str">
            <v>0955-52-2217</v>
          </cell>
          <cell r="T1188" t="str">
            <v>唐内</v>
          </cell>
        </row>
        <row r="1189">
          <cell r="B1189">
            <v>195580</v>
          </cell>
          <cell r="C1189" t="str">
            <v>中山工業㈱</v>
          </cell>
          <cell r="D1189">
            <v>0</v>
          </cell>
          <cell r="E1189">
            <v>43376</v>
          </cell>
          <cell r="L1189">
            <v>1</v>
          </cell>
          <cell r="M1189" t="str">
            <v>中山 敏秋</v>
          </cell>
          <cell r="N1189" t="str">
            <v>ﾅｶﾔﾏｺｳｷﾞｮｳ</v>
          </cell>
          <cell r="O1189" t="str">
            <v>福岡県福岡市南区長住2-19-22-2</v>
          </cell>
          <cell r="Q1189" t="str">
            <v>811-1362</v>
          </cell>
          <cell r="R1189" t="str">
            <v>福岡県福岡市南区長住2-19-22-2</v>
          </cell>
          <cell r="S1189" t="str">
            <v>092-555-8939</v>
          </cell>
          <cell r="T1189" t="str">
            <v>佐外</v>
          </cell>
        </row>
        <row r="1190">
          <cell r="B1190">
            <v>24573</v>
          </cell>
          <cell r="C1190" t="str">
            <v>中山リサイクル産業㈱</v>
          </cell>
          <cell r="D1190">
            <v>0</v>
          </cell>
          <cell r="E1190">
            <v>43097</v>
          </cell>
          <cell r="F1190">
            <v>2</v>
          </cell>
          <cell r="G1190">
            <v>43642</v>
          </cell>
          <cell r="L1190">
            <v>3</v>
          </cell>
          <cell r="M1190" t="str">
            <v>中山 智</v>
          </cell>
          <cell r="N1190" t="str">
            <v>ﾅｶﾔﾏﾘｻｲｸﾙｻﾝｷﾞｮｳ</v>
          </cell>
          <cell r="O1190" t="str">
            <v>福岡県糟屋郡須惠町大字植木81-5</v>
          </cell>
          <cell r="Q1190">
            <v>8112112</v>
          </cell>
          <cell r="R1190" t="str">
            <v>福岡県糟屋郡須惠町大字植木81-5</v>
          </cell>
          <cell r="S1190" t="str">
            <v>092-936-4848</v>
          </cell>
          <cell r="T1190" t="str">
            <v>鳥外</v>
          </cell>
        </row>
        <row r="1191">
          <cell r="B1191">
            <v>20735</v>
          </cell>
          <cell r="C1191" t="str">
            <v>㈲夏目商店</v>
          </cell>
          <cell r="D1191">
            <v>0</v>
          </cell>
          <cell r="E1191">
            <v>42619</v>
          </cell>
          <cell r="L1191">
            <v>3</v>
          </cell>
          <cell r="M1191" t="str">
            <v>吉田 智江</v>
          </cell>
          <cell r="N1191" t="str">
            <v>ﾅﾂﾒｼｮｳﾃﾝ</v>
          </cell>
          <cell r="O1191" t="str">
            <v>福岡県北九州市小倉北区竪林町21-12</v>
          </cell>
          <cell r="Q1191">
            <v>8030855</v>
          </cell>
          <cell r="R1191" t="str">
            <v>福岡県北九州市小倉北区竪林町21-12</v>
          </cell>
          <cell r="S1191" t="str">
            <v>093-592-5575</v>
          </cell>
          <cell r="T1191" t="str">
            <v>鳥外</v>
          </cell>
        </row>
        <row r="1192">
          <cell r="B1192">
            <v>57259</v>
          </cell>
          <cell r="C1192" t="str">
            <v>七ツ島産業㈱</v>
          </cell>
          <cell r="D1192">
            <v>0</v>
          </cell>
          <cell r="E1192">
            <v>43434</v>
          </cell>
          <cell r="L1192">
            <v>6</v>
          </cell>
          <cell r="M1192" t="str">
            <v>黒川 幸彦</v>
          </cell>
          <cell r="N1192" t="str">
            <v>ﾅﾅﾂｼﾞﾏｻﾝｷﾞｮｳ</v>
          </cell>
          <cell r="O1192" t="str">
            <v>佐賀県伊万里市黒川町塩屋5-29</v>
          </cell>
          <cell r="Q1192">
            <v>8480121</v>
          </cell>
          <cell r="R1192" t="str">
            <v>佐賀県伊万里市黒川町塩屋5-29</v>
          </cell>
          <cell r="S1192" t="str">
            <v>0955-27-0748</v>
          </cell>
          <cell r="T1192" t="str">
            <v>伊内</v>
          </cell>
        </row>
        <row r="1193">
          <cell r="B1193">
            <v>166623</v>
          </cell>
          <cell r="C1193" t="str">
            <v>㈲七山建設</v>
          </cell>
          <cell r="D1193">
            <v>0</v>
          </cell>
          <cell r="E1193">
            <v>42900</v>
          </cell>
          <cell r="L1193">
            <v>5</v>
          </cell>
          <cell r="M1193" t="str">
            <v>鬼塚 康成</v>
          </cell>
          <cell r="N1193" t="str">
            <v>ﾅﾅﾔﾏｹﾝｾﾂ</v>
          </cell>
          <cell r="O1193" t="str">
            <v>佐賀県唐津市七山藤川2737-4</v>
          </cell>
          <cell r="Q1193" t="str">
            <v>847-1107</v>
          </cell>
          <cell r="R1193" t="str">
            <v>佐賀県唐津市七山藤川2737-4</v>
          </cell>
          <cell r="S1193" t="str">
            <v>0955-58-2150</v>
          </cell>
          <cell r="T1193" t="str">
            <v>唐内</v>
          </cell>
        </row>
        <row r="1194">
          <cell r="B1194">
            <v>35480</v>
          </cell>
          <cell r="C1194" t="str">
            <v>㈲鍋島商事</v>
          </cell>
          <cell r="D1194">
            <v>1</v>
          </cell>
          <cell r="E1194">
            <v>42322</v>
          </cell>
          <cell r="L1194">
            <v>1</v>
          </cell>
          <cell r="M1194" t="str">
            <v>江口 信博</v>
          </cell>
          <cell r="N1194" t="str">
            <v>ﾅﾍﾞｼﾏｼｮｳｼﾞ</v>
          </cell>
          <cell r="O1194" t="str">
            <v>佐賀県佐賀市八戸溝2-4-17</v>
          </cell>
          <cell r="P1194" t="str">
            <v>佐賀県佐賀市若宮2-10-1</v>
          </cell>
          <cell r="Q1194">
            <v>8490926</v>
          </cell>
          <cell r="R1194" t="str">
            <v>佐賀県佐賀市若宮2-10-1</v>
          </cell>
          <cell r="S1194" t="str">
            <v>0952-31-7778</v>
          </cell>
          <cell r="T1194" t="str">
            <v>佐内</v>
          </cell>
        </row>
        <row r="1195">
          <cell r="B1195">
            <v>27310</v>
          </cell>
          <cell r="C1195" t="str">
            <v>㈱楢崎商事</v>
          </cell>
          <cell r="D1195">
            <v>0</v>
          </cell>
          <cell r="E1195">
            <v>42225</v>
          </cell>
          <cell r="H1195">
            <v>5</v>
          </cell>
          <cell r="I1195">
            <v>41929</v>
          </cell>
          <cell r="L1195">
            <v>3</v>
          </cell>
          <cell r="M1195" t="str">
            <v>楢崎 昭治</v>
          </cell>
          <cell r="N1195" t="str">
            <v>ﾅﾗｻﾞｷｼｮｳｼﾞ</v>
          </cell>
          <cell r="O1195" t="str">
            <v>福岡県福岡市博多区金の隈2-19-12</v>
          </cell>
          <cell r="Q1195">
            <v>8120863</v>
          </cell>
          <cell r="R1195" t="str">
            <v>福岡県福岡市博多区金の隈2-19-12</v>
          </cell>
          <cell r="S1195" t="str">
            <v>092-513-3160</v>
          </cell>
          <cell r="T1195" t="str">
            <v>鳥外</v>
          </cell>
        </row>
        <row r="1196">
          <cell r="B1196">
            <v>60319</v>
          </cell>
          <cell r="C1196" t="str">
            <v>㈱ナラタ</v>
          </cell>
          <cell r="D1196">
            <v>1</v>
          </cell>
          <cell r="E1196">
            <v>41773</v>
          </cell>
          <cell r="F1196">
            <v>4</v>
          </cell>
          <cell r="G1196">
            <v>41773</v>
          </cell>
          <cell r="H1196">
            <v>5</v>
          </cell>
          <cell r="I1196">
            <v>41773</v>
          </cell>
          <cell r="J1196">
            <v>7</v>
          </cell>
          <cell r="K1196">
            <v>41817</v>
          </cell>
          <cell r="L1196">
            <v>5</v>
          </cell>
          <cell r="M1196" t="str">
            <v>羽根 信夫</v>
          </cell>
          <cell r="N1196" t="str">
            <v>ﾅﾗﾀ</v>
          </cell>
          <cell r="O1196" t="str">
            <v>佐賀県唐津市宇木435-1</v>
          </cell>
          <cell r="Q1196">
            <v>8470025</v>
          </cell>
          <cell r="R1196" t="str">
            <v>佐賀県唐津市宇木435-1</v>
          </cell>
          <cell r="S1196" t="str">
            <v>0955-77-1795</v>
          </cell>
          <cell r="T1196" t="str">
            <v>唐内</v>
          </cell>
        </row>
        <row r="1197">
          <cell r="B1197">
            <v>187099</v>
          </cell>
          <cell r="C1197" t="str">
            <v>㈱成田建設</v>
          </cell>
          <cell r="D1197">
            <v>0</v>
          </cell>
          <cell r="E1197">
            <v>42606</v>
          </cell>
          <cell r="L1197">
            <v>1</v>
          </cell>
          <cell r="M1197" t="str">
            <v>成田 勝</v>
          </cell>
          <cell r="N1197" t="str">
            <v>ﾅﾘﾀｹﾝｾﾂ</v>
          </cell>
          <cell r="O1197" t="str">
            <v>福岡県久留米市国分町827-3</v>
          </cell>
          <cell r="Q1197">
            <v>8390863</v>
          </cell>
          <cell r="R1197" t="str">
            <v>福岡県久留米市国分町827-3</v>
          </cell>
          <cell r="S1197" t="str">
            <v>0942-21-1357</v>
          </cell>
          <cell r="T1197" t="str">
            <v>佐外</v>
          </cell>
        </row>
        <row r="1198">
          <cell r="B1198">
            <v>611</v>
          </cell>
          <cell r="C1198" t="str">
            <v>㈱成田美装センター</v>
          </cell>
          <cell r="D1198">
            <v>0</v>
          </cell>
          <cell r="E1198">
            <v>42749</v>
          </cell>
          <cell r="H1198">
            <v>5</v>
          </cell>
          <cell r="I1198">
            <v>43275</v>
          </cell>
          <cell r="L1198">
            <v>3</v>
          </cell>
          <cell r="M1198" t="str">
            <v>吉冨 慎一</v>
          </cell>
          <cell r="N1198" t="str">
            <v>ﾅﾘﾀﾋﾞｿｳｾﾝﾀｰ</v>
          </cell>
          <cell r="O1198" t="str">
            <v>福岡県久留米市青峰1-8-17</v>
          </cell>
          <cell r="Q1198">
            <v>8390853</v>
          </cell>
          <cell r="R1198" t="str">
            <v>福岡県久留米市青峰1-8-17</v>
          </cell>
          <cell r="S1198" t="str">
            <v>0942-44-1030</v>
          </cell>
          <cell r="T1198" t="str">
            <v>鳥外</v>
          </cell>
        </row>
        <row r="1199">
          <cell r="B1199">
            <v>166891</v>
          </cell>
          <cell r="C1199" t="str">
            <v>㈱成富建設</v>
          </cell>
          <cell r="D1199">
            <v>0</v>
          </cell>
          <cell r="E1199">
            <v>42906</v>
          </cell>
          <cell r="L1199">
            <v>7</v>
          </cell>
          <cell r="M1199" t="str">
            <v>成冨 純一</v>
          </cell>
          <cell r="N1199" t="str">
            <v>ﾅﾘﾄﾞﾐｹﾝｾﾂ</v>
          </cell>
          <cell r="O1199" t="str">
            <v>佐賀県嬉野市塩田町大字真崎1750</v>
          </cell>
          <cell r="Q1199" t="str">
            <v>849-1421</v>
          </cell>
          <cell r="R1199" t="str">
            <v>佐賀県嬉野市塩田町大字真崎1750</v>
          </cell>
          <cell r="S1199" t="str">
            <v>0954-66-2277</v>
          </cell>
          <cell r="T1199" t="str">
            <v>杵内</v>
          </cell>
        </row>
        <row r="1200">
          <cell r="B1200">
            <v>151568</v>
          </cell>
          <cell r="C1200" t="str">
            <v>成富 大輔</v>
          </cell>
          <cell r="D1200">
            <v>1</v>
          </cell>
          <cell r="E1200">
            <v>41941</v>
          </cell>
          <cell r="L1200">
            <v>3</v>
          </cell>
          <cell r="M1200" t="str">
            <v>成富 大輔</v>
          </cell>
          <cell r="N1200" t="str">
            <v>ﾅﾘﾄﾐﾀﾞｲｽｹ</v>
          </cell>
          <cell r="O1200" t="str">
            <v>佐賀県鳥栖市村田町18-7</v>
          </cell>
          <cell r="Q1200" t="str">
            <v>841-0072</v>
          </cell>
          <cell r="R1200" t="str">
            <v>佐賀県鳥栖市村田町18-7</v>
          </cell>
          <cell r="S1200" t="str">
            <v>0942-83-7030</v>
          </cell>
          <cell r="T1200" t="str">
            <v>鳥内</v>
          </cell>
        </row>
        <row r="1201">
          <cell r="B1201">
            <v>9621</v>
          </cell>
          <cell r="C1201" t="str">
            <v>南国運送㈱</v>
          </cell>
          <cell r="D1201">
            <v>0</v>
          </cell>
          <cell r="E1201">
            <v>42815</v>
          </cell>
          <cell r="L1201">
            <v>1</v>
          </cell>
          <cell r="M1201" t="str">
            <v>郡　義博</v>
          </cell>
          <cell r="N1201" t="str">
            <v>ﾅﾝｺﾞｸｳﾝｿｳ</v>
          </cell>
          <cell r="O1201" t="str">
            <v>宮崎県都城市高城町四家304-4</v>
          </cell>
          <cell r="Q1201">
            <v>8851312</v>
          </cell>
          <cell r="R1201" t="str">
            <v>宮崎県都城市高城町四家304-4</v>
          </cell>
          <cell r="S1201" t="str">
            <v>0986-55-1418</v>
          </cell>
          <cell r="T1201" t="str">
            <v>佐外</v>
          </cell>
        </row>
        <row r="1202">
          <cell r="B1202">
            <v>2520</v>
          </cell>
          <cell r="C1202" t="str">
            <v>㈱ナンセイ</v>
          </cell>
          <cell r="D1202">
            <v>0</v>
          </cell>
          <cell r="E1202">
            <v>43154</v>
          </cell>
          <cell r="L1202">
            <v>1</v>
          </cell>
          <cell r="M1202" t="str">
            <v>稻福 誠</v>
          </cell>
          <cell r="N1202" t="str">
            <v>ﾅﾝｾｲ</v>
          </cell>
          <cell r="O1202" t="str">
            <v>東京都江戸川区中葛西5-20-7</v>
          </cell>
          <cell r="Q1202">
            <v>1340083</v>
          </cell>
          <cell r="R1202" t="str">
            <v>東京都江戸川区中葛西5-20-7</v>
          </cell>
          <cell r="S1202" t="str">
            <v>03-3877-5026</v>
          </cell>
          <cell r="T1202" t="str">
            <v>佐外</v>
          </cell>
        </row>
        <row r="1203">
          <cell r="B1203">
            <v>129854</v>
          </cell>
          <cell r="C1203" t="str">
            <v>㈱南原</v>
          </cell>
          <cell r="D1203">
            <v>0</v>
          </cell>
          <cell r="E1203">
            <v>42613</v>
          </cell>
          <cell r="L1203">
            <v>7</v>
          </cell>
          <cell r="M1203" t="str">
            <v>南原 寛人</v>
          </cell>
          <cell r="N1203" t="str">
            <v>ﾅﾝﾊﾞﾗ</v>
          </cell>
          <cell r="O1203" t="str">
            <v>長崎県諫早市栗面町535-1</v>
          </cell>
          <cell r="Q1203">
            <v>8540055</v>
          </cell>
          <cell r="R1203" t="str">
            <v>長崎県諫早市栗面町535-1</v>
          </cell>
          <cell r="S1203" t="str">
            <v>0957-24-0231</v>
          </cell>
          <cell r="T1203" t="str">
            <v>杵外</v>
          </cell>
        </row>
        <row r="1204">
          <cell r="B1204">
            <v>147072</v>
          </cell>
          <cell r="C1204" t="str">
            <v>㈱南部環境衛生センター</v>
          </cell>
          <cell r="D1204">
            <v>0</v>
          </cell>
          <cell r="E1204">
            <v>43501</v>
          </cell>
          <cell r="L1204">
            <v>1</v>
          </cell>
          <cell r="M1204" t="str">
            <v>中村 博起</v>
          </cell>
          <cell r="N1204" t="str">
            <v>ﾅﾝﾌﾞｶﾝｷｮｳｴｲｾｲｾﾝﾀｰ</v>
          </cell>
          <cell r="O1204" t="str">
            <v>佐賀県佐賀市川副町大字小々森954</v>
          </cell>
          <cell r="Q1204">
            <v>8402214</v>
          </cell>
          <cell r="R1204" t="str">
            <v>佐賀県佐賀市川副町大字小々森954</v>
          </cell>
          <cell r="S1204" t="str">
            <v>0952-45-0536</v>
          </cell>
          <cell r="T1204" t="str">
            <v>佐内</v>
          </cell>
        </row>
        <row r="1205">
          <cell r="B1205">
            <v>190430</v>
          </cell>
          <cell r="C1205" t="str">
            <v>南里土木㈱</v>
          </cell>
          <cell r="D1205">
            <v>0</v>
          </cell>
          <cell r="E1205">
            <v>42591</v>
          </cell>
          <cell r="L1205">
            <v>1</v>
          </cell>
          <cell r="M1205" t="str">
            <v>南里 辰由</v>
          </cell>
          <cell r="N1205" t="str">
            <v>ﾅﾝﾘﾄﾞﾎﾞｸ</v>
          </cell>
          <cell r="O1205" t="str">
            <v>佐賀県小城市芦刈町永田97</v>
          </cell>
          <cell r="Q1205">
            <v>8490313</v>
          </cell>
          <cell r="R1205" t="str">
            <v>佐賀県小城市芦刈町永田97</v>
          </cell>
          <cell r="S1205" t="str">
            <v>0952-66-3814</v>
          </cell>
          <cell r="T1205" t="str">
            <v>佐内</v>
          </cell>
        </row>
        <row r="1206">
          <cell r="B1206">
            <v>98170</v>
          </cell>
          <cell r="C1206" t="str">
            <v>㈱西阿知運送</v>
          </cell>
          <cell r="D1206">
            <v>0</v>
          </cell>
          <cell r="E1206">
            <v>42200</v>
          </cell>
          <cell r="L1206">
            <v>1</v>
          </cell>
          <cell r="M1206" t="str">
            <v>新谷 潤</v>
          </cell>
          <cell r="N1206" t="str">
            <v>ﾆｼｱﾁｳﾝｿｳ</v>
          </cell>
          <cell r="O1206" t="str">
            <v>岡山県倉敷市中帯江32</v>
          </cell>
          <cell r="Q1206" t="str">
            <v>710-0013</v>
          </cell>
          <cell r="R1206" t="str">
            <v>岡山県倉敷市中帯江32</v>
          </cell>
          <cell r="S1206" t="str">
            <v>086-435-0195</v>
          </cell>
          <cell r="T1206" t="str">
            <v>佐外</v>
          </cell>
        </row>
        <row r="1207">
          <cell r="B1207">
            <v>11888</v>
          </cell>
          <cell r="C1207" t="str">
            <v>㈱西有田土木</v>
          </cell>
          <cell r="D1207">
            <v>1</v>
          </cell>
          <cell r="E1207">
            <v>43428</v>
          </cell>
          <cell r="F1207">
            <v>4</v>
          </cell>
          <cell r="G1207">
            <v>43428</v>
          </cell>
          <cell r="H1207">
            <v>5</v>
          </cell>
          <cell r="I1207">
            <v>42074</v>
          </cell>
          <cell r="L1207">
            <v>6</v>
          </cell>
          <cell r="M1207" t="str">
            <v>松尾 俊典</v>
          </cell>
          <cell r="N1207" t="str">
            <v>ﾆｼｱﾘﾀﾄﾞﾎﾞｸ</v>
          </cell>
          <cell r="O1207" t="str">
            <v>佐賀県西松浦郡有田町上内野丙3430-1</v>
          </cell>
          <cell r="Q1207">
            <v>8494162</v>
          </cell>
          <cell r="R1207" t="str">
            <v>佐賀県西松浦郡有田町上内野丙3430-1</v>
          </cell>
          <cell r="S1207" t="str">
            <v>0955-46-3273</v>
          </cell>
          <cell r="T1207" t="str">
            <v>伊内</v>
          </cell>
        </row>
        <row r="1208">
          <cell r="B1208">
            <v>41574</v>
          </cell>
          <cell r="C1208" t="str">
            <v>西岡建設㈱</v>
          </cell>
          <cell r="D1208">
            <v>0</v>
          </cell>
          <cell r="E1208">
            <v>42815</v>
          </cell>
          <cell r="L1208">
            <v>1</v>
          </cell>
          <cell r="M1208" t="str">
            <v>西岡 光三</v>
          </cell>
          <cell r="N1208" t="str">
            <v>ﾆｼｵｶｹﾝｾﾂ</v>
          </cell>
          <cell r="O1208" t="str">
            <v>佐賀県小城市芦刈町道免227</v>
          </cell>
          <cell r="Q1208">
            <v>8490316</v>
          </cell>
          <cell r="R1208" t="str">
            <v>佐賀県小城市芦刈町道免227</v>
          </cell>
          <cell r="S1208" t="str">
            <v>0952-66-2938</v>
          </cell>
          <cell r="T1208" t="str">
            <v>佐内</v>
          </cell>
        </row>
        <row r="1209">
          <cell r="B1209">
            <v>151549</v>
          </cell>
          <cell r="C1209" t="str">
            <v>西 和重</v>
          </cell>
          <cell r="D1209">
            <v>0</v>
          </cell>
          <cell r="E1209">
            <v>41928</v>
          </cell>
          <cell r="L1209">
            <v>1</v>
          </cell>
          <cell r="M1209" t="str">
            <v>西 和重</v>
          </cell>
          <cell r="N1209" t="str">
            <v>ﾆｼｶｽﾞｼｹﾞ</v>
          </cell>
          <cell r="O1209" t="str">
            <v>佐賀県佐賀市富士町大字関屋3261</v>
          </cell>
          <cell r="P1209" t="str">
            <v>佐賀県佐賀市大和町大字久池井930-6</v>
          </cell>
          <cell r="Q1209">
            <v>8400202</v>
          </cell>
          <cell r="R1209" t="str">
            <v>佐賀県佐賀市大和町大字久池井930-6</v>
          </cell>
          <cell r="S1209" t="str">
            <v>0952-64-8488</v>
          </cell>
          <cell r="T1209" t="str">
            <v>佐内</v>
          </cell>
        </row>
        <row r="1210">
          <cell r="B1210">
            <v>76609</v>
          </cell>
          <cell r="C1210" t="str">
            <v>㈲西川資材</v>
          </cell>
          <cell r="D1210">
            <v>0</v>
          </cell>
          <cell r="E1210">
            <v>42500</v>
          </cell>
          <cell r="L1210">
            <v>1</v>
          </cell>
          <cell r="M1210" t="str">
            <v>西川 博幸</v>
          </cell>
          <cell r="N1210" t="str">
            <v>ﾆｼｶﾜｼｻﾞｲ</v>
          </cell>
          <cell r="O1210" t="str">
            <v>佐賀県佐賀市大和町大字池上1719</v>
          </cell>
          <cell r="Q1210" t="str">
            <v>840-0212</v>
          </cell>
          <cell r="R1210" t="str">
            <v>佐賀県佐賀市大和町大字池上1719</v>
          </cell>
          <cell r="S1210" t="str">
            <v>0952-51-2727</v>
          </cell>
          <cell r="T1210" t="str">
            <v>佐内</v>
          </cell>
        </row>
        <row r="1211">
          <cell r="B1211">
            <v>66214</v>
          </cell>
          <cell r="C1211" t="str">
            <v>㈱ニシキ</v>
          </cell>
          <cell r="F1211">
            <v>2</v>
          </cell>
          <cell r="G1211">
            <v>42011</v>
          </cell>
          <cell r="L1211">
            <v>3</v>
          </cell>
          <cell r="M1211" t="str">
            <v>江上 幸隆</v>
          </cell>
          <cell r="N1211" t="str">
            <v>ﾆｼｷ</v>
          </cell>
          <cell r="O1211" t="str">
            <v>佐賀県鳥栖市酒井西町634-1</v>
          </cell>
          <cell r="Q1211">
            <v>8410042</v>
          </cell>
          <cell r="R1211" t="str">
            <v>佐賀県鳥栖市酒井西町634-1</v>
          </cell>
          <cell r="S1211" t="str">
            <v>0942-83-3915</v>
          </cell>
          <cell r="T1211" t="str">
            <v>鳥内</v>
          </cell>
        </row>
        <row r="1212">
          <cell r="B1212">
            <v>131105</v>
          </cell>
          <cell r="C1212" t="str">
            <v>㈲西輝建設</v>
          </cell>
          <cell r="D1212">
            <v>0</v>
          </cell>
          <cell r="E1212">
            <v>42691</v>
          </cell>
          <cell r="L1212">
            <v>1</v>
          </cell>
          <cell r="M1212" t="str">
            <v>西村 幸弘</v>
          </cell>
          <cell r="N1212" t="str">
            <v>ﾆｼｷｹﾝｾﾂ</v>
          </cell>
          <cell r="O1212" t="str">
            <v>佐賀県佐賀市東与賀町大字田中354</v>
          </cell>
          <cell r="Q1212">
            <v>8402222</v>
          </cell>
          <cell r="R1212" t="str">
            <v>佐賀県佐賀市東与賀町大字田中354</v>
          </cell>
          <cell r="S1212" t="str">
            <v>0952-45-8102</v>
          </cell>
          <cell r="T1212" t="str">
            <v>佐内</v>
          </cell>
        </row>
        <row r="1213">
          <cell r="B1213">
            <v>190431</v>
          </cell>
          <cell r="C1213" t="str">
            <v>㈱錦住建</v>
          </cell>
          <cell r="D1213">
            <v>0</v>
          </cell>
          <cell r="E1213">
            <v>42604</v>
          </cell>
          <cell r="L1213">
            <v>1</v>
          </cell>
          <cell r="M1213" t="str">
            <v>髙野 学</v>
          </cell>
          <cell r="N1213" t="str">
            <v>ﾆｼｷｼﾞｭｳｹﾝ</v>
          </cell>
          <cell r="O1213" t="str">
            <v>福岡県福岡市博多区南八幡町1-7-15</v>
          </cell>
          <cell r="Q1213">
            <v>8120886</v>
          </cell>
          <cell r="R1213" t="str">
            <v>福岡県福岡市博多区南八幡町1-7-15</v>
          </cell>
          <cell r="S1213" t="str">
            <v>092-586-7108</v>
          </cell>
          <cell r="T1213" t="str">
            <v>佐外</v>
          </cell>
        </row>
        <row r="1214">
          <cell r="B1214">
            <v>7505</v>
          </cell>
          <cell r="C1214" t="str">
            <v>㈲西九州クリーン・サービス</v>
          </cell>
          <cell r="D1214">
            <v>1</v>
          </cell>
          <cell r="E1214">
            <v>42241</v>
          </cell>
          <cell r="H1214">
            <v>6</v>
          </cell>
          <cell r="I1214">
            <v>43329</v>
          </cell>
          <cell r="L1214">
            <v>1</v>
          </cell>
          <cell r="M1214" t="str">
            <v>芳野 絢充</v>
          </cell>
          <cell r="N1214" t="str">
            <v>ﾆｼｷｭｳｼｭｳｸﾘｰﾝｻｰﾋﾞｽ</v>
          </cell>
          <cell r="O1214" t="str">
            <v>佐賀県佐賀市巨勢町大字牛島56-10</v>
          </cell>
          <cell r="Q1214">
            <v>8400008</v>
          </cell>
          <cell r="R1214" t="str">
            <v>佐賀県佐賀市巨勢町大字牛島56-10</v>
          </cell>
          <cell r="S1214" t="str">
            <v>0952-29-2110</v>
          </cell>
          <cell r="T1214" t="str">
            <v>佐内</v>
          </cell>
        </row>
        <row r="1215">
          <cell r="B1215">
            <v>15004</v>
          </cell>
          <cell r="C1215" t="str">
            <v>西九州公益環境開発㈱</v>
          </cell>
          <cell r="D1215">
            <v>1</v>
          </cell>
          <cell r="E1215">
            <v>42335</v>
          </cell>
          <cell r="L1215">
            <v>5</v>
          </cell>
          <cell r="M1215" t="str">
            <v>宮本 和明</v>
          </cell>
          <cell r="N1215" t="str">
            <v>ﾆｼｷｭｳｼｭｳｺｳｴｷｶﾝｷｮｳｶｲﾊﾂ</v>
          </cell>
          <cell r="O1215" t="str">
            <v>佐賀県唐津市養母田鬼塚6-10</v>
          </cell>
          <cell r="Q1215">
            <v>8470005</v>
          </cell>
          <cell r="R1215" t="str">
            <v>佐賀県唐津市養母田鬼塚6-10</v>
          </cell>
          <cell r="S1215" t="str">
            <v>0955-73-0021</v>
          </cell>
          <cell r="T1215" t="str">
            <v>唐内</v>
          </cell>
        </row>
        <row r="1216">
          <cell r="B1216">
            <v>53157</v>
          </cell>
          <cell r="C1216" t="str">
            <v>㈱西九州道路</v>
          </cell>
          <cell r="D1216">
            <v>0</v>
          </cell>
          <cell r="E1216">
            <v>43176</v>
          </cell>
          <cell r="L1216">
            <v>1</v>
          </cell>
          <cell r="M1216" t="str">
            <v>江頭 一樹</v>
          </cell>
          <cell r="N1216" t="str">
            <v>ﾆｼｷｭｳｼｭｳﾄﾞｳﾛ</v>
          </cell>
          <cell r="O1216" t="str">
            <v>佐賀県佐賀市鍋島1-8-2</v>
          </cell>
          <cell r="Q1216">
            <v>8490937</v>
          </cell>
          <cell r="R1216" t="str">
            <v>佐賀県佐賀市鍋島1-8-2</v>
          </cell>
          <cell r="S1216" t="str">
            <v>0952-31-8191</v>
          </cell>
          <cell r="T1216" t="str">
            <v>佐内</v>
          </cell>
        </row>
        <row r="1217">
          <cell r="B1217">
            <v>154907</v>
          </cell>
          <cell r="C1217" t="str">
            <v>西九州ニチレキ㈱</v>
          </cell>
          <cell r="D1217">
            <v>0</v>
          </cell>
          <cell r="E1217">
            <v>42152</v>
          </cell>
          <cell r="L1217">
            <v>1</v>
          </cell>
          <cell r="M1217" t="str">
            <v>近藤　景一</v>
          </cell>
          <cell r="N1217" t="str">
            <v>ﾆｼｷｭｳｼｭｳﾆﾁﾚｷ</v>
          </cell>
          <cell r="O1217" t="str">
            <v>佐賀県佐賀市高木瀬西3-6-22</v>
          </cell>
          <cell r="Q1217">
            <v>8490921</v>
          </cell>
          <cell r="R1217" t="str">
            <v>佐賀県佐賀市高木瀬西3-6-22</v>
          </cell>
          <cell r="S1217" t="str">
            <v>0952-30-7755</v>
          </cell>
          <cell r="T1217" t="str">
            <v>佐内</v>
          </cell>
        </row>
        <row r="1218">
          <cell r="B1218">
            <v>53896</v>
          </cell>
          <cell r="C1218" t="str">
            <v>西久大運輸倉庫㈱</v>
          </cell>
          <cell r="D1218">
            <v>0</v>
          </cell>
          <cell r="E1218">
            <v>42357</v>
          </cell>
          <cell r="L1218">
            <v>3</v>
          </cell>
          <cell r="M1218" t="str">
            <v>伊東　健太郎</v>
          </cell>
          <cell r="N1218" t="str">
            <v>ﾆｼｷｭｳﾀﾞｲｳﾝﾕｿｳｺ</v>
          </cell>
          <cell r="O1218" t="str">
            <v>福岡県福岡市東区多の津2-9-5</v>
          </cell>
          <cell r="P1218" t="str">
            <v>佐賀県鳥栖市原町1370-5</v>
          </cell>
          <cell r="Q1218">
            <v>8410024</v>
          </cell>
          <cell r="R1218" t="str">
            <v>佐賀県鳥栖市原町1370-5</v>
          </cell>
          <cell r="S1218" t="str">
            <v>0942-87-7473</v>
          </cell>
          <cell r="T1218" t="str">
            <v>鳥内</v>
          </cell>
        </row>
        <row r="1219">
          <cell r="B1219">
            <v>1745</v>
          </cell>
          <cell r="C1219" t="str">
            <v>㈱ニシゲン</v>
          </cell>
          <cell r="D1219">
            <v>0</v>
          </cell>
          <cell r="E1219">
            <v>41725</v>
          </cell>
          <cell r="L1219">
            <v>1</v>
          </cell>
          <cell r="M1219" t="str">
            <v>佐藤 基幸</v>
          </cell>
          <cell r="N1219" t="str">
            <v>ﾆｼｹﾞﾝ</v>
          </cell>
          <cell r="O1219" t="str">
            <v>福岡県直方市大字下新入字大久保1924-1</v>
          </cell>
          <cell r="Q1219">
            <v>8220032</v>
          </cell>
          <cell r="R1219" t="str">
            <v>福岡県直方市大字下新入字大久保1924-1</v>
          </cell>
          <cell r="S1219" t="str">
            <v>0949-22-5566</v>
          </cell>
          <cell r="T1219" t="str">
            <v>佐外</v>
          </cell>
        </row>
        <row r="1220">
          <cell r="B1220">
            <v>47155</v>
          </cell>
          <cell r="C1220" t="str">
            <v>㈱ニシケン工業</v>
          </cell>
          <cell r="D1220">
            <v>1</v>
          </cell>
          <cell r="E1220">
            <v>42833</v>
          </cell>
          <cell r="H1220">
            <v>5</v>
          </cell>
          <cell r="I1220">
            <v>42312</v>
          </cell>
          <cell r="L1220">
            <v>6</v>
          </cell>
          <cell r="M1220" t="str">
            <v>西山 健明</v>
          </cell>
          <cell r="N1220" t="str">
            <v>ﾆｼｹﾝｺｳｷﾞｮｳ</v>
          </cell>
          <cell r="O1220" t="str">
            <v>佐賀県西松浦郡有田町広瀬山甲2279-9</v>
          </cell>
          <cell r="Q1220">
            <v>8494151</v>
          </cell>
          <cell r="R1220" t="str">
            <v>佐賀県西松浦郡有田町広瀬山甲2279-9</v>
          </cell>
          <cell r="S1220" t="str">
            <v>0955-46-2656</v>
          </cell>
          <cell r="T1220" t="str">
            <v>伊内</v>
          </cell>
        </row>
        <row r="1221">
          <cell r="B1221">
            <v>35624</v>
          </cell>
          <cell r="C1221" t="str">
            <v>㈱西興</v>
          </cell>
          <cell r="D1221">
            <v>0</v>
          </cell>
          <cell r="E1221">
            <v>41938</v>
          </cell>
          <cell r="H1221">
            <v>5</v>
          </cell>
          <cell r="I1221">
            <v>42071</v>
          </cell>
          <cell r="L1221">
            <v>3</v>
          </cell>
          <cell r="M1221" t="str">
            <v>田原 直幸</v>
          </cell>
          <cell r="N1221" t="str">
            <v>ﾆｼｺｳ</v>
          </cell>
          <cell r="O1221" t="str">
            <v>福岡県福岡市博多区奈良屋町14-3</v>
          </cell>
          <cell r="Q1221">
            <v>8120023</v>
          </cell>
          <cell r="R1221" t="str">
            <v>福岡県福岡市博多区奈良屋町14-3</v>
          </cell>
          <cell r="S1221" t="str">
            <v>092-291-4842</v>
          </cell>
          <cell r="T1221" t="str">
            <v>鳥外</v>
          </cell>
        </row>
        <row r="1222">
          <cell r="B1222">
            <v>688</v>
          </cell>
          <cell r="C1222" t="str">
            <v>㈱西商店</v>
          </cell>
          <cell r="D1222">
            <v>0</v>
          </cell>
          <cell r="E1222">
            <v>42029</v>
          </cell>
          <cell r="L1222">
            <v>1</v>
          </cell>
          <cell r="M1222" t="str">
            <v>西 義雄</v>
          </cell>
          <cell r="N1222" t="str">
            <v>ﾆｼｼｮｳﾃﾝ</v>
          </cell>
          <cell r="O1222" t="str">
            <v>東京都大田区池上6-28-5</v>
          </cell>
          <cell r="Q1222" t="str">
            <v>146-0082</v>
          </cell>
          <cell r="R1222" t="str">
            <v>東京都大田区池上6-28-5</v>
          </cell>
          <cell r="S1222" t="str">
            <v>03-3754-2441</v>
          </cell>
          <cell r="T1222" t="str">
            <v>佐外</v>
          </cell>
        </row>
        <row r="1223">
          <cell r="B1223">
            <v>117827</v>
          </cell>
          <cell r="C1223" t="str">
            <v>西田工業㈱</v>
          </cell>
          <cell r="D1223">
            <v>0</v>
          </cell>
          <cell r="E1223">
            <v>42156</v>
          </cell>
          <cell r="L1223">
            <v>3</v>
          </cell>
          <cell r="M1223" t="str">
            <v>西田 芳實</v>
          </cell>
          <cell r="N1223" t="str">
            <v>ﾆｼﾀﾞｺｳｷﾞｮｳ</v>
          </cell>
          <cell r="O1223" t="str">
            <v>福岡県飯塚市鯰田367-1</v>
          </cell>
          <cell r="Q1223">
            <v>8200001</v>
          </cell>
          <cell r="R1223" t="str">
            <v>福岡県飯塚市鯰田367-1</v>
          </cell>
          <cell r="S1223" t="str">
            <v>0948-22-2500</v>
          </cell>
          <cell r="T1223" t="str">
            <v>鳥外</v>
          </cell>
        </row>
        <row r="1224">
          <cell r="B1224">
            <v>76262</v>
          </cell>
          <cell r="C1224" t="str">
            <v>西鉄運輸㈱</v>
          </cell>
          <cell r="D1224">
            <v>0</v>
          </cell>
          <cell r="E1224">
            <v>42604</v>
          </cell>
          <cell r="H1224">
            <v>5</v>
          </cell>
          <cell r="I1224">
            <v>42238</v>
          </cell>
          <cell r="L1224">
            <v>3</v>
          </cell>
          <cell r="M1224" t="str">
            <v>佐藤 良一</v>
          </cell>
          <cell r="N1224" t="str">
            <v>ﾆｼﾃﾂｳﾝﾕ</v>
          </cell>
          <cell r="O1224" t="str">
            <v>福岡県福岡市博多区東光2-22-72</v>
          </cell>
          <cell r="Q1224">
            <v>8120008</v>
          </cell>
          <cell r="R1224" t="str">
            <v>福岡県福岡市博多区東光2-22-72</v>
          </cell>
          <cell r="S1224" t="str">
            <v>092-481-6005</v>
          </cell>
          <cell r="T1224" t="str">
            <v>鳥外</v>
          </cell>
        </row>
        <row r="1225">
          <cell r="B1225">
            <v>150822</v>
          </cell>
          <cell r="C1225" t="str">
            <v>㈱西鉄グリーン土木</v>
          </cell>
          <cell r="D1225">
            <v>0</v>
          </cell>
          <cell r="E1225">
            <v>42001</v>
          </cell>
          <cell r="L1225">
            <v>1</v>
          </cell>
          <cell r="M1225" t="str">
            <v>王丸　徹夫</v>
          </cell>
          <cell r="N1225" t="str">
            <v>ﾆｼﾃﾂｸﾞﾘｰﾝﾄﾞﾎﾞｸ</v>
          </cell>
          <cell r="O1225" t="str">
            <v>福岡県福岡市中央区大名1-4-1</v>
          </cell>
          <cell r="P1225" t="str">
            <v>福岡県久留米市東櫛原町81-4</v>
          </cell>
          <cell r="Q1225">
            <v>8300003</v>
          </cell>
          <cell r="R1225" t="str">
            <v>福岡県久留米市東櫛原町81-4</v>
          </cell>
          <cell r="S1225" t="str">
            <v>0942-38-6656</v>
          </cell>
          <cell r="T1225" t="str">
            <v>佐外</v>
          </cell>
        </row>
        <row r="1226">
          <cell r="B1226">
            <v>132198</v>
          </cell>
          <cell r="C1226" t="str">
            <v>㈱西日本開発</v>
          </cell>
          <cell r="D1226">
            <v>0</v>
          </cell>
          <cell r="E1226">
            <v>41961</v>
          </cell>
          <cell r="L1226">
            <v>1</v>
          </cell>
          <cell r="M1226" t="str">
            <v>岩瀨 敦</v>
          </cell>
          <cell r="N1226" t="str">
            <v>ﾆｼﾆﾎﾝｶｲﾊﾂ</v>
          </cell>
          <cell r="O1226" t="str">
            <v>福岡県筑紫郡那珂川町大字上梶原1068-29</v>
          </cell>
          <cell r="Q1226" t="str">
            <v>811-2114</v>
          </cell>
          <cell r="R1226" t="str">
            <v>福岡県筑紫郡那珂川町大字上梶原1068-29</v>
          </cell>
          <cell r="S1226" t="str">
            <v>092-953-4127</v>
          </cell>
          <cell r="T1226" t="str">
            <v>佐外</v>
          </cell>
        </row>
        <row r="1227">
          <cell r="B1227">
            <v>4525</v>
          </cell>
          <cell r="C1227" t="str">
            <v>西日本管財㈱</v>
          </cell>
          <cell r="D1227">
            <v>0</v>
          </cell>
          <cell r="E1227">
            <v>42131</v>
          </cell>
          <cell r="L1227">
            <v>1</v>
          </cell>
          <cell r="M1227" t="str">
            <v>田中 廉</v>
          </cell>
          <cell r="N1227" t="str">
            <v>ﾆｼﾆﾎﾝｶﾝｻﾞｲ</v>
          </cell>
          <cell r="O1227" t="str">
            <v>福岡県久留米市東櫛原町2608-7</v>
          </cell>
          <cell r="Q1227">
            <v>8300003</v>
          </cell>
          <cell r="R1227" t="str">
            <v>福岡県久留米市東櫛原町2608-7</v>
          </cell>
          <cell r="S1227" t="str">
            <v>0942-32-5630</v>
          </cell>
          <cell r="T1227" t="str">
            <v>佐外</v>
          </cell>
        </row>
        <row r="1228">
          <cell r="B1228">
            <v>8595</v>
          </cell>
          <cell r="C1228" t="str">
            <v>㈱西日本技研</v>
          </cell>
          <cell r="D1228">
            <v>1</v>
          </cell>
          <cell r="E1228">
            <v>43325</v>
          </cell>
          <cell r="L1228">
            <v>1</v>
          </cell>
          <cell r="M1228" t="str">
            <v>青木 恒久</v>
          </cell>
          <cell r="N1228" t="str">
            <v>ﾆｼﾆﾎﾝｷﾞｹﾝ</v>
          </cell>
          <cell r="O1228" t="str">
            <v>佐賀県佐賀市金立町大字金立2013-7</v>
          </cell>
          <cell r="Q1228">
            <v>8490906</v>
          </cell>
          <cell r="R1228" t="str">
            <v>佐賀県佐賀市金立町大字金立2013-7</v>
          </cell>
          <cell r="S1228" t="str">
            <v>0952-98-2711</v>
          </cell>
          <cell r="T1228" t="str">
            <v>佐内</v>
          </cell>
        </row>
        <row r="1229">
          <cell r="B1229">
            <v>84418</v>
          </cell>
          <cell r="C1229" t="str">
            <v>㈲西日本興業</v>
          </cell>
          <cell r="D1229">
            <v>0</v>
          </cell>
          <cell r="E1229">
            <v>43751</v>
          </cell>
          <cell r="L1229">
            <v>1</v>
          </cell>
          <cell r="M1229" t="str">
            <v>木下 征生</v>
          </cell>
          <cell r="N1229" t="str">
            <v>ﾆｼﾆﾎﾝｺｳｷﾞｮｳ</v>
          </cell>
          <cell r="O1229" t="str">
            <v>熊本県宇土市松山町2551</v>
          </cell>
          <cell r="Q1229">
            <v>8690416</v>
          </cell>
          <cell r="R1229" t="str">
            <v>熊本県宇土市松山町2551</v>
          </cell>
          <cell r="S1229" t="str">
            <v>0964-22-3057</v>
          </cell>
          <cell r="T1229" t="str">
            <v>佐外</v>
          </cell>
        </row>
        <row r="1230">
          <cell r="B1230">
            <v>138882</v>
          </cell>
          <cell r="C1230" t="str">
            <v>西日本高速道路メンテナンス九州㈱</v>
          </cell>
          <cell r="D1230">
            <v>0</v>
          </cell>
          <cell r="E1230">
            <v>43177</v>
          </cell>
          <cell r="L1230">
            <v>1</v>
          </cell>
          <cell r="M1230" t="str">
            <v>廣畑　浩司</v>
          </cell>
          <cell r="N1230" t="str">
            <v>ﾆｼﾆﾎﾝｺｳｿｸﾄﾞｳﾛ</v>
          </cell>
          <cell r="O1230" t="str">
            <v>福岡県福岡市中央区舞鶴１-2-22</v>
          </cell>
          <cell r="P1230" t="str">
            <v>佐賀県佐賀市大和町大字久池井2630</v>
          </cell>
          <cell r="Q1230">
            <v>8400202</v>
          </cell>
          <cell r="R1230" t="str">
            <v>佐賀県佐賀市大和町大字久池井2630</v>
          </cell>
          <cell r="S1230" t="str">
            <v>0952-62-6009</v>
          </cell>
          <cell r="T1230" t="str">
            <v>佐内</v>
          </cell>
        </row>
        <row r="1231">
          <cell r="B1231">
            <v>6979</v>
          </cell>
          <cell r="C1231" t="str">
            <v>㈱西日本リサイクル</v>
          </cell>
          <cell r="D1231">
            <v>0</v>
          </cell>
          <cell r="E1231">
            <v>43577</v>
          </cell>
          <cell r="H1231">
            <v>5</v>
          </cell>
          <cell r="I1231">
            <v>42764</v>
          </cell>
          <cell r="L1231">
            <v>3</v>
          </cell>
          <cell r="M1231" t="str">
            <v>井上 誠一</v>
          </cell>
          <cell r="N1231" t="str">
            <v>ﾆｼﾆﾎﾝﾘｻｲｸﾙ</v>
          </cell>
          <cell r="O1231" t="str">
            <v>福岡県八女市室岡306-1</v>
          </cell>
          <cell r="Q1231">
            <v>8340066</v>
          </cell>
          <cell r="R1231" t="str">
            <v>福岡県八女市室岡306-1</v>
          </cell>
          <cell r="S1231" t="str">
            <v>0943-24-4821</v>
          </cell>
          <cell r="T1231" t="str">
            <v>鳥外</v>
          </cell>
        </row>
        <row r="1232">
          <cell r="B1232">
            <v>66212</v>
          </cell>
          <cell r="C1232" t="str">
            <v>西ノ浦開発㈱</v>
          </cell>
          <cell r="F1232">
            <v>3</v>
          </cell>
          <cell r="G1232">
            <v>41974</v>
          </cell>
          <cell r="L1232">
            <v>6</v>
          </cell>
          <cell r="M1232" t="str">
            <v>髙力 勝則</v>
          </cell>
          <cell r="N1232" t="str">
            <v>ﾆｼﾉｳﾗｶｲﾊﾂ</v>
          </cell>
          <cell r="O1232" t="str">
            <v>佐賀県西松浦郡有田町戸矢乙878-1</v>
          </cell>
          <cell r="Q1232">
            <v>8440014</v>
          </cell>
          <cell r="R1232" t="str">
            <v>佐賀県西松浦郡有田町戸矢乙878-1</v>
          </cell>
          <cell r="S1232" t="str">
            <v>0955-43-3245</v>
          </cell>
          <cell r="T1232" t="str">
            <v>伊内</v>
          </cell>
        </row>
        <row r="1233">
          <cell r="B1233">
            <v>184594</v>
          </cell>
          <cell r="C1233" t="str">
            <v>㈱ニシハラ</v>
          </cell>
          <cell r="D1233">
            <v>0</v>
          </cell>
          <cell r="E1233">
            <v>42278</v>
          </cell>
          <cell r="L1233">
            <v>1</v>
          </cell>
          <cell r="M1233" t="str">
            <v>西原 義人</v>
          </cell>
          <cell r="N1233" t="str">
            <v>ﾆｼﾊﾗ</v>
          </cell>
          <cell r="O1233" t="str">
            <v>福岡県福岡市早良区東入部2-31-2</v>
          </cell>
          <cell r="Q1233" t="str">
            <v>811-1102</v>
          </cell>
          <cell r="R1233" t="str">
            <v>福岡県福岡市早良区東入部2-31-2</v>
          </cell>
          <cell r="S1233" t="str">
            <v>092-804-1674</v>
          </cell>
          <cell r="T1233" t="str">
            <v>佐外</v>
          </cell>
        </row>
        <row r="1234">
          <cell r="B1234">
            <v>2346</v>
          </cell>
          <cell r="C1234" t="str">
            <v>㈱西原商事</v>
          </cell>
          <cell r="D1234">
            <v>0</v>
          </cell>
          <cell r="E1234">
            <v>43260</v>
          </cell>
          <cell r="L1234">
            <v>3</v>
          </cell>
          <cell r="M1234" t="str">
            <v>西原 靖博</v>
          </cell>
          <cell r="N1234" t="str">
            <v>ﾆｼﾊﾗｼｮｳｼﾞ</v>
          </cell>
          <cell r="O1234" t="str">
            <v>福岡県北九州市八幡西区陣原2-2-21</v>
          </cell>
          <cell r="Q1234">
            <v>8070821</v>
          </cell>
          <cell r="R1234" t="str">
            <v>福岡県北九州市八幡西区陣原2-2-21</v>
          </cell>
          <cell r="S1234" t="str">
            <v>093-641-2055</v>
          </cell>
          <cell r="T1234" t="str">
            <v>鳥外</v>
          </cell>
        </row>
        <row r="1235">
          <cell r="B1235">
            <v>3678</v>
          </cell>
          <cell r="C1235" t="str">
            <v>㈱西原商店</v>
          </cell>
          <cell r="D1235">
            <v>0</v>
          </cell>
          <cell r="E1235">
            <v>43359</v>
          </cell>
          <cell r="L1235">
            <v>1</v>
          </cell>
          <cell r="M1235" t="str">
            <v>西原 茂雄</v>
          </cell>
          <cell r="N1235" t="str">
            <v>ﾆｼﾊﾗｼｮｳﾃﾝ</v>
          </cell>
          <cell r="O1235" t="str">
            <v>熊本県熊本市中央区八王寺町29-8</v>
          </cell>
          <cell r="Q1235">
            <v>8600831</v>
          </cell>
          <cell r="R1235" t="str">
            <v>熊本県熊本市中央区八王寺町29-8</v>
          </cell>
          <cell r="S1235" t="str">
            <v>096-378-0657</v>
          </cell>
          <cell r="T1235" t="str">
            <v>佐外</v>
          </cell>
        </row>
        <row r="1236">
          <cell r="B1236">
            <v>3707</v>
          </cell>
          <cell r="C1236" t="str">
            <v>西福運送㈱</v>
          </cell>
          <cell r="H1236">
            <v>5</v>
          </cell>
          <cell r="I1236">
            <v>42205</v>
          </cell>
          <cell r="L1236">
            <v>1</v>
          </cell>
          <cell r="M1236" t="str">
            <v>山元 健嗣</v>
          </cell>
          <cell r="N1236" t="str">
            <v>ﾆｼﾌｸｳﾝｿｳ</v>
          </cell>
          <cell r="O1236" t="str">
            <v>福岡県古賀市青柳町422</v>
          </cell>
          <cell r="Q1236">
            <v>8113133</v>
          </cell>
          <cell r="R1236" t="str">
            <v>福岡県古賀市青柳町422</v>
          </cell>
          <cell r="S1236" t="str">
            <v>092-944-5511</v>
          </cell>
          <cell r="T1236" t="str">
            <v>佐外</v>
          </cell>
        </row>
        <row r="1237">
          <cell r="B1237">
            <v>99210</v>
          </cell>
          <cell r="C1237" t="str">
            <v>西松浦通運㈱</v>
          </cell>
          <cell r="D1237">
            <v>0</v>
          </cell>
          <cell r="E1237">
            <v>43004</v>
          </cell>
          <cell r="L1237">
            <v>6</v>
          </cell>
          <cell r="M1237" t="str">
            <v>松本 直大</v>
          </cell>
          <cell r="N1237" t="str">
            <v>ﾆｼﾏﾂｳﾗﾂｳｳﾝ</v>
          </cell>
          <cell r="O1237" t="str">
            <v>佐賀県西松浦郡有田町外尾山丙1577</v>
          </cell>
          <cell r="Q1237">
            <v>8440025</v>
          </cell>
          <cell r="R1237" t="str">
            <v>佐賀県西松浦郡有田町外尾山丙1577</v>
          </cell>
          <cell r="S1237" t="str">
            <v>0955-42-3111</v>
          </cell>
          <cell r="T1237" t="str">
            <v>伊内</v>
          </cell>
        </row>
        <row r="1238">
          <cell r="B1238">
            <v>188822</v>
          </cell>
          <cell r="C1238" t="str">
            <v>㈱ニシムラ</v>
          </cell>
          <cell r="D1238">
            <v>0</v>
          </cell>
          <cell r="E1238">
            <v>42487</v>
          </cell>
          <cell r="L1238">
            <v>1</v>
          </cell>
          <cell r="M1238" t="str">
            <v>西村 勝典</v>
          </cell>
          <cell r="N1238" t="str">
            <v>ﾆｼﾑﾗ</v>
          </cell>
          <cell r="O1238" t="str">
            <v>福岡県福岡市博多区板付5-3-3</v>
          </cell>
          <cell r="Q1238" t="str">
            <v>812-0888</v>
          </cell>
          <cell r="R1238" t="str">
            <v>福岡県福岡市博多区板付5-3-3</v>
          </cell>
          <cell r="S1238" t="str">
            <v>092-558-4887</v>
          </cell>
          <cell r="T1238" t="str">
            <v>佐外</v>
          </cell>
        </row>
        <row r="1239">
          <cell r="B1239">
            <v>186508</v>
          </cell>
          <cell r="C1239" t="str">
            <v>㈱西村組</v>
          </cell>
          <cell r="D1239">
            <v>0</v>
          </cell>
          <cell r="E1239">
            <v>42334</v>
          </cell>
          <cell r="L1239">
            <v>7</v>
          </cell>
          <cell r="M1239" t="str">
            <v>西村 博</v>
          </cell>
          <cell r="N1239" t="str">
            <v>ﾆｼﾑﾗｸﾞﾐ</v>
          </cell>
          <cell r="O1239" t="str">
            <v>佐賀県嬉野市塩田町大字馬場下甲529-1</v>
          </cell>
          <cell r="Q1239" t="str">
            <v>849-1411</v>
          </cell>
          <cell r="R1239" t="str">
            <v>佐賀県嬉野市塩田町大字馬場下甲529-1</v>
          </cell>
          <cell r="S1239" t="str">
            <v>0954-66-2211</v>
          </cell>
          <cell r="T1239" t="str">
            <v>杵内</v>
          </cell>
        </row>
        <row r="1240">
          <cell r="B1240">
            <v>119760</v>
          </cell>
          <cell r="C1240" t="str">
            <v>㈲西村組</v>
          </cell>
          <cell r="D1240">
            <v>0</v>
          </cell>
          <cell r="E1240">
            <v>42240</v>
          </cell>
          <cell r="L1240">
            <v>1</v>
          </cell>
          <cell r="M1240" t="str">
            <v>西村 一</v>
          </cell>
          <cell r="N1240" t="str">
            <v>ﾆｼﾑﾗｸﾞﾐ</v>
          </cell>
          <cell r="O1240" t="str">
            <v>佐賀県佐賀市川副町大字西古賀1339-ｲ</v>
          </cell>
          <cell r="Q1240">
            <v>8402204</v>
          </cell>
          <cell r="R1240" t="str">
            <v>佐賀県佐賀市川副町大字西古賀1339-ｲ</v>
          </cell>
          <cell r="S1240" t="str">
            <v>0952-20-7072</v>
          </cell>
          <cell r="T1240" t="str">
            <v>佐内</v>
          </cell>
        </row>
        <row r="1241">
          <cell r="B1241">
            <v>176519</v>
          </cell>
          <cell r="C1241" t="str">
            <v>㈱西村商会</v>
          </cell>
          <cell r="D1241">
            <v>1</v>
          </cell>
          <cell r="E1241">
            <v>43535</v>
          </cell>
          <cell r="G1241">
            <v>43203</v>
          </cell>
          <cell r="H1241">
            <v>5</v>
          </cell>
          <cell r="I1241">
            <v>43613</v>
          </cell>
          <cell r="L1241">
            <v>7</v>
          </cell>
          <cell r="M1241" t="str">
            <v>西村 浩彰</v>
          </cell>
          <cell r="N1241" t="str">
            <v>ﾆｼﾑﾗｼｮｳｶｲ</v>
          </cell>
          <cell r="O1241" t="str">
            <v>佐賀県杵島郡江北町大字上小田1048-2</v>
          </cell>
          <cell r="Q1241" t="str">
            <v>849-0506</v>
          </cell>
          <cell r="R1241" t="str">
            <v>佐賀県杵島郡江北町大字上小田1048-2</v>
          </cell>
          <cell r="S1241" t="str">
            <v>0952-86-2208</v>
          </cell>
          <cell r="T1241" t="str">
            <v>杵内</v>
          </cell>
        </row>
        <row r="1242">
          <cell r="B1242">
            <v>183927</v>
          </cell>
          <cell r="C1242" t="str">
            <v>㈱西村商店</v>
          </cell>
          <cell r="D1242">
            <v>0</v>
          </cell>
          <cell r="E1242">
            <v>42170</v>
          </cell>
          <cell r="L1242">
            <v>3</v>
          </cell>
          <cell r="M1242" t="str">
            <v>西村 明美</v>
          </cell>
          <cell r="N1242" t="str">
            <v>ﾆｼﾑﾗｼｮｳﾃﾝ</v>
          </cell>
          <cell r="O1242" t="str">
            <v>佐賀県三養基郡上峰町大字坊所1596-1</v>
          </cell>
          <cell r="Q1242" t="str">
            <v>849-0123</v>
          </cell>
          <cell r="R1242" t="str">
            <v>佐賀県三養基郡上峰町大字坊所1596-1</v>
          </cell>
          <cell r="S1242" t="str">
            <v>0952-52-3021</v>
          </cell>
          <cell r="T1242" t="str">
            <v>鳥内</v>
          </cell>
        </row>
        <row r="1243">
          <cell r="B1243">
            <v>157824</v>
          </cell>
          <cell r="C1243" t="str">
            <v>西村 末義</v>
          </cell>
          <cell r="D1243">
            <v>0</v>
          </cell>
          <cell r="E1243">
            <v>42571</v>
          </cell>
          <cell r="L1243">
            <v>1</v>
          </cell>
          <cell r="M1243" t="str">
            <v>西村 末義</v>
          </cell>
          <cell r="N1243" t="str">
            <v>ﾆｼﾑﾗｽｴﾖｼ</v>
          </cell>
          <cell r="O1243" t="str">
            <v>佐賀県小城市牛津町乙柳773-3</v>
          </cell>
          <cell r="Q1243" t="str">
            <v>849-0301</v>
          </cell>
          <cell r="R1243" t="str">
            <v>佐賀県小城市牛津町乙柳773-3</v>
          </cell>
          <cell r="S1243" t="str">
            <v>0952-66-1074</v>
          </cell>
          <cell r="T1243" t="str">
            <v>佐内</v>
          </cell>
        </row>
        <row r="1244">
          <cell r="B1244">
            <v>203047</v>
          </cell>
          <cell r="C1244" t="str">
            <v>㈲西村セーブザアース</v>
          </cell>
          <cell r="D1244">
            <v>1</v>
          </cell>
          <cell r="E1244">
            <v>43417</v>
          </cell>
          <cell r="L1244">
            <v>5</v>
          </cell>
          <cell r="M1244" t="str">
            <v>西村 栄治</v>
          </cell>
          <cell r="N1244" t="str">
            <v>ﾆｼﾑﾗｾｰﾌﾞｻﾞｱｰｽ</v>
          </cell>
          <cell r="O1244" t="str">
            <v>佐賀県唐津市東唐津3-8-8</v>
          </cell>
          <cell r="Q1244">
            <v>8402106</v>
          </cell>
          <cell r="R1244" t="str">
            <v>佐賀県唐津市東唐津3-8-8</v>
          </cell>
          <cell r="S1244" t="str">
            <v>0955-73-7250</v>
          </cell>
          <cell r="T1244" t="str">
            <v>唐内</v>
          </cell>
        </row>
        <row r="1245">
          <cell r="B1245">
            <v>43123</v>
          </cell>
          <cell r="C1245" t="str">
            <v>㈱西村土木建設</v>
          </cell>
          <cell r="D1245">
            <v>0</v>
          </cell>
          <cell r="E1245">
            <v>42645</v>
          </cell>
          <cell r="F1245">
            <v>2</v>
          </cell>
          <cell r="G1245">
            <v>43295</v>
          </cell>
          <cell r="L1245">
            <v>1</v>
          </cell>
          <cell r="M1245" t="str">
            <v>西村 秀樹</v>
          </cell>
          <cell r="N1245" t="str">
            <v>ﾆｼﾑﾗﾄﾞﾎﾞｸ</v>
          </cell>
          <cell r="O1245" t="str">
            <v>佐賀県佐賀市川副町大字南里1489-1</v>
          </cell>
          <cell r="Q1245">
            <v>8402106</v>
          </cell>
          <cell r="R1245" t="str">
            <v>佐賀県佐賀市川副町大字南里1489-1</v>
          </cell>
          <cell r="S1245" t="str">
            <v>0952-47-3135</v>
          </cell>
          <cell r="T1245" t="str">
            <v>佐内</v>
          </cell>
        </row>
        <row r="1246">
          <cell r="B1246">
            <v>70901</v>
          </cell>
          <cell r="C1246" t="str">
            <v>西村 水城</v>
          </cell>
          <cell r="D1246">
            <v>0</v>
          </cell>
          <cell r="E1246">
            <v>42302</v>
          </cell>
          <cell r="L1246">
            <v>1</v>
          </cell>
          <cell r="M1246" t="str">
            <v>西村 水城</v>
          </cell>
          <cell r="N1246" t="str">
            <v>ﾆｼﾑﾗﾐｽﾞｷ</v>
          </cell>
          <cell r="O1246" t="str">
            <v>長崎県諫早市城見町47-38</v>
          </cell>
          <cell r="P1246" t="str">
            <v>長崎県諫早市下大渡野町1655,1656-2</v>
          </cell>
          <cell r="Q1246" t="str">
            <v>859-0311</v>
          </cell>
          <cell r="R1246" t="str">
            <v>長崎県諫早市下大渡野町1655,1656-2</v>
          </cell>
          <cell r="S1246" t="str">
            <v>0957-25-3330</v>
          </cell>
          <cell r="T1246" t="str">
            <v>佐外</v>
          </cell>
        </row>
        <row r="1247">
          <cell r="B1247">
            <v>158666</v>
          </cell>
          <cell r="C1247" t="str">
            <v>西村 基也</v>
          </cell>
          <cell r="D1247">
            <v>0</v>
          </cell>
          <cell r="E1247">
            <v>42430</v>
          </cell>
          <cell r="F1247">
            <v>2</v>
          </cell>
          <cell r="G1247">
            <v>41943</v>
          </cell>
          <cell r="L1247">
            <v>1</v>
          </cell>
          <cell r="M1247" t="str">
            <v>西村 基也</v>
          </cell>
          <cell r="N1247" t="str">
            <v>ﾆｼﾑﾗﾓﾄﾔ</v>
          </cell>
          <cell r="O1247" t="str">
            <v>佐賀県神埼市千代田町迎島910-2</v>
          </cell>
          <cell r="P1247" t="str">
            <v>佐賀県神埼市千代田町迎島973</v>
          </cell>
          <cell r="Q1247" t="str">
            <v>842-0063</v>
          </cell>
          <cell r="R1247" t="str">
            <v>佐賀県神埼市千代田町迎島973</v>
          </cell>
          <cell r="S1247" t="str">
            <v>0952-44-5606</v>
          </cell>
          <cell r="T1247" t="str">
            <v>佐内</v>
          </cell>
        </row>
        <row r="1248">
          <cell r="B1248">
            <v>199680</v>
          </cell>
          <cell r="C1248" t="str">
            <v>㈱西山金属</v>
          </cell>
          <cell r="D1248">
            <v>0</v>
          </cell>
          <cell r="E1248">
            <v>43112</v>
          </cell>
          <cell r="L1248">
            <v>7</v>
          </cell>
          <cell r="M1248" t="str">
            <v>西山 翔</v>
          </cell>
          <cell r="N1248" t="str">
            <v>ﾆｼﾔﾏｷﾝｿﾞｸ</v>
          </cell>
          <cell r="O1248" t="str">
            <v>佐賀県西松浦郡有田町広瀬山甲2282-2</v>
          </cell>
          <cell r="Q1248">
            <v>8494151</v>
          </cell>
          <cell r="R1248" t="str">
            <v>佐賀県西松浦郡有田町広瀬山甲2282-2</v>
          </cell>
          <cell r="S1248" t="str">
            <v>0955-46-2664</v>
          </cell>
          <cell r="T1248" t="str">
            <v>伊内</v>
          </cell>
        </row>
        <row r="1249">
          <cell r="B1249">
            <v>29193</v>
          </cell>
          <cell r="C1249" t="str">
            <v>日栄商事㈱</v>
          </cell>
          <cell r="D1249">
            <v>0</v>
          </cell>
          <cell r="E1249">
            <v>42428</v>
          </cell>
          <cell r="L1249">
            <v>3</v>
          </cell>
          <cell r="M1249" t="str">
            <v>森田 和雄</v>
          </cell>
          <cell r="N1249" t="str">
            <v>ﾆﾁｴｲｼｮｳｼﾞ</v>
          </cell>
          <cell r="O1249" t="str">
            <v>福岡県北九州市門司区松原2-10-17</v>
          </cell>
          <cell r="Q1249">
            <v>8000064</v>
          </cell>
          <cell r="R1249" t="str">
            <v>福岡県北九州市門司区松原2-10-17</v>
          </cell>
          <cell r="S1249" t="str">
            <v>093-391-5631</v>
          </cell>
          <cell r="T1249" t="str">
            <v>鳥外</v>
          </cell>
        </row>
        <row r="1250">
          <cell r="B1250">
            <v>99717</v>
          </cell>
          <cell r="C1250" t="str">
            <v>㈱ニック</v>
          </cell>
          <cell r="D1250">
            <v>0</v>
          </cell>
          <cell r="E1250">
            <v>43347</v>
          </cell>
          <cell r="L1250">
            <v>1</v>
          </cell>
          <cell r="M1250" t="str">
            <v>牧野 廣文</v>
          </cell>
          <cell r="N1250" t="str">
            <v>ﾆｯｸ</v>
          </cell>
          <cell r="O1250" t="str">
            <v>福岡県北九州市八幡東区藤見町6-4</v>
          </cell>
          <cell r="Q1250" t="str">
            <v>805-0005</v>
          </cell>
          <cell r="R1250" t="str">
            <v>福岡県北九州市八幡東区藤見町6-4</v>
          </cell>
          <cell r="S1250" t="str">
            <v>093-671-7191</v>
          </cell>
          <cell r="T1250" t="str">
            <v>佐外</v>
          </cell>
        </row>
        <row r="1251">
          <cell r="B1251">
            <v>1771</v>
          </cell>
          <cell r="C1251" t="str">
            <v>日軽物流㈱</v>
          </cell>
          <cell r="D1251">
            <v>0</v>
          </cell>
          <cell r="E1251">
            <v>42436</v>
          </cell>
          <cell r="L1251">
            <v>1</v>
          </cell>
          <cell r="M1251" t="str">
            <v>柴田　正昭</v>
          </cell>
          <cell r="N1251" t="str">
            <v>ﾆｯｹｲﾌﾞﾂﾘｭｳ</v>
          </cell>
          <cell r="O1251" t="str">
            <v>東京都中央区八丁堀3-4-8</v>
          </cell>
          <cell r="Q1251">
            <v>1040032</v>
          </cell>
          <cell r="R1251" t="str">
            <v>東京都中央区八丁堀3-4-8</v>
          </cell>
          <cell r="S1251" t="str">
            <v>03-6222-7720</v>
          </cell>
          <cell r="T1251" t="str">
            <v>佐外</v>
          </cell>
        </row>
        <row r="1252">
          <cell r="B1252">
            <v>140295</v>
          </cell>
          <cell r="C1252" t="str">
            <v>nissa line㈱</v>
          </cell>
          <cell r="D1252">
            <v>0</v>
          </cell>
          <cell r="E1252">
            <v>42600</v>
          </cell>
          <cell r="L1252">
            <v>1</v>
          </cell>
          <cell r="M1252" t="str">
            <v>藤木 博文</v>
          </cell>
          <cell r="N1252" t="str">
            <v>ﾆｯｻﾗｲﾝ</v>
          </cell>
          <cell r="O1252" t="str">
            <v>福岡県福岡市中央区小笹2-2-63</v>
          </cell>
          <cell r="Q1252" t="str">
            <v>810-0024</v>
          </cell>
          <cell r="R1252" t="str">
            <v>福岡県福岡市中央区小笹2-2-63</v>
          </cell>
          <cell r="S1252" t="str">
            <v>092-413-3555</v>
          </cell>
          <cell r="T1252" t="str">
            <v>佐外</v>
          </cell>
        </row>
        <row r="1253">
          <cell r="B1253">
            <v>48194</v>
          </cell>
          <cell r="C1253" t="str">
            <v>日進工業㈱</v>
          </cell>
          <cell r="H1253">
            <v>5</v>
          </cell>
          <cell r="I1253">
            <v>43131</v>
          </cell>
          <cell r="L1253">
            <v>5</v>
          </cell>
          <cell r="M1253" t="str">
            <v>弘中 美光</v>
          </cell>
          <cell r="N1253" t="str">
            <v>ﾆｯｼﾝｺｳｷﾞｮｳ</v>
          </cell>
          <cell r="O1253" t="str">
            <v>山口県下松市大字平田443</v>
          </cell>
          <cell r="P1253" t="str">
            <v>山口県下松市大字平田438-11</v>
          </cell>
          <cell r="Q1253">
            <v>7440021</v>
          </cell>
          <cell r="R1253" t="str">
            <v>山口県下松市大字平田438-11</v>
          </cell>
          <cell r="S1253" t="str">
            <v>0833-41-0679</v>
          </cell>
          <cell r="T1253" t="str">
            <v>唐外</v>
          </cell>
        </row>
        <row r="1254">
          <cell r="B1254">
            <v>16946</v>
          </cell>
          <cell r="C1254" t="str">
            <v>日新工業㈲</v>
          </cell>
          <cell r="D1254">
            <v>0</v>
          </cell>
          <cell r="E1254">
            <v>43674</v>
          </cell>
          <cell r="L1254">
            <v>1</v>
          </cell>
          <cell r="M1254" t="str">
            <v>田篭 光枝</v>
          </cell>
          <cell r="N1254" t="str">
            <v>ﾆｯｼﾝｺｳｷﾞｮｳ</v>
          </cell>
          <cell r="O1254" t="str">
            <v>福岡県太宰府市大字北谷字夕内1125-2</v>
          </cell>
          <cell r="Q1254" t="str">
            <v>818-0114</v>
          </cell>
          <cell r="R1254" t="str">
            <v>福岡県太宰府市大字北谷字夕内1125-2</v>
          </cell>
          <cell r="S1254" t="str">
            <v>092-921-3552</v>
          </cell>
          <cell r="T1254" t="str">
            <v>佐外</v>
          </cell>
        </row>
        <row r="1255">
          <cell r="B1255">
            <v>2991</v>
          </cell>
          <cell r="C1255" t="str">
            <v>日新ゴム資材㈱</v>
          </cell>
          <cell r="D1255">
            <v>0</v>
          </cell>
          <cell r="E1255">
            <v>43577</v>
          </cell>
          <cell r="L1255">
            <v>3</v>
          </cell>
          <cell r="M1255" t="str">
            <v>田端 孝光</v>
          </cell>
          <cell r="N1255" t="str">
            <v>ﾆｯｼﾝｺﾞﾑｼｻﾞｲ</v>
          </cell>
          <cell r="O1255" t="str">
            <v>福岡県久留米市草野町矢作233-2</v>
          </cell>
          <cell r="Q1255">
            <v>8390837</v>
          </cell>
          <cell r="R1255" t="str">
            <v>福岡県久留米市草野町矢作233-2</v>
          </cell>
          <cell r="S1255" t="str">
            <v>0942-47-2213</v>
          </cell>
          <cell r="T1255" t="str">
            <v>鳥外</v>
          </cell>
        </row>
        <row r="1256">
          <cell r="B1256">
            <v>57365</v>
          </cell>
          <cell r="C1256" t="str">
            <v>日新メタル㈱</v>
          </cell>
          <cell r="D1256">
            <v>0</v>
          </cell>
          <cell r="E1256">
            <v>42696</v>
          </cell>
          <cell r="L1256">
            <v>3</v>
          </cell>
          <cell r="M1256" t="str">
            <v>新井 友京</v>
          </cell>
          <cell r="N1256" t="str">
            <v>ﾆｯｼﾝﾒﾀﾙ</v>
          </cell>
          <cell r="O1256" t="str">
            <v>福岡県福岡市東区筥松新町1-26</v>
          </cell>
          <cell r="Q1256">
            <v>8120067</v>
          </cell>
          <cell r="R1256" t="str">
            <v>福岡県福岡市東区筥松新町1-26</v>
          </cell>
          <cell r="S1256" t="str">
            <v>092-621-3220</v>
          </cell>
          <cell r="T1256" t="str">
            <v>鳥外</v>
          </cell>
        </row>
        <row r="1257">
          <cell r="B1257">
            <v>129955</v>
          </cell>
          <cell r="C1257" t="str">
            <v>㈲ニッセイ建設</v>
          </cell>
          <cell r="D1257">
            <v>0</v>
          </cell>
          <cell r="E1257">
            <v>42613</v>
          </cell>
          <cell r="L1257">
            <v>5</v>
          </cell>
          <cell r="M1257" t="str">
            <v>原田 承彦</v>
          </cell>
          <cell r="N1257" t="str">
            <v>ﾆｯｾｲｹﾝｾﾂ</v>
          </cell>
          <cell r="O1257" t="str">
            <v>佐賀県唐津市養母田322-5</v>
          </cell>
          <cell r="Q1257">
            <v>8470004</v>
          </cell>
          <cell r="R1257" t="str">
            <v>佐賀県唐津市養母田322-5</v>
          </cell>
          <cell r="S1257" t="str">
            <v>0955-74-7010</v>
          </cell>
          <cell r="T1257" t="str">
            <v>唐内</v>
          </cell>
        </row>
        <row r="1258">
          <cell r="B1258">
            <v>160242</v>
          </cell>
          <cell r="C1258" t="str">
            <v>日中交流サービスセンター㈱</v>
          </cell>
          <cell r="D1258">
            <v>0</v>
          </cell>
          <cell r="E1258">
            <v>42692</v>
          </cell>
          <cell r="L1258">
            <v>1</v>
          </cell>
          <cell r="M1258" t="str">
            <v>王 伝江</v>
          </cell>
          <cell r="N1258" t="str">
            <v>ﾆｯﾁｭｳｺｳﾘｭｳｻｰﾋﾞｽｾﾝﾀｰ</v>
          </cell>
          <cell r="O1258" t="str">
            <v>東京都豊島区南大塚2-25-15</v>
          </cell>
          <cell r="Q1258">
            <v>1700005</v>
          </cell>
          <cell r="R1258" t="str">
            <v>東京都豊島区南大塚2-25-15</v>
          </cell>
          <cell r="S1258" t="str">
            <v>03-5940-7290</v>
          </cell>
          <cell r="T1258" t="str">
            <v>佐外</v>
          </cell>
        </row>
        <row r="1259">
          <cell r="B1259">
            <v>1001</v>
          </cell>
          <cell r="C1259" t="str">
            <v>日本通運㈱</v>
          </cell>
          <cell r="D1259">
            <v>0</v>
          </cell>
          <cell r="E1259">
            <v>43494</v>
          </cell>
          <cell r="H1259">
            <v>5</v>
          </cell>
          <cell r="I1259">
            <v>43494</v>
          </cell>
          <cell r="L1259">
            <v>1</v>
          </cell>
          <cell r="M1259" t="str">
            <v>齋藤　充</v>
          </cell>
          <cell r="N1259" t="str">
            <v>ﾆｯﾎﾟﾝﾂｳｳﾝ</v>
          </cell>
          <cell r="O1259" t="str">
            <v>東京都港区東新橋1-9-3</v>
          </cell>
          <cell r="P1259" t="str">
            <v>佐賀県佐賀市駅前中央1-5-10</v>
          </cell>
          <cell r="Q1259">
            <v>8400801</v>
          </cell>
          <cell r="R1259" t="str">
            <v>佐賀県佐賀市駅前中央1-5-10</v>
          </cell>
          <cell r="S1259" t="str">
            <v>0952-25-0202</v>
          </cell>
          <cell r="T1259" t="str">
            <v>佐内</v>
          </cell>
        </row>
        <row r="1260">
          <cell r="B1260">
            <v>122265</v>
          </cell>
          <cell r="C1260" t="str">
            <v>二宮 弘</v>
          </cell>
          <cell r="D1260">
            <v>0</v>
          </cell>
          <cell r="E1260">
            <v>42282</v>
          </cell>
          <cell r="L1260">
            <v>3</v>
          </cell>
          <cell r="M1260" t="str">
            <v>二宮 弘</v>
          </cell>
          <cell r="N1260" t="str">
            <v>ﾆﾉﾐﾔﾋﾛｼ</v>
          </cell>
          <cell r="O1260" t="str">
            <v>福岡県久留米市大善寺南1-26-17</v>
          </cell>
          <cell r="P1260" t="str">
            <v>佐賀県三養基郡みやき町大字江口2320</v>
          </cell>
          <cell r="Q1260">
            <v>8490112</v>
          </cell>
          <cell r="R1260" t="str">
            <v>佐賀県三養基郡みやき町大字江口2320</v>
          </cell>
          <cell r="S1260" t="str">
            <v>0942-89-2708</v>
          </cell>
          <cell r="T1260" t="str">
            <v>鳥内</v>
          </cell>
        </row>
        <row r="1261">
          <cell r="B1261">
            <v>2589</v>
          </cell>
          <cell r="C1261" t="str">
            <v>㈱日本医療環境サービス</v>
          </cell>
          <cell r="D1261">
            <v>0</v>
          </cell>
          <cell r="E1261">
            <v>41755</v>
          </cell>
          <cell r="H1261">
            <v>5</v>
          </cell>
          <cell r="I1261">
            <v>41755</v>
          </cell>
          <cell r="L1261">
            <v>3</v>
          </cell>
          <cell r="M1261" t="str">
            <v>田中 忠昭</v>
          </cell>
          <cell r="N1261" t="str">
            <v>ﾆﾎﾝｲﾘｮｳ</v>
          </cell>
          <cell r="O1261" t="str">
            <v>福岡県糟屋郡粕屋町長者原東4-8-20</v>
          </cell>
          <cell r="Q1261">
            <v>8112317</v>
          </cell>
          <cell r="R1261" t="str">
            <v>福岡県糟屋郡粕屋町長者原東4-8-20</v>
          </cell>
          <cell r="S1261" t="str">
            <v>092-938-2200</v>
          </cell>
          <cell r="T1261" t="str">
            <v>鳥外</v>
          </cell>
        </row>
        <row r="1262">
          <cell r="B1262">
            <v>4578</v>
          </cell>
          <cell r="C1262" t="str">
            <v>日本貨物鉄道㈱</v>
          </cell>
          <cell r="D1262">
            <v>0</v>
          </cell>
          <cell r="E1262">
            <v>42323</v>
          </cell>
          <cell r="H1262">
            <v>5</v>
          </cell>
          <cell r="I1262">
            <v>42323</v>
          </cell>
          <cell r="L1262">
            <v>3</v>
          </cell>
          <cell r="M1262" t="str">
            <v>眞貝　康一</v>
          </cell>
          <cell r="N1262" t="str">
            <v>ﾆﾎﾝｶﾓﾂﾃﾂﾄﾞｳ</v>
          </cell>
          <cell r="O1262" t="str">
            <v>東京都渋谷区千駄ヶ谷5-33-8</v>
          </cell>
          <cell r="P1262" t="str">
            <v>佐賀県鳥栖市原町字大野1370-4</v>
          </cell>
          <cell r="Q1262">
            <v>8410024</v>
          </cell>
          <cell r="R1262" t="str">
            <v>佐賀県鳥栖市原町字大野1370-4</v>
          </cell>
          <cell r="S1262" t="str">
            <v>0942-85-0125</v>
          </cell>
          <cell r="T1262" t="str">
            <v>鳥内</v>
          </cell>
        </row>
        <row r="1263">
          <cell r="B1263">
            <v>23539</v>
          </cell>
          <cell r="C1263" t="str">
            <v>日本カルミック㈱</v>
          </cell>
          <cell r="D1263">
            <v>0</v>
          </cell>
          <cell r="E1263">
            <v>43449</v>
          </cell>
          <cell r="L1263">
            <v>1</v>
          </cell>
          <cell r="M1263" t="str">
            <v xml:space="preserve">髙居 隆章 </v>
          </cell>
          <cell r="N1263" t="str">
            <v>ﾆﾎﾝｶﾙﾐｯｸ</v>
          </cell>
          <cell r="O1263" t="str">
            <v>東京都千代田区九段南1-5-10</v>
          </cell>
          <cell r="P1263" t="str">
            <v>東京都港区赤坂4-8-19</v>
          </cell>
          <cell r="Q1263">
            <v>1070052</v>
          </cell>
          <cell r="R1263" t="str">
            <v>東京都港区赤坂4-8-19</v>
          </cell>
          <cell r="S1263" t="str">
            <v>03-3402-6351</v>
          </cell>
          <cell r="T1263" t="str">
            <v>佐外</v>
          </cell>
        </row>
        <row r="1264">
          <cell r="B1264">
            <v>66389</v>
          </cell>
          <cell r="C1264" t="str">
            <v>㈱日本環境整備センター</v>
          </cell>
          <cell r="D1264">
            <v>0</v>
          </cell>
          <cell r="E1264">
            <v>42085</v>
          </cell>
          <cell r="L1264">
            <v>3</v>
          </cell>
          <cell r="M1264" t="str">
            <v>田中 義盛</v>
          </cell>
          <cell r="N1264" t="str">
            <v>ﾆﾎﾝｶﾝｷｮｳｾｲﾋﾞｾﾝﾀｰ</v>
          </cell>
          <cell r="O1264" t="str">
            <v>福岡県久留米市荒木町荒木1954-14</v>
          </cell>
          <cell r="Q1264">
            <v>8300054</v>
          </cell>
          <cell r="R1264" t="str">
            <v>福岡県久留米市荒木町荒木1954-14</v>
          </cell>
          <cell r="S1264" t="str">
            <v>0942-26-3347</v>
          </cell>
          <cell r="T1264" t="str">
            <v>鳥外</v>
          </cell>
        </row>
        <row r="1265">
          <cell r="B1265">
            <v>172166</v>
          </cell>
          <cell r="C1265" t="str">
            <v>㈱日本建設公社</v>
          </cell>
          <cell r="D1265">
            <v>0</v>
          </cell>
          <cell r="E1265">
            <v>43275</v>
          </cell>
          <cell r="L1265">
            <v>7</v>
          </cell>
          <cell r="M1265" t="str">
            <v>永代 充日出</v>
          </cell>
          <cell r="N1265" t="str">
            <v>ﾆﾎﾝｹﾝｾﾂｺｳｼｬ</v>
          </cell>
          <cell r="O1265" t="str">
            <v>佐賀県武雄市武雄町大字武雄6734</v>
          </cell>
          <cell r="Q1265" t="str">
            <v>843-0022</v>
          </cell>
          <cell r="R1265" t="str">
            <v>佐賀県武雄市武雄町大字武雄6734</v>
          </cell>
          <cell r="S1265" t="str">
            <v>0954-22-2454</v>
          </cell>
          <cell r="T1265" t="str">
            <v>杵内</v>
          </cell>
        </row>
        <row r="1266">
          <cell r="B1266">
            <v>10748</v>
          </cell>
          <cell r="C1266" t="str">
            <v>日本資源流通㈱</v>
          </cell>
          <cell r="D1266">
            <v>0</v>
          </cell>
          <cell r="E1266">
            <v>42740</v>
          </cell>
          <cell r="L1266">
            <v>1</v>
          </cell>
          <cell r="M1266" t="str">
            <v>大塚 孝司</v>
          </cell>
          <cell r="N1266" t="str">
            <v>ﾆﾎﾝｼｹﾞﾝﾘｭｳﾂｳ</v>
          </cell>
          <cell r="O1266" t="str">
            <v>福岡県北九州市小倉北区西港町86-13</v>
          </cell>
          <cell r="Q1266">
            <v>8030801</v>
          </cell>
          <cell r="R1266" t="str">
            <v>福岡県北九州市小倉北区西港町86-13</v>
          </cell>
          <cell r="S1266" t="str">
            <v>093-591-5340</v>
          </cell>
          <cell r="T1266" t="str">
            <v>佐外</v>
          </cell>
        </row>
        <row r="1267">
          <cell r="B1267">
            <v>32224</v>
          </cell>
          <cell r="C1267" t="str">
            <v>日本紙料㈲</v>
          </cell>
          <cell r="D1267">
            <v>0</v>
          </cell>
          <cell r="E1267">
            <v>42118</v>
          </cell>
          <cell r="L1267">
            <v>1</v>
          </cell>
          <cell r="M1267" t="str">
            <v>有光 淳一郎</v>
          </cell>
          <cell r="N1267" t="str">
            <v>ﾆﾎﾝｼﾘｮｳ</v>
          </cell>
          <cell r="O1267" t="str">
            <v>福岡県福岡市博多区吉塚6-6-43</v>
          </cell>
          <cell r="Q1267" t="str">
            <v>812-0041</v>
          </cell>
          <cell r="R1267" t="str">
            <v>福岡県福岡市博多区吉塚6-6-43</v>
          </cell>
          <cell r="S1267" t="str">
            <v>092-611-0679</v>
          </cell>
          <cell r="T1267" t="str">
            <v>佐外</v>
          </cell>
        </row>
        <row r="1268">
          <cell r="B1268">
            <v>191554</v>
          </cell>
          <cell r="C1268" t="str">
            <v>㈱日本総建</v>
          </cell>
          <cell r="D1268">
            <v>0</v>
          </cell>
          <cell r="E1268">
            <v>42703</v>
          </cell>
          <cell r="L1268">
            <v>1</v>
          </cell>
          <cell r="M1268" t="str">
            <v>西村 久志</v>
          </cell>
          <cell r="N1268" t="str">
            <v>ﾆﾎﾝｿｳｹﾝ</v>
          </cell>
          <cell r="O1268" t="str">
            <v>福岡県田川市大字伊田3506-1</v>
          </cell>
          <cell r="Q1268">
            <v>8250002</v>
          </cell>
          <cell r="R1268" t="str">
            <v>福岡県田川市大字伊田3506-1</v>
          </cell>
          <cell r="S1268" t="str">
            <v>0947-44-0205</v>
          </cell>
          <cell r="T1268" t="str">
            <v>佐外</v>
          </cell>
        </row>
        <row r="1269">
          <cell r="B1269">
            <v>47618</v>
          </cell>
          <cell r="C1269" t="str">
            <v>㈲日本ダストサービス</v>
          </cell>
          <cell r="D1269">
            <v>0</v>
          </cell>
          <cell r="E1269">
            <v>42077</v>
          </cell>
          <cell r="L1269">
            <v>3</v>
          </cell>
          <cell r="M1269" t="str">
            <v>竹下 洋一</v>
          </cell>
          <cell r="N1269" t="str">
            <v>ﾆﾎﾝﾀﾞｽﾄｻｰﾋﾞｽ</v>
          </cell>
          <cell r="O1269" t="str">
            <v>福岡県飯塚市大字上三緒1-47</v>
          </cell>
          <cell r="Q1269">
            <v>8200013</v>
          </cell>
          <cell r="R1269" t="str">
            <v>福岡県飯塚市大字上三緒1-47</v>
          </cell>
          <cell r="S1269" t="str">
            <v>0948-25-1833</v>
          </cell>
          <cell r="T1269" t="str">
            <v>鳥外</v>
          </cell>
        </row>
        <row r="1270">
          <cell r="B1270">
            <v>118203</v>
          </cell>
          <cell r="C1270" t="str">
            <v>㈱日本電工</v>
          </cell>
          <cell r="D1270">
            <v>0</v>
          </cell>
          <cell r="E1270">
            <v>43459</v>
          </cell>
          <cell r="L1270">
            <v>1</v>
          </cell>
          <cell r="M1270" t="str">
            <v>草野 昌一</v>
          </cell>
          <cell r="N1270" t="str">
            <v>ﾆﾎﾝﾃﾞﾝｺｳ</v>
          </cell>
          <cell r="O1270" t="str">
            <v>大阪府枚方市長尾元町5-1-8</v>
          </cell>
          <cell r="P1270" t="str">
            <v>福岡県福岡市博多区中呉服町3-10勝治呉服町ﾋﾞﾙ５階</v>
          </cell>
          <cell r="Q1270" t="str">
            <v>812-0035</v>
          </cell>
          <cell r="R1270" t="str">
            <v>福岡県福岡市博多区中呉服町3-10勝治呉服町ﾋﾞﾙ５階</v>
          </cell>
          <cell r="S1270" t="str">
            <v>092-272-3221</v>
          </cell>
          <cell r="T1270" t="str">
            <v>佐外</v>
          </cell>
        </row>
        <row r="1271">
          <cell r="B1271">
            <v>280</v>
          </cell>
          <cell r="C1271" t="str">
            <v>日本道路㈱</v>
          </cell>
          <cell r="D1271">
            <v>0</v>
          </cell>
          <cell r="E1271">
            <v>43667</v>
          </cell>
          <cell r="L1271">
            <v>1</v>
          </cell>
          <cell r="M1271" t="str">
            <v>久松 博三</v>
          </cell>
          <cell r="N1271" t="str">
            <v>ﾆﾎﾝﾄﾞｳﾛ</v>
          </cell>
          <cell r="O1271" t="str">
            <v>東京都港区新橋1-6-5</v>
          </cell>
          <cell r="P1271" t="str">
            <v>福岡県大野城市御笠川4-2-3</v>
          </cell>
          <cell r="Q1271">
            <v>8160912</v>
          </cell>
          <cell r="R1271" t="str">
            <v>福岡県大野城市御笠川4-2-3</v>
          </cell>
          <cell r="S1271" t="str">
            <v>092-503-8172</v>
          </cell>
          <cell r="T1271" t="str">
            <v>佐外</v>
          </cell>
        </row>
        <row r="1272">
          <cell r="B1272">
            <v>54635</v>
          </cell>
          <cell r="C1272" t="str">
            <v>日本図書輸送㈱</v>
          </cell>
          <cell r="D1272">
            <v>0</v>
          </cell>
          <cell r="E1272">
            <v>42898</v>
          </cell>
          <cell r="L1272">
            <v>1</v>
          </cell>
          <cell r="M1272" t="str">
            <v>横山　秀一</v>
          </cell>
          <cell r="N1272" t="str">
            <v>ﾆﾎﾝﾄｼｮﾕｿｳ</v>
          </cell>
          <cell r="O1272" t="str">
            <v>東京都江東区新木場1-18-10</v>
          </cell>
          <cell r="P1272" t="str">
            <v>福岡県福岡市東区原田1-21-15</v>
          </cell>
          <cell r="Q1272" t="str">
            <v>812-0063</v>
          </cell>
          <cell r="R1272" t="str">
            <v>福岡県福岡市東区原田1-21-15</v>
          </cell>
          <cell r="S1272" t="str">
            <v>092-623-5588</v>
          </cell>
          <cell r="T1272" t="str">
            <v>佐外</v>
          </cell>
        </row>
        <row r="1273">
          <cell r="B1273">
            <v>11462</v>
          </cell>
          <cell r="C1273" t="str">
            <v>日本バイオテックス㈱</v>
          </cell>
          <cell r="D1273">
            <v>0</v>
          </cell>
          <cell r="E1273">
            <v>42508</v>
          </cell>
          <cell r="L1273">
            <v>3</v>
          </cell>
          <cell r="M1273" t="str">
            <v>皆元 博志</v>
          </cell>
          <cell r="N1273" t="str">
            <v>ﾆﾎﾝﾊﾞｲｵﾃｯｸｽ</v>
          </cell>
          <cell r="O1273" t="str">
            <v>福岡県大野城市大城2-1-12</v>
          </cell>
          <cell r="Q1273">
            <v>8160911</v>
          </cell>
          <cell r="R1273" t="str">
            <v>福岡県大野城市大城2-1-12</v>
          </cell>
          <cell r="S1273" t="str">
            <v>092-504-6622</v>
          </cell>
          <cell r="T1273" t="str">
            <v>鳥外</v>
          </cell>
        </row>
        <row r="1274">
          <cell r="B1274">
            <v>15949</v>
          </cell>
          <cell r="C1274" t="str">
            <v>日本ビルコム㈱</v>
          </cell>
          <cell r="D1274">
            <v>0</v>
          </cell>
          <cell r="E1274">
            <v>43546</v>
          </cell>
          <cell r="L1274">
            <v>1</v>
          </cell>
          <cell r="M1274" t="str">
            <v>江頭 和久</v>
          </cell>
          <cell r="N1274" t="str">
            <v>ﾆﾎﾝﾋﾞﾙｺﾑ</v>
          </cell>
          <cell r="O1274" t="str">
            <v>佐賀県佐賀市神野東2-2-1</v>
          </cell>
          <cell r="Q1274">
            <v>8400804</v>
          </cell>
          <cell r="R1274" t="str">
            <v>佐賀県佐賀市神野東2-2-1</v>
          </cell>
          <cell r="S1274" t="str">
            <v>0952-30-0452</v>
          </cell>
          <cell r="T1274" t="str">
            <v>佐内</v>
          </cell>
        </row>
        <row r="1275">
          <cell r="B1275">
            <v>128594</v>
          </cell>
          <cell r="C1275" t="str">
            <v>日本フォレスト㈱</v>
          </cell>
          <cell r="D1275">
            <v>0</v>
          </cell>
          <cell r="E1275">
            <v>43410</v>
          </cell>
          <cell r="L1275">
            <v>3</v>
          </cell>
          <cell r="M1275" t="str">
            <v>森山 和浩</v>
          </cell>
          <cell r="N1275" t="str">
            <v>ﾆﾎﾝﾌｫﾚｽﾄ</v>
          </cell>
          <cell r="O1275" t="str">
            <v>大分県日田市諸留町2813-22</v>
          </cell>
          <cell r="Q1275">
            <v>8771371</v>
          </cell>
          <cell r="R1275" t="str">
            <v>大分県日田市諸留町2813-22</v>
          </cell>
          <cell r="S1275" t="str">
            <v>0973-26-0750</v>
          </cell>
          <cell r="T1275" t="str">
            <v>鳥外</v>
          </cell>
        </row>
        <row r="1276">
          <cell r="B1276">
            <v>147469</v>
          </cell>
          <cell r="C1276" t="str">
            <v>日本メタル・システム㈱</v>
          </cell>
          <cell r="D1276">
            <v>0</v>
          </cell>
          <cell r="E1276">
            <v>43459</v>
          </cell>
          <cell r="L1276">
            <v>1</v>
          </cell>
          <cell r="M1276" t="str">
            <v>藤崎 克彦</v>
          </cell>
          <cell r="N1276" t="str">
            <v>ﾆﾎﾝﾒﾀﾙｼｽﾃﾑ</v>
          </cell>
          <cell r="O1276" t="str">
            <v>福岡県北九州市小倉南区朽網西1-7-4</v>
          </cell>
          <cell r="Q1276" t="str">
            <v>800-0233</v>
          </cell>
          <cell r="R1276" t="str">
            <v>福岡県北九州市小倉南区朽網西1-7-4</v>
          </cell>
          <cell r="S1276" t="str">
            <v>093-474-1152</v>
          </cell>
          <cell r="T1276" t="str">
            <v>佐外</v>
          </cell>
        </row>
        <row r="1277">
          <cell r="B1277">
            <v>47419</v>
          </cell>
          <cell r="C1277" t="str">
            <v>日本メディカルテクノロジー㈱</v>
          </cell>
          <cell r="D1277">
            <v>0</v>
          </cell>
          <cell r="E1277">
            <v>42149</v>
          </cell>
          <cell r="H1277">
            <v>5</v>
          </cell>
          <cell r="I1277">
            <v>42786</v>
          </cell>
          <cell r="L1277">
            <v>1</v>
          </cell>
          <cell r="M1277" t="str">
            <v>安藤 克巳</v>
          </cell>
          <cell r="N1277" t="str">
            <v>ﾆﾎﾝﾒﾃﾞｨｶﾙﾃｸﾉﾛｼﾞｰ</v>
          </cell>
          <cell r="O1277" t="str">
            <v>東京都練馬区豊玉南2-20-3</v>
          </cell>
          <cell r="P1277" t="str">
            <v>福岡県福岡市東区箱崎ふ頭6-1-7</v>
          </cell>
          <cell r="Q1277" t="str">
            <v>812-0051</v>
          </cell>
          <cell r="R1277" t="str">
            <v>福岡県福岡市東区箱崎ふ頭6-1-7</v>
          </cell>
          <cell r="S1277" t="str">
            <v>092-631-1421</v>
          </cell>
          <cell r="T1277" t="str">
            <v>佐外</v>
          </cell>
        </row>
        <row r="1278">
          <cell r="B1278">
            <v>6103</v>
          </cell>
          <cell r="C1278" t="str">
            <v>ニューテクノファースト㈱</v>
          </cell>
          <cell r="D1278">
            <v>0</v>
          </cell>
          <cell r="E1278">
            <v>42011</v>
          </cell>
          <cell r="L1278">
            <v>1</v>
          </cell>
          <cell r="M1278" t="str">
            <v>川野 智史</v>
          </cell>
          <cell r="N1278" t="str">
            <v>ﾆｭｰﾃｸﾉﾌｧｰｽﾄ</v>
          </cell>
          <cell r="O1278" t="str">
            <v>大分県大分市丹生473-1</v>
          </cell>
          <cell r="Q1278">
            <v>8700318</v>
          </cell>
          <cell r="R1278" t="str">
            <v>大分県大分市丹生473-1</v>
          </cell>
          <cell r="S1278" t="str">
            <v>097-592-5000</v>
          </cell>
          <cell r="T1278" t="str">
            <v>佐外</v>
          </cell>
        </row>
        <row r="1279">
          <cell r="B1279">
            <v>174187</v>
          </cell>
          <cell r="C1279" t="str">
            <v>㈱NEXT INNOVATION</v>
          </cell>
          <cell r="D1279">
            <v>0</v>
          </cell>
          <cell r="E1279">
            <v>43380</v>
          </cell>
          <cell r="F1279">
            <v>2</v>
          </cell>
          <cell r="G1279">
            <v>42613</v>
          </cell>
          <cell r="L1279">
            <v>1</v>
          </cell>
          <cell r="M1279" t="str">
            <v>鶴 有紀</v>
          </cell>
          <cell r="N1279" t="str">
            <v>ﾈｸｽﾄｲﾉﾍﾞｰｼｮﾝ</v>
          </cell>
          <cell r="O1279" t="str">
            <v>佐賀県佐賀市富士町上熊川27-1</v>
          </cell>
          <cell r="Q1279" t="str">
            <v>842-0015</v>
          </cell>
          <cell r="R1279" t="str">
            <v>佐賀県佐賀市富士町上熊川27-1</v>
          </cell>
          <cell r="S1279" t="str">
            <v>0952-53-6676</v>
          </cell>
          <cell r="T1279" t="str">
            <v>佐内</v>
          </cell>
        </row>
        <row r="1280">
          <cell r="B1280">
            <v>197759</v>
          </cell>
          <cell r="C1280" t="str">
            <v>㈱Next Step</v>
          </cell>
          <cell r="D1280">
            <v>0</v>
          </cell>
          <cell r="E1280">
            <v>43047</v>
          </cell>
          <cell r="L1280">
            <v>1</v>
          </cell>
          <cell r="M1280" t="str">
            <v>古賀 睦美</v>
          </cell>
          <cell r="N1280" t="str">
            <v>ﾈｸｽﾄｽﾃｯﾌﾟ</v>
          </cell>
          <cell r="O1280" t="str">
            <v>佐賀県佐賀市大財5-9-8</v>
          </cell>
          <cell r="P1280" t="str">
            <v>佐賀県佐賀市若楠3-1352-1</v>
          </cell>
          <cell r="Q1280" t="str">
            <v>840-0811</v>
          </cell>
          <cell r="R1280" t="str">
            <v>佐賀県佐賀市若楠3-1352-1</v>
          </cell>
          <cell r="S1280" t="str">
            <v>0952-37-0804</v>
          </cell>
          <cell r="T1280" t="str">
            <v>佐内</v>
          </cell>
        </row>
        <row r="1281">
          <cell r="B1281">
            <v>11089</v>
          </cell>
          <cell r="C1281" t="str">
            <v>㈱ネックス</v>
          </cell>
          <cell r="D1281">
            <v>0</v>
          </cell>
          <cell r="E1281">
            <v>42871</v>
          </cell>
          <cell r="L1281">
            <v>6</v>
          </cell>
          <cell r="M1281" t="str">
            <v>里元 勝久</v>
          </cell>
          <cell r="N1281" t="str">
            <v>ﾈｯｸｽ</v>
          </cell>
          <cell r="O1281" t="str">
            <v>長崎県佐世保市白岳町954-2</v>
          </cell>
          <cell r="Q1281">
            <v>8571164</v>
          </cell>
          <cell r="R1281" t="str">
            <v>長崎県佐世保市白岳町954-2</v>
          </cell>
          <cell r="S1281" t="str">
            <v>0956-33-6666</v>
          </cell>
          <cell r="T1281" t="str">
            <v>伊外</v>
          </cell>
        </row>
        <row r="1282">
          <cell r="B1282">
            <v>151594</v>
          </cell>
          <cell r="C1282" t="str">
            <v>㈱のがみ組</v>
          </cell>
          <cell r="D1282">
            <v>0</v>
          </cell>
          <cell r="E1282">
            <v>41954</v>
          </cell>
          <cell r="L1282">
            <v>1</v>
          </cell>
          <cell r="M1282" t="str">
            <v>野上 智司</v>
          </cell>
          <cell r="N1282" t="str">
            <v>ﾉｶﾞﾐｸﾞﾐ</v>
          </cell>
          <cell r="O1282" t="str">
            <v>福岡県飯塚市潤野1317-8</v>
          </cell>
          <cell r="Q1282" t="str">
            <v>820-0021</v>
          </cell>
          <cell r="R1282" t="str">
            <v>福岡県飯塚市潤野1317-8</v>
          </cell>
          <cell r="S1282" t="str">
            <v>0948-28-8424</v>
          </cell>
          <cell r="T1282" t="str">
            <v>佐外</v>
          </cell>
        </row>
        <row r="1283">
          <cell r="B1283">
            <v>57396</v>
          </cell>
          <cell r="C1283" t="str">
            <v>㈲野口</v>
          </cell>
          <cell r="D1283">
            <v>0</v>
          </cell>
          <cell r="E1283">
            <v>43403</v>
          </cell>
          <cell r="L1283">
            <v>7</v>
          </cell>
          <cell r="M1283" t="str">
            <v>野口 治義</v>
          </cell>
          <cell r="N1283" t="str">
            <v>ﾉｸﾞﾁ</v>
          </cell>
          <cell r="O1283" t="str">
            <v>長崎県西彼杵郡長与町吉無田郷892-45</v>
          </cell>
          <cell r="Q1283">
            <v>8512126</v>
          </cell>
          <cell r="R1283" t="str">
            <v>長崎県西彼杵郡長与町吉無田郷892-45</v>
          </cell>
          <cell r="S1283" t="str">
            <v>095-887-5288</v>
          </cell>
          <cell r="T1283" t="str">
            <v>杵外</v>
          </cell>
        </row>
        <row r="1284">
          <cell r="B1284">
            <v>187011</v>
          </cell>
          <cell r="C1284" t="str">
            <v>野口 憲一</v>
          </cell>
          <cell r="D1284">
            <v>0</v>
          </cell>
          <cell r="E1284">
            <v>42401</v>
          </cell>
          <cell r="L1284">
            <v>1</v>
          </cell>
          <cell r="M1284" t="str">
            <v>野口 憲一</v>
          </cell>
          <cell r="N1284" t="str">
            <v>ﾉｸﾞﾁｹﾝｲﾁ</v>
          </cell>
          <cell r="O1284" t="str">
            <v>佐賀県佐賀市北川副町大字新郷488-4</v>
          </cell>
          <cell r="Q1284" t="str">
            <v>840-0013</v>
          </cell>
          <cell r="R1284" t="str">
            <v>佐賀県佐賀市北川副町大字新郷488-4</v>
          </cell>
          <cell r="S1284" t="str">
            <v>0952-97-6052</v>
          </cell>
          <cell r="T1284" t="str">
            <v>佐内</v>
          </cell>
        </row>
        <row r="1285">
          <cell r="B1285">
            <v>29371</v>
          </cell>
          <cell r="C1285" t="str">
            <v>㈲野口商会</v>
          </cell>
          <cell r="D1285">
            <v>0</v>
          </cell>
          <cell r="E1285">
            <v>42092</v>
          </cell>
          <cell r="H1285">
            <v>5</v>
          </cell>
          <cell r="I1285">
            <v>42168</v>
          </cell>
          <cell r="L1285">
            <v>1</v>
          </cell>
          <cell r="M1285" t="str">
            <v>野口 健</v>
          </cell>
          <cell r="N1285" t="str">
            <v>ﾉｸﾞﾁｼｮｳｶｲ</v>
          </cell>
          <cell r="O1285" t="str">
            <v>佐賀県佐賀市開成6-11-8</v>
          </cell>
          <cell r="Q1285">
            <v>8490934</v>
          </cell>
          <cell r="R1285" t="str">
            <v>佐賀県佐賀市開成6-11-8</v>
          </cell>
          <cell r="S1285" t="str">
            <v>0952-31-5134</v>
          </cell>
          <cell r="T1285" t="str">
            <v>佐内</v>
          </cell>
        </row>
        <row r="1286">
          <cell r="B1286">
            <v>205834</v>
          </cell>
          <cell r="C1286" t="str">
            <v>野田 修</v>
          </cell>
          <cell r="D1286">
            <v>0</v>
          </cell>
          <cell r="E1286">
            <v>43518</v>
          </cell>
          <cell r="L1286">
            <v>7</v>
          </cell>
          <cell r="M1286" t="str">
            <v>野田 修</v>
          </cell>
          <cell r="N1286" t="str">
            <v>ﾉﾀﾞｵｻﾑ</v>
          </cell>
          <cell r="O1286" t="str">
            <v>佐賀県武雄市橘町大字片白364</v>
          </cell>
          <cell r="Q1286" t="str">
            <v>843-0012</v>
          </cell>
          <cell r="R1286" t="str">
            <v>佐賀県武雄市橘町大字片白364</v>
          </cell>
          <cell r="S1286" t="str">
            <v>0954-23-3564</v>
          </cell>
          <cell r="T1286" t="str">
            <v>杵内</v>
          </cell>
        </row>
        <row r="1287">
          <cell r="B1287">
            <v>185268</v>
          </cell>
          <cell r="C1287" t="str">
            <v>野田 和德</v>
          </cell>
          <cell r="D1287">
            <v>0</v>
          </cell>
          <cell r="E1287">
            <v>42249</v>
          </cell>
          <cell r="L1287">
            <v>1</v>
          </cell>
          <cell r="M1287" t="str">
            <v>野田 和德</v>
          </cell>
          <cell r="N1287" t="str">
            <v>ﾉﾀﾞｶｽﾞﾉﾘ</v>
          </cell>
          <cell r="O1287" t="str">
            <v>佐賀県小城市芦刈町永田3365-4</v>
          </cell>
          <cell r="P1287" t="str">
            <v>佐賀県小城市小城町池上1995-1</v>
          </cell>
          <cell r="Q1287" t="str">
            <v>845-0012</v>
          </cell>
          <cell r="R1287" t="str">
            <v>佐賀県小城市小城町池上1995-1</v>
          </cell>
          <cell r="S1287" t="str">
            <v>0952-66-3004</v>
          </cell>
          <cell r="T1287" t="str">
            <v>佐内</v>
          </cell>
        </row>
        <row r="1288">
          <cell r="B1288">
            <v>179524</v>
          </cell>
          <cell r="C1288" t="str">
            <v>野田建設㈱</v>
          </cell>
          <cell r="D1288">
            <v>0</v>
          </cell>
          <cell r="E1288">
            <v>41921</v>
          </cell>
          <cell r="L1288">
            <v>1</v>
          </cell>
          <cell r="M1288" t="str">
            <v>野田 豊秋</v>
          </cell>
          <cell r="N1288" t="str">
            <v>ﾉﾀﾞｹﾝｾﾂ</v>
          </cell>
          <cell r="O1288" t="str">
            <v>佐賀県佐賀市大和町大字川上5244-1</v>
          </cell>
          <cell r="Q1288" t="str">
            <v>840-0214</v>
          </cell>
          <cell r="R1288" t="str">
            <v>佐賀県佐賀市大和町大字川上5244-1</v>
          </cell>
          <cell r="S1288" t="str">
            <v>0952-62-0040</v>
          </cell>
          <cell r="T1288" t="str">
            <v>佐内</v>
          </cell>
        </row>
        <row r="1289">
          <cell r="B1289">
            <v>186434</v>
          </cell>
          <cell r="C1289" t="str">
            <v>野田 秀明</v>
          </cell>
          <cell r="D1289">
            <v>0</v>
          </cell>
          <cell r="E1289">
            <v>42325</v>
          </cell>
          <cell r="L1289">
            <v>1</v>
          </cell>
          <cell r="M1289" t="str">
            <v>野田 秀明</v>
          </cell>
          <cell r="N1289" t="str">
            <v>ﾉﾀﾞﾋﾃﾞｱｷ</v>
          </cell>
          <cell r="O1289" t="str">
            <v>佐賀県佐賀市本庄町大字袋192</v>
          </cell>
          <cell r="Q1289" t="str">
            <v>840-0023</v>
          </cell>
          <cell r="R1289" t="str">
            <v>佐賀県佐賀市本庄町大字袋192</v>
          </cell>
          <cell r="S1289" t="str">
            <v>0952-40-0838</v>
          </cell>
          <cell r="T1289" t="str">
            <v>佐内</v>
          </cell>
        </row>
        <row r="1290">
          <cell r="B1290">
            <v>53114</v>
          </cell>
          <cell r="C1290" t="str">
            <v>㈲野中運送</v>
          </cell>
          <cell r="D1290">
            <v>0</v>
          </cell>
          <cell r="E1290">
            <v>43259</v>
          </cell>
          <cell r="L1290">
            <v>1</v>
          </cell>
          <cell r="M1290" t="str">
            <v>野中 潤一郎</v>
          </cell>
          <cell r="N1290" t="str">
            <v>ﾉﾅｶｳﾝｿｳ</v>
          </cell>
          <cell r="O1290" t="str">
            <v>鹿児島県鹿屋市札元2-3654-4</v>
          </cell>
          <cell r="Q1290" t="str">
            <v>893-0013</v>
          </cell>
          <cell r="R1290" t="str">
            <v>鹿児島県鹿屋市札元2-3654-4</v>
          </cell>
          <cell r="S1290" t="str">
            <v>0994-44-7198</v>
          </cell>
          <cell r="T1290" t="str">
            <v>佐外</v>
          </cell>
        </row>
        <row r="1291">
          <cell r="B1291">
            <v>82696</v>
          </cell>
          <cell r="C1291" t="str">
            <v>㈲野中運輸</v>
          </cell>
          <cell r="D1291">
            <v>0</v>
          </cell>
          <cell r="E1291">
            <v>42770</v>
          </cell>
          <cell r="F1291">
            <v>2</v>
          </cell>
          <cell r="G1291">
            <v>41932</v>
          </cell>
          <cell r="L1291">
            <v>1</v>
          </cell>
          <cell r="M1291" t="str">
            <v>野中 博久</v>
          </cell>
          <cell r="N1291" t="str">
            <v>ﾉﾅｶｳﾝﾕ</v>
          </cell>
          <cell r="O1291" t="str">
            <v>佐賀県佐賀市富士町大字小副川字下の原681-1</v>
          </cell>
          <cell r="Q1291">
            <v>8400521</v>
          </cell>
          <cell r="R1291" t="str">
            <v>佐賀県佐賀市富士町大字小副川字下の原681-1</v>
          </cell>
          <cell r="S1291" t="str">
            <v>0952-51-0102</v>
          </cell>
          <cell r="T1291" t="str">
            <v>佐内</v>
          </cell>
        </row>
        <row r="1292">
          <cell r="B1292">
            <v>202164</v>
          </cell>
          <cell r="C1292" t="str">
            <v>野中建設㈱</v>
          </cell>
          <cell r="D1292">
            <v>0</v>
          </cell>
          <cell r="E1292">
            <v>43298</v>
          </cell>
          <cell r="L1292">
            <v>1</v>
          </cell>
          <cell r="M1292" t="str">
            <v>森永 亘</v>
          </cell>
          <cell r="N1292" t="str">
            <v>ﾉﾅｶｹﾝｾﾂ</v>
          </cell>
          <cell r="O1292" t="str">
            <v>佐賀県佐賀市富士町大字小副川2193-1</v>
          </cell>
          <cell r="Q1292">
            <v>8400521</v>
          </cell>
          <cell r="R1292" t="str">
            <v>佐賀県佐賀市富士町大字小副川2193-1</v>
          </cell>
          <cell r="S1292" t="str">
            <v>0952-58-2452</v>
          </cell>
          <cell r="T1292" t="str">
            <v>佐内</v>
          </cell>
        </row>
        <row r="1293">
          <cell r="B1293">
            <v>31382</v>
          </cell>
          <cell r="C1293" t="str">
            <v>㈱野中建設</v>
          </cell>
          <cell r="D1293">
            <v>0</v>
          </cell>
          <cell r="E1293">
            <v>42269</v>
          </cell>
          <cell r="L1293">
            <v>5</v>
          </cell>
          <cell r="M1293" t="str">
            <v>野中 俊二</v>
          </cell>
          <cell r="N1293" t="str">
            <v>ﾉﾅｶｹﾝｾﾂ</v>
          </cell>
          <cell r="O1293" t="str">
            <v>佐賀県唐津市屋形石2520-3</v>
          </cell>
          <cell r="Q1293">
            <v>8470135</v>
          </cell>
          <cell r="R1293" t="str">
            <v>佐賀県唐津市屋形石2520-3</v>
          </cell>
          <cell r="S1293" t="str">
            <v>0955-79-0622</v>
          </cell>
          <cell r="T1293" t="str">
            <v>唐内</v>
          </cell>
        </row>
        <row r="1294">
          <cell r="B1294">
            <v>70027</v>
          </cell>
          <cell r="C1294" t="str">
            <v>㈲野中斫工業</v>
          </cell>
          <cell r="D1294">
            <v>0</v>
          </cell>
          <cell r="E1294">
            <v>42877</v>
          </cell>
          <cell r="L1294">
            <v>3</v>
          </cell>
          <cell r="M1294" t="str">
            <v>竹尾 繁子</v>
          </cell>
          <cell r="N1294" t="str">
            <v>ﾉﾅｶﾊﾂﾘｺｳｷﾞｮｳ</v>
          </cell>
          <cell r="O1294" t="str">
            <v>福岡県久留米市東合川7-13-9</v>
          </cell>
          <cell r="Q1294">
            <v>8390809</v>
          </cell>
          <cell r="R1294" t="str">
            <v>福岡県久留米市東合川7-13-9</v>
          </cell>
          <cell r="S1294" t="str">
            <v>0942-44-3911</v>
          </cell>
          <cell r="T1294" t="str">
            <v>鳥外</v>
          </cell>
        </row>
        <row r="1295">
          <cell r="B1295">
            <v>3282</v>
          </cell>
          <cell r="C1295" t="str">
            <v>㈱野原商会</v>
          </cell>
          <cell r="D1295">
            <v>0</v>
          </cell>
          <cell r="E1295">
            <v>42492</v>
          </cell>
          <cell r="H1295">
            <v>5</v>
          </cell>
          <cell r="I1295">
            <v>41988</v>
          </cell>
          <cell r="L1295">
            <v>1</v>
          </cell>
          <cell r="M1295" t="str">
            <v>野原 和彦</v>
          </cell>
          <cell r="N1295" t="str">
            <v>ﾉﾊﾗｼｮｳｶｲ</v>
          </cell>
          <cell r="O1295" t="str">
            <v>福岡県北九州市門司区新門司3-25</v>
          </cell>
          <cell r="Q1295">
            <v>8000115</v>
          </cell>
          <cell r="R1295" t="str">
            <v>福岡県北九州市門司区新門司3-25</v>
          </cell>
          <cell r="S1295" t="str">
            <v>093-483-1900</v>
          </cell>
          <cell r="T1295" t="str">
            <v>佐外</v>
          </cell>
        </row>
        <row r="1296">
          <cell r="B1296">
            <v>77766</v>
          </cell>
          <cell r="C1296" t="str">
            <v>野間 孫三郎</v>
          </cell>
          <cell r="D1296">
            <v>0</v>
          </cell>
          <cell r="E1296">
            <v>42793</v>
          </cell>
          <cell r="H1296">
            <v>5</v>
          </cell>
          <cell r="I1296">
            <v>42478</v>
          </cell>
          <cell r="L1296">
            <v>3</v>
          </cell>
          <cell r="M1296" t="str">
            <v>野間 孫三郎</v>
          </cell>
          <cell r="N1296" t="str">
            <v>ﾉﾏﾏｺﾞｻﾌﾞﾛｳ</v>
          </cell>
          <cell r="O1296" t="str">
            <v>佐賀県三養基郡みやき町大字白壁3625</v>
          </cell>
          <cell r="Q1296">
            <v>8490111</v>
          </cell>
          <cell r="R1296" t="str">
            <v>佐賀県三養基郡みやき町大字白壁3625</v>
          </cell>
          <cell r="S1296" t="str">
            <v>0942-89-2863</v>
          </cell>
          <cell r="T1296" t="str">
            <v>鳥内</v>
          </cell>
        </row>
        <row r="1297">
          <cell r="B1297">
            <v>158467</v>
          </cell>
          <cell r="C1297" t="str">
            <v>㈱バイオテックス</v>
          </cell>
          <cell r="D1297">
            <v>0</v>
          </cell>
          <cell r="E1297">
            <v>42394</v>
          </cell>
          <cell r="L1297">
            <v>1</v>
          </cell>
          <cell r="M1297" t="str">
            <v>原田 烈</v>
          </cell>
          <cell r="N1297" t="str">
            <v>ﾊﾞｲｵﾃｯｸｽ</v>
          </cell>
          <cell r="O1297" t="str">
            <v>佐賀県佐賀市久保田町大字久富3134</v>
          </cell>
          <cell r="Q1297" t="str">
            <v>849-0202</v>
          </cell>
          <cell r="R1297" t="str">
            <v>佐賀県佐賀市久保田町大字久富3134</v>
          </cell>
          <cell r="S1297" t="str">
            <v>0952-37-7815</v>
          </cell>
          <cell r="T1297" t="str">
            <v>佐内</v>
          </cell>
        </row>
        <row r="1298">
          <cell r="B1298">
            <v>10255</v>
          </cell>
          <cell r="C1298" t="str">
            <v>㈲廃棄物研究センター</v>
          </cell>
          <cell r="D1298">
            <v>1</v>
          </cell>
          <cell r="E1298">
            <v>43597</v>
          </cell>
          <cell r="L1298">
            <v>3</v>
          </cell>
          <cell r="M1298" t="str">
            <v>中村 博起</v>
          </cell>
          <cell r="N1298" t="str">
            <v>ﾊｲｷﾌﾞﾂｹﾝｷｭｳ</v>
          </cell>
          <cell r="O1298" t="str">
            <v>佐賀県三養基郡基山町大字小倉427-1</v>
          </cell>
          <cell r="Q1298">
            <v>8410201</v>
          </cell>
          <cell r="R1298" t="str">
            <v>佐賀県三養基郡基山町大字小倉427-1</v>
          </cell>
          <cell r="S1298" t="str">
            <v>0942-92-2635</v>
          </cell>
          <cell r="T1298" t="str">
            <v>鳥内</v>
          </cell>
        </row>
        <row r="1299">
          <cell r="B1299">
            <v>139442</v>
          </cell>
          <cell r="C1299" t="str">
            <v>バイテク・シーピー㈱</v>
          </cell>
          <cell r="D1299">
            <v>0</v>
          </cell>
          <cell r="E1299">
            <v>43087</v>
          </cell>
          <cell r="L1299">
            <v>3</v>
          </cell>
          <cell r="M1299" t="str">
            <v>城後　精二</v>
          </cell>
          <cell r="N1299" t="str">
            <v>ﾊﾞｲﾃｸｼｰﾋﾟｰ</v>
          </cell>
          <cell r="O1299" t="str">
            <v>福岡県朝倉市屋永4118-1</v>
          </cell>
          <cell r="Q1299">
            <v>8380031</v>
          </cell>
          <cell r="R1299" t="str">
            <v>福岡県朝倉市屋永4118-1</v>
          </cell>
          <cell r="S1299" t="str">
            <v>0946-24-0375</v>
          </cell>
          <cell r="T1299" t="str">
            <v>鳥外</v>
          </cell>
        </row>
        <row r="1300">
          <cell r="B1300">
            <v>72038</v>
          </cell>
          <cell r="C1300" t="str">
            <v>ハウス物流サービス㈱</v>
          </cell>
          <cell r="D1300">
            <v>0</v>
          </cell>
          <cell r="E1300">
            <v>43006</v>
          </cell>
          <cell r="L1300">
            <v>3</v>
          </cell>
          <cell r="M1300" t="str">
            <v>村田 竜比登</v>
          </cell>
          <cell r="N1300" t="str">
            <v>ﾊｳｽﾌﾞﾂﾘｭｳｻｰﾋﾞｽ</v>
          </cell>
          <cell r="O1300" t="str">
            <v>大阪府東大阪市御厨栄町1-5-7</v>
          </cell>
          <cell r="P1300" t="str">
            <v>福岡県古賀市古賀１</v>
          </cell>
          <cell r="Q1300" t="str">
            <v>811-3137</v>
          </cell>
          <cell r="R1300" t="str">
            <v>福岡県古賀市古賀１</v>
          </cell>
          <cell r="S1300" t="str">
            <v>092-943-3371</v>
          </cell>
          <cell r="T1300" t="str">
            <v>鳥外</v>
          </cell>
        </row>
        <row r="1301">
          <cell r="B1301">
            <v>125401</v>
          </cell>
          <cell r="C1301" t="str">
            <v>㈱葉隠緑化建設</v>
          </cell>
          <cell r="D1301">
            <v>0</v>
          </cell>
          <cell r="E1301">
            <v>42726</v>
          </cell>
          <cell r="L1301">
            <v>1</v>
          </cell>
          <cell r="M1301" t="str">
            <v>久保 和則</v>
          </cell>
          <cell r="N1301" t="str">
            <v>ﾊｶﾞｸﾚﾘｮｸｶｹﾝｾﾂ</v>
          </cell>
          <cell r="O1301" t="str">
            <v>佐賀県佐賀市嘉瀬町大字扇町2617-7</v>
          </cell>
          <cell r="Q1301">
            <v>8400862</v>
          </cell>
          <cell r="R1301" t="str">
            <v>佐賀県佐賀市嘉瀬町大字扇町2617-7</v>
          </cell>
          <cell r="S1301" t="str">
            <v>0952-24-1557</v>
          </cell>
          <cell r="T1301" t="str">
            <v>佐内</v>
          </cell>
        </row>
        <row r="1302">
          <cell r="B1302">
            <v>29171</v>
          </cell>
          <cell r="C1302" t="str">
            <v>博多金物㈱</v>
          </cell>
          <cell r="D1302">
            <v>0</v>
          </cell>
          <cell r="E1302">
            <v>43128</v>
          </cell>
          <cell r="L1302">
            <v>3</v>
          </cell>
          <cell r="M1302" t="str">
            <v>木村 哲也</v>
          </cell>
          <cell r="N1302" t="str">
            <v>ﾊｶﾀｶﾅﾓﾉ</v>
          </cell>
          <cell r="O1302" t="str">
            <v>福岡県糟屋郡須惠町大字植木613-1</v>
          </cell>
          <cell r="Q1302">
            <v>8112112</v>
          </cell>
          <cell r="R1302" t="str">
            <v>福岡県糟屋郡須惠町大字植木613-1</v>
          </cell>
          <cell r="S1302" t="str">
            <v>092-936-5770</v>
          </cell>
          <cell r="T1302" t="str">
            <v>鳥外</v>
          </cell>
        </row>
        <row r="1303">
          <cell r="B1303">
            <v>166459</v>
          </cell>
          <cell r="C1303" t="str">
            <v>博多建装㈱</v>
          </cell>
          <cell r="D1303">
            <v>0</v>
          </cell>
          <cell r="E1303">
            <v>42956</v>
          </cell>
          <cell r="L1303">
            <v>1</v>
          </cell>
          <cell r="M1303" t="str">
            <v>中村 信義</v>
          </cell>
          <cell r="N1303" t="str">
            <v>ﾊｶﾀｹﾝｿｳ</v>
          </cell>
          <cell r="O1303" t="str">
            <v>福岡県糟屋郡宇美町明神坂1-11-34</v>
          </cell>
          <cell r="P1303" t="str">
            <v>福岡県糟屋郡宇美町ゆりが丘7-121-3</v>
          </cell>
          <cell r="Q1303" t="str">
            <v>811-2108</v>
          </cell>
          <cell r="R1303" t="str">
            <v>福岡県糟屋郡宇美町ゆりが丘7-121-3</v>
          </cell>
          <cell r="S1303" t="str">
            <v>092-558-7296</v>
          </cell>
          <cell r="T1303" t="str">
            <v>佐外</v>
          </cell>
        </row>
        <row r="1304">
          <cell r="B1304">
            <v>63639</v>
          </cell>
          <cell r="C1304" t="str">
            <v>㈱鋼ライン</v>
          </cell>
          <cell r="D1304">
            <v>0</v>
          </cell>
          <cell r="E1304">
            <v>42011</v>
          </cell>
          <cell r="L1304">
            <v>1</v>
          </cell>
          <cell r="M1304" t="str">
            <v>松尾 健太郎</v>
          </cell>
          <cell r="N1304" t="str">
            <v>ﾊｶﾞﾈﾗｲﾝ</v>
          </cell>
          <cell r="O1304" t="str">
            <v>福岡県北九州市若松区北浜2-1-6</v>
          </cell>
          <cell r="Q1304">
            <v>8080023</v>
          </cell>
          <cell r="R1304" t="str">
            <v>福岡県北九州市若松区北浜2-1-6</v>
          </cell>
          <cell r="S1304" t="str">
            <v>093-752-1200</v>
          </cell>
          <cell r="T1304" t="str">
            <v>佐外</v>
          </cell>
        </row>
        <row r="1305">
          <cell r="B1305">
            <v>74332</v>
          </cell>
          <cell r="C1305" t="str">
            <v>㈱博運社</v>
          </cell>
          <cell r="D1305">
            <v>0</v>
          </cell>
          <cell r="E1305">
            <v>43180</v>
          </cell>
          <cell r="L1305">
            <v>1</v>
          </cell>
          <cell r="M1305" t="str">
            <v>眞鍋 和弘</v>
          </cell>
          <cell r="N1305" t="str">
            <v>ﾊｸｳﾝｼｬ</v>
          </cell>
          <cell r="O1305" t="str">
            <v>福岡県福岡市博多区吉塚5-5-32</v>
          </cell>
          <cell r="P1305" t="str">
            <v>福岡県糟屋郡志免町別府北3-4-1</v>
          </cell>
          <cell r="Q1305">
            <v>8112233</v>
          </cell>
          <cell r="R1305" t="str">
            <v>福岡県糟屋郡志免町別府北3-4-1</v>
          </cell>
          <cell r="S1305" t="str">
            <v>092-621-8831</v>
          </cell>
          <cell r="T1305" t="str">
            <v>佐外</v>
          </cell>
        </row>
        <row r="1306">
          <cell r="B1306">
            <v>11820</v>
          </cell>
          <cell r="C1306" t="str">
            <v>㈲博南開発</v>
          </cell>
          <cell r="D1306">
            <v>0</v>
          </cell>
          <cell r="E1306">
            <v>42476</v>
          </cell>
          <cell r="L1306">
            <v>3</v>
          </cell>
          <cell r="M1306" t="str">
            <v>黒瀬 恭子</v>
          </cell>
          <cell r="N1306" t="str">
            <v>ﾊｸﾅﾝｶｲﾊﾂ</v>
          </cell>
          <cell r="O1306" t="str">
            <v>福岡県福岡市博多区麦野4-24-13</v>
          </cell>
          <cell r="P1306" t="str">
            <v>福岡県筑紫野市大字山家2060-9</v>
          </cell>
          <cell r="Q1306">
            <v>8180003</v>
          </cell>
          <cell r="R1306" t="str">
            <v>福岡県筑紫野市大字山家2060-9</v>
          </cell>
          <cell r="S1306" t="str">
            <v>092-926-7676</v>
          </cell>
          <cell r="T1306" t="str">
            <v>鳥外</v>
          </cell>
        </row>
        <row r="1307">
          <cell r="B1307">
            <v>184480</v>
          </cell>
          <cell r="C1307" t="str">
            <v>狹間 浩</v>
          </cell>
          <cell r="D1307">
            <v>0</v>
          </cell>
          <cell r="E1307">
            <v>42202</v>
          </cell>
          <cell r="L1307">
            <v>1</v>
          </cell>
          <cell r="M1307" t="str">
            <v>狹間 浩</v>
          </cell>
          <cell r="N1307" t="str">
            <v>ﾊｻﾞﾏ ﾋﾛｼ</v>
          </cell>
          <cell r="O1307" t="str">
            <v>佐賀県佐賀市兵庫北3-7-11-205ﾗﾝﾄﾞﾏｰｸ兵庫ﾌｧｰｽﾄｽﾃｰｼﾞ</v>
          </cell>
          <cell r="S1307" t="str">
            <v>0952-37-6616</v>
          </cell>
          <cell r="T1307" t="str">
            <v>佐内</v>
          </cell>
        </row>
        <row r="1308">
          <cell r="B1308">
            <v>26284</v>
          </cell>
          <cell r="C1308" t="str">
            <v>㈱橋口管工社</v>
          </cell>
          <cell r="D1308">
            <v>0</v>
          </cell>
          <cell r="E1308">
            <v>41998</v>
          </cell>
          <cell r="L1308">
            <v>7</v>
          </cell>
          <cell r="M1308" t="str">
            <v>橋口 普久</v>
          </cell>
          <cell r="N1308" t="str">
            <v>ﾊｼｸﾞﾁｶﾝｺｳｼｬ</v>
          </cell>
          <cell r="O1308" t="str">
            <v>佐賀県武雄市朝日町大字中野10496</v>
          </cell>
          <cell r="Q1308">
            <v>8430002</v>
          </cell>
          <cell r="R1308" t="str">
            <v>佐賀県武雄市朝日町大字中野10496</v>
          </cell>
          <cell r="S1308" t="str">
            <v>0954-22-2923</v>
          </cell>
          <cell r="T1308" t="str">
            <v>杵内</v>
          </cell>
        </row>
        <row r="1309">
          <cell r="B1309">
            <v>152745</v>
          </cell>
          <cell r="C1309" t="str">
            <v>㈱橋口組</v>
          </cell>
          <cell r="D1309">
            <v>0</v>
          </cell>
          <cell r="E1309">
            <v>42008</v>
          </cell>
          <cell r="L1309">
            <v>7</v>
          </cell>
          <cell r="M1309" t="str">
            <v>橋口 秀逸</v>
          </cell>
          <cell r="N1309" t="str">
            <v>ﾊｼｸﾞﾁｸﾞﾐ</v>
          </cell>
          <cell r="O1309" t="str">
            <v>佐賀県武雄市武雄町大字富岡12440-1</v>
          </cell>
          <cell r="Q1309">
            <v>8430024</v>
          </cell>
          <cell r="R1309" t="str">
            <v>佐賀県武雄市武雄町大字富岡12440-1</v>
          </cell>
          <cell r="S1309" t="str">
            <v>0954-22-3125</v>
          </cell>
          <cell r="T1309" t="str">
            <v>杵内</v>
          </cell>
        </row>
        <row r="1310">
          <cell r="B1310">
            <v>98492</v>
          </cell>
          <cell r="C1310" t="str">
            <v>㈲橋村運送</v>
          </cell>
          <cell r="D1310">
            <v>0</v>
          </cell>
          <cell r="E1310">
            <v>42263</v>
          </cell>
          <cell r="L1310">
            <v>1</v>
          </cell>
          <cell r="M1310" t="str">
            <v>橋村 茂</v>
          </cell>
          <cell r="N1310" t="str">
            <v>ﾊｼﾑﾗｳﾝｿｳ</v>
          </cell>
          <cell r="O1310" t="str">
            <v>熊本県熊本市西区春日7-13-7</v>
          </cell>
          <cell r="P1310" t="str">
            <v>熊本県熊本市西区春日7-11-68</v>
          </cell>
          <cell r="Q1310" t="str">
            <v>860-0047</v>
          </cell>
          <cell r="R1310" t="str">
            <v>熊本県熊本市西区春日7-11-68</v>
          </cell>
          <cell r="S1310" t="str">
            <v>096-355-0361</v>
          </cell>
          <cell r="T1310" t="str">
            <v>佐外</v>
          </cell>
        </row>
        <row r="1311">
          <cell r="B1311">
            <v>181030</v>
          </cell>
          <cell r="C1311" t="str">
            <v>㈱橋本開発運輸</v>
          </cell>
          <cell r="D1311">
            <v>0</v>
          </cell>
          <cell r="E1311">
            <v>42226</v>
          </cell>
          <cell r="L1311">
            <v>1</v>
          </cell>
          <cell r="M1311" t="str">
            <v>嶋田 慎也</v>
          </cell>
          <cell r="N1311" t="str">
            <v>ﾊｼﾓﾄｶｲﾊﾂｳﾝﾕ</v>
          </cell>
          <cell r="O1311" t="str">
            <v>長崎県諫早市多良見町化屋1860-2</v>
          </cell>
          <cell r="Q1311" t="str">
            <v>859-0401</v>
          </cell>
          <cell r="R1311" t="str">
            <v>長崎県諫早市多良見町化屋1860-2</v>
          </cell>
          <cell r="S1311" t="str">
            <v>0957-43-3238</v>
          </cell>
          <cell r="T1311" t="str">
            <v>佐外</v>
          </cell>
        </row>
        <row r="1312">
          <cell r="B1312">
            <v>29579</v>
          </cell>
          <cell r="C1312" t="str">
            <v>㈲橋本建設</v>
          </cell>
          <cell r="D1312">
            <v>0</v>
          </cell>
          <cell r="E1312">
            <v>42243</v>
          </cell>
          <cell r="L1312">
            <v>5</v>
          </cell>
          <cell r="M1312" t="str">
            <v>橋本 達德</v>
          </cell>
          <cell r="N1312" t="str">
            <v>ﾊｼﾓﾄｹﾝｾﾂ</v>
          </cell>
          <cell r="O1312" t="str">
            <v>佐賀県唐津市神田1471-5</v>
          </cell>
          <cell r="P1312" t="str">
            <v>佐賀県唐津市神田3115-1</v>
          </cell>
          <cell r="Q1312">
            <v>8470844</v>
          </cell>
          <cell r="R1312" t="str">
            <v>佐賀県唐津市神田3115-1</v>
          </cell>
          <cell r="S1312" t="str">
            <v>0955-74-7532</v>
          </cell>
          <cell r="T1312" t="str">
            <v>唐内</v>
          </cell>
        </row>
        <row r="1313">
          <cell r="B1313">
            <v>190432</v>
          </cell>
          <cell r="C1313" t="str">
            <v>橋本 英則</v>
          </cell>
          <cell r="D1313">
            <v>0</v>
          </cell>
          <cell r="E1313">
            <v>42591</v>
          </cell>
          <cell r="L1313">
            <v>1</v>
          </cell>
          <cell r="M1313" t="str">
            <v>橋本 英則</v>
          </cell>
          <cell r="N1313" t="str">
            <v>ﾊｼﾓﾄﾋﾃﾞﾉﾘ</v>
          </cell>
          <cell r="O1313" t="str">
            <v>佐賀県佐賀市巨勢町大字牛島781-1　県営牛島団地233号</v>
          </cell>
          <cell r="P1313" t="str">
            <v>佐賀県佐賀市金立町大字金立2424-151</v>
          </cell>
          <cell r="Q1313">
            <v>8400008</v>
          </cell>
          <cell r="R1313" t="str">
            <v>佐賀県佐賀市金立町大字金立2424-151</v>
          </cell>
          <cell r="S1313" t="str">
            <v>0952-98-2874</v>
          </cell>
          <cell r="T1313" t="str">
            <v>佐内</v>
          </cell>
        </row>
        <row r="1314">
          <cell r="B1314">
            <v>6010</v>
          </cell>
          <cell r="C1314" t="str">
            <v>㈲蓮池衛研工業</v>
          </cell>
          <cell r="D1314">
            <v>0</v>
          </cell>
          <cell r="E1314">
            <v>42685</v>
          </cell>
          <cell r="F1314">
            <v>2</v>
          </cell>
          <cell r="G1314">
            <v>42685</v>
          </cell>
          <cell r="H1314">
            <v>5</v>
          </cell>
          <cell r="I1314">
            <v>43297</v>
          </cell>
          <cell r="L1314">
            <v>1</v>
          </cell>
          <cell r="M1314" t="str">
            <v>緒方 芳信</v>
          </cell>
          <cell r="N1314" t="str">
            <v>ﾊｽｲｹｴｲｹﾝｺｳｷﾞｮｳ</v>
          </cell>
          <cell r="O1314" t="str">
            <v>佐賀県神埼市千代田町餘江36-2</v>
          </cell>
          <cell r="P1314" t="str">
            <v>佐賀県神埼市千代田町餘江122</v>
          </cell>
          <cell r="Q1314">
            <v>8420054</v>
          </cell>
          <cell r="R1314" t="str">
            <v>佐賀県神埼市千代田町餘江122</v>
          </cell>
          <cell r="S1314" t="str">
            <v>0952-44-4111</v>
          </cell>
          <cell r="T1314" t="str">
            <v>佐内</v>
          </cell>
        </row>
        <row r="1315">
          <cell r="B1315">
            <v>33298</v>
          </cell>
          <cell r="C1315" t="str">
            <v>㈲蓮池工業</v>
          </cell>
          <cell r="D1315">
            <v>0</v>
          </cell>
          <cell r="E1315">
            <v>43569</v>
          </cell>
          <cell r="L1315">
            <v>5</v>
          </cell>
          <cell r="M1315" t="str">
            <v>華山 成光</v>
          </cell>
          <cell r="N1315" t="str">
            <v>ﾊｽｲｹｺｳｷﾞｮｳ</v>
          </cell>
          <cell r="O1315" t="str">
            <v>福岡県福岡市西区大字飯盛430-1</v>
          </cell>
          <cell r="Q1315">
            <v>8190162</v>
          </cell>
          <cell r="R1315" t="str">
            <v>福岡県福岡市西区大字飯盛430-1</v>
          </cell>
          <cell r="S1315" t="str">
            <v>092-806-2644</v>
          </cell>
          <cell r="T1315" t="str">
            <v>唐外</v>
          </cell>
        </row>
        <row r="1316">
          <cell r="B1316">
            <v>161601</v>
          </cell>
          <cell r="C1316" t="str">
            <v>㈱はたでん</v>
          </cell>
          <cell r="D1316">
            <v>0</v>
          </cell>
          <cell r="E1316">
            <v>42594</v>
          </cell>
          <cell r="L1316">
            <v>5</v>
          </cell>
          <cell r="M1316" t="str">
            <v>畑津 正勝</v>
          </cell>
          <cell r="N1316" t="str">
            <v>ﾊﾀﾃﾞﾝ</v>
          </cell>
          <cell r="O1316" t="str">
            <v>佐賀県唐津市和多田西山4-20</v>
          </cell>
          <cell r="Q1316" t="str">
            <v>847-0084</v>
          </cell>
          <cell r="R1316" t="str">
            <v>佐賀県唐津市和多田西山4-20</v>
          </cell>
          <cell r="S1316" t="str">
            <v>0955-75-4270</v>
          </cell>
          <cell r="T1316" t="str">
            <v>唐内</v>
          </cell>
        </row>
        <row r="1317">
          <cell r="B1317">
            <v>197960</v>
          </cell>
          <cell r="C1317" t="str">
            <v>㈲hachiya</v>
          </cell>
          <cell r="D1317">
            <v>0</v>
          </cell>
          <cell r="E1317">
            <v>43045</v>
          </cell>
          <cell r="L1317">
            <v>7</v>
          </cell>
          <cell r="M1317" t="str">
            <v>八谷 寿浩</v>
          </cell>
          <cell r="N1317" t="str">
            <v>ﾊﾁﾔ</v>
          </cell>
          <cell r="O1317" t="str">
            <v>佐賀県武雄市北方町大字芦原3251</v>
          </cell>
          <cell r="Q1317">
            <v>8492203</v>
          </cell>
          <cell r="R1317" t="str">
            <v>佐賀県武雄市北方町大字芦原3251</v>
          </cell>
          <cell r="S1317" t="str">
            <v>0954-36-2329</v>
          </cell>
          <cell r="T1317" t="str">
            <v>杵内</v>
          </cell>
        </row>
        <row r="1318">
          <cell r="B1318">
            <v>7613</v>
          </cell>
          <cell r="C1318" t="str">
            <v>八光海運㈱</v>
          </cell>
          <cell r="D1318">
            <v>0</v>
          </cell>
          <cell r="E1318">
            <v>42883</v>
          </cell>
          <cell r="L1318">
            <v>3</v>
          </cell>
          <cell r="M1318" t="str">
            <v>足立 敏己</v>
          </cell>
          <cell r="N1318" t="str">
            <v>ﾊｯｺｳｶｲｳﾝ</v>
          </cell>
          <cell r="O1318" t="str">
            <v>大阪府南河内郡河南町大字一須賀453-1</v>
          </cell>
          <cell r="Q1318">
            <v>5850002</v>
          </cell>
          <cell r="R1318" t="str">
            <v>大阪府南河内郡河南町大字一須賀453-1</v>
          </cell>
          <cell r="S1318" t="str">
            <v>0721-93-2222</v>
          </cell>
          <cell r="T1318" t="str">
            <v>鳥外</v>
          </cell>
        </row>
        <row r="1319">
          <cell r="B1319">
            <v>56077</v>
          </cell>
          <cell r="C1319" t="str">
            <v>初村 靖裕</v>
          </cell>
          <cell r="D1319">
            <v>0</v>
          </cell>
          <cell r="E1319">
            <v>43379</v>
          </cell>
          <cell r="L1319">
            <v>3</v>
          </cell>
          <cell r="M1319" t="str">
            <v>初村 靖裕</v>
          </cell>
          <cell r="N1319" t="str">
            <v>ﾊﾂﾑﾗﾔｽﾋﾛ</v>
          </cell>
          <cell r="O1319" t="str">
            <v>佐賀県鳥栖市古野町265-1</v>
          </cell>
          <cell r="Q1319">
            <v>8410038</v>
          </cell>
          <cell r="R1319" t="str">
            <v>佐賀県鳥栖市古野町265-1</v>
          </cell>
          <cell r="S1319" t="str">
            <v>0942-82-0192</v>
          </cell>
          <cell r="T1319" t="str">
            <v>鳥内</v>
          </cell>
        </row>
        <row r="1320">
          <cell r="B1320">
            <v>74689</v>
          </cell>
          <cell r="C1320" t="str">
            <v>㈲英産業</v>
          </cell>
          <cell r="D1320">
            <v>0</v>
          </cell>
          <cell r="E1320">
            <v>42424</v>
          </cell>
          <cell r="L1320">
            <v>1</v>
          </cell>
          <cell r="M1320" t="str">
            <v>石本 智彦</v>
          </cell>
          <cell r="N1320" t="str">
            <v>ﾊﾅﾌﾞｻｻﾝｷﾞｮｳ</v>
          </cell>
          <cell r="O1320" t="str">
            <v>福岡県糟屋郡宇美町四王寺坂3-5-27</v>
          </cell>
          <cell r="Q1320" t="str">
            <v>811-2103</v>
          </cell>
          <cell r="R1320" t="str">
            <v>福岡県糟屋郡宇美町四王寺坂3-5-27</v>
          </cell>
          <cell r="S1320" t="str">
            <v>092-934-2557</v>
          </cell>
          <cell r="T1320" t="str">
            <v>佐外</v>
          </cell>
        </row>
        <row r="1321">
          <cell r="B1321">
            <v>28110</v>
          </cell>
          <cell r="C1321" t="str">
            <v>㈱馬場市助商店</v>
          </cell>
          <cell r="D1321">
            <v>0</v>
          </cell>
          <cell r="E1321">
            <v>42202</v>
          </cell>
          <cell r="L1321">
            <v>3</v>
          </cell>
          <cell r="M1321" t="str">
            <v>馬場 弘市</v>
          </cell>
          <cell r="N1321" t="str">
            <v>ﾊﾞﾊﾞｲﾁｽｹｼｮｳﾃﾝ</v>
          </cell>
          <cell r="O1321" t="str">
            <v>福岡県八女市津江200-1</v>
          </cell>
          <cell r="Q1321">
            <v>8340024</v>
          </cell>
          <cell r="R1321" t="str">
            <v>福岡県八女市津江200-1</v>
          </cell>
          <cell r="S1321" t="str">
            <v>0943-23-4683</v>
          </cell>
          <cell r="T1321" t="str">
            <v>鳥外</v>
          </cell>
        </row>
        <row r="1322">
          <cell r="B1322">
            <v>194842</v>
          </cell>
          <cell r="C1322" t="str">
            <v>合同会社 馬場商会</v>
          </cell>
          <cell r="D1322">
            <v>1</v>
          </cell>
          <cell r="E1322">
            <v>42888</v>
          </cell>
          <cell r="F1322">
            <v>2</v>
          </cell>
          <cell r="G1322">
            <v>42888</v>
          </cell>
          <cell r="L1322">
            <v>7</v>
          </cell>
          <cell r="M1322" t="str">
            <v>馬場 敏</v>
          </cell>
          <cell r="N1322" t="str">
            <v>ﾊﾞﾊﾞｻﾄｼ</v>
          </cell>
          <cell r="O1322" t="str">
            <v>佐賀県鹿島市大字三河内丙203</v>
          </cell>
          <cell r="P1322" t="str">
            <v>佐賀県鹿島市大字三河内丙203-1</v>
          </cell>
          <cell r="Q1322">
            <v>8491315</v>
          </cell>
          <cell r="R1322" t="str">
            <v>佐賀県鹿島市大字三河内丙203-1</v>
          </cell>
          <cell r="S1322" t="str">
            <v>0954-62-1137</v>
          </cell>
          <cell r="T1322" t="str">
            <v>杵内</v>
          </cell>
        </row>
        <row r="1323">
          <cell r="B1323">
            <v>193583</v>
          </cell>
          <cell r="C1323" t="str">
            <v>㈲濱﨑石材</v>
          </cell>
          <cell r="D1323">
            <v>0</v>
          </cell>
          <cell r="E1323">
            <v>42811</v>
          </cell>
          <cell r="L1323">
            <v>1</v>
          </cell>
          <cell r="M1323" t="str">
            <v>濱﨑 征志朗</v>
          </cell>
          <cell r="N1323" t="str">
            <v>ﾊﾏｻｷｾｷｻﾞｲ</v>
          </cell>
          <cell r="O1323" t="str">
            <v>佐賀県佐賀市富士町大字古湯821</v>
          </cell>
          <cell r="Q1323">
            <v>8400501</v>
          </cell>
          <cell r="R1323" t="str">
            <v>佐賀県佐賀市富士町大字古湯821</v>
          </cell>
          <cell r="S1323" t="str">
            <v>0952-58-2755</v>
          </cell>
          <cell r="T1323" t="str">
            <v>佐内</v>
          </cell>
        </row>
        <row r="1324">
          <cell r="B1324">
            <v>31504</v>
          </cell>
          <cell r="C1324" t="str">
            <v>濱野 正義</v>
          </cell>
          <cell r="D1324">
            <v>0</v>
          </cell>
          <cell r="E1324">
            <v>42181</v>
          </cell>
          <cell r="L1324">
            <v>1</v>
          </cell>
          <cell r="M1324" t="str">
            <v>濱野 正義</v>
          </cell>
          <cell r="N1324" t="str">
            <v>ﾊﾏﾉﾏｻﾖｼ</v>
          </cell>
          <cell r="O1324" t="str">
            <v>佐賀県小城市小城町522</v>
          </cell>
          <cell r="Q1324">
            <v>8450001</v>
          </cell>
          <cell r="R1324" t="str">
            <v>佐賀県小城市小城町522</v>
          </cell>
          <cell r="S1324" t="str">
            <v>0952-72-8055</v>
          </cell>
          <cell r="T1324" t="str">
            <v>佐内</v>
          </cell>
        </row>
        <row r="1325">
          <cell r="B1325">
            <v>1169</v>
          </cell>
          <cell r="C1325" t="str">
            <v>早来工営㈱</v>
          </cell>
          <cell r="D1325">
            <v>0</v>
          </cell>
          <cell r="E1325">
            <v>42793</v>
          </cell>
          <cell r="H1325">
            <v>5</v>
          </cell>
          <cell r="I1325">
            <v>42793</v>
          </cell>
          <cell r="L1325">
            <v>1</v>
          </cell>
          <cell r="M1325" t="str">
            <v>小松 稔明</v>
          </cell>
          <cell r="N1325" t="str">
            <v>ﾊﾔｷﾀｺｳｴｲ</v>
          </cell>
          <cell r="O1325" t="str">
            <v>神奈川県川崎市川崎区扇町6-1</v>
          </cell>
          <cell r="Q1325">
            <v>2100867</v>
          </cell>
          <cell r="R1325" t="str">
            <v>神奈川県川崎市川崎区扇町6-1</v>
          </cell>
          <cell r="S1325" t="str">
            <v>044-328-7341</v>
          </cell>
          <cell r="T1325" t="str">
            <v>佐外</v>
          </cell>
        </row>
        <row r="1326">
          <cell r="B1326">
            <v>158027</v>
          </cell>
          <cell r="C1326" t="str">
            <v>早木 幹大</v>
          </cell>
          <cell r="D1326">
            <v>0</v>
          </cell>
          <cell r="E1326">
            <v>42355</v>
          </cell>
          <cell r="L1326">
            <v>1</v>
          </cell>
          <cell r="M1326" t="str">
            <v>早木 幹大</v>
          </cell>
          <cell r="N1326" t="str">
            <v>ﾊﾔｷﾐｷﾄ</v>
          </cell>
          <cell r="O1326" t="str">
            <v>佐賀県小城市牛津町上砥川348-1</v>
          </cell>
          <cell r="Q1326">
            <v>8490305</v>
          </cell>
          <cell r="R1326" t="str">
            <v>佐賀県小城市牛津町上砥川348-1</v>
          </cell>
          <cell r="S1326" t="str">
            <v>0952-66-6714</v>
          </cell>
          <cell r="T1326" t="str">
            <v>佐内</v>
          </cell>
        </row>
        <row r="1327">
          <cell r="B1327">
            <v>127416</v>
          </cell>
          <cell r="C1327" t="str">
            <v>㈲林建設</v>
          </cell>
          <cell r="D1327">
            <v>0</v>
          </cell>
          <cell r="E1327">
            <v>42505</v>
          </cell>
          <cell r="L1327">
            <v>1</v>
          </cell>
          <cell r="M1327" t="str">
            <v>田﨑 孝二</v>
          </cell>
          <cell r="N1327" t="str">
            <v>ﾊﾔｼｹﾝｾﾂ</v>
          </cell>
          <cell r="O1327" t="str">
            <v>佐賀県小城市小城町池上2849-1</v>
          </cell>
          <cell r="Q1327">
            <v>8450012</v>
          </cell>
          <cell r="R1327" t="str">
            <v>佐賀県小城市小城町池上2849-1</v>
          </cell>
          <cell r="S1327" t="str">
            <v>0952-73-4573</v>
          </cell>
          <cell r="T1327" t="str">
            <v>佐内</v>
          </cell>
        </row>
        <row r="1328">
          <cell r="B1328">
            <v>187998</v>
          </cell>
          <cell r="C1328" t="str">
            <v>㈲林重機</v>
          </cell>
          <cell r="D1328">
            <v>0</v>
          </cell>
          <cell r="E1328">
            <v>42424</v>
          </cell>
          <cell r="L1328">
            <v>3</v>
          </cell>
          <cell r="M1328" t="str">
            <v>林 弘幸</v>
          </cell>
          <cell r="N1328" t="str">
            <v>ﾊﾔｼｼﾞｭｳｷ</v>
          </cell>
          <cell r="O1328" t="str">
            <v>佐賀県三養基郡基山町大字小倉1331</v>
          </cell>
          <cell r="P1328" t="str">
            <v>佐賀県三養基郡基山町大字小倉字中村1288</v>
          </cell>
          <cell r="Q1328" t="str">
            <v>841-0201</v>
          </cell>
          <cell r="R1328" t="str">
            <v>佐賀県三養基郡基山町大字小倉字中村1288</v>
          </cell>
          <cell r="S1328" t="str">
            <v>0942-81-7118</v>
          </cell>
          <cell r="T1328" t="str">
            <v>鳥内</v>
          </cell>
        </row>
        <row r="1329">
          <cell r="B1329">
            <v>68628</v>
          </cell>
          <cell r="C1329" t="str">
            <v>㈱林田産業</v>
          </cell>
          <cell r="D1329">
            <v>0</v>
          </cell>
          <cell r="E1329">
            <v>43035</v>
          </cell>
          <cell r="L1329">
            <v>1</v>
          </cell>
          <cell r="M1329" t="str">
            <v>林田 賀津利</v>
          </cell>
          <cell r="N1329" t="str">
            <v>ﾊﾔｼﾀﾞｻﾝｷﾞｮｳ</v>
          </cell>
          <cell r="O1329" t="str">
            <v>福岡県福津市中央5-12-1</v>
          </cell>
          <cell r="P1329" t="str">
            <v>福岡県福津市中央5-3760-1</v>
          </cell>
          <cell r="Q1329" t="str">
            <v>811-3217</v>
          </cell>
          <cell r="R1329" t="str">
            <v>福岡県福津市中央5-3760-1</v>
          </cell>
          <cell r="S1329" t="str">
            <v>0940-42-0444</v>
          </cell>
          <cell r="T1329" t="str">
            <v>佐外</v>
          </cell>
        </row>
        <row r="1330">
          <cell r="B1330">
            <v>15217</v>
          </cell>
          <cell r="C1330" t="str">
            <v>㈱羽矢勢</v>
          </cell>
          <cell r="D1330">
            <v>0</v>
          </cell>
          <cell r="E1330">
            <v>43647</v>
          </cell>
          <cell r="L1330">
            <v>3</v>
          </cell>
          <cell r="M1330" t="str">
            <v>久保 周児</v>
          </cell>
          <cell r="N1330" t="str">
            <v>ﾊﾔｾ</v>
          </cell>
          <cell r="O1330" t="str">
            <v>福岡県筑紫野市大字武蔵4-7-20</v>
          </cell>
          <cell r="Q1330">
            <v>8180052</v>
          </cell>
          <cell r="R1330" t="str">
            <v>福岡県筑紫野市大字武蔵4-7-20</v>
          </cell>
          <cell r="S1330" t="str">
            <v>092-924-7522</v>
          </cell>
          <cell r="T1330" t="str">
            <v>鳥外</v>
          </cell>
        </row>
        <row r="1331">
          <cell r="B1331">
            <v>197825</v>
          </cell>
          <cell r="C1331" t="str">
            <v>㈱原口建設</v>
          </cell>
          <cell r="D1331">
            <v>0</v>
          </cell>
          <cell r="E1331">
            <v>43012</v>
          </cell>
          <cell r="L1331">
            <v>7</v>
          </cell>
          <cell r="M1331" t="str">
            <v>原口 清広</v>
          </cell>
          <cell r="N1331" t="str">
            <v>ﾊﾗｸﾞﾁｹﾝｾﾂ</v>
          </cell>
          <cell r="O1331" t="str">
            <v>佐賀県武雄市若木町大字本部17672-1</v>
          </cell>
          <cell r="Q1331" t="str">
            <v>843-0152</v>
          </cell>
          <cell r="R1331" t="str">
            <v>佐賀県武雄市若木町大字本部17672-1</v>
          </cell>
          <cell r="S1331" t="str">
            <v>0954-26-2496</v>
          </cell>
          <cell r="T1331" t="str">
            <v>杵内</v>
          </cell>
        </row>
        <row r="1332">
          <cell r="B1332">
            <v>190439</v>
          </cell>
          <cell r="C1332" t="str">
            <v>㈱原口産業</v>
          </cell>
          <cell r="D1332">
            <v>0</v>
          </cell>
          <cell r="E1332">
            <v>42599</v>
          </cell>
          <cell r="L1332">
            <v>1</v>
          </cell>
          <cell r="M1332" t="str">
            <v>原口 裕成</v>
          </cell>
          <cell r="N1332" t="str">
            <v>ﾊﾗｸﾞﾁｻﾝｷﾞｮｳ</v>
          </cell>
          <cell r="O1332" t="str">
            <v>佐賀県佐賀市川副町大字小々森2625</v>
          </cell>
          <cell r="Q1332" t="str">
            <v>840-2214</v>
          </cell>
          <cell r="R1332" t="str">
            <v>佐賀県佐賀市川副町大字小々森2625</v>
          </cell>
          <cell r="S1332" t="str">
            <v>0952-41-6877</v>
          </cell>
          <cell r="T1332" t="str">
            <v>佐内</v>
          </cell>
        </row>
        <row r="1333">
          <cell r="B1333">
            <v>74336</v>
          </cell>
          <cell r="C1333" t="str">
            <v>原口 勝博</v>
          </cell>
          <cell r="D1333">
            <v>0</v>
          </cell>
          <cell r="E1333">
            <v>42817</v>
          </cell>
          <cell r="L1333">
            <v>1</v>
          </cell>
          <cell r="M1333" t="str">
            <v>原口 勝博</v>
          </cell>
          <cell r="N1333" t="str">
            <v>ﾊﾗｸﾞﾁﾏｻﾋﾛ</v>
          </cell>
          <cell r="O1333" t="str">
            <v>福岡県八女市蒲原1980-1</v>
          </cell>
          <cell r="P1333" t="str">
            <v>福岡県八女市蒲原1955-5</v>
          </cell>
          <cell r="Q1333">
            <v>8340064</v>
          </cell>
          <cell r="R1333" t="str">
            <v>福岡県八女市蒲原1955-5</v>
          </cell>
          <cell r="S1333" t="str">
            <v>0943-30-2828</v>
          </cell>
          <cell r="T1333" t="str">
            <v>佐外</v>
          </cell>
        </row>
        <row r="1334">
          <cell r="B1334">
            <v>169654</v>
          </cell>
          <cell r="C1334" t="str">
            <v>㈱原組</v>
          </cell>
          <cell r="D1334">
            <v>0</v>
          </cell>
          <cell r="E1334">
            <v>43111</v>
          </cell>
          <cell r="F1334">
            <v>2</v>
          </cell>
          <cell r="G1334">
            <v>42968</v>
          </cell>
          <cell r="L1334">
            <v>3</v>
          </cell>
          <cell r="M1334" t="str">
            <v>原 佳彰</v>
          </cell>
          <cell r="N1334" t="str">
            <v>ﾊﾗｸﾞﾐ</v>
          </cell>
          <cell r="O1334" t="str">
            <v>佐賀県三養基郡みやき町大字西島2683-1</v>
          </cell>
          <cell r="Q1334" t="str">
            <v>840-1101</v>
          </cell>
          <cell r="R1334" t="str">
            <v>佐賀県三養基郡みやき町大字西島2683-1</v>
          </cell>
          <cell r="S1334" t="str">
            <v>0942-96-2121</v>
          </cell>
          <cell r="T1334" t="str">
            <v>鳥内</v>
          </cell>
        </row>
        <row r="1335">
          <cell r="B1335">
            <v>138447</v>
          </cell>
          <cell r="C1335" t="str">
            <v>㈲原建築</v>
          </cell>
          <cell r="D1335">
            <v>0</v>
          </cell>
          <cell r="E1335">
            <v>43009</v>
          </cell>
          <cell r="L1335">
            <v>5</v>
          </cell>
          <cell r="M1335" t="str">
            <v>原 惠</v>
          </cell>
          <cell r="N1335" t="str">
            <v>ﾊﾗｹﾝﾁｸ</v>
          </cell>
          <cell r="O1335" t="str">
            <v>佐賀県唐津市厳木町厳木825-2</v>
          </cell>
          <cell r="Q1335">
            <v>8493131</v>
          </cell>
          <cell r="R1335" t="str">
            <v>佐賀県唐津市厳木町厳木825-2</v>
          </cell>
          <cell r="S1335" t="str">
            <v>0955-63-3517</v>
          </cell>
          <cell r="T1335" t="str">
            <v>唐内</v>
          </cell>
        </row>
        <row r="1336">
          <cell r="B1336">
            <v>16763</v>
          </cell>
          <cell r="C1336" t="str">
            <v>ハラサンギョウ㈱</v>
          </cell>
          <cell r="D1336">
            <v>0</v>
          </cell>
          <cell r="E1336">
            <v>43618</v>
          </cell>
          <cell r="L1336">
            <v>8</v>
          </cell>
          <cell r="M1336" t="str">
            <v>原 隆</v>
          </cell>
          <cell r="N1336" t="str">
            <v>ﾊﾗｻﾝｷﾞｮｳ</v>
          </cell>
          <cell r="O1336" t="str">
            <v>長崎県東彼杵郡川棚町三越郷51-2</v>
          </cell>
          <cell r="Q1336">
            <v>8593617</v>
          </cell>
          <cell r="R1336" t="str">
            <v>長崎県東彼杵郡川棚町三越郷51-2</v>
          </cell>
          <cell r="S1336" t="str">
            <v>0956-82-2572</v>
          </cell>
          <cell r="T1336" t="str">
            <v>杵外</v>
          </cell>
        </row>
        <row r="1337">
          <cell r="B1337">
            <v>40530</v>
          </cell>
          <cell r="C1337" t="str">
            <v>㈲原産業運輸</v>
          </cell>
          <cell r="D1337">
            <v>0</v>
          </cell>
          <cell r="E1337">
            <v>42720</v>
          </cell>
          <cell r="L1337">
            <v>7</v>
          </cell>
          <cell r="M1337" t="str">
            <v>原 隆</v>
          </cell>
          <cell r="N1337" t="str">
            <v>ﾊﾗｻﾝｷﾞｮｳｳﾝﾕ</v>
          </cell>
          <cell r="O1337" t="str">
            <v>佐賀県嬉野市塩田町大字馬場下乙455</v>
          </cell>
          <cell r="Q1337" t="str">
            <v>849-1412</v>
          </cell>
          <cell r="R1337" t="str">
            <v>佐賀県嬉野市塩田町大字馬場下乙455</v>
          </cell>
          <cell r="S1337" t="str">
            <v>0954-66-2995</v>
          </cell>
          <cell r="T1337" t="str">
            <v>杵内</v>
          </cell>
        </row>
        <row r="1338">
          <cell r="B1338">
            <v>82695</v>
          </cell>
          <cell r="C1338" t="str">
            <v>㈲原田</v>
          </cell>
          <cell r="D1338">
            <v>0</v>
          </cell>
          <cell r="E1338">
            <v>42913</v>
          </cell>
          <cell r="L1338">
            <v>3</v>
          </cell>
          <cell r="M1338" t="str">
            <v>原田 滿彦</v>
          </cell>
          <cell r="N1338" t="str">
            <v>ﾊﾗﾀﾞ</v>
          </cell>
          <cell r="O1338" t="str">
            <v>福岡県朝倉市板屋809-2</v>
          </cell>
          <cell r="Q1338">
            <v>8380027</v>
          </cell>
          <cell r="R1338" t="str">
            <v>福岡県朝倉市板屋809-2</v>
          </cell>
          <cell r="S1338" t="str">
            <v>0946-22-8126</v>
          </cell>
          <cell r="T1338" t="str">
            <v>鳥外</v>
          </cell>
        </row>
        <row r="1339">
          <cell r="B1339">
            <v>182950</v>
          </cell>
          <cell r="C1339" t="str">
            <v>原田建設㈱</v>
          </cell>
          <cell r="D1339">
            <v>0</v>
          </cell>
          <cell r="E1339">
            <v>42108</v>
          </cell>
          <cell r="L1339">
            <v>5</v>
          </cell>
          <cell r="M1339" t="str">
            <v>原田 庄司</v>
          </cell>
          <cell r="N1339" t="str">
            <v>ﾊﾗﾀﾞｹﾝｾﾂ</v>
          </cell>
          <cell r="O1339" t="str">
            <v>佐賀県唐津市北波多行合野1731</v>
          </cell>
          <cell r="Q1339" t="str">
            <v>847-1224</v>
          </cell>
          <cell r="R1339" t="str">
            <v>佐賀県唐津市北波多行合野1731</v>
          </cell>
          <cell r="S1339" t="str">
            <v>0955-64-2039</v>
          </cell>
          <cell r="T1339" t="str">
            <v>唐内</v>
          </cell>
        </row>
        <row r="1340">
          <cell r="B1340">
            <v>140839</v>
          </cell>
          <cell r="C1340" t="str">
            <v>㈱原田興業</v>
          </cell>
          <cell r="D1340">
            <v>0</v>
          </cell>
          <cell r="E1340">
            <v>43606</v>
          </cell>
          <cell r="L1340">
            <v>1</v>
          </cell>
          <cell r="M1340" t="str">
            <v>原田 明男</v>
          </cell>
          <cell r="N1340" t="str">
            <v>ﾊﾗﾀﾞｺｳｷﾞｮｳ</v>
          </cell>
          <cell r="O1340" t="str">
            <v>福岡県飯塚市潤野1141-32</v>
          </cell>
          <cell r="P1340" t="str">
            <v>福岡県飯塚市大字明星寺原合296-37</v>
          </cell>
          <cell r="Q1340">
            <v>8200022</v>
          </cell>
          <cell r="R1340" t="str">
            <v>福岡県飯塚市大字明星寺原合296-37</v>
          </cell>
          <cell r="S1340" t="str">
            <v>0948-29-1512</v>
          </cell>
          <cell r="T1340" t="str">
            <v>佐外</v>
          </cell>
        </row>
        <row r="1341">
          <cell r="B1341">
            <v>187012</v>
          </cell>
          <cell r="C1341" t="str">
            <v>原田 祐子</v>
          </cell>
          <cell r="D1341">
            <v>0</v>
          </cell>
          <cell r="E1341">
            <v>42410</v>
          </cell>
          <cell r="L1341">
            <v>1</v>
          </cell>
          <cell r="M1341" t="str">
            <v>原田 祐子</v>
          </cell>
          <cell r="N1341" t="str">
            <v>ﾊﾗﾀﾞﾕｳｺ</v>
          </cell>
          <cell r="O1341" t="str">
            <v>佐賀県佐賀市諸富町大字徳富1285-1</v>
          </cell>
          <cell r="Q1341" t="str">
            <v>840-2104</v>
          </cell>
          <cell r="R1341" t="str">
            <v>佐賀県佐賀市諸富町大字徳富1285-1</v>
          </cell>
          <cell r="S1341" t="str">
            <v>080-4285-6878</v>
          </cell>
          <cell r="T1341" t="str">
            <v>佐内</v>
          </cell>
        </row>
        <row r="1342">
          <cell r="B1342">
            <v>43385</v>
          </cell>
          <cell r="C1342" t="str">
            <v>原 直俊</v>
          </cell>
          <cell r="D1342">
            <v>0</v>
          </cell>
          <cell r="E1342">
            <v>42664</v>
          </cell>
          <cell r="L1342">
            <v>5</v>
          </cell>
          <cell r="M1342" t="str">
            <v>原 直俊</v>
          </cell>
          <cell r="N1342" t="str">
            <v>ﾊﾗﾅｵﾄｼ</v>
          </cell>
          <cell r="O1342" t="str">
            <v>佐賀県唐津市湊町244</v>
          </cell>
          <cell r="Q1342">
            <v>8470133</v>
          </cell>
          <cell r="R1342" t="str">
            <v>佐賀県唐津市湊町244</v>
          </cell>
          <cell r="S1342" t="str">
            <v>0955-79-0629</v>
          </cell>
          <cell r="T1342" t="str">
            <v>唐内</v>
          </cell>
        </row>
        <row r="1343">
          <cell r="B1343">
            <v>156031</v>
          </cell>
          <cell r="C1343" t="str">
            <v>㈱はらの</v>
          </cell>
          <cell r="D1343">
            <v>0</v>
          </cell>
          <cell r="E1343">
            <v>42248</v>
          </cell>
          <cell r="L1343">
            <v>1</v>
          </cell>
          <cell r="M1343" t="str">
            <v>原野 和浩</v>
          </cell>
          <cell r="N1343" t="str">
            <v>ﾊﾗﾉ</v>
          </cell>
          <cell r="O1343" t="str">
            <v>福岡県朝倉市柿原66-4</v>
          </cell>
          <cell r="Q1343">
            <v>8380026</v>
          </cell>
          <cell r="R1343" t="str">
            <v>福岡県朝倉市柿原66-4</v>
          </cell>
          <cell r="S1343" t="str">
            <v>0946-22-9958</v>
          </cell>
          <cell r="T1343" t="str">
            <v>佐外</v>
          </cell>
        </row>
        <row r="1344">
          <cell r="B1344">
            <v>150934</v>
          </cell>
          <cell r="C1344" t="str">
            <v>原野 孝教</v>
          </cell>
          <cell r="D1344">
            <v>0</v>
          </cell>
          <cell r="E1344">
            <v>41884</v>
          </cell>
          <cell r="L1344">
            <v>1</v>
          </cell>
          <cell r="M1344" t="str">
            <v>原野 孝教</v>
          </cell>
          <cell r="N1344" t="str">
            <v>ﾊﾗﾉﾀｶﾉﾘ</v>
          </cell>
          <cell r="O1344" t="str">
            <v>佐賀県神埼郡吉野ヶ里町大曲2382-21</v>
          </cell>
          <cell r="Q1344">
            <v>8420103</v>
          </cell>
          <cell r="R1344" t="str">
            <v>佐賀県神埼郡吉野ヶ里町大曲2382-21</v>
          </cell>
          <cell r="S1344" t="str">
            <v>0952-53-1486</v>
          </cell>
          <cell r="T1344" t="str">
            <v>佐外</v>
          </cell>
        </row>
        <row r="1345">
          <cell r="B1345">
            <v>193869</v>
          </cell>
          <cell r="C1345" t="str">
            <v>半田工業㈱</v>
          </cell>
          <cell r="D1345">
            <v>0</v>
          </cell>
          <cell r="E1345">
            <v>42817</v>
          </cell>
          <cell r="L1345">
            <v>1</v>
          </cell>
          <cell r="M1345" t="str">
            <v>半田 清</v>
          </cell>
          <cell r="N1345" t="str">
            <v>ﾊﾝﾀﾞｺｳｷﾞｮｳ</v>
          </cell>
          <cell r="O1345" t="str">
            <v>福岡県久留米宮ノ陣2-5-5</v>
          </cell>
          <cell r="Q1345">
            <v>8390801</v>
          </cell>
          <cell r="R1345" t="str">
            <v>福岡県久留米宮ノ陣2-5-5</v>
          </cell>
          <cell r="S1345" t="str">
            <v>0942-39-1110</v>
          </cell>
          <cell r="T1345" t="str">
            <v>佐外</v>
          </cell>
        </row>
        <row r="1346">
          <cell r="B1346">
            <v>53039</v>
          </cell>
          <cell r="C1346" t="str">
            <v>㈱ピアノターミナル・ナカムラ</v>
          </cell>
          <cell r="D1346">
            <v>0</v>
          </cell>
          <cell r="E1346">
            <v>43353</v>
          </cell>
          <cell r="L1346">
            <v>1</v>
          </cell>
          <cell r="M1346" t="str">
            <v>中村 隆宣</v>
          </cell>
          <cell r="N1346" t="str">
            <v>ﾋﾟｱﾉﾀｰﾐﾅﾙ・ﾅｶﾑﾗ</v>
          </cell>
          <cell r="O1346" t="str">
            <v>福岡県福岡市中央区今川2-7-62</v>
          </cell>
          <cell r="P1346" t="str">
            <v>福岡県大野城市乙金2-8-1</v>
          </cell>
          <cell r="Q1346">
            <v>8160902</v>
          </cell>
          <cell r="R1346" t="str">
            <v>福岡県大野城市乙金2-8-1</v>
          </cell>
          <cell r="S1346" t="str">
            <v>092-504-0413</v>
          </cell>
          <cell r="T1346" t="str">
            <v>佐外</v>
          </cell>
        </row>
        <row r="1347">
          <cell r="B1347">
            <v>32972</v>
          </cell>
          <cell r="C1347" t="str">
            <v>㈱東谷山家</v>
          </cell>
          <cell r="D1347">
            <v>0</v>
          </cell>
          <cell r="E1347">
            <v>42248</v>
          </cell>
          <cell r="L1347">
            <v>1</v>
          </cell>
          <cell r="M1347" t="str">
            <v>山家 丈夫</v>
          </cell>
          <cell r="N1347" t="str">
            <v>ﾋｶﾞｼﾀﾆﾔﾏｶﾞ</v>
          </cell>
          <cell r="O1347" t="str">
            <v>福岡県北九州市小倉南区大字小森507-1</v>
          </cell>
          <cell r="Q1347">
            <v>8030182</v>
          </cell>
          <cell r="R1347" t="str">
            <v>福岡県北九州市小倉南区大字小森507-1</v>
          </cell>
          <cell r="S1347" t="str">
            <v>093-451-0066</v>
          </cell>
          <cell r="T1347" t="str">
            <v>佐外</v>
          </cell>
        </row>
        <row r="1348">
          <cell r="B1348">
            <v>99852</v>
          </cell>
          <cell r="C1348" t="str">
            <v>㈱東福岡</v>
          </cell>
          <cell r="D1348">
            <v>0</v>
          </cell>
          <cell r="E1348">
            <v>43058</v>
          </cell>
          <cell r="L1348">
            <v>1</v>
          </cell>
          <cell r="M1348" t="str">
            <v>古田 信芳</v>
          </cell>
          <cell r="N1348" t="str">
            <v>ﾋｶﾞｼﾌｸｵｶ</v>
          </cell>
          <cell r="O1348" t="str">
            <v>福岡県福岡市博多区千代5-3-30</v>
          </cell>
          <cell r="Q1348">
            <v>8120044</v>
          </cell>
          <cell r="R1348" t="str">
            <v>福岡県福岡市博多区千代5-3-30</v>
          </cell>
          <cell r="S1348" t="str">
            <v>092-643-5383</v>
          </cell>
          <cell r="T1348" t="str">
            <v>佐外</v>
          </cell>
        </row>
        <row r="1349">
          <cell r="B1349">
            <v>187877</v>
          </cell>
          <cell r="C1349" t="str">
            <v>㈲東山園芸場</v>
          </cell>
          <cell r="D1349">
            <v>0</v>
          </cell>
          <cell r="E1349">
            <v>42543</v>
          </cell>
          <cell r="L1349">
            <v>1</v>
          </cell>
          <cell r="M1349" t="str">
            <v>堤 敏郎</v>
          </cell>
          <cell r="N1349" t="str">
            <v>ﾋｶﾞｼﾔﾏｴﾝｹﾞｲｼﾞｮｳ</v>
          </cell>
          <cell r="O1349" t="str">
            <v>福岡県みやま市瀬高町坂田238-1</v>
          </cell>
          <cell r="Q1349">
            <v>8350006</v>
          </cell>
          <cell r="R1349" t="str">
            <v>福岡県みやま市瀬高町坂田238-1</v>
          </cell>
          <cell r="S1349" t="str">
            <v>0944-63-3768</v>
          </cell>
          <cell r="T1349" t="str">
            <v>佐外</v>
          </cell>
        </row>
        <row r="1350">
          <cell r="B1350">
            <v>12601</v>
          </cell>
          <cell r="C1350" t="str">
            <v>㈱東与賀建設</v>
          </cell>
          <cell r="D1350">
            <v>0</v>
          </cell>
          <cell r="E1350">
            <v>43448</v>
          </cell>
          <cell r="L1350">
            <v>1</v>
          </cell>
          <cell r="M1350" t="str">
            <v>入部 勝憲</v>
          </cell>
          <cell r="N1350" t="str">
            <v>ﾋｶﾞｼﾖｶｹﾝｾﾂ</v>
          </cell>
          <cell r="O1350" t="str">
            <v>佐賀県佐賀市東与賀町大字下古賀1070-6</v>
          </cell>
          <cell r="Q1350">
            <v>8402221</v>
          </cell>
          <cell r="R1350" t="str">
            <v>佐賀県佐賀市東与賀町大字下古賀1070-6</v>
          </cell>
          <cell r="S1350" t="str">
            <v>0952-45-7474</v>
          </cell>
          <cell r="T1350" t="str">
            <v>佐内</v>
          </cell>
        </row>
        <row r="1351">
          <cell r="B1351">
            <v>3395</v>
          </cell>
          <cell r="C1351" t="str">
            <v>光金属工業㈱</v>
          </cell>
          <cell r="D1351">
            <v>0</v>
          </cell>
          <cell r="E1351">
            <v>43633</v>
          </cell>
          <cell r="L1351">
            <v>1</v>
          </cell>
          <cell r="M1351" t="str">
            <v>桝中 一弘</v>
          </cell>
          <cell r="N1351" t="str">
            <v>ﾋｶﾘｷﾝｿﾞｸｺｳｷﾞｮｳ</v>
          </cell>
          <cell r="O1351" t="str">
            <v>大分県大分市原川2-2-1</v>
          </cell>
          <cell r="Q1351">
            <v>8700138</v>
          </cell>
          <cell r="R1351" t="str">
            <v>大分県大分市原川2-2-1</v>
          </cell>
          <cell r="S1351" t="str">
            <v>097-553-5000</v>
          </cell>
          <cell r="T1351" t="str">
            <v>佐外</v>
          </cell>
        </row>
        <row r="1352">
          <cell r="B1352">
            <v>26648</v>
          </cell>
          <cell r="C1352" t="str">
            <v>光建設㈱</v>
          </cell>
          <cell r="D1352">
            <v>0</v>
          </cell>
          <cell r="E1352">
            <v>42670</v>
          </cell>
          <cell r="H1352">
            <v>5</v>
          </cell>
          <cell r="I1352">
            <v>42670</v>
          </cell>
          <cell r="L1352">
            <v>1</v>
          </cell>
          <cell r="M1352" t="str">
            <v>三股 一彦</v>
          </cell>
          <cell r="N1352" t="str">
            <v>ﾋｶﾘｹﾝｾﾂ</v>
          </cell>
          <cell r="O1352" t="str">
            <v>鹿児島県鹿児島市清和1-24-35</v>
          </cell>
          <cell r="Q1352" t="str">
            <v>891-0109</v>
          </cell>
          <cell r="R1352" t="str">
            <v>鹿児島県鹿児島市清和1-24-35</v>
          </cell>
          <cell r="S1352" t="str">
            <v>099-283-3050</v>
          </cell>
          <cell r="T1352" t="str">
            <v>佐外</v>
          </cell>
        </row>
        <row r="1353">
          <cell r="B1353">
            <v>144773</v>
          </cell>
          <cell r="C1353" t="str">
            <v>㈲光建設</v>
          </cell>
          <cell r="D1353">
            <v>0</v>
          </cell>
          <cell r="E1353">
            <v>43369</v>
          </cell>
          <cell r="L1353">
            <v>7</v>
          </cell>
          <cell r="M1353" t="str">
            <v>角 一久</v>
          </cell>
          <cell r="N1353" t="str">
            <v>ﾋｶﾘｹﾝｾﾂ</v>
          </cell>
          <cell r="O1353" t="str">
            <v>佐賀県杵島郡白石町大字福吉1875-4</v>
          </cell>
          <cell r="Q1353">
            <v>8491113</v>
          </cell>
          <cell r="R1353" t="str">
            <v>佐賀県杵島郡白石町大字福吉1875-4</v>
          </cell>
          <cell r="S1353" t="str">
            <v>0952-84-2920</v>
          </cell>
          <cell r="T1353" t="str">
            <v>杵内</v>
          </cell>
        </row>
        <row r="1354">
          <cell r="B1354">
            <v>174115</v>
          </cell>
          <cell r="C1354" t="str">
            <v>㈱美協クリーンセンター</v>
          </cell>
          <cell r="D1354">
            <v>0</v>
          </cell>
          <cell r="E1354">
            <v>42138</v>
          </cell>
          <cell r="L1354">
            <v>3</v>
          </cell>
          <cell r="M1354" t="str">
            <v>小川 守</v>
          </cell>
          <cell r="N1354" t="str">
            <v>ﾋﾞｷｮｳｸﾘｰﾝｾﾝﾀｰ</v>
          </cell>
          <cell r="O1354" t="str">
            <v>佐賀県鳥栖市田代外町633-1</v>
          </cell>
          <cell r="Q1354" t="str">
            <v>841-0016</v>
          </cell>
          <cell r="R1354" t="str">
            <v>佐賀県鳥栖市田代外町633-1</v>
          </cell>
          <cell r="S1354" t="str">
            <v>0942-85-3849</v>
          </cell>
          <cell r="T1354" t="str">
            <v>鳥内</v>
          </cell>
        </row>
        <row r="1355">
          <cell r="B1355">
            <v>131872</v>
          </cell>
          <cell r="C1355" t="str">
            <v>㈱樋口商店</v>
          </cell>
          <cell r="D1355">
            <v>0</v>
          </cell>
          <cell r="E1355">
            <v>42696</v>
          </cell>
          <cell r="L1355">
            <v>5</v>
          </cell>
          <cell r="M1355" t="str">
            <v>樋口 博之</v>
          </cell>
          <cell r="N1355" t="str">
            <v>ﾋｸﾞﾁｼｮｳﾃﾝ</v>
          </cell>
          <cell r="O1355" t="str">
            <v>佐賀県唐津市相知町相知457</v>
          </cell>
          <cell r="P1355" t="str">
            <v>佐賀県唐津市相知町相知533-9</v>
          </cell>
          <cell r="Q1355">
            <v>8493201</v>
          </cell>
          <cell r="R1355" t="str">
            <v>佐賀県唐津市相知町相知533-9</v>
          </cell>
          <cell r="S1355" t="str">
            <v>0955-62-2658</v>
          </cell>
          <cell r="T1355" t="str">
            <v>唐内</v>
          </cell>
        </row>
        <row r="1356">
          <cell r="B1356">
            <v>198188</v>
          </cell>
          <cell r="C1356" t="str">
            <v>㈱樋口土木</v>
          </cell>
          <cell r="D1356">
            <v>0</v>
          </cell>
          <cell r="E1356">
            <v>43048</v>
          </cell>
          <cell r="L1356">
            <v>1</v>
          </cell>
          <cell r="M1356" t="str">
            <v>樋口 亨大</v>
          </cell>
          <cell r="N1356" t="str">
            <v>ﾋｸﾞﾁﾄﾞﾎﾞｸ</v>
          </cell>
          <cell r="O1356" t="str">
            <v>佐賀県佐賀市北川副町大字江上138-5</v>
          </cell>
          <cell r="Q1356">
            <v>8400011</v>
          </cell>
          <cell r="R1356" t="str">
            <v>佐賀県佐賀市北川副町大字江上138-5</v>
          </cell>
          <cell r="S1356" t="str">
            <v>0952-29-0636</v>
          </cell>
          <cell r="T1356" t="str">
            <v>佐内</v>
          </cell>
        </row>
        <row r="1357">
          <cell r="B1357">
            <v>116431</v>
          </cell>
          <cell r="C1357" t="str">
            <v>㈱美研</v>
          </cell>
          <cell r="D1357">
            <v>1</v>
          </cell>
          <cell r="E1357">
            <v>42042</v>
          </cell>
          <cell r="H1357">
            <v>6</v>
          </cell>
          <cell r="I1357">
            <v>42042</v>
          </cell>
          <cell r="L1357">
            <v>5</v>
          </cell>
          <cell r="M1357" t="str">
            <v>橋本　藤義</v>
          </cell>
          <cell r="N1357" t="str">
            <v>ﾋﾞｹﾝ</v>
          </cell>
          <cell r="O1357" t="str">
            <v>佐賀県唐津市和多田西山4365</v>
          </cell>
          <cell r="Q1357">
            <v>8470084</v>
          </cell>
          <cell r="R1357" t="str">
            <v>佐賀県唐津市和多田西山4365</v>
          </cell>
          <cell r="S1357" t="str">
            <v>0955-73-0478</v>
          </cell>
          <cell r="T1357" t="str">
            <v>唐内</v>
          </cell>
        </row>
        <row r="1358">
          <cell r="B1358">
            <v>612</v>
          </cell>
          <cell r="C1358" t="str">
            <v>㈲肥後産興</v>
          </cell>
          <cell r="D1358">
            <v>0</v>
          </cell>
          <cell r="E1358">
            <v>41891</v>
          </cell>
          <cell r="L1358">
            <v>1</v>
          </cell>
          <cell r="M1358" t="str">
            <v>深川 健助</v>
          </cell>
          <cell r="N1358" t="str">
            <v>ﾋｺﾞｻﾝｺｳ</v>
          </cell>
          <cell r="O1358" t="str">
            <v>熊本県熊本市北区植木町轟1309-1</v>
          </cell>
          <cell r="Q1358" t="str">
            <v>861-0155</v>
          </cell>
          <cell r="R1358" t="str">
            <v>熊本県熊本市北区植木町轟1309-1</v>
          </cell>
          <cell r="S1358" t="str">
            <v>096-275-5801</v>
          </cell>
          <cell r="T1358" t="str">
            <v>佐外</v>
          </cell>
        </row>
        <row r="1359">
          <cell r="B1359">
            <v>152801</v>
          </cell>
          <cell r="C1359" t="str">
            <v>㈱久富組</v>
          </cell>
          <cell r="D1359">
            <v>0</v>
          </cell>
          <cell r="E1359">
            <v>42022</v>
          </cell>
          <cell r="L1359">
            <v>1</v>
          </cell>
          <cell r="M1359" t="str">
            <v>重留 克樹</v>
          </cell>
          <cell r="N1359" t="str">
            <v>ﾋｻﾄﾐｸﾞﾐ</v>
          </cell>
          <cell r="O1359" t="str">
            <v>福岡県久留米市善導寺町与田260</v>
          </cell>
          <cell r="Q1359" t="str">
            <v>839-0823</v>
          </cell>
          <cell r="R1359" t="str">
            <v>福岡県久留米市善導寺町与田260</v>
          </cell>
          <cell r="S1359" t="str">
            <v>0942-47-1012</v>
          </cell>
          <cell r="T1359" t="str">
            <v>佐外</v>
          </cell>
        </row>
        <row r="1360">
          <cell r="B1360">
            <v>190145</v>
          </cell>
          <cell r="C1360" t="str">
            <v>㈱久富商店</v>
          </cell>
          <cell r="D1360">
            <v>0</v>
          </cell>
          <cell r="E1360">
            <v>42600</v>
          </cell>
          <cell r="L1360">
            <v>1</v>
          </cell>
          <cell r="M1360" t="str">
            <v>久富 英俊</v>
          </cell>
          <cell r="N1360" t="str">
            <v>ﾋｻﾄﾞﾐｼｮｳﾃﾝ</v>
          </cell>
          <cell r="O1360" t="str">
            <v>福岡県柳川市大和町栄1532-3</v>
          </cell>
          <cell r="Q1360">
            <v>8390252</v>
          </cell>
          <cell r="R1360" t="str">
            <v>福岡県柳川市大和町栄1532-3</v>
          </cell>
          <cell r="S1360" t="str">
            <v>0944-76-0808</v>
          </cell>
          <cell r="T1360" t="str">
            <v>佐外</v>
          </cell>
        </row>
        <row r="1361">
          <cell r="B1361">
            <v>196054</v>
          </cell>
          <cell r="C1361" t="str">
            <v>㈱久富重機</v>
          </cell>
          <cell r="D1361">
            <v>0</v>
          </cell>
          <cell r="E1361">
            <v>42913</v>
          </cell>
          <cell r="L1361">
            <v>3</v>
          </cell>
          <cell r="M1361" t="str">
            <v>久富 睦夫</v>
          </cell>
          <cell r="N1361" t="str">
            <v>ﾋｻﾄﾐﾑﾂｵ</v>
          </cell>
          <cell r="O1361" t="str">
            <v>佐賀県鳥栖市村田町1520-3</v>
          </cell>
          <cell r="Q1361" t="str">
            <v>841-0072</v>
          </cell>
          <cell r="R1361" t="str">
            <v>佐賀県鳥栖市村田町1520-3</v>
          </cell>
          <cell r="S1361" t="str">
            <v>0942-82-7430</v>
          </cell>
          <cell r="T1361" t="str">
            <v>鳥内</v>
          </cell>
        </row>
        <row r="1362">
          <cell r="B1362">
            <v>40349</v>
          </cell>
          <cell r="C1362" t="str">
            <v>㈱ヒサノ</v>
          </cell>
          <cell r="D1362">
            <v>0</v>
          </cell>
          <cell r="E1362">
            <v>43163</v>
          </cell>
          <cell r="L1362">
            <v>1</v>
          </cell>
          <cell r="M1362" t="str">
            <v>久保 誠</v>
          </cell>
          <cell r="N1362" t="str">
            <v>ﾋｻﾉ</v>
          </cell>
          <cell r="O1362" t="str">
            <v>熊本県熊本市南区高江2-1-15</v>
          </cell>
          <cell r="Q1362" t="str">
            <v>861-4106</v>
          </cell>
          <cell r="R1362" t="str">
            <v>熊本県熊本市南区高江2-1-15</v>
          </cell>
          <cell r="S1362" t="str">
            <v>096-357-3161</v>
          </cell>
          <cell r="T1362" t="str">
            <v>佐外</v>
          </cell>
        </row>
        <row r="1363">
          <cell r="B1363">
            <v>32514</v>
          </cell>
          <cell r="C1363" t="str">
            <v>㈲美浄社</v>
          </cell>
          <cell r="D1363">
            <v>0</v>
          </cell>
          <cell r="E1363">
            <v>42288</v>
          </cell>
          <cell r="L1363">
            <v>3</v>
          </cell>
          <cell r="M1363" t="str">
            <v>太田 和典</v>
          </cell>
          <cell r="N1363" t="str">
            <v>ﾋﾞｼﾞｮｳｼｬ</v>
          </cell>
          <cell r="O1363" t="str">
            <v>福岡県中間市大字垣生1625-1</v>
          </cell>
          <cell r="P1363" t="str">
            <v>福岡県北九州市若松区響町1-85-8</v>
          </cell>
          <cell r="Q1363">
            <v>8080021</v>
          </cell>
          <cell r="R1363" t="str">
            <v>福岡県北九州市若松区響町1-85-8</v>
          </cell>
          <cell r="S1363" t="str">
            <v>093-761-5400</v>
          </cell>
          <cell r="T1363" t="str">
            <v>鳥外</v>
          </cell>
        </row>
        <row r="1364">
          <cell r="B1364">
            <v>2404</v>
          </cell>
          <cell r="C1364" t="str">
            <v>㈱肥前環境</v>
          </cell>
          <cell r="D1364">
            <v>0</v>
          </cell>
          <cell r="E1364">
            <v>43713</v>
          </cell>
          <cell r="L1364">
            <v>8</v>
          </cell>
          <cell r="M1364" t="str">
            <v>西山 貴明</v>
          </cell>
          <cell r="N1364" t="str">
            <v>ﾋｾﾞﾝｶﾝｷｮｳ</v>
          </cell>
          <cell r="O1364" t="str">
            <v>長崎県東彼杵郡波佐見町村木郷1747-15</v>
          </cell>
          <cell r="P1364" t="str">
            <v>佐賀県西松浦郡有田町広瀬山甲2279-9</v>
          </cell>
          <cell r="Q1364">
            <v>8494151</v>
          </cell>
          <cell r="R1364" t="str">
            <v>佐賀県西松浦郡有田町広瀬山甲2279-9</v>
          </cell>
          <cell r="S1364" t="str">
            <v>0955-46-2656</v>
          </cell>
          <cell r="T1364" t="str">
            <v>杵内</v>
          </cell>
        </row>
        <row r="1365">
          <cell r="B1365">
            <v>38846</v>
          </cell>
          <cell r="C1365" t="str">
            <v>㈲肥前新生社</v>
          </cell>
          <cell r="D1365">
            <v>0</v>
          </cell>
          <cell r="E1365">
            <v>42458</v>
          </cell>
          <cell r="L1365">
            <v>5</v>
          </cell>
          <cell r="M1365" t="str">
            <v>船岡 貴紀</v>
          </cell>
          <cell r="N1365" t="str">
            <v>ﾋｾﾞﾝｼﾝｾｲｼｬ</v>
          </cell>
          <cell r="O1365" t="str">
            <v>佐賀県東松浦郡玄海町大字諸浦256-5</v>
          </cell>
          <cell r="Q1365">
            <v>8471421</v>
          </cell>
          <cell r="R1365" t="str">
            <v>佐賀県東松浦郡玄海町大字諸浦256-5</v>
          </cell>
          <cell r="S1365" t="str">
            <v>0955-52-2808</v>
          </cell>
          <cell r="T1365" t="str">
            <v>唐内</v>
          </cell>
        </row>
        <row r="1366">
          <cell r="B1366">
            <v>38533</v>
          </cell>
          <cell r="C1366" t="str">
            <v>㈱肥前道路</v>
          </cell>
          <cell r="F1366">
            <v>2</v>
          </cell>
          <cell r="G1366">
            <v>42448</v>
          </cell>
          <cell r="L1366">
            <v>7</v>
          </cell>
          <cell r="M1366" t="str">
            <v>古賀 一廣</v>
          </cell>
          <cell r="N1366" t="str">
            <v>ﾋｾﾞﾝﾄﾞｳﾛ</v>
          </cell>
          <cell r="O1366" t="str">
            <v>佐賀県杵島郡白石町大字戸ケ里3657</v>
          </cell>
          <cell r="Q1366">
            <v>8491203</v>
          </cell>
          <cell r="R1366" t="str">
            <v>佐賀県杵島郡白石町大字戸ケ里3657</v>
          </cell>
          <cell r="S1366" t="str">
            <v>0954-65-4717</v>
          </cell>
          <cell r="T1366" t="str">
            <v>杵内</v>
          </cell>
        </row>
        <row r="1367">
          <cell r="B1367">
            <v>189379</v>
          </cell>
          <cell r="C1367" t="str">
            <v>肥前土木㈱</v>
          </cell>
          <cell r="D1367">
            <v>0</v>
          </cell>
          <cell r="E1367">
            <v>42559</v>
          </cell>
          <cell r="L1367">
            <v>5</v>
          </cell>
          <cell r="M1367" t="str">
            <v>渡邉 浩一郎</v>
          </cell>
          <cell r="N1367" t="str">
            <v>ﾋｾﾞﾝﾄﾞﾎﾞｸ</v>
          </cell>
          <cell r="O1367" t="str">
            <v>佐賀県唐津市北波多岸山131</v>
          </cell>
          <cell r="Q1367" t="str">
            <v>847-1211</v>
          </cell>
          <cell r="R1367" t="str">
            <v>佐賀県唐津市北波多岸山131</v>
          </cell>
          <cell r="S1367" t="str">
            <v>0955-64-2480</v>
          </cell>
          <cell r="T1367" t="str">
            <v>唐内</v>
          </cell>
        </row>
        <row r="1368">
          <cell r="B1368">
            <v>161536</v>
          </cell>
          <cell r="C1368" t="str">
            <v>㈲日高建設</v>
          </cell>
          <cell r="D1368">
            <v>1</v>
          </cell>
          <cell r="E1368">
            <v>42604</v>
          </cell>
          <cell r="L1368">
            <v>1</v>
          </cell>
          <cell r="M1368" t="str">
            <v>日高 恭二</v>
          </cell>
          <cell r="N1368" t="str">
            <v>ﾋﾀﾞｶｹﾝｾﾂ</v>
          </cell>
          <cell r="O1368" t="str">
            <v>佐賀県神埼市千代田町迎島1397</v>
          </cell>
          <cell r="Q1368">
            <v>8420063</v>
          </cell>
          <cell r="R1368" t="str">
            <v>佐賀県神埼市千代田町迎島1397</v>
          </cell>
          <cell r="S1368" t="str">
            <v>0952-44-3686</v>
          </cell>
          <cell r="T1368" t="str">
            <v>佐内</v>
          </cell>
        </row>
        <row r="1369">
          <cell r="B1369">
            <v>73147</v>
          </cell>
          <cell r="C1369" t="str">
            <v>㈱日立物流西日本</v>
          </cell>
          <cell r="H1369">
            <v>5</v>
          </cell>
          <cell r="I1369">
            <v>41940</v>
          </cell>
          <cell r="L1369">
            <v>1</v>
          </cell>
          <cell r="M1369" t="str">
            <v>木村　善之</v>
          </cell>
          <cell r="N1369" t="str">
            <v>ﾋﾀﾁﾌﾞﾂﾘｭｳﾆｼﾆﾎﾝ</v>
          </cell>
          <cell r="O1369" t="str">
            <v>大阪府大阪市此花区西九条1-28-13</v>
          </cell>
          <cell r="Q1369" t="str">
            <v>554-0012</v>
          </cell>
          <cell r="R1369" t="str">
            <v>大阪府大阪市此花区西九条1-28-13</v>
          </cell>
          <cell r="S1369" t="str">
            <v>06-6461-8061</v>
          </cell>
          <cell r="T1369" t="str">
            <v>佐外</v>
          </cell>
        </row>
        <row r="1370">
          <cell r="B1370">
            <v>73998</v>
          </cell>
          <cell r="C1370" t="str">
            <v>㈲ビック</v>
          </cell>
          <cell r="D1370">
            <v>0</v>
          </cell>
          <cell r="E1370">
            <v>42077</v>
          </cell>
          <cell r="L1370">
            <v>3</v>
          </cell>
          <cell r="M1370" t="str">
            <v>大西 幹二</v>
          </cell>
          <cell r="N1370" t="str">
            <v>ﾋﾞｯｸ</v>
          </cell>
          <cell r="O1370" t="str">
            <v>福岡県八女市龍ケ原138-1</v>
          </cell>
          <cell r="Q1370">
            <v>8340067</v>
          </cell>
          <cell r="R1370" t="str">
            <v>福岡県八女市龍ケ原138-1</v>
          </cell>
          <cell r="S1370" t="str">
            <v>0943-23-7011</v>
          </cell>
          <cell r="T1370" t="str">
            <v>鳥外</v>
          </cell>
        </row>
        <row r="1371">
          <cell r="B1371">
            <v>161506</v>
          </cell>
          <cell r="C1371" t="str">
            <v>㈱檜商会</v>
          </cell>
          <cell r="D1371">
            <v>0</v>
          </cell>
          <cell r="E1371">
            <v>42585</v>
          </cell>
          <cell r="L1371">
            <v>7</v>
          </cell>
          <cell r="M1371" t="str">
            <v>古川 洋</v>
          </cell>
          <cell r="N1371" t="str">
            <v>ﾋﾉｷｼｮｳｶｲ</v>
          </cell>
          <cell r="O1371" t="str">
            <v>佐賀県武雄市橘町大字大日1146</v>
          </cell>
          <cell r="Q1371">
            <v>8430013</v>
          </cell>
          <cell r="R1371" t="str">
            <v>佐賀県武雄市橘町大字大日1146</v>
          </cell>
          <cell r="S1371" t="str">
            <v>0954-26-8955</v>
          </cell>
          <cell r="T1371" t="str">
            <v>杵内</v>
          </cell>
        </row>
        <row r="1372">
          <cell r="B1372">
            <v>38060</v>
          </cell>
          <cell r="C1372" t="str">
            <v>日野金属産業㈱</v>
          </cell>
          <cell r="D1372">
            <v>0</v>
          </cell>
          <cell r="E1372">
            <v>42647</v>
          </cell>
          <cell r="L1372">
            <v>1</v>
          </cell>
          <cell r="M1372" t="str">
            <v>糟谷 敏美</v>
          </cell>
          <cell r="N1372" t="str">
            <v>ﾋﾉｷﾝｿﾞｸｻﾝｷﾞｮｳ</v>
          </cell>
          <cell r="O1372" t="str">
            <v>東京都八王子市旭町11-5</v>
          </cell>
          <cell r="P1372" t="str">
            <v>福岡県大野城市瓦田4-14-11</v>
          </cell>
          <cell r="Q1372">
            <v>8160932</v>
          </cell>
          <cell r="R1372" t="str">
            <v>福岡県大野城市瓦田4-14-11</v>
          </cell>
          <cell r="S1372" t="str">
            <v>092-586-5286</v>
          </cell>
          <cell r="T1372" t="str">
            <v>佐外</v>
          </cell>
        </row>
        <row r="1373">
          <cell r="B1373">
            <v>184710</v>
          </cell>
          <cell r="C1373" t="str">
            <v>㈱ヒムカ</v>
          </cell>
          <cell r="D1373">
            <v>0</v>
          </cell>
          <cell r="E1373">
            <v>42255</v>
          </cell>
          <cell r="F1373">
            <v>2</v>
          </cell>
          <cell r="G1373">
            <v>42255</v>
          </cell>
          <cell r="L1373">
            <v>1</v>
          </cell>
          <cell r="M1373" t="str">
            <v>深見 重彦</v>
          </cell>
          <cell r="N1373" t="str">
            <v>ﾋﾑｶ</v>
          </cell>
          <cell r="O1373" t="str">
            <v>佐賀県小城市芦刈町芦溝1146-1</v>
          </cell>
          <cell r="Q1373" t="str">
            <v>849-0311</v>
          </cell>
          <cell r="R1373" t="str">
            <v>佐賀県小城市芦刈町芦溝1146-1</v>
          </cell>
          <cell r="S1373" t="str">
            <v>0952-97-6227</v>
          </cell>
          <cell r="T1373" t="str">
            <v>佐内</v>
          </cell>
        </row>
        <row r="1374">
          <cell r="B1374">
            <v>172001</v>
          </cell>
          <cell r="C1374" t="str">
            <v>㈱ヒューマンハーバー</v>
          </cell>
          <cell r="D1374">
            <v>0</v>
          </cell>
          <cell r="E1374">
            <v>43240</v>
          </cell>
          <cell r="L1374">
            <v>1</v>
          </cell>
          <cell r="M1374" t="str">
            <v>副島 勲</v>
          </cell>
          <cell r="N1374" t="str">
            <v>ﾋｭｰﾏﾝﾊｰﾊﾞｰ</v>
          </cell>
          <cell r="O1374" t="str">
            <v>福岡県福岡市中央区渡辺通1-9-3</v>
          </cell>
          <cell r="Q1374" t="str">
            <v>810-0003</v>
          </cell>
          <cell r="R1374" t="str">
            <v>福岡県福岡市中央区渡辺通1-9-3</v>
          </cell>
          <cell r="S1374" t="str">
            <v>092-735-3939</v>
          </cell>
          <cell r="T1374" t="str">
            <v>佐外</v>
          </cell>
        </row>
        <row r="1375">
          <cell r="B1375">
            <v>61806</v>
          </cell>
          <cell r="C1375" t="str">
            <v>㈲ピュリア</v>
          </cell>
          <cell r="D1375">
            <v>0</v>
          </cell>
          <cell r="E1375">
            <v>43619</v>
          </cell>
          <cell r="F1375">
            <v>2</v>
          </cell>
          <cell r="G1375">
            <v>41940</v>
          </cell>
          <cell r="L1375">
            <v>1</v>
          </cell>
          <cell r="M1375" t="str">
            <v>福田 洋平</v>
          </cell>
          <cell r="N1375" t="str">
            <v>ﾋﾟｭﾘｱ</v>
          </cell>
          <cell r="O1375" t="str">
            <v>長崎県佐世保市江迎町埋立2-34</v>
          </cell>
          <cell r="Q1375">
            <v>8596103</v>
          </cell>
          <cell r="R1375" t="str">
            <v>長崎県佐世保市江迎町埋立2-34</v>
          </cell>
          <cell r="S1375" t="str">
            <v>0956-65-3854</v>
          </cell>
          <cell r="T1375" t="str">
            <v>佐外</v>
          </cell>
        </row>
        <row r="1376">
          <cell r="B1376">
            <v>76150</v>
          </cell>
          <cell r="C1376" t="str">
            <v>兵動 貴敬</v>
          </cell>
          <cell r="D1376">
            <v>0</v>
          </cell>
          <cell r="E1376">
            <v>42465</v>
          </cell>
          <cell r="L1376">
            <v>1</v>
          </cell>
          <cell r="M1376" t="str">
            <v>兵動 貴敬</v>
          </cell>
          <cell r="N1376" t="str">
            <v>ﾋｮｳﾄﾞｳﾀｶﾖｼ</v>
          </cell>
          <cell r="O1376" t="str">
            <v>佐賀県小城市小城町畑田1393</v>
          </cell>
          <cell r="Q1376" t="str">
            <v>845-0002</v>
          </cell>
          <cell r="R1376" t="str">
            <v>佐賀県小城市小城町畑田1393</v>
          </cell>
          <cell r="S1376" t="str">
            <v>0952-72-3670</v>
          </cell>
          <cell r="T1376" t="str">
            <v>佐内</v>
          </cell>
        </row>
        <row r="1377">
          <cell r="B1377">
            <v>118116</v>
          </cell>
          <cell r="C1377" t="str">
            <v>㈲平井産業</v>
          </cell>
          <cell r="D1377">
            <v>0</v>
          </cell>
          <cell r="E1377">
            <v>42232</v>
          </cell>
          <cell r="L1377">
            <v>3</v>
          </cell>
          <cell r="M1377" t="str">
            <v>家永 幸政</v>
          </cell>
          <cell r="N1377" t="str">
            <v>ﾋﾗｲｻﾝｷﾞｮｳ</v>
          </cell>
          <cell r="O1377" t="str">
            <v>福岡県うきは市吉井町新治903-1</v>
          </cell>
          <cell r="Q1377">
            <v>8391306</v>
          </cell>
          <cell r="R1377" t="str">
            <v>福岡県うきは市吉井町新治903-1</v>
          </cell>
          <cell r="S1377" t="str">
            <v>0943-75-8831</v>
          </cell>
          <cell r="T1377" t="str">
            <v>鳥外</v>
          </cell>
        </row>
        <row r="1378">
          <cell r="B1378">
            <v>23262</v>
          </cell>
          <cell r="C1378" t="str">
            <v>㈱平川建設</v>
          </cell>
          <cell r="D1378">
            <v>0</v>
          </cell>
          <cell r="E1378">
            <v>41882</v>
          </cell>
          <cell r="L1378">
            <v>7</v>
          </cell>
          <cell r="M1378" t="str">
            <v>平川 敏彦</v>
          </cell>
          <cell r="N1378" t="str">
            <v>ﾋﾗｶﾜｹﾝｾﾂ</v>
          </cell>
          <cell r="O1378" t="str">
            <v>佐賀県武雄市北方町大字志久2044</v>
          </cell>
          <cell r="Q1378">
            <v>8492201</v>
          </cell>
          <cell r="R1378" t="str">
            <v>佐賀県武雄市北方町大字志久2044</v>
          </cell>
          <cell r="S1378" t="str">
            <v>0954-36-3558</v>
          </cell>
          <cell r="T1378" t="str">
            <v>杵内</v>
          </cell>
        </row>
        <row r="1379">
          <cell r="B1379">
            <v>2069</v>
          </cell>
          <cell r="C1379" t="str">
            <v>平木工業㈱</v>
          </cell>
          <cell r="D1379">
            <v>0</v>
          </cell>
          <cell r="E1379">
            <v>42165</v>
          </cell>
          <cell r="H1379">
            <v>5</v>
          </cell>
          <cell r="I1379">
            <v>42165</v>
          </cell>
          <cell r="L1379">
            <v>3</v>
          </cell>
          <cell r="M1379" t="str">
            <v>平木 實男</v>
          </cell>
          <cell r="N1379" t="str">
            <v>ﾋﾗｷｺｳｷﾞｮｳ</v>
          </cell>
          <cell r="O1379" t="str">
            <v>長崎県長崎市三京町2842-1</v>
          </cell>
          <cell r="Q1379">
            <v>8512206</v>
          </cell>
          <cell r="R1379" t="str">
            <v>長崎県長崎市三京町2842-1</v>
          </cell>
          <cell r="S1379" t="str">
            <v>095-850-3500</v>
          </cell>
          <cell r="T1379" t="str">
            <v>鳥外</v>
          </cell>
        </row>
        <row r="1380">
          <cell r="B1380">
            <v>170550</v>
          </cell>
          <cell r="C1380" t="str">
            <v>㈱平島ゴム工業所</v>
          </cell>
          <cell r="D1380">
            <v>0</v>
          </cell>
          <cell r="E1380">
            <v>43170</v>
          </cell>
          <cell r="L1380">
            <v>3</v>
          </cell>
          <cell r="M1380" t="str">
            <v>平島 義貴</v>
          </cell>
          <cell r="N1380" t="str">
            <v>ﾋﾗｼﾏｺﾞﾑｺｳｷﾞｮｳｼｮ</v>
          </cell>
          <cell r="O1380" t="str">
            <v>佐賀県鳥栖市平田町3106-43</v>
          </cell>
          <cell r="Q1380" t="str">
            <v>841-0076</v>
          </cell>
          <cell r="R1380" t="str">
            <v>佐賀県鳥栖市平田町3106-43</v>
          </cell>
          <cell r="S1380" t="str">
            <v>0942-73-2166</v>
          </cell>
          <cell r="T1380" t="str">
            <v>鳥内</v>
          </cell>
        </row>
        <row r="1381">
          <cell r="B1381">
            <v>201313</v>
          </cell>
          <cell r="C1381" t="str">
            <v>㈱平瀬ポンプサービス</v>
          </cell>
          <cell r="D1381">
            <v>0</v>
          </cell>
          <cell r="E1381">
            <v>43258</v>
          </cell>
          <cell r="L1381">
            <v>1</v>
          </cell>
          <cell r="M1381" t="str">
            <v>平瀬 淳</v>
          </cell>
          <cell r="N1381" t="str">
            <v>ﾋﾗｾｼﾞｭﾝ</v>
          </cell>
          <cell r="O1381" t="str">
            <v>長崎県長崎市石神町36-14</v>
          </cell>
          <cell r="Q1381" t="str">
            <v>852-8126</v>
          </cell>
          <cell r="R1381" t="str">
            <v>長崎県長崎市石神町36-14</v>
          </cell>
          <cell r="S1381" t="str">
            <v>095-843-1019</v>
          </cell>
          <cell r="T1381" t="str">
            <v>佐外</v>
          </cell>
        </row>
        <row r="1382">
          <cell r="B1382">
            <v>31891</v>
          </cell>
          <cell r="C1382" t="str">
            <v>㈲平田産商</v>
          </cell>
          <cell r="D1382">
            <v>0</v>
          </cell>
          <cell r="E1382">
            <v>42947</v>
          </cell>
          <cell r="L1382">
            <v>1</v>
          </cell>
          <cell r="M1382" t="str">
            <v>飯室 誠二</v>
          </cell>
          <cell r="N1382" t="str">
            <v>ﾋﾗﾀｻﾝｼｮｳ</v>
          </cell>
          <cell r="O1382" t="str">
            <v>福岡県北九州市八幡西区夕原町3-22</v>
          </cell>
          <cell r="Q1382">
            <v>8070813</v>
          </cell>
          <cell r="R1382" t="str">
            <v>福岡県北九州市八幡西区夕原町3-22</v>
          </cell>
          <cell r="S1382" t="str">
            <v>093-621-5594</v>
          </cell>
          <cell r="T1382" t="str">
            <v>佐外</v>
          </cell>
        </row>
        <row r="1383">
          <cell r="B1383">
            <v>98017</v>
          </cell>
          <cell r="C1383" t="str">
            <v>平野 秋浩</v>
          </cell>
          <cell r="D1383">
            <v>0</v>
          </cell>
          <cell r="E1383">
            <v>41743</v>
          </cell>
          <cell r="L1383">
            <v>1</v>
          </cell>
          <cell r="M1383" t="str">
            <v>平野 秋浩</v>
          </cell>
          <cell r="N1383" t="str">
            <v>ﾋﾗﾉｱｷﾋﾛ</v>
          </cell>
          <cell r="O1383" t="str">
            <v>鹿児島鹿屋市串良町有里8249-1</v>
          </cell>
          <cell r="Q1383" t="str">
            <v>893-1602</v>
          </cell>
          <cell r="R1383" t="str">
            <v>鹿児島鹿屋市串良町有里8249-1</v>
          </cell>
          <cell r="S1383" t="str">
            <v>0994-62-4063</v>
          </cell>
          <cell r="T1383" t="str">
            <v>佐外</v>
          </cell>
        </row>
        <row r="1384">
          <cell r="B1384">
            <v>692</v>
          </cell>
          <cell r="C1384" t="str">
            <v>平野建設産業㈱</v>
          </cell>
          <cell r="D1384">
            <v>0</v>
          </cell>
          <cell r="E1384">
            <v>43044</v>
          </cell>
          <cell r="L1384">
            <v>5</v>
          </cell>
          <cell r="M1384" t="str">
            <v>川添 信雄</v>
          </cell>
          <cell r="N1384" t="str">
            <v>ﾋﾗﾉｹﾝｾﾂ</v>
          </cell>
          <cell r="O1384" t="str">
            <v>佐賀県唐津市西寺町1388</v>
          </cell>
          <cell r="Q1384">
            <v>8470815</v>
          </cell>
          <cell r="R1384" t="str">
            <v>佐賀県唐津市西寺町1388</v>
          </cell>
          <cell r="S1384" t="str">
            <v>0955-73-3702</v>
          </cell>
          <cell r="T1384" t="str">
            <v>唐内</v>
          </cell>
        </row>
        <row r="1385">
          <cell r="B1385">
            <v>126449</v>
          </cell>
          <cell r="C1385" t="str">
            <v>㈲平原建設</v>
          </cell>
          <cell r="D1385">
            <v>0</v>
          </cell>
          <cell r="E1385">
            <v>42478</v>
          </cell>
          <cell r="L1385">
            <v>1</v>
          </cell>
          <cell r="M1385" t="str">
            <v>平原 和幸</v>
          </cell>
          <cell r="N1385" t="str">
            <v>ﾋﾗﾊﾞﾙｹﾝｾﾂ</v>
          </cell>
          <cell r="O1385" t="str">
            <v>佐賀県佐賀市大和町大字久池井3603</v>
          </cell>
          <cell r="Q1385">
            <v>8400202</v>
          </cell>
          <cell r="R1385" t="str">
            <v>佐賀県佐賀市大和町大字久池井3603</v>
          </cell>
          <cell r="S1385" t="str">
            <v>0952-62-4521</v>
          </cell>
          <cell r="T1385" t="str">
            <v>佐内</v>
          </cell>
        </row>
        <row r="1386">
          <cell r="B1386">
            <v>14746</v>
          </cell>
          <cell r="C1386" t="str">
            <v>㈲平山建設</v>
          </cell>
          <cell r="D1386">
            <v>0</v>
          </cell>
          <cell r="E1386">
            <v>43512</v>
          </cell>
          <cell r="L1386">
            <v>3</v>
          </cell>
          <cell r="M1386" t="str">
            <v>平山 徹</v>
          </cell>
          <cell r="N1386" t="str">
            <v>ﾋﾗﾔﾏｹﾝｾﾂ</v>
          </cell>
          <cell r="O1386" t="str">
            <v>福岡県三井郡大刀洗町大字本郷2583-1</v>
          </cell>
          <cell r="Q1386">
            <v>8301211</v>
          </cell>
          <cell r="R1386" t="str">
            <v>福岡県三井郡大刀洗町大字本郷2583-1</v>
          </cell>
          <cell r="S1386" t="str">
            <v>0942-77-0020</v>
          </cell>
          <cell r="T1386" t="str">
            <v>鳥外</v>
          </cell>
        </row>
        <row r="1387">
          <cell r="B1387">
            <v>203577</v>
          </cell>
          <cell r="C1387" t="str">
            <v>㈱ビルズ</v>
          </cell>
          <cell r="D1387">
            <v>0</v>
          </cell>
          <cell r="E1387">
            <v>43613</v>
          </cell>
          <cell r="L1387">
            <v>1</v>
          </cell>
          <cell r="M1387" t="str">
            <v>近岡 敦</v>
          </cell>
          <cell r="N1387" t="str">
            <v>ﾋﾞﾙｽﾞ</v>
          </cell>
          <cell r="O1387" t="str">
            <v>福岡県北九州市八幡東区西本町3-6-2-1401</v>
          </cell>
          <cell r="Q1387" t="str">
            <v>805-0061</v>
          </cell>
          <cell r="R1387" t="str">
            <v>福岡県北九州市八幡東区西本町3-6-2-1401</v>
          </cell>
          <cell r="S1387" t="str">
            <v>093-662-8551</v>
          </cell>
          <cell r="T1387" t="str">
            <v>佐外</v>
          </cell>
        </row>
        <row r="1388">
          <cell r="B1388">
            <v>185966</v>
          </cell>
          <cell r="C1388" t="str">
            <v>㈱弘岡興業</v>
          </cell>
          <cell r="D1388">
            <v>0</v>
          </cell>
          <cell r="E1388">
            <v>42328</v>
          </cell>
          <cell r="L1388">
            <v>1</v>
          </cell>
          <cell r="M1388" t="str">
            <v>岡 弘泰</v>
          </cell>
          <cell r="N1388" t="str">
            <v>ﾋﾛｵｶｺｳｷﾞｮｳ</v>
          </cell>
          <cell r="O1388" t="str">
            <v>福岡県小郡市二タ1246-1</v>
          </cell>
          <cell r="Q1388" t="str">
            <v>838-0125</v>
          </cell>
          <cell r="R1388" t="str">
            <v>福岡県小郡市二タ1246-1</v>
          </cell>
          <cell r="S1388" t="str">
            <v>0942-55-9519</v>
          </cell>
          <cell r="T1388" t="str">
            <v>佐外</v>
          </cell>
        </row>
        <row r="1389">
          <cell r="B1389">
            <v>35304</v>
          </cell>
          <cell r="C1389" t="str">
            <v>広島炭化工業㈱</v>
          </cell>
          <cell r="D1389">
            <v>0</v>
          </cell>
          <cell r="E1389">
            <v>43190</v>
          </cell>
          <cell r="L1389">
            <v>3</v>
          </cell>
          <cell r="M1389" t="str">
            <v>増長 秀樹</v>
          </cell>
          <cell r="N1389" t="str">
            <v>ﾋﾛｼﾏﾀﾝｶｺｳｷﾞｮｳ</v>
          </cell>
          <cell r="O1389" t="str">
            <v>広島県廿日市市木材港北9-11</v>
          </cell>
          <cell r="Q1389">
            <v>7380021</v>
          </cell>
          <cell r="R1389" t="str">
            <v>広島県廿日市市木材港北9-11</v>
          </cell>
          <cell r="S1389" t="str">
            <v>0829-32-5211</v>
          </cell>
          <cell r="T1389" t="str">
            <v>鳥外</v>
          </cell>
        </row>
        <row r="1390">
          <cell r="B1390">
            <v>196356</v>
          </cell>
          <cell r="C1390" t="str">
            <v>㈱廣瀬建設</v>
          </cell>
          <cell r="D1390">
            <v>1</v>
          </cell>
          <cell r="E1390">
            <v>42948</v>
          </cell>
          <cell r="L1390">
            <v>1</v>
          </cell>
          <cell r="M1390" t="str">
            <v>廣瀬 信一</v>
          </cell>
          <cell r="N1390" t="str">
            <v>ﾋﾛｾｹﾝｾﾂ</v>
          </cell>
          <cell r="O1390" t="str">
            <v>佐賀県佐賀市久保田町久富3223-5</v>
          </cell>
          <cell r="Q1390">
            <v>8490202</v>
          </cell>
          <cell r="R1390" t="str">
            <v>佐賀県佐賀市久保田町久富3223-5</v>
          </cell>
          <cell r="S1390" t="str">
            <v>0952-51-3098</v>
          </cell>
          <cell r="T1390" t="str">
            <v>佐内</v>
          </cell>
        </row>
        <row r="1391">
          <cell r="B1391">
            <v>185947</v>
          </cell>
          <cell r="C1391" t="str">
            <v>廣掃建㈱</v>
          </cell>
          <cell r="D1391">
            <v>0</v>
          </cell>
          <cell r="E1391">
            <v>42947</v>
          </cell>
          <cell r="L1391">
            <v>1</v>
          </cell>
          <cell r="M1391" t="str">
            <v>廣池 尊雄</v>
          </cell>
          <cell r="N1391" t="str">
            <v>ﾋﾛｿｳｹﾝ</v>
          </cell>
          <cell r="O1391" t="str">
            <v>福岡県福岡市博多区東比恵3-11-9</v>
          </cell>
          <cell r="Q1391" t="str">
            <v>812-0007</v>
          </cell>
          <cell r="R1391" t="str">
            <v>福岡県福岡市博多区東比恵3-11-9</v>
          </cell>
          <cell r="S1391" t="str">
            <v>092-408-7200</v>
          </cell>
          <cell r="T1391" t="str">
            <v>佐外</v>
          </cell>
        </row>
        <row r="1392">
          <cell r="B1392">
            <v>188789</v>
          </cell>
          <cell r="C1392" t="str">
            <v>滉王㈱</v>
          </cell>
          <cell r="D1392">
            <v>0</v>
          </cell>
          <cell r="E1392">
            <v>42704</v>
          </cell>
          <cell r="L1392">
            <v>1</v>
          </cell>
          <cell r="M1392" t="str">
            <v>田中 元晴</v>
          </cell>
          <cell r="N1392" t="str">
            <v>ﾋﾛﾀｶ</v>
          </cell>
          <cell r="O1392" t="str">
            <v>福岡県久留米市三潴町西牟田6333-21</v>
          </cell>
          <cell r="Q1392" t="str">
            <v>830-0111</v>
          </cell>
          <cell r="R1392" t="str">
            <v>福岡県久留米市三潴町西牟田6333-21</v>
          </cell>
          <cell r="S1392" t="str">
            <v>0942-65-2213</v>
          </cell>
          <cell r="T1392" t="str">
            <v>佐外</v>
          </cell>
        </row>
        <row r="1393">
          <cell r="B1393">
            <v>100254</v>
          </cell>
          <cell r="C1393" t="str">
            <v>㈲廣谷環境開発</v>
          </cell>
          <cell r="D1393">
            <v>0</v>
          </cell>
          <cell r="E1393">
            <v>42740</v>
          </cell>
          <cell r="L1393">
            <v>1</v>
          </cell>
          <cell r="M1393" t="str">
            <v>廣谷 慎也</v>
          </cell>
          <cell r="N1393" t="str">
            <v>ﾋﾛﾀﾆｶﾝｷｮｳｶｲﾊﾂ</v>
          </cell>
          <cell r="O1393" t="str">
            <v>長崎県諫早市早見町1275-28</v>
          </cell>
          <cell r="Q1393" t="str">
            <v>854-0125</v>
          </cell>
          <cell r="R1393" t="str">
            <v>長崎県諫早市早見町1275-28</v>
          </cell>
          <cell r="S1393" t="str">
            <v>0957-28-0555</v>
          </cell>
          <cell r="T1393" t="str">
            <v>佐外</v>
          </cell>
        </row>
        <row r="1394">
          <cell r="B1394">
            <v>153734</v>
          </cell>
          <cell r="C1394" t="str">
            <v>㈲博恭ワークメイト</v>
          </cell>
          <cell r="D1394">
            <v>0</v>
          </cell>
          <cell r="E1394">
            <v>42157</v>
          </cell>
          <cell r="L1394">
            <v>1</v>
          </cell>
          <cell r="M1394" t="str">
            <v>田中 礼子</v>
          </cell>
          <cell r="N1394" t="str">
            <v>ﾋﾛﾔｽﾜｰｸﾒｲﾄ</v>
          </cell>
          <cell r="O1394" t="str">
            <v>福岡県福岡市城南区片江3-2-5</v>
          </cell>
          <cell r="Q1394" t="str">
            <v>814-0142</v>
          </cell>
          <cell r="R1394" t="str">
            <v>福岡県福岡市城南区片江3-2-5</v>
          </cell>
          <cell r="S1394" t="str">
            <v>092-874-6601</v>
          </cell>
          <cell r="T1394" t="str">
            <v>佐外</v>
          </cell>
        </row>
        <row r="1395">
          <cell r="B1395">
            <v>187620</v>
          </cell>
          <cell r="C1395" t="str">
            <v>㈱ヒワタシ</v>
          </cell>
          <cell r="D1395">
            <v>0</v>
          </cell>
          <cell r="E1395">
            <v>42410</v>
          </cell>
          <cell r="L1395">
            <v>7</v>
          </cell>
          <cell r="M1395" t="str">
            <v>樋渡 文雄</v>
          </cell>
          <cell r="N1395" t="str">
            <v>ﾋﾜﾀｼ</v>
          </cell>
          <cell r="O1395" t="str">
            <v>佐賀県武雄市若木町大字川古9368</v>
          </cell>
          <cell r="Q1395" t="str">
            <v>843-0151</v>
          </cell>
          <cell r="R1395" t="str">
            <v>佐賀県武雄市若木町大字川古9368</v>
          </cell>
          <cell r="S1395" t="str">
            <v>0954-26-2012</v>
          </cell>
          <cell r="T1395" t="str">
            <v>杵内</v>
          </cell>
        </row>
        <row r="1396">
          <cell r="B1396">
            <v>210987</v>
          </cell>
          <cell r="C1396" t="str">
            <v>㈱ファーストライン</v>
          </cell>
          <cell r="D1396">
            <v>0</v>
          </cell>
          <cell r="E1396">
            <v>43727</v>
          </cell>
          <cell r="L1396">
            <v>1</v>
          </cell>
          <cell r="M1396" t="str">
            <v>平尾 勝也</v>
          </cell>
          <cell r="N1396" t="str">
            <v>ﾌｧｰｽﾄﾗｲﾝ</v>
          </cell>
          <cell r="O1396" t="str">
            <v>佐賀県佐賀市川副町南里382-11</v>
          </cell>
          <cell r="P1396" t="str">
            <v>佐賀県神埼市千代田町直鳥字四本松810-1</v>
          </cell>
          <cell r="Q1396">
            <v>8240053</v>
          </cell>
          <cell r="R1396" t="str">
            <v>佐賀県神埼市千代田町直鳥字四本松810-1</v>
          </cell>
          <cell r="S1396" t="str">
            <v>0952-37-7024</v>
          </cell>
          <cell r="T1396" t="str">
            <v>佐内</v>
          </cell>
        </row>
        <row r="1397">
          <cell r="B1397">
            <v>191349</v>
          </cell>
          <cell r="C1397" t="str">
            <v>㈱ファーストリバー</v>
          </cell>
          <cell r="D1397">
            <v>0</v>
          </cell>
          <cell r="E1397">
            <v>42667</v>
          </cell>
          <cell r="L1397">
            <v>1</v>
          </cell>
          <cell r="M1397" t="str">
            <v>野中 拓実</v>
          </cell>
          <cell r="N1397" t="str">
            <v>ﾌｧｰｽﾄﾘﾊﾞｰ</v>
          </cell>
          <cell r="O1397" t="str">
            <v>佐賀県佐賀市富士町大字市川1328</v>
          </cell>
          <cell r="Q1397">
            <v>8400503</v>
          </cell>
          <cell r="R1397" t="str">
            <v>佐賀県佐賀市富士町大字市川1328</v>
          </cell>
          <cell r="S1397" t="str">
            <v>0952-58-2858</v>
          </cell>
          <cell r="T1397" t="str">
            <v>佐内</v>
          </cell>
        </row>
        <row r="1398">
          <cell r="B1398">
            <v>198320</v>
          </cell>
          <cell r="C1398" t="str">
            <v>㈱ファイテック</v>
          </cell>
          <cell r="D1398">
            <v>0</v>
          </cell>
          <cell r="E1398">
            <v>43173</v>
          </cell>
          <cell r="L1398">
            <v>1</v>
          </cell>
          <cell r="M1398" t="str">
            <v>近藤 克彦</v>
          </cell>
          <cell r="N1398" t="str">
            <v>ﾌｧｲﾃｯｸ</v>
          </cell>
          <cell r="O1398" t="str">
            <v>福岡県大野城市仲畑2-5-11</v>
          </cell>
          <cell r="Q1398" t="str">
            <v>816-0921</v>
          </cell>
          <cell r="R1398" t="str">
            <v>福岡県大野城市仲畑2-5-11</v>
          </cell>
          <cell r="S1398" t="str">
            <v>092-571-1878</v>
          </cell>
          <cell r="T1398" t="str">
            <v>佐外</v>
          </cell>
        </row>
        <row r="1399">
          <cell r="B1399">
            <v>85265</v>
          </cell>
          <cell r="C1399" t="str">
            <v>㈲フェニックス産業</v>
          </cell>
          <cell r="D1399">
            <v>0</v>
          </cell>
          <cell r="E1399">
            <v>42905</v>
          </cell>
          <cell r="L1399">
            <v>3</v>
          </cell>
          <cell r="M1399" t="str">
            <v>中川 由利</v>
          </cell>
          <cell r="N1399" t="str">
            <v>ﾌｪﾆｯｸｽｻﾝｷﾞｮｳ</v>
          </cell>
          <cell r="O1399" t="str">
            <v>福岡県太宰府市大字北谷715-13</v>
          </cell>
          <cell r="P1399" t="str">
            <v>福岡県太宰府市大字北谷715-13</v>
          </cell>
          <cell r="Q1399">
            <v>8180114</v>
          </cell>
          <cell r="R1399" t="str">
            <v>福岡県太宰府市大字北谷715-13</v>
          </cell>
          <cell r="S1399" t="str">
            <v>092-924-2200</v>
          </cell>
          <cell r="T1399" t="str">
            <v>鳥外</v>
          </cell>
        </row>
        <row r="1400">
          <cell r="B1400">
            <v>82505</v>
          </cell>
          <cell r="C1400" t="str">
            <v>フェリックス物流㈱</v>
          </cell>
          <cell r="D1400">
            <v>0</v>
          </cell>
          <cell r="E1400">
            <v>42788</v>
          </cell>
          <cell r="L1400">
            <v>3</v>
          </cell>
          <cell r="M1400" t="str">
            <v>岡山　耕二</v>
          </cell>
          <cell r="N1400" t="str">
            <v>ﾌｪﾘｯｸｽﾌﾞﾂﾘｭｳ</v>
          </cell>
          <cell r="O1400" t="str">
            <v>大阪府大阪市西区江戸堀1-9-6</v>
          </cell>
          <cell r="P1400" t="str">
            <v>福岡県北九州市門司区新門司1-6-2</v>
          </cell>
          <cell r="Q1400">
            <v>8000115</v>
          </cell>
          <cell r="R1400" t="str">
            <v>福岡県北九州市門司区新門司1-6-2</v>
          </cell>
          <cell r="S1400" t="str">
            <v>093-481-5481</v>
          </cell>
          <cell r="T1400" t="str">
            <v>鳥外</v>
          </cell>
        </row>
        <row r="1401">
          <cell r="B1401">
            <v>188862</v>
          </cell>
          <cell r="C1401" t="str">
            <v>㈱フォレスト</v>
          </cell>
          <cell r="D1401">
            <v>0</v>
          </cell>
          <cell r="E1401">
            <v>42681</v>
          </cell>
          <cell r="H1401">
            <v>5</v>
          </cell>
          <cell r="I1401">
            <v>42681</v>
          </cell>
          <cell r="L1401">
            <v>1</v>
          </cell>
          <cell r="M1401" t="str">
            <v>河野 親孝</v>
          </cell>
          <cell r="N1401" t="str">
            <v>ﾌｫﾚｽﾄ</v>
          </cell>
          <cell r="O1401" t="str">
            <v>福岡県大牟田市大正町5-1-7</v>
          </cell>
          <cell r="Q1401">
            <v>8360047</v>
          </cell>
          <cell r="R1401" t="str">
            <v>福岡県大牟田市大正町5-1-7</v>
          </cell>
          <cell r="S1401" t="str">
            <v>0944-88-8230</v>
          </cell>
          <cell r="T1401" t="str">
            <v>佐外</v>
          </cell>
        </row>
        <row r="1402">
          <cell r="B1402">
            <v>15868</v>
          </cell>
          <cell r="C1402" t="str">
            <v>㈱深町泰三商店</v>
          </cell>
          <cell r="D1402">
            <v>0</v>
          </cell>
          <cell r="E1402">
            <v>41856</v>
          </cell>
          <cell r="L1402">
            <v>3</v>
          </cell>
          <cell r="M1402" t="str">
            <v>深町 誠</v>
          </cell>
          <cell r="N1402" t="str">
            <v>ﾌｶﾏﾁﾀｲｿﾞｳｼｮｳﾃﾝ</v>
          </cell>
          <cell r="O1402" t="str">
            <v>福岡県柳川市三橋町柳河914-10</v>
          </cell>
          <cell r="P1402" t="str">
            <v>福岡県柳川市三橋町柳河841</v>
          </cell>
          <cell r="Q1402">
            <v>8320806</v>
          </cell>
          <cell r="R1402" t="str">
            <v>福岡県柳川市三橋町柳河841</v>
          </cell>
          <cell r="S1402" t="str">
            <v>0944-73-9171</v>
          </cell>
          <cell r="T1402" t="str">
            <v>鳥外</v>
          </cell>
        </row>
        <row r="1403">
          <cell r="B1403">
            <v>58704</v>
          </cell>
          <cell r="C1403" t="str">
            <v>㈱フクイ</v>
          </cell>
          <cell r="D1403">
            <v>0</v>
          </cell>
          <cell r="E1403">
            <v>41928</v>
          </cell>
          <cell r="L1403">
            <v>1</v>
          </cell>
          <cell r="M1403" t="str">
            <v>福井 直博</v>
          </cell>
          <cell r="N1403" t="str">
            <v>ﾌｸｲ</v>
          </cell>
          <cell r="O1403" t="str">
            <v>佐賀県佐賀市兵庫町大字渕1110</v>
          </cell>
          <cell r="Q1403">
            <v>8490913</v>
          </cell>
          <cell r="R1403" t="str">
            <v>佐賀県佐賀市兵庫町大字渕1110</v>
          </cell>
          <cell r="S1403" t="str">
            <v>0952-22-5434</v>
          </cell>
          <cell r="T1403" t="str">
            <v>佐内</v>
          </cell>
        </row>
        <row r="1404">
          <cell r="B1404">
            <v>117525</v>
          </cell>
          <cell r="C1404" t="str">
            <v>福市建設㈱</v>
          </cell>
          <cell r="D1404">
            <v>0</v>
          </cell>
          <cell r="E1404">
            <v>42099</v>
          </cell>
          <cell r="L1404">
            <v>7</v>
          </cell>
          <cell r="M1404" t="str">
            <v>福市 千秋</v>
          </cell>
          <cell r="N1404" t="str">
            <v>ﾌｸｲﾁｹﾝｾﾂ</v>
          </cell>
          <cell r="O1404" t="str">
            <v>佐賀県鹿島市大字高津原3182-2</v>
          </cell>
          <cell r="Q1404">
            <v>8491311</v>
          </cell>
          <cell r="R1404" t="str">
            <v>佐賀県鹿島市大字高津原3182-2</v>
          </cell>
          <cell r="S1404" t="str">
            <v>0954-63-1500</v>
          </cell>
          <cell r="T1404" t="str">
            <v>杵内</v>
          </cell>
        </row>
        <row r="1405">
          <cell r="B1405">
            <v>69968</v>
          </cell>
          <cell r="C1405" t="str">
            <v>㈱福岡亜興</v>
          </cell>
          <cell r="D1405">
            <v>0</v>
          </cell>
          <cell r="E1405">
            <v>42316</v>
          </cell>
          <cell r="L1405">
            <v>3</v>
          </cell>
          <cell r="M1405" t="str">
            <v>仲山 誉志夫</v>
          </cell>
          <cell r="N1405" t="str">
            <v>ﾌｸｵｶｱｺｳ</v>
          </cell>
          <cell r="O1405" t="str">
            <v>福岡県福岡市博多区綱場町3-16</v>
          </cell>
          <cell r="Q1405">
            <v>8120024</v>
          </cell>
          <cell r="R1405" t="str">
            <v>福岡県福岡市博多区綱場町3-16</v>
          </cell>
          <cell r="S1405" t="str">
            <v>092-271-0042</v>
          </cell>
          <cell r="T1405" t="str">
            <v>鳥外</v>
          </cell>
        </row>
        <row r="1406">
          <cell r="B1406">
            <v>137562</v>
          </cell>
          <cell r="C1406" t="str">
            <v>㈱福岡キョーワ</v>
          </cell>
          <cell r="D1406">
            <v>0</v>
          </cell>
          <cell r="E1406">
            <v>43009</v>
          </cell>
          <cell r="L1406">
            <v>3</v>
          </cell>
          <cell r="M1406" t="str">
            <v>井上 勇</v>
          </cell>
          <cell r="N1406" t="str">
            <v>ﾌｸｵｶｷｮｰﾜ</v>
          </cell>
          <cell r="O1406" t="str">
            <v>福岡県福岡市東区原田4-30-12-511</v>
          </cell>
          <cell r="Q1406">
            <v>8120063</v>
          </cell>
          <cell r="R1406" t="str">
            <v>福岡県福岡市東区原田4-30-12-511</v>
          </cell>
          <cell r="S1406" t="str">
            <v>092-622-7674</v>
          </cell>
          <cell r="T1406" t="str">
            <v>鳥外</v>
          </cell>
        </row>
        <row r="1407">
          <cell r="B1407">
            <v>15226</v>
          </cell>
          <cell r="C1407" t="str">
            <v>福岡金属興業㈱</v>
          </cell>
          <cell r="D1407">
            <v>0</v>
          </cell>
          <cell r="E1407">
            <v>43087</v>
          </cell>
          <cell r="L1407">
            <v>1</v>
          </cell>
          <cell r="M1407" t="str">
            <v>横溝 淳弥</v>
          </cell>
          <cell r="N1407" t="str">
            <v>ﾌｸｵｶｷﾝｿﾞｸｺｳｷﾞｮｳ</v>
          </cell>
          <cell r="O1407" t="str">
            <v>福岡県直方市大字中泉885-19</v>
          </cell>
          <cell r="Q1407">
            <v>8220011</v>
          </cell>
          <cell r="R1407" t="str">
            <v>福岡県直方市大字中泉885-19</v>
          </cell>
          <cell r="S1407" t="str">
            <v>0949-25-1800</v>
          </cell>
          <cell r="T1407" t="str">
            <v>佐外</v>
          </cell>
        </row>
        <row r="1408">
          <cell r="B1408">
            <v>1563</v>
          </cell>
          <cell r="C1408" t="str">
            <v>福岡建材㈱</v>
          </cell>
          <cell r="D1408">
            <v>0</v>
          </cell>
          <cell r="E1408">
            <v>43310</v>
          </cell>
          <cell r="L1408">
            <v>3</v>
          </cell>
          <cell r="M1408" t="str">
            <v>樋口 慶徳</v>
          </cell>
          <cell r="N1408" t="str">
            <v>ﾌｸｵｶｹﾝｻﾞｲ</v>
          </cell>
          <cell r="O1408" t="str">
            <v>福岡県福岡市早良区有田5-5-16</v>
          </cell>
          <cell r="Q1408">
            <v>8140033</v>
          </cell>
          <cell r="R1408" t="str">
            <v>福岡県福岡市早良区有田5-5-16</v>
          </cell>
          <cell r="S1408" t="str">
            <v>092-871-6358</v>
          </cell>
          <cell r="T1408" t="str">
            <v>鳥外</v>
          </cell>
        </row>
        <row r="1409">
          <cell r="B1409">
            <v>6899</v>
          </cell>
          <cell r="C1409" t="str">
            <v>福岡県産業廃棄物処理事業協同組合</v>
          </cell>
          <cell r="D1409">
            <v>0</v>
          </cell>
          <cell r="E1409">
            <v>42380</v>
          </cell>
          <cell r="H1409">
            <v>5</v>
          </cell>
          <cell r="I1409">
            <v>43337</v>
          </cell>
          <cell r="L1409">
            <v>3</v>
          </cell>
          <cell r="M1409" t="str">
            <v>石川 成央</v>
          </cell>
          <cell r="N1409" t="str">
            <v>ﾌｸｵｶｹﾝｻﾝｷﾞｮｳﾊｲｷﾌﾞﾂ</v>
          </cell>
          <cell r="O1409" t="str">
            <v>福岡県福岡市博多区諸岡2-9-13</v>
          </cell>
          <cell r="Q1409">
            <v>8120894</v>
          </cell>
          <cell r="R1409" t="str">
            <v>福岡県福岡市博多区諸岡2-9-13</v>
          </cell>
          <cell r="S1409" t="str">
            <v>092-573-2067</v>
          </cell>
          <cell r="T1409" t="str">
            <v>鳥外</v>
          </cell>
        </row>
        <row r="1410">
          <cell r="B1410">
            <v>38236</v>
          </cell>
          <cell r="C1410" t="str">
            <v>福岡建設㈱</v>
          </cell>
          <cell r="D1410">
            <v>1</v>
          </cell>
          <cell r="E1410">
            <v>42441</v>
          </cell>
          <cell r="L1410">
            <v>1</v>
          </cell>
          <cell r="M1410" t="str">
            <v>福岡 功容</v>
          </cell>
          <cell r="N1410" t="str">
            <v>ﾌｸｵｶｹﾝｾﾂ</v>
          </cell>
          <cell r="O1410" t="str">
            <v>佐賀県佐賀市兵庫南4-18-12</v>
          </cell>
          <cell r="Q1410">
            <v>8490918</v>
          </cell>
          <cell r="R1410" t="str">
            <v>佐賀県佐賀市兵庫南4-18-12</v>
          </cell>
          <cell r="S1410" t="str">
            <v>0952-24-1216</v>
          </cell>
          <cell r="T1410" t="str">
            <v>佐内</v>
          </cell>
        </row>
        <row r="1411">
          <cell r="B1411">
            <v>82355</v>
          </cell>
          <cell r="C1411" t="str">
            <v>福岡県南産業廃棄物協同組合</v>
          </cell>
          <cell r="D1411">
            <v>0</v>
          </cell>
          <cell r="E1411">
            <v>42852</v>
          </cell>
          <cell r="L1411">
            <v>1</v>
          </cell>
          <cell r="M1411" t="str">
            <v>今村 智晴</v>
          </cell>
          <cell r="N1411" t="str">
            <v>ﾌｸｵｶｹﾝﾅﾝｻﾝｷﾞｮｳﾊｲｷﾌﾞﾂｸﾐｱｲ</v>
          </cell>
          <cell r="O1411" t="str">
            <v>福岡県久留米市城島町六町原字松木園473-1</v>
          </cell>
          <cell r="Q1411">
            <v>8300206</v>
          </cell>
          <cell r="R1411" t="str">
            <v>福岡県久留米市城島町六町原字松木園473-1</v>
          </cell>
          <cell r="S1411" t="str">
            <v>0942-62-3500</v>
          </cell>
          <cell r="T1411" t="str">
            <v>佐外</v>
          </cell>
        </row>
        <row r="1412">
          <cell r="B1412">
            <v>5193</v>
          </cell>
          <cell r="C1412" t="str">
            <v>㈱福岡サービス商事</v>
          </cell>
          <cell r="D1412">
            <v>0</v>
          </cell>
          <cell r="E1412">
            <v>43641</v>
          </cell>
          <cell r="H1412">
            <v>5</v>
          </cell>
          <cell r="I1412">
            <v>43343</v>
          </cell>
          <cell r="L1412">
            <v>3</v>
          </cell>
          <cell r="M1412" t="str">
            <v>竹之内 順</v>
          </cell>
          <cell r="N1412" t="str">
            <v>ﾌｸｵｶｻｰﾋﾞｽｼｮｳｼﾞ</v>
          </cell>
          <cell r="O1412" t="str">
            <v>福岡県福岡市東区社領2-12-18</v>
          </cell>
          <cell r="Q1412">
            <v>8120068</v>
          </cell>
          <cell r="R1412" t="str">
            <v>福岡県福岡市東区社領2-12-18</v>
          </cell>
          <cell r="S1412" t="str">
            <v>092-611-8005</v>
          </cell>
          <cell r="T1412" t="str">
            <v>鳥外</v>
          </cell>
        </row>
        <row r="1413">
          <cell r="B1413">
            <v>1312</v>
          </cell>
          <cell r="C1413" t="str">
            <v>福岡産業開発㈱</v>
          </cell>
          <cell r="D1413">
            <v>0</v>
          </cell>
          <cell r="E1413">
            <v>41993</v>
          </cell>
          <cell r="L1413">
            <v>3</v>
          </cell>
          <cell r="M1413" t="str">
            <v>吉永 清美</v>
          </cell>
          <cell r="N1413" t="str">
            <v>ﾌｸｵｶｻﾝｷﾞｮｳｶｲﾊﾂ</v>
          </cell>
          <cell r="O1413" t="str">
            <v>福岡県福岡市東区若宮四丁目10-5</v>
          </cell>
          <cell r="P1413" t="str">
            <v>福岡県糟屋郡新宮町大字立花ロ2191-1</v>
          </cell>
          <cell r="Q1413">
            <v>8120063</v>
          </cell>
          <cell r="R1413" t="str">
            <v>福岡県糟屋郡新宮町大字立花ロ2191-1</v>
          </cell>
          <cell r="S1413" t="str">
            <v>092-962-9007</v>
          </cell>
          <cell r="T1413" t="str">
            <v>鳥外</v>
          </cell>
        </row>
        <row r="1414">
          <cell r="B1414">
            <v>177058</v>
          </cell>
          <cell r="C1414" t="str">
            <v>福岡センコー運輸㈱</v>
          </cell>
          <cell r="D1414">
            <v>0</v>
          </cell>
          <cell r="E1414">
            <v>41743</v>
          </cell>
          <cell r="L1414">
            <v>1</v>
          </cell>
          <cell r="M1414" t="str">
            <v>茂 秀樹</v>
          </cell>
          <cell r="N1414" t="str">
            <v>ﾌｸｵｶｾﾝｺｰｳﾝﾕ</v>
          </cell>
          <cell r="O1414" t="str">
            <v>福岡県福岡市東区箱崎ふ頭5-1-40</v>
          </cell>
          <cell r="Q1414" t="str">
            <v>812-0051</v>
          </cell>
          <cell r="R1414" t="str">
            <v>福岡県福岡市東区箱崎ふ頭5-1-40</v>
          </cell>
          <cell r="S1414" t="str">
            <v>092-651-7455</v>
          </cell>
          <cell r="T1414" t="str">
            <v>佐外</v>
          </cell>
        </row>
        <row r="1415">
          <cell r="B1415">
            <v>49971</v>
          </cell>
          <cell r="C1415" t="str">
            <v>福岡通管㈲</v>
          </cell>
          <cell r="D1415">
            <v>0</v>
          </cell>
          <cell r="E1415">
            <v>42169</v>
          </cell>
          <cell r="L1415">
            <v>3</v>
          </cell>
          <cell r="M1415" t="str">
            <v>髙橋 宏明</v>
          </cell>
          <cell r="N1415" t="str">
            <v>ﾌｸｵｶﾂｳｶﾝ</v>
          </cell>
          <cell r="O1415" t="str">
            <v>福岡県福津市西福間1-2-11</v>
          </cell>
          <cell r="Q1415">
            <v>8113219</v>
          </cell>
          <cell r="R1415" t="str">
            <v>福岡県福津市西福間1-2-11</v>
          </cell>
          <cell r="S1415" t="str">
            <v>0940-43-3333</v>
          </cell>
          <cell r="T1415" t="str">
            <v>鳥外</v>
          </cell>
        </row>
        <row r="1416">
          <cell r="B1416">
            <v>56659</v>
          </cell>
          <cell r="C1416" t="str">
            <v>㈱福岡デイリーサービス</v>
          </cell>
          <cell r="D1416">
            <v>0</v>
          </cell>
          <cell r="E1416">
            <v>42478</v>
          </cell>
          <cell r="L1416">
            <v>1</v>
          </cell>
          <cell r="M1416" t="str">
            <v>下吹越 榮一</v>
          </cell>
          <cell r="N1416" t="str">
            <v>ﾌｸｵｶﾃﾞｲﾘｰｻｰﾋﾞｽ</v>
          </cell>
          <cell r="O1416" t="str">
            <v>福岡県福岡市博多区豊2-2-73</v>
          </cell>
          <cell r="Q1416">
            <v>8120042</v>
          </cell>
          <cell r="R1416" t="str">
            <v>福岡県福岡市博多区豊2-2-73</v>
          </cell>
          <cell r="S1416" t="str">
            <v>092-409-1978</v>
          </cell>
          <cell r="T1416" t="str">
            <v>佐外</v>
          </cell>
        </row>
        <row r="1417">
          <cell r="B1417">
            <v>189220</v>
          </cell>
          <cell r="C1417" t="str">
            <v>フクケン㈱</v>
          </cell>
          <cell r="D1417">
            <v>0</v>
          </cell>
          <cell r="E1417">
            <v>42510</v>
          </cell>
          <cell r="L1417">
            <v>1</v>
          </cell>
          <cell r="M1417" t="str">
            <v>福地 直樹</v>
          </cell>
          <cell r="N1417" t="str">
            <v>ﾌｸｹﾝ</v>
          </cell>
          <cell r="O1417" t="str">
            <v>佐賀県神埼市神埼町尾崎3760</v>
          </cell>
          <cell r="Q1417">
            <v>8420015</v>
          </cell>
          <cell r="R1417" t="str">
            <v>佐賀県神埼市神埼町尾崎3760</v>
          </cell>
          <cell r="S1417" t="str">
            <v>0952-52-1937</v>
          </cell>
          <cell r="T1417" t="str">
            <v>佐内</v>
          </cell>
        </row>
        <row r="1418">
          <cell r="B1418">
            <v>40347</v>
          </cell>
          <cell r="C1418" t="str">
            <v>㈱福港商会</v>
          </cell>
          <cell r="D1418">
            <v>0</v>
          </cell>
          <cell r="E1418">
            <v>42008</v>
          </cell>
          <cell r="L1418">
            <v>3</v>
          </cell>
          <cell r="M1418" t="str">
            <v>金島 康二</v>
          </cell>
          <cell r="N1418" t="str">
            <v>ﾌｸｺｳｼｮｳｶｲ</v>
          </cell>
          <cell r="O1418" t="str">
            <v>福岡県福岡市東区二又瀬新町10-20</v>
          </cell>
          <cell r="Q1418">
            <v>8120065</v>
          </cell>
          <cell r="R1418" t="str">
            <v>福岡県福岡市東区二又瀬新町10-20</v>
          </cell>
          <cell r="S1418" t="str">
            <v>092-611-5678</v>
          </cell>
          <cell r="T1418" t="str">
            <v>鳥外</v>
          </cell>
        </row>
        <row r="1419">
          <cell r="B1419">
            <v>63248</v>
          </cell>
          <cell r="C1419" t="str">
            <v>福崎 榮</v>
          </cell>
          <cell r="D1419">
            <v>0</v>
          </cell>
          <cell r="E1419">
            <v>42496</v>
          </cell>
          <cell r="L1419">
            <v>1</v>
          </cell>
          <cell r="M1419" t="str">
            <v>福崎 榮</v>
          </cell>
          <cell r="N1419" t="str">
            <v>ﾌｸｻﾞｷｻｶｴ</v>
          </cell>
          <cell r="O1419" t="str">
            <v>福岡県北九州市戸畑区西大谷1-4-28</v>
          </cell>
          <cell r="Q1419">
            <v>8040032</v>
          </cell>
          <cell r="R1419" t="str">
            <v>福岡県北九州市戸畑区西大谷1-4-28</v>
          </cell>
          <cell r="S1419" t="str">
            <v>093-882-4250</v>
          </cell>
          <cell r="T1419" t="str">
            <v>佐外</v>
          </cell>
        </row>
        <row r="1420">
          <cell r="B1420">
            <v>169734</v>
          </cell>
          <cell r="C1420" t="str">
            <v>福﨑 淳</v>
          </cell>
          <cell r="D1420">
            <v>0</v>
          </cell>
          <cell r="E1420">
            <v>43089</v>
          </cell>
          <cell r="L1420">
            <v>1</v>
          </cell>
          <cell r="M1420" t="str">
            <v>福崎 淳</v>
          </cell>
          <cell r="N1420" t="str">
            <v>ﾌｸｻﾞｷｼﾞｭﾝ</v>
          </cell>
          <cell r="O1420" t="str">
            <v>佐賀県佐賀市西田代1-7-40</v>
          </cell>
          <cell r="Q1420" t="str">
            <v>840-0045</v>
          </cell>
          <cell r="R1420" t="str">
            <v>佐賀県佐賀市西田代1-7-40</v>
          </cell>
          <cell r="S1420" t="str">
            <v>0952-29-1690</v>
          </cell>
          <cell r="T1420" t="str">
            <v>佐内</v>
          </cell>
        </row>
        <row r="1421">
          <cell r="B1421">
            <v>123817</v>
          </cell>
          <cell r="C1421" t="str">
            <v>㈲福産</v>
          </cell>
          <cell r="D1421">
            <v>0</v>
          </cell>
          <cell r="E1421">
            <v>43487</v>
          </cell>
          <cell r="L1421">
            <v>1</v>
          </cell>
          <cell r="M1421" t="str">
            <v>福田 泰貴</v>
          </cell>
          <cell r="N1421" t="str">
            <v>ﾌｸｻﾝ</v>
          </cell>
          <cell r="O1421" t="str">
            <v>福岡県福岡市東区松崎1-59-17</v>
          </cell>
          <cell r="Q1421" t="str">
            <v>813-0035</v>
          </cell>
          <cell r="R1421" t="str">
            <v>福岡県福岡市東区松崎1-59-17</v>
          </cell>
          <cell r="S1421" t="str">
            <v>092-672-1561</v>
          </cell>
          <cell r="T1421" t="str">
            <v>佐外</v>
          </cell>
        </row>
        <row r="1422">
          <cell r="B1422">
            <v>40498</v>
          </cell>
          <cell r="C1422" t="str">
            <v>㈲福島産業運送</v>
          </cell>
          <cell r="D1422">
            <v>0</v>
          </cell>
          <cell r="E1422">
            <v>42550</v>
          </cell>
          <cell r="L1422">
            <v>5</v>
          </cell>
          <cell r="M1422" t="str">
            <v>福島 雄治</v>
          </cell>
          <cell r="N1422" t="str">
            <v>ﾌｸｼﾏｻﾝｷﾞｮｳｳﾝｿｳ</v>
          </cell>
          <cell r="O1422" t="str">
            <v>佐賀県唐津市神田3285-6</v>
          </cell>
          <cell r="Q1422">
            <v>8470824</v>
          </cell>
          <cell r="R1422" t="str">
            <v>佐賀県唐津市神田3285-6</v>
          </cell>
          <cell r="S1422" t="str">
            <v>0955-73-3019</v>
          </cell>
          <cell r="T1422" t="str">
            <v>唐内</v>
          </cell>
        </row>
        <row r="1423">
          <cell r="B1423">
            <v>190391</v>
          </cell>
          <cell r="C1423" t="str">
            <v>福島雄治</v>
          </cell>
          <cell r="D1423">
            <v>0</v>
          </cell>
          <cell r="E1423">
            <v>42590</v>
          </cell>
          <cell r="L1423">
            <v>5</v>
          </cell>
          <cell r="M1423" t="str">
            <v>福島 雄治</v>
          </cell>
          <cell r="N1423" t="str">
            <v>ﾌｸｼﾏﾕｳｼﾞ</v>
          </cell>
          <cell r="O1423" t="str">
            <v>佐賀県唐津市神田3285-6</v>
          </cell>
          <cell r="P1423" t="str">
            <v>佐賀県唐津市神田3285-6</v>
          </cell>
          <cell r="Q1423" t="str">
            <v>847-0824</v>
          </cell>
          <cell r="R1423" t="str">
            <v>佐賀県唐津市神田3285-6</v>
          </cell>
          <cell r="S1423" t="str">
            <v>0955-75-3871</v>
          </cell>
          <cell r="T1423" t="str">
            <v>唐内</v>
          </cell>
        </row>
        <row r="1424">
          <cell r="B1424">
            <v>74197</v>
          </cell>
          <cell r="C1424" t="str">
            <v>㈱福商</v>
          </cell>
          <cell r="D1424">
            <v>0</v>
          </cell>
          <cell r="E1424">
            <v>41914</v>
          </cell>
          <cell r="L1424">
            <v>1</v>
          </cell>
          <cell r="M1424" t="str">
            <v>内藤 泰司</v>
          </cell>
          <cell r="N1424" t="str">
            <v>ﾌｸｼｮｳ</v>
          </cell>
          <cell r="O1424" t="str">
            <v>福岡県糟屋郡志免町別府北4-7-1</v>
          </cell>
          <cell r="Q1424">
            <v>8112233</v>
          </cell>
          <cell r="R1424" t="str">
            <v>福岡県糟屋郡志免町別府北4-7-1</v>
          </cell>
          <cell r="S1424" t="str">
            <v>092-626-8888</v>
          </cell>
          <cell r="T1424" t="str">
            <v>佐外</v>
          </cell>
        </row>
        <row r="1425">
          <cell r="B1425">
            <v>71230</v>
          </cell>
          <cell r="C1425" t="str">
            <v>㈲福伸メディカル</v>
          </cell>
          <cell r="D1425">
            <v>0</v>
          </cell>
          <cell r="E1425">
            <v>43486</v>
          </cell>
          <cell r="H1425">
            <v>5</v>
          </cell>
          <cell r="I1425">
            <v>43486</v>
          </cell>
          <cell r="L1425">
            <v>3</v>
          </cell>
          <cell r="M1425" t="str">
            <v>渡邊 充陽</v>
          </cell>
          <cell r="N1425" t="str">
            <v>ﾌｸｼﾝﾒﾃﾞｨｶﾙ</v>
          </cell>
          <cell r="O1425" t="str">
            <v>福岡県春日市一の谷5-2-2</v>
          </cell>
          <cell r="Q1425">
            <v>8060022</v>
          </cell>
          <cell r="R1425" t="str">
            <v>福岡県春日市一の谷5-2-2</v>
          </cell>
          <cell r="S1425" t="str">
            <v>093-621-2147</v>
          </cell>
          <cell r="T1425" t="str">
            <v>鳥外</v>
          </cell>
        </row>
        <row r="1426">
          <cell r="B1426">
            <v>10268</v>
          </cell>
          <cell r="C1426" t="str">
            <v>福田道路㈱</v>
          </cell>
          <cell r="D1426">
            <v>0</v>
          </cell>
          <cell r="E1426">
            <v>43498</v>
          </cell>
          <cell r="L1426">
            <v>3</v>
          </cell>
          <cell r="M1426" t="str">
            <v>福田 末春</v>
          </cell>
          <cell r="N1426" t="str">
            <v>ﾌｸﾀﾞﾄﾞｳﾛ</v>
          </cell>
          <cell r="O1426" t="str">
            <v>福岡県小郡市三澤2926-9</v>
          </cell>
          <cell r="Q1426">
            <v>8380106</v>
          </cell>
          <cell r="R1426" t="str">
            <v>福岡県小郡市三澤2926-9</v>
          </cell>
          <cell r="S1426" t="str">
            <v>0942-75-2151</v>
          </cell>
          <cell r="T1426" t="str">
            <v>鳥外</v>
          </cell>
        </row>
        <row r="1427">
          <cell r="B1427">
            <v>138157</v>
          </cell>
          <cell r="C1427" t="str">
            <v>㈱福地建設</v>
          </cell>
          <cell r="D1427">
            <v>0</v>
          </cell>
          <cell r="E1427">
            <v>42996</v>
          </cell>
          <cell r="L1427">
            <v>1</v>
          </cell>
          <cell r="M1427" t="str">
            <v>福地 善孝</v>
          </cell>
          <cell r="N1427" t="str">
            <v>ﾌｸﾁｹﾝｾﾂ</v>
          </cell>
          <cell r="O1427" t="str">
            <v>佐賀県神埼市神埼町尾崎3248</v>
          </cell>
          <cell r="Q1427">
            <v>8420015</v>
          </cell>
          <cell r="R1427" t="str">
            <v>佐賀県神埼市神埼町尾崎3248</v>
          </cell>
          <cell r="S1427" t="str">
            <v>0952-53-5308</v>
          </cell>
          <cell r="T1427" t="str">
            <v>佐内</v>
          </cell>
        </row>
        <row r="1428">
          <cell r="B1428">
            <v>114041</v>
          </cell>
          <cell r="C1428" t="str">
            <v>㈲福地建設</v>
          </cell>
          <cell r="D1428">
            <v>0</v>
          </cell>
          <cell r="E1428">
            <v>43729</v>
          </cell>
          <cell r="L1428">
            <v>1</v>
          </cell>
          <cell r="M1428" t="str">
            <v>福地 洋海</v>
          </cell>
          <cell r="N1428" t="str">
            <v>ﾌｸﾁｹﾝｾﾂ</v>
          </cell>
          <cell r="O1428" t="str">
            <v>佐賀県佐賀市鍋島町大字八戸1721-2</v>
          </cell>
          <cell r="Q1428">
            <v>8400857</v>
          </cell>
          <cell r="R1428" t="str">
            <v>佐賀県佐賀市鍋島町大字八戸1721-2</v>
          </cell>
          <cell r="S1428" t="str">
            <v>0952-23-9555</v>
          </cell>
          <cell r="T1428" t="str">
            <v>佐内</v>
          </cell>
        </row>
        <row r="1429">
          <cell r="B1429">
            <v>198056</v>
          </cell>
          <cell r="C1429" t="str">
            <v>㈱福地商店</v>
          </cell>
          <cell r="D1429">
            <v>0</v>
          </cell>
          <cell r="E1429">
            <v>43046</v>
          </cell>
          <cell r="L1429">
            <v>5</v>
          </cell>
          <cell r="M1429" t="str">
            <v>福地 国四郎</v>
          </cell>
          <cell r="N1429" t="str">
            <v>ﾌｸﾁｼｮｳﾃﾝ</v>
          </cell>
          <cell r="O1429" t="str">
            <v>佐賀県唐津市山田2770-144</v>
          </cell>
          <cell r="Q1429" t="str">
            <v>847-0834</v>
          </cell>
          <cell r="R1429" t="str">
            <v>佐賀県唐津市山田2770-144</v>
          </cell>
          <cell r="S1429" t="str">
            <v>0955-70-3104</v>
          </cell>
          <cell r="T1429" t="str">
            <v>唐内</v>
          </cell>
        </row>
        <row r="1430">
          <cell r="B1430">
            <v>115472</v>
          </cell>
          <cell r="C1430" t="str">
            <v>㈲福電サービス</v>
          </cell>
          <cell r="D1430">
            <v>0</v>
          </cell>
          <cell r="E1430">
            <v>43488</v>
          </cell>
          <cell r="L1430">
            <v>1</v>
          </cell>
          <cell r="M1430" t="str">
            <v>福岡 一広</v>
          </cell>
          <cell r="N1430" t="str">
            <v>ﾌｸﾃﾞﾝｻｰﾋﾞｽ</v>
          </cell>
          <cell r="O1430" t="str">
            <v>宮崎県宮崎市小戸町109</v>
          </cell>
          <cell r="Q1430" t="str">
            <v>880-0857</v>
          </cell>
          <cell r="R1430" t="str">
            <v>宮崎県宮崎市小戸町109</v>
          </cell>
          <cell r="S1430" t="str">
            <v>0985-31-9482</v>
          </cell>
          <cell r="T1430" t="str">
            <v>佐外</v>
          </cell>
        </row>
        <row r="1431">
          <cell r="B1431">
            <v>2198</v>
          </cell>
          <cell r="C1431" t="str">
            <v>㈲福永クリーン開発</v>
          </cell>
          <cell r="D1431">
            <v>0</v>
          </cell>
          <cell r="E1431">
            <v>43546</v>
          </cell>
          <cell r="L1431">
            <v>7</v>
          </cell>
          <cell r="M1431" t="str">
            <v>志田 武士</v>
          </cell>
          <cell r="N1431" t="str">
            <v>ﾌｸﾅｶﾞｸﾘｰﾝｶｲﾊﾂ</v>
          </cell>
          <cell r="O1431" t="str">
            <v>長崎県東彼杵郡川棚町白石郷2-8</v>
          </cell>
          <cell r="Q1431">
            <v>8593616</v>
          </cell>
          <cell r="R1431" t="str">
            <v>長崎県東彼杵郡川棚町白石郷2-8</v>
          </cell>
          <cell r="S1431" t="str">
            <v>0956-82-2028</v>
          </cell>
          <cell r="T1431" t="str">
            <v>杵外</v>
          </cell>
        </row>
        <row r="1432">
          <cell r="B1432">
            <v>141238</v>
          </cell>
          <cell r="C1432" t="str">
            <v>㈱福南</v>
          </cell>
          <cell r="D1432">
            <v>0</v>
          </cell>
          <cell r="E1432">
            <v>43213</v>
          </cell>
          <cell r="L1432">
            <v>1</v>
          </cell>
          <cell r="M1432" t="str">
            <v>北村　安次郎</v>
          </cell>
          <cell r="N1432" t="str">
            <v>ﾌｸﾅﾝ</v>
          </cell>
          <cell r="O1432" t="str">
            <v>福岡県福岡市南区花畑1-8-22</v>
          </cell>
          <cell r="Q1432" t="str">
            <v>811-1356</v>
          </cell>
          <cell r="R1432" t="str">
            <v>福岡県福岡市南区花畑1-8-22</v>
          </cell>
          <cell r="S1432" t="str">
            <v>092-511-1822</v>
          </cell>
          <cell r="T1432" t="str">
            <v>鳥外</v>
          </cell>
        </row>
        <row r="1433">
          <cell r="B1433">
            <v>14528</v>
          </cell>
          <cell r="C1433" t="str">
            <v>㈱フクナン開発</v>
          </cell>
          <cell r="D1433">
            <v>0</v>
          </cell>
          <cell r="E1433">
            <v>42503</v>
          </cell>
          <cell r="L1433">
            <v>1</v>
          </cell>
          <cell r="M1433" t="str">
            <v>中川原 孝</v>
          </cell>
          <cell r="N1433" t="str">
            <v>ﾌｸﾅﾝｶｲﾊﾂ</v>
          </cell>
          <cell r="O1433" t="str">
            <v>福岡県筑後市大字徳久１</v>
          </cell>
          <cell r="P1433" t="str">
            <v>福岡県久留米市荒木町白口1602</v>
          </cell>
          <cell r="Q1433">
            <v>8300062</v>
          </cell>
          <cell r="R1433" t="str">
            <v>福岡県久留米市荒木町白口1602</v>
          </cell>
          <cell r="S1433" t="str">
            <v>0942-26-0755</v>
          </cell>
          <cell r="T1433" t="str">
            <v>佐外</v>
          </cell>
        </row>
        <row r="1434">
          <cell r="B1434">
            <v>188845</v>
          </cell>
          <cell r="C1434" t="str">
            <v>福原建設㈱</v>
          </cell>
          <cell r="D1434">
            <v>0</v>
          </cell>
          <cell r="E1434">
            <v>42528</v>
          </cell>
          <cell r="L1434">
            <v>6</v>
          </cell>
          <cell r="M1434" t="str">
            <v>福原 康隆</v>
          </cell>
          <cell r="N1434" t="str">
            <v>ﾌｸﾊﾗｹﾝｾﾂ</v>
          </cell>
          <cell r="O1434" t="str">
            <v>佐賀県伊万里市東山代町長浜2422</v>
          </cell>
          <cell r="Q1434">
            <v>8494271</v>
          </cell>
          <cell r="R1434" t="str">
            <v>佐賀県伊万里市東山代町長浜2422</v>
          </cell>
          <cell r="S1434" t="str">
            <v>0955-23-5281</v>
          </cell>
          <cell r="T1434" t="str">
            <v>伊内</v>
          </cell>
        </row>
        <row r="1435">
          <cell r="B1435">
            <v>138553</v>
          </cell>
          <cell r="C1435" t="str">
            <v>㈱福保</v>
          </cell>
          <cell r="D1435">
            <v>0</v>
          </cell>
          <cell r="E1435">
            <v>43048</v>
          </cell>
          <cell r="L1435">
            <v>3</v>
          </cell>
          <cell r="M1435" t="str">
            <v>大久保 浩明</v>
          </cell>
          <cell r="N1435" t="str">
            <v>ﾌｸﾎ</v>
          </cell>
          <cell r="O1435" t="str">
            <v>福岡県福岡市南区若久6-8-23</v>
          </cell>
          <cell r="Q1435">
            <v>8150042</v>
          </cell>
          <cell r="R1435" t="str">
            <v>福岡県福岡市南区若久6-8-23</v>
          </cell>
          <cell r="S1435" t="str">
            <v>092-557-3320</v>
          </cell>
          <cell r="T1435" t="str">
            <v>鳥外</v>
          </cell>
        </row>
        <row r="1436">
          <cell r="B1436">
            <v>185047</v>
          </cell>
          <cell r="C1436" t="str">
            <v>㈱福マル</v>
          </cell>
          <cell r="D1436">
            <v>0</v>
          </cell>
          <cell r="E1436">
            <v>42999</v>
          </cell>
          <cell r="L1436">
            <v>1</v>
          </cell>
          <cell r="M1436" t="str">
            <v>横山 久仁彦</v>
          </cell>
          <cell r="N1436" t="str">
            <v>ﾌｸﾏﾙ</v>
          </cell>
          <cell r="O1436" t="str">
            <v>福岡県嘉麻市上山田86-121</v>
          </cell>
          <cell r="Q1436" t="str">
            <v>821-0012</v>
          </cell>
          <cell r="R1436" t="str">
            <v>福岡県嘉麻市上山田86-121</v>
          </cell>
          <cell r="S1436" t="str">
            <v>0948-52-6577</v>
          </cell>
          <cell r="T1436" t="str">
            <v>佐外</v>
          </cell>
        </row>
        <row r="1437">
          <cell r="B1437">
            <v>71202</v>
          </cell>
          <cell r="C1437" t="str">
            <v>㈱福屋工業</v>
          </cell>
          <cell r="D1437">
            <v>0</v>
          </cell>
          <cell r="E1437">
            <v>42240</v>
          </cell>
          <cell r="L1437">
            <v>1</v>
          </cell>
          <cell r="M1437" t="str">
            <v>亀川 悟</v>
          </cell>
          <cell r="N1437" t="str">
            <v>ﾌｸﾔｺｳｷﾞｮｳ</v>
          </cell>
          <cell r="O1437" t="str">
            <v>福岡県北九州市戸畑区境川2-4-1</v>
          </cell>
          <cell r="Q1437">
            <v>8040013</v>
          </cell>
          <cell r="R1437" t="str">
            <v>福岡県北九州市戸畑区境川2-4-1</v>
          </cell>
          <cell r="S1437" t="str">
            <v>093-861-1621</v>
          </cell>
          <cell r="T1437" t="str">
            <v>佐外</v>
          </cell>
        </row>
        <row r="1438">
          <cell r="B1438">
            <v>201266</v>
          </cell>
          <cell r="C1438" t="str">
            <v>㈱藤井電工</v>
          </cell>
          <cell r="D1438">
            <v>0</v>
          </cell>
          <cell r="E1438">
            <v>43221</v>
          </cell>
          <cell r="L1438">
            <v>1</v>
          </cell>
          <cell r="M1438" t="str">
            <v>藤井　貴宏</v>
          </cell>
          <cell r="N1438" t="str">
            <v>ﾌｼﾞｲﾃﾞﾝｺｳ</v>
          </cell>
          <cell r="O1438" t="str">
            <v>佐賀県佐賀市巨勢町大字牛島453番地3</v>
          </cell>
          <cell r="Q1438">
            <v>8201101</v>
          </cell>
          <cell r="R1438" t="str">
            <v>佐賀県佐賀市巨勢町大字牛島453番地3</v>
          </cell>
          <cell r="S1438" t="str">
            <v>0952-24-6616</v>
          </cell>
          <cell r="T1438" t="str">
            <v>佐内</v>
          </cell>
        </row>
        <row r="1439">
          <cell r="B1439">
            <v>2853</v>
          </cell>
          <cell r="C1439" t="str">
            <v>富士開発㈱</v>
          </cell>
          <cell r="D1439">
            <v>0</v>
          </cell>
          <cell r="E1439">
            <v>43594</v>
          </cell>
          <cell r="H1439">
            <v>5</v>
          </cell>
          <cell r="I1439">
            <v>43268</v>
          </cell>
          <cell r="L1439">
            <v>3</v>
          </cell>
          <cell r="M1439" t="str">
            <v>猪木　直樹</v>
          </cell>
          <cell r="N1439" t="str">
            <v>ﾌｼﾞｶｲﾊﾂ</v>
          </cell>
          <cell r="O1439" t="str">
            <v>福岡県鞍手郡小竹町大字御徳135-75</v>
          </cell>
          <cell r="Q1439">
            <v>8201101</v>
          </cell>
          <cell r="R1439" t="str">
            <v>福岡県鞍手郡小竹町大字御徳135-75</v>
          </cell>
          <cell r="S1439" t="str">
            <v>09496-2-2020</v>
          </cell>
          <cell r="T1439" t="str">
            <v>鳥外</v>
          </cell>
        </row>
        <row r="1440">
          <cell r="B1440">
            <v>23265</v>
          </cell>
          <cell r="C1440" t="str">
            <v>㈲富士環境</v>
          </cell>
          <cell r="F1440">
            <v>2</v>
          </cell>
          <cell r="G1440">
            <v>43396</v>
          </cell>
          <cell r="L1440">
            <v>1</v>
          </cell>
          <cell r="M1440" t="str">
            <v>篠﨑 勝政</v>
          </cell>
          <cell r="N1440" t="str">
            <v>ﾌｼﾞｶﾝｷｮｳ</v>
          </cell>
          <cell r="O1440" t="str">
            <v>佐賀県佐賀市兵庫町大字西渕1677-6</v>
          </cell>
          <cell r="Q1440">
            <v>8490914</v>
          </cell>
          <cell r="R1440" t="str">
            <v>佐賀県佐賀市兵庫町大字西渕1677-6</v>
          </cell>
          <cell r="S1440" t="str">
            <v>0952-33-5828</v>
          </cell>
          <cell r="T1440" t="str">
            <v>佐内</v>
          </cell>
        </row>
        <row r="1441">
          <cell r="B1441">
            <v>143452</v>
          </cell>
          <cell r="C1441" t="str">
            <v>藤木 勉</v>
          </cell>
          <cell r="D1441">
            <v>0</v>
          </cell>
          <cell r="E1441">
            <v>42001</v>
          </cell>
          <cell r="L1441">
            <v>1</v>
          </cell>
          <cell r="M1441" t="str">
            <v>藤木 勉</v>
          </cell>
          <cell r="N1441" t="str">
            <v>ﾌｼﾞｷﾂﾄﾑ</v>
          </cell>
          <cell r="O1441" t="str">
            <v>福岡県春日市一の谷2-30</v>
          </cell>
          <cell r="P1441" t="str">
            <v>福岡県福岡市博多区大字立花寺263-3</v>
          </cell>
          <cell r="Q1441">
            <v>8160843</v>
          </cell>
          <cell r="R1441" t="str">
            <v>福岡県福岡市博多区大字立花寺263-3</v>
          </cell>
          <cell r="S1441" t="str">
            <v>092-595-5857</v>
          </cell>
          <cell r="T1441" t="str">
            <v>佐外</v>
          </cell>
        </row>
        <row r="1442">
          <cell r="B1442">
            <v>20731</v>
          </cell>
          <cell r="C1442" t="str">
            <v>㈱富士金属工業</v>
          </cell>
          <cell r="D1442">
            <v>0</v>
          </cell>
          <cell r="E1442">
            <v>42264</v>
          </cell>
          <cell r="L1442">
            <v>1</v>
          </cell>
          <cell r="M1442" t="str">
            <v>井上 勝</v>
          </cell>
          <cell r="N1442" t="str">
            <v>ﾌｼﾞｷﾝｿﾞｸｺｳｷﾞｮｳ</v>
          </cell>
          <cell r="O1442" t="str">
            <v>福岡県北九州市戸畑区天神2-2-30</v>
          </cell>
          <cell r="Q1442">
            <v>8040094</v>
          </cell>
          <cell r="R1442" t="str">
            <v>福岡県北九州市戸畑区天神2-2-30</v>
          </cell>
          <cell r="S1442" t="str">
            <v>093-871-6091</v>
          </cell>
          <cell r="T1442" t="str">
            <v>佐外</v>
          </cell>
        </row>
        <row r="1443">
          <cell r="B1443">
            <v>81047</v>
          </cell>
          <cell r="C1443" t="str">
            <v>㈱富士建設</v>
          </cell>
          <cell r="D1443">
            <v>0</v>
          </cell>
          <cell r="E1443">
            <v>42688</v>
          </cell>
          <cell r="L1443">
            <v>1</v>
          </cell>
          <cell r="M1443" t="str">
            <v>山口 博秀</v>
          </cell>
          <cell r="N1443" t="str">
            <v>ﾌｼﾞｹﾝｾﾂ</v>
          </cell>
          <cell r="O1443" t="str">
            <v>佐賀県佐賀市富士町大字上熊川118-1</v>
          </cell>
          <cell r="Q1443" t="str">
            <v>840-0512</v>
          </cell>
          <cell r="R1443" t="str">
            <v>佐賀県佐賀市富士町大字上熊川118-1</v>
          </cell>
          <cell r="S1443" t="str">
            <v>0952-64-2347</v>
          </cell>
          <cell r="T1443" t="str">
            <v>佐内</v>
          </cell>
        </row>
        <row r="1444">
          <cell r="B1444">
            <v>114026</v>
          </cell>
          <cell r="C1444" t="str">
            <v>㈱藤﨑建設</v>
          </cell>
          <cell r="D1444">
            <v>0</v>
          </cell>
          <cell r="E1444">
            <v>41903</v>
          </cell>
          <cell r="L1444">
            <v>1</v>
          </cell>
          <cell r="M1444" t="str">
            <v>藤﨑 昌太郎</v>
          </cell>
          <cell r="N1444" t="str">
            <v>ﾌｼﾞｻｷｹﾝｾﾂ</v>
          </cell>
          <cell r="O1444" t="str">
            <v>佐賀県佐賀市大和町大字久池井3309</v>
          </cell>
          <cell r="Q1444">
            <v>8400202</v>
          </cell>
          <cell r="R1444" t="str">
            <v>佐賀県佐賀市大和町大字久池井3309</v>
          </cell>
          <cell r="S1444" t="str">
            <v>0952-62-5167</v>
          </cell>
          <cell r="T1444" t="str">
            <v>佐内</v>
          </cell>
        </row>
        <row r="1445">
          <cell r="B1445">
            <v>80082</v>
          </cell>
          <cell r="C1445" t="str">
            <v>㈱藤﨑造園</v>
          </cell>
          <cell r="D1445">
            <v>0</v>
          </cell>
          <cell r="E1445">
            <v>42647</v>
          </cell>
          <cell r="L1445">
            <v>1</v>
          </cell>
          <cell r="M1445" t="str">
            <v>藤﨑 義紹</v>
          </cell>
          <cell r="N1445" t="str">
            <v>ﾌｼﾞｻｷｿﾞｳｴﾝ</v>
          </cell>
          <cell r="O1445" t="str">
            <v>佐賀県佐賀市巨勢町大字東西1-1</v>
          </cell>
          <cell r="Q1445">
            <v>8400006</v>
          </cell>
          <cell r="R1445" t="str">
            <v>佐賀県佐賀市巨勢町大字東西1-1</v>
          </cell>
          <cell r="S1445" t="str">
            <v>0952-97-0596</v>
          </cell>
          <cell r="T1445" t="str">
            <v>佐内</v>
          </cell>
        </row>
        <row r="1446">
          <cell r="B1446">
            <v>51858</v>
          </cell>
          <cell r="C1446" t="str">
            <v>藤澤環境開発㈱</v>
          </cell>
          <cell r="D1446">
            <v>0</v>
          </cell>
          <cell r="E1446">
            <v>41597</v>
          </cell>
          <cell r="H1446">
            <v>5</v>
          </cell>
          <cell r="I1446">
            <v>42873</v>
          </cell>
          <cell r="L1446">
            <v>1</v>
          </cell>
          <cell r="M1446" t="str">
            <v>松井 賢二</v>
          </cell>
          <cell r="N1446" t="str">
            <v>ﾌｼﾞｻﾜｶﾝｷｮｳｶｲﾊﾂ</v>
          </cell>
          <cell r="O1446" t="str">
            <v>大分県大分市久原中央4-7-1</v>
          </cell>
          <cell r="Q1446">
            <v>8700325</v>
          </cell>
          <cell r="R1446" t="str">
            <v>大分県大分市久原中央4-7-1</v>
          </cell>
          <cell r="S1446" t="str">
            <v>097-593-4211</v>
          </cell>
          <cell r="T1446" t="str">
            <v>佐外</v>
          </cell>
        </row>
        <row r="1447">
          <cell r="B1447">
            <v>118117</v>
          </cell>
          <cell r="C1447" t="str">
            <v>㈲フジショウ</v>
          </cell>
          <cell r="D1447">
            <v>0</v>
          </cell>
          <cell r="E1447">
            <v>42141</v>
          </cell>
          <cell r="L1447">
            <v>3</v>
          </cell>
          <cell r="M1447" t="str">
            <v>藤永 正広</v>
          </cell>
          <cell r="N1447" t="str">
            <v>ﾌｼﾞｼｮｳ</v>
          </cell>
          <cell r="O1447" t="str">
            <v>佐賀県三養基郡みやき町大字白壁4203-1</v>
          </cell>
          <cell r="Q1447">
            <v>8490111</v>
          </cell>
          <cell r="R1447" t="str">
            <v>佐賀県三養基郡みやき町大字白壁4203-1</v>
          </cell>
          <cell r="S1447" t="str">
            <v>0942-89-3735</v>
          </cell>
          <cell r="T1447" t="str">
            <v>鳥内</v>
          </cell>
        </row>
        <row r="1448">
          <cell r="B1448">
            <v>118117</v>
          </cell>
          <cell r="C1448" t="str">
            <v>㈲フジショウ</v>
          </cell>
          <cell r="D1448">
            <v>0</v>
          </cell>
          <cell r="E1448">
            <v>42141</v>
          </cell>
          <cell r="L1448">
            <v>3</v>
          </cell>
          <cell r="M1448" t="str">
            <v>藤永 正広</v>
          </cell>
          <cell r="N1448" t="str">
            <v>ﾌｼﾞｼｮｳ</v>
          </cell>
          <cell r="O1448" t="str">
            <v>佐賀県三養基郡みやき町大字白壁4203-1</v>
          </cell>
          <cell r="Q1448">
            <v>8490111</v>
          </cell>
          <cell r="R1448" t="str">
            <v>佐賀県三養基郡みやき町大字白壁4203-1</v>
          </cell>
          <cell r="S1448" t="str">
            <v>0942-89-3735</v>
          </cell>
          <cell r="T1448" t="str">
            <v>鳥内</v>
          </cell>
        </row>
        <row r="1449">
          <cell r="B1449">
            <v>115515</v>
          </cell>
          <cell r="C1449" t="str">
            <v>㈲富士商会</v>
          </cell>
          <cell r="D1449">
            <v>0</v>
          </cell>
          <cell r="E1449">
            <v>41987</v>
          </cell>
          <cell r="F1449">
            <v>2</v>
          </cell>
          <cell r="G1449">
            <v>42548</v>
          </cell>
          <cell r="L1449">
            <v>6</v>
          </cell>
          <cell r="M1449" t="str">
            <v>前田 德夫</v>
          </cell>
          <cell r="N1449" t="str">
            <v>ﾌｼﾞｼｮｳｶｲ</v>
          </cell>
          <cell r="O1449" t="str">
            <v>佐賀県伊万里市南波多町笠椎1346</v>
          </cell>
          <cell r="Q1449">
            <v>8480013</v>
          </cell>
          <cell r="R1449" t="str">
            <v>佐賀県伊万里市南波多町笠椎1346</v>
          </cell>
          <cell r="S1449" t="str">
            <v>0955-24-2155</v>
          </cell>
          <cell r="T1449" t="str">
            <v>伊内</v>
          </cell>
        </row>
        <row r="1450">
          <cell r="B1450">
            <v>101148</v>
          </cell>
          <cell r="C1450" t="str">
            <v>㈲藤商事</v>
          </cell>
          <cell r="D1450">
            <v>0</v>
          </cell>
          <cell r="E1450">
            <v>43172</v>
          </cell>
          <cell r="L1450">
            <v>1</v>
          </cell>
          <cell r="M1450" t="str">
            <v>藤川 大介</v>
          </cell>
          <cell r="N1450" t="str">
            <v>ﾌｼﾞｼｮｳｼﾞ</v>
          </cell>
          <cell r="O1450" t="str">
            <v>佐賀県多久市多久町485</v>
          </cell>
          <cell r="Q1450">
            <v>8460031</v>
          </cell>
          <cell r="R1450" t="str">
            <v>佐賀県多久市多久町485</v>
          </cell>
          <cell r="S1450" t="str">
            <v>0952-75-5055</v>
          </cell>
          <cell r="T1450" t="str">
            <v>佐内</v>
          </cell>
        </row>
        <row r="1451">
          <cell r="B1451">
            <v>415</v>
          </cell>
          <cell r="C1451" t="str">
            <v>㈱富士総業開発</v>
          </cell>
          <cell r="D1451">
            <v>0</v>
          </cell>
          <cell r="E1451">
            <v>43662</v>
          </cell>
          <cell r="L1451">
            <v>1</v>
          </cell>
          <cell r="M1451" t="str">
            <v>田島 男</v>
          </cell>
          <cell r="N1451" t="str">
            <v>ﾌｼﾞｿｳｷﾞｮｳｶｲﾊﾂ</v>
          </cell>
          <cell r="O1451" t="str">
            <v>埼玉県本庄市児玉町児玉1877</v>
          </cell>
          <cell r="Q1451">
            <v>3670212</v>
          </cell>
          <cell r="R1451" t="str">
            <v>埼玉県本庄市児玉町児玉1877</v>
          </cell>
          <cell r="S1451" t="str">
            <v>0495-72-0218</v>
          </cell>
          <cell r="T1451" t="str">
            <v>佐外</v>
          </cell>
        </row>
        <row r="1452">
          <cell r="B1452">
            <v>162284</v>
          </cell>
          <cell r="C1452" t="str">
            <v>㈱フジタ</v>
          </cell>
          <cell r="D1452">
            <v>0</v>
          </cell>
          <cell r="E1452">
            <v>42634</v>
          </cell>
          <cell r="L1452">
            <v>6</v>
          </cell>
          <cell r="M1452" t="str">
            <v>藤田 淳一</v>
          </cell>
          <cell r="N1452" t="str">
            <v>ﾌｼﾞﾀ</v>
          </cell>
          <cell r="O1452" t="str">
            <v>佐賀県西松浦郡有田町二ノ瀬甲934</v>
          </cell>
          <cell r="Q1452">
            <v>8494141</v>
          </cell>
          <cell r="R1452" t="str">
            <v>佐賀県西松浦郡有田町二ノ瀬甲934</v>
          </cell>
          <cell r="S1452" t="str">
            <v>0955-46-2161</v>
          </cell>
          <cell r="T1452" t="str">
            <v>伊内</v>
          </cell>
        </row>
        <row r="1453">
          <cell r="B1453">
            <v>8645</v>
          </cell>
          <cell r="C1453" t="str">
            <v>㈲藤田商店</v>
          </cell>
          <cell r="D1453">
            <v>1</v>
          </cell>
          <cell r="E1453">
            <v>41860</v>
          </cell>
          <cell r="F1453">
            <v>2</v>
          </cell>
          <cell r="G1453">
            <v>41933</v>
          </cell>
          <cell r="L1453">
            <v>3</v>
          </cell>
          <cell r="M1453" t="str">
            <v>藤田 純二</v>
          </cell>
          <cell r="N1453" t="str">
            <v>ﾌｼﾞﾀｼｮｳﾃﾝ</v>
          </cell>
          <cell r="O1453" t="str">
            <v>佐賀県鳥栖市立石町781-1</v>
          </cell>
          <cell r="Q1453">
            <v>8410075</v>
          </cell>
          <cell r="R1453" t="str">
            <v>佐賀県鳥栖市立石町781-1</v>
          </cell>
          <cell r="S1453" t="str">
            <v>0942-83-2594</v>
          </cell>
          <cell r="T1453" t="str">
            <v>鳥内</v>
          </cell>
        </row>
        <row r="1454">
          <cell r="B1454">
            <v>68685</v>
          </cell>
          <cell r="C1454" t="str">
            <v>㈱藤谷</v>
          </cell>
          <cell r="D1454">
            <v>0</v>
          </cell>
          <cell r="E1454">
            <v>43193</v>
          </cell>
          <cell r="L1454">
            <v>1</v>
          </cell>
          <cell r="M1454" t="str">
            <v>伊藤 康博</v>
          </cell>
          <cell r="N1454" t="str">
            <v>ﾌｼﾞﾀﾆ</v>
          </cell>
          <cell r="O1454" t="str">
            <v>岐阜県安八郡輪之内町里1350-1</v>
          </cell>
          <cell r="Q1454" t="str">
            <v>503-0234</v>
          </cell>
          <cell r="R1454" t="str">
            <v>岐阜県安八郡輪之内町里1350-1</v>
          </cell>
          <cell r="S1454" t="str">
            <v>0584-68-3077</v>
          </cell>
          <cell r="T1454" t="str">
            <v>佐外</v>
          </cell>
        </row>
        <row r="1455">
          <cell r="B1455">
            <v>45008</v>
          </cell>
          <cell r="C1455" t="str">
            <v>㈱フジックス</v>
          </cell>
          <cell r="D1455">
            <v>0</v>
          </cell>
          <cell r="E1455">
            <v>42500</v>
          </cell>
          <cell r="L1455">
            <v>1</v>
          </cell>
          <cell r="M1455" t="str">
            <v>深川 孝</v>
          </cell>
          <cell r="N1455" t="str">
            <v>ﾌｼﾞｯｸｽ</v>
          </cell>
          <cell r="O1455" t="str">
            <v>福岡県朝倉市中原143-1</v>
          </cell>
          <cell r="Q1455" t="str">
            <v>838-0056</v>
          </cell>
          <cell r="R1455" t="str">
            <v>福岡県朝倉市中原143-1</v>
          </cell>
          <cell r="S1455" t="str">
            <v>0946-28-8131</v>
          </cell>
          <cell r="T1455" t="str">
            <v>佐外</v>
          </cell>
        </row>
        <row r="1456">
          <cell r="B1456">
            <v>40746</v>
          </cell>
          <cell r="C1456" t="str">
            <v>㈲藤津清掃社</v>
          </cell>
          <cell r="D1456">
            <v>0</v>
          </cell>
          <cell r="E1456">
            <v>42552</v>
          </cell>
          <cell r="L1456">
            <v>8</v>
          </cell>
          <cell r="M1456" t="str">
            <v>川口　英行</v>
          </cell>
          <cell r="N1456" t="str">
            <v>ﾌｼﾞﾂｾｲｿｳｼｬ</v>
          </cell>
          <cell r="O1456" t="str">
            <v>佐賀県鹿島市大字高津原858-33</v>
          </cell>
          <cell r="Q1456">
            <v>8491311</v>
          </cell>
          <cell r="R1456" t="str">
            <v>佐賀県鹿島市大字高津原858-33</v>
          </cell>
          <cell r="S1456" t="str">
            <v>0954-63-4064</v>
          </cell>
          <cell r="T1456" t="str">
            <v>杵内</v>
          </cell>
        </row>
        <row r="1457">
          <cell r="B1457">
            <v>197457</v>
          </cell>
          <cell r="C1457" t="str">
            <v>フジ道路㈲</v>
          </cell>
          <cell r="D1457">
            <v>0</v>
          </cell>
          <cell r="E1457">
            <v>42990</v>
          </cell>
          <cell r="L1457">
            <v>1</v>
          </cell>
          <cell r="M1457" t="str">
            <v>山田 清司</v>
          </cell>
          <cell r="N1457" t="str">
            <v>ﾌｼﾞﾄﾞｳﾛ</v>
          </cell>
          <cell r="O1457" t="str">
            <v>佐賀県佐賀市富士町大字小副川553-2</v>
          </cell>
          <cell r="Q1457" t="str">
            <v>840-0521</v>
          </cell>
          <cell r="R1457" t="str">
            <v>佐賀県佐賀市富士町大字小副川553-2</v>
          </cell>
          <cell r="S1457" t="str">
            <v>0952-63-0893</v>
          </cell>
          <cell r="T1457" t="str">
            <v>佐内</v>
          </cell>
        </row>
        <row r="1458">
          <cell r="B1458">
            <v>173954</v>
          </cell>
          <cell r="C1458" t="str">
            <v>藤永建設㈱</v>
          </cell>
          <cell r="D1458">
            <v>0</v>
          </cell>
          <cell r="E1458">
            <v>43405</v>
          </cell>
          <cell r="F1458">
            <v>2</v>
          </cell>
          <cell r="G1458">
            <v>43405</v>
          </cell>
          <cell r="L1458">
            <v>7</v>
          </cell>
          <cell r="M1458" t="str">
            <v>藤永 一男</v>
          </cell>
          <cell r="N1458" t="str">
            <v>ﾌｼﾞﾅｶﾞｹﾝｾﾂ</v>
          </cell>
          <cell r="O1458" t="str">
            <v>佐賀県鹿島市大字高津原3735-1</v>
          </cell>
          <cell r="P1458" t="str">
            <v>佐賀県鹿島市大字三河内甲553-1</v>
          </cell>
          <cell r="Q1458">
            <v>8491315</v>
          </cell>
          <cell r="R1458" t="str">
            <v>佐賀県鹿島市大字三河内甲553-1</v>
          </cell>
          <cell r="S1458" t="str">
            <v>0954-63-1900</v>
          </cell>
          <cell r="T1458" t="str">
            <v>杵内</v>
          </cell>
        </row>
        <row r="1459">
          <cell r="B1459">
            <v>190557</v>
          </cell>
          <cell r="C1459" t="str">
            <v>藤永 光夫</v>
          </cell>
          <cell r="D1459">
            <v>0</v>
          </cell>
          <cell r="E1459">
            <v>42625</v>
          </cell>
          <cell r="L1459">
            <v>7</v>
          </cell>
          <cell r="M1459" t="str">
            <v>藤永 光夫</v>
          </cell>
          <cell r="N1459" t="str">
            <v>ﾌｼﾞﾅｶﾞﾐﾂｵ</v>
          </cell>
          <cell r="O1459" t="str">
            <v>佐賀県鹿島市大字三河内甲274</v>
          </cell>
          <cell r="P1459" t="str">
            <v>佐賀県鹿島市大字三河内甲575-1</v>
          </cell>
          <cell r="Q1459" t="str">
            <v>849-1315</v>
          </cell>
          <cell r="R1459" t="str">
            <v>佐賀県鹿島市大字三河内甲575-1</v>
          </cell>
          <cell r="S1459" t="str">
            <v>0954-62-4056</v>
          </cell>
          <cell r="T1459" t="str">
            <v>杵内</v>
          </cell>
        </row>
        <row r="1460">
          <cell r="B1460">
            <v>187754</v>
          </cell>
          <cell r="C1460" t="str">
            <v>㈲藤本商事</v>
          </cell>
          <cell r="D1460">
            <v>0</v>
          </cell>
          <cell r="E1460">
            <v>43397</v>
          </cell>
          <cell r="L1460">
            <v>1</v>
          </cell>
          <cell r="M1460" t="str">
            <v>藤本 公明</v>
          </cell>
          <cell r="N1460" t="str">
            <v>ﾌｼﾞﾓﾄｼｮｳｼﾞ</v>
          </cell>
          <cell r="O1460" t="str">
            <v>福岡県久留米市城島町内野56-2</v>
          </cell>
          <cell r="Q1460" t="str">
            <v>830-0204</v>
          </cell>
          <cell r="R1460" t="str">
            <v>福岡県久留米市城島町内野56-2</v>
          </cell>
          <cell r="S1460" t="str">
            <v>0942-62-3215</v>
          </cell>
          <cell r="T1460" t="str">
            <v>佐外</v>
          </cell>
        </row>
        <row r="1461">
          <cell r="B1461">
            <v>482</v>
          </cell>
          <cell r="C1461" t="str">
            <v>富士炉材㈱</v>
          </cell>
          <cell r="D1461">
            <v>0</v>
          </cell>
          <cell r="E1461">
            <v>42758</v>
          </cell>
          <cell r="H1461">
            <v>5</v>
          </cell>
          <cell r="I1461">
            <v>42758</v>
          </cell>
          <cell r="L1461">
            <v>1</v>
          </cell>
          <cell r="M1461" t="str">
            <v>渡邊 大輔</v>
          </cell>
          <cell r="N1461" t="str">
            <v>ﾌｼﾞﾛｻﾞｲ</v>
          </cell>
          <cell r="O1461" t="str">
            <v>東京都大田区西蒲田6-36-11</v>
          </cell>
          <cell r="Q1461">
            <v>1440051</v>
          </cell>
          <cell r="R1461" t="str">
            <v>東京都大田区西蒲田6-36-11</v>
          </cell>
          <cell r="S1461" t="str">
            <v>03-3735-8111</v>
          </cell>
          <cell r="T1461" t="str">
            <v>佐外</v>
          </cell>
        </row>
        <row r="1462">
          <cell r="B1462">
            <v>197701</v>
          </cell>
          <cell r="C1462" t="str">
            <v>二島海運㈱</v>
          </cell>
          <cell r="L1462">
            <v>1</v>
          </cell>
          <cell r="M1462" t="str">
            <v>藤　恭介</v>
          </cell>
          <cell r="N1462" t="str">
            <v>ﾌﾀｼﾞﾏｶｲｳﾝ</v>
          </cell>
          <cell r="O1462" t="str">
            <v>福岡県北九州市若松区鴨生田2-1-9</v>
          </cell>
          <cell r="Q1462" t="str">
            <v>808-0105</v>
          </cell>
          <cell r="R1462" t="str">
            <v>福岡県北九州市若松区鴨生田2-1-9</v>
          </cell>
          <cell r="S1462" t="str">
            <v>093-791-0531</v>
          </cell>
          <cell r="T1462" t="str">
            <v>佐外</v>
          </cell>
        </row>
        <row r="1463">
          <cell r="B1463">
            <v>23494</v>
          </cell>
          <cell r="C1463" t="str">
            <v>双葉産業㈱</v>
          </cell>
          <cell r="D1463">
            <v>0</v>
          </cell>
          <cell r="E1463">
            <v>42402</v>
          </cell>
          <cell r="L1463">
            <v>3</v>
          </cell>
          <cell r="M1463" t="str">
            <v>江頭 大吾</v>
          </cell>
          <cell r="N1463" t="str">
            <v>ﾌﾀﾊﾞｻﾝｷﾞｮｳ</v>
          </cell>
          <cell r="O1463" t="str">
            <v>福岡県大牟田市北磯町70-7</v>
          </cell>
          <cell r="Q1463">
            <v>8360016</v>
          </cell>
          <cell r="R1463" t="str">
            <v>福岡県大牟田市北磯町70-7</v>
          </cell>
          <cell r="S1463" t="str">
            <v>0944-55-2525</v>
          </cell>
          <cell r="T1463" t="str">
            <v>鳥外</v>
          </cell>
        </row>
        <row r="1464">
          <cell r="B1464">
            <v>4767</v>
          </cell>
          <cell r="C1464" t="str">
            <v>㈱フチガミ</v>
          </cell>
          <cell r="D1464">
            <v>0</v>
          </cell>
          <cell r="E1464">
            <v>42538</v>
          </cell>
          <cell r="H1464">
            <v>5</v>
          </cell>
          <cell r="I1464">
            <v>42473</v>
          </cell>
          <cell r="L1464">
            <v>3</v>
          </cell>
          <cell r="M1464" t="str">
            <v>渕上 明彦</v>
          </cell>
          <cell r="N1464" t="str">
            <v>ﾌﾁｶﾞﾐ</v>
          </cell>
          <cell r="O1464" t="str">
            <v>福岡県久留米市津福本町2300-10</v>
          </cell>
          <cell r="Q1464">
            <v>8300047</v>
          </cell>
          <cell r="R1464" t="str">
            <v>福岡県久留米市津福本町2300-10</v>
          </cell>
          <cell r="S1464" t="str">
            <v>0942-38-5283</v>
          </cell>
          <cell r="T1464" t="str">
            <v>鳥外</v>
          </cell>
        </row>
        <row r="1465">
          <cell r="B1465">
            <v>118085</v>
          </cell>
          <cell r="C1465" t="str">
            <v>渕上 里実</v>
          </cell>
          <cell r="D1465">
            <v>0</v>
          </cell>
          <cell r="E1465">
            <v>42130</v>
          </cell>
          <cell r="L1465">
            <v>3</v>
          </cell>
          <cell r="M1465" t="str">
            <v>渕上 里実</v>
          </cell>
          <cell r="N1465" t="str">
            <v>ﾌﾁｶﾞﾐｻﾄﾐ</v>
          </cell>
          <cell r="O1465" t="str">
            <v>福岡県小郡市稲吉626-9</v>
          </cell>
          <cell r="Q1465">
            <v>8380128</v>
          </cell>
          <cell r="R1465" t="str">
            <v>福岡県小郡市稲吉626-9</v>
          </cell>
          <cell r="S1465" t="str">
            <v>0942-72-2338</v>
          </cell>
          <cell r="T1465" t="str">
            <v>鳥外</v>
          </cell>
        </row>
        <row r="1466">
          <cell r="B1466">
            <v>27550</v>
          </cell>
          <cell r="C1466" t="str">
            <v>㈲渕上タイヤ商会</v>
          </cell>
          <cell r="D1466">
            <v>0</v>
          </cell>
          <cell r="E1466">
            <v>43347</v>
          </cell>
          <cell r="L1466">
            <v>3</v>
          </cell>
          <cell r="M1466" t="str">
            <v>淵上 隆俊</v>
          </cell>
          <cell r="N1466" t="str">
            <v>ﾌﾁｶﾞﾐﾀｲﾔ</v>
          </cell>
          <cell r="O1466" t="str">
            <v>福岡県久留米市東櫛原町1264-3</v>
          </cell>
          <cell r="Q1466">
            <v>8300003</v>
          </cell>
          <cell r="R1466" t="str">
            <v>福岡県久留米市東櫛原町1264-3</v>
          </cell>
          <cell r="S1466" t="str">
            <v>0942-34-8588</v>
          </cell>
          <cell r="T1466" t="str">
            <v>鳥外</v>
          </cell>
        </row>
        <row r="1467">
          <cell r="B1467">
            <v>138080</v>
          </cell>
          <cell r="C1467" t="str">
            <v>㈲渕野運送</v>
          </cell>
          <cell r="D1467">
            <v>0</v>
          </cell>
          <cell r="E1467">
            <v>42998</v>
          </cell>
          <cell r="L1467">
            <v>7</v>
          </cell>
          <cell r="M1467" t="str">
            <v>渕野 啓典</v>
          </cell>
          <cell r="N1467" t="str">
            <v>ﾌﾁﾉｳﾝｿｳ</v>
          </cell>
          <cell r="O1467" t="str">
            <v>佐賀県嬉野市塩田町大字大草野丙1824</v>
          </cell>
          <cell r="Q1467">
            <v>8491415</v>
          </cell>
          <cell r="R1467" t="str">
            <v>佐賀県嬉野市塩田町大字大草野丙1824</v>
          </cell>
          <cell r="S1467" t="str">
            <v>0954-66-2338</v>
          </cell>
          <cell r="T1467" t="str">
            <v>杵内</v>
          </cell>
        </row>
        <row r="1468">
          <cell r="B1468">
            <v>122369</v>
          </cell>
          <cell r="C1468" t="str">
            <v>㈲渕脇建設</v>
          </cell>
          <cell r="D1468">
            <v>0</v>
          </cell>
          <cell r="E1468">
            <v>43283</v>
          </cell>
          <cell r="L1468">
            <v>1</v>
          </cell>
          <cell r="M1468" t="str">
            <v>渕脇 琢雄</v>
          </cell>
          <cell r="N1468" t="str">
            <v>ﾌﾁﾜｷｹﾝｾﾂ</v>
          </cell>
          <cell r="O1468" t="str">
            <v>福岡県直方市大字中泉1222-7</v>
          </cell>
          <cell r="Q1468" t="str">
            <v>822-0011</v>
          </cell>
          <cell r="R1468" t="str">
            <v>福岡県直方市大字中泉1222-7</v>
          </cell>
          <cell r="S1468" t="str">
            <v>0949-24-1094</v>
          </cell>
          <cell r="T1468" t="str">
            <v>佐外</v>
          </cell>
        </row>
        <row r="1469">
          <cell r="B1469">
            <v>61871</v>
          </cell>
          <cell r="C1469" t="str">
            <v>舩津 新</v>
          </cell>
          <cell r="D1469">
            <v>0</v>
          </cell>
          <cell r="E1469">
            <v>43617</v>
          </cell>
          <cell r="L1469">
            <v>1</v>
          </cell>
          <cell r="M1469" t="str">
            <v>舩津 新</v>
          </cell>
          <cell r="N1469" t="str">
            <v>ﾌﾅﾂｱﾗﾀ</v>
          </cell>
          <cell r="O1469" t="str">
            <v>佐賀県神埼市千代田町黒井1437</v>
          </cell>
          <cell r="Q1469">
            <v>8420051</v>
          </cell>
          <cell r="R1469" t="str">
            <v>佐賀県神埼市千代田町黒井1437</v>
          </cell>
          <cell r="S1469" t="str">
            <v>0952-44-4234</v>
          </cell>
          <cell r="T1469" t="str">
            <v>佐内</v>
          </cell>
        </row>
        <row r="1470">
          <cell r="B1470">
            <v>125142</v>
          </cell>
          <cell r="C1470" t="str">
            <v>㈲船津建材運送</v>
          </cell>
          <cell r="D1470">
            <v>0</v>
          </cell>
          <cell r="E1470">
            <v>42453</v>
          </cell>
          <cell r="L1470">
            <v>3</v>
          </cell>
          <cell r="M1470" t="str">
            <v>船津 常夫</v>
          </cell>
          <cell r="N1470" t="str">
            <v>ﾌﾅﾂｹﾝｻﾞｲｳﾝｿｳ</v>
          </cell>
          <cell r="O1470" t="str">
            <v>福岡県久留米市安武町住吉1632</v>
          </cell>
          <cell r="Q1470">
            <v>8300078</v>
          </cell>
          <cell r="R1470" t="str">
            <v>福岡県久留米市安武町住吉1632</v>
          </cell>
          <cell r="S1470" t="str">
            <v>0942-26-6996</v>
          </cell>
          <cell r="T1470" t="str">
            <v>鳥外</v>
          </cell>
        </row>
        <row r="1471">
          <cell r="B1471">
            <v>39813</v>
          </cell>
          <cell r="C1471" t="str">
            <v>舟本運輸㈱</v>
          </cell>
          <cell r="D1471">
            <v>0</v>
          </cell>
          <cell r="E1471">
            <v>43469</v>
          </cell>
          <cell r="L1471">
            <v>3</v>
          </cell>
          <cell r="M1471" t="str">
            <v>舟木 祥子</v>
          </cell>
          <cell r="N1471" t="str">
            <v>ﾌﾅﾓﾄｳﾝﾕ</v>
          </cell>
          <cell r="O1471" t="str">
            <v>福岡県北九州市戸畑区初音町10-24</v>
          </cell>
          <cell r="Q1471">
            <v>8040066</v>
          </cell>
          <cell r="R1471" t="str">
            <v>福岡県北九州市戸畑区初音町10-24</v>
          </cell>
          <cell r="S1471" t="str">
            <v>093-871-3210</v>
          </cell>
          <cell r="T1471" t="str">
            <v>鳥外</v>
          </cell>
        </row>
        <row r="1472">
          <cell r="B1472">
            <v>129097</v>
          </cell>
          <cell r="C1472" t="str">
            <v>㈱ブラスト</v>
          </cell>
          <cell r="D1472">
            <v>0</v>
          </cell>
          <cell r="E1472">
            <v>42593</v>
          </cell>
          <cell r="L1472">
            <v>1</v>
          </cell>
          <cell r="M1472" t="str">
            <v>中島 大輔</v>
          </cell>
          <cell r="N1472" t="str">
            <v>ﾌﾞﾗｽﾄ</v>
          </cell>
          <cell r="O1472" t="str">
            <v>佐賀県佐賀市大和町大字川上1705-12</v>
          </cell>
          <cell r="P1472" t="str">
            <v>佐賀県佐賀市大和町大字川上1705-1</v>
          </cell>
          <cell r="Q1472">
            <v>8400214</v>
          </cell>
          <cell r="R1472" t="str">
            <v>佐賀県佐賀市大和町大字川上1705-1</v>
          </cell>
          <cell r="S1472" t="str">
            <v>0952-62-8464</v>
          </cell>
          <cell r="T1472" t="str">
            <v>佐内</v>
          </cell>
        </row>
        <row r="1473">
          <cell r="B1473">
            <v>904</v>
          </cell>
          <cell r="C1473" t="str">
            <v>ブリヂストングリーンランドスケープ㈱</v>
          </cell>
          <cell r="D1473">
            <v>0</v>
          </cell>
          <cell r="E1473">
            <v>43097</v>
          </cell>
          <cell r="L1473">
            <v>3</v>
          </cell>
          <cell r="M1473" t="str">
            <v>寺村 文明</v>
          </cell>
          <cell r="N1473" t="str">
            <v>ﾌﾞﾘﾁﾞｽﾄﾝｸﾞﾘ</v>
          </cell>
          <cell r="O1473" t="str">
            <v>福岡県朝倉市小田2016-1</v>
          </cell>
          <cell r="Q1473">
            <v>8380051</v>
          </cell>
          <cell r="R1473" t="str">
            <v>福岡県朝倉市小田2016-1</v>
          </cell>
          <cell r="S1473" t="str">
            <v>0946-24-3760</v>
          </cell>
          <cell r="T1473" t="str">
            <v>鳥外</v>
          </cell>
        </row>
        <row r="1474">
          <cell r="B1474">
            <v>72207</v>
          </cell>
          <cell r="C1474" t="str">
            <v>古井 和義</v>
          </cell>
          <cell r="D1474">
            <v>0</v>
          </cell>
          <cell r="E1474">
            <v>42258</v>
          </cell>
          <cell r="L1474">
            <v>7</v>
          </cell>
          <cell r="M1474" t="str">
            <v>古井 和義</v>
          </cell>
          <cell r="N1474" t="str">
            <v>ﾌﾙｲｶｽﾞﾖｼ</v>
          </cell>
          <cell r="O1474" t="str">
            <v>佐賀県武雄市北方町大字芦原539</v>
          </cell>
          <cell r="Q1474">
            <v>8492203</v>
          </cell>
          <cell r="R1474" t="str">
            <v>佐賀県武雄市北方町大字芦原539</v>
          </cell>
          <cell r="S1474" t="str">
            <v>0954-66-2844</v>
          </cell>
          <cell r="T1474" t="str">
            <v>杵内</v>
          </cell>
        </row>
        <row r="1475">
          <cell r="B1475">
            <v>35622</v>
          </cell>
          <cell r="C1475" t="str">
            <v>㈲古川運輸</v>
          </cell>
          <cell r="D1475">
            <v>0</v>
          </cell>
          <cell r="E1475">
            <v>42015</v>
          </cell>
          <cell r="L1475">
            <v>5</v>
          </cell>
          <cell r="M1475" t="str">
            <v>古川 幸人</v>
          </cell>
          <cell r="N1475" t="str">
            <v>ﾌﾙｶﾜｳﾝﾕ</v>
          </cell>
          <cell r="O1475" t="str">
            <v>福岡県糸島市多久字木町492-1</v>
          </cell>
          <cell r="Q1475">
            <v>8191134</v>
          </cell>
          <cell r="R1475" t="str">
            <v>福岡県糸島市多久字木町492-1</v>
          </cell>
          <cell r="S1475" t="str">
            <v>092-322-0440</v>
          </cell>
          <cell r="T1475" t="str">
            <v>唐外</v>
          </cell>
        </row>
        <row r="1476">
          <cell r="B1476">
            <v>159438</v>
          </cell>
          <cell r="C1476" t="str">
            <v>㈲古川建設</v>
          </cell>
          <cell r="D1476">
            <v>0</v>
          </cell>
          <cell r="E1476">
            <v>42460</v>
          </cell>
          <cell r="L1476">
            <v>7</v>
          </cell>
          <cell r="M1476" t="str">
            <v>橋口 桂</v>
          </cell>
          <cell r="N1476" t="str">
            <v>ﾌﾙｶﾜｹﾝｾﾂ</v>
          </cell>
          <cell r="O1476" t="str">
            <v>佐賀県武雄市武内町大字真手野22251-2</v>
          </cell>
          <cell r="Q1476">
            <v>8492342</v>
          </cell>
          <cell r="R1476" t="str">
            <v>佐賀県武雄市武内町大字真手野22251-2</v>
          </cell>
          <cell r="S1476" t="str">
            <v>0954-27-2752</v>
          </cell>
          <cell r="T1476" t="str">
            <v>杵内</v>
          </cell>
        </row>
        <row r="1477">
          <cell r="B1477">
            <v>100403</v>
          </cell>
          <cell r="C1477" t="str">
            <v>㈲古川建設</v>
          </cell>
          <cell r="D1477">
            <v>0</v>
          </cell>
          <cell r="E1477">
            <v>43060</v>
          </cell>
          <cell r="L1477">
            <v>1</v>
          </cell>
          <cell r="M1477" t="str">
            <v>古川 広</v>
          </cell>
          <cell r="N1477" t="str">
            <v>ﾌﾙｶﾜｹﾝｾﾂ</v>
          </cell>
          <cell r="O1477" t="str">
            <v>佐賀県小城市牛津町牛津79-2</v>
          </cell>
          <cell r="Q1477">
            <v>8490303</v>
          </cell>
          <cell r="R1477" t="str">
            <v>佐賀県小城市牛津町牛津79-2</v>
          </cell>
          <cell r="S1477" t="str">
            <v>0952-66-1255</v>
          </cell>
          <cell r="T1477" t="str">
            <v>佐内</v>
          </cell>
        </row>
        <row r="1478">
          <cell r="B1478">
            <v>161552</v>
          </cell>
          <cell r="C1478" t="str">
            <v>古川 慎太郎</v>
          </cell>
          <cell r="D1478">
            <v>0</v>
          </cell>
          <cell r="E1478">
            <v>42586</v>
          </cell>
          <cell r="L1478">
            <v>1</v>
          </cell>
          <cell r="M1478" t="str">
            <v>古川 慎太郎</v>
          </cell>
          <cell r="N1478" t="str">
            <v>ﾌﾙｶﾜｼﾝﾀﾛｳ</v>
          </cell>
          <cell r="O1478" t="str">
            <v>佐賀県佐賀市若宮1-7-7</v>
          </cell>
          <cell r="Q1478">
            <v>8490922</v>
          </cell>
          <cell r="R1478" t="str">
            <v>佐賀県佐賀市若宮1-7-7</v>
          </cell>
          <cell r="S1478" t="str">
            <v>0952-36-8589</v>
          </cell>
          <cell r="T1478" t="str">
            <v>佐内</v>
          </cell>
        </row>
        <row r="1479">
          <cell r="B1479">
            <v>198184</v>
          </cell>
          <cell r="C1479" t="str">
            <v>㈲古川設備</v>
          </cell>
          <cell r="D1479">
            <v>0</v>
          </cell>
          <cell r="E1479">
            <v>43048</v>
          </cell>
          <cell r="L1479">
            <v>7</v>
          </cell>
          <cell r="M1479" t="str">
            <v>中野 誠</v>
          </cell>
          <cell r="N1479" t="str">
            <v>ﾌﾙｶﾜｾﾂﾋﾞ</v>
          </cell>
          <cell r="O1479" t="str">
            <v>佐賀県武雄市朝日町大字甘久2012</v>
          </cell>
          <cell r="Q1479">
            <v>8430001</v>
          </cell>
          <cell r="R1479" t="str">
            <v>佐賀県武雄市朝日町大字甘久2012</v>
          </cell>
          <cell r="S1479" t="str">
            <v>0954-23-2496</v>
          </cell>
          <cell r="T1479" t="str">
            <v>杵内</v>
          </cell>
        </row>
        <row r="1480">
          <cell r="B1480">
            <v>31879</v>
          </cell>
          <cell r="C1480" t="str">
            <v>古河電工エコテック㈱</v>
          </cell>
          <cell r="D1480">
            <v>0</v>
          </cell>
          <cell r="E1480">
            <v>43052</v>
          </cell>
          <cell r="L1480">
            <v>3</v>
          </cell>
          <cell r="M1480" t="str">
            <v>平田 雅治</v>
          </cell>
          <cell r="N1480" t="str">
            <v>ﾌﾙｶﾜﾃﾞﾝｺｳｴｺﾃｯｸ</v>
          </cell>
          <cell r="O1480" t="str">
            <v>千葉県市原市八幡海岸通6</v>
          </cell>
          <cell r="P1480" t="str">
            <v>福岡県北九州市門司区新門司1-8</v>
          </cell>
          <cell r="Q1480">
            <v>8000115</v>
          </cell>
          <cell r="R1480" t="str">
            <v>福岡県北九州市門司区新門司1-8</v>
          </cell>
          <cell r="S1480" t="str">
            <v>093-481-3976</v>
          </cell>
          <cell r="T1480" t="str">
            <v>鳥外</v>
          </cell>
        </row>
        <row r="1481">
          <cell r="B1481">
            <v>156723</v>
          </cell>
          <cell r="C1481" t="str">
            <v>㈱古村総業</v>
          </cell>
          <cell r="D1481">
            <v>0</v>
          </cell>
          <cell r="E1481">
            <v>42295</v>
          </cell>
          <cell r="L1481">
            <v>3</v>
          </cell>
          <cell r="M1481" t="str">
            <v>古村 秀樹</v>
          </cell>
          <cell r="N1481" t="str">
            <v>ﾌﾙﾑﾗｿｳｷﾞｮｳ</v>
          </cell>
          <cell r="O1481" t="str">
            <v>佐賀県三養基郡みやき町大字天建寺437-1</v>
          </cell>
          <cell r="Q1481">
            <v>8401102</v>
          </cell>
          <cell r="R1481" t="str">
            <v>佐賀県三養基郡みやき町大字天建寺437-1</v>
          </cell>
          <cell r="S1481" t="str">
            <v>0942-96-5135</v>
          </cell>
          <cell r="T1481" t="str">
            <v>鳥内</v>
          </cell>
        </row>
        <row r="1482">
          <cell r="B1482">
            <v>57011</v>
          </cell>
          <cell r="C1482" t="str">
            <v>㈲プログレ</v>
          </cell>
          <cell r="D1482">
            <v>0</v>
          </cell>
          <cell r="E1482">
            <v>43613</v>
          </cell>
          <cell r="H1482">
            <v>5</v>
          </cell>
          <cell r="I1482">
            <v>43613</v>
          </cell>
          <cell r="L1482">
            <v>1</v>
          </cell>
          <cell r="M1482" t="str">
            <v>早速 芳和</v>
          </cell>
          <cell r="N1482" t="str">
            <v>ﾌﾟﾛｸﾞﾚ</v>
          </cell>
          <cell r="O1482" t="str">
            <v>熊本県下益城郡美里町堅志田356</v>
          </cell>
          <cell r="Q1482" t="str">
            <v>861-4402</v>
          </cell>
          <cell r="R1482" t="str">
            <v>熊本県下益城郡美里町堅志田356</v>
          </cell>
          <cell r="S1482" t="str">
            <v>0964-47-6115</v>
          </cell>
          <cell r="T1482" t="str">
            <v>佐外</v>
          </cell>
        </row>
        <row r="1483">
          <cell r="B1483">
            <v>115006</v>
          </cell>
          <cell r="C1483" t="str">
            <v>㈱ブロードリンク</v>
          </cell>
          <cell r="D1483">
            <v>0</v>
          </cell>
          <cell r="E1483">
            <v>42676</v>
          </cell>
          <cell r="L1483">
            <v>1</v>
          </cell>
          <cell r="M1483" t="str">
            <v>榊 彰一</v>
          </cell>
          <cell r="N1483" t="str">
            <v>ﾌﾞﾛｰﾄﾞﾘﾝｸ</v>
          </cell>
          <cell r="O1483" t="str">
            <v>東京都中央区日本橋室町4-3-18</v>
          </cell>
          <cell r="Q1483" t="str">
            <v>103-0022</v>
          </cell>
          <cell r="R1483" t="str">
            <v>東京都中央区日本橋室町4-3-18</v>
          </cell>
          <cell r="S1483" t="str">
            <v>03-3516-8771</v>
          </cell>
          <cell r="T1483" t="str">
            <v>佐外</v>
          </cell>
        </row>
        <row r="1484">
          <cell r="B1484">
            <v>2992</v>
          </cell>
          <cell r="C1484" t="str">
            <v>㈱平成開発</v>
          </cell>
          <cell r="D1484">
            <v>0</v>
          </cell>
          <cell r="E1484">
            <v>43404</v>
          </cell>
          <cell r="F1484">
            <v>4</v>
          </cell>
          <cell r="G1484">
            <v>43297</v>
          </cell>
          <cell r="H1484">
            <v>5</v>
          </cell>
          <cell r="I1484">
            <v>43200</v>
          </cell>
          <cell r="L1484">
            <v>1</v>
          </cell>
          <cell r="M1484" t="str">
            <v>久保 直行</v>
          </cell>
          <cell r="N1484" t="str">
            <v>ﾍｲｾｲｶｲﾊﾂ</v>
          </cell>
          <cell r="O1484" t="str">
            <v>佐賀県小城市小城町池上2387-1</v>
          </cell>
          <cell r="Q1484">
            <v>8450012</v>
          </cell>
          <cell r="R1484" t="str">
            <v>佐賀県小城市小城町池上2387-1</v>
          </cell>
          <cell r="S1484" t="str">
            <v>0952-73-3788</v>
          </cell>
          <cell r="T1484" t="str">
            <v>佐内</v>
          </cell>
        </row>
        <row r="1485">
          <cell r="B1485">
            <v>2070</v>
          </cell>
          <cell r="C1485" t="str">
            <v>㈱平成建設</v>
          </cell>
          <cell r="D1485">
            <v>0</v>
          </cell>
          <cell r="E1485">
            <v>42808</v>
          </cell>
          <cell r="L1485">
            <v>1</v>
          </cell>
          <cell r="M1485" t="str">
            <v>山口 武臣</v>
          </cell>
          <cell r="N1485" t="str">
            <v>ﾍｲｾｲｹﾝｾﾂ</v>
          </cell>
          <cell r="O1485" t="str">
            <v>長崎県佐世保市椎木町539-2</v>
          </cell>
          <cell r="Q1485">
            <v>8580925</v>
          </cell>
          <cell r="R1485" t="str">
            <v>長崎県佐世保市椎木町539-2</v>
          </cell>
          <cell r="S1485" t="str">
            <v>0956-47-2111</v>
          </cell>
          <cell r="T1485" t="str">
            <v>佐外</v>
          </cell>
        </row>
        <row r="1486">
          <cell r="B1486">
            <v>49784</v>
          </cell>
          <cell r="C1486" t="str">
            <v>㈱平和土木</v>
          </cell>
          <cell r="D1486">
            <v>0</v>
          </cell>
          <cell r="E1486">
            <v>42919</v>
          </cell>
          <cell r="L1486">
            <v>1</v>
          </cell>
          <cell r="M1486" t="str">
            <v>力久 敏江</v>
          </cell>
          <cell r="N1486" t="str">
            <v>ﾍｲﾜﾄﾞﾎﾞｸ</v>
          </cell>
          <cell r="O1486" t="str">
            <v>佐賀県佐賀市南佐賀3-9-7</v>
          </cell>
          <cell r="Q1486">
            <v>8400016</v>
          </cell>
          <cell r="R1486" t="str">
            <v>佐賀県佐賀市南佐賀3-9-7</v>
          </cell>
          <cell r="S1486" t="str">
            <v>0952-23-7459</v>
          </cell>
          <cell r="T1486" t="str">
            <v>佐内</v>
          </cell>
        </row>
        <row r="1487">
          <cell r="B1487">
            <v>133392</v>
          </cell>
          <cell r="C1487" t="str">
            <v>㈱ペーパーリサイクリング</v>
          </cell>
          <cell r="D1487">
            <v>0</v>
          </cell>
          <cell r="E1487">
            <v>42807</v>
          </cell>
          <cell r="L1487">
            <v>3</v>
          </cell>
          <cell r="M1487" t="str">
            <v>寺松 哲雄</v>
          </cell>
          <cell r="N1487" t="str">
            <v>ﾍﾟｰﾊﾟｰﾘｻｲｸﾘﾝｸﾞ</v>
          </cell>
          <cell r="O1487" t="str">
            <v>福岡県久留米市津福今町371-2</v>
          </cell>
          <cell r="Q1487">
            <v>8300061</v>
          </cell>
          <cell r="R1487" t="str">
            <v>福岡県久留米市津福今町371-2</v>
          </cell>
          <cell r="S1487" t="str">
            <v>0942-35-3040</v>
          </cell>
          <cell r="T1487" t="str">
            <v>鳥外</v>
          </cell>
        </row>
        <row r="1488">
          <cell r="B1488">
            <v>150965</v>
          </cell>
          <cell r="C1488" t="str">
            <v>㈲ペガサス</v>
          </cell>
          <cell r="D1488">
            <v>0</v>
          </cell>
          <cell r="E1488">
            <v>41896</v>
          </cell>
          <cell r="L1488">
            <v>1</v>
          </cell>
          <cell r="M1488" t="str">
            <v>馬渡 清孝</v>
          </cell>
          <cell r="N1488" t="str">
            <v>ﾍﾟｶﾞｻｽ</v>
          </cell>
          <cell r="O1488" t="str">
            <v>佐賀県小城市三日月町樋口1586番地3</v>
          </cell>
          <cell r="Q1488" t="str">
            <v>845-0033</v>
          </cell>
          <cell r="R1488" t="str">
            <v>佐賀県小城市三日月町樋口1586番地3</v>
          </cell>
          <cell r="S1488" t="str">
            <v>0952-72-8476</v>
          </cell>
          <cell r="T1488" t="str">
            <v>佐内</v>
          </cell>
        </row>
        <row r="1489">
          <cell r="B1489">
            <v>75102</v>
          </cell>
          <cell r="C1489" t="str">
            <v>㈱ベストサービス</v>
          </cell>
          <cell r="D1489">
            <v>0</v>
          </cell>
          <cell r="E1489">
            <v>42227</v>
          </cell>
          <cell r="L1489">
            <v>1</v>
          </cell>
          <cell r="M1489" t="str">
            <v>熊谷 倫明</v>
          </cell>
          <cell r="N1489" t="str">
            <v>ﾍﾞｽﾄｻｰﾋﾞｽ</v>
          </cell>
          <cell r="O1489" t="str">
            <v>福岡県福岡市博多区千代6-2-33</v>
          </cell>
          <cell r="P1489" t="str">
            <v>佐賀県小城市小城町北小路245-3</v>
          </cell>
          <cell r="Q1489">
            <v>8450001</v>
          </cell>
          <cell r="R1489" t="str">
            <v>佐賀県小城市小城町北小路245-3</v>
          </cell>
          <cell r="S1489" t="str">
            <v>0952-73-8057</v>
          </cell>
          <cell r="T1489" t="str">
            <v>佐内</v>
          </cell>
        </row>
        <row r="1490">
          <cell r="B1490">
            <v>13480</v>
          </cell>
          <cell r="C1490" t="str">
            <v>㈱別府土建</v>
          </cell>
          <cell r="D1490">
            <v>0</v>
          </cell>
          <cell r="E1490">
            <v>41936</v>
          </cell>
          <cell r="L1490">
            <v>3</v>
          </cell>
          <cell r="M1490" t="str">
            <v>別府 透</v>
          </cell>
          <cell r="N1490" t="str">
            <v>ﾍﾞｯﾌﾟﾄﾞﾎﾞｸ</v>
          </cell>
          <cell r="O1490" t="str">
            <v>福岡県朝倉市柿原310</v>
          </cell>
          <cell r="Q1490">
            <v>8380026</v>
          </cell>
          <cell r="R1490" t="str">
            <v>福岡県朝倉市柿原310</v>
          </cell>
          <cell r="S1490" t="str">
            <v>0946-22-0031</v>
          </cell>
          <cell r="T1490" t="str">
            <v>鳥外</v>
          </cell>
        </row>
        <row r="1491">
          <cell r="B1491">
            <v>116822</v>
          </cell>
          <cell r="C1491" t="str">
            <v>㈱ベビーフレンド</v>
          </cell>
          <cell r="D1491">
            <v>0</v>
          </cell>
          <cell r="E1491">
            <v>42121</v>
          </cell>
          <cell r="L1491">
            <v>3</v>
          </cell>
          <cell r="M1491" t="str">
            <v>野中 史明</v>
          </cell>
          <cell r="N1491" t="str">
            <v>ﾍﾞﾋﾞｰﾌﾚﾝﾄﾞ</v>
          </cell>
          <cell r="O1491" t="str">
            <v>福岡県糸島市二丈武175-3</v>
          </cell>
          <cell r="Q1491">
            <v>8191616</v>
          </cell>
          <cell r="R1491" t="str">
            <v>福岡県糸島市二丈武175-3</v>
          </cell>
          <cell r="S1491" t="str">
            <v>092-325-8123</v>
          </cell>
          <cell r="T1491" t="str">
            <v>鳥外</v>
          </cell>
        </row>
        <row r="1492">
          <cell r="B1492">
            <v>185572</v>
          </cell>
          <cell r="C1492" t="str">
            <v>㈱豊栄</v>
          </cell>
          <cell r="D1492">
            <v>0</v>
          </cell>
          <cell r="E1492">
            <v>42293</v>
          </cell>
          <cell r="L1492">
            <v>1</v>
          </cell>
          <cell r="M1492" t="str">
            <v>濟木 義巳</v>
          </cell>
          <cell r="N1492" t="str">
            <v>ﾎｳｴｲ</v>
          </cell>
          <cell r="O1492" t="str">
            <v>佐賀県佐賀市南佐賀1-13-1-104</v>
          </cell>
          <cell r="Q1492" t="str">
            <v>840-0016</v>
          </cell>
          <cell r="R1492" t="str">
            <v>佐賀県佐賀市南佐賀1-13-1-104</v>
          </cell>
          <cell r="S1492" t="str">
            <v>0952-40-1080</v>
          </cell>
          <cell r="T1492" t="str">
            <v>佐内</v>
          </cell>
        </row>
        <row r="1493">
          <cell r="B1493">
            <v>72172</v>
          </cell>
          <cell r="C1493" t="str">
            <v>宝栄運送㈱</v>
          </cell>
          <cell r="D1493">
            <v>0</v>
          </cell>
          <cell r="E1493">
            <v>42276</v>
          </cell>
          <cell r="L1493">
            <v>3</v>
          </cell>
          <cell r="M1493" t="str">
            <v>宮﨑 孝市</v>
          </cell>
          <cell r="N1493" t="str">
            <v>ﾎｳｴｲｳﾝｿｳ</v>
          </cell>
          <cell r="O1493" t="str">
            <v>福岡県糟屋郡宇美町若草3-2-5</v>
          </cell>
          <cell r="Q1493">
            <v>8112124</v>
          </cell>
          <cell r="R1493" t="str">
            <v>福岡県糟屋郡宇美町若草3-2-5</v>
          </cell>
          <cell r="S1493" t="str">
            <v>092-932-7777</v>
          </cell>
          <cell r="T1493" t="str">
            <v>鳥外</v>
          </cell>
        </row>
        <row r="1494">
          <cell r="B1494">
            <v>102342</v>
          </cell>
          <cell r="C1494" t="str">
            <v>ＨＯＫＯ㈱</v>
          </cell>
          <cell r="D1494">
            <v>0</v>
          </cell>
          <cell r="E1494">
            <v>42844</v>
          </cell>
          <cell r="L1494">
            <v>3</v>
          </cell>
          <cell r="M1494" t="str">
            <v>光長 浩</v>
          </cell>
          <cell r="N1494" t="str">
            <v>ﾎｳｺｳ</v>
          </cell>
          <cell r="O1494" t="str">
            <v>大分県大分市大字津守370-1</v>
          </cell>
          <cell r="Q1494">
            <v>8700945</v>
          </cell>
          <cell r="R1494" t="str">
            <v>大分県大分市大字津守370-1</v>
          </cell>
          <cell r="S1494" t="str">
            <v>097-567-0951</v>
          </cell>
          <cell r="T1494" t="str">
            <v>鳥外</v>
          </cell>
        </row>
        <row r="1495">
          <cell r="B1495">
            <v>7483</v>
          </cell>
          <cell r="C1495" t="str">
            <v>宝和金属㈱</v>
          </cell>
          <cell r="D1495">
            <v>0</v>
          </cell>
          <cell r="E1495">
            <v>43618</v>
          </cell>
          <cell r="H1495">
            <v>5</v>
          </cell>
          <cell r="I1495">
            <v>43626</v>
          </cell>
          <cell r="L1495">
            <v>6</v>
          </cell>
          <cell r="M1495" t="str">
            <v>永吉 昭彦</v>
          </cell>
          <cell r="N1495" t="str">
            <v>ﾎｳﾜｷﾝｿﾞｸ</v>
          </cell>
          <cell r="O1495" t="str">
            <v>長崎県長崎市平瀬町1-39</v>
          </cell>
          <cell r="Q1495">
            <v>8500985</v>
          </cell>
          <cell r="R1495" t="str">
            <v>長崎県長崎市平瀬町1-39</v>
          </cell>
          <cell r="S1495" t="str">
            <v>095-879-5858</v>
          </cell>
          <cell r="T1495" t="str">
            <v>伊外</v>
          </cell>
        </row>
        <row r="1496">
          <cell r="B1496">
            <v>8375</v>
          </cell>
          <cell r="C1496" t="str">
            <v>㈱ホープ再油</v>
          </cell>
          <cell r="D1496">
            <v>0</v>
          </cell>
          <cell r="E1496">
            <v>42935</v>
          </cell>
          <cell r="H1496">
            <v>5</v>
          </cell>
          <cell r="I1496">
            <v>41907</v>
          </cell>
          <cell r="L1496">
            <v>3</v>
          </cell>
          <cell r="M1496" t="str">
            <v>德光　修治</v>
          </cell>
          <cell r="N1496" t="str">
            <v>ﾎｰﾌﾟｻｲﾕ</v>
          </cell>
          <cell r="O1496" t="str">
            <v>大分県速見郡日出町大字豊岡１８２６</v>
          </cell>
          <cell r="Q1496" t="str">
            <v>879-1507</v>
          </cell>
          <cell r="R1496" t="str">
            <v>大分県速見郡日出町大字豊岡１８２６</v>
          </cell>
          <cell r="S1496" t="str">
            <v>0977-72-0348</v>
          </cell>
          <cell r="T1496" t="str">
            <v>鳥外</v>
          </cell>
        </row>
        <row r="1497">
          <cell r="B1497">
            <v>111202</v>
          </cell>
          <cell r="C1497" t="str">
            <v>㈱ホームテクニカ</v>
          </cell>
          <cell r="D1497">
            <v>0</v>
          </cell>
          <cell r="E1497">
            <v>42772</v>
          </cell>
          <cell r="L1497">
            <v>1</v>
          </cell>
          <cell r="M1497" t="str">
            <v>土生 清介</v>
          </cell>
          <cell r="N1497" t="str">
            <v>ﾎｰﾑﾃｸﾆｶ</v>
          </cell>
          <cell r="O1497" t="str">
            <v>福岡県糟屋郡志免町別府北4-7-1</v>
          </cell>
          <cell r="Q1497">
            <v>8112233</v>
          </cell>
          <cell r="R1497" t="str">
            <v>福岡県糟屋郡志免町別府北4-7-1</v>
          </cell>
          <cell r="S1497" t="str">
            <v>092-409-5572</v>
          </cell>
          <cell r="T1497" t="str">
            <v>佐外</v>
          </cell>
        </row>
        <row r="1498">
          <cell r="B1498">
            <v>46842</v>
          </cell>
          <cell r="C1498" t="str">
            <v>ホクザイ運輸㈱</v>
          </cell>
          <cell r="D1498">
            <v>0</v>
          </cell>
          <cell r="E1498">
            <v>41695</v>
          </cell>
          <cell r="F1498">
            <v>2</v>
          </cell>
          <cell r="G1498">
            <v>41912</v>
          </cell>
          <cell r="L1498">
            <v>3</v>
          </cell>
          <cell r="M1498" t="str">
            <v>河本 一成</v>
          </cell>
          <cell r="N1498" t="str">
            <v>ﾎｸｻﾞｲｳﾝﾕ</v>
          </cell>
          <cell r="O1498" t="str">
            <v>福岡県北九州市小倉北区西港町72-30</v>
          </cell>
          <cell r="Q1498">
            <v>8030801</v>
          </cell>
          <cell r="R1498" t="str">
            <v>福岡県北九州市小倉北区西港町72-30</v>
          </cell>
          <cell r="S1498" t="str">
            <v>093-561-3400</v>
          </cell>
          <cell r="T1498" t="str">
            <v>鳥外</v>
          </cell>
        </row>
        <row r="1499">
          <cell r="B1499">
            <v>186774</v>
          </cell>
          <cell r="C1499" t="str">
            <v>㈱北斗</v>
          </cell>
          <cell r="D1499">
            <v>0</v>
          </cell>
          <cell r="E1499">
            <v>42348</v>
          </cell>
          <cell r="L1499">
            <v>5</v>
          </cell>
          <cell r="M1499" t="str">
            <v>神元 良憲</v>
          </cell>
          <cell r="N1499" t="str">
            <v>ﾎｸﾄ</v>
          </cell>
          <cell r="O1499" t="str">
            <v>佐賀県唐津市北波多徳須恵1312-75</v>
          </cell>
          <cell r="Q1499" t="str">
            <v>847-1201</v>
          </cell>
          <cell r="R1499" t="str">
            <v>佐賀県唐津市北波多徳須恵1312-75</v>
          </cell>
          <cell r="S1499" t="str">
            <v>0955-64-3837</v>
          </cell>
          <cell r="T1499" t="str">
            <v>唐内</v>
          </cell>
        </row>
        <row r="1500">
          <cell r="B1500">
            <v>33222</v>
          </cell>
          <cell r="C1500" t="str">
            <v>㈲北部産廃</v>
          </cell>
          <cell r="H1500">
            <v>5</v>
          </cell>
          <cell r="I1500">
            <v>43714</v>
          </cell>
          <cell r="L1500">
            <v>1</v>
          </cell>
          <cell r="M1500" t="str">
            <v>野原 眞藏</v>
          </cell>
          <cell r="N1500" t="str">
            <v>ﾎｸﾌﾞｻﾝﾊﾟｲ</v>
          </cell>
          <cell r="O1500" t="str">
            <v>熊本県熊本市北区大鳥居町533-1</v>
          </cell>
          <cell r="Q1500">
            <v>8615502</v>
          </cell>
          <cell r="R1500" t="str">
            <v>熊本県熊本市北区大鳥居町533-1</v>
          </cell>
          <cell r="S1500" t="str">
            <v>096-245-1963</v>
          </cell>
          <cell r="T1500" t="str">
            <v>佐内</v>
          </cell>
        </row>
        <row r="1501">
          <cell r="B1501">
            <v>20722</v>
          </cell>
          <cell r="C1501" t="str">
            <v>㈱星山建設工業</v>
          </cell>
          <cell r="D1501">
            <v>0</v>
          </cell>
          <cell r="E1501">
            <v>42316</v>
          </cell>
          <cell r="L1501">
            <v>1</v>
          </cell>
          <cell r="M1501" t="str">
            <v>星山 相淳</v>
          </cell>
          <cell r="N1501" t="str">
            <v>ﾎｼﾔﾏｹﾝｾﾂｺｳｷﾞｮｳ</v>
          </cell>
          <cell r="O1501" t="str">
            <v>熊本県熊本市北区籠田町弓削1030-2</v>
          </cell>
          <cell r="P1501" t="str">
            <v>熊本県合志市福原字飯高3122-3</v>
          </cell>
          <cell r="Q1501">
            <v>8611116</v>
          </cell>
          <cell r="R1501" t="str">
            <v>熊本県合志市福原字飯高3122-3</v>
          </cell>
          <cell r="S1501" t="str">
            <v>096-248-7550</v>
          </cell>
          <cell r="T1501" t="str">
            <v>佐外</v>
          </cell>
        </row>
        <row r="1502">
          <cell r="B1502">
            <v>1972</v>
          </cell>
          <cell r="C1502" t="str">
            <v>㈱星山商店</v>
          </cell>
          <cell r="D1502">
            <v>0</v>
          </cell>
          <cell r="E1502">
            <v>41706</v>
          </cell>
          <cell r="H1502">
            <v>5</v>
          </cell>
          <cell r="I1502">
            <v>42472</v>
          </cell>
          <cell r="L1502">
            <v>1</v>
          </cell>
          <cell r="M1502" t="str">
            <v>星山 一憲</v>
          </cell>
          <cell r="N1502" t="str">
            <v>ﾎｼﾔﾏｼｮｳﾃﾝ</v>
          </cell>
          <cell r="O1502" t="str">
            <v>熊本県熊本市北区武蔵ヶ丘9-5-76</v>
          </cell>
          <cell r="Q1502">
            <v>8618001</v>
          </cell>
          <cell r="R1502" t="str">
            <v>熊本県熊本市北区武蔵ヶ丘9-5-76</v>
          </cell>
          <cell r="S1502" t="str">
            <v>096-338-6421</v>
          </cell>
          <cell r="T1502" t="str">
            <v>佐外</v>
          </cell>
        </row>
        <row r="1503">
          <cell r="B1503">
            <v>4341</v>
          </cell>
          <cell r="C1503" t="str">
            <v>北高清掃㈲</v>
          </cell>
          <cell r="D1503">
            <v>0</v>
          </cell>
          <cell r="E1503">
            <v>43680</v>
          </cell>
          <cell r="L1503">
            <v>1</v>
          </cell>
          <cell r="M1503" t="str">
            <v>立山 義英</v>
          </cell>
          <cell r="N1503" t="str">
            <v>ﾎｯｺｳｾｲｿｳ</v>
          </cell>
          <cell r="O1503" t="str">
            <v>長崎県諫早市小長井町小川原浦948-1</v>
          </cell>
          <cell r="Q1503">
            <v>8590165</v>
          </cell>
          <cell r="R1503" t="str">
            <v>長崎県諫早市小長井町小川原浦948-1</v>
          </cell>
          <cell r="S1503" t="str">
            <v>0957-34-2079</v>
          </cell>
          <cell r="T1503" t="str">
            <v>佐外</v>
          </cell>
        </row>
        <row r="1504">
          <cell r="B1504">
            <v>17573</v>
          </cell>
          <cell r="C1504" t="str">
            <v>㈲堀口商店</v>
          </cell>
          <cell r="D1504">
            <v>0</v>
          </cell>
          <cell r="E1504">
            <v>42264</v>
          </cell>
          <cell r="L1504">
            <v>1</v>
          </cell>
          <cell r="M1504" t="str">
            <v>堀口 昭一</v>
          </cell>
          <cell r="N1504" t="str">
            <v>ﾎﾘｸﾞﾁｼｮｳﾃﾝ</v>
          </cell>
          <cell r="O1504" t="str">
            <v>長崎県諫早市目代町553-6</v>
          </cell>
          <cell r="Q1504">
            <v>8540007</v>
          </cell>
          <cell r="R1504" t="str">
            <v>長崎県諫早市目代町553-6</v>
          </cell>
          <cell r="S1504" t="str">
            <v>0957-23-0896</v>
          </cell>
          <cell r="T1504" t="str">
            <v>佐外</v>
          </cell>
        </row>
        <row r="1505">
          <cell r="B1505">
            <v>162123</v>
          </cell>
          <cell r="C1505" t="str">
            <v>㈲ホリックス</v>
          </cell>
          <cell r="D1505">
            <v>0</v>
          </cell>
          <cell r="E1505">
            <v>42625</v>
          </cell>
          <cell r="L1505">
            <v>5</v>
          </cell>
          <cell r="M1505" t="str">
            <v>保利 德治</v>
          </cell>
          <cell r="N1505" t="str">
            <v>ﾎﾘｯｸｽ</v>
          </cell>
          <cell r="O1505" t="str">
            <v>佐賀県唐津市見借4804-155</v>
          </cell>
          <cell r="Q1505">
            <v>8470825</v>
          </cell>
          <cell r="R1505" t="str">
            <v>佐賀県唐津市見借4804-155</v>
          </cell>
          <cell r="S1505" t="str">
            <v>0955-75-1139</v>
          </cell>
          <cell r="T1505" t="str">
            <v>唐内</v>
          </cell>
        </row>
        <row r="1506">
          <cell r="B1506">
            <v>23170</v>
          </cell>
          <cell r="C1506" t="str">
            <v>㈱ホンカワ</v>
          </cell>
          <cell r="D1506">
            <v>0</v>
          </cell>
          <cell r="E1506">
            <v>42136</v>
          </cell>
          <cell r="L1506">
            <v>1</v>
          </cell>
          <cell r="M1506" t="str">
            <v>本川 和幸</v>
          </cell>
          <cell r="N1506" t="str">
            <v>ﾎﾝｶﾜ</v>
          </cell>
          <cell r="O1506" t="str">
            <v>大分県日田市大字高瀬3898</v>
          </cell>
          <cell r="Q1506" t="str">
            <v>877-0056</v>
          </cell>
          <cell r="R1506" t="str">
            <v>大分県日田市大字高瀬3898</v>
          </cell>
          <cell r="S1506" t="str">
            <v>0973-22-6509</v>
          </cell>
          <cell r="T1506" t="str">
            <v>佐外</v>
          </cell>
        </row>
        <row r="1507">
          <cell r="B1507">
            <v>167157</v>
          </cell>
          <cell r="C1507" t="str">
            <v>本城商店㈱</v>
          </cell>
          <cell r="D1507">
            <v>0</v>
          </cell>
          <cell r="E1507">
            <v>42999</v>
          </cell>
          <cell r="L1507">
            <v>1</v>
          </cell>
          <cell r="M1507" t="str">
            <v>吉田 晴仁</v>
          </cell>
          <cell r="N1507" t="str">
            <v>ﾎﾝｼﾞｮｳｼｮｳﾃﾝ</v>
          </cell>
          <cell r="O1507" t="str">
            <v>福岡県福岡市東区東浜1-5-30</v>
          </cell>
          <cell r="Q1507" t="str">
            <v>812-0055</v>
          </cell>
          <cell r="R1507" t="str">
            <v>福岡県福岡市東区東浜1-5-30</v>
          </cell>
          <cell r="S1507" t="str">
            <v>092-645-1298</v>
          </cell>
          <cell r="T1507" t="str">
            <v>佐外</v>
          </cell>
        </row>
        <row r="1508">
          <cell r="B1508">
            <v>204234</v>
          </cell>
          <cell r="C1508" t="str">
            <v>㈱マークランナー</v>
          </cell>
          <cell r="D1508">
            <v>0</v>
          </cell>
          <cell r="E1508">
            <v>43426</v>
          </cell>
          <cell r="L1508">
            <v>5</v>
          </cell>
          <cell r="M1508" t="str">
            <v>高森 政志</v>
          </cell>
          <cell r="N1508" t="str">
            <v>ﾏｰｸﾗﾝﾅｰ</v>
          </cell>
          <cell r="O1508" t="str">
            <v>佐賀県唐津市八幡町563-141</v>
          </cell>
          <cell r="Q1508">
            <v>8470102</v>
          </cell>
          <cell r="R1508" t="str">
            <v>佐賀県唐津市八幡町563-141</v>
          </cell>
          <cell r="S1508" t="str">
            <v>0955-74-6737</v>
          </cell>
          <cell r="T1508" t="str">
            <v>唐内</v>
          </cell>
        </row>
        <row r="1509">
          <cell r="B1509">
            <v>130401</v>
          </cell>
          <cell r="C1509" t="str">
            <v>㈲舞鶴工業</v>
          </cell>
          <cell r="D1509">
            <v>0</v>
          </cell>
          <cell r="E1509">
            <v>42638</v>
          </cell>
          <cell r="L1509">
            <v>5</v>
          </cell>
          <cell r="M1509" t="str">
            <v>石﨑 秀美</v>
          </cell>
          <cell r="N1509" t="str">
            <v>ﾏｲﾂﾞﾙｺｳｷﾞｮｳ</v>
          </cell>
          <cell r="O1509" t="str">
            <v>佐賀県唐津市鏡2661</v>
          </cell>
          <cell r="Q1509">
            <v>8470022</v>
          </cell>
          <cell r="R1509" t="str">
            <v>佐賀県唐津市鏡2661</v>
          </cell>
          <cell r="S1509" t="str">
            <v>0955-77-3266</v>
          </cell>
          <cell r="T1509" t="str">
            <v>唐内</v>
          </cell>
        </row>
        <row r="1510">
          <cell r="B1510">
            <v>131104</v>
          </cell>
          <cell r="C1510" t="str">
            <v>㈲マイン</v>
          </cell>
          <cell r="D1510">
            <v>0</v>
          </cell>
          <cell r="E1510">
            <v>42691</v>
          </cell>
          <cell r="L1510">
            <v>1</v>
          </cell>
          <cell r="M1510" t="str">
            <v>江頭 邦昭</v>
          </cell>
          <cell r="N1510" t="str">
            <v>ﾏｲﾝ</v>
          </cell>
          <cell r="O1510" t="str">
            <v>佐賀県佐賀市川副町大字犬井道1723-2</v>
          </cell>
          <cell r="Q1510">
            <v>8402212</v>
          </cell>
          <cell r="R1510" t="str">
            <v>佐賀県佐賀市川副町大字犬井道1723-2</v>
          </cell>
          <cell r="S1510" t="str">
            <v>0952-45-4701</v>
          </cell>
          <cell r="T1510" t="str">
            <v>佐内</v>
          </cell>
        </row>
        <row r="1511">
          <cell r="B1511">
            <v>180490</v>
          </cell>
          <cell r="C1511" t="str">
            <v>㈱前﨑産業</v>
          </cell>
          <cell r="D1511">
            <v>0</v>
          </cell>
          <cell r="E1511">
            <v>43272</v>
          </cell>
          <cell r="H1511">
            <v>5</v>
          </cell>
          <cell r="I1511">
            <v>43272</v>
          </cell>
          <cell r="L1511">
            <v>1</v>
          </cell>
          <cell r="M1511" t="str">
            <v>前﨑 国男</v>
          </cell>
          <cell r="N1511" t="str">
            <v>ﾏｴｻｷｻﾝｷﾞｮｳ</v>
          </cell>
          <cell r="O1511" t="str">
            <v>熊本県宇城市小川町南小野1213-1</v>
          </cell>
          <cell r="Q1511" t="str">
            <v>869-0603</v>
          </cell>
          <cell r="R1511" t="str">
            <v>熊本県宇城市小川町南小野1213-1</v>
          </cell>
          <cell r="S1511" t="str">
            <v>0964-43-3055</v>
          </cell>
          <cell r="T1511" t="str">
            <v>佐外</v>
          </cell>
        </row>
        <row r="1512">
          <cell r="B1512">
            <v>23504</v>
          </cell>
          <cell r="C1512" t="str">
            <v>㈲前田運送</v>
          </cell>
          <cell r="D1512">
            <v>0</v>
          </cell>
          <cell r="E1512">
            <v>43715</v>
          </cell>
          <cell r="F1512">
            <v>2</v>
          </cell>
          <cell r="G1512">
            <v>42039</v>
          </cell>
          <cell r="L1512">
            <v>6</v>
          </cell>
          <cell r="M1512" t="str">
            <v>横田 昭雄</v>
          </cell>
          <cell r="N1512" t="str">
            <v>ﾏｴﾀﾞｳﾝｿｳ</v>
          </cell>
          <cell r="O1512" t="str">
            <v>佐賀県伊万里市大坪町乙5022-3</v>
          </cell>
          <cell r="Q1512">
            <v>8480022</v>
          </cell>
          <cell r="R1512" t="str">
            <v>佐賀県伊万里市大坪町乙5022-3</v>
          </cell>
          <cell r="S1512" t="str">
            <v>0955-23-1683</v>
          </cell>
          <cell r="T1512" t="str">
            <v>伊内</v>
          </cell>
        </row>
        <row r="1513">
          <cell r="B1513">
            <v>21623</v>
          </cell>
          <cell r="C1513" t="str">
            <v>㈲前田開発</v>
          </cell>
          <cell r="D1513">
            <v>0</v>
          </cell>
          <cell r="E1513">
            <v>41973</v>
          </cell>
          <cell r="L1513">
            <v>1</v>
          </cell>
          <cell r="M1513" t="str">
            <v>前田 和夫</v>
          </cell>
          <cell r="N1513" t="str">
            <v>ﾏｴﾀﾞｶｲﾊﾂ</v>
          </cell>
          <cell r="O1513" t="str">
            <v>福岡県福岡市東区松田3-10-13</v>
          </cell>
          <cell r="Q1513">
            <v>8120064</v>
          </cell>
          <cell r="R1513" t="str">
            <v>福岡県福岡市東区松田3-10-13</v>
          </cell>
          <cell r="S1513" t="str">
            <v>092-623-0053</v>
          </cell>
          <cell r="T1513" t="str">
            <v>佐外</v>
          </cell>
        </row>
        <row r="1514">
          <cell r="B1514">
            <v>3402</v>
          </cell>
          <cell r="C1514" t="str">
            <v>㈱前田環境クリーン</v>
          </cell>
          <cell r="D1514">
            <v>0</v>
          </cell>
          <cell r="E1514">
            <v>42086</v>
          </cell>
          <cell r="L1514">
            <v>3</v>
          </cell>
          <cell r="M1514" t="str">
            <v>前田 五雄</v>
          </cell>
          <cell r="N1514" t="str">
            <v>ﾏｴﾀﾞｶﾝｷｮｳｸﾘｰﾝ</v>
          </cell>
          <cell r="O1514" t="str">
            <v>熊本県熊本市南区刈草2-2-11</v>
          </cell>
          <cell r="Q1514">
            <v>8614134</v>
          </cell>
          <cell r="R1514" t="str">
            <v>熊本県熊本市南区刈草2-2-11</v>
          </cell>
          <cell r="S1514" t="str">
            <v>096-358-5900</v>
          </cell>
          <cell r="T1514" t="str">
            <v>鳥外</v>
          </cell>
        </row>
        <row r="1515">
          <cell r="B1515">
            <v>146409</v>
          </cell>
          <cell r="C1515" t="str">
            <v>前田建設㈲</v>
          </cell>
          <cell r="D1515">
            <v>0</v>
          </cell>
          <cell r="E1515">
            <v>43458</v>
          </cell>
          <cell r="L1515">
            <v>7</v>
          </cell>
          <cell r="M1515" t="str">
            <v>前田 一也</v>
          </cell>
          <cell r="N1515" t="str">
            <v>ﾏｴﾀﾞｹﾝｾﾂ</v>
          </cell>
          <cell r="O1515" t="str">
            <v>佐賀県武雄市若木町大字本部16130-2</v>
          </cell>
          <cell r="Q1515">
            <v>8430152</v>
          </cell>
          <cell r="R1515" t="str">
            <v>佐賀県武雄市若木町大字本部16130-2</v>
          </cell>
          <cell r="S1515" t="str">
            <v>0954-26-3135</v>
          </cell>
          <cell r="T1515" t="str">
            <v>杵内</v>
          </cell>
        </row>
        <row r="1516">
          <cell r="B1516">
            <v>1878</v>
          </cell>
          <cell r="C1516" t="str">
            <v>前田興業㈱</v>
          </cell>
          <cell r="D1516">
            <v>0</v>
          </cell>
          <cell r="E1516">
            <v>43123</v>
          </cell>
          <cell r="L1516">
            <v>3</v>
          </cell>
          <cell r="M1516" t="str">
            <v>前田 整男</v>
          </cell>
          <cell r="N1516" t="str">
            <v>ﾏｴﾀﾞｺｳｷﾞｮｳ</v>
          </cell>
          <cell r="O1516" t="str">
            <v>福岡県北九州市八幡西区大字則松220-1</v>
          </cell>
          <cell r="Q1516">
            <v>8070831</v>
          </cell>
          <cell r="R1516" t="str">
            <v>福岡県北九州市八幡西区大字則松220-1</v>
          </cell>
          <cell r="S1516" t="str">
            <v>093-695-2010</v>
          </cell>
          <cell r="T1516" t="str">
            <v>鳥外</v>
          </cell>
        </row>
        <row r="1517">
          <cell r="B1517">
            <v>8600</v>
          </cell>
          <cell r="C1517" t="str">
            <v>㈱前田産業</v>
          </cell>
          <cell r="D1517">
            <v>0</v>
          </cell>
          <cell r="E1517">
            <v>43519</v>
          </cell>
          <cell r="H1517">
            <v>5</v>
          </cell>
          <cell r="I1517">
            <v>42912</v>
          </cell>
          <cell r="L1517">
            <v>3</v>
          </cell>
          <cell r="M1517" t="str">
            <v>木村 洋一郎</v>
          </cell>
          <cell r="N1517" t="str">
            <v>ﾏｴﾀﾞｻﾝｷﾞｮｳ</v>
          </cell>
          <cell r="O1517" t="str">
            <v>熊本県熊本市南区島町5-7-3</v>
          </cell>
          <cell r="P1517" t="str">
            <v>熊本県熊本市西区城山下代3-84,85,86、熊本県宇城市松橋町浦川内1641-1</v>
          </cell>
          <cell r="Q1517">
            <v>8614133</v>
          </cell>
          <cell r="R1517" t="str">
            <v>熊本県熊本市西区城山下代3-84,85,86、熊本県宇城市松橋町浦川内1641-1</v>
          </cell>
          <cell r="S1517" t="str">
            <v>096-358-6600</v>
          </cell>
          <cell r="T1517" t="str">
            <v>佐外</v>
          </cell>
        </row>
        <row r="1518">
          <cell r="B1518">
            <v>143205</v>
          </cell>
          <cell r="C1518" t="str">
            <v>㈱前田商店</v>
          </cell>
          <cell r="D1518">
            <v>0</v>
          </cell>
          <cell r="E1518">
            <v>43320</v>
          </cell>
          <cell r="L1518">
            <v>7</v>
          </cell>
          <cell r="M1518" t="str">
            <v>前田 憲治</v>
          </cell>
          <cell r="N1518" t="str">
            <v>ﾏｴﾀﾞｼｮｳﾃﾝ</v>
          </cell>
          <cell r="O1518" t="str">
            <v>長崎県佐世保市横尾町145</v>
          </cell>
          <cell r="Q1518">
            <v>8570018</v>
          </cell>
          <cell r="R1518" t="str">
            <v>長崎県佐世保市横尾町145</v>
          </cell>
          <cell r="S1518" t="str">
            <v>0956-22-7941</v>
          </cell>
          <cell r="T1518" t="str">
            <v>杵外</v>
          </cell>
        </row>
        <row r="1519">
          <cell r="B1519">
            <v>211033</v>
          </cell>
          <cell r="C1519" t="str">
            <v>前田 義長</v>
          </cell>
          <cell r="D1519">
            <v>0</v>
          </cell>
          <cell r="E1519">
            <v>43727</v>
          </cell>
          <cell r="L1519">
            <v>5</v>
          </cell>
          <cell r="M1519" t="str">
            <v>前田 義長</v>
          </cell>
          <cell r="N1519" t="str">
            <v>ﾏｴﾀﾞﾖｼﾅｶﾞ</v>
          </cell>
          <cell r="O1519" t="str">
            <v>佐賀県唐津市北波多徳須恵1161-2</v>
          </cell>
          <cell r="Q1519">
            <v>8471201</v>
          </cell>
          <cell r="R1519" t="str">
            <v>佐賀県唐津市北波多徳須恵1161-2</v>
          </cell>
          <cell r="S1519" t="str">
            <v>0955-64-2254</v>
          </cell>
          <cell r="T1519" t="str">
            <v>唐内</v>
          </cell>
        </row>
        <row r="1520">
          <cell r="B1520">
            <v>101887</v>
          </cell>
          <cell r="C1520" t="str">
            <v>㈱政工務店</v>
          </cell>
          <cell r="D1520">
            <v>0</v>
          </cell>
          <cell r="E1520">
            <v>43135</v>
          </cell>
          <cell r="L1520">
            <v>1</v>
          </cell>
          <cell r="M1520" t="str">
            <v>寺尾 誠</v>
          </cell>
          <cell r="N1520" t="str">
            <v>ﾏｻｺｳﾑﾃﾝ</v>
          </cell>
          <cell r="O1520" t="str">
            <v>佐賀県小城市牛津町柿樋瀬389-1</v>
          </cell>
          <cell r="Q1520">
            <v>8490302</v>
          </cell>
          <cell r="R1520" t="str">
            <v>佐賀県小城市牛津町柿樋瀬389-1</v>
          </cell>
          <cell r="S1520" t="str">
            <v>0952-66-3131</v>
          </cell>
          <cell r="T1520" t="str">
            <v>佐内</v>
          </cell>
        </row>
        <row r="1521">
          <cell r="B1521">
            <v>179513</v>
          </cell>
          <cell r="C1521" t="str">
            <v>㈱マサル工業</v>
          </cell>
          <cell r="D1521">
            <v>0</v>
          </cell>
          <cell r="E1521">
            <v>41906</v>
          </cell>
          <cell r="H1521">
            <v>5</v>
          </cell>
          <cell r="I1521">
            <v>43735</v>
          </cell>
          <cell r="L1521">
            <v>1</v>
          </cell>
          <cell r="M1521" t="str">
            <v>松尾 優作</v>
          </cell>
          <cell r="N1521" t="str">
            <v>ﾏｻﾙｺｳｷﾞｮｳ</v>
          </cell>
          <cell r="O1521" t="str">
            <v>佐賀県佐賀市嘉瀬町大字荻野399-5</v>
          </cell>
          <cell r="P1521" t="str">
            <v>佐賀県佐賀市嘉瀬町大字荻野399-5</v>
          </cell>
          <cell r="Q1521">
            <v>8400864</v>
          </cell>
          <cell r="R1521" t="str">
            <v>佐賀県佐賀市嘉瀬町大字荻野399-5</v>
          </cell>
          <cell r="S1521" t="str">
            <v>0952-37-7318</v>
          </cell>
          <cell r="T1521" t="str">
            <v>佐内</v>
          </cell>
        </row>
        <row r="1522">
          <cell r="B1522">
            <v>184614</v>
          </cell>
          <cell r="C1522" t="str">
            <v>㈱真島建設</v>
          </cell>
          <cell r="D1522">
            <v>0</v>
          </cell>
          <cell r="E1522">
            <v>42229</v>
          </cell>
          <cell r="L1522">
            <v>3</v>
          </cell>
          <cell r="M1522" t="str">
            <v>眞島 潤一</v>
          </cell>
          <cell r="N1522" t="str">
            <v>ﾏｼﾏｹﾝｾﾂ</v>
          </cell>
          <cell r="O1522" t="str">
            <v>佐賀県三養基郡みやき町大字簑原2934-6</v>
          </cell>
          <cell r="Q1522" t="str">
            <v>849-0102</v>
          </cell>
          <cell r="R1522" t="str">
            <v>佐賀県三養基郡みやき町大字簑原2934-6</v>
          </cell>
          <cell r="S1522" t="str">
            <v>0942-94-2759</v>
          </cell>
          <cell r="T1522" t="str">
            <v>鳥内</v>
          </cell>
        </row>
        <row r="1523">
          <cell r="B1523">
            <v>55243</v>
          </cell>
          <cell r="C1523" t="str">
            <v>㈲益商会</v>
          </cell>
          <cell r="D1523">
            <v>0</v>
          </cell>
          <cell r="E1523">
            <v>43414</v>
          </cell>
          <cell r="L1523">
            <v>3</v>
          </cell>
          <cell r="M1523" t="str">
            <v>益 栄一</v>
          </cell>
          <cell r="N1523" t="str">
            <v>ﾏｽｼｮｳｶｲ</v>
          </cell>
          <cell r="O1523" t="str">
            <v>鹿児島県出水市境町1176</v>
          </cell>
          <cell r="Q1523">
            <v>8990122</v>
          </cell>
          <cell r="R1523" t="str">
            <v>鹿児島県出水市境町1176</v>
          </cell>
          <cell r="S1523" t="str">
            <v>0996-67-3875</v>
          </cell>
          <cell r="T1523" t="str">
            <v>鳥外</v>
          </cell>
        </row>
        <row r="1524">
          <cell r="B1524">
            <v>85853</v>
          </cell>
          <cell r="C1524" t="str">
            <v>増田建設㈱</v>
          </cell>
          <cell r="D1524">
            <v>0</v>
          </cell>
          <cell r="E1524">
            <v>42913</v>
          </cell>
          <cell r="L1524">
            <v>7</v>
          </cell>
          <cell r="M1524" t="str">
            <v>増田 正弘</v>
          </cell>
          <cell r="N1524" t="str">
            <v>ﾏｽﾀﾞｹﾝｾﾂ</v>
          </cell>
          <cell r="O1524" t="str">
            <v>佐賀県藤津郡太良町大字多良1815</v>
          </cell>
          <cell r="Q1524">
            <v>8491602</v>
          </cell>
          <cell r="R1524" t="str">
            <v>佐賀県藤津郡太良町大字多良1815</v>
          </cell>
          <cell r="S1524" t="str">
            <v>0954-67-0415</v>
          </cell>
          <cell r="T1524" t="str">
            <v>杵内</v>
          </cell>
        </row>
        <row r="1525">
          <cell r="B1525">
            <v>130399</v>
          </cell>
          <cell r="C1525" t="str">
            <v>増田建設㈲</v>
          </cell>
          <cell r="D1525">
            <v>0</v>
          </cell>
          <cell r="E1525">
            <v>42635</v>
          </cell>
          <cell r="L1525">
            <v>1</v>
          </cell>
          <cell r="M1525" t="str">
            <v>増田 龍俊</v>
          </cell>
          <cell r="N1525" t="str">
            <v>ﾏｽﾀﾞｹﾝｾﾂ</v>
          </cell>
          <cell r="O1525" t="str">
            <v>佐賀県神埼市千代田町姉1599</v>
          </cell>
          <cell r="Q1525">
            <v>8420052</v>
          </cell>
          <cell r="R1525" t="str">
            <v>佐賀県神埼市千代田町姉1599</v>
          </cell>
          <cell r="S1525" t="str">
            <v>0952-44-2845</v>
          </cell>
          <cell r="T1525" t="str">
            <v>佐内</v>
          </cell>
        </row>
        <row r="1526">
          <cell r="B1526">
            <v>102798</v>
          </cell>
          <cell r="C1526" t="str">
            <v>㈲増田建設</v>
          </cell>
          <cell r="D1526">
            <v>0</v>
          </cell>
          <cell r="E1526">
            <v>43172</v>
          </cell>
          <cell r="L1526">
            <v>1</v>
          </cell>
          <cell r="M1526" t="str">
            <v>増田 勝己</v>
          </cell>
          <cell r="N1526" t="str">
            <v>ﾏｽﾀﾞｹﾝｾﾂ</v>
          </cell>
          <cell r="O1526" t="str">
            <v>佐賀県佐賀市鍋島3-13-21</v>
          </cell>
          <cell r="Q1526">
            <v>8490937</v>
          </cell>
          <cell r="R1526" t="str">
            <v>佐賀県佐賀市鍋島3-13-21</v>
          </cell>
          <cell r="S1526" t="str">
            <v>0952-30-3988</v>
          </cell>
          <cell r="T1526" t="str">
            <v>佐内</v>
          </cell>
        </row>
        <row r="1527">
          <cell r="B1527">
            <v>100703</v>
          </cell>
          <cell r="C1527" t="str">
            <v>㈲マスダ工務店</v>
          </cell>
          <cell r="D1527">
            <v>0</v>
          </cell>
          <cell r="E1527">
            <v>42453</v>
          </cell>
          <cell r="L1527">
            <v>3</v>
          </cell>
          <cell r="M1527" t="str">
            <v>増田 照幸</v>
          </cell>
          <cell r="N1527" t="str">
            <v>ﾏｽﾀﾞｺｳﾑﾃﾝ</v>
          </cell>
          <cell r="O1527" t="str">
            <v>福岡県久留米市安武町安武本2257-1</v>
          </cell>
          <cell r="Q1527">
            <v>8300072</v>
          </cell>
          <cell r="R1527" t="str">
            <v>福岡県久留米市安武町安武本2257-1</v>
          </cell>
          <cell r="S1527" t="str">
            <v>0942-51-9351</v>
          </cell>
          <cell r="T1527" t="str">
            <v>鳥外</v>
          </cell>
        </row>
        <row r="1528">
          <cell r="B1528">
            <v>175243</v>
          </cell>
          <cell r="C1528" t="str">
            <v>益永 洋一</v>
          </cell>
          <cell r="D1528">
            <v>0</v>
          </cell>
          <cell r="E1528">
            <v>42510</v>
          </cell>
          <cell r="L1528">
            <v>1</v>
          </cell>
          <cell r="M1528" t="str">
            <v>益永 洋一</v>
          </cell>
          <cell r="N1528" t="str">
            <v>ﾏｽﾅｶﾞ ﾖｳｲﾁ</v>
          </cell>
          <cell r="O1528" t="str">
            <v>福岡県北九州市八幡西区下畑町2-17</v>
          </cell>
          <cell r="Q1528">
            <v>8071123</v>
          </cell>
          <cell r="R1528" t="str">
            <v>福岡県北九州市八幡西区下畑町2-17</v>
          </cell>
          <cell r="S1528" t="str">
            <v>093-618-0628</v>
          </cell>
          <cell r="T1528" t="str">
            <v>佐外</v>
          </cell>
        </row>
        <row r="1529">
          <cell r="B1529">
            <v>196234</v>
          </cell>
          <cell r="C1529" t="str">
            <v>マチダカッター工事㈱</v>
          </cell>
          <cell r="D1529">
            <v>0</v>
          </cell>
          <cell r="E1529">
            <v>43048</v>
          </cell>
          <cell r="L1529">
            <v>1</v>
          </cell>
          <cell r="M1529" t="str">
            <v>飯田 浩一</v>
          </cell>
          <cell r="N1529" t="str">
            <v>ﾏﾁﾀﾞｶｯﾀｰｺｳｼﾞ</v>
          </cell>
          <cell r="O1529" t="str">
            <v>福岡県朝倉郡筑前町野町1000-3</v>
          </cell>
          <cell r="Q1529">
            <v>8380815</v>
          </cell>
          <cell r="R1529" t="str">
            <v>福岡県朝倉郡筑前町野町1000-3</v>
          </cell>
          <cell r="S1529" t="str">
            <v>0946-23-2583</v>
          </cell>
          <cell r="T1529" t="str">
            <v>佐外</v>
          </cell>
        </row>
        <row r="1530">
          <cell r="B1530">
            <v>161602</v>
          </cell>
          <cell r="C1530" t="str">
            <v>松井 英嗣</v>
          </cell>
          <cell r="D1530">
            <v>0</v>
          </cell>
          <cell r="E1530">
            <v>42604</v>
          </cell>
          <cell r="L1530">
            <v>1</v>
          </cell>
          <cell r="M1530" t="str">
            <v>松井 英嗣</v>
          </cell>
          <cell r="N1530" t="str">
            <v>ﾏﾂｲｴｲｼﾞ</v>
          </cell>
          <cell r="O1530" t="str">
            <v>佐賀県佐賀市光2-8-643</v>
          </cell>
          <cell r="Q1530" t="str">
            <v>840-0033</v>
          </cell>
          <cell r="R1530" t="str">
            <v>佐賀県佐賀市光2-8-643</v>
          </cell>
          <cell r="S1530" t="str">
            <v>0952-26-9138</v>
          </cell>
          <cell r="T1530" t="str">
            <v>佐内</v>
          </cell>
        </row>
        <row r="1531">
          <cell r="B1531">
            <v>121446</v>
          </cell>
          <cell r="C1531" t="str">
            <v>㈲松石建設</v>
          </cell>
          <cell r="D1531">
            <v>0</v>
          </cell>
          <cell r="E1531">
            <v>42254</v>
          </cell>
          <cell r="L1531">
            <v>1</v>
          </cell>
          <cell r="M1531" t="str">
            <v>於保　靜枝</v>
          </cell>
          <cell r="N1531" t="str">
            <v>ﾏﾂｲｼｹﾝｾﾂ</v>
          </cell>
          <cell r="O1531" t="str">
            <v>佐賀県佐賀市大和町大字松瀬4132-1</v>
          </cell>
          <cell r="Q1531">
            <v>8400204</v>
          </cell>
          <cell r="R1531" t="str">
            <v>佐賀県佐賀市大和町大字松瀬4132-1</v>
          </cell>
          <cell r="S1531" t="str">
            <v>0952-63-0951</v>
          </cell>
          <cell r="T1531" t="str">
            <v>佐内</v>
          </cell>
        </row>
        <row r="1532">
          <cell r="B1532">
            <v>200275</v>
          </cell>
          <cell r="C1532" t="str">
            <v>松浦 元男</v>
          </cell>
          <cell r="D1532">
            <v>0</v>
          </cell>
          <cell r="E1532">
            <v>43181</v>
          </cell>
          <cell r="L1532">
            <v>7</v>
          </cell>
          <cell r="M1532" t="str">
            <v>松浦 元男</v>
          </cell>
          <cell r="N1532" t="str">
            <v>ﾏﾂｳﾗ ﾓﾄｵ</v>
          </cell>
          <cell r="O1532" t="str">
            <v>佐賀県鹿島市大字重ノ木甲412</v>
          </cell>
          <cell r="Q1532">
            <v>8491313</v>
          </cell>
          <cell r="R1532" t="str">
            <v>佐賀県鹿島市大字重ノ木甲412</v>
          </cell>
          <cell r="S1532" t="str">
            <v>0954-63-0288</v>
          </cell>
          <cell r="T1532" t="str">
            <v>杵内</v>
          </cell>
        </row>
        <row r="1533">
          <cell r="B1533">
            <v>49788</v>
          </cell>
          <cell r="C1533" t="str">
            <v>㈱松浦環境センター</v>
          </cell>
          <cell r="D1533">
            <v>1</v>
          </cell>
          <cell r="E1533">
            <v>42967</v>
          </cell>
          <cell r="L1533">
            <v>5</v>
          </cell>
          <cell r="M1533" t="str">
            <v>山口 晋平</v>
          </cell>
          <cell r="N1533" t="str">
            <v>ﾏﾂｳﾗｶﾝｷｮｳ</v>
          </cell>
          <cell r="O1533" t="str">
            <v>佐賀県唐津市相知町相知2399-2</v>
          </cell>
          <cell r="Q1533">
            <v>8493201</v>
          </cell>
          <cell r="R1533" t="str">
            <v>佐賀県唐津市相知町相知2399-2</v>
          </cell>
          <cell r="S1533" t="str">
            <v>0955-62-2754</v>
          </cell>
          <cell r="T1533" t="str">
            <v>唐内</v>
          </cell>
        </row>
        <row r="1534">
          <cell r="B1534">
            <v>105806</v>
          </cell>
          <cell r="C1534" t="str">
            <v>松浦環境管理㈲</v>
          </cell>
          <cell r="D1534">
            <v>0</v>
          </cell>
          <cell r="E1534">
            <v>43330</v>
          </cell>
          <cell r="L1534">
            <v>5</v>
          </cell>
          <cell r="M1534" t="str">
            <v>三浦 寛成</v>
          </cell>
          <cell r="N1534" t="str">
            <v>ﾏﾂｳﾗｶﾝｷｮｳｶﾝﾘ</v>
          </cell>
          <cell r="O1534" t="str">
            <v>佐賀県唐津市呼子町殿ノ浦1623</v>
          </cell>
          <cell r="Q1534">
            <v>8470304</v>
          </cell>
          <cell r="R1534" t="str">
            <v>佐賀県唐津市呼子町殿ノ浦1623</v>
          </cell>
          <cell r="S1534" t="str">
            <v>0955-82-4380</v>
          </cell>
          <cell r="T1534" t="str">
            <v>唐内</v>
          </cell>
        </row>
        <row r="1535">
          <cell r="B1535">
            <v>98160</v>
          </cell>
          <cell r="C1535" t="str">
            <v>㈲松浦興業</v>
          </cell>
          <cell r="D1535">
            <v>0</v>
          </cell>
          <cell r="E1535">
            <v>43249</v>
          </cell>
          <cell r="L1535">
            <v>3</v>
          </cell>
          <cell r="M1535" t="str">
            <v>松浦 秀樹</v>
          </cell>
          <cell r="N1535" t="str">
            <v>ﾏﾂｳﾗｺｳｷﾞｮｳ</v>
          </cell>
          <cell r="O1535" t="str">
            <v>福岡県北九州市八幡西区御開2-5-2</v>
          </cell>
          <cell r="Q1535">
            <v>8070806</v>
          </cell>
          <cell r="R1535" t="str">
            <v>福岡県北九州市八幡西区御開2-5-2</v>
          </cell>
          <cell r="S1535" t="str">
            <v>093-695-2385</v>
          </cell>
          <cell r="T1535" t="str">
            <v>鳥外</v>
          </cell>
        </row>
        <row r="1536">
          <cell r="B1536">
            <v>192980</v>
          </cell>
          <cell r="C1536" t="str">
            <v>㈱松浦重機</v>
          </cell>
          <cell r="D1536">
            <v>0</v>
          </cell>
          <cell r="E1536">
            <v>42767</v>
          </cell>
          <cell r="L1536">
            <v>5</v>
          </cell>
          <cell r="M1536" t="str">
            <v>笠原 道明</v>
          </cell>
          <cell r="N1536" t="str">
            <v>ﾏﾂｳﾗｼﾞｭｳｷ</v>
          </cell>
          <cell r="O1536" t="str">
            <v>佐賀県唐津市千々賀626-1</v>
          </cell>
          <cell r="Q1536" t="str">
            <v>847-0831</v>
          </cell>
          <cell r="R1536" t="str">
            <v>佐賀県唐津市千々賀626-1</v>
          </cell>
          <cell r="S1536" t="str">
            <v>0955-78-2055</v>
          </cell>
          <cell r="T1536" t="str">
            <v>唐内</v>
          </cell>
        </row>
        <row r="1537">
          <cell r="B1537">
            <v>64821</v>
          </cell>
          <cell r="C1537" t="str">
            <v>松浦通運㈱</v>
          </cell>
          <cell r="D1537">
            <v>0</v>
          </cell>
          <cell r="E1537">
            <v>41926</v>
          </cell>
          <cell r="L1537">
            <v>5</v>
          </cell>
          <cell r="M1537" t="str">
            <v>馬渡 雅敏</v>
          </cell>
          <cell r="N1537" t="str">
            <v>ﾏﾂｳﾗﾂｳｳﾝ</v>
          </cell>
          <cell r="O1537" t="str">
            <v>佐賀県唐津市紺屋町1691-6</v>
          </cell>
          <cell r="P1537" t="str">
            <v>佐賀県唐津市中瀬通10-37</v>
          </cell>
          <cell r="Q1537">
            <v>8470101</v>
          </cell>
          <cell r="R1537" t="str">
            <v>佐賀県唐津市中瀬通10-37</v>
          </cell>
          <cell r="S1537" t="str">
            <v>0955-72-3194</v>
          </cell>
          <cell r="T1537" t="str">
            <v>唐内</v>
          </cell>
        </row>
        <row r="1538">
          <cell r="B1538">
            <v>62930</v>
          </cell>
          <cell r="C1538" t="str">
            <v>松浦土建㈱</v>
          </cell>
          <cell r="D1538">
            <v>0</v>
          </cell>
          <cell r="E1538">
            <v>43659</v>
          </cell>
          <cell r="L1538">
            <v>6</v>
          </cell>
          <cell r="M1538" t="str">
            <v>納富 雪徳</v>
          </cell>
          <cell r="N1538" t="str">
            <v>ﾏﾂｳﾗﾄﾞｹﾝ</v>
          </cell>
          <cell r="O1538" t="str">
            <v>佐賀県西松浦郡有田町大木宿乙883-2</v>
          </cell>
          <cell r="Q1538">
            <v>8494154</v>
          </cell>
          <cell r="R1538" t="str">
            <v>佐賀県西松浦郡有田町大木宿乙883-2</v>
          </cell>
          <cell r="S1538" t="str">
            <v>0955-46-3426</v>
          </cell>
          <cell r="T1538" t="str">
            <v>伊内</v>
          </cell>
        </row>
        <row r="1539">
          <cell r="B1539">
            <v>204899</v>
          </cell>
          <cell r="C1539" t="str">
            <v>松尾一建工業㈱</v>
          </cell>
          <cell r="D1539">
            <v>0</v>
          </cell>
          <cell r="E1539">
            <v>43462</v>
          </cell>
          <cell r="L1539">
            <v>7</v>
          </cell>
          <cell r="M1539" t="str">
            <v>松尾 公博</v>
          </cell>
          <cell r="N1539" t="str">
            <v>ﾏﾂｵｲﾁｹﾝｺｳｷﾞｮｳ</v>
          </cell>
          <cell r="O1539" t="str">
            <v>佐賀県武雄市朝日町大字中野10405</v>
          </cell>
          <cell r="Q1539" t="str">
            <v>843-0002</v>
          </cell>
          <cell r="R1539" t="str">
            <v>佐賀県武雄市朝日町大字中野10405</v>
          </cell>
          <cell r="S1539" t="str">
            <v>0954-23-2155</v>
          </cell>
          <cell r="T1539" t="str">
            <v>杵内</v>
          </cell>
        </row>
        <row r="1540">
          <cell r="B1540">
            <v>118466</v>
          </cell>
          <cell r="C1540" t="str">
            <v>松尾建設㈱</v>
          </cell>
          <cell r="F1540">
            <v>2</v>
          </cell>
          <cell r="G1540">
            <v>42130</v>
          </cell>
          <cell r="L1540">
            <v>1</v>
          </cell>
          <cell r="M1540" t="str">
            <v>松尾 哲吾</v>
          </cell>
          <cell r="N1540" t="str">
            <v>ﾏﾂｵｹﾝｾﾂ</v>
          </cell>
          <cell r="O1540" t="str">
            <v>佐賀県佐賀市多布施一丁目4-27</v>
          </cell>
          <cell r="Q1540">
            <v>8408666</v>
          </cell>
          <cell r="R1540" t="str">
            <v>佐賀県佐賀市多布施一丁目4-27</v>
          </cell>
          <cell r="S1540" t="str">
            <v>0952-24-1181</v>
          </cell>
          <cell r="T1540" t="str">
            <v>佐内</v>
          </cell>
        </row>
        <row r="1541">
          <cell r="B1541">
            <v>69568</v>
          </cell>
          <cell r="C1541" t="str">
            <v>㈲松尾設備</v>
          </cell>
          <cell r="D1541">
            <v>0</v>
          </cell>
          <cell r="E1541">
            <v>42261</v>
          </cell>
          <cell r="L1541">
            <v>7</v>
          </cell>
          <cell r="M1541" t="str">
            <v>松尾 俊介</v>
          </cell>
          <cell r="N1541" t="str">
            <v>ﾏﾂｵｾﾂﾋﾞ</v>
          </cell>
          <cell r="O1541" t="str">
            <v>長崎県平戸市岩の上町187-4</v>
          </cell>
          <cell r="Q1541">
            <v>8595121</v>
          </cell>
          <cell r="R1541" t="str">
            <v>長崎県平戸市岩の上町187-4</v>
          </cell>
          <cell r="S1541" t="str">
            <v>0950-22-3351</v>
          </cell>
          <cell r="T1541" t="str">
            <v>杵外</v>
          </cell>
        </row>
        <row r="1542">
          <cell r="B1542">
            <v>115846</v>
          </cell>
          <cell r="C1542" t="str">
            <v>㈲松尾設備工業</v>
          </cell>
          <cell r="D1542">
            <v>0</v>
          </cell>
          <cell r="E1542">
            <v>42247</v>
          </cell>
          <cell r="L1542">
            <v>5</v>
          </cell>
          <cell r="M1542" t="str">
            <v>松尾 薰</v>
          </cell>
          <cell r="N1542" t="str">
            <v>ﾏﾂｵｾﾂﾋﾞｺｳｷﾞｮｳ</v>
          </cell>
          <cell r="O1542" t="str">
            <v>佐賀県唐津市原1673-1</v>
          </cell>
          <cell r="Q1542">
            <v>8470031</v>
          </cell>
          <cell r="R1542" t="str">
            <v>佐賀県唐津市原1673-1</v>
          </cell>
          <cell r="S1542" t="str">
            <v>0955-77-3022</v>
          </cell>
          <cell r="T1542" t="str">
            <v>唐内</v>
          </cell>
        </row>
        <row r="1543">
          <cell r="B1543">
            <v>133484</v>
          </cell>
          <cell r="C1543" t="str">
            <v>松尾 隆彰</v>
          </cell>
          <cell r="D1543">
            <v>0</v>
          </cell>
          <cell r="E1543">
            <v>42766</v>
          </cell>
          <cell r="L1543">
            <v>7</v>
          </cell>
          <cell r="M1543" t="str">
            <v>松尾 隆彰</v>
          </cell>
          <cell r="N1543" t="str">
            <v>ﾏﾂｵﾀｶｱｷ</v>
          </cell>
          <cell r="O1543" t="str">
            <v>佐賀県武雄市武内町真手野23685</v>
          </cell>
          <cell r="Q1543">
            <v>8492342</v>
          </cell>
          <cell r="R1543" t="str">
            <v>佐賀県武雄市武内町真手野23685</v>
          </cell>
          <cell r="S1543" t="str">
            <v>0954-27-2714</v>
          </cell>
          <cell r="T1543" t="str">
            <v>杵内</v>
          </cell>
        </row>
        <row r="1544">
          <cell r="B1544">
            <v>163130</v>
          </cell>
          <cell r="C1544" t="str">
            <v>松田建設㈱</v>
          </cell>
          <cell r="D1544">
            <v>0</v>
          </cell>
          <cell r="E1544">
            <v>42685</v>
          </cell>
          <cell r="L1544">
            <v>7</v>
          </cell>
          <cell r="M1544" t="str">
            <v>松田 正則</v>
          </cell>
          <cell r="N1544" t="str">
            <v>ﾏﾂﾀﾞｹﾝｾﾂ</v>
          </cell>
          <cell r="O1544" t="str">
            <v>佐賀県武雄市北方町大字志久2572-4</v>
          </cell>
          <cell r="Q1544">
            <v>8430024</v>
          </cell>
          <cell r="R1544" t="str">
            <v>佐賀県武雄市北方町大字志久2572-4</v>
          </cell>
          <cell r="S1544" t="str">
            <v>0954-22-2225</v>
          </cell>
          <cell r="T1544" t="str">
            <v>杵内</v>
          </cell>
        </row>
        <row r="1545">
          <cell r="B1545">
            <v>192</v>
          </cell>
          <cell r="C1545" t="str">
            <v>松田産業㈱</v>
          </cell>
          <cell r="D1545">
            <v>0</v>
          </cell>
          <cell r="E1545">
            <v>43649</v>
          </cell>
          <cell r="H1545">
            <v>5</v>
          </cell>
          <cell r="I1545">
            <v>41517</v>
          </cell>
          <cell r="L1545">
            <v>3</v>
          </cell>
          <cell r="M1545" t="str">
            <v>松田 芳明</v>
          </cell>
          <cell r="N1545" t="str">
            <v>ﾏﾂﾀﾞｻﾝｷﾞｮｳ</v>
          </cell>
          <cell r="O1545" t="str">
            <v>東京都新宿区西新宿1-26-2</v>
          </cell>
          <cell r="P1545" t="str">
            <v>福岡県福岡市東区箱崎ふ頭6-1-7</v>
          </cell>
          <cell r="Q1545">
            <v>8120051</v>
          </cell>
          <cell r="R1545" t="str">
            <v>福岡県福岡市東区箱崎ふ頭6-1-7</v>
          </cell>
          <cell r="S1545" t="str">
            <v>092-631-1531</v>
          </cell>
          <cell r="T1545" t="str">
            <v>鳥外</v>
          </cell>
        </row>
        <row r="1546">
          <cell r="B1546">
            <v>154709</v>
          </cell>
          <cell r="C1546" t="str">
            <v>㈲松永運輸</v>
          </cell>
          <cell r="D1546">
            <v>0</v>
          </cell>
          <cell r="E1546">
            <v>43508</v>
          </cell>
          <cell r="L1546">
            <v>1</v>
          </cell>
          <cell r="M1546" t="str">
            <v>松永 勝信</v>
          </cell>
          <cell r="N1546" t="str">
            <v>ﾏﾂﾅｶﾞｳﾝﾕ</v>
          </cell>
          <cell r="O1546" t="str">
            <v>長崎県壱岐市石田町石田西触802</v>
          </cell>
          <cell r="Q1546" t="str">
            <v>811-5215</v>
          </cell>
          <cell r="R1546" t="str">
            <v>長崎県壱岐市石田町石田西触802</v>
          </cell>
          <cell r="S1546" t="str">
            <v>0920-44-6283</v>
          </cell>
          <cell r="T1546" t="str">
            <v>佐外</v>
          </cell>
        </row>
        <row r="1547">
          <cell r="B1547">
            <v>126602</v>
          </cell>
          <cell r="C1547" t="str">
            <v>㈲松永運輸</v>
          </cell>
          <cell r="D1547">
            <v>0</v>
          </cell>
          <cell r="E1547">
            <v>42460</v>
          </cell>
          <cell r="L1547">
            <v>1</v>
          </cell>
          <cell r="M1547" t="str">
            <v>松永 守人</v>
          </cell>
          <cell r="N1547" t="str">
            <v>ﾏﾂﾅｶﾞｳﾝﾕ</v>
          </cell>
          <cell r="O1547" t="str">
            <v>佐賀県佐賀市富士町大字古湯818</v>
          </cell>
          <cell r="Q1547">
            <v>8400501</v>
          </cell>
          <cell r="R1547" t="str">
            <v>佐賀県佐賀市富士町大字古湯818</v>
          </cell>
          <cell r="S1547" t="str">
            <v>0952-58-2010</v>
          </cell>
          <cell r="T1547" t="str">
            <v>佐内</v>
          </cell>
        </row>
        <row r="1548">
          <cell r="B1548">
            <v>197578</v>
          </cell>
          <cell r="C1548" t="str">
            <v>㈲松永建設</v>
          </cell>
          <cell r="D1548">
            <v>1</v>
          </cell>
          <cell r="E1548">
            <v>43024</v>
          </cell>
          <cell r="L1548">
            <v>1</v>
          </cell>
          <cell r="M1548" t="str">
            <v>松永 茂博</v>
          </cell>
          <cell r="N1548" t="str">
            <v>ﾏﾂﾅｶﾞｹﾝｾﾂ</v>
          </cell>
          <cell r="O1548" t="str">
            <v>佐賀県佐賀市三瀬村杠271-1</v>
          </cell>
          <cell r="Q1548" t="str">
            <v>840-0303</v>
          </cell>
          <cell r="R1548" t="str">
            <v>佐賀県佐賀市三瀬村杠271-1</v>
          </cell>
          <cell r="S1548" t="str">
            <v>0952-56-2361</v>
          </cell>
          <cell r="T1548" t="str">
            <v>佐内</v>
          </cell>
        </row>
        <row r="1549">
          <cell r="B1549">
            <v>31501</v>
          </cell>
          <cell r="C1549" t="str">
            <v>㈱松永産業</v>
          </cell>
          <cell r="D1549">
            <v>0</v>
          </cell>
          <cell r="E1549">
            <v>42177</v>
          </cell>
          <cell r="L1549">
            <v>1</v>
          </cell>
          <cell r="M1549" t="str">
            <v>松永 光司</v>
          </cell>
          <cell r="N1549" t="str">
            <v>ﾏﾂﾅｶﾞｻﾝｷﾞｮｳ</v>
          </cell>
          <cell r="O1549" t="str">
            <v>佐賀県佐賀市富士町大字古湯818</v>
          </cell>
          <cell r="Q1549">
            <v>8400501</v>
          </cell>
          <cell r="R1549" t="str">
            <v>佐賀県佐賀市富士町大字古湯818</v>
          </cell>
          <cell r="S1549" t="str">
            <v>0952-58-2010</v>
          </cell>
          <cell r="T1549" t="str">
            <v>佐内</v>
          </cell>
        </row>
        <row r="1550">
          <cell r="B1550">
            <v>9519</v>
          </cell>
          <cell r="C1550" t="str">
            <v>㈲松永重機建設</v>
          </cell>
          <cell r="D1550">
            <v>0</v>
          </cell>
          <cell r="E1550">
            <v>41923</v>
          </cell>
          <cell r="F1550">
            <v>3</v>
          </cell>
          <cell r="G1550">
            <v>41923</v>
          </cell>
          <cell r="L1550">
            <v>1</v>
          </cell>
          <cell r="M1550" t="str">
            <v>松永 敬二</v>
          </cell>
          <cell r="N1550" t="str">
            <v>ﾏﾂﾅｶﾞｼﾞｭｳｷｹﾝｾﾂ</v>
          </cell>
          <cell r="O1550" t="str">
            <v>佐賀県小城市小城町晴気1619-1</v>
          </cell>
          <cell r="Q1550">
            <v>8450014</v>
          </cell>
          <cell r="R1550" t="str">
            <v>佐賀県小城市小城町晴気1619-1</v>
          </cell>
          <cell r="S1550" t="str">
            <v>0952-73-4232</v>
          </cell>
          <cell r="T1550" t="str">
            <v>佐内</v>
          </cell>
        </row>
        <row r="1551">
          <cell r="B1551">
            <v>119903</v>
          </cell>
          <cell r="C1551" t="str">
            <v>㈲松永商店</v>
          </cell>
          <cell r="D1551">
            <v>0</v>
          </cell>
          <cell r="E1551">
            <v>42294</v>
          </cell>
          <cell r="L1551">
            <v>1</v>
          </cell>
          <cell r="M1551" t="str">
            <v>松永 敬次</v>
          </cell>
          <cell r="N1551" t="str">
            <v>ﾏﾂﾅｶﾞｼｮｳﾃﾝ</v>
          </cell>
          <cell r="O1551" t="str">
            <v>福岡県みやま市瀬高町本郷1410-1</v>
          </cell>
          <cell r="Q1551">
            <v>8350021</v>
          </cell>
          <cell r="R1551" t="str">
            <v>福岡県みやま市瀬高町本郷1410-1</v>
          </cell>
          <cell r="S1551" t="str">
            <v>0944-63-3128</v>
          </cell>
          <cell r="T1551" t="str">
            <v>佐外</v>
          </cell>
        </row>
        <row r="1552">
          <cell r="B1552">
            <v>77572</v>
          </cell>
          <cell r="C1552" t="str">
            <v>松本 格</v>
          </cell>
          <cell r="D1552">
            <v>0</v>
          </cell>
          <cell r="E1552">
            <v>42528</v>
          </cell>
          <cell r="L1552">
            <v>3</v>
          </cell>
          <cell r="M1552" t="str">
            <v>松本 格</v>
          </cell>
          <cell r="N1552" t="str">
            <v>ﾏﾂﾓﾄｲﾀﾙ</v>
          </cell>
          <cell r="O1552" t="str">
            <v xml:space="preserve">佐賀県三養基郡基山町大字園部2815-4 </v>
          </cell>
          <cell r="Q1552">
            <v>8410203</v>
          </cell>
          <cell r="R1552" t="str">
            <v xml:space="preserve">佐賀県三養基郡基山町大字園部2815-4 </v>
          </cell>
          <cell r="S1552" t="str">
            <v>090-1193-7611</v>
          </cell>
          <cell r="T1552" t="str">
            <v>鳥内</v>
          </cell>
        </row>
        <row r="1553">
          <cell r="B1553">
            <v>75328</v>
          </cell>
          <cell r="C1553" t="str">
            <v>松本 勝子</v>
          </cell>
          <cell r="D1553">
            <v>0</v>
          </cell>
          <cell r="E1553">
            <v>43236</v>
          </cell>
          <cell r="L1553">
            <v>1</v>
          </cell>
          <cell r="M1553" t="str">
            <v>松本 勝子</v>
          </cell>
          <cell r="N1553" t="str">
            <v>ﾏﾂﾓﾄｶﾂｺ</v>
          </cell>
          <cell r="O1553" t="str">
            <v>佐賀県鳥栖市西新町1422-392</v>
          </cell>
          <cell r="Q1553" t="str">
            <v>841-0074</v>
          </cell>
          <cell r="R1553" t="str">
            <v>佐賀県鳥栖市西新町1422-392</v>
          </cell>
          <cell r="S1553" t="str">
            <v>0942-84-2657</v>
          </cell>
          <cell r="T1553" t="str">
            <v>鳥内</v>
          </cell>
        </row>
        <row r="1554">
          <cell r="B1554">
            <v>160883</v>
          </cell>
          <cell r="C1554" t="str">
            <v>松本建設㈱</v>
          </cell>
          <cell r="D1554">
            <v>0</v>
          </cell>
          <cell r="E1554">
            <v>42556</v>
          </cell>
          <cell r="L1554">
            <v>5</v>
          </cell>
          <cell r="M1554" t="str">
            <v>松本 和成</v>
          </cell>
          <cell r="N1554" t="str">
            <v>ﾏﾂﾓﾄｹﾝｾﾂ</v>
          </cell>
          <cell r="O1554" t="str">
            <v>佐賀県唐津市鎮西町石室1241-5</v>
          </cell>
          <cell r="Q1554">
            <v>8470327</v>
          </cell>
          <cell r="R1554" t="str">
            <v>佐賀県唐津市鎮西町石室1241-5</v>
          </cell>
          <cell r="S1554" t="str">
            <v>0955-82-2269</v>
          </cell>
          <cell r="T1554" t="str">
            <v>唐内</v>
          </cell>
        </row>
        <row r="1555">
          <cell r="B1555">
            <v>177422</v>
          </cell>
          <cell r="C1555" t="str">
            <v>松本 秀一郎</v>
          </cell>
          <cell r="D1555">
            <v>0</v>
          </cell>
          <cell r="E1555">
            <v>41779</v>
          </cell>
          <cell r="L1555">
            <v>5</v>
          </cell>
          <cell r="M1555" t="str">
            <v>松本 秀一郎</v>
          </cell>
          <cell r="N1555" t="str">
            <v>ﾏﾂﾓﾄｼｭｳｲﾁﾛｳ</v>
          </cell>
          <cell r="O1555" t="str">
            <v>佐賀県唐津市鎮西町石室1172</v>
          </cell>
          <cell r="Q1555" t="str">
            <v>847-0327</v>
          </cell>
          <cell r="R1555" t="str">
            <v>佐賀県唐津市鎮西町石室1172</v>
          </cell>
          <cell r="S1555" t="str">
            <v>0955-82-2271</v>
          </cell>
          <cell r="T1555" t="str">
            <v>唐内</v>
          </cell>
        </row>
        <row r="1556">
          <cell r="B1556">
            <v>55595</v>
          </cell>
          <cell r="C1556" t="str">
            <v>㈲松本商店</v>
          </cell>
          <cell r="D1556">
            <v>0</v>
          </cell>
          <cell r="E1556">
            <v>43452</v>
          </cell>
          <cell r="L1556">
            <v>1</v>
          </cell>
          <cell r="M1556" t="str">
            <v>松本 敏弘</v>
          </cell>
          <cell r="N1556" t="str">
            <v>ﾏﾂﾓﾄｼｮｳﾃﾝ</v>
          </cell>
          <cell r="O1556" t="str">
            <v>長崎県諫早市下大渡野町1929-1</v>
          </cell>
          <cell r="Q1556">
            <v>8540096</v>
          </cell>
          <cell r="R1556" t="str">
            <v>長崎県諫早市下大渡野町1929-1</v>
          </cell>
          <cell r="S1556" t="str">
            <v>0957-26-1305</v>
          </cell>
          <cell r="T1556" t="str">
            <v>佐外</v>
          </cell>
        </row>
        <row r="1557">
          <cell r="B1557">
            <v>188098</v>
          </cell>
          <cell r="C1557" t="str">
            <v>松山建設㈱</v>
          </cell>
          <cell r="D1557">
            <v>0</v>
          </cell>
          <cell r="E1557">
            <v>42440</v>
          </cell>
          <cell r="L1557">
            <v>7</v>
          </cell>
          <cell r="M1557" t="str">
            <v>松山 勉</v>
          </cell>
          <cell r="N1557" t="str">
            <v>ﾏﾂﾔﾏｹﾝｾﾂ</v>
          </cell>
          <cell r="O1557" t="str">
            <v>佐賀県杵島郡白石町大字深浦2935-1</v>
          </cell>
          <cell r="Q1557" t="str">
            <v>849-1207</v>
          </cell>
          <cell r="R1557" t="str">
            <v>佐賀県杵島郡白石町大字深浦2935-1</v>
          </cell>
          <cell r="S1557" t="str">
            <v>0954-65-2863</v>
          </cell>
          <cell r="T1557" t="str">
            <v>杵内</v>
          </cell>
        </row>
        <row r="1558">
          <cell r="B1558">
            <v>110871</v>
          </cell>
          <cell r="C1558" t="str">
            <v>㈱マテリアルデポット</v>
          </cell>
          <cell r="D1558">
            <v>0</v>
          </cell>
          <cell r="E1558">
            <v>42803</v>
          </cell>
          <cell r="H1558">
            <v>5</v>
          </cell>
          <cell r="I1558">
            <v>42803</v>
          </cell>
          <cell r="L1558">
            <v>1</v>
          </cell>
          <cell r="M1558" t="str">
            <v>岸 博文</v>
          </cell>
          <cell r="N1558" t="str">
            <v>ﾏﾃﾘｱﾙﾃﾞﾎﾟｯﾄ</v>
          </cell>
          <cell r="O1558" t="str">
            <v>大分県大分市大字迫776-1</v>
          </cell>
          <cell r="Q1558" t="str">
            <v>870-0272</v>
          </cell>
          <cell r="R1558" t="str">
            <v>大分県大分市大字迫776-1</v>
          </cell>
          <cell r="S1558" t="str">
            <v>097-576-7518</v>
          </cell>
          <cell r="T1558" t="str">
            <v>佐外</v>
          </cell>
        </row>
        <row r="1559">
          <cell r="B1559">
            <v>170054</v>
          </cell>
          <cell r="C1559" t="str">
            <v>眞子 航史朗</v>
          </cell>
          <cell r="D1559">
            <v>0</v>
          </cell>
          <cell r="E1559">
            <v>43123</v>
          </cell>
          <cell r="L1559">
            <v>1</v>
          </cell>
          <cell r="M1559" t="str">
            <v>眞子 航史朗</v>
          </cell>
          <cell r="N1559" t="str">
            <v>ﾏﾅｺﾞｺｳｼﾛｳ</v>
          </cell>
          <cell r="O1559" t="str">
            <v>佐賀県小城市小城町晴気3566-1</v>
          </cell>
          <cell r="Q1559" t="str">
            <v>845-0014</v>
          </cell>
          <cell r="R1559" t="str">
            <v>佐賀県小城市小城町晴気3566-1</v>
          </cell>
          <cell r="S1559" t="str">
            <v>0952-72-3033</v>
          </cell>
          <cell r="T1559" t="str">
            <v>佐内</v>
          </cell>
        </row>
        <row r="1560">
          <cell r="B1560">
            <v>106560</v>
          </cell>
          <cell r="C1560" t="str">
            <v>眞子 美穂</v>
          </cell>
          <cell r="D1560">
            <v>1</v>
          </cell>
          <cell r="E1560">
            <v>43365</v>
          </cell>
          <cell r="L1560">
            <v>1</v>
          </cell>
          <cell r="M1560" t="str">
            <v>眞子 美穂</v>
          </cell>
          <cell r="N1560" t="str">
            <v>ﾏﾅｺﾐﾎ</v>
          </cell>
          <cell r="O1560" t="str">
            <v>佐賀県小城市小城町畑田1999</v>
          </cell>
          <cell r="Q1560">
            <v>8450002</v>
          </cell>
          <cell r="R1560" t="str">
            <v>佐賀県小城市小城町畑田1999</v>
          </cell>
          <cell r="S1560" t="str">
            <v>0952-73-3718</v>
          </cell>
          <cell r="T1560" t="str">
            <v>佐内</v>
          </cell>
        </row>
        <row r="1561">
          <cell r="B1561">
            <v>155559</v>
          </cell>
          <cell r="C1561" t="str">
            <v>真野 雅雄</v>
          </cell>
          <cell r="D1561">
            <v>0</v>
          </cell>
          <cell r="E1561">
            <v>42221</v>
          </cell>
          <cell r="L1561">
            <v>7</v>
          </cell>
          <cell r="M1561" t="str">
            <v>真野 雅雄</v>
          </cell>
          <cell r="N1561" t="str">
            <v>ﾏﾉﾏｻｵ</v>
          </cell>
          <cell r="O1561" t="str">
            <v>佐賀県鹿島市大字高津原2607-3</v>
          </cell>
          <cell r="Q1561" t="str">
            <v>849-1311</v>
          </cell>
          <cell r="R1561" t="str">
            <v>佐賀県鹿島市大字高津原2607-3</v>
          </cell>
          <cell r="S1561" t="str">
            <v>0954-63-1632</v>
          </cell>
          <cell r="T1561" t="str">
            <v>杵内</v>
          </cell>
        </row>
        <row r="1562">
          <cell r="B1562">
            <v>162074</v>
          </cell>
          <cell r="C1562" t="str">
            <v>㈱豆田組</v>
          </cell>
          <cell r="D1562">
            <v>0</v>
          </cell>
          <cell r="E1562">
            <v>42618</v>
          </cell>
          <cell r="L1562">
            <v>1</v>
          </cell>
          <cell r="M1562" t="str">
            <v>豆田 守正</v>
          </cell>
          <cell r="N1562" t="str">
            <v>ﾏﾒﾀﾞｸﾞﾐ</v>
          </cell>
          <cell r="O1562" t="str">
            <v>佐賀県佐賀市三瀬村藤原3747</v>
          </cell>
          <cell r="Q1562">
            <v>8420302</v>
          </cell>
          <cell r="R1562" t="str">
            <v>佐賀県佐賀市三瀬村藤原3747</v>
          </cell>
          <cell r="S1562" t="str">
            <v>0952-56-2708</v>
          </cell>
          <cell r="T1562" t="str">
            <v>佐内</v>
          </cell>
        </row>
        <row r="1563">
          <cell r="B1563">
            <v>55928</v>
          </cell>
          <cell r="C1563" t="str">
            <v>丸嘉運輸倉庫㈱</v>
          </cell>
          <cell r="D1563">
            <v>0</v>
          </cell>
          <cell r="E1563">
            <v>43447</v>
          </cell>
          <cell r="L1563">
            <v>1</v>
          </cell>
          <cell r="M1563" t="str">
            <v>前川 哲弥</v>
          </cell>
          <cell r="N1563" t="str">
            <v>ﾏﾙｶｳﾝﾕｿｳｺ</v>
          </cell>
          <cell r="O1563" t="str">
            <v>大阪府吹田市南金田1-13-34</v>
          </cell>
          <cell r="Q1563" t="str">
            <v>564-0044</v>
          </cell>
          <cell r="R1563" t="str">
            <v>大阪府吹田市南金田1-13-34</v>
          </cell>
          <cell r="S1563" t="str">
            <v>06-6337-8111</v>
          </cell>
          <cell r="T1563" t="str">
            <v>佐外</v>
          </cell>
        </row>
        <row r="1564">
          <cell r="B1564">
            <v>20569</v>
          </cell>
          <cell r="C1564" t="str">
            <v>㈱マルケイリース</v>
          </cell>
          <cell r="D1564">
            <v>0</v>
          </cell>
          <cell r="E1564">
            <v>42557</v>
          </cell>
          <cell r="L1564">
            <v>1</v>
          </cell>
          <cell r="M1564" t="str">
            <v>黒木 伊都子</v>
          </cell>
          <cell r="N1564" t="str">
            <v>ﾏﾙｹｲﾘｰｽ</v>
          </cell>
          <cell r="O1564" t="str">
            <v>長崎県諫早市土師野尾町1126</v>
          </cell>
          <cell r="Q1564">
            <v>8540056</v>
          </cell>
          <cell r="R1564" t="str">
            <v>長崎県諫早市土師野尾町1126</v>
          </cell>
          <cell r="S1564" t="str">
            <v>0957-22-4309</v>
          </cell>
          <cell r="T1564" t="str">
            <v>佐外</v>
          </cell>
        </row>
        <row r="1565">
          <cell r="B1565">
            <v>135495</v>
          </cell>
          <cell r="C1565" t="str">
            <v>㈲丸建</v>
          </cell>
          <cell r="D1565">
            <v>0</v>
          </cell>
          <cell r="E1565">
            <v>43026</v>
          </cell>
          <cell r="L1565">
            <v>3</v>
          </cell>
          <cell r="M1565" t="str">
            <v>山本 恒</v>
          </cell>
          <cell r="N1565" t="str">
            <v>ﾏﾙｹﾝ</v>
          </cell>
          <cell r="O1565" t="str">
            <v>佐賀県鳥栖市養父町123-2</v>
          </cell>
          <cell r="P1565" t="str">
            <v>佐賀県鳥栖市江島町2092-1</v>
          </cell>
          <cell r="Q1565" t="str">
            <v>841-0073</v>
          </cell>
          <cell r="R1565" t="str">
            <v>佐賀県鳥栖市江島町2092-1</v>
          </cell>
          <cell r="S1565" t="str">
            <v>0942-84-8567</v>
          </cell>
          <cell r="T1565" t="str">
            <v>鳥内</v>
          </cell>
        </row>
        <row r="1566">
          <cell r="B1566">
            <v>85552</v>
          </cell>
          <cell r="C1566" t="str">
            <v>㈲丸建工業</v>
          </cell>
          <cell r="D1566">
            <v>0</v>
          </cell>
          <cell r="E1566">
            <v>41859</v>
          </cell>
          <cell r="L1566">
            <v>1</v>
          </cell>
          <cell r="M1566" t="str">
            <v>豊本 孝浩</v>
          </cell>
          <cell r="N1566" t="str">
            <v>ﾏﾙｹﾝｺｳｷﾞｮｳ</v>
          </cell>
          <cell r="O1566" t="str">
            <v>長崎県佐世保市黒髪町6440-2</v>
          </cell>
          <cell r="Q1566" t="str">
            <v>857-1152</v>
          </cell>
          <cell r="R1566" t="str">
            <v>長崎県佐世保市黒髪町6440-2</v>
          </cell>
          <cell r="S1566" t="str">
            <v>0956-32-3172</v>
          </cell>
          <cell r="T1566" t="str">
            <v>佐外</v>
          </cell>
        </row>
        <row r="1567">
          <cell r="B1567">
            <v>23503</v>
          </cell>
          <cell r="C1567" t="str">
            <v>㈲丸建重機建設</v>
          </cell>
          <cell r="D1567">
            <v>1</v>
          </cell>
          <cell r="E1567">
            <v>42919</v>
          </cell>
          <cell r="F1567">
            <v>4</v>
          </cell>
          <cell r="G1567">
            <v>42919</v>
          </cell>
          <cell r="L1567">
            <v>8</v>
          </cell>
          <cell r="M1567" t="str">
            <v>小野原 憲次</v>
          </cell>
          <cell r="N1567" t="str">
            <v>ﾏﾙｹﾝｼﾞｭｳｷｹﾝｾﾂ</v>
          </cell>
          <cell r="O1567" t="str">
            <v>佐賀県鹿島市古枝乙1731-1</v>
          </cell>
          <cell r="Q1567">
            <v>8491321</v>
          </cell>
          <cell r="R1567" t="str">
            <v>佐賀県鹿島市古枝乙1731-1</v>
          </cell>
          <cell r="S1567" t="str">
            <v>0954-63-3803</v>
          </cell>
          <cell r="T1567" t="str">
            <v>杵内</v>
          </cell>
        </row>
        <row r="1568">
          <cell r="B1568">
            <v>43608</v>
          </cell>
          <cell r="C1568" t="str">
            <v>㈲丸源油脂</v>
          </cell>
          <cell r="D1568">
            <v>0</v>
          </cell>
          <cell r="E1568">
            <v>43651</v>
          </cell>
          <cell r="L1568">
            <v>3</v>
          </cell>
          <cell r="M1568" t="str">
            <v>瀬戸口 忠</v>
          </cell>
          <cell r="N1568" t="str">
            <v>ﾏﾙｹﾞﾝﾕｼ</v>
          </cell>
          <cell r="O1568" t="str">
            <v>福岡県春日市白水池1-105</v>
          </cell>
          <cell r="P1568" t="str">
            <v>福岡県大野城市川久保2-16-20</v>
          </cell>
          <cell r="Q1568">
            <v>8160905</v>
          </cell>
          <cell r="R1568" t="str">
            <v>福岡県大野城市川久保2-16-20</v>
          </cell>
          <cell r="S1568" t="str">
            <v>092-503-7440</v>
          </cell>
          <cell r="T1568" t="str">
            <v>鳥外</v>
          </cell>
        </row>
        <row r="1569">
          <cell r="B1569">
            <v>35906</v>
          </cell>
          <cell r="C1569" t="str">
            <v>丸三工業㈱</v>
          </cell>
          <cell r="D1569">
            <v>0</v>
          </cell>
          <cell r="E1569">
            <v>43261</v>
          </cell>
          <cell r="L1569">
            <v>1</v>
          </cell>
          <cell r="M1569" t="str">
            <v>大野 太三</v>
          </cell>
          <cell r="N1569" t="str">
            <v>ﾏﾙｻﾝｺｳｷﾞｮｳ</v>
          </cell>
          <cell r="O1569" t="str">
            <v>福岡県福岡市博多区諸岡5-27-7</v>
          </cell>
          <cell r="Q1569" t="str">
            <v>812-0894</v>
          </cell>
          <cell r="R1569" t="str">
            <v>福岡県福岡市博多区諸岡5-27-7</v>
          </cell>
          <cell r="S1569" t="str">
            <v>092-501-3636</v>
          </cell>
          <cell r="T1569" t="str">
            <v>佐外</v>
          </cell>
        </row>
        <row r="1570">
          <cell r="B1570">
            <v>18840</v>
          </cell>
          <cell r="C1570" t="str">
            <v>㈱丸昌産業</v>
          </cell>
          <cell r="D1570">
            <v>0</v>
          </cell>
          <cell r="E1570">
            <v>43615</v>
          </cell>
          <cell r="L1570">
            <v>7</v>
          </cell>
          <cell r="M1570" t="str">
            <v>松本 昌憲</v>
          </cell>
          <cell r="N1570" t="str">
            <v>ﾏﾙｼｮｳｻﾝｷﾞｮｳ</v>
          </cell>
          <cell r="O1570" t="str">
            <v>長崎県佐世保市矢峰町480-1</v>
          </cell>
          <cell r="Q1570">
            <v>8570133</v>
          </cell>
          <cell r="R1570" t="str">
            <v>長崎県佐世保市矢峰町480-1</v>
          </cell>
          <cell r="S1570" t="str">
            <v>0956-49-7522</v>
          </cell>
          <cell r="T1570" t="str">
            <v>杵外</v>
          </cell>
        </row>
        <row r="1571">
          <cell r="B1571">
            <v>57858</v>
          </cell>
          <cell r="C1571" t="str">
            <v>㈲丸正廃プラ産業</v>
          </cell>
          <cell r="D1571">
            <v>0</v>
          </cell>
          <cell r="E1571">
            <v>43508</v>
          </cell>
          <cell r="L1571">
            <v>3</v>
          </cell>
          <cell r="M1571" t="str">
            <v>西田 秀隆</v>
          </cell>
          <cell r="N1571" t="str">
            <v>ﾏﾙｼｮｳﾊｲﾌﾟﾗ</v>
          </cell>
          <cell r="O1571" t="str">
            <v>福岡県大牟田市瓦町53-4</v>
          </cell>
          <cell r="Q1571">
            <v>8360815</v>
          </cell>
          <cell r="R1571" t="str">
            <v>福岡県大牟田市瓦町53-4</v>
          </cell>
          <cell r="S1571" t="str">
            <v>0944-51-4780</v>
          </cell>
          <cell r="T1571" t="str">
            <v>鳥外</v>
          </cell>
        </row>
        <row r="1572">
          <cell r="B1572">
            <v>1032</v>
          </cell>
          <cell r="C1572" t="str">
            <v>㈱丸信開発工業</v>
          </cell>
          <cell r="D1572">
            <v>0</v>
          </cell>
          <cell r="E1572">
            <v>43141</v>
          </cell>
          <cell r="F1572">
            <v>2</v>
          </cell>
          <cell r="G1572">
            <v>43156</v>
          </cell>
          <cell r="L1572">
            <v>1</v>
          </cell>
          <cell r="M1572" t="str">
            <v>宮地 三枝子</v>
          </cell>
          <cell r="N1572" t="str">
            <v>ﾏﾙｼﾝｶｲﾊﾂｺｳｷﾞｮｳ</v>
          </cell>
          <cell r="O1572" t="str">
            <v>佐賀県佐賀市兵庫町大字西渕1677-6</v>
          </cell>
          <cell r="Q1572">
            <v>8490914</v>
          </cell>
          <cell r="R1572" t="str">
            <v>佐賀県佐賀市兵庫町大字西渕1677-6</v>
          </cell>
          <cell r="S1572" t="str">
            <v>0952-33-1308</v>
          </cell>
          <cell r="T1572" t="str">
            <v>佐内</v>
          </cell>
        </row>
        <row r="1573">
          <cell r="B1573">
            <v>125986</v>
          </cell>
          <cell r="C1573" t="str">
            <v>㈲丸信総業</v>
          </cell>
          <cell r="D1573">
            <v>0</v>
          </cell>
          <cell r="E1573">
            <v>42485</v>
          </cell>
          <cell r="L1573">
            <v>1</v>
          </cell>
          <cell r="M1573" t="str">
            <v>古庄 信子</v>
          </cell>
          <cell r="N1573" t="str">
            <v>ﾏﾙｼﾝｿｳｷﾞｮｳ</v>
          </cell>
          <cell r="O1573" t="str">
            <v>熊本県菊池郡大津町大津2399-110</v>
          </cell>
          <cell r="Q1573">
            <v>8691233</v>
          </cell>
          <cell r="R1573" t="str">
            <v>熊本県菊池郡大津町大津2399-110</v>
          </cell>
          <cell r="S1573" t="str">
            <v>096-293-3571</v>
          </cell>
          <cell r="T1573" t="str">
            <v>佐外</v>
          </cell>
        </row>
        <row r="1574">
          <cell r="B1574">
            <v>13473</v>
          </cell>
          <cell r="C1574" t="str">
            <v>㈱丸清</v>
          </cell>
          <cell r="D1574">
            <v>0</v>
          </cell>
          <cell r="E1574">
            <v>42478</v>
          </cell>
          <cell r="L1574">
            <v>3</v>
          </cell>
          <cell r="M1574" t="str">
            <v>多田野 竹幸</v>
          </cell>
          <cell r="N1574" t="str">
            <v>ﾏﾙｾｲ</v>
          </cell>
          <cell r="O1574" t="str">
            <v>福岡県北九州市若松区南二島4-2-18</v>
          </cell>
          <cell r="Q1574">
            <v>8080109</v>
          </cell>
          <cell r="R1574" t="str">
            <v>福岡県北九州市若松区南二島4-2-18</v>
          </cell>
          <cell r="S1574" t="str">
            <v>093-772-5050</v>
          </cell>
          <cell r="T1574" t="str">
            <v>鳥外</v>
          </cell>
        </row>
        <row r="1575">
          <cell r="B1575">
            <v>44990</v>
          </cell>
          <cell r="C1575" t="str">
            <v>㈱丸大産業運輸</v>
          </cell>
          <cell r="D1575">
            <v>0</v>
          </cell>
          <cell r="E1575">
            <v>42989</v>
          </cell>
          <cell r="H1575">
            <v>5</v>
          </cell>
          <cell r="I1575">
            <v>42989</v>
          </cell>
          <cell r="L1575">
            <v>3</v>
          </cell>
          <cell r="M1575" t="str">
            <v>大城 太典</v>
          </cell>
          <cell r="N1575" t="str">
            <v>ﾏﾙﾀﾞｲｻﾝｷﾞｮｳｳﾝﾕ</v>
          </cell>
          <cell r="O1575" t="str">
            <v>福岡県大牟田市岬町6-5</v>
          </cell>
          <cell r="Q1575">
            <v>8360037</v>
          </cell>
          <cell r="R1575" t="str">
            <v>福岡県大牟田市岬町6-5</v>
          </cell>
          <cell r="S1575" t="str">
            <v>0944-43-0350</v>
          </cell>
          <cell r="T1575" t="str">
            <v>鳥外</v>
          </cell>
        </row>
        <row r="1576">
          <cell r="B1576">
            <v>15736</v>
          </cell>
          <cell r="C1576" t="str">
            <v>㈲丸津商店</v>
          </cell>
          <cell r="D1576">
            <v>0</v>
          </cell>
          <cell r="E1576">
            <v>42061</v>
          </cell>
          <cell r="H1576">
            <v>5</v>
          </cell>
          <cell r="I1576">
            <v>42061</v>
          </cell>
          <cell r="L1576">
            <v>1</v>
          </cell>
          <cell r="M1576" t="str">
            <v>津本 高景</v>
          </cell>
          <cell r="N1576" t="str">
            <v>ﾏﾙﾂｼｮｳﾃﾝ</v>
          </cell>
          <cell r="O1576" t="str">
            <v>広島県広島市安芸区矢野東3-4-25</v>
          </cell>
          <cell r="Q1576" t="str">
            <v>739-2501</v>
          </cell>
          <cell r="R1576" t="str">
            <v>広島県東広島市黒瀬町小多田16-88</v>
          </cell>
          <cell r="S1576" t="str">
            <v>0823-81-0219</v>
          </cell>
          <cell r="T1576" t="str">
            <v>佐外</v>
          </cell>
        </row>
        <row r="1577">
          <cell r="B1577">
            <v>108301</v>
          </cell>
          <cell r="C1577" t="str">
            <v>㈲丸富産業</v>
          </cell>
          <cell r="D1577">
            <v>0</v>
          </cell>
          <cell r="E1577">
            <v>43529</v>
          </cell>
          <cell r="L1577">
            <v>3</v>
          </cell>
          <cell r="M1577" t="str">
            <v>野下 富男</v>
          </cell>
          <cell r="N1577" t="str">
            <v>ﾏﾙﾄﾐｻﾝｷﾞｮｳ</v>
          </cell>
          <cell r="O1577" t="str">
            <v>佐賀県鳥栖市曽根崎町1138-4</v>
          </cell>
          <cell r="Q1577">
            <v>8410025</v>
          </cell>
          <cell r="R1577" t="str">
            <v>佐賀県鳥栖市曽根崎町1138-4</v>
          </cell>
          <cell r="S1577" t="str">
            <v>0942-83-5792</v>
          </cell>
          <cell r="T1577" t="str">
            <v>鳥内</v>
          </cell>
        </row>
        <row r="1578">
          <cell r="B1578">
            <v>171542</v>
          </cell>
          <cell r="C1578" t="str">
            <v>㈲丸富産業</v>
          </cell>
          <cell r="D1578">
            <v>0</v>
          </cell>
          <cell r="E1578">
            <v>43243</v>
          </cell>
          <cell r="L1578">
            <v>1</v>
          </cell>
          <cell r="M1578" t="str">
            <v>富吉 亮博</v>
          </cell>
          <cell r="N1578" t="str">
            <v>ﾏﾙﾄﾐｻﾝｷﾞｮｳ</v>
          </cell>
          <cell r="O1578" t="str">
            <v>佐賀県佐賀市南佐賀三丁目4-18</v>
          </cell>
          <cell r="P1578" t="str">
            <v>佐賀県佐賀市北川副町光法1780-1</v>
          </cell>
          <cell r="Q1578" t="str">
            <v>840-0012</v>
          </cell>
          <cell r="R1578" t="str">
            <v>佐賀県佐賀市北川副町光法1780-1</v>
          </cell>
          <cell r="S1578" t="str">
            <v>0952-41-2998</v>
          </cell>
          <cell r="T1578" t="str">
            <v>佐内</v>
          </cell>
        </row>
        <row r="1579">
          <cell r="B1579">
            <v>100704</v>
          </cell>
          <cell r="C1579" t="str">
            <v>㈱マルナカ興産</v>
          </cell>
          <cell r="D1579">
            <v>0</v>
          </cell>
          <cell r="E1579">
            <v>43365</v>
          </cell>
          <cell r="L1579">
            <v>3</v>
          </cell>
          <cell r="M1579" t="str">
            <v>田中 康幸</v>
          </cell>
          <cell r="N1579" t="str">
            <v>ﾏﾙﾅｶｺｳｻﾝ</v>
          </cell>
          <cell r="O1579" t="str">
            <v>福岡県朝倉郡筑前町砥上960</v>
          </cell>
          <cell r="Q1579">
            <v>8380223</v>
          </cell>
          <cell r="R1579" t="str">
            <v>福岡県朝倉郡筑前町砥上960</v>
          </cell>
          <cell r="S1579" t="str">
            <v>0946-42-3297</v>
          </cell>
          <cell r="T1579" t="str">
            <v>鳥外</v>
          </cell>
        </row>
        <row r="1580">
          <cell r="B1580">
            <v>25888</v>
          </cell>
          <cell r="C1580" t="str">
            <v>㈱丸野</v>
          </cell>
          <cell r="D1580">
            <v>0</v>
          </cell>
          <cell r="E1580">
            <v>43419</v>
          </cell>
          <cell r="L1580">
            <v>1</v>
          </cell>
          <cell r="M1580" t="str">
            <v>野上 龍彦</v>
          </cell>
          <cell r="N1580" t="str">
            <v>ﾏﾙﾉ</v>
          </cell>
          <cell r="O1580" t="str">
            <v>長崎県長崎市田中町655-1</v>
          </cell>
          <cell r="Q1580" t="str">
            <v>851-0134</v>
          </cell>
          <cell r="R1580" t="str">
            <v>長崎県長崎市田中町655-1</v>
          </cell>
          <cell r="S1580" t="str">
            <v>095-839-2879</v>
          </cell>
          <cell r="T1580" t="str">
            <v>佐外</v>
          </cell>
        </row>
        <row r="1581">
          <cell r="B1581">
            <v>37673</v>
          </cell>
          <cell r="C1581" t="str">
            <v>㈱丸廣建設</v>
          </cell>
          <cell r="D1581">
            <v>0</v>
          </cell>
          <cell r="E1581">
            <v>42426</v>
          </cell>
          <cell r="L1581">
            <v>1</v>
          </cell>
          <cell r="M1581" t="str">
            <v>西山 剛介</v>
          </cell>
          <cell r="N1581" t="str">
            <v>ﾏﾙﾋﾛｹﾝｾﾂ</v>
          </cell>
          <cell r="O1581" t="str">
            <v>佐賀県多久市東多久町大字別府593-2</v>
          </cell>
          <cell r="Q1581">
            <v>8460012</v>
          </cell>
          <cell r="R1581" t="str">
            <v>佐賀県多久市東多久町大字別府593-2</v>
          </cell>
          <cell r="S1581" t="str">
            <v>0952-76-4146</v>
          </cell>
          <cell r="T1581" t="str">
            <v>佐内</v>
          </cell>
        </row>
        <row r="1582">
          <cell r="B1582">
            <v>43607</v>
          </cell>
          <cell r="C1582" t="str">
            <v>㈱丸福運送</v>
          </cell>
          <cell r="D1582">
            <v>0</v>
          </cell>
          <cell r="E1582">
            <v>43411</v>
          </cell>
          <cell r="L1582">
            <v>3</v>
          </cell>
          <cell r="M1582" t="str">
            <v>瀬尾 茂数</v>
          </cell>
          <cell r="N1582" t="str">
            <v>ﾏﾙﾌｸｳﾝｿｳ</v>
          </cell>
          <cell r="O1582" t="str">
            <v>福岡県福岡市早良区野芥4-45-21</v>
          </cell>
          <cell r="Q1582">
            <v>8140171</v>
          </cell>
          <cell r="R1582" t="str">
            <v>福岡県福岡市早良区野芥4-45-21</v>
          </cell>
          <cell r="S1582" t="str">
            <v>092-801-1155</v>
          </cell>
          <cell r="T1582" t="str">
            <v>鳥外</v>
          </cell>
        </row>
        <row r="1583">
          <cell r="B1583">
            <v>184348</v>
          </cell>
          <cell r="C1583" t="str">
            <v>㈱丸福建設</v>
          </cell>
          <cell r="D1583">
            <v>0</v>
          </cell>
          <cell r="E1583">
            <v>42200</v>
          </cell>
          <cell r="L1583">
            <v>1</v>
          </cell>
          <cell r="M1583" t="str">
            <v>田中 由美子</v>
          </cell>
          <cell r="N1583" t="str">
            <v>ﾏﾙﾌｸｹﾝｾﾂ</v>
          </cell>
          <cell r="O1583" t="str">
            <v>佐賀県佐賀市久保田町大字徳万1647</v>
          </cell>
          <cell r="Q1583" t="str">
            <v>849-0201</v>
          </cell>
          <cell r="R1583" t="str">
            <v>佐賀県佐賀市久保田町大字徳万1647</v>
          </cell>
          <cell r="S1583" t="str">
            <v>0952-68-2215</v>
          </cell>
          <cell r="T1583" t="str">
            <v>佐内</v>
          </cell>
        </row>
        <row r="1584">
          <cell r="B1584">
            <v>179449</v>
          </cell>
          <cell r="C1584" t="str">
            <v>㈱まるもと</v>
          </cell>
          <cell r="D1584">
            <v>0</v>
          </cell>
          <cell r="E1584">
            <v>41893</v>
          </cell>
          <cell r="L1584">
            <v>1</v>
          </cell>
          <cell r="M1584" t="str">
            <v>本村 情治</v>
          </cell>
          <cell r="N1584" t="str">
            <v>ﾏﾙﾓﾄ</v>
          </cell>
          <cell r="O1584" t="str">
            <v>佐賀県佐賀市神園3-17-63-2</v>
          </cell>
          <cell r="Q1584" t="str">
            <v>840-0806</v>
          </cell>
          <cell r="R1584" t="str">
            <v>佐賀県佐賀市神園3-17-63-2</v>
          </cell>
          <cell r="S1584" t="str">
            <v>0120-64-0892</v>
          </cell>
          <cell r="T1584" t="str">
            <v>佐内</v>
          </cell>
        </row>
        <row r="1585">
          <cell r="B1585">
            <v>2267</v>
          </cell>
          <cell r="C1585" t="str">
            <v>丸両自動車運送㈱</v>
          </cell>
          <cell r="D1585">
            <v>0</v>
          </cell>
          <cell r="E1585">
            <v>42661</v>
          </cell>
          <cell r="H1585">
            <v>5</v>
          </cell>
          <cell r="I1585">
            <v>42661</v>
          </cell>
          <cell r="L1585">
            <v>1</v>
          </cell>
          <cell r="M1585" t="str">
            <v>青木 千加士</v>
          </cell>
          <cell r="N1585" t="str">
            <v>ﾏﾙﾘｮｳｼﾞﾄﾞｳｼｬｳﾝｿｳ</v>
          </cell>
          <cell r="O1585" t="str">
            <v>静岡県静岡市清水区横砂西町10-6</v>
          </cell>
          <cell r="Q1585">
            <v>4240036</v>
          </cell>
          <cell r="R1585" t="str">
            <v>静岡県静岡市清水区横砂西町10-6</v>
          </cell>
          <cell r="S1585" t="str">
            <v>054-366-1312</v>
          </cell>
          <cell r="T1585" t="str">
            <v>佐外</v>
          </cell>
        </row>
        <row r="1586">
          <cell r="B1586">
            <v>191245</v>
          </cell>
          <cell r="C1586" t="str">
            <v>㈱丸和</v>
          </cell>
          <cell r="D1586">
            <v>1</v>
          </cell>
          <cell r="E1586">
            <v>42642</v>
          </cell>
          <cell r="F1586">
            <v>3</v>
          </cell>
          <cell r="G1586">
            <v>42642</v>
          </cell>
          <cell r="L1586">
            <v>3</v>
          </cell>
          <cell r="M1586" t="str">
            <v>石橋 健二</v>
          </cell>
          <cell r="N1586" t="str">
            <v>ﾏﾙﾜ</v>
          </cell>
          <cell r="O1586" t="str">
            <v>佐賀県鳥栖市本鳥栖町1483-1</v>
          </cell>
          <cell r="Q1586">
            <v>8410026</v>
          </cell>
          <cell r="R1586" t="str">
            <v>佐賀県鳥栖市本鳥栖町1483-1</v>
          </cell>
          <cell r="S1586" t="str">
            <v>0942-84-0373</v>
          </cell>
          <cell r="T1586" t="str">
            <v>鳥内</v>
          </cell>
        </row>
        <row r="1587">
          <cell r="B1587">
            <v>5096</v>
          </cell>
          <cell r="C1587" t="str">
            <v>丸和産業㈱</v>
          </cell>
          <cell r="D1587">
            <v>0</v>
          </cell>
          <cell r="E1587">
            <v>42722</v>
          </cell>
          <cell r="L1587">
            <v>1</v>
          </cell>
          <cell r="M1587" t="str">
            <v>阿久津 弘</v>
          </cell>
          <cell r="N1587" t="str">
            <v>ﾏﾙﾜｻﾝｷﾞｮｳ</v>
          </cell>
          <cell r="O1587" t="str">
            <v>神奈川県横須賀市浦郷町4-12</v>
          </cell>
          <cell r="Q1587">
            <v>2370062</v>
          </cell>
          <cell r="R1587" t="str">
            <v>神奈川県横須賀市浦郷町4-12</v>
          </cell>
          <cell r="S1587" t="str">
            <v>046-865-3780</v>
          </cell>
          <cell r="T1587" t="str">
            <v>佐外</v>
          </cell>
        </row>
        <row r="1588">
          <cell r="B1588">
            <v>61274</v>
          </cell>
          <cell r="C1588" t="str">
            <v>御影運輸㈱</v>
          </cell>
          <cell r="D1588">
            <v>0</v>
          </cell>
          <cell r="E1588">
            <v>42554</v>
          </cell>
          <cell r="L1588">
            <v>7</v>
          </cell>
          <cell r="M1588" t="str">
            <v>八塚 和雄</v>
          </cell>
          <cell r="N1588" t="str">
            <v>ﾐｶｹﾞｳﾝﾕ</v>
          </cell>
          <cell r="O1588" t="str">
            <v>山口県周南市港町4-15</v>
          </cell>
          <cell r="Q1588">
            <v>7460028</v>
          </cell>
          <cell r="R1588" t="str">
            <v>山口県周南市港町4-15</v>
          </cell>
          <cell r="S1588" t="str">
            <v>0834-63-0253</v>
          </cell>
          <cell r="T1588" t="str">
            <v>杵外</v>
          </cell>
        </row>
        <row r="1589">
          <cell r="B1589">
            <v>85663</v>
          </cell>
          <cell r="C1589" t="str">
            <v>㈲三ヶ島重機建設</v>
          </cell>
          <cell r="D1589">
            <v>0</v>
          </cell>
          <cell r="E1589">
            <v>42970</v>
          </cell>
          <cell r="L1589">
            <v>1</v>
          </cell>
          <cell r="M1589" t="str">
            <v>三ヶ島 浩</v>
          </cell>
          <cell r="N1589" t="str">
            <v>ﾐｶｼﾏｼﾞｭｳｷｹﾝｾﾂ</v>
          </cell>
          <cell r="O1589" t="str">
            <v>佐賀県佐賀市東与賀町大字下古賀官有地</v>
          </cell>
          <cell r="Q1589">
            <v>8402221</v>
          </cell>
          <cell r="R1589" t="str">
            <v>佐賀県佐賀市東与賀町大字下古賀官有地</v>
          </cell>
          <cell r="S1589" t="str">
            <v>0952-45-4650</v>
          </cell>
          <cell r="T1589" t="str">
            <v>佐内</v>
          </cell>
        </row>
        <row r="1590">
          <cell r="B1590">
            <v>10674</v>
          </cell>
          <cell r="C1590" t="str">
            <v>㈱ミクニテック</v>
          </cell>
          <cell r="D1590">
            <v>0</v>
          </cell>
          <cell r="E1590">
            <v>43485</v>
          </cell>
          <cell r="L1590">
            <v>3</v>
          </cell>
          <cell r="M1590" t="str">
            <v>橋口 亮</v>
          </cell>
          <cell r="N1590" t="str">
            <v>ﾐｸﾆﾃｯｸ</v>
          </cell>
          <cell r="O1590" t="str">
            <v>茨城県古河市高野905-1</v>
          </cell>
          <cell r="P1590" t="str">
            <v>福岡県北九州市若松区響町3-1-32</v>
          </cell>
          <cell r="Q1590">
            <v>8080021</v>
          </cell>
          <cell r="R1590" t="str">
            <v>福岡県北九州市若松区響町3-1-32</v>
          </cell>
          <cell r="S1590" t="str">
            <v>093-751-4222</v>
          </cell>
          <cell r="T1590" t="str">
            <v>鳥外</v>
          </cell>
        </row>
        <row r="1591">
          <cell r="B1591">
            <v>147393</v>
          </cell>
          <cell r="C1591" t="str">
            <v>㈲ミクニワークス</v>
          </cell>
          <cell r="D1591">
            <v>0</v>
          </cell>
          <cell r="E1591">
            <v>43521</v>
          </cell>
          <cell r="L1591">
            <v>3</v>
          </cell>
          <cell r="M1591" t="str">
            <v>橋口 博</v>
          </cell>
          <cell r="N1591" t="str">
            <v>ﾐｸﾆﾜｰｸｽ</v>
          </cell>
          <cell r="O1591" t="str">
            <v>茨城県古河市高野905-1</v>
          </cell>
          <cell r="P1591" t="str">
            <v>福岡県久留米市篠山町381-1</v>
          </cell>
          <cell r="Q1591">
            <v>8300021</v>
          </cell>
          <cell r="R1591" t="str">
            <v>福岡県久留米市篠山町381-1</v>
          </cell>
          <cell r="S1591" t="str">
            <v>0942-37-0035</v>
          </cell>
          <cell r="T1591" t="str">
            <v>鳥外</v>
          </cell>
        </row>
        <row r="1592">
          <cell r="B1592">
            <v>58251</v>
          </cell>
          <cell r="C1592" t="str">
            <v>㈲三雲産業</v>
          </cell>
          <cell r="D1592">
            <v>0</v>
          </cell>
          <cell r="E1592">
            <v>42687</v>
          </cell>
          <cell r="H1592">
            <v>5</v>
          </cell>
          <cell r="I1592">
            <v>42508</v>
          </cell>
          <cell r="L1592">
            <v>3</v>
          </cell>
          <cell r="M1592" t="str">
            <v>永田 一郎</v>
          </cell>
          <cell r="N1592" t="str">
            <v>ﾐｸﾓｻﾝｷﾞｮｳ</v>
          </cell>
          <cell r="O1592" t="str">
            <v>福岡県糸島市飯原字鶴ヶ坂95-1</v>
          </cell>
          <cell r="Q1592">
            <v>8191152</v>
          </cell>
          <cell r="R1592" t="str">
            <v>福岡県糸島市飯原字鶴ヶ坂95-1</v>
          </cell>
          <cell r="S1592" t="str">
            <v>092-323-2845</v>
          </cell>
          <cell r="T1592" t="str">
            <v>鳥外</v>
          </cell>
        </row>
        <row r="1593">
          <cell r="B1593">
            <v>69927</v>
          </cell>
          <cell r="C1593" t="str">
            <v>㈲水浦商事</v>
          </cell>
          <cell r="D1593">
            <v>0</v>
          </cell>
          <cell r="E1593">
            <v>42218</v>
          </cell>
          <cell r="L1593">
            <v>3</v>
          </cell>
          <cell r="M1593" t="str">
            <v>水浦 るり子</v>
          </cell>
          <cell r="N1593" t="str">
            <v>ﾐｽﾞｳﾗﾙﾘｺ</v>
          </cell>
          <cell r="O1593" t="str">
            <v>福岡県福岡市早良区原4-15-13</v>
          </cell>
          <cell r="Q1593">
            <v>8140022</v>
          </cell>
          <cell r="R1593" t="str">
            <v>福岡県福岡市早良区原4-15-13</v>
          </cell>
          <cell r="S1593" t="str">
            <v>092-872-8850</v>
          </cell>
          <cell r="T1593" t="str">
            <v>鳥外</v>
          </cell>
        </row>
        <row r="1594">
          <cell r="B1594">
            <v>152481</v>
          </cell>
          <cell r="C1594" t="str">
            <v>㈱みずおか</v>
          </cell>
          <cell r="D1594">
            <v>0</v>
          </cell>
          <cell r="E1594">
            <v>42036</v>
          </cell>
          <cell r="L1594">
            <v>1</v>
          </cell>
          <cell r="M1594" t="str">
            <v>水岡 俊介</v>
          </cell>
          <cell r="N1594" t="str">
            <v>ﾐｽﾞｵｶ</v>
          </cell>
          <cell r="O1594" t="str">
            <v>福岡県田川市大字伊加利2193-28</v>
          </cell>
          <cell r="Q1594">
            <v>8250001</v>
          </cell>
          <cell r="R1594" t="str">
            <v>福岡県田川市大字伊加利2193-28</v>
          </cell>
          <cell r="S1594" t="str">
            <v>0947-45-1413</v>
          </cell>
          <cell r="T1594" t="str">
            <v>佐外</v>
          </cell>
        </row>
        <row r="1595">
          <cell r="B1595">
            <v>185272</v>
          </cell>
          <cell r="C1595" t="str">
            <v>㈲ミズタ</v>
          </cell>
          <cell r="D1595">
            <v>0</v>
          </cell>
          <cell r="E1595">
            <v>42250</v>
          </cell>
          <cell r="L1595">
            <v>1</v>
          </cell>
          <cell r="M1595" t="str">
            <v>水田 大幸</v>
          </cell>
          <cell r="N1595" t="str">
            <v>ﾐｽﾞﾀ</v>
          </cell>
          <cell r="O1595" t="str">
            <v>佐賀県小城市芦刈町永田89-2</v>
          </cell>
          <cell r="P1595" t="str">
            <v>佐賀県小城市芦刈町永田1369-3</v>
          </cell>
          <cell r="Q1595" t="str">
            <v>849-0313</v>
          </cell>
          <cell r="R1595" t="str">
            <v>佐賀県小城市芦刈町永田1369-3</v>
          </cell>
          <cell r="S1595" t="str">
            <v>0952-66-5581</v>
          </cell>
          <cell r="T1595" t="str">
            <v>佐内</v>
          </cell>
        </row>
        <row r="1596">
          <cell r="B1596">
            <v>137784</v>
          </cell>
          <cell r="C1596" t="str">
            <v>水田 龍男</v>
          </cell>
          <cell r="D1596">
            <v>0</v>
          </cell>
          <cell r="E1596">
            <v>42984</v>
          </cell>
          <cell r="L1596">
            <v>1</v>
          </cell>
          <cell r="M1596" t="str">
            <v>水田 龍男</v>
          </cell>
          <cell r="N1596" t="str">
            <v>ﾐｽﾞﾀﾀﾂｵ</v>
          </cell>
          <cell r="O1596" t="str">
            <v>佐賀県佐賀市大和町大字八反原68-ｲ</v>
          </cell>
          <cell r="Q1596">
            <v>8400215</v>
          </cell>
          <cell r="R1596" t="str">
            <v>佐賀県佐賀市大和町大字八反原68-ｲ</v>
          </cell>
          <cell r="S1596" t="str">
            <v>0952-63-0836</v>
          </cell>
          <cell r="T1596" t="str">
            <v>佐内</v>
          </cell>
        </row>
        <row r="1597">
          <cell r="B1597">
            <v>83597</v>
          </cell>
          <cell r="C1597" t="str">
            <v>㈲水野産業</v>
          </cell>
          <cell r="D1597">
            <v>0</v>
          </cell>
          <cell r="E1597">
            <v>43320</v>
          </cell>
          <cell r="L1597">
            <v>1</v>
          </cell>
          <cell r="M1597" t="str">
            <v>水野 隆敏</v>
          </cell>
          <cell r="N1597" t="str">
            <v>ﾐｽﾞﾉｻﾝｷﾞｮｳ</v>
          </cell>
          <cell r="O1597" t="str">
            <v>熊本県八代市鏡町宝出1040-2</v>
          </cell>
          <cell r="Q1597" t="str">
            <v>869-4221</v>
          </cell>
          <cell r="R1597" t="str">
            <v>熊本県八代市鏡町宝出1040-2</v>
          </cell>
          <cell r="S1597" t="str">
            <v>0965-67-7155</v>
          </cell>
          <cell r="T1597" t="str">
            <v>佐外</v>
          </cell>
        </row>
        <row r="1598">
          <cell r="B1598">
            <v>172056</v>
          </cell>
          <cell r="C1598" t="str">
            <v>ミズマカッター㈱</v>
          </cell>
          <cell r="D1598">
            <v>0</v>
          </cell>
          <cell r="E1598">
            <v>43256</v>
          </cell>
          <cell r="L1598">
            <v>1</v>
          </cell>
          <cell r="M1598" t="str">
            <v>田中 清信</v>
          </cell>
          <cell r="N1598" t="str">
            <v>ﾐｽﾞﾏｶｯﾀｰ</v>
          </cell>
          <cell r="O1598" t="str">
            <v>福岡県三潴郡大木町大角767-1</v>
          </cell>
          <cell r="Q1598" t="str">
            <v>830-0403</v>
          </cell>
          <cell r="R1598" t="str">
            <v>福岡県三潴郡大木町大角767-1</v>
          </cell>
          <cell r="S1598" t="str">
            <v>0944-33-0336</v>
          </cell>
          <cell r="T1598" t="str">
            <v>佐外</v>
          </cell>
        </row>
        <row r="1599">
          <cell r="B1599">
            <v>104077</v>
          </cell>
          <cell r="C1599" t="str">
            <v>㈲水町土木</v>
          </cell>
          <cell r="D1599">
            <v>0</v>
          </cell>
          <cell r="E1599">
            <v>43260</v>
          </cell>
          <cell r="L1599">
            <v>1</v>
          </cell>
          <cell r="M1599" t="str">
            <v>水町 敏之</v>
          </cell>
          <cell r="N1599" t="str">
            <v>ﾐｽﾞﾏﾁﾄﾞﾎﾞｸ</v>
          </cell>
          <cell r="O1599" t="str">
            <v>佐賀県佐賀市久保田町大字徳万2406-1</v>
          </cell>
          <cell r="Q1599">
            <v>8490201</v>
          </cell>
          <cell r="R1599" t="str">
            <v>佐賀県佐賀市久保田町大字徳万2406-1</v>
          </cell>
          <cell r="S1599" t="str">
            <v>0952-68-4003</v>
          </cell>
          <cell r="T1599" t="str">
            <v>佐内</v>
          </cell>
        </row>
        <row r="1600">
          <cell r="B1600">
            <v>185395</v>
          </cell>
          <cell r="C1600" t="str">
            <v>溝上工業㈱</v>
          </cell>
          <cell r="D1600">
            <v>0</v>
          </cell>
          <cell r="E1600">
            <v>42312</v>
          </cell>
          <cell r="L1600">
            <v>1</v>
          </cell>
          <cell r="M1600" t="str">
            <v>溝上 泰樹</v>
          </cell>
          <cell r="N1600" t="str">
            <v>ﾐｿﾞｶﾐｺｳｷﾞｮｳ</v>
          </cell>
          <cell r="O1600" t="str">
            <v>福岡県みやま市高田町竹飯2885-1</v>
          </cell>
          <cell r="P1600" t="str">
            <v>福岡県みやま市高田町竹飯2887-3</v>
          </cell>
          <cell r="Q1600" t="str">
            <v>835-0135</v>
          </cell>
          <cell r="R1600" t="str">
            <v>福岡県みやま市高田町竹飯2887-3</v>
          </cell>
          <cell r="S1600" t="str">
            <v>0944-67-3555</v>
          </cell>
          <cell r="T1600" t="str">
            <v>佐外</v>
          </cell>
        </row>
        <row r="1601">
          <cell r="B1601">
            <v>174711</v>
          </cell>
          <cell r="C1601" t="str">
            <v>光武建機㈲</v>
          </cell>
          <cell r="D1601">
            <v>0</v>
          </cell>
          <cell r="E1601">
            <v>43415</v>
          </cell>
          <cell r="L1601">
            <v>1</v>
          </cell>
          <cell r="M1601" t="str">
            <v>光武 良弘</v>
          </cell>
          <cell r="N1601" t="str">
            <v>ﾐﾂﾀｹｹﾝｷ</v>
          </cell>
          <cell r="O1601" t="str">
            <v>佐賀県佐賀市鍋島町大字八戸溝1690-3</v>
          </cell>
          <cell r="Q1601" t="str">
            <v>849-0932</v>
          </cell>
          <cell r="R1601" t="str">
            <v>佐賀県佐賀市鍋島町大字八戸溝1690-3</v>
          </cell>
          <cell r="S1601" t="str">
            <v>0952-33-1635</v>
          </cell>
          <cell r="T1601" t="str">
            <v>佐内</v>
          </cell>
        </row>
        <row r="1602">
          <cell r="B1602">
            <v>44122</v>
          </cell>
          <cell r="C1602" t="str">
            <v>㈲みづま管理社</v>
          </cell>
          <cell r="D1602">
            <v>0</v>
          </cell>
          <cell r="E1602">
            <v>42165</v>
          </cell>
          <cell r="L1602">
            <v>1</v>
          </cell>
          <cell r="M1602" t="str">
            <v>中村 道子</v>
          </cell>
          <cell r="N1602" t="str">
            <v>ﾐﾂﾞﾏｶﾝﾘｼｬ</v>
          </cell>
          <cell r="O1602" t="str">
            <v>福岡県久留米市三潴町西牟田4405-3</v>
          </cell>
          <cell r="Q1602" t="str">
            <v>830-0111</v>
          </cell>
          <cell r="R1602" t="str">
            <v>福岡県久留米市三潴町西牟田4405-3</v>
          </cell>
          <cell r="S1602" t="str">
            <v>0942-53-0329</v>
          </cell>
          <cell r="T1602" t="str">
            <v>佐外</v>
          </cell>
        </row>
        <row r="1603">
          <cell r="B1603">
            <v>129207</v>
          </cell>
          <cell r="C1603" t="str">
            <v>光安 崇貴</v>
          </cell>
          <cell r="D1603">
            <v>0</v>
          </cell>
          <cell r="E1603">
            <v>42583</v>
          </cell>
          <cell r="L1603">
            <v>3</v>
          </cell>
          <cell r="M1603" t="str">
            <v>光安 崇貴</v>
          </cell>
          <cell r="N1603" t="str">
            <v>ﾐﾂﾔｽﾀｶｷ</v>
          </cell>
          <cell r="O1603" t="str">
            <v>佐賀県三養基郡みやき町大字白壁4066-17</v>
          </cell>
          <cell r="Q1603">
            <v>8300027</v>
          </cell>
          <cell r="R1603" t="str">
            <v>佐賀県三養基郡みやき町大字白壁4066-17</v>
          </cell>
          <cell r="S1603" t="str">
            <v>0942-89-4477</v>
          </cell>
          <cell r="T1603" t="str">
            <v>鳥内</v>
          </cell>
        </row>
        <row r="1604">
          <cell r="B1604">
            <v>6009</v>
          </cell>
          <cell r="C1604" t="str">
            <v>ミドリ環境保全㈱</v>
          </cell>
          <cell r="D1604">
            <v>0</v>
          </cell>
          <cell r="E1604">
            <v>43622</v>
          </cell>
          <cell r="F1604">
            <v>2</v>
          </cell>
          <cell r="G1604">
            <v>43622</v>
          </cell>
          <cell r="L1604">
            <v>1</v>
          </cell>
          <cell r="M1604" t="str">
            <v>石田　寿子</v>
          </cell>
          <cell r="N1604" t="str">
            <v>ﾐﾄﾞﾘｶﾝｷｮｳﾎｾﾞﾝ</v>
          </cell>
          <cell r="O1604" t="str">
            <v>佐賀県佐賀市鍋島町大字八戸溝1700-1</v>
          </cell>
          <cell r="Q1604">
            <v>8490932</v>
          </cell>
          <cell r="R1604" t="str">
            <v>佐賀県佐賀市鍋島町大字八戸溝1700-1</v>
          </cell>
          <cell r="S1604" t="str">
            <v>0952-33-2225</v>
          </cell>
          <cell r="T1604" t="str">
            <v>佐内</v>
          </cell>
        </row>
        <row r="1605">
          <cell r="B1605">
            <v>196814</v>
          </cell>
          <cell r="C1605" t="str">
            <v>港　忠司</v>
          </cell>
          <cell r="D1605">
            <v>0</v>
          </cell>
          <cell r="E1605">
            <v>43733</v>
          </cell>
          <cell r="L1605">
            <v>1</v>
          </cell>
          <cell r="M1605" t="str">
            <v>港　忠司</v>
          </cell>
          <cell r="N1605" t="str">
            <v>ﾐﾅﾄﾀﾀﾞｼ</v>
          </cell>
          <cell r="O1605" t="str">
            <v>長崎県佐世保市白仁田町867-4</v>
          </cell>
          <cell r="P1605" t="str">
            <v>長崎県松浦市調川町下免字江口89-26</v>
          </cell>
          <cell r="Q1605">
            <v>8594536</v>
          </cell>
          <cell r="R1605" t="str">
            <v>長崎県松浦市調川町下免字江口89-26</v>
          </cell>
          <cell r="S1605" t="str">
            <v>0956-80-8383</v>
          </cell>
          <cell r="T1605" t="str">
            <v>佐外</v>
          </cell>
        </row>
        <row r="1606">
          <cell r="B1606">
            <v>35690</v>
          </cell>
          <cell r="C1606" t="str">
            <v>ミナミ金属㈱</v>
          </cell>
          <cell r="D1606">
            <v>0</v>
          </cell>
          <cell r="E1606">
            <v>42512</v>
          </cell>
          <cell r="H1606">
            <v>5</v>
          </cell>
          <cell r="I1606">
            <v>42254</v>
          </cell>
          <cell r="L1606">
            <v>1</v>
          </cell>
          <cell r="M1606" t="str">
            <v>岡村 昇</v>
          </cell>
          <cell r="N1606" t="str">
            <v>ﾐﾅﾐｷﾝｿﾞｸ</v>
          </cell>
          <cell r="O1606" t="str">
            <v>石川県金沢市打木町東1426</v>
          </cell>
          <cell r="P1606" t="str">
            <v>石川県金沢市打木町東1426</v>
          </cell>
          <cell r="Q1606">
            <v>9200377</v>
          </cell>
          <cell r="R1606" t="str">
            <v>石川県金沢市打木町東1426</v>
          </cell>
          <cell r="S1606" t="str">
            <v>076-269-1800</v>
          </cell>
          <cell r="T1606" t="str">
            <v>佐外</v>
          </cell>
        </row>
        <row r="1607">
          <cell r="B1607">
            <v>126229</v>
          </cell>
          <cell r="C1607" t="str">
            <v>㈲ミナミ水工</v>
          </cell>
          <cell r="D1607">
            <v>0</v>
          </cell>
          <cell r="E1607">
            <v>42458</v>
          </cell>
          <cell r="L1607">
            <v>6</v>
          </cell>
          <cell r="M1607" t="str">
            <v>池田 悟</v>
          </cell>
          <cell r="N1607" t="str">
            <v>ﾐﾅﾐｽｲｺｳ</v>
          </cell>
          <cell r="O1607" t="str">
            <v>佐賀県伊万里市南波多町井手野2959-5</v>
          </cell>
          <cell r="Q1607">
            <v>8480007</v>
          </cell>
          <cell r="R1607" t="str">
            <v>佐賀県伊万里市南波多町井手野2959-5</v>
          </cell>
          <cell r="S1607" t="str">
            <v>0955-24-2935</v>
          </cell>
          <cell r="T1607" t="str">
            <v>伊内</v>
          </cell>
        </row>
        <row r="1608">
          <cell r="B1608">
            <v>30528</v>
          </cell>
          <cell r="C1608" t="str">
            <v>㈱南日本環境センター</v>
          </cell>
          <cell r="D1608">
            <v>0</v>
          </cell>
          <cell r="E1608">
            <v>41909</v>
          </cell>
          <cell r="L1608">
            <v>3</v>
          </cell>
          <cell r="M1608" t="str">
            <v>蓑田　章</v>
          </cell>
          <cell r="N1608" t="str">
            <v>ﾐﾅﾐﾆﾎﾝｶﾝｷｮｳｾﾝﾀｰ</v>
          </cell>
          <cell r="O1608" t="str">
            <v>宮崎県延岡市小野町4138-1</v>
          </cell>
          <cell r="Q1608">
            <v>8820882</v>
          </cell>
          <cell r="R1608" t="str">
            <v>宮崎県延岡市小野町4138-1</v>
          </cell>
          <cell r="S1608" t="str">
            <v>0982-22-3311</v>
          </cell>
          <cell r="T1608" t="str">
            <v>鳥外</v>
          </cell>
        </row>
        <row r="1609">
          <cell r="B1609">
            <v>154529</v>
          </cell>
          <cell r="C1609" t="str">
            <v>ミナミ福岡産業㈱</v>
          </cell>
          <cell r="D1609">
            <v>0</v>
          </cell>
          <cell r="E1609">
            <v>42688</v>
          </cell>
          <cell r="L1609">
            <v>1</v>
          </cell>
          <cell r="M1609" t="str">
            <v>佐々木 偉</v>
          </cell>
          <cell r="N1609" t="str">
            <v>ﾐﾅﾐﾌｸｵｶｻﾝｷﾞｮｳ</v>
          </cell>
          <cell r="O1609" t="str">
            <v>福岡県筑紫郡那珂川町西隈2-7-18</v>
          </cell>
          <cell r="Q1609">
            <v>8820882</v>
          </cell>
          <cell r="R1609" t="str">
            <v>福岡県筑紫郡那珂川町西隈2-7-18</v>
          </cell>
          <cell r="S1609" t="str">
            <v>092-954-2558</v>
          </cell>
          <cell r="T1609" t="str">
            <v>佐外</v>
          </cell>
        </row>
        <row r="1610">
          <cell r="B1610">
            <v>13649</v>
          </cell>
          <cell r="C1610" t="str">
            <v>ミナミ舗装㈱</v>
          </cell>
          <cell r="D1610">
            <v>0</v>
          </cell>
          <cell r="E1610">
            <v>43518</v>
          </cell>
          <cell r="L1610">
            <v>1</v>
          </cell>
          <cell r="M1610" t="str">
            <v>西岡 晟夫</v>
          </cell>
          <cell r="N1610" t="str">
            <v>ﾐﾅﾐﾎｿｳ</v>
          </cell>
          <cell r="O1610" t="str">
            <v>福岡県大野城市御笠川3-3-7</v>
          </cell>
          <cell r="P1610" t="str">
            <v>福岡県大野城市御笠川3-3-4</v>
          </cell>
          <cell r="Q1610" t="str">
            <v>816-0912</v>
          </cell>
          <cell r="R1610" t="str">
            <v>福岡県大野城市御笠川3-3-4</v>
          </cell>
          <cell r="S1610" t="str">
            <v>092-503-2121</v>
          </cell>
          <cell r="T1610" t="str">
            <v>佐外</v>
          </cell>
        </row>
        <row r="1611">
          <cell r="B1611">
            <v>26499</v>
          </cell>
          <cell r="C1611" t="str">
            <v>美祢貨物自動車㈱</v>
          </cell>
          <cell r="D1611">
            <v>0</v>
          </cell>
          <cell r="E1611">
            <v>42037</v>
          </cell>
          <cell r="L1611">
            <v>1</v>
          </cell>
          <cell r="M1611" t="str">
            <v>阿座上 卓己</v>
          </cell>
          <cell r="N1611" t="str">
            <v>ﾐﾈｶﾓﾂｼﾞﾄﾞｳｼｬ</v>
          </cell>
          <cell r="O1611" t="str">
            <v>山口県美祢市伊佐町伊佐3575-3</v>
          </cell>
          <cell r="Q1611">
            <v>7592222</v>
          </cell>
          <cell r="R1611" t="str">
            <v>山口県美祢市伊佐町伊佐3575-3</v>
          </cell>
          <cell r="S1611" t="str">
            <v>0837-52-1190</v>
          </cell>
          <cell r="T1611" t="str">
            <v>佐外</v>
          </cell>
        </row>
        <row r="1612">
          <cell r="B1612">
            <v>133098</v>
          </cell>
          <cell r="C1612" t="str">
            <v>㈲峯商会</v>
          </cell>
          <cell r="D1612">
            <v>0</v>
          </cell>
          <cell r="E1612">
            <v>42955</v>
          </cell>
          <cell r="H1612">
            <v>5</v>
          </cell>
          <cell r="I1612">
            <v>42955</v>
          </cell>
          <cell r="L1612">
            <v>3</v>
          </cell>
          <cell r="M1612" t="str">
            <v>峯 昭博</v>
          </cell>
          <cell r="N1612" t="str">
            <v>ﾐﾈｼｮｳｶｲ</v>
          </cell>
          <cell r="O1612" t="str">
            <v>福岡県福岡市東区和白4-28-11</v>
          </cell>
          <cell r="Q1612">
            <v>8110202</v>
          </cell>
          <cell r="R1612" t="str">
            <v>福岡県福岡市東区和白4-28-11</v>
          </cell>
          <cell r="S1612" t="str">
            <v>092-607-1820</v>
          </cell>
          <cell r="T1612" t="str">
            <v>鳥外</v>
          </cell>
        </row>
        <row r="1613">
          <cell r="B1613">
            <v>171428</v>
          </cell>
          <cell r="C1613" t="str">
            <v>峰 富一</v>
          </cell>
          <cell r="D1613">
            <v>0</v>
          </cell>
          <cell r="E1613">
            <v>43198</v>
          </cell>
          <cell r="L1613">
            <v>5</v>
          </cell>
          <cell r="M1613" t="str">
            <v>峰 富一</v>
          </cell>
          <cell r="N1613" t="str">
            <v>ﾐﾈﾄﾐｶｽﾞ</v>
          </cell>
          <cell r="O1613" t="str">
            <v>佐賀県唐津市肥前町仁田野尾1384-2</v>
          </cell>
          <cell r="Q1613" t="str">
            <v>847-1514</v>
          </cell>
          <cell r="R1613" t="str">
            <v>佐賀県唐津市肥前町仁田野尾1384-2</v>
          </cell>
          <cell r="S1613" t="str">
            <v>0955-53-2770</v>
          </cell>
          <cell r="T1613" t="str">
            <v>唐内</v>
          </cell>
        </row>
        <row r="1614">
          <cell r="B1614">
            <v>189592</v>
          </cell>
          <cell r="C1614" t="str">
            <v>㈲三原企礎</v>
          </cell>
          <cell r="D1614">
            <v>0</v>
          </cell>
          <cell r="E1614">
            <v>42543</v>
          </cell>
          <cell r="L1614">
            <v>1</v>
          </cell>
          <cell r="M1614" t="str">
            <v>三原 光正</v>
          </cell>
          <cell r="N1614" t="str">
            <v>ﾐﾊﾗｷｿ</v>
          </cell>
          <cell r="O1614" t="str">
            <v>福岡県三井郡大刀洗町大字甲条1911-10</v>
          </cell>
          <cell r="Q1614">
            <v>8301212</v>
          </cell>
          <cell r="R1614" t="str">
            <v>福岡県三井郡大刀洗町大字甲条1911-10</v>
          </cell>
          <cell r="S1614" t="str">
            <v>0942-77-5011</v>
          </cell>
          <cell r="T1614" t="str">
            <v>佐外</v>
          </cell>
        </row>
        <row r="1615">
          <cell r="B1615">
            <v>24724</v>
          </cell>
          <cell r="C1615" t="str">
            <v>㈱三原産業</v>
          </cell>
          <cell r="D1615">
            <v>0</v>
          </cell>
          <cell r="E1615">
            <v>42073</v>
          </cell>
          <cell r="L1615">
            <v>3</v>
          </cell>
          <cell r="M1615" t="str">
            <v>三原 次雄</v>
          </cell>
          <cell r="N1615" t="str">
            <v>ﾐﾊﾗｻﾝｷﾞｮｳ</v>
          </cell>
          <cell r="O1615" t="str">
            <v>福岡県久留米市北野町中3085</v>
          </cell>
          <cell r="Q1615">
            <v>8301113</v>
          </cell>
          <cell r="R1615" t="str">
            <v>福岡県久留米市北野町中3085</v>
          </cell>
          <cell r="S1615" t="str">
            <v>0942-78-4955</v>
          </cell>
          <cell r="T1615" t="str">
            <v>鳥外</v>
          </cell>
        </row>
        <row r="1616">
          <cell r="B1616">
            <v>53035</v>
          </cell>
          <cell r="C1616" t="str">
            <v>三原物流㈱</v>
          </cell>
          <cell r="D1616">
            <v>0</v>
          </cell>
          <cell r="E1616">
            <v>41920</v>
          </cell>
          <cell r="L1616">
            <v>1</v>
          </cell>
          <cell r="M1616" t="str">
            <v>三原 茂</v>
          </cell>
          <cell r="N1616" t="str">
            <v>ﾐﾊﾗﾌﾞﾂﾘｭｳ</v>
          </cell>
          <cell r="O1616" t="str">
            <v>福岡県京都郡苅田町長浜町8</v>
          </cell>
          <cell r="Q1616">
            <v>8000311</v>
          </cell>
          <cell r="R1616" t="str">
            <v>福岡県京都郡苅田町長浜町8</v>
          </cell>
          <cell r="S1616" t="str">
            <v>093-436-0090</v>
          </cell>
          <cell r="T1616" t="str">
            <v>佐外</v>
          </cell>
        </row>
        <row r="1617">
          <cell r="B1617">
            <v>14992</v>
          </cell>
          <cell r="C1617" t="str">
            <v>㈱三広商会</v>
          </cell>
          <cell r="D1617">
            <v>0</v>
          </cell>
          <cell r="E1617">
            <v>43314</v>
          </cell>
          <cell r="L1617">
            <v>1</v>
          </cell>
          <cell r="M1617" t="str">
            <v>広城 康男</v>
          </cell>
          <cell r="N1617" t="str">
            <v>ﾐﾋﾛｼｮｳｶｲ</v>
          </cell>
          <cell r="O1617" t="str">
            <v>山口県下松市潮音町8-3-1</v>
          </cell>
          <cell r="Q1617" t="str">
            <v>744-0074</v>
          </cell>
          <cell r="R1617" t="str">
            <v>山口県下松市潮音町8-3-1</v>
          </cell>
          <cell r="S1617" t="str">
            <v>0833-41-2356</v>
          </cell>
          <cell r="T1617" t="str">
            <v>佐外</v>
          </cell>
        </row>
        <row r="1618">
          <cell r="B1618">
            <v>4766</v>
          </cell>
          <cell r="C1618" t="str">
            <v>ミフネ商事㈱</v>
          </cell>
          <cell r="D1618">
            <v>0</v>
          </cell>
          <cell r="E1618">
            <v>43542</v>
          </cell>
          <cell r="H1618">
            <v>5</v>
          </cell>
          <cell r="I1618">
            <v>43542</v>
          </cell>
          <cell r="L1618">
            <v>3</v>
          </cell>
          <cell r="M1618" t="str">
            <v>御舩 正美</v>
          </cell>
          <cell r="N1618" t="str">
            <v>ﾐﾌﾈｼｮｳｼﾞ</v>
          </cell>
          <cell r="O1618" t="str">
            <v>福岡県大野城市中3-13-1</v>
          </cell>
          <cell r="Q1618">
            <v>8160906</v>
          </cell>
          <cell r="R1618" t="str">
            <v>福岡県大野城市中3-13-1</v>
          </cell>
          <cell r="S1618" t="str">
            <v>092-503-6610</v>
          </cell>
          <cell r="T1618" t="str">
            <v>鳥外</v>
          </cell>
        </row>
        <row r="1619">
          <cell r="B1619">
            <v>82514</v>
          </cell>
          <cell r="C1619" t="str">
            <v>三牧 認</v>
          </cell>
          <cell r="D1619">
            <v>0</v>
          </cell>
          <cell r="E1619">
            <v>43435</v>
          </cell>
          <cell r="H1619">
            <v>5</v>
          </cell>
          <cell r="I1619">
            <v>43729</v>
          </cell>
          <cell r="L1619">
            <v>1</v>
          </cell>
          <cell r="M1619" t="str">
            <v>三牧 認</v>
          </cell>
          <cell r="N1619" t="str">
            <v>ﾐﾏｷﾐﾄﾑ</v>
          </cell>
          <cell r="O1619" t="str">
            <v>大分県日田市大字小野2424</v>
          </cell>
          <cell r="Q1619">
            <v>8771243</v>
          </cell>
          <cell r="R1619" t="str">
            <v>大分県日田市大字小野2424</v>
          </cell>
          <cell r="S1619" t="str">
            <v>0973-29-2411</v>
          </cell>
          <cell r="T1619" t="str">
            <v>佐外</v>
          </cell>
        </row>
        <row r="1620">
          <cell r="B1620">
            <v>105432</v>
          </cell>
          <cell r="C1620" t="str">
            <v>㈲三松産業</v>
          </cell>
          <cell r="D1620">
            <v>0</v>
          </cell>
          <cell r="E1620">
            <v>42199</v>
          </cell>
          <cell r="L1620">
            <v>1</v>
          </cell>
          <cell r="M1620" t="str">
            <v>鐘ヶ江 公一</v>
          </cell>
          <cell r="N1620" t="str">
            <v>ﾐﾏﾂｻﾝｷﾞｮｳ</v>
          </cell>
          <cell r="O1620" t="str">
            <v>熊本県宇城市松橋町松橋639-2</v>
          </cell>
          <cell r="P1620" t="str">
            <v>熊本県宇城市豊野町下郷字仲ノ尾430-17</v>
          </cell>
          <cell r="Q1620" t="str">
            <v>861-4304</v>
          </cell>
          <cell r="R1620" t="str">
            <v>熊本県宇城市豊野町下郷字仲ノ尾430-17</v>
          </cell>
          <cell r="S1620" t="str">
            <v>0964-45-3445</v>
          </cell>
          <cell r="T1620" t="str">
            <v>佐外</v>
          </cell>
        </row>
        <row r="1621">
          <cell r="B1621">
            <v>136000</v>
          </cell>
          <cell r="C1621" t="str">
            <v>㈱宮尾組</v>
          </cell>
          <cell r="D1621">
            <v>0</v>
          </cell>
          <cell r="E1621">
            <v>42901</v>
          </cell>
          <cell r="L1621">
            <v>3</v>
          </cell>
          <cell r="M1621" t="str">
            <v>宮尾 秀行</v>
          </cell>
          <cell r="N1621" t="str">
            <v>ﾐﾔｵｸﾞﾐ</v>
          </cell>
          <cell r="O1621" t="str">
            <v>福岡県筑紫野市大字山口1906-3</v>
          </cell>
          <cell r="Q1621">
            <v>8180046</v>
          </cell>
          <cell r="R1621" t="str">
            <v>福岡県筑紫野市大字山口1906-3</v>
          </cell>
          <cell r="S1621" t="str">
            <v>092-923-2391</v>
          </cell>
          <cell r="T1621" t="str">
            <v>鳥外</v>
          </cell>
        </row>
        <row r="1622">
          <cell r="B1622">
            <v>176253</v>
          </cell>
          <cell r="C1622" t="str">
            <v>宮川 喜美子</v>
          </cell>
          <cell r="D1622">
            <v>0</v>
          </cell>
          <cell r="E1622">
            <v>42249</v>
          </cell>
          <cell r="L1622">
            <v>1</v>
          </cell>
          <cell r="M1622" t="str">
            <v>宮川 喜美子</v>
          </cell>
          <cell r="N1622" t="str">
            <v>ﾐﾔｶﾞﾜｷﾐｺ</v>
          </cell>
          <cell r="O1622" t="str">
            <v>福岡県柳川市奥州町12-17</v>
          </cell>
          <cell r="P1622" t="str">
            <v>福岡県柳川市本町30-14</v>
          </cell>
          <cell r="Q1622" t="str">
            <v>832-0045</v>
          </cell>
          <cell r="R1622" t="str">
            <v>福岡県柳川市本町30-14</v>
          </cell>
          <cell r="S1622" t="str">
            <v>0944-72-1019</v>
          </cell>
          <cell r="T1622" t="str">
            <v>佐外</v>
          </cell>
        </row>
        <row r="1623">
          <cell r="B1623">
            <v>77089</v>
          </cell>
          <cell r="C1623" t="str">
            <v>㈲宮城建設</v>
          </cell>
          <cell r="D1623">
            <v>0</v>
          </cell>
          <cell r="E1623">
            <v>42620</v>
          </cell>
          <cell r="L1623">
            <v>1</v>
          </cell>
          <cell r="M1623" t="str">
            <v>宮城 直人</v>
          </cell>
          <cell r="N1623" t="str">
            <v>ﾐﾔｷﾞｹﾝｾﾂ</v>
          </cell>
          <cell r="O1623" t="str">
            <v>佐賀県佐賀市西与賀町大字高太郎1798-3</v>
          </cell>
          <cell r="Q1623" t="str">
            <v>840-0036</v>
          </cell>
          <cell r="R1623" t="str">
            <v>佐賀県佐賀市西与賀町大字高太郎1798-3</v>
          </cell>
          <cell r="S1623" t="str">
            <v>0952-22-2608</v>
          </cell>
          <cell r="T1623" t="str">
            <v>佐内</v>
          </cell>
        </row>
        <row r="1624">
          <cell r="B1624">
            <v>135846</v>
          </cell>
          <cell r="C1624" t="str">
            <v>㈲ミヤキメンテナンス</v>
          </cell>
          <cell r="D1624">
            <v>0</v>
          </cell>
          <cell r="E1624">
            <v>43353</v>
          </cell>
          <cell r="L1624">
            <v>3</v>
          </cell>
          <cell r="M1624" t="str">
            <v>志藤 善之</v>
          </cell>
          <cell r="N1624" t="str">
            <v>ﾐﾔｷﾒﾝﾃﾅﾝｽ</v>
          </cell>
          <cell r="O1624" t="str">
            <v>佐賀県三養基郡みやき町大字簑原4295</v>
          </cell>
          <cell r="Q1624">
            <v>8490102</v>
          </cell>
          <cell r="R1624" t="str">
            <v>佐賀県三養基郡みやき町大字簑原4295</v>
          </cell>
          <cell r="S1624" t="str">
            <v>0942-94-5244</v>
          </cell>
          <cell r="T1624" t="str">
            <v>鳥内</v>
          </cell>
        </row>
        <row r="1625">
          <cell r="B1625">
            <v>72554</v>
          </cell>
          <cell r="C1625" t="str">
            <v>㈱都運送</v>
          </cell>
          <cell r="D1625">
            <v>0</v>
          </cell>
          <cell r="E1625">
            <v>42276</v>
          </cell>
          <cell r="L1625">
            <v>3</v>
          </cell>
          <cell r="M1625" t="str">
            <v>一村 富洋</v>
          </cell>
          <cell r="N1625" t="str">
            <v>ﾐﾔｺｳﾝｿｳ</v>
          </cell>
          <cell r="O1625" t="str">
            <v>佐賀県三養基郡上峰町大字堤3742</v>
          </cell>
          <cell r="Q1625">
            <v>8490124</v>
          </cell>
          <cell r="R1625" t="str">
            <v>佐賀県三養基郡上峰町大字堤3742</v>
          </cell>
          <cell r="S1625" t="str">
            <v>0952-53-0055</v>
          </cell>
          <cell r="T1625" t="str">
            <v>鳥内</v>
          </cell>
        </row>
        <row r="1626">
          <cell r="B1626">
            <v>2252</v>
          </cell>
          <cell r="C1626" t="str">
            <v>㈱みやこ産業</v>
          </cell>
          <cell r="D1626">
            <v>0</v>
          </cell>
          <cell r="E1626">
            <v>42837</v>
          </cell>
          <cell r="L1626">
            <v>1</v>
          </cell>
          <cell r="M1626" t="str">
            <v>金谷 大漢</v>
          </cell>
          <cell r="N1626" t="str">
            <v>ﾐﾔｺｻﾝｷﾞｮｳ</v>
          </cell>
          <cell r="O1626" t="str">
            <v>福岡県京都郡苅田町大字与原2210-2</v>
          </cell>
          <cell r="Q1626" t="str">
            <v>800-0323</v>
          </cell>
          <cell r="R1626" t="str">
            <v>福岡県京都郡苅田町大字与原2210-2</v>
          </cell>
          <cell r="S1626" t="str">
            <v>093-436-2666</v>
          </cell>
          <cell r="T1626" t="str">
            <v>佐外</v>
          </cell>
        </row>
        <row r="1627">
          <cell r="B1627">
            <v>192400</v>
          </cell>
          <cell r="C1627" t="str">
            <v>宮﨑 彰</v>
          </cell>
          <cell r="D1627">
            <v>0</v>
          </cell>
          <cell r="E1627">
            <v>42845</v>
          </cell>
          <cell r="L1627">
            <v>1</v>
          </cell>
          <cell r="M1627" t="str">
            <v>宮﨑 彰</v>
          </cell>
          <cell r="N1627" t="str">
            <v>ﾐﾔｻﾞｷｱｷﾗ</v>
          </cell>
          <cell r="O1627" t="str">
            <v>福岡県久留米市東合川1-10-14</v>
          </cell>
          <cell r="Q1627">
            <v>8390809</v>
          </cell>
          <cell r="R1627" t="str">
            <v>福岡県久留米市東合川1-10-14</v>
          </cell>
          <cell r="S1627" t="str">
            <v>0942-45-2130</v>
          </cell>
          <cell r="T1627" t="str">
            <v>佐外</v>
          </cell>
        </row>
        <row r="1628">
          <cell r="B1628">
            <v>180953</v>
          </cell>
          <cell r="C1628" t="str">
            <v>宮﨑 章</v>
          </cell>
          <cell r="D1628">
            <v>0</v>
          </cell>
          <cell r="E1628">
            <v>42248</v>
          </cell>
          <cell r="L1628">
            <v>1</v>
          </cell>
          <cell r="M1628" t="str">
            <v>宮﨑 章</v>
          </cell>
          <cell r="N1628" t="str">
            <v>ﾐﾔｻﾞｷｱｷﾗ</v>
          </cell>
          <cell r="O1628" t="str">
            <v>福岡県朝倉郡筑前町下髙場634-4</v>
          </cell>
          <cell r="P1628" t="str">
            <v>福岡県三井郡大刀洗町大字本郷2625</v>
          </cell>
          <cell r="Q1628" t="str">
            <v>830-1211</v>
          </cell>
          <cell r="R1628" t="str">
            <v>福岡県三井郡大刀洗町大字本郷2625</v>
          </cell>
          <cell r="S1628" t="str">
            <v>0942-77-2874</v>
          </cell>
          <cell r="T1628" t="str">
            <v>佐外</v>
          </cell>
        </row>
        <row r="1629">
          <cell r="B1629">
            <v>26195</v>
          </cell>
          <cell r="C1629" t="str">
            <v>㈲宮崎解体</v>
          </cell>
          <cell r="D1629">
            <v>0</v>
          </cell>
          <cell r="E1629">
            <v>42833</v>
          </cell>
          <cell r="L1629">
            <v>1</v>
          </cell>
          <cell r="M1629" t="str">
            <v>宮崎 攻</v>
          </cell>
          <cell r="N1629" t="str">
            <v>ﾐﾔｻﾞｷｶｲﾀｲ</v>
          </cell>
          <cell r="O1629" t="str">
            <v>福岡県柳川市弥四郎町41</v>
          </cell>
          <cell r="Q1629">
            <v>8320057</v>
          </cell>
          <cell r="R1629" t="str">
            <v>福岡県柳川市弥四郎町41</v>
          </cell>
          <cell r="S1629" t="str">
            <v>0944-72-9516</v>
          </cell>
          <cell r="T1629" t="str">
            <v>佐外</v>
          </cell>
        </row>
        <row r="1630">
          <cell r="B1630">
            <v>77137</v>
          </cell>
          <cell r="C1630" t="str">
            <v>㈲宮地組</v>
          </cell>
          <cell r="D1630">
            <v>0</v>
          </cell>
          <cell r="E1630">
            <v>42540</v>
          </cell>
          <cell r="L1630">
            <v>1</v>
          </cell>
          <cell r="M1630" t="str">
            <v>宮地 良信</v>
          </cell>
          <cell r="N1630" t="str">
            <v>ﾐﾔﾁｸﾐ</v>
          </cell>
          <cell r="O1630" t="str">
            <v>佐賀県神埼市神埼町横武1835</v>
          </cell>
          <cell r="Q1630" t="str">
            <v>842-0012</v>
          </cell>
          <cell r="R1630" t="str">
            <v>佐賀県神埼市神埼町横武1835</v>
          </cell>
          <cell r="S1630" t="str">
            <v>0952-52-3644</v>
          </cell>
          <cell r="T1630" t="str">
            <v>佐内</v>
          </cell>
        </row>
        <row r="1631">
          <cell r="B1631">
            <v>19535</v>
          </cell>
          <cell r="C1631" t="str">
            <v>㈲宮本組</v>
          </cell>
          <cell r="D1631">
            <v>0</v>
          </cell>
          <cell r="E1631">
            <v>42599</v>
          </cell>
          <cell r="L1631">
            <v>3</v>
          </cell>
          <cell r="M1631" t="str">
            <v>前田 邦秀</v>
          </cell>
          <cell r="N1631" t="str">
            <v>ﾐﾔﾓﾄｸﾐ</v>
          </cell>
          <cell r="O1631" t="str">
            <v>福岡県久留米市上津町字向野2228-1138</v>
          </cell>
          <cell r="Q1631">
            <v>8300052</v>
          </cell>
          <cell r="R1631" t="str">
            <v>福岡県久留米市上津町字向野2228-1138</v>
          </cell>
          <cell r="S1631" t="str">
            <v>0942-26-3535</v>
          </cell>
          <cell r="T1631" t="str">
            <v>鳥外</v>
          </cell>
        </row>
        <row r="1632">
          <cell r="B1632">
            <v>159325</v>
          </cell>
          <cell r="C1632" t="str">
            <v>㈲三幸商会</v>
          </cell>
          <cell r="D1632">
            <v>0</v>
          </cell>
          <cell r="E1632">
            <v>42650</v>
          </cell>
          <cell r="L1632">
            <v>1</v>
          </cell>
          <cell r="M1632" t="str">
            <v>幸山 紀行</v>
          </cell>
          <cell r="N1632" t="str">
            <v>ﾐﾕｷｼｮｳｶｲ</v>
          </cell>
          <cell r="O1632" t="str">
            <v>福岡県筑後市大字富久914</v>
          </cell>
          <cell r="Q1632" t="str">
            <v>833-0044</v>
          </cell>
          <cell r="R1632" t="str">
            <v>福岡県筑後市大字富久914</v>
          </cell>
          <cell r="S1632" t="str">
            <v>0942-52-6911</v>
          </cell>
          <cell r="T1632" t="str">
            <v>佐外</v>
          </cell>
        </row>
        <row r="1633">
          <cell r="B1633">
            <v>78793</v>
          </cell>
          <cell r="C1633" t="str">
            <v>㈲未来環境サービス</v>
          </cell>
          <cell r="D1633">
            <v>0</v>
          </cell>
          <cell r="E1633">
            <v>43130</v>
          </cell>
          <cell r="L1633">
            <v>7</v>
          </cell>
          <cell r="M1633" t="str">
            <v>橋本 健一郎</v>
          </cell>
          <cell r="N1633" t="str">
            <v>ﾐﾗｲｶﾝｷｮｳｻｰﾋﾞｽ</v>
          </cell>
          <cell r="O1633" t="str">
            <v>長崎県諫早市栗面町363-52</v>
          </cell>
          <cell r="Q1633">
            <v>8540055</v>
          </cell>
          <cell r="R1633" t="str">
            <v>長崎県諫早市栗面町363-52</v>
          </cell>
          <cell r="S1633" t="str">
            <v>0957-36-5677</v>
          </cell>
          <cell r="T1633" t="str">
            <v>杵外</v>
          </cell>
        </row>
        <row r="1634">
          <cell r="B1634">
            <v>206577</v>
          </cell>
          <cell r="C1634" t="str">
            <v>㈱未来興産</v>
          </cell>
          <cell r="D1634">
            <v>0</v>
          </cell>
          <cell r="E1634">
            <v>43579</v>
          </cell>
          <cell r="L1634">
            <v>1</v>
          </cell>
          <cell r="M1634" t="str">
            <v>松田 香奈子</v>
          </cell>
          <cell r="N1634" t="str">
            <v>ﾐﾗｲｺｳｻﾝ</v>
          </cell>
          <cell r="O1634" t="str">
            <v>福岡県粕屋郡新宮町下府6-9-14</v>
          </cell>
          <cell r="Q1634" t="str">
            <v>811-0112</v>
          </cell>
          <cell r="R1634" t="str">
            <v>福岡県粕屋郡新宮町下府6-9-14</v>
          </cell>
          <cell r="S1634" t="str">
            <v>092-940-5157</v>
          </cell>
          <cell r="T1634" t="str">
            <v>佐外</v>
          </cell>
        </row>
        <row r="1635">
          <cell r="B1635">
            <v>6980</v>
          </cell>
          <cell r="C1635" t="str">
            <v>㈲三輪産業</v>
          </cell>
          <cell r="D1635">
            <v>0</v>
          </cell>
          <cell r="E1635">
            <v>41832</v>
          </cell>
          <cell r="L1635">
            <v>1</v>
          </cell>
          <cell r="M1635" t="str">
            <v>川嶋 之計</v>
          </cell>
          <cell r="N1635" t="str">
            <v>ﾐﾜｻﾝｷﾞｮｳ</v>
          </cell>
          <cell r="O1635" t="str">
            <v>福岡県朝倉郡筑前町野町1312-1</v>
          </cell>
          <cell r="Q1635">
            <v>8380815</v>
          </cell>
          <cell r="R1635" t="str">
            <v>福岡県朝倉郡筑前町野町1312-1</v>
          </cell>
          <cell r="S1635" t="str">
            <v>0946-24-7502</v>
          </cell>
          <cell r="T1635" t="str">
            <v>佐外</v>
          </cell>
        </row>
        <row r="1636">
          <cell r="B1636">
            <v>121662</v>
          </cell>
          <cell r="C1636" t="str">
            <v>迎 昭憲</v>
          </cell>
          <cell r="D1636">
            <v>0</v>
          </cell>
          <cell r="E1636">
            <v>42274</v>
          </cell>
          <cell r="L1636">
            <v>7</v>
          </cell>
          <cell r="M1636" t="str">
            <v>迎 昭憲</v>
          </cell>
          <cell r="N1636" t="str">
            <v>ﾑｶｴｱｷﾉﾘ</v>
          </cell>
          <cell r="O1636" t="str">
            <v>佐賀県武雄市山内町大字宮野4068-1</v>
          </cell>
          <cell r="Q1636">
            <v>8492305</v>
          </cell>
          <cell r="R1636" t="str">
            <v>佐賀県武雄市山内町大字宮野4068-1</v>
          </cell>
          <cell r="S1636" t="str">
            <v>0954-45-3245</v>
          </cell>
          <cell r="T1636" t="str">
            <v>杵内</v>
          </cell>
        </row>
        <row r="1637">
          <cell r="B1637">
            <v>186100</v>
          </cell>
          <cell r="C1637" t="str">
            <v>無限㈱</v>
          </cell>
          <cell r="D1637">
            <v>0</v>
          </cell>
          <cell r="E1637">
            <v>42452</v>
          </cell>
          <cell r="L1637">
            <v>1</v>
          </cell>
          <cell r="M1637" t="str">
            <v>石橋 康光</v>
          </cell>
          <cell r="N1637" t="str">
            <v>ﾑｹﾞﾝ</v>
          </cell>
          <cell r="O1637" t="str">
            <v>福岡県朝倉市甘木2190-7</v>
          </cell>
          <cell r="Q1637">
            <v>8380068</v>
          </cell>
          <cell r="R1637" t="str">
            <v>福岡県朝倉市甘木2190-7</v>
          </cell>
          <cell r="S1637" t="str">
            <v>0946-21-6200</v>
          </cell>
          <cell r="T1637" t="str">
            <v>佐外</v>
          </cell>
        </row>
        <row r="1638">
          <cell r="B1638">
            <v>85662</v>
          </cell>
          <cell r="C1638" t="str">
            <v>牟田建設㈱</v>
          </cell>
          <cell r="D1638">
            <v>1</v>
          </cell>
          <cell r="E1638">
            <v>42907</v>
          </cell>
          <cell r="L1638">
            <v>1</v>
          </cell>
          <cell r="M1638" t="str">
            <v>牟田 正明</v>
          </cell>
          <cell r="N1638" t="str">
            <v>ﾑﾀｹﾝｾﾂ</v>
          </cell>
          <cell r="O1638" t="str">
            <v>佐賀県神埼郡吉野ヶ里町大曲1756</v>
          </cell>
          <cell r="Q1638">
            <v>8420103</v>
          </cell>
          <cell r="R1638" t="str">
            <v>佐賀県神埼郡吉野ヶ里町大曲1756</v>
          </cell>
          <cell r="S1638" t="str">
            <v>0952-52-2355</v>
          </cell>
          <cell r="T1638" t="str">
            <v>佐内</v>
          </cell>
        </row>
        <row r="1639">
          <cell r="B1639">
            <v>126114</v>
          </cell>
          <cell r="C1639" t="str">
            <v>牟田 健也</v>
          </cell>
          <cell r="D1639">
            <v>0</v>
          </cell>
          <cell r="E1639">
            <v>42457</v>
          </cell>
          <cell r="L1639">
            <v>1</v>
          </cell>
          <cell r="M1639" t="str">
            <v>牟田 健也</v>
          </cell>
          <cell r="N1639" t="str">
            <v>ﾑﾀｹﾝﾔ</v>
          </cell>
          <cell r="O1639" t="str">
            <v>佐賀県神埼市神埼町本告牟田2497</v>
          </cell>
          <cell r="Q1639">
            <v>8420013</v>
          </cell>
          <cell r="R1639" t="str">
            <v>佐賀県神埼市神埼町本告牟田2497</v>
          </cell>
          <cell r="S1639" t="str">
            <v>0952-53-5182</v>
          </cell>
          <cell r="T1639" t="str">
            <v>佐内</v>
          </cell>
        </row>
        <row r="1640">
          <cell r="B1640">
            <v>6540</v>
          </cell>
          <cell r="C1640" t="str">
            <v>㈱牟田林業緑化</v>
          </cell>
          <cell r="D1640">
            <v>0</v>
          </cell>
          <cell r="E1640">
            <v>43310</v>
          </cell>
          <cell r="L1640">
            <v>3</v>
          </cell>
          <cell r="M1640" t="str">
            <v>牟田 儀宏</v>
          </cell>
          <cell r="N1640" t="str">
            <v>ﾑﾀﾘﾝｷﾞｮｳﾘｮｸｶ</v>
          </cell>
          <cell r="O1640" t="str">
            <v>佐賀県鳥栖市河内町1728-2</v>
          </cell>
          <cell r="P1640" t="str">
            <v>佐賀県鳥栖市河内町1728-1、1747</v>
          </cell>
          <cell r="Q1640">
            <v>8410087</v>
          </cell>
          <cell r="R1640" t="str">
            <v>佐賀県鳥栖市河内町1728-1、1747</v>
          </cell>
          <cell r="S1640" t="str">
            <v>0942-83-2917</v>
          </cell>
          <cell r="T1640" t="str">
            <v>鳥内</v>
          </cell>
        </row>
        <row r="1641">
          <cell r="B1641">
            <v>135746</v>
          </cell>
          <cell r="C1641" t="str">
            <v>㈲村岡儀一商店</v>
          </cell>
          <cell r="D1641">
            <v>0</v>
          </cell>
          <cell r="E1641">
            <v>42892</v>
          </cell>
          <cell r="L1641">
            <v>3</v>
          </cell>
          <cell r="M1641" t="str">
            <v>村岡 義隆</v>
          </cell>
          <cell r="N1641" t="str">
            <v>ﾑﾗｵｶｷﾞｲﾁｼｮｳﾃﾝ</v>
          </cell>
          <cell r="O1641" t="str">
            <v>佐賀県鳥栖市養父町字塩塚467-4</v>
          </cell>
          <cell r="P1641" t="str">
            <v>佐賀県鳥栖市養父町467-4</v>
          </cell>
          <cell r="Q1641">
            <v>8410055</v>
          </cell>
          <cell r="R1641" t="str">
            <v>佐賀県鳥栖市養父町467-4</v>
          </cell>
          <cell r="S1641" t="str">
            <v>0942-82-0456</v>
          </cell>
          <cell r="T1641" t="str">
            <v>鳥内</v>
          </cell>
        </row>
        <row r="1642">
          <cell r="B1642">
            <v>200425</v>
          </cell>
          <cell r="C1642" t="str">
            <v>㈱村上組</v>
          </cell>
          <cell r="D1642">
            <v>0</v>
          </cell>
          <cell r="E1642">
            <v>43186</v>
          </cell>
          <cell r="L1642">
            <v>1</v>
          </cell>
          <cell r="M1642" t="str">
            <v>村上 菊男</v>
          </cell>
          <cell r="N1642" t="str">
            <v>ﾑﾗｶﾐｸﾞﾐ</v>
          </cell>
          <cell r="O1642" t="str">
            <v>福岡県久留米市南三丁目18-11</v>
          </cell>
          <cell r="P1642" t="str">
            <v>福岡県久留米市南3-18-11</v>
          </cell>
          <cell r="Q1642" t="str">
            <v>830-0051</v>
          </cell>
          <cell r="R1642" t="str">
            <v>福岡県久留米市南3-18-11</v>
          </cell>
          <cell r="S1642" t="str">
            <v>0942-27-7534</v>
          </cell>
          <cell r="T1642" t="str">
            <v>佐外</v>
          </cell>
        </row>
        <row r="1643">
          <cell r="B1643">
            <v>196834</v>
          </cell>
          <cell r="C1643" t="str">
            <v>㈱村上興業</v>
          </cell>
          <cell r="D1643">
            <v>0</v>
          </cell>
          <cell r="E1643">
            <v>42999</v>
          </cell>
          <cell r="L1643">
            <v>1</v>
          </cell>
          <cell r="M1643" t="str">
            <v>村上 大輝</v>
          </cell>
          <cell r="N1643" t="str">
            <v>ﾑﾗｶﾐｺｳｷﾞｮｳ</v>
          </cell>
          <cell r="O1643" t="str">
            <v>福岡県筑紫野市大字山家4752-8</v>
          </cell>
          <cell r="Q1643" t="str">
            <v>818-0003</v>
          </cell>
          <cell r="R1643" t="str">
            <v>福岡県筑紫野市大字山家4752-8</v>
          </cell>
          <cell r="S1643" t="str">
            <v>092-927-3010</v>
          </cell>
          <cell r="T1643" t="str">
            <v>佐外</v>
          </cell>
        </row>
        <row r="1644">
          <cell r="B1644">
            <v>206576</v>
          </cell>
          <cell r="C1644" t="str">
            <v>村田 一夫</v>
          </cell>
          <cell r="D1644">
            <v>0</v>
          </cell>
          <cell r="E1644">
            <v>43558</v>
          </cell>
          <cell r="L1644">
            <v>1</v>
          </cell>
          <cell r="M1644" t="str">
            <v>村田 一夫</v>
          </cell>
          <cell r="N1644" t="str">
            <v>ﾑﾗﾀｶｽﾞｵ</v>
          </cell>
          <cell r="O1644" t="str">
            <v>福岡県糟屋郡篠栗町大字尾仲1096-3</v>
          </cell>
          <cell r="Q1644" t="str">
            <v>811-2413</v>
          </cell>
          <cell r="R1644" t="str">
            <v>福岡県糟屋郡篠栗町大字尾仲1096-3</v>
          </cell>
          <cell r="S1644" t="str">
            <v>092-516-8138</v>
          </cell>
          <cell r="T1644" t="str">
            <v>佐外</v>
          </cell>
        </row>
        <row r="1645">
          <cell r="B1645">
            <v>130402</v>
          </cell>
          <cell r="C1645" t="str">
            <v>村山造園土木㈱</v>
          </cell>
          <cell r="D1645">
            <v>0</v>
          </cell>
          <cell r="E1645">
            <v>42638</v>
          </cell>
          <cell r="L1645">
            <v>5</v>
          </cell>
          <cell r="M1645" t="str">
            <v>村山 優</v>
          </cell>
          <cell r="N1645" t="str">
            <v>ﾑﾗﾔﾏｿﾞｳｴﾝﾄﾞﾎﾞｸ</v>
          </cell>
          <cell r="O1645" t="str">
            <v>佐賀県唐津市菜畑3221-15</v>
          </cell>
          <cell r="Q1645">
            <v>8470844</v>
          </cell>
          <cell r="R1645" t="str">
            <v>佐賀県唐津市菜畑3221-15</v>
          </cell>
          <cell r="S1645" t="str">
            <v>0955-72-3298</v>
          </cell>
          <cell r="T1645" t="str">
            <v>唐内</v>
          </cell>
        </row>
        <row r="1646">
          <cell r="B1646">
            <v>106585</v>
          </cell>
          <cell r="C1646" t="str">
            <v>㈲室岡商店</v>
          </cell>
          <cell r="D1646">
            <v>0</v>
          </cell>
          <cell r="E1646">
            <v>43365</v>
          </cell>
          <cell r="H1646">
            <v>5</v>
          </cell>
          <cell r="I1646">
            <v>42385</v>
          </cell>
          <cell r="L1646">
            <v>3</v>
          </cell>
          <cell r="M1646" t="str">
            <v>松元 茂子</v>
          </cell>
          <cell r="N1646" t="str">
            <v>ﾑﾛｵｶｼｮｳﾃﾝ</v>
          </cell>
          <cell r="O1646" t="str">
            <v>福岡県久留米市大善寺町宮本367-16</v>
          </cell>
          <cell r="P1646" t="str">
            <v>福岡県久留米市大善寺町宮本367-2</v>
          </cell>
          <cell r="Q1646">
            <v>8300073</v>
          </cell>
          <cell r="R1646" t="str">
            <v>福岡県久留米市大善寺町宮本367-2</v>
          </cell>
          <cell r="S1646" t="str">
            <v>0942-27-1238</v>
          </cell>
          <cell r="T1646" t="str">
            <v>鳥外</v>
          </cell>
        </row>
        <row r="1647">
          <cell r="B1647">
            <v>15165</v>
          </cell>
          <cell r="C1647" t="str">
            <v>㈱明興</v>
          </cell>
          <cell r="D1647">
            <v>0</v>
          </cell>
          <cell r="E1647">
            <v>43532</v>
          </cell>
          <cell r="L1647">
            <v>3</v>
          </cell>
          <cell r="M1647" t="str">
            <v>柳 旭</v>
          </cell>
          <cell r="N1647" t="str">
            <v>ﾒｲｺｳ</v>
          </cell>
          <cell r="O1647" t="str">
            <v>福岡県糟屋郡新宮町大字的野723-3</v>
          </cell>
          <cell r="Q1647">
            <v>8110104</v>
          </cell>
          <cell r="R1647" t="str">
            <v>福岡県糟屋郡新宮町大字的野723-3</v>
          </cell>
          <cell r="S1647" t="str">
            <v>092-962-4841</v>
          </cell>
          <cell r="T1647" t="str">
            <v>鳥外</v>
          </cell>
        </row>
        <row r="1648">
          <cell r="B1648">
            <v>10902</v>
          </cell>
          <cell r="C1648" t="str">
            <v>㈱明治ビルサービス</v>
          </cell>
          <cell r="D1648">
            <v>0</v>
          </cell>
          <cell r="E1648">
            <v>42421</v>
          </cell>
          <cell r="H1648">
            <v>5</v>
          </cell>
          <cell r="I1648">
            <v>42421</v>
          </cell>
          <cell r="L1648">
            <v>3</v>
          </cell>
          <cell r="M1648" t="str">
            <v>平川 謙吾</v>
          </cell>
          <cell r="N1648" t="str">
            <v>ﾒｲｼﾞﾋﾞﾙ</v>
          </cell>
          <cell r="O1648" t="str">
            <v>佐賀県三養基郡みやき町大字西島633-1</v>
          </cell>
          <cell r="Q1648">
            <v>8401101</v>
          </cell>
          <cell r="R1648" t="str">
            <v>佐賀県三養基郡みやき町大字西島633-1</v>
          </cell>
          <cell r="S1648" t="str">
            <v>0942-96-3456</v>
          </cell>
          <cell r="T1648" t="str">
            <v>鳥内</v>
          </cell>
        </row>
        <row r="1649">
          <cell r="B1649">
            <v>99127</v>
          </cell>
          <cell r="C1649" t="str">
            <v>㈱明和テクノス</v>
          </cell>
          <cell r="D1649">
            <v>1</v>
          </cell>
          <cell r="E1649">
            <v>41934</v>
          </cell>
          <cell r="H1649">
            <v>5</v>
          </cell>
          <cell r="I1649">
            <v>43032</v>
          </cell>
          <cell r="L1649">
            <v>7</v>
          </cell>
          <cell r="M1649" t="str">
            <v>鈴木 信次</v>
          </cell>
          <cell r="N1649" t="str">
            <v>ﾒｲﾜﾃｸﾉｽ</v>
          </cell>
          <cell r="O1649" t="str">
            <v>佐賀県嬉野市塩田町大字谷所甲2382-1</v>
          </cell>
          <cell r="Q1649">
            <v>8491422</v>
          </cell>
          <cell r="R1649" t="str">
            <v>佐賀県嬉野市塩田町大字谷所甲2382-1</v>
          </cell>
          <cell r="S1649" t="str">
            <v>0954-66-9281</v>
          </cell>
          <cell r="T1649" t="str">
            <v>杵内</v>
          </cell>
        </row>
        <row r="1650">
          <cell r="B1650">
            <v>124672</v>
          </cell>
          <cell r="C1650" t="str">
            <v>㈱メインサービス</v>
          </cell>
          <cell r="D1650">
            <v>1</v>
          </cell>
          <cell r="E1650">
            <v>43521</v>
          </cell>
          <cell r="L1650">
            <v>1</v>
          </cell>
          <cell r="M1650" t="str">
            <v>川﨑 孝</v>
          </cell>
          <cell r="N1650" t="str">
            <v>ﾒｲﾝｻｰﾋﾞｽ</v>
          </cell>
          <cell r="O1650" t="str">
            <v>大阪府大阪市西淀川区御幣島3-16-25</v>
          </cell>
          <cell r="P1650" t="str">
            <v>福岡県福岡市中央区白金1-3-25</v>
          </cell>
          <cell r="Q1650" t="str">
            <v>810-0012</v>
          </cell>
          <cell r="R1650" t="str">
            <v>福岡県福岡市中央区白金1-3-25</v>
          </cell>
          <cell r="S1650" t="str">
            <v>092-526-6751</v>
          </cell>
          <cell r="T1650" t="str">
            <v>佐外</v>
          </cell>
        </row>
        <row r="1651">
          <cell r="B1651">
            <v>152911</v>
          </cell>
          <cell r="C1651" t="str">
            <v>㈱メタルクリーン</v>
          </cell>
          <cell r="D1651">
            <v>0</v>
          </cell>
          <cell r="E1651">
            <v>42023</v>
          </cell>
          <cell r="L1651">
            <v>7</v>
          </cell>
          <cell r="M1651" t="str">
            <v>大宅 政彦</v>
          </cell>
          <cell r="N1651" t="str">
            <v>ﾒﾀﾙｸﾘｰﾝ</v>
          </cell>
          <cell r="O1651" t="str">
            <v>佐賀県武雄市山内町大字三間坂甲13954-2</v>
          </cell>
          <cell r="P1651" t="str">
            <v>佐賀県武雄市山内町大字三間坂甲13935-2</v>
          </cell>
          <cell r="Q1651">
            <v>8492303</v>
          </cell>
          <cell r="R1651" t="str">
            <v>佐賀県武雄市山内町大字三間坂甲13935-2</v>
          </cell>
          <cell r="S1651" t="str">
            <v>0954-45-5508</v>
          </cell>
          <cell r="T1651" t="str">
            <v>杵内</v>
          </cell>
        </row>
        <row r="1652">
          <cell r="B1652">
            <v>147841</v>
          </cell>
          <cell r="C1652" t="str">
            <v>メタルリサイクル㈱</v>
          </cell>
          <cell r="D1652">
            <v>0</v>
          </cell>
          <cell r="E1652">
            <v>43550</v>
          </cell>
          <cell r="L1652">
            <v>7</v>
          </cell>
          <cell r="M1652" t="str">
            <v>持永 誠子</v>
          </cell>
          <cell r="N1652" t="str">
            <v>ﾒﾀﾙﾘｻｲｸﾙ</v>
          </cell>
          <cell r="O1652" t="str">
            <v>長崎県諫早市西里町17-5</v>
          </cell>
          <cell r="Q1652">
            <v>8590312</v>
          </cell>
          <cell r="R1652" t="str">
            <v>長崎県諫早市西里町17-5</v>
          </cell>
          <cell r="S1652" t="str">
            <v>0957-36-5040</v>
          </cell>
          <cell r="T1652" t="str">
            <v>杵外</v>
          </cell>
        </row>
        <row r="1653">
          <cell r="B1653">
            <v>3079</v>
          </cell>
          <cell r="C1653" t="str">
            <v>㈱メディクリーン（北九州市）</v>
          </cell>
          <cell r="D1653">
            <v>0</v>
          </cell>
          <cell r="E1653">
            <v>42276</v>
          </cell>
          <cell r="H1653">
            <v>5</v>
          </cell>
          <cell r="I1653">
            <v>42276</v>
          </cell>
          <cell r="L1653">
            <v>3</v>
          </cell>
          <cell r="M1653" t="str">
            <v>安部 信行</v>
          </cell>
          <cell r="N1653" t="str">
            <v>ﾒﾃﾞｨｸﾘｰﾝ</v>
          </cell>
          <cell r="O1653" t="str">
            <v>福岡県北九州市小倉南区下曽根新町13-1</v>
          </cell>
          <cell r="Q1653">
            <v>8000221</v>
          </cell>
          <cell r="R1653" t="str">
            <v>福岡県北九州市小倉南区下曽根新町13-1</v>
          </cell>
          <cell r="S1653" t="str">
            <v>093-475-4321</v>
          </cell>
          <cell r="T1653" t="str">
            <v>鳥外</v>
          </cell>
        </row>
        <row r="1654">
          <cell r="B1654">
            <v>46765</v>
          </cell>
          <cell r="C1654" t="str">
            <v>㈲メディクリーン（唐津市）</v>
          </cell>
          <cell r="D1654">
            <v>1</v>
          </cell>
          <cell r="E1654">
            <v>42825</v>
          </cell>
          <cell r="H1654">
            <v>6</v>
          </cell>
          <cell r="I1654">
            <v>42825</v>
          </cell>
          <cell r="L1654">
            <v>5</v>
          </cell>
          <cell r="M1654" t="str">
            <v>松原 由紀子</v>
          </cell>
          <cell r="N1654" t="str">
            <v>ﾒﾃﾞｨｸﾘｰﾝ</v>
          </cell>
          <cell r="O1654" t="str">
            <v>佐賀県唐津市佐志南3841</v>
          </cell>
          <cell r="Q1654">
            <v>8470112</v>
          </cell>
          <cell r="R1654" t="str">
            <v>佐賀県唐津市佐志南3841</v>
          </cell>
          <cell r="S1654" t="str">
            <v>0955-75-5209</v>
          </cell>
          <cell r="T1654" t="str">
            <v>唐内</v>
          </cell>
        </row>
        <row r="1655">
          <cell r="B1655">
            <v>143310</v>
          </cell>
          <cell r="C1655" t="str">
            <v>㈱メンテック</v>
          </cell>
          <cell r="D1655">
            <v>0</v>
          </cell>
          <cell r="E1655">
            <v>43249</v>
          </cell>
          <cell r="L1655">
            <v>1</v>
          </cell>
          <cell r="M1655" t="str">
            <v>尾関 美知</v>
          </cell>
          <cell r="N1655" t="str">
            <v>ﾒﾝﾃｯｸ</v>
          </cell>
          <cell r="O1655" t="str">
            <v>福岡県久留米市御井旗崎1-10-42</v>
          </cell>
          <cell r="Q1655" t="str">
            <v>839-0841</v>
          </cell>
          <cell r="R1655" t="str">
            <v>福岡県久留米市御井旗崎1-10-42</v>
          </cell>
          <cell r="S1655" t="str">
            <v>0942-41-0335</v>
          </cell>
          <cell r="T1655" t="str">
            <v>佐外</v>
          </cell>
        </row>
        <row r="1656">
          <cell r="B1656">
            <v>43398</v>
          </cell>
          <cell r="C1656" t="str">
            <v>㈲本村製油所</v>
          </cell>
          <cell r="D1656">
            <v>0</v>
          </cell>
          <cell r="E1656">
            <v>43353</v>
          </cell>
          <cell r="L1656">
            <v>1</v>
          </cell>
          <cell r="M1656" t="str">
            <v>本村 國廣</v>
          </cell>
          <cell r="N1656" t="str">
            <v>ﾓﾄﾑﾗｾｲﾕｼｮ</v>
          </cell>
          <cell r="O1656" t="str">
            <v>福岡県大川市大字下白垣445.449合併1</v>
          </cell>
          <cell r="Q1656">
            <v>8310011</v>
          </cell>
          <cell r="R1656" t="str">
            <v>福岡県大川市大字下白垣445.449合併1</v>
          </cell>
          <cell r="S1656" t="str">
            <v>0944-86-2888</v>
          </cell>
          <cell r="T1656" t="str">
            <v>佐外</v>
          </cell>
        </row>
        <row r="1657">
          <cell r="B1657">
            <v>62261</v>
          </cell>
          <cell r="C1657" t="str">
            <v>㈱元山クレーン建設</v>
          </cell>
          <cell r="D1657">
            <v>0</v>
          </cell>
          <cell r="E1657">
            <v>41805</v>
          </cell>
          <cell r="L1657">
            <v>7</v>
          </cell>
          <cell r="M1657" t="str">
            <v>元山 信德</v>
          </cell>
          <cell r="N1657" t="str">
            <v>ﾓﾄﾔﾏｸﾚｰﾝｹﾝｾﾂ</v>
          </cell>
          <cell r="O1657" t="str">
            <v>佐賀県杵島郡大町町大字福母618-3</v>
          </cell>
          <cell r="Q1657">
            <v>8492102</v>
          </cell>
          <cell r="R1657" t="str">
            <v>佐賀県杵島郡大町町大字福母618-3</v>
          </cell>
          <cell r="S1657" t="str">
            <v>0952-82-4852</v>
          </cell>
          <cell r="T1657" t="str">
            <v>杵内</v>
          </cell>
        </row>
        <row r="1658">
          <cell r="B1658">
            <v>45375</v>
          </cell>
          <cell r="C1658" t="str">
            <v>㈱本山建設</v>
          </cell>
          <cell r="D1658">
            <v>0</v>
          </cell>
          <cell r="E1658">
            <v>42805</v>
          </cell>
          <cell r="F1658">
            <v>2</v>
          </cell>
          <cell r="G1658">
            <v>42805</v>
          </cell>
          <cell r="L1658">
            <v>7</v>
          </cell>
          <cell r="M1658" t="str">
            <v>本山 泰宏</v>
          </cell>
          <cell r="N1658" t="str">
            <v>ﾓﾄﾔﾏｹﾝｾﾂ</v>
          </cell>
          <cell r="O1658" t="str">
            <v>佐賀県武雄市朝日町大字中野11403-3</v>
          </cell>
          <cell r="Q1658">
            <v>8430002</v>
          </cell>
          <cell r="R1658" t="str">
            <v>佐賀県武雄市朝日町大字中野11403-3</v>
          </cell>
          <cell r="S1658" t="str">
            <v>0954-23-8851</v>
          </cell>
          <cell r="T1658" t="str">
            <v>杵内</v>
          </cell>
        </row>
        <row r="1659">
          <cell r="B1659">
            <v>189528</v>
          </cell>
          <cell r="C1659" t="str">
            <v>百﨑建設㈱</v>
          </cell>
          <cell r="D1659">
            <v>0</v>
          </cell>
          <cell r="E1659">
            <v>42522</v>
          </cell>
          <cell r="L1659">
            <v>1</v>
          </cell>
          <cell r="M1659" t="str">
            <v>百﨑 和久</v>
          </cell>
          <cell r="N1659" t="str">
            <v>ﾓﾓｻｷｹﾝｾﾂ</v>
          </cell>
          <cell r="O1659" t="str">
            <v>佐賀県佐賀市川副町大字西古賀926-11</v>
          </cell>
          <cell r="Q1659">
            <v>8402204</v>
          </cell>
          <cell r="R1659" t="str">
            <v>佐賀県佐賀市川副町大字西古賀926-11</v>
          </cell>
          <cell r="S1659" t="str">
            <v>0952-45-7596</v>
          </cell>
          <cell r="T1659" t="str">
            <v>佐内</v>
          </cell>
        </row>
        <row r="1660">
          <cell r="B1660">
            <v>157825</v>
          </cell>
          <cell r="C1660" t="str">
            <v>森 一生</v>
          </cell>
          <cell r="D1660">
            <v>1</v>
          </cell>
          <cell r="E1660">
            <v>42347</v>
          </cell>
          <cell r="L1660">
            <v>1</v>
          </cell>
          <cell r="M1660" t="str">
            <v>森 一生</v>
          </cell>
          <cell r="N1660" t="str">
            <v>ﾓﾘｶｽﾞｵ</v>
          </cell>
          <cell r="O1660" t="str">
            <v>佐賀県佐賀市久保田町大字久保田1137</v>
          </cell>
          <cell r="Q1660">
            <v>8490204</v>
          </cell>
          <cell r="R1660" t="str">
            <v>佐賀県佐賀市久保田町大字久保田1137</v>
          </cell>
          <cell r="S1660" t="str">
            <v>0952-68-3966</v>
          </cell>
          <cell r="T1660" t="str">
            <v>佐内</v>
          </cell>
        </row>
        <row r="1661">
          <cell r="B1661">
            <v>152467</v>
          </cell>
          <cell r="C1661" t="str">
            <v>㈲森商</v>
          </cell>
          <cell r="D1661">
            <v>0</v>
          </cell>
          <cell r="E1661">
            <v>42001</v>
          </cell>
          <cell r="L1661">
            <v>1</v>
          </cell>
          <cell r="M1661" t="str">
            <v>山本 博秋</v>
          </cell>
          <cell r="N1661" t="str">
            <v>ﾓﾘｼｮｳ</v>
          </cell>
          <cell r="O1661" t="str">
            <v>福岡県大野城市御笠川6-2-17</v>
          </cell>
          <cell r="Q1661">
            <v>8160912</v>
          </cell>
          <cell r="R1661" t="str">
            <v>福岡県大野城市御笠川6-2-17</v>
          </cell>
          <cell r="S1661" t="str">
            <v>092-504-4520</v>
          </cell>
          <cell r="T1661" t="str">
            <v>佐外</v>
          </cell>
        </row>
        <row r="1662">
          <cell r="B1662">
            <v>61638</v>
          </cell>
          <cell r="C1662" t="str">
            <v>森商運輸㈱</v>
          </cell>
          <cell r="D1662">
            <v>0</v>
          </cell>
          <cell r="E1662">
            <v>42275</v>
          </cell>
          <cell r="L1662">
            <v>1</v>
          </cell>
          <cell r="M1662" t="str">
            <v>森﨑 公夫</v>
          </cell>
          <cell r="N1662" t="str">
            <v>ﾓﾘｼｮｳｳﾝﾕ</v>
          </cell>
          <cell r="O1662" t="str">
            <v>福岡県春日市白水池3-96</v>
          </cell>
          <cell r="P1662" t="str">
            <v>福岡県糟屋郡志免町田富3-11-8</v>
          </cell>
          <cell r="Q1662">
            <v>8112204</v>
          </cell>
          <cell r="R1662" t="str">
            <v>福岡県糟屋郡志免町田富3-11-8</v>
          </cell>
          <cell r="S1662" t="str">
            <v>092-935-3737</v>
          </cell>
          <cell r="T1662" t="str">
            <v>佐外</v>
          </cell>
        </row>
        <row r="1663">
          <cell r="B1663">
            <v>11903</v>
          </cell>
          <cell r="C1663" t="str">
            <v>㈲森商会</v>
          </cell>
          <cell r="D1663">
            <v>0</v>
          </cell>
          <cell r="E1663">
            <v>43587</v>
          </cell>
          <cell r="H1663">
            <v>5</v>
          </cell>
          <cell r="I1663">
            <v>41933</v>
          </cell>
          <cell r="L1663">
            <v>1</v>
          </cell>
          <cell r="M1663" t="str">
            <v>森 久明</v>
          </cell>
          <cell r="N1663" t="str">
            <v>ﾓﾘｼｮｳｶｲ</v>
          </cell>
          <cell r="O1663" t="str">
            <v>長崎県佐世保市干尽町24</v>
          </cell>
          <cell r="Q1663">
            <v>8570852</v>
          </cell>
          <cell r="R1663" t="str">
            <v>長崎県佐世保市干尽町24</v>
          </cell>
          <cell r="S1663" t="str">
            <v>0956-31-6120</v>
          </cell>
          <cell r="T1663" t="str">
            <v>佐外</v>
          </cell>
        </row>
        <row r="1664">
          <cell r="B1664">
            <v>663</v>
          </cell>
          <cell r="C1664" t="str">
            <v>㈱森商事</v>
          </cell>
          <cell r="D1664">
            <v>0</v>
          </cell>
          <cell r="E1664">
            <v>42914</v>
          </cell>
          <cell r="H1664">
            <v>5</v>
          </cell>
          <cell r="I1664">
            <v>43343</v>
          </cell>
          <cell r="L1664">
            <v>1</v>
          </cell>
          <cell r="M1664" t="str">
            <v>森 史朗</v>
          </cell>
          <cell r="N1664" t="str">
            <v>ﾓﾘｼｮｳｼﾞ</v>
          </cell>
          <cell r="O1664" t="str">
            <v>福岡県大牟田市大字草木1263</v>
          </cell>
          <cell r="Q1664">
            <v>8370917</v>
          </cell>
          <cell r="R1664" t="str">
            <v>福岡県大牟田市大字草木1263</v>
          </cell>
          <cell r="S1664" t="str">
            <v>0944-54-3816</v>
          </cell>
          <cell r="T1664" t="str">
            <v>佐外</v>
          </cell>
        </row>
        <row r="1665">
          <cell r="B1665">
            <v>141531</v>
          </cell>
          <cell r="C1665" t="str">
            <v>モリタ企画産業㈱</v>
          </cell>
          <cell r="D1665">
            <v>0</v>
          </cell>
          <cell r="E1665">
            <v>42548</v>
          </cell>
          <cell r="L1665">
            <v>1</v>
          </cell>
          <cell r="M1665" t="str">
            <v>森田 征幸</v>
          </cell>
          <cell r="N1665" t="str">
            <v>ﾓﾘﾀｷｶｸｻﾝｷﾞｮｳ</v>
          </cell>
          <cell r="O1665" t="str">
            <v>福岡県福岡市城南区別府2-12-3</v>
          </cell>
          <cell r="Q1665">
            <v>8140104</v>
          </cell>
          <cell r="R1665" t="str">
            <v>福岡県福岡市城南区別府2-12-3</v>
          </cell>
          <cell r="S1665" t="str">
            <v>092-831-3289</v>
          </cell>
          <cell r="T1665" t="str">
            <v>佐外</v>
          </cell>
        </row>
        <row r="1666">
          <cell r="B1666">
            <v>181732</v>
          </cell>
          <cell r="C1666" t="str">
            <v>森田建設㈱</v>
          </cell>
          <cell r="D1666">
            <v>0</v>
          </cell>
          <cell r="E1666">
            <v>42999</v>
          </cell>
          <cell r="L1666">
            <v>1</v>
          </cell>
          <cell r="M1666" t="str">
            <v>森田 美由貴</v>
          </cell>
          <cell r="N1666" t="str">
            <v>ﾓﾘﾀｹﾝｾﾂ</v>
          </cell>
          <cell r="O1666" t="str">
            <v>福岡県柳川市西蒲池384-1</v>
          </cell>
          <cell r="Q1666" t="str">
            <v>832-0005</v>
          </cell>
          <cell r="R1666" t="str">
            <v>福岡県柳川市西蒲池384-1</v>
          </cell>
          <cell r="S1666" t="str">
            <v>0944-73-4505</v>
          </cell>
          <cell r="T1666" t="str">
            <v>佐外</v>
          </cell>
        </row>
        <row r="1667">
          <cell r="B1667">
            <v>9779</v>
          </cell>
          <cell r="C1667" t="str">
            <v>㈲森田商会</v>
          </cell>
          <cell r="D1667">
            <v>0</v>
          </cell>
          <cell r="E1667">
            <v>42164</v>
          </cell>
          <cell r="L1667">
            <v>1</v>
          </cell>
          <cell r="M1667" t="str">
            <v>森田 春雄</v>
          </cell>
          <cell r="N1667" t="str">
            <v>ﾓﾘﾀｼｮｳｶｲ</v>
          </cell>
          <cell r="O1667" t="str">
            <v>福岡県糸島市末永423-5</v>
          </cell>
          <cell r="Q1667" t="str">
            <v>819-1572</v>
          </cell>
          <cell r="R1667" t="str">
            <v>福岡県糸島市末永423-5</v>
          </cell>
          <cell r="S1667" t="str">
            <v>092-323-8866</v>
          </cell>
          <cell r="T1667" t="str">
            <v>佐外</v>
          </cell>
        </row>
        <row r="1668">
          <cell r="B1668">
            <v>134256</v>
          </cell>
          <cell r="C1668" t="str">
            <v>森田 隆一</v>
          </cell>
          <cell r="D1668">
            <v>0</v>
          </cell>
          <cell r="E1668">
            <v>43532</v>
          </cell>
          <cell r="L1668">
            <v>1</v>
          </cell>
          <cell r="M1668" t="str">
            <v>森田 隆一</v>
          </cell>
          <cell r="N1668" t="str">
            <v>ﾓﾘﾀﾘｭｳｲﾁ</v>
          </cell>
          <cell r="O1668" t="str">
            <v>熊本県熊本市北区植木町木留755 サンガーデンサクラシティＡ－203号</v>
          </cell>
          <cell r="P1668" t="str">
            <v>熊本県熊本市北区植木町田底2059</v>
          </cell>
          <cell r="Q1668" t="str">
            <v>861-0112</v>
          </cell>
          <cell r="R1668" t="str">
            <v>熊本県熊本市北区植木町田底2059</v>
          </cell>
          <cell r="S1668" t="str">
            <v>096-274-6035</v>
          </cell>
          <cell r="T1668" t="str">
            <v>佐外</v>
          </cell>
        </row>
        <row r="1669">
          <cell r="B1669">
            <v>185963</v>
          </cell>
          <cell r="C1669" t="str">
            <v>㈲森永組</v>
          </cell>
          <cell r="D1669">
            <v>0</v>
          </cell>
          <cell r="E1669">
            <v>42320</v>
          </cell>
          <cell r="L1669">
            <v>1</v>
          </cell>
          <cell r="M1669" t="str">
            <v>森永 英幸</v>
          </cell>
          <cell r="N1669" t="str">
            <v>ﾓﾘﾅｶﾞｸﾞﾐ</v>
          </cell>
          <cell r="O1669" t="str">
            <v>佐賀県佐賀市富士町大字関屋2533-16</v>
          </cell>
          <cell r="Q1669" t="str">
            <v>840-0541</v>
          </cell>
          <cell r="R1669" t="str">
            <v>佐賀県佐賀市富士町大字関屋2533-16</v>
          </cell>
          <cell r="S1669" t="str">
            <v>0952-64-2007</v>
          </cell>
          <cell r="T1669" t="str">
            <v>佐内</v>
          </cell>
        </row>
        <row r="1670">
          <cell r="B1670">
            <v>25641</v>
          </cell>
          <cell r="C1670" t="str">
            <v>㈱森山商店</v>
          </cell>
          <cell r="D1670">
            <v>0</v>
          </cell>
          <cell r="E1670">
            <v>41951</v>
          </cell>
          <cell r="F1670">
            <v>2</v>
          </cell>
          <cell r="G1670">
            <v>41951</v>
          </cell>
          <cell r="L1670">
            <v>1</v>
          </cell>
          <cell r="M1670" t="str">
            <v>森山 重親</v>
          </cell>
          <cell r="N1670" t="str">
            <v>ﾓﾘﾔﾏｼｮｳﾃﾝ</v>
          </cell>
          <cell r="O1670" t="str">
            <v>佐賀県多久市多久町5941</v>
          </cell>
          <cell r="Q1670">
            <v>8460031</v>
          </cell>
          <cell r="R1670" t="str">
            <v>佐賀県多久市多久町5941</v>
          </cell>
          <cell r="S1670" t="str">
            <v>0952-75-4856</v>
          </cell>
          <cell r="T1670" t="str">
            <v>佐内</v>
          </cell>
        </row>
        <row r="1671">
          <cell r="B1671">
            <v>185965</v>
          </cell>
          <cell r="C1671" t="str">
            <v>諸石 一正</v>
          </cell>
          <cell r="D1671">
            <v>0</v>
          </cell>
          <cell r="E1671">
            <v>42320</v>
          </cell>
          <cell r="L1671">
            <v>1</v>
          </cell>
          <cell r="M1671" t="str">
            <v>諸石 一正</v>
          </cell>
          <cell r="N1671" t="str">
            <v>ﾓﾛｲｼｶｽﾞﾏｻ</v>
          </cell>
          <cell r="O1671" t="str">
            <v>佐賀県多久市北多久町大字多久原1772</v>
          </cell>
          <cell r="Q1671" t="str">
            <v>846-0003</v>
          </cell>
          <cell r="R1671" t="str">
            <v>佐賀県多久市北多久町大字多久原1772</v>
          </cell>
          <cell r="S1671" t="str">
            <v>0952-75-8552</v>
          </cell>
          <cell r="T1671" t="str">
            <v>佐内</v>
          </cell>
        </row>
        <row r="1672">
          <cell r="B1672">
            <v>27890</v>
          </cell>
          <cell r="C1672" t="str">
            <v>㈲諸石基礎工事</v>
          </cell>
          <cell r="D1672">
            <v>0</v>
          </cell>
          <cell r="E1672">
            <v>42038</v>
          </cell>
          <cell r="F1672">
            <v>4</v>
          </cell>
          <cell r="G1672">
            <v>42038</v>
          </cell>
          <cell r="L1672">
            <v>7</v>
          </cell>
          <cell r="M1672" t="str">
            <v>諸石 栄二</v>
          </cell>
          <cell r="N1672" t="str">
            <v>ﾓﾛｲｼｷｿｺｳｼﾞ</v>
          </cell>
          <cell r="O1672" t="str">
            <v>佐賀県武雄市朝日町大字中野11347-1</v>
          </cell>
          <cell r="Q1672">
            <v>8430002</v>
          </cell>
          <cell r="R1672" t="str">
            <v>佐賀県武雄市朝日町大字中野11347-1</v>
          </cell>
          <cell r="S1672" t="str">
            <v>0954-23-8351</v>
          </cell>
          <cell r="T1672" t="str">
            <v>杵内</v>
          </cell>
        </row>
        <row r="1673">
          <cell r="B1673">
            <v>164284</v>
          </cell>
          <cell r="C1673" t="str">
            <v>㈱諸富グリーン環境</v>
          </cell>
          <cell r="D1673">
            <v>0</v>
          </cell>
          <cell r="E1673">
            <v>42747</v>
          </cell>
          <cell r="L1673">
            <v>1</v>
          </cell>
          <cell r="M1673" t="str">
            <v>武藤 寛幸</v>
          </cell>
          <cell r="N1673" t="str">
            <v>ﾓﾛﾄﾞﾐｸﾞﾘｰﾝｶﾝｷｮｳ</v>
          </cell>
          <cell r="O1673" t="str">
            <v>佐賀県佐賀市諸富町大字山領952-1</v>
          </cell>
          <cell r="Q1673">
            <v>8402106</v>
          </cell>
          <cell r="R1673" t="str">
            <v>佐賀県佐賀市諸富町大字山領952-1</v>
          </cell>
          <cell r="S1673" t="str">
            <v>0952-47-7851</v>
          </cell>
          <cell r="T1673" t="str">
            <v>佐内</v>
          </cell>
        </row>
        <row r="1674">
          <cell r="B1674">
            <v>198920</v>
          </cell>
          <cell r="C1674" t="str">
            <v>モロドミ建設㈱</v>
          </cell>
          <cell r="E1674">
            <v>43094</v>
          </cell>
          <cell r="L1674">
            <v>1</v>
          </cell>
          <cell r="M1674" t="str">
            <v>諸冨 公昭</v>
          </cell>
          <cell r="N1674" t="str">
            <v>ﾓﾛﾄﾞﾐｹﾝｾﾂ</v>
          </cell>
          <cell r="O1674" t="str">
            <v>佐賀県多久市南多久町下多久2566</v>
          </cell>
          <cell r="Q1674" t="str">
            <v>846-0024</v>
          </cell>
          <cell r="R1674" t="str">
            <v>佐賀県多久市南多久町下多久2566</v>
          </cell>
          <cell r="S1674" t="str">
            <v>0952-76-2661</v>
          </cell>
          <cell r="T1674" t="str">
            <v>佐内</v>
          </cell>
        </row>
        <row r="1675">
          <cell r="B1675">
            <v>110225</v>
          </cell>
          <cell r="C1675" t="str">
            <v>㈲八興環境</v>
          </cell>
          <cell r="D1675">
            <v>0</v>
          </cell>
          <cell r="E1675">
            <v>43569</v>
          </cell>
          <cell r="L1675">
            <v>3</v>
          </cell>
          <cell r="M1675" t="str">
            <v>池田 博一</v>
          </cell>
          <cell r="N1675" t="str">
            <v>ﾔｵｷｶﾝｷｮｳ</v>
          </cell>
          <cell r="O1675" t="str">
            <v>福岡県久留米市高良内町3168-4</v>
          </cell>
          <cell r="Q1675">
            <v>8390852</v>
          </cell>
          <cell r="R1675" t="str">
            <v>福岡県久留米市高良内町3168-4</v>
          </cell>
          <cell r="S1675" t="str">
            <v>0942-44-5665</v>
          </cell>
          <cell r="T1675" t="str">
            <v>鳥外</v>
          </cell>
        </row>
        <row r="1676">
          <cell r="B1676">
            <v>26217</v>
          </cell>
          <cell r="C1676" t="str">
            <v>㈱矢ヶ部開発</v>
          </cell>
          <cell r="D1676">
            <v>0</v>
          </cell>
          <cell r="E1676">
            <v>43345</v>
          </cell>
          <cell r="L1676">
            <v>3</v>
          </cell>
          <cell r="M1676" t="str">
            <v>矢ヶ部 信一</v>
          </cell>
          <cell r="N1676" t="str">
            <v>ﾔｶﾍﾞｶｲﾊﾂ</v>
          </cell>
          <cell r="O1676" t="str">
            <v>福岡県筑紫野市大字吉木2508-1</v>
          </cell>
          <cell r="Q1676">
            <v>8180004</v>
          </cell>
          <cell r="R1676" t="str">
            <v>福岡県筑紫野市大字吉木2508-1</v>
          </cell>
          <cell r="S1676" t="str">
            <v>092-924-1180</v>
          </cell>
          <cell r="T1676" t="str">
            <v>鳥外</v>
          </cell>
        </row>
        <row r="1677">
          <cell r="B1677">
            <v>28843</v>
          </cell>
          <cell r="C1677" t="str">
            <v>㈱八木運送</v>
          </cell>
          <cell r="D1677">
            <v>0</v>
          </cell>
          <cell r="E1677">
            <v>43065</v>
          </cell>
          <cell r="L1677">
            <v>1</v>
          </cell>
          <cell r="M1677" t="str">
            <v>八木 武</v>
          </cell>
          <cell r="N1677" t="str">
            <v>ﾔｷﾞｳﾝｿｳ</v>
          </cell>
          <cell r="O1677" t="str">
            <v>熊本県熊本市東区健軍3-3-5-101</v>
          </cell>
          <cell r="Q1677" t="str">
            <v>862-0911</v>
          </cell>
          <cell r="R1677" t="str">
            <v>熊本県熊本市東区健軍3-3-5-101</v>
          </cell>
          <cell r="S1677" t="str">
            <v>096-286-8611</v>
          </cell>
          <cell r="T1677" t="str">
            <v>佐外</v>
          </cell>
        </row>
        <row r="1678">
          <cell r="B1678">
            <v>18712</v>
          </cell>
          <cell r="C1678" t="str">
            <v>ヤクシン開発㈱</v>
          </cell>
          <cell r="D1678">
            <v>0</v>
          </cell>
          <cell r="E1678">
            <v>42073</v>
          </cell>
          <cell r="H1678">
            <v>5</v>
          </cell>
          <cell r="I1678">
            <v>42962</v>
          </cell>
          <cell r="L1678">
            <v>1</v>
          </cell>
          <cell r="M1678" t="str">
            <v>安川 隆</v>
          </cell>
          <cell r="N1678" t="str">
            <v>ﾔｸｼﾝｶｲﾊﾂ</v>
          </cell>
          <cell r="O1678" t="str">
            <v>福岡県北九州市八幡西区楠橋西2-13-8</v>
          </cell>
          <cell r="Q1678">
            <v>8071145</v>
          </cell>
          <cell r="R1678" t="str">
            <v>福岡県北九州市八幡西区楠橋西2-13-8</v>
          </cell>
          <cell r="S1678" t="str">
            <v>093-618-6627</v>
          </cell>
          <cell r="T1678" t="str">
            <v>鳥外</v>
          </cell>
        </row>
        <row r="1679">
          <cell r="B1679">
            <v>111093</v>
          </cell>
          <cell r="C1679" t="str">
            <v>㈱八坂木材</v>
          </cell>
          <cell r="D1679">
            <v>0</v>
          </cell>
          <cell r="E1679">
            <v>43602</v>
          </cell>
          <cell r="L1679">
            <v>7</v>
          </cell>
          <cell r="M1679" t="str">
            <v>八坂 直樹</v>
          </cell>
          <cell r="N1679" t="str">
            <v>ﾔｻｶﾓｸｻﾞｲ</v>
          </cell>
          <cell r="O1679" t="str">
            <v>佐賀県武雄市東川登町大字袴野12146-1</v>
          </cell>
          <cell r="P1679" t="str">
            <v>佐賀県武雄市東川登町大字袴野12204-2</v>
          </cell>
          <cell r="Q1679">
            <v>8430234</v>
          </cell>
          <cell r="R1679" t="str">
            <v>佐賀県武雄市東川登町大字袴野12204-2</v>
          </cell>
          <cell r="S1679" t="str">
            <v>0954-23-3178</v>
          </cell>
          <cell r="T1679" t="str">
            <v>杵内</v>
          </cell>
        </row>
        <row r="1680">
          <cell r="B1680">
            <v>2439</v>
          </cell>
          <cell r="C1680" t="str">
            <v>㈱矢敷環境保全</v>
          </cell>
          <cell r="D1680">
            <v>0</v>
          </cell>
          <cell r="E1680">
            <v>43542</v>
          </cell>
          <cell r="H1680">
            <v>5</v>
          </cell>
          <cell r="I1680">
            <v>43372</v>
          </cell>
          <cell r="L1680">
            <v>7</v>
          </cell>
          <cell r="M1680" t="str">
            <v>矢敷 和男</v>
          </cell>
          <cell r="N1680" t="str">
            <v>ﾔｼｷｶﾝｷｮｳﾎｾﾞﾝ</v>
          </cell>
          <cell r="O1680" t="str">
            <v>長崎県大村市富の原2-921</v>
          </cell>
          <cell r="Q1680">
            <v>8560806</v>
          </cell>
          <cell r="R1680" t="str">
            <v>長崎県大村市富の原2-921</v>
          </cell>
          <cell r="S1680" t="str">
            <v>0957-55-5333</v>
          </cell>
          <cell r="T1680" t="str">
            <v>杵外</v>
          </cell>
        </row>
        <row r="1681">
          <cell r="B1681">
            <v>64415</v>
          </cell>
          <cell r="C1681" t="str">
            <v>㈲安川砕石</v>
          </cell>
          <cell r="D1681">
            <v>0</v>
          </cell>
          <cell r="E1681">
            <v>41924</v>
          </cell>
          <cell r="L1681">
            <v>3</v>
          </cell>
          <cell r="M1681" t="str">
            <v>山内 明</v>
          </cell>
          <cell r="N1681" t="str">
            <v>ﾔｽｶﾜｻｲｾｷ</v>
          </cell>
          <cell r="O1681" t="str">
            <v>福岡県朝倉市下渕551</v>
          </cell>
          <cell r="Q1681">
            <v>8380016</v>
          </cell>
          <cell r="R1681" t="str">
            <v>福岡県朝倉市下渕551</v>
          </cell>
          <cell r="S1681" t="str">
            <v>0946-22-6304</v>
          </cell>
          <cell r="T1681" t="str">
            <v>鳥外</v>
          </cell>
        </row>
        <row r="1682">
          <cell r="B1682">
            <v>83724</v>
          </cell>
          <cell r="C1682" t="str">
            <v>㈲安産業</v>
          </cell>
          <cell r="D1682">
            <v>0</v>
          </cell>
          <cell r="E1682">
            <v>42879</v>
          </cell>
          <cell r="L1682">
            <v>1</v>
          </cell>
          <cell r="M1682" t="str">
            <v>安方 義幸</v>
          </cell>
          <cell r="N1682" t="str">
            <v>ﾔｽｻﾝｷﾞｮｳ</v>
          </cell>
          <cell r="O1682" t="str">
            <v>福岡県田川郡大任町大字今任原3480</v>
          </cell>
          <cell r="Q1682">
            <v>8240511</v>
          </cell>
          <cell r="R1682" t="str">
            <v>福岡県田川郡大任町大字今任原3480</v>
          </cell>
          <cell r="S1682" t="str">
            <v>0947-63-3048</v>
          </cell>
          <cell r="T1682" t="str">
            <v>佐外</v>
          </cell>
        </row>
        <row r="1683">
          <cell r="B1683">
            <v>46097</v>
          </cell>
          <cell r="C1683" t="str">
            <v>㈱安武</v>
          </cell>
          <cell r="D1683">
            <v>0</v>
          </cell>
          <cell r="E1683">
            <v>42744</v>
          </cell>
          <cell r="L1683">
            <v>3</v>
          </cell>
          <cell r="M1683" t="str">
            <v>安武 万紀子</v>
          </cell>
          <cell r="N1683" t="str">
            <v>ﾔｽﾀｹ</v>
          </cell>
          <cell r="O1683" t="str">
            <v>福岡県糟屋郡粕屋町大字上大隈427</v>
          </cell>
          <cell r="Q1683">
            <v>8112301</v>
          </cell>
          <cell r="R1683" t="str">
            <v>福岡県糟屋郡粕屋町大字上大隈427</v>
          </cell>
          <cell r="S1683" t="str">
            <v>092-938-7650</v>
          </cell>
          <cell r="T1683" t="str">
            <v>鳥外</v>
          </cell>
        </row>
        <row r="1684">
          <cell r="B1684">
            <v>44372</v>
          </cell>
          <cell r="C1684" t="str">
            <v>㈲安田設備</v>
          </cell>
          <cell r="D1684">
            <v>0</v>
          </cell>
          <cell r="E1684">
            <v>43648</v>
          </cell>
          <cell r="L1684">
            <v>1</v>
          </cell>
          <cell r="M1684" t="str">
            <v>藤野 省三</v>
          </cell>
          <cell r="N1684" t="str">
            <v>ﾔｽﾀﾞｾﾂﾋﾞ</v>
          </cell>
          <cell r="O1684" t="str">
            <v>福岡県福岡市東区二又瀬新町8-12</v>
          </cell>
          <cell r="Q1684">
            <v>8120065</v>
          </cell>
          <cell r="R1684" t="str">
            <v>福岡県福岡市東区二又瀬新町8-12</v>
          </cell>
          <cell r="S1684" t="str">
            <v>092-621-9173</v>
          </cell>
          <cell r="T1684" t="str">
            <v>佐外</v>
          </cell>
        </row>
        <row r="1685">
          <cell r="B1685">
            <v>117642</v>
          </cell>
          <cell r="C1685" t="str">
            <v>㈲安原商会</v>
          </cell>
          <cell r="D1685">
            <v>0</v>
          </cell>
          <cell r="E1685">
            <v>42074</v>
          </cell>
          <cell r="H1685">
            <v>5</v>
          </cell>
          <cell r="I1685">
            <v>42074</v>
          </cell>
          <cell r="L1685">
            <v>3</v>
          </cell>
          <cell r="M1685" t="str">
            <v>安原 誠一</v>
          </cell>
          <cell r="N1685" t="str">
            <v>ﾔｽﾊﾗｼｮｳｶｲ</v>
          </cell>
          <cell r="O1685" t="str">
            <v>福岡県古賀市谷山字後田758-1</v>
          </cell>
          <cell r="Q1685">
            <v>8113125</v>
          </cell>
          <cell r="R1685" t="str">
            <v>福岡県古賀市谷山字後田758-1</v>
          </cell>
          <cell r="S1685" t="str">
            <v>092-943-2848</v>
          </cell>
          <cell r="T1685" t="str">
            <v>鳥外</v>
          </cell>
        </row>
        <row r="1686">
          <cell r="B1686">
            <v>79215</v>
          </cell>
          <cell r="C1686" t="str">
            <v>八千代運送㈲</v>
          </cell>
          <cell r="D1686">
            <v>0</v>
          </cell>
          <cell r="E1686">
            <v>42604</v>
          </cell>
          <cell r="L1686">
            <v>3</v>
          </cell>
          <cell r="M1686" t="str">
            <v>田中 泰行</v>
          </cell>
          <cell r="N1686" t="str">
            <v>ﾔﾁﾖｳﾝｿｳ</v>
          </cell>
          <cell r="O1686" t="str">
            <v>福岡県太宰府市御笠2-3-20</v>
          </cell>
          <cell r="Q1686" t="str">
            <v>818-0110</v>
          </cell>
          <cell r="R1686" t="str">
            <v>福岡県太宰府市御笠2-3-20</v>
          </cell>
          <cell r="S1686" t="str">
            <v>092-929-5239</v>
          </cell>
          <cell r="T1686" t="str">
            <v>鳥外</v>
          </cell>
        </row>
        <row r="1687">
          <cell r="B1687">
            <v>50718</v>
          </cell>
          <cell r="C1687" t="str">
            <v>㈲八並建設</v>
          </cell>
          <cell r="D1687">
            <v>0</v>
          </cell>
          <cell r="E1687">
            <v>43032</v>
          </cell>
          <cell r="L1687">
            <v>1</v>
          </cell>
          <cell r="M1687" t="str">
            <v>八並 可則</v>
          </cell>
          <cell r="N1687" t="str">
            <v>ﾔﾂﾅﾐｹﾝｾﾂ</v>
          </cell>
          <cell r="O1687" t="str">
            <v>佐賀県佐賀市兵庫南1-29-24</v>
          </cell>
          <cell r="P1687" t="str">
            <v>佐賀県佐賀市蓮池町大字古賀1207-1</v>
          </cell>
          <cell r="Q1687">
            <v>8490913</v>
          </cell>
          <cell r="R1687" t="str">
            <v>佐賀県佐賀市蓮池町大字古賀1207-1</v>
          </cell>
          <cell r="S1687" t="str">
            <v>0952-29-3888</v>
          </cell>
          <cell r="T1687" t="str">
            <v>佐内</v>
          </cell>
        </row>
        <row r="1688">
          <cell r="B1688">
            <v>174198</v>
          </cell>
          <cell r="C1688" t="str">
            <v>㈱柳川合同トランスポート</v>
          </cell>
          <cell r="D1688">
            <v>0</v>
          </cell>
          <cell r="E1688">
            <v>43434</v>
          </cell>
          <cell r="L1688">
            <v>1</v>
          </cell>
          <cell r="M1688" t="str">
            <v>荒巻 哲也</v>
          </cell>
          <cell r="N1688" t="str">
            <v>ﾔﾅｶﾞﾜｺﾞｳﾄﾞｳﾄﾗﾝｽﾎﾟｰﾄ</v>
          </cell>
          <cell r="O1688" t="str">
            <v>福岡県柳川市西浜武475-2</v>
          </cell>
          <cell r="Q1688" t="str">
            <v>832-0081</v>
          </cell>
          <cell r="R1688" t="str">
            <v>福岡県柳川市西浜武475-2</v>
          </cell>
          <cell r="S1688" t="str">
            <v>0944-74-1111</v>
          </cell>
          <cell r="T1688" t="str">
            <v>佐外</v>
          </cell>
        </row>
        <row r="1689">
          <cell r="B1689">
            <v>51785</v>
          </cell>
          <cell r="C1689" t="str">
            <v>㈲柳川商事</v>
          </cell>
          <cell r="D1689">
            <v>1</v>
          </cell>
          <cell r="E1689">
            <v>43087</v>
          </cell>
          <cell r="L1689">
            <v>1</v>
          </cell>
          <cell r="M1689" t="str">
            <v>栁川 順二</v>
          </cell>
          <cell r="N1689" t="str">
            <v>ﾔﾅｶﾞﾜｼｮｳｼﾞ</v>
          </cell>
          <cell r="O1689" t="str">
            <v>佐賀県神埼市神埼町竹4660</v>
          </cell>
          <cell r="Q1689">
            <v>8420011</v>
          </cell>
          <cell r="R1689" t="str">
            <v>佐賀県神埼市神埼町竹4660</v>
          </cell>
          <cell r="S1689" t="str">
            <v>0952-53-4857</v>
          </cell>
          <cell r="T1689" t="str">
            <v>佐内</v>
          </cell>
        </row>
        <row r="1690">
          <cell r="B1690">
            <v>51222</v>
          </cell>
          <cell r="C1690" t="str">
            <v>㈲柳川商事</v>
          </cell>
          <cell r="D1690">
            <v>0</v>
          </cell>
          <cell r="E1690">
            <v>43187</v>
          </cell>
          <cell r="L1690">
            <v>1</v>
          </cell>
          <cell r="M1690" t="str">
            <v>椛島 大樹</v>
          </cell>
          <cell r="N1690" t="str">
            <v>ﾔﾅｶﾞﾜｼｮｳｼﾞ</v>
          </cell>
          <cell r="O1690" t="str">
            <v>福岡県柳川市筑紫町397-1</v>
          </cell>
          <cell r="Q1690">
            <v>8320077</v>
          </cell>
          <cell r="R1690" t="str">
            <v>福岡県柳川市筑紫町397-1</v>
          </cell>
          <cell r="S1690" t="str">
            <v>0944-72-4412</v>
          </cell>
          <cell r="T1690" t="str">
            <v>佐外</v>
          </cell>
        </row>
        <row r="1691">
          <cell r="B1691">
            <v>56075</v>
          </cell>
          <cell r="C1691" t="str">
            <v>㈲栁川商店</v>
          </cell>
          <cell r="D1691">
            <v>0</v>
          </cell>
          <cell r="E1691">
            <v>43359</v>
          </cell>
          <cell r="L1691">
            <v>1</v>
          </cell>
          <cell r="M1691" t="str">
            <v>栁川 重登</v>
          </cell>
          <cell r="N1691" t="str">
            <v>ﾔﾅｶﾞﾜｼｮｳﾃﾝ</v>
          </cell>
          <cell r="O1691" t="str">
            <v>佐賀県佐賀市大和町大字梅野1826-1</v>
          </cell>
          <cell r="Q1691">
            <v>8400203</v>
          </cell>
          <cell r="R1691" t="str">
            <v>佐賀県佐賀市大和町大字梅野1826-1</v>
          </cell>
          <cell r="S1691" t="str">
            <v>0952-63-0137</v>
          </cell>
          <cell r="T1691" t="str">
            <v>佐内</v>
          </cell>
        </row>
        <row r="1692">
          <cell r="B1692">
            <v>190774</v>
          </cell>
          <cell r="C1692" t="str">
            <v>(合)柳運送</v>
          </cell>
          <cell r="D1692">
            <v>0</v>
          </cell>
          <cell r="E1692">
            <v>42642</v>
          </cell>
          <cell r="L1692">
            <v>3</v>
          </cell>
          <cell r="M1692" t="str">
            <v>栁 信之</v>
          </cell>
          <cell r="N1692" t="str">
            <v>ﾔﾅｷﾞｳﾝｿｳ</v>
          </cell>
          <cell r="O1692" t="str">
            <v>佐賀県三養基郡みやき町大字簑原5465-1</v>
          </cell>
          <cell r="Q1692">
            <v>8490102</v>
          </cell>
          <cell r="R1692" t="str">
            <v>佐賀県三養基郡みやき町大字簑原5465-1</v>
          </cell>
          <cell r="S1692" t="str">
            <v>0942-94-3002</v>
          </cell>
          <cell r="T1692" t="str">
            <v>鳥内</v>
          </cell>
        </row>
        <row r="1693">
          <cell r="B1693">
            <v>16070</v>
          </cell>
          <cell r="C1693" t="str">
            <v>㈱柳原産業</v>
          </cell>
          <cell r="D1693">
            <v>0</v>
          </cell>
          <cell r="E1693">
            <v>42529</v>
          </cell>
          <cell r="H1693">
            <v>5</v>
          </cell>
          <cell r="I1693">
            <v>42529</v>
          </cell>
          <cell r="L1693">
            <v>3</v>
          </cell>
          <cell r="M1693" t="str">
            <v>柳原 兆孝</v>
          </cell>
          <cell r="N1693" t="str">
            <v>ﾔﾅｷﾞﾊﾗｻﾝｷﾞｮｳ</v>
          </cell>
          <cell r="O1693" t="str">
            <v>福岡県糟屋郡宇美町障子岳南3-4-12</v>
          </cell>
          <cell r="Q1693">
            <v>8112126</v>
          </cell>
          <cell r="R1693" t="str">
            <v>福岡県糟屋郡宇美町障子岳南3-4-12</v>
          </cell>
          <cell r="S1693" t="str">
            <v>092-933-0537</v>
          </cell>
          <cell r="T1693" t="str">
            <v>鳥外</v>
          </cell>
        </row>
        <row r="1694">
          <cell r="B1694">
            <v>116671</v>
          </cell>
          <cell r="C1694" t="str">
            <v>㈱八幡ビルエンジニアリング</v>
          </cell>
          <cell r="D1694">
            <v>0</v>
          </cell>
          <cell r="E1694">
            <v>42155</v>
          </cell>
          <cell r="L1694">
            <v>1</v>
          </cell>
          <cell r="M1694" t="str">
            <v>瀧口 智之</v>
          </cell>
          <cell r="N1694" t="str">
            <v>ﾔﾊﾀﾋﾞﾙｴﾝｼﾞﾆｱﾘﾝｸﾞ</v>
          </cell>
          <cell r="O1694" t="str">
            <v>福岡県北九州市八幡西区大字則松278-1</v>
          </cell>
          <cell r="Q1694">
            <v>8070831</v>
          </cell>
          <cell r="R1694" t="str">
            <v>福岡県北九州市八幡西区大字則松278-1</v>
          </cell>
          <cell r="S1694" t="str">
            <v>093-602-5588</v>
          </cell>
          <cell r="T1694" t="str">
            <v>佐外</v>
          </cell>
        </row>
        <row r="1695">
          <cell r="B1695">
            <v>67459</v>
          </cell>
          <cell r="C1695" t="str">
            <v>㈲山内環境整備</v>
          </cell>
          <cell r="D1695">
            <v>0</v>
          </cell>
          <cell r="E1695">
            <v>42049</v>
          </cell>
          <cell r="L1695">
            <v>7</v>
          </cell>
          <cell r="M1695" t="str">
            <v>中島 盛幸</v>
          </cell>
          <cell r="N1695" t="str">
            <v>ﾔﾏｳﾁｶﾝｷｮｳｾｲﾋﾞ</v>
          </cell>
          <cell r="O1695" t="str">
            <v>佐賀県武雄市山内町大字大野7706-1</v>
          </cell>
          <cell r="Q1695">
            <v>8492304</v>
          </cell>
          <cell r="R1695" t="str">
            <v>佐賀県武雄市山内町大字大野7706-1</v>
          </cell>
          <cell r="S1695" t="str">
            <v>0954-45-3490</v>
          </cell>
          <cell r="T1695" t="str">
            <v>杵内</v>
          </cell>
        </row>
        <row r="1696">
          <cell r="B1696">
            <v>163983</v>
          </cell>
          <cell r="C1696" t="str">
            <v>㈲山内設備</v>
          </cell>
          <cell r="D1696">
            <v>0</v>
          </cell>
          <cell r="E1696">
            <v>42724</v>
          </cell>
          <cell r="L1696">
            <v>7</v>
          </cell>
          <cell r="M1696" t="str">
            <v>岩﨑 俊昭</v>
          </cell>
          <cell r="N1696" t="str">
            <v>ﾔﾏｳﾁｾﾂﾋﾞ</v>
          </cell>
          <cell r="O1696" t="str">
            <v>佐賀県武雄市山内町大字三間坂甲12945</v>
          </cell>
          <cell r="Q1696" t="str">
            <v>849-2303</v>
          </cell>
          <cell r="R1696" t="str">
            <v>佐賀県武雄市山内町大字三間坂甲12945</v>
          </cell>
          <cell r="S1696" t="str">
            <v>0954-45-5071</v>
          </cell>
          <cell r="T1696" t="str">
            <v>杵内</v>
          </cell>
        </row>
        <row r="1697">
          <cell r="B1697">
            <v>25447</v>
          </cell>
          <cell r="C1697" t="str">
            <v>㈱山岡</v>
          </cell>
          <cell r="D1697">
            <v>0</v>
          </cell>
          <cell r="E1697">
            <v>43416</v>
          </cell>
          <cell r="L1697">
            <v>1</v>
          </cell>
          <cell r="M1697" t="str">
            <v>山岡 陽一</v>
          </cell>
          <cell r="N1697" t="str">
            <v>ﾔﾏｵｶ</v>
          </cell>
          <cell r="O1697" t="str">
            <v>福岡県直方市大字下新入599</v>
          </cell>
          <cell r="Q1697">
            <v>8220032</v>
          </cell>
          <cell r="R1697" t="str">
            <v>福岡県直方市大字下新入599</v>
          </cell>
          <cell r="S1697" t="str">
            <v>0949-24-2084</v>
          </cell>
          <cell r="T1697" t="str">
            <v>佐外</v>
          </cell>
        </row>
        <row r="1698">
          <cell r="B1698">
            <v>47753</v>
          </cell>
          <cell r="C1698" t="str">
            <v>㈲山喜</v>
          </cell>
          <cell r="D1698">
            <v>0</v>
          </cell>
          <cell r="E1698">
            <v>42774</v>
          </cell>
          <cell r="L1698">
            <v>3</v>
          </cell>
          <cell r="M1698" t="str">
            <v>山尾 広幸</v>
          </cell>
          <cell r="N1698" t="str">
            <v>ﾔﾏｷ</v>
          </cell>
          <cell r="O1698" t="str">
            <v>福岡県糟屋郡宇美町原田1-18-15</v>
          </cell>
          <cell r="Q1698">
            <v>8112132</v>
          </cell>
          <cell r="R1698" t="str">
            <v>福岡県糟屋郡宇美町原田1-18-15</v>
          </cell>
          <cell r="S1698" t="str">
            <v>092-932-9770</v>
          </cell>
          <cell r="T1698" t="str">
            <v>鳥外</v>
          </cell>
        </row>
        <row r="1699">
          <cell r="B1699">
            <v>106978</v>
          </cell>
          <cell r="C1699" t="str">
            <v>㈲山輝開発</v>
          </cell>
          <cell r="D1699">
            <v>0</v>
          </cell>
          <cell r="E1699">
            <v>43415</v>
          </cell>
          <cell r="L1699">
            <v>1</v>
          </cell>
          <cell r="M1699" t="str">
            <v>古賀 政輝</v>
          </cell>
          <cell r="N1699" t="str">
            <v>ﾔﾏｷｶｲﾊﾂ</v>
          </cell>
          <cell r="O1699" t="str">
            <v>佐賀県小城市小城町松尾3766-3</v>
          </cell>
          <cell r="P1699" t="str">
            <v>佐賀県小城市小城町松尾3746-1</v>
          </cell>
          <cell r="Q1699">
            <v>8450004</v>
          </cell>
          <cell r="R1699" t="str">
            <v>佐賀県小城市小城町松尾3746-1</v>
          </cell>
          <cell r="S1699" t="str">
            <v>0952-73-4385</v>
          </cell>
          <cell r="T1699" t="str">
            <v>佐内</v>
          </cell>
        </row>
        <row r="1700">
          <cell r="B1700">
            <v>118402</v>
          </cell>
          <cell r="C1700" t="str">
            <v>㈱山儀建設</v>
          </cell>
          <cell r="D1700">
            <v>0</v>
          </cell>
          <cell r="E1700">
            <v>42141</v>
          </cell>
          <cell r="L1700">
            <v>6</v>
          </cell>
          <cell r="M1700" t="str">
            <v>山口 登</v>
          </cell>
          <cell r="N1700" t="str">
            <v>ﾔﾏｷﾞｹﾝｾﾂ</v>
          </cell>
          <cell r="O1700" t="str">
            <v>佐賀県伊万里市黒川町真手野3108</v>
          </cell>
          <cell r="Q1700">
            <v>8480133</v>
          </cell>
          <cell r="R1700" t="str">
            <v>佐賀県伊万里市黒川町真手野3108</v>
          </cell>
          <cell r="S1700" t="str">
            <v>0955-27-0802</v>
          </cell>
          <cell r="T1700" t="str">
            <v>伊内</v>
          </cell>
        </row>
        <row r="1701">
          <cell r="B1701">
            <v>192979</v>
          </cell>
          <cell r="C1701" t="str">
            <v>㈱山口解体</v>
          </cell>
          <cell r="D1701">
            <v>0</v>
          </cell>
          <cell r="E1701">
            <v>42724</v>
          </cell>
          <cell r="L1701">
            <v>5</v>
          </cell>
          <cell r="M1701" t="str">
            <v>山口 成旨</v>
          </cell>
          <cell r="N1701" t="str">
            <v>ﾔﾏｸﾞﾁｶｲﾀｲ</v>
          </cell>
          <cell r="O1701" t="str">
            <v>佐賀県唐津市畑島5958-1</v>
          </cell>
          <cell r="Q1701" t="str">
            <v>847-0833</v>
          </cell>
          <cell r="R1701" t="str">
            <v>佐賀県唐津市畑島5958-1</v>
          </cell>
          <cell r="S1701" t="str">
            <v>0955-78-1113</v>
          </cell>
          <cell r="T1701" t="str">
            <v>唐内</v>
          </cell>
        </row>
        <row r="1702">
          <cell r="B1702">
            <v>132838</v>
          </cell>
          <cell r="C1702" t="str">
            <v>㈲山口カッター工業</v>
          </cell>
          <cell r="D1702">
            <v>0</v>
          </cell>
          <cell r="E1702">
            <v>42732</v>
          </cell>
          <cell r="L1702">
            <v>6</v>
          </cell>
          <cell r="M1702" t="str">
            <v>山口 義夫</v>
          </cell>
          <cell r="N1702" t="str">
            <v>ﾔﾏｸﾞﾁｶｯﾀｰｺｳｷﾞｮｳ</v>
          </cell>
          <cell r="O1702" t="str">
            <v>佐賀県伊万里市二里町大里甲2476-3</v>
          </cell>
          <cell r="Q1702">
            <v>8480032</v>
          </cell>
          <cell r="R1702" t="str">
            <v>佐賀県伊万里市二里町大里甲2476-3</v>
          </cell>
          <cell r="S1702" t="str">
            <v>0955-22-2493</v>
          </cell>
          <cell r="T1702" t="str">
            <v>伊内</v>
          </cell>
        </row>
        <row r="1703">
          <cell r="B1703">
            <v>131483</v>
          </cell>
          <cell r="C1703" t="str">
            <v>㈱ヤマグチケイケイエス</v>
          </cell>
          <cell r="D1703">
            <v>1</v>
          </cell>
          <cell r="E1703">
            <v>42102</v>
          </cell>
          <cell r="L1703">
            <v>1</v>
          </cell>
          <cell r="M1703" t="str">
            <v>大川 雄一</v>
          </cell>
          <cell r="N1703" t="str">
            <v>ﾔﾏｸﾞﾁｹｲｹｲｴｽ</v>
          </cell>
          <cell r="O1703" t="str">
            <v>山口県防府市岡村町10-21</v>
          </cell>
          <cell r="Q1703" t="str">
            <v>747-0803</v>
          </cell>
          <cell r="R1703" t="str">
            <v>山口県防府市岡村町10-21</v>
          </cell>
          <cell r="S1703" t="str">
            <v>0835-23-3985</v>
          </cell>
          <cell r="T1703" t="str">
            <v>佐外</v>
          </cell>
        </row>
        <row r="1704">
          <cell r="B1704">
            <v>64987</v>
          </cell>
          <cell r="C1704" t="str">
            <v>㈲山口産業</v>
          </cell>
          <cell r="D1704">
            <v>0</v>
          </cell>
          <cell r="E1704">
            <v>42080</v>
          </cell>
          <cell r="L1704">
            <v>5</v>
          </cell>
          <cell r="M1704" t="str">
            <v>山口 敏雄</v>
          </cell>
          <cell r="N1704" t="str">
            <v>ﾔﾏｸﾞﾁｻﾝｷﾞｮｳ</v>
          </cell>
          <cell r="O1704" t="str">
            <v>佐賀県東松浦郡玄海町大字田代1798-1</v>
          </cell>
          <cell r="P1704" t="str">
            <v>佐賀県唐津市肥前町切木字縫城甲801-82</v>
          </cell>
          <cell r="Q1704">
            <v>8471501</v>
          </cell>
          <cell r="R1704" t="str">
            <v>佐賀県唐津市肥前町切木字縫城甲801-82</v>
          </cell>
          <cell r="S1704" t="str">
            <v>0955-73-5050</v>
          </cell>
          <cell r="T1704" t="str">
            <v>唐内</v>
          </cell>
        </row>
        <row r="1705">
          <cell r="B1705">
            <v>46683</v>
          </cell>
          <cell r="C1705" t="str">
            <v>㈱山口商店</v>
          </cell>
          <cell r="D1705">
            <v>0</v>
          </cell>
          <cell r="E1705">
            <v>43461</v>
          </cell>
          <cell r="L1705">
            <v>6</v>
          </cell>
          <cell r="M1705" t="str">
            <v>山口 義文</v>
          </cell>
          <cell r="N1705" t="str">
            <v>ﾔﾏｸﾞﾁｼｮｳﾃﾝ</v>
          </cell>
          <cell r="O1705" t="str">
            <v>長崎県佐世保市大和町962</v>
          </cell>
          <cell r="Q1705">
            <v>8571165</v>
          </cell>
          <cell r="R1705" t="str">
            <v>長崎県佐世保市大和町962</v>
          </cell>
          <cell r="S1705" t="str">
            <v>0956-31-7251</v>
          </cell>
          <cell r="T1705" t="str">
            <v>伊外</v>
          </cell>
        </row>
        <row r="1706">
          <cell r="B1706">
            <v>25681</v>
          </cell>
          <cell r="C1706" t="str">
            <v>㈱山口商店</v>
          </cell>
          <cell r="D1706">
            <v>0</v>
          </cell>
          <cell r="E1706">
            <v>42057</v>
          </cell>
          <cell r="L1706">
            <v>6</v>
          </cell>
          <cell r="M1706" t="str">
            <v>柏原 匠</v>
          </cell>
          <cell r="N1706" t="str">
            <v>ﾔﾏｸﾞﾁｼｮｳﾃﾝ</v>
          </cell>
          <cell r="O1706" t="str">
            <v>長崎県長崎市神ノ島町3-526-17</v>
          </cell>
          <cell r="Q1706">
            <v>8500078</v>
          </cell>
          <cell r="R1706" t="str">
            <v>長崎県長崎市神ノ島町3-526-17</v>
          </cell>
          <cell r="S1706" t="str">
            <v>095-865-2370</v>
          </cell>
          <cell r="T1706" t="str">
            <v>伊外</v>
          </cell>
        </row>
        <row r="1707">
          <cell r="B1707">
            <v>52697</v>
          </cell>
          <cell r="C1707" t="str">
            <v>山口 真司</v>
          </cell>
          <cell r="D1707">
            <v>0</v>
          </cell>
          <cell r="E1707">
            <v>43292</v>
          </cell>
          <cell r="L1707">
            <v>1</v>
          </cell>
          <cell r="M1707" t="str">
            <v>山口 真司</v>
          </cell>
          <cell r="N1707" t="str">
            <v>ﾔﾏｸﾞﾁｼﾝｼﾞ</v>
          </cell>
          <cell r="O1707" t="str">
            <v>福岡県筑後市大字前津1716</v>
          </cell>
          <cell r="Q1707" t="str">
            <v>833-0002</v>
          </cell>
          <cell r="R1707" t="str">
            <v>福岡県筑後市大字前津1716</v>
          </cell>
          <cell r="S1707" t="str">
            <v>0944-88-8982</v>
          </cell>
          <cell r="T1707" t="str">
            <v>佐外</v>
          </cell>
        </row>
        <row r="1708">
          <cell r="B1708">
            <v>200471</v>
          </cell>
          <cell r="C1708" t="str">
            <v>㈱山口電気</v>
          </cell>
          <cell r="D1708">
            <v>0</v>
          </cell>
          <cell r="E1708">
            <v>43182</v>
          </cell>
          <cell r="L1708">
            <v>1</v>
          </cell>
          <cell r="M1708" t="str">
            <v>山口 敏彦</v>
          </cell>
          <cell r="N1708" t="str">
            <v>ﾔﾏｸﾞﾁﾃﾞﾝｷ</v>
          </cell>
          <cell r="O1708" t="str">
            <v>福岡県福岡市南区弥永4-8-12</v>
          </cell>
          <cell r="Q1708" t="str">
            <v>811-1323</v>
          </cell>
          <cell r="R1708" t="str">
            <v>福岡県福岡市南区弥永4-8-12</v>
          </cell>
          <cell r="S1708" t="str">
            <v>092-572-4255</v>
          </cell>
          <cell r="T1708" t="str">
            <v>佐外</v>
          </cell>
        </row>
        <row r="1709">
          <cell r="B1709">
            <v>151115</v>
          </cell>
          <cell r="C1709" t="str">
            <v>㈲山口土木</v>
          </cell>
          <cell r="D1709">
            <v>0</v>
          </cell>
          <cell r="E1709">
            <v>41897</v>
          </cell>
          <cell r="L1709">
            <v>7</v>
          </cell>
          <cell r="M1709" t="str">
            <v>山口 勝馬</v>
          </cell>
          <cell r="N1709" t="str">
            <v>ﾔﾏｸﾞﾁﾄﾞﾎﾞｸ</v>
          </cell>
          <cell r="O1709" t="str">
            <v>佐賀県武雄市東川登町大字袴野11555-3</v>
          </cell>
          <cell r="Q1709" t="str">
            <v>843-0234</v>
          </cell>
          <cell r="R1709" t="str">
            <v>佐賀県武雄市東川登町大字袴野11555-3</v>
          </cell>
          <cell r="S1709" t="str">
            <v>0954-23-1258</v>
          </cell>
          <cell r="T1709" t="str">
            <v>杵内</v>
          </cell>
        </row>
        <row r="1710">
          <cell r="B1710">
            <v>201975</v>
          </cell>
          <cell r="C1710" t="str">
            <v>山口 正広</v>
          </cell>
          <cell r="D1710">
            <v>0</v>
          </cell>
          <cell r="E1710">
            <v>43315</v>
          </cell>
          <cell r="L1710">
            <v>7</v>
          </cell>
          <cell r="M1710" t="str">
            <v>山口 正広</v>
          </cell>
          <cell r="N1710" t="str">
            <v>ﾔﾏｸﾞﾁﾏｻﾋﾛ</v>
          </cell>
          <cell r="O1710" t="str">
            <v>佐賀県杵島郡大町町大字大町5155-72</v>
          </cell>
          <cell r="P1710" t="str">
            <v>佐賀県杵島郡白石町大字今泉1252-1</v>
          </cell>
          <cell r="Q1710" t="str">
            <v>849-1101</v>
          </cell>
          <cell r="R1710" t="str">
            <v>佐賀県杵島郡白石町大字今泉1252-1</v>
          </cell>
          <cell r="S1710" t="str">
            <v>090-7384-6771</v>
          </cell>
          <cell r="T1710" t="str">
            <v>杵内</v>
          </cell>
        </row>
        <row r="1711">
          <cell r="B1711">
            <v>168033</v>
          </cell>
          <cell r="C1711" t="str">
            <v>山﨑 徹也</v>
          </cell>
          <cell r="D1711">
            <v>0</v>
          </cell>
          <cell r="E1711">
            <v>42297</v>
          </cell>
          <cell r="L1711">
            <v>1</v>
          </cell>
          <cell r="M1711" t="str">
            <v>山﨑 徹也</v>
          </cell>
          <cell r="N1711" t="str">
            <v>ﾔﾏｻｷ ﾃﾂﾔ</v>
          </cell>
          <cell r="O1711" t="str">
            <v>長崎県佐世保市天神町1733-18</v>
          </cell>
          <cell r="Q1711" t="str">
            <v>857-1175</v>
          </cell>
          <cell r="R1711" t="str">
            <v>長崎県佐世保市天神町1733-18</v>
          </cell>
          <cell r="S1711" t="str">
            <v>0956-76-9405</v>
          </cell>
          <cell r="T1711" t="str">
            <v>佐外</v>
          </cell>
        </row>
        <row r="1712">
          <cell r="B1712">
            <v>36203</v>
          </cell>
          <cell r="C1712" t="str">
            <v>㈱山﨑紙源センター</v>
          </cell>
          <cell r="D1712">
            <v>0</v>
          </cell>
          <cell r="E1712">
            <v>42786</v>
          </cell>
          <cell r="L1712">
            <v>1</v>
          </cell>
          <cell r="M1712" t="str">
            <v>山﨑 孝一</v>
          </cell>
          <cell r="N1712" t="str">
            <v>ﾔﾏｻｷｶﾐｹﾞﾝｾﾝﾀｰ</v>
          </cell>
          <cell r="O1712" t="str">
            <v>宮崎県宮崎市江平東町6-13</v>
          </cell>
          <cell r="Q1712">
            <v>8800817</v>
          </cell>
          <cell r="R1712" t="str">
            <v>宮崎県宮崎市江平東町6-13</v>
          </cell>
          <cell r="S1712" t="str">
            <v>0985-24-2551</v>
          </cell>
          <cell r="T1712" t="str">
            <v>佐外</v>
          </cell>
        </row>
        <row r="1713">
          <cell r="B1713">
            <v>156279</v>
          </cell>
          <cell r="C1713" t="str">
            <v>㈱山﨑建設</v>
          </cell>
          <cell r="D1713">
            <v>0</v>
          </cell>
          <cell r="E1713">
            <v>42263</v>
          </cell>
          <cell r="L1713">
            <v>7</v>
          </cell>
          <cell r="M1713" t="str">
            <v>山﨑 虎次</v>
          </cell>
          <cell r="N1713" t="str">
            <v>ﾔﾏｻｷｹﾝｾﾂ</v>
          </cell>
          <cell r="O1713" t="str">
            <v>佐賀県武雄市橘町大字大日8292</v>
          </cell>
          <cell r="Q1713" t="str">
            <v>843-0013</v>
          </cell>
          <cell r="R1713" t="str">
            <v>佐賀県武雄市橘町大字大日8292</v>
          </cell>
          <cell r="S1713" t="str">
            <v>0954-23-3629</v>
          </cell>
          <cell r="T1713" t="str">
            <v>杵内</v>
          </cell>
        </row>
        <row r="1714">
          <cell r="B1714">
            <v>11892</v>
          </cell>
          <cell r="C1714" t="str">
            <v>山﨑建設㈱</v>
          </cell>
          <cell r="D1714">
            <v>0</v>
          </cell>
          <cell r="E1714">
            <v>43428</v>
          </cell>
          <cell r="L1714">
            <v>1</v>
          </cell>
          <cell r="M1714" t="str">
            <v>山﨑 博義</v>
          </cell>
          <cell r="N1714" t="str">
            <v>ﾔﾏｻｷｹﾝｾﾂ</v>
          </cell>
          <cell r="O1714" t="str">
            <v>佐賀県佐賀市諸富町大字為重665-1</v>
          </cell>
          <cell r="Q1714">
            <v>8402102</v>
          </cell>
          <cell r="R1714" t="str">
            <v>佐賀県佐賀市諸富町大字為重665-1</v>
          </cell>
          <cell r="S1714" t="str">
            <v>0952-47-4151</v>
          </cell>
          <cell r="T1714" t="str">
            <v>佐内</v>
          </cell>
        </row>
        <row r="1715">
          <cell r="B1715">
            <v>140474</v>
          </cell>
          <cell r="C1715" t="str">
            <v>㈱山崎造園</v>
          </cell>
          <cell r="D1715">
            <v>0</v>
          </cell>
          <cell r="E1715">
            <v>43116</v>
          </cell>
          <cell r="L1715">
            <v>7</v>
          </cell>
          <cell r="M1715" t="str">
            <v>山﨑 徳三</v>
          </cell>
          <cell r="N1715" t="str">
            <v>ﾔﾏｻｷｿﾞｳｴﾝ</v>
          </cell>
          <cell r="O1715" t="str">
            <v>佐賀県武雄市北方町大字芦原1280</v>
          </cell>
          <cell r="Q1715">
            <v>8492203</v>
          </cell>
          <cell r="R1715" t="str">
            <v>佐賀県武雄市北方町大字芦原1280</v>
          </cell>
          <cell r="S1715" t="str">
            <v>0954-36-2856</v>
          </cell>
          <cell r="T1715" t="str">
            <v>杵内</v>
          </cell>
        </row>
        <row r="1716">
          <cell r="B1716">
            <v>36616</v>
          </cell>
          <cell r="C1716" t="str">
            <v>山下医科器械㈱</v>
          </cell>
          <cell r="D1716">
            <v>0</v>
          </cell>
          <cell r="E1716">
            <v>41973</v>
          </cell>
          <cell r="H1716">
            <v>5</v>
          </cell>
          <cell r="I1716">
            <v>43606</v>
          </cell>
          <cell r="L1716">
            <v>1</v>
          </cell>
          <cell r="M1716" t="str">
            <v>山下 尚登</v>
          </cell>
          <cell r="N1716" t="str">
            <v>ﾔﾏｼﾀｲｶｷｶｲ</v>
          </cell>
          <cell r="O1716" t="str">
            <v>長崎県佐世保市湊町3-13</v>
          </cell>
          <cell r="P1716" t="str">
            <v>福岡県福岡市博多区半道橋2-68-1</v>
          </cell>
          <cell r="Q1716">
            <v>8120897</v>
          </cell>
          <cell r="R1716" t="str">
            <v>福岡県福岡市博多区半道橋2-68-1</v>
          </cell>
          <cell r="S1716" t="str">
            <v>092-474-2071</v>
          </cell>
          <cell r="T1716" t="str">
            <v>佐外</v>
          </cell>
        </row>
        <row r="1717">
          <cell r="B1717">
            <v>182252</v>
          </cell>
          <cell r="C1717" t="str">
            <v>やました重設㈱</v>
          </cell>
          <cell r="D1717">
            <v>0</v>
          </cell>
          <cell r="E1717">
            <v>43244</v>
          </cell>
          <cell r="L1717">
            <v>1</v>
          </cell>
          <cell r="M1717" t="str">
            <v>山下 久喜</v>
          </cell>
          <cell r="N1717" t="str">
            <v>ﾔﾏｼﾀｼﾞｭｳｾﾂ</v>
          </cell>
          <cell r="O1717" t="str">
            <v>福岡県朝倉郡筑前町安野103-1</v>
          </cell>
          <cell r="Q1717" t="str">
            <v>838-0004</v>
          </cell>
          <cell r="R1717" t="str">
            <v>福岡県朝倉郡筑前町安野103-1</v>
          </cell>
          <cell r="S1717" t="str">
            <v>0946-23-9751</v>
          </cell>
          <cell r="T1717" t="str">
            <v>佐外</v>
          </cell>
        </row>
        <row r="1718">
          <cell r="B1718">
            <v>76007</v>
          </cell>
          <cell r="C1718" t="str">
            <v>山下 ひづる</v>
          </cell>
          <cell r="D1718">
            <v>0</v>
          </cell>
          <cell r="E1718">
            <v>43678</v>
          </cell>
          <cell r="L1718">
            <v>1</v>
          </cell>
          <cell r="M1718" t="str">
            <v>山下 ひづる</v>
          </cell>
          <cell r="N1718" t="str">
            <v>ﾔﾏｼﾀﾋﾂﾞﾙ</v>
          </cell>
          <cell r="O1718" t="str">
            <v>福岡県古賀市青柳町263-6</v>
          </cell>
          <cell r="P1718" t="str">
            <v>福岡県古賀市川原1315</v>
          </cell>
          <cell r="Q1718" t="str">
            <v>811-3132</v>
          </cell>
          <cell r="R1718" t="str">
            <v>福岡県古賀市川原1315</v>
          </cell>
          <cell r="S1718" t="str">
            <v>092-942-7668</v>
          </cell>
          <cell r="T1718" t="str">
            <v>佐外</v>
          </cell>
        </row>
        <row r="1719">
          <cell r="B1719">
            <v>156607</v>
          </cell>
          <cell r="C1719" t="str">
            <v>山下 真治</v>
          </cell>
          <cell r="D1719">
            <v>0</v>
          </cell>
          <cell r="E1719">
            <v>42271</v>
          </cell>
          <cell r="L1719">
            <v>5</v>
          </cell>
          <cell r="M1719" t="str">
            <v>山下 真治</v>
          </cell>
          <cell r="N1719" t="str">
            <v>ﾔﾏｼﾀﾏｻﾊﾙ</v>
          </cell>
          <cell r="O1719" t="str">
            <v>佐賀県唐津市石志4096-5</v>
          </cell>
          <cell r="Q1719">
            <v>8470832</v>
          </cell>
          <cell r="R1719" t="str">
            <v>佐賀県唐津市石志4096-5</v>
          </cell>
          <cell r="S1719" t="str">
            <v>0955-78-0334</v>
          </cell>
          <cell r="T1719" t="str">
            <v>唐内</v>
          </cell>
        </row>
        <row r="1720">
          <cell r="B1720">
            <v>56129</v>
          </cell>
          <cell r="C1720" t="str">
            <v>㈱山城運送</v>
          </cell>
          <cell r="D1720">
            <v>0</v>
          </cell>
          <cell r="E1720">
            <v>43401</v>
          </cell>
          <cell r="L1720">
            <v>3</v>
          </cell>
          <cell r="M1720" t="str">
            <v>徳永 具視</v>
          </cell>
          <cell r="N1720" t="str">
            <v>ﾔﾏｼﾛｳﾝｿｳ</v>
          </cell>
          <cell r="O1720" t="str">
            <v>福岡県大牟田市大字倉永727</v>
          </cell>
          <cell r="P1720" t="str">
            <v>福岡県大牟田市大字倉永702</v>
          </cell>
          <cell r="Q1720">
            <v>8370906</v>
          </cell>
          <cell r="R1720" t="str">
            <v>福岡県大牟田市大字倉永702</v>
          </cell>
          <cell r="S1720" t="str">
            <v>0944-58-4487</v>
          </cell>
          <cell r="T1720" t="str">
            <v>鳥外</v>
          </cell>
        </row>
        <row r="1721">
          <cell r="B1721">
            <v>187518</v>
          </cell>
          <cell r="C1721" t="str">
            <v>㈲山田運送</v>
          </cell>
          <cell r="D1721">
            <v>0</v>
          </cell>
          <cell r="E1721">
            <v>42444</v>
          </cell>
          <cell r="L1721">
            <v>1</v>
          </cell>
          <cell r="M1721" t="str">
            <v>木下 直樹</v>
          </cell>
          <cell r="N1721" t="str">
            <v>ﾔﾏﾀﾞｳﾝｿｳ</v>
          </cell>
          <cell r="O1721" t="str">
            <v>佐賀県多久市多久町2185</v>
          </cell>
          <cell r="P1721" t="str">
            <v>佐賀県多久市西多久町大字板屋6251</v>
          </cell>
          <cell r="Q1721" t="str">
            <v>846-0041</v>
          </cell>
          <cell r="R1721" t="str">
            <v>佐賀県多久市西多久町大字板屋6251</v>
          </cell>
          <cell r="S1721" t="str">
            <v>0952-74-2039</v>
          </cell>
          <cell r="T1721" t="str">
            <v>佐内</v>
          </cell>
        </row>
        <row r="1722">
          <cell r="B1722">
            <v>196164</v>
          </cell>
          <cell r="C1722" t="str">
            <v>㈲山田組</v>
          </cell>
          <cell r="D1722">
            <v>0</v>
          </cell>
          <cell r="E1722">
            <v>42943</v>
          </cell>
          <cell r="L1722">
            <v>1</v>
          </cell>
          <cell r="M1722" t="str">
            <v>山田 廣信</v>
          </cell>
          <cell r="N1722" t="str">
            <v>ﾔﾏﾀﾞｸﾞﾐ</v>
          </cell>
          <cell r="O1722" t="str">
            <v>佐賀県佐賀市東与賀町大字田中580-1</v>
          </cell>
          <cell r="Q1722" t="str">
            <v>840-2222</v>
          </cell>
          <cell r="R1722" t="str">
            <v>佐賀県佐賀市東与賀町大字田中580-1</v>
          </cell>
          <cell r="S1722" t="str">
            <v>0952-45-2206</v>
          </cell>
          <cell r="T1722" t="str">
            <v>佐内</v>
          </cell>
        </row>
        <row r="1723">
          <cell r="B1723">
            <v>204604</v>
          </cell>
          <cell r="C1723" t="str">
            <v>㈲山田建設</v>
          </cell>
          <cell r="D1723">
            <v>0</v>
          </cell>
          <cell r="E1723">
            <v>43445</v>
          </cell>
          <cell r="L1723">
            <v>1</v>
          </cell>
          <cell r="M1723" t="str">
            <v>山田 康始</v>
          </cell>
          <cell r="N1723" t="str">
            <v>ﾔﾏﾀﾞｹﾝｾﾂ</v>
          </cell>
          <cell r="O1723" t="str">
            <v>佐賀県佐賀市東与賀町大字田中1468-4</v>
          </cell>
          <cell r="Q1723" t="str">
            <v>840-2222</v>
          </cell>
          <cell r="R1723" t="str">
            <v>佐賀県佐賀市東与賀町大字田中1468-4</v>
          </cell>
          <cell r="S1723" t="str">
            <v>0952-45-1028</v>
          </cell>
          <cell r="T1723" t="str">
            <v>佐内</v>
          </cell>
        </row>
        <row r="1724">
          <cell r="B1724">
            <v>131292</v>
          </cell>
          <cell r="C1724" t="str">
            <v>㈱大和</v>
          </cell>
          <cell r="D1724">
            <v>0</v>
          </cell>
          <cell r="E1724">
            <v>42953</v>
          </cell>
          <cell r="H1724">
            <v>5</v>
          </cell>
          <cell r="I1724">
            <v>42953</v>
          </cell>
          <cell r="L1724">
            <v>3</v>
          </cell>
          <cell r="M1724" t="str">
            <v>伊藤 秀昭</v>
          </cell>
          <cell r="N1724" t="str">
            <v>ﾔﾏﾄ</v>
          </cell>
          <cell r="O1724" t="str">
            <v>大分県中津市大字田尻2500-1</v>
          </cell>
          <cell r="P1724" t="str">
            <v>大分県中津市大字田尻2503-2</v>
          </cell>
          <cell r="Q1724">
            <v>8790123</v>
          </cell>
          <cell r="R1724" t="str">
            <v>大分県中津市大字田尻2503-2</v>
          </cell>
          <cell r="S1724" t="str">
            <v>0979-33-7177</v>
          </cell>
          <cell r="T1724" t="str">
            <v>鳥外</v>
          </cell>
        </row>
        <row r="1725">
          <cell r="B1725">
            <v>148367</v>
          </cell>
          <cell r="C1725" t="str">
            <v>ヤマトカンキョウ㈱</v>
          </cell>
          <cell r="D1725">
            <v>0</v>
          </cell>
          <cell r="E1725">
            <v>43570</v>
          </cell>
          <cell r="L1725">
            <v>1</v>
          </cell>
          <cell r="M1725" t="str">
            <v>牧瀬 正和</v>
          </cell>
          <cell r="N1725" t="str">
            <v>ﾔﾏﾄｶﾝｷｮｳ</v>
          </cell>
          <cell r="O1725" t="str">
            <v>佐賀県佐賀市大和町大字尼寺926</v>
          </cell>
          <cell r="Q1725">
            <v>8400201</v>
          </cell>
          <cell r="R1725" t="str">
            <v>佐賀県佐賀市大和町大字尼寺926</v>
          </cell>
          <cell r="S1725" t="str">
            <v>0952-62-0059</v>
          </cell>
          <cell r="T1725" t="str">
            <v>佐内</v>
          </cell>
        </row>
        <row r="1726">
          <cell r="B1726">
            <v>179609</v>
          </cell>
          <cell r="C1726" t="str">
            <v>㈱大和興業</v>
          </cell>
          <cell r="D1726">
            <v>0</v>
          </cell>
          <cell r="E1726">
            <v>41950</v>
          </cell>
          <cell r="L1726">
            <v>5</v>
          </cell>
          <cell r="M1726" t="str">
            <v>久保 明</v>
          </cell>
          <cell r="N1726" t="str">
            <v>ﾔﾏﾄｺｳｷﾞｮｳ</v>
          </cell>
          <cell r="O1726" t="str">
            <v>佐賀県唐津市相知町平山下518-1</v>
          </cell>
          <cell r="Q1726" t="str">
            <v>849-3202</v>
          </cell>
          <cell r="R1726" t="str">
            <v>佐賀県唐津市相知町平山下518-1</v>
          </cell>
          <cell r="S1726" t="str">
            <v>0955-62-5018</v>
          </cell>
          <cell r="T1726" t="str">
            <v>唐内</v>
          </cell>
        </row>
        <row r="1727">
          <cell r="B1727">
            <v>136707</v>
          </cell>
          <cell r="C1727" t="str">
            <v>ヤマトホームコンビニエンス㈱</v>
          </cell>
          <cell r="D1727">
            <v>0</v>
          </cell>
          <cell r="E1727">
            <v>43013</v>
          </cell>
          <cell r="L1727">
            <v>3</v>
          </cell>
          <cell r="M1727" t="str">
            <v>和田　誠</v>
          </cell>
          <cell r="N1727" t="str">
            <v>ﾔﾏﾄﾎｰﾑｺﾝﾋﾞﾆｴﾝｽ</v>
          </cell>
          <cell r="O1727" t="str">
            <v>東京都中央区銀座2-12-18</v>
          </cell>
          <cell r="P1727" t="str">
            <v>佐賀県佐賀市鍋島3-119-2</v>
          </cell>
          <cell r="Q1727">
            <v>8400008</v>
          </cell>
          <cell r="R1727" t="str">
            <v>佐賀県佐賀市鍋島3-119-2</v>
          </cell>
          <cell r="S1727" t="str">
            <v>0952-36-7110</v>
          </cell>
          <cell r="T1727" t="str">
            <v>鳥外</v>
          </cell>
        </row>
        <row r="1728">
          <cell r="B1728">
            <v>200845</v>
          </cell>
          <cell r="C1728" t="str">
            <v>㈱山中建設</v>
          </cell>
          <cell r="D1728">
            <v>0</v>
          </cell>
          <cell r="E1728">
            <v>43186</v>
          </cell>
          <cell r="L1728">
            <v>6</v>
          </cell>
          <cell r="M1728" t="str">
            <v>山中 敏</v>
          </cell>
          <cell r="N1728" t="str">
            <v>ﾔﾏﾅｶｹﾝｾﾂ</v>
          </cell>
          <cell r="O1728" t="str">
            <v>佐賀県西松浦郡有田町黒川丙678</v>
          </cell>
          <cell r="Q1728" t="str">
            <v>849-4165</v>
          </cell>
          <cell r="R1728" t="str">
            <v>佐賀県西松浦郡有田町黒川丙678</v>
          </cell>
          <cell r="S1728" t="str">
            <v>0955-46-3013</v>
          </cell>
          <cell r="T1728" t="str">
            <v>伊内</v>
          </cell>
        </row>
        <row r="1729">
          <cell r="B1729">
            <v>74729</v>
          </cell>
          <cell r="C1729" t="str">
            <v>㈱山中鉄工所</v>
          </cell>
          <cell r="H1729">
            <v>5</v>
          </cell>
          <cell r="I1729">
            <v>42496</v>
          </cell>
          <cell r="L1729">
            <v>7</v>
          </cell>
          <cell r="M1729" t="str">
            <v>山中 年明</v>
          </cell>
          <cell r="N1729" t="str">
            <v>ﾔﾏﾅｶﾃｯｺｳｼｮ</v>
          </cell>
          <cell r="O1729" t="str">
            <v>長崎県長崎市宝町4-20</v>
          </cell>
          <cell r="Q1729">
            <v>8500045</v>
          </cell>
          <cell r="R1729" t="str">
            <v>長崎県長崎市宝町4-20</v>
          </cell>
          <cell r="S1729" t="str">
            <v>095-844-7043</v>
          </cell>
          <cell r="T1729" t="str">
            <v>杵外</v>
          </cell>
        </row>
        <row r="1730">
          <cell r="B1730">
            <v>200287</v>
          </cell>
          <cell r="C1730" t="str">
            <v>ヤマヒロ工業㈱</v>
          </cell>
          <cell r="D1730">
            <v>0</v>
          </cell>
          <cell r="E1730">
            <v>43168</v>
          </cell>
          <cell r="L1730">
            <v>1</v>
          </cell>
          <cell r="M1730" t="str">
            <v>山口 寛彰</v>
          </cell>
          <cell r="N1730" t="str">
            <v>ﾔﾏﾋﾛｺｳｷﾞｮｳ</v>
          </cell>
          <cell r="O1730" t="str">
            <v>佐賀県小城市小城町池上366</v>
          </cell>
          <cell r="Q1730" t="str">
            <v>845-0012</v>
          </cell>
          <cell r="R1730" t="str">
            <v>佐賀県小城市小城町池上366</v>
          </cell>
          <cell r="S1730" t="str">
            <v>0952-37-9428</v>
          </cell>
          <cell r="T1730" t="str">
            <v>佐内</v>
          </cell>
        </row>
        <row r="1731">
          <cell r="B1731">
            <v>30288</v>
          </cell>
          <cell r="C1731" t="str">
            <v>㈱ヤマブル</v>
          </cell>
          <cell r="D1731">
            <v>0</v>
          </cell>
          <cell r="E1731">
            <v>42990</v>
          </cell>
          <cell r="L1731">
            <v>6</v>
          </cell>
          <cell r="M1731" t="str">
            <v>山口 二朗</v>
          </cell>
          <cell r="N1731" t="str">
            <v>ﾔﾏﾌﾞﾙ</v>
          </cell>
          <cell r="O1731" t="str">
            <v>長崎県東彼杵郡波佐見町折敷瀬郷1431-1</v>
          </cell>
          <cell r="Q1731">
            <v>8593701</v>
          </cell>
          <cell r="R1731" t="str">
            <v>長崎県東彼杵郡波佐見町折敷瀬郷1431-1</v>
          </cell>
          <cell r="S1731" t="str">
            <v>0956-85-3229</v>
          </cell>
          <cell r="T1731" t="str">
            <v>伊外</v>
          </cell>
        </row>
        <row r="1732">
          <cell r="B1732">
            <v>205654</v>
          </cell>
          <cell r="C1732" t="str">
            <v>㈲山政建設</v>
          </cell>
          <cell r="D1732">
            <v>0</v>
          </cell>
          <cell r="E1732">
            <v>43487</v>
          </cell>
          <cell r="L1732">
            <v>1</v>
          </cell>
          <cell r="M1732" t="str">
            <v>山口 政行</v>
          </cell>
          <cell r="N1732" t="str">
            <v>ﾔﾏﾏｻｹﾝｾﾂ</v>
          </cell>
          <cell r="O1732" t="str">
            <v>佐賀県佐賀市木原1-19-1</v>
          </cell>
          <cell r="Q1732" t="str">
            <v>840-0015</v>
          </cell>
          <cell r="R1732" t="str">
            <v>佐賀県佐賀市木原1-19-1</v>
          </cell>
          <cell r="S1732" t="str">
            <v>0952-25-1125</v>
          </cell>
          <cell r="T1732" t="str">
            <v>佐内</v>
          </cell>
        </row>
        <row r="1733">
          <cell r="B1733">
            <v>181582</v>
          </cell>
          <cell r="C1733" t="str">
            <v>㈱ＲＯＵＮＤ　ＰＬＡＮ</v>
          </cell>
          <cell r="D1733">
            <v>0</v>
          </cell>
          <cell r="E1733">
            <v>42153</v>
          </cell>
          <cell r="L1733">
            <v>1</v>
          </cell>
          <cell r="M1733" t="str">
            <v>山村 信治</v>
          </cell>
          <cell r="N1733" t="str">
            <v>ﾔﾏﾑﾗｼﾝｼﾞ</v>
          </cell>
          <cell r="O1733" t="str">
            <v>福岡県北九州市小倉南区徳吉南4-5-20</v>
          </cell>
          <cell r="Q1733" t="str">
            <v>803-0279</v>
          </cell>
          <cell r="R1733" t="str">
            <v>福岡県北九州市小倉南区徳吉南4-5-20</v>
          </cell>
          <cell r="S1733" t="str">
            <v>093-452-3777</v>
          </cell>
          <cell r="T1733" t="str">
            <v>佐外</v>
          </cell>
        </row>
        <row r="1734">
          <cell r="B1734">
            <v>26380</v>
          </cell>
          <cell r="C1734" t="str">
            <v>㈱ヤマモト</v>
          </cell>
          <cell r="D1734">
            <v>0</v>
          </cell>
          <cell r="E1734">
            <v>42806</v>
          </cell>
          <cell r="L1734">
            <v>1</v>
          </cell>
          <cell r="M1734" t="str">
            <v>山本 文洋</v>
          </cell>
          <cell r="N1734" t="str">
            <v>ﾔﾏﾓﾄ</v>
          </cell>
          <cell r="O1734" t="str">
            <v>静岡県富士宮市山宮2344</v>
          </cell>
          <cell r="Q1734">
            <v>4180111</v>
          </cell>
          <cell r="R1734" t="str">
            <v>静岡県富士宮市山宮2344</v>
          </cell>
          <cell r="S1734" t="str">
            <v>0544-58-1780</v>
          </cell>
          <cell r="T1734" t="str">
            <v>佐外</v>
          </cell>
        </row>
        <row r="1735">
          <cell r="B1735">
            <v>1920</v>
          </cell>
          <cell r="C1735" t="str">
            <v>㈱山本建設建材</v>
          </cell>
          <cell r="D1735">
            <v>0</v>
          </cell>
          <cell r="E1735">
            <v>43514</v>
          </cell>
          <cell r="L1735">
            <v>1</v>
          </cell>
          <cell r="M1735" t="str">
            <v>山本 辰雄</v>
          </cell>
          <cell r="N1735" t="str">
            <v>ﾔﾏﾓﾄｹﾝｾﾂｹﾝｻﾞｲ</v>
          </cell>
          <cell r="O1735" t="str">
            <v>福岡県小郡市下岩田1970-7</v>
          </cell>
          <cell r="P1735" t="str">
            <v>福岡県三井郡大刀洗町大字三川657</v>
          </cell>
          <cell r="Q1735">
            <v>8301203</v>
          </cell>
          <cell r="R1735" t="str">
            <v>福岡県三井郡大刀洗町大字三川657</v>
          </cell>
          <cell r="S1735" t="str">
            <v>0942-77-1443</v>
          </cell>
          <cell r="T1735" t="str">
            <v>鳥外</v>
          </cell>
        </row>
        <row r="1736">
          <cell r="B1736">
            <v>43606</v>
          </cell>
          <cell r="C1736" t="str">
            <v>㈲山本商店</v>
          </cell>
          <cell r="D1736">
            <v>0</v>
          </cell>
          <cell r="E1736">
            <v>43081</v>
          </cell>
          <cell r="L1736">
            <v>1</v>
          </cell>
          <cell r="M1736" t="str">
            <v>寺田 栄藏</v>
          </cell>
          <cell r="N1736" t="str">
            <v>ﾔﾏﾓﾄｼｮｳﾃﾝ</v>
          </cell>
          <cell r="O1736" t="str">
            <v>福岡県朝倉郡筑前町弥永956</v>
          </cell>
          <cell r="Q1736" t="str">
            <v>838-0811</v>
          </cell>
          <cell r="R1736" t="str">
            <v>福岡県朝倉郡筑前町弥永956</v>
          </cell>
          <cell r="S1736" t="str">
            <v>0946-22-8711</v>
          </cell>
          <cell r="T1736" t="str">
            <v>佐外</v>
          </cell>
        </row>
        <row r="1737">
          <cell r="B1737">
            <v>174186</v>
          </cell>
          <cell r="C1737" t="str">
            <v>㈱山礼建設</v>
          </cell>
          <cell r="D1737">
            <v>0</v>
          </cell>
          <cell r="E1737">
            <v>43424</v>
          </cell>
          <cell r="L1737">
            <v>7</v>
          </cell>
          <cell r="M1737" t="str">
            <v>山口 喜美雄</v>
          </cell>
          <cell r="N1737" t="str">
            <v>ﾔﾏﾚｲｹﾝｾﾂ</v>
          </cell>
          <cell r="O1737" t="str">
            <v>佐賀県鹿島市大字山浦丁516</v>
          </cell>
          <cell r="Q1737" t="str">
            <v>849-1314</v>
          </cell>
          <cell r="R1737" t="str">
            <v>佐賀県鹿島市大字山浦丁516</v>
          </cell>
          <cell r="S1737" t="str">
            <v>0954-62-1035</v>
          </cell>
          <cell r="T1737" t="str">
            <v>杵内</v>
          </cell>
        </row>
        <row r="1738">
          <cell r="B1738">
            <v>17035</v>
          </cell>
          <cell r="C1738" t="str">
            <v>㈱ユアサロジテック</v>
          </cell>
          <cell r="D1738">
            <v>0</v>
          </cell>
          <cell r="E1738">
            <v>41759</v>
          </cell>
          <cell r="H1738">
            <v>5</v>
          </cell>
          <cell r="I1738">
            <v>41759</v>
          </cell>
          <cell r="L1738">
            <v>3</v>
          </cell>
          <cell r="M1738" t="str">
            <v>栃尾　祐典</v>
          </cell>
          <cell r="N1738" t="str">
            <v>ﾕｱｻﾛｼﾞﾃｯｸ</v>
          </cell>
          <cell r="O1738" t="str">
            <v>大阪府高槻市高西町5-8</v>
          </cell>
          <cell r="Q1738">
            <v>5690064</v>
          </cell>
          <cell r="R1738" t="str">
            <v>大阪府高槻市高西町5-8</v>
          </cell>
          <cell r="S1738" t="str">
            <v>072-674-5151</v>
          </cell>
          <cell r="T1738" t="str">
            <v>鳥外</v>
          </cell>
        </row>
        <row r="1739">
          <cell r="B1739">
            <v>7551</v>
          </cell>
          <cell r="C1739" t="str">
            <v>㈱ユアック</v>
          </cell>
          <cell r="H1739">
            <v>5</v>
          </cell>
          <cell r="I1739">
            <v>42303</v>
          </cell>
          <cell r="L1739">
            <v>1</v>
          </cell>
          <cell r="M1739" t="str">
            <v>赤本 裕</v>
          </cell>
          <cell r="N1739" t="str">
            <v>ﾕｱｯｸ</v>
          </cell>
          <cell r="O1739" t="str">
            <v>岡山県久米郡美咲町吉ヶ原393-2</v>
          </cell>
          <cell r="Q1739" t="str">
            <v>708-1523</v>
          </cell>
          <cell r="R1739" t="str">
            <v>岡山県久米郡美咲町吉ヶ原393-2</v>
          </cell>
          <cell r="S1739" t="str">
            <v>0868-62-1500</v>
          </cell>
          <cell r="T1739" t="str">
            <v>佐外</v>
          </cell>
        </row>
        <row r="1740">
          <cell r="B1740">
            <v>113811</v>
          </cell>
          <cell r="C1740" t="str">
            <v>㈲唯建設</v>
          </cell>
          <cell r="D1740">
            <v>0</v>
          </cell>
          <cell r="E1740">
            <v>42410</v>
          </cell>
          <cell r="L1740">
            <v>1</v>
          </cell>
          <cell r="M1740" t="str">
            <v>松本 聖子</v>
          </cell>
          <cell r="N1740" t="str">
            <v>ﾕｲｹﾝｾﾂ</v>
          </cell>
          <cell r="O1740" t="str">
            <v>福岡県飯塚市潤野376-16</v>
          </cell>
          <cell r="Q1740" t="str">
            <v>820-0021</v>
          </cell>
          <cell r="R1740" t="str">
            <v>福岡県飯塚市潤野376-16</v>
          </cell>
          <cell r="S1740" t="str">
            <v>0948-21-1100</v>
          </cell>
          <cell r="T1740" t="str">
            <v>佐外</v>
          </cell>
        </row>
        <row r="1741">
          <cell r="B1741">
            <v>151465</v>
          </cell>
          <cell r="C1741" t="str">
            <v>㈱友我</v>
          </cell>
          <cell r="D1741">
            <v>0</v>
          </cell>
          <cell r="E1741">
            <v>42620</v>
          </cell>
          <cell r="L1741">
            <v>1</v>
          </cell>
          <cell r="M1741" t="str">
            <v>緒方 幸男</v>
          </cell>
          <cell r="N1741" t="str">
            <v>ﾕｳｶﾞ</v>
          </cell>
          <cell r="O1741" t="str">
            <v>福岡県久留米市長門石1-13-1</v>
          </cell>
          <cell r="Q1741">
            <v>8300027</v>
          </cell>
          <cell r="R1741" t="str">
            <v>福岡県久留米市長門石1-13-1</v>
          </cell>
          <cell r="S1741" t="str">
            <v>0942-37-8707</v>
          </cell>
          <cell r="T1741" t="str">
            <v>佐外</v>
          </cell>
        </row>
        <row r="1742">
          <cell r="B1742">
            <v>23165</v>
          </cell>
          <cell r="C1742" t="str">
            <v>有価物回収協業組合石坂グループ</v>
          </cell>
          <cell r="D1742">
            <v>0</v>
          </cell>
          <cell r="E1742">
            <v>41727</v>
          </cell>
          <cell r="L1742">
            <v>3</v>
          </cell>
          <cell r="M1742" t="str">
            <v>石坂 孝光</v>
          </cell>
          <cell r="N1742" t="str">
            <v>ﾕｳｶﾌﾞﾂｶｲｼｭｳ</v>
          </cell>
          <cell r="O1742" t="str">
            <v>熊本県熊本市東区戸島町2874</v>
          </cell>
          <cell r="Q1742">
            <v>8618031</v>
          </cell>
          <cell r="R1742" t="str">
            <v>熊本県熊本市東区戸島町2874</v>
          </cell>
          <cell r="S1742" t="str">
            <v>096-389-5501</v>
          </cell>
          <cell r="T1742" t="str">
            <v>鳥外</v>
          </cell>
        </row>
        <row r="1743">
          <cell r="B1743">
            <v>149825</v>
          </cell>
          <cell r="C1743" t="str">
            <v>㈱ユウキ</v>
          </cell>
          <cell r="D1743">
            <v>0</v>
          </cell>
          <cell r="E1743">
            <v>43648</v>
          </cell>
          <cell r="L1743">
            <v>1</v>
          </cell>
          <cell r="M1743" t="str">
            <v>髙石　幸泰</v>
          </cell>
          <cell r="N1743" t="str">
            <v>ﾕｳｷ</v>
          </cell>
          <cell r="O1743" t="str">
            <v>福岡県糟屋郡志免町別府2-13-12</v>
          </cell>
          <cell r="Q1743">
            <v>8130035</v>
          </cell>
          <cell r="R1743" t="str">
            <v>福岡県糟屋郡志免町別府2-13-12</v>
          </cell>
          <cell r="S1743" t="str">
            <v>092-403-6488</v>
          </cell>
          <cell r="T1743" t="str">
            <v>佐外</v>
          </cell>
        </row>
        <row r="1744">
          <cell r="B1744">
            <v>65324</v>
          </cell>
          <cell r="C1744" t="str">
            <v>㈱友建設</v>
          </cell>
          <cell r="D1744">
            <v>0</v>
          </cell>
          <cell r="E1744">
            <v>42247</v>
          </cell>
          <cell r="L1744">
            <v>1</v>
          </cell>
          <cell r="M1744" t="str">
            <v>加山 美千子</v>
          </cell>
          <cell r="N1744" t="str">
            <v>ﾕｳｹﾝｾﾂ</v>
          </cell>
          <cell r="O1744" t="str">
            <v>長崎県佐世保市干尽町5-31</v>
          </cell>
          <cell r="Q1744" t="str">
            <v>857-0852</v>
          </cell>
          <cell r="R1744" t="str">
            <v>長崎県佐世保市干尽町5-31</v>
          </cell>
          <cell r="S1744" t="str">
            <v>0956-20-0310</v>
          </cell>
          <cell r="T1744" t="str">
            <v>佐外</v>
          </cell>
        </row>
        <row r="1745">
          <cell r="B1745">
            <v>161210</v>
          </cell>
          <cell r="C1745" t="str">
            <v>㈱ゆう建設工業</v>
          </cell>
          <cell r="D1745">
            <v>0</v>
          </cell>
          <cell r="E1745">
            <v>42611</v>
          </cell>
          <cell r="L1745">
            <v>1</v>
          </cell>
          <cell r="M1745" t="str">
            <v>田中 優</v>
          </cell>
          <cell r="N1745" t="str">
            <v>ﾕｳｹﾝｾﾂｺｳｷﾞｮｳ</v>
          </cell>
          <cell r="O1745" t="str">
            <v>福岡県久留米市荒木町荒木958-1</v>
          </cell>
          <cell r="Q1745">
            <v>8300063</v>
          </cell>
          <cell r="R1745" t="str">
            <v>福岡県久留米市荒木町荒木958-1</v>
          </cell>
          <cell r="S1745" t="str">
            <v>0942-27-0412</v>
          </cell>
          <cell r="T1745" t="str">
            <v>佐外</v>
          </cell>
        </row>
        <row r="1746">
          <cell r="B1746">
            <v>140475</v>
          </cell>
          <cell r="C1746" t="str">
            <v>㈱祐徳ガーデン</v>
          </cell>
          <cell r="D1746">
            <v>0</v>
          </cell>
          <cell r="E1746">
            <v>43116</v>
          </cell>
          <cell r="L1746">
            <v>7</v>
          </cell>
          <cell r="M1746" t="str">
            <v>森田　茂美</v>
          </cell>
          <cell r="N1746" t="str">
            <v>ﾕｳﾄｸｶﾞｰﾃﾞﾝ</v>
          </cell>
          <cell r="O1746" t="str">
            <v>佐賀県佐賀市嘉瀬町大字中原2499-4</v>
          </cell>
          <cell r="Q1746">
            <v>8400861</v>
          </cell>
          <cell r="R1746" t="str">
            <v>佐賀県佐賀市嘉瀬町大字中原2499-4</v>
          </cell>
          <cell r="S1746" t="str">
            <v>0952-27-8668</v>
          </cell>
          <cell r="T1746" t="str">
            <v>杵内</v>
          </cell>
        </row>
        <row r="1747">
          <cell r="B1747">
            <v>6113</v>
          </cell>
          <cell r="C1747" t="str">
            <v>ゆうび㈱</v>
          </cell>
          <cell r="D1747">
            <v>0</v>
          </cell>
          <cell r="E1747">
            <v>42466</v>
          </cell>
          <cell r="L1747">
            <v>1</v>
          </cell>
          <cell r="M1747" t="str">
            <v>内野 優</v>
          </cell>
          <cell r="N1747" t="str">
            <v>ﾕｳﾋﾞ</v>
          </cell>
          <cell r="O1747" t="str">
            <v>大分県大分市豊海3-4-8</v>
          </cell>
          <cell r="Q1747">
            <v>8700018</v>
          </cell>
          <cell r="R1747" t="str">
            <v>大分県大分市豊海3-4-8</v>
          </cell>
          <cell r="S1747" t="str">
            <v>097-579-6638</v>
          </cell>
          <cell r="T1747" t="str">
            <v>佐外</v>
          </cell>
        </row>
        <row r="1748">
          <cell r="B1748">
            <v>36296</v>
          </cell>
          <cell r="C1748" t="str">
            <v>㈱ユーロトランス</v>
          </cell>
          <cell r="D1748">
            <v>0</v>
          </cell>
          <cell r="E1748">
            <v>42431</v>
          </cell>
          <cell r="L1748">
            <v>3</v>
          </cell>
          <cell r="M1748" t="str">
            <v>江崎 洋一</v>
          </cell>
          <cell r="N1748" t="str">
            <v>ﾕｰﾛﾄﾗﾝｽ</v>
          </cell>
          <cell r="O1748" t="str">
            <v>福岡県三井郡大刀洗町大字高樋1938-2</v>
          </cell>
          <cell r="Q1748">
            <v>8301221</v>
          </cell>
          <cell r="R1748" t="str">
            <v>福岡県三井郡大刀洗町大字高樋1938-2</v>
          </cell>
          <cell r="S1748" t="str">
            <v>0942-23-6020</v>
          </cell>
          <cell r="T1748" t="str">
            <v>鳥外</v>
          </cell>
        </row>
        <row r="1749">
          <cell r="B1749">
            <v>47456</v>
          </cell>
          <cell r="C1749" t="str">
            <v>㈲湯川商店</v>
          </cell>
          <cell r="D1749">
            <v>0</v>
          </cell>
          <cell r="E1749">
            <v>42865</v>
          </cell>
          <cell r="L1749">
            <v>1</v>
          </cell>
          <cell r="M1749" t="str">
            <v>福留 正秋</v>
          </cell>
          <cell r="N1749" t="str">
            <v>ﾕｶﾜｼｮｳﾃﾝ</v>
          </cell>
          <cell r="O1749" t="str">
            <v>福岡県北九州市戸畑区銀座2-7-16</v>
          </cell>
          <cell r="Q1749">
            <v>8040076</v>
          </cell>
          <cell r="R1749" t="str">
            <v>福岡県北九州市戸畑区銀座2-7-16</v>
          </cell>
          <cell r="S1749" t="str">
            <v>093-882-1017</v>
          </cell>
          <cell r="T1749" t="str">
            <v>佐外</v>
          </cell>
        </row>
        <row r="1750">
          <cell r="B1750">
            <v>158174</v>
          </cell>
          <cell r="C1750" t="str">
            <v>㈲豊</v>
          </cell>
          <cell r="D1750">
            <v>0</v>
          </cell>
          <cell r="E1750">
            <v>42390</v>
          </cell>
          <cell r="L1750">
            <v>3</v>
          </cell>
          <cell r="M1750" t="str">
            <v>豊増 直文</v>
          </cell>
          <cell r="N1750" t="str">
            <v>ﾕﾀｶ</v>
          </cell>
          <cell r="O1750" t="str">
            <v>佐賀県鳥栖市幸津町1384</v>
          </cell>
          <cell r="Q1750" t="str">
            <v>841-0062</v>
          </cell>
          <cell r="R1750" t="str">
            <v>佐賀県鳥栖市幸津町1384</v>
          </cell>
          <cell r="S1750" t="str">
            <v>0942-82-8607</v>
          </cell>
          <cell r="T1750" t="str">
            <v>鳥内</v>
          </cell>
        </row>
        <row r="1751">
          <cell r="B1751">
            <v>56797</v>
          </cell>
          <cell r="C1751" t="str">
            <v>豊運輸㈱</v>
          </cell>
          <cell r="D1751">
            <v>0</v>
          </cell>
          <cell r="E1751">
            <v>42247</v>
          </cell>
          <cell r="L1751">
            <v>1</v>
          </cell>
          <cell r="M1751" t="str">
            <v>福田 篤</v>
          </cell>
          <cell r="N1751" t="str">
            <v>ﾕﾀｶｳﾝﾕ</v>
          </cell>
          <cell r="O1751" t="str">
            <v>福岡県糟屋郡久山町大字久原2904-2</v>
          </cell>
          <cell r="Q1751">
            <v>8112501</v>
          </cell>
          <cell r="R1751" t="str">
            <v>福岡県糟屋郡久山町大字久原2904-2</v>
          </cell>
          <cell r="S1751" t="str">
            <v>092-976-1979</v>
          </cell>
          <cell r="T1751" t="str">
            <v>佐外</v>
          </cell>
        </row>
        <row r="1752">
          <cell r="B1752">
            <v>10313</v>
          </cell>
          <cell r="C1752" t="str">
            <v>㈱豊解体工業</v>
          </cell>
          <cell r="D1752">
            <v>0</v>
          </cell>
          <cell r="E1752">
            <v>41821</v>
          </cell>
          <cell r="F1752">
            <v>2</v>
          </cell>
          <cell r="G1752">
            <v>41973</v>
          </cell>
          <cell r="H1752">
            <v>5</v>
          </cell>
          <cell r="I1752">
            <v>43401</v>
          </cell>
          <cell r="L1752">
            <v>3</v>
          </cell>
          <cell r="M1752" t="str">
            <v>山上 知子</v>
          </cell>
          <cell r="N1752" t="str">
            <v>ﾕﾀｶｶｲﾀｲｺｳｷﾞｮｳ</v>
          </cell>
          <cell r="O1752" t="str">
            <v>福岡県柳川市佃町1312-6</v>
          </cell>
          <cell r="Q1752">
            <v>8320051</v>
          </cell>
          <cell r="R1752" t="str">
            <v>福岡県柳川市佃町1312-6</v>
          </cell>
          <cell r="S1752" t="str">
            <v>0944-72-4593</v>
          </cell>
          <cell r="T1752" t="str">
            <v>鳥外</v>
          </cell>
        </row>
        <row r="1753">
          <cell r="B1753">
            <v>163917</v>
          </cell>
          <cell r="C1753" t="str">
            <v>ユナイト福岡㈱</v>
          </cell>
          <cell r="D1753">
            <v>0</v>
          </cell>
          <cell r="E1753">
            <v>42789</v>
          </cell>
          <cell r="L1753">
            <v>1</v>
          </cell>
          <cell r="M1753" t="str">
            <v>川原 幸弘</v>
          </cell>
          <cell r="N1753" t="str">
            <v>ﾕﾅｲﾄﾌｸｵｶ</v>
          </cell>
          <cell r="O1753" t="str">
            <v>福岡県福津市本木2220-1</v>
          </cell>
          <cell r="Q1753" t="str">
            <v>811-3203</v>
          </cell>
          <cell r="R1753" t="str">
            <v>福岡県福津市本木2220-1</v>
          </cell>
          <cell r="S1753" t="str">
            <v>0940-38-5580</v>
          </cell>
          <cell r="T1753" t="str">
            <v>佐外</v>
          </cell>
        </row>
        <row r="1754">
          <cell r="B1754">
            <v>48460</v>
          </cell>
          <cell r="C1754" t="str">
            <v>㈲弓指建材</v>
          </cell>
          <cell r="D1754">
            <v>0</v>
          </cell>
          <cell r="E1754">
            <v>42895</v>
          </cell>
          <cell r="L1754">
            <v>1</v>
          </cell>
          <cell r="M1754" t="str">
            <v>弓指 柔</v>
          </cell>
          <cell r="N1754" t="str">
            <v>ﾕﾐｻｼｹﾝｻﾞｲ</v>
          </cell>
          <cell r="O1754" t="str">
            <v>佐賀県小城市三日月町長神田758-2</v>
          </cell>
          <cell r="Q1754">
            <v>8450021</v>
          </cell>
          <cell r="R1754" t="str">
            <v>佐賀県小城市三日月町長神田758-2</v>
          </cell>
          <cell r="S1754" t="str">
            <v>0952-72-6559</v>
          </cell>
          <cell r="T1754" t="str">
            <v>佐内</v>
          </cell>
        </row>
        <row r="1755">
          <cell r="B1755">
            <v>140218</v>
          </cell>
          <cell r="C1755" t="str">
            <v>㈱ヨーダイ</v>
          </cell>
          <cell r="D1755">
            <v>0</v>
          </cell>
          <cell r="E1755">
            <v>43239</v>
          </cell>
          <cell r="L1755">
            <v>3</v>
          </cell>
          <cell r="M1755" t="str">
            <v>船越　亮平</v>
          </cell>
          <cell r="N1755" t="str">
            <v>ﾖｰﾀﾞｲ</v>
          </cell>
          <cell r="O1755" t="str">
            <v>福岡県糟屋郡久山町大字山田88-1</v>
          </cell>
          <cell r="Q1755">
            <v>8112502</v>
          </cell>
          <cell r="R1755" t="str">
            <v>福岡県糟屋郡久山町大字山田88-1</v>
          </cell>
          <cell r="S1755" t="str">
            <v>092-976-0464</v>
          </cell>
          <cell r="T1755" t="str">
            <v>鳥外</v>
          </cell>
        </row>
        <row r="1756">
          <cell r="B1756">
            <v>164946</v>
          </cell>
          <cell r="C1756" t="str">
            <v>横石 好造</v>
          </cell>
          <cell r="D1756">
            <v>0</v>
          </cell>
          <cell r="E1756">
            <v>42787</v>
          </cell>
          <cell r="L1756">
            <v>1</v>
          </cell>
          <cell r="M1756" t="str">
            <v>横石 好造</v>
          </cell>
          <cell r="N1756" t="str">
            <v>ﾖｺｲｼｺｳｿﾞｳ</v>
          </cell>
          <cell r="O1756" t="str">
            <v>長崎県佐世保市木原町1831</v>
          </cell>
          <cell r="Q1756">
            <v>8593166</v>
          </cell>
          <cell r="R1756" t="str">
            <v>長崎県佐世保市木原町1831</v>
          </cell>
          <cell r="S1756" t="str">
            <v>0956-30-8182</v>
          </cell>
          <cell r="T1756" t="str">
            <v>佐外</v>
          </cell>
        </row>
        <row r="1757">
          <cell r="B1757">
            <v>110470</v>
          </cell>
          <cell r="C1757" t="str">
            <v>横尾 太逸</v>
          </cell>
          <cell r="D1757">
            <v>0</v>
          </cell>
          <cell r="E1757">
            <v>43581</v>
          </cell>
          <cell r="L1757">
            <v>1</v>
          </cell>
          <cell r="M1757" t="str">
            <v>横尾 太逸</v>
          </cell>
          <cell r="N1757" t="str">
            <v>ﾖｺｵﾀｲﾂ</v>
          </cell>
          <cell r="O1757" t="str">
            <v>佐賀県佐賀市川副町大字犬井道958-1</v>
          </cell>
          <cell r="P1757" t="str">
            <v>佐賀県佐賀市川副町大字犬井道958-2</v>
          </cell>
          <cell r="Q1757">
            <v>8402212</v>
          </cell>
          <cell r="R1757" t="str">
            <v>佐賀県佐賀市川副町大字犬井道958-2</v>
          </cell>
          <cell r="S1757" t="str">
            <v>0952-45-6456</v>
          </cell>
          <cell r="T1757" t="str">
            <v>佐内</v>
          </cell>
        </row>
        <row r="1758">
          <cell r="B1758">
            <v>135844</v>
          </cell>
          <cell r="C1758" t="str">
            <v>㈱横尾土木</v>
          </cell>
          <cell r="D1758">
            <v>0</v>
          </cell>
          <cell r="E1758">
            <v>42880</v>
          </cell>
          <cell r="L1758">
            <v>1</v>
          </cell>
          <cell r="M1758" t="str">
            <v>横尾 敏裕</v>
          </cell>
          <cell r="N1758" t="str">
            <v>ﾖｺｵﾄﾞﾎﾞｸ</v>
          </cell>
          <cell r="O1758" t="str">
            <v>佐賀県佐賀市川副町大字犬井道1268-1</v>
          </cell>
          <cell r="Q1758">
            <v>8402212</v>
          </cell>
          <cell r="R1758" t="str">
            <v>佐賀県佐賀市川副町大字犬井道1268-1</v>
          </cell>
          <cell r="S1758" t="str">
            <v>0952-45-1413</v>
          </cell>
          <cell r="T1758" t="str">
            <v>佐内</v>
          </cell>
        </row>
        <row r="1759">
          <cell r="B1759">
            <v>85547</v>
          </cell>
          <cell r="C1759" t="str">
            <v>横尾 博幸</v>
          </cell>
          <cell r="D1759">
            <v>0</v>
          </cell>
          <cell r="E1759">
            <v>43166</v>
          </cell>
          <cell r="L1759">
            <v>1</v>
          </cell>
          <cell r="M1759" t="str">
            <v>横尾 博幸</v>
          </cell>
          <cell r="N1759" t="str">
            <v>ﾖｺｵﾋﾛﾕｷ</v>
          </cell>
          <cell r="O1759" t="str">
            <v>佐賀県佐賀市川副町大字犬井道950-6</v>
          </cell>
          <cell r="Q1759">
            <v>8402212</v>
          </cell>
          <cell r="R1759" t="str">
            <v>佐賀県佐賀市川副町大字犬井道950-6</v>
          </cell>
          <cell r="S1759" t="str">
            <v>0952-45-6256</v>
          </cell>
          <cell r="T1759" t="str">
            <v>佐内</v>
          </cell>
        </row>
        <row r="1760">
          <cell r="B1760">
            <v>70900</v>
          </cell>
          <cell r="C1760" t="str">
            <v>㈱横島</v>
          </cell>
          <cell r="D1760">
            <v>0</v>
          </cell>
          <cell r="E1760">
            <v>42922</v>
          </cell>
          <cell r="L1760">
            <v>1</v>
          </cell>
          <cell r="M1760" t="str">
            <v>中尾 雄介</v>
          </cell>
          <cell r="N1760" t="str">
            <v>ﾖｺｼﾏ</v>
          </cell>
          <cell r="O1760" t="str">
            <v>長崎県諫早市貝津町954-1</v>
          </cell>
          <cell r="Q1760">
            <v>8540063</v>
          </cell>
          <cell r="R1760" t="str">
            <v>長崎県諫早市貝津町954-1</v>
          </cell>
          <cell r="S1760" t="str">
            <v>0957-26-1898</v>
          </cell>
          <cell r="T1760" t="str">
            <v>佐外</v>
          </cell>
        </row>
        <row r="1761">
          <cell r="B1761">
            <v>2302</v>
          </cell>
          <cell r="C1761" t="str">
            <v>横浜金属商事㈱</v>
          </cell>
          <cell r="D1761">
            <v>0</v>
          </cell>
          <cell r="E1761">
            <v>42343</v>
          </cell>
          <cell r="H1761">
            <v>5</v>
          </cell>
          <cell r="I1761">
            <v>42343</v>
          </cell>
          <cell r="L1761">
            <v>3</v>
          </cell>
          <cell r="M1761" t="str">
            <v>比嘉 賢太郎</v>
          </cell>
          <cell r="N1761" t="str">
            <v>ﾖｺﾊﾏｷﾝｿﾞｸｼｮｳｼﾞ</v>
          </cell>
          <cell r="O1761" t="str">
            <v>神奈川県相模原市緑区橋本台三丁目5番2号</v>
          </cell>
          <cell r="P1761" t="str">
            <v>神奈川県相模原市緑区橋本台3-5-2</v>
          </cell>
          <cell r="Q1761">
            <v>2520132</v>
          </cell>
          <cell r="R1761" t="str">
            <v>神奈川県相模原市緑区橋本台3-5-2</v>
          </cell>
          <cell r="S1761" t="str">
            <v>042-774-5481</v>
          </cell>
          <cell r="T1761" t="str">
            <v>鳥外</v>
          </cell>
        </row>
        <row r="1762">
          <cell r="B1762">
            <v>84332</v>
          </cell>
          <cell r="C1762" t="str">
            <v>㈲ヨシオカ</v>
          </cell>
          <cell r="D1762">
            <v>0</v>
          </cell>
          <cell r="E1762">
            <v>42865</v>
          </cell>
          <cell r="L1762">
            <v>7</v>
          </cell>
          <cell r="M1762" t="str">
            <v>吉岡 伸一</v>
          </cell>
          <cell r="N1762" t="str">
            <v>ﾖｼｵｶ</v>
          </cell>
          <cell r="O1762" t="str">
            <v>佐賀県杵島郡白石町大字牛屋4384-1</v>
          </cell>
          <cell r="Q1762">
            <v>8491201</v>
          </cell>
          <cell r="R1762" t="str">
            <v>佐賀県杵島郡白石町大字牛屋4384-1</v>
          </cell>
          <cell r="S1762" t="str">
            <v>0954-65-4377</v>
          </cell>
          <cell r="T1762" t="str">
            <v>杵内</v>
          </cell>
        </row>
        <row r="1763">
          <cell r="B1763">
            <v>178372</v>
          </cell>
          <cell r="C1763" t="str">
            <v>吉岡 繁信</v>
          </cell>
          <cell r="D1763">
            <v>0</v>
          </cell>
          <cell r="E1763">
            <v>43649</v>
          </cell>
          <cell r="L1763">
            <v>5</v>
          </cell>
          <cell r="M1763" t="str">
            <v>吉岡 繁信</v>
          </cell>
          <cell r="N1763" t="str">
            <v>ﾖｼｵｶｼｹﾞﾉﾌﾞ</v>
          </cell>
          <cell r="O1763" t="str">
            <v>佐賀県唐津市七山白木1278-1</v>
          </cell>
          <cell r="Q1763">
            <v>8471108</v>
          </cell>
          <cell r="R1763" t="str">
            <v>佐賀県唐津市七山白木1278-1</v>
          </cell>
          <cell r="S1763" t="str">
            <v>0955-58-2357</v>
          </cell>
          <cell r="T1763" t="str">
            <v>唐内</v>
          </cell>
        </row>
        <row r="1764">
          <cell r="B1764">
            <v>144231</v>
          </cell>
          <cell r="C1764" t="str">
            <v>㈲吉川運輸</v>
          </cell>
          <cell r="D1764">
            <v>0</v>
          </cell>
          <cell r="E1764">
            <v>43173</v>
          </cell>
          <cell r="L1764">
            <v>1</v>
          </cell>
          <cell r="M1764" t="str">
            <v>吉川 優子</v>
          </cell>
          <cell r="N1764" t="str">
            <v>ﾖｼｶﾜｳﾝﾕ</v>
          </cell>
          <cell r="O1764" t="str">
            <v>長崎県諫早市栗面町769-1</v>
          </cell>
          <cell r="Q1764" t="str">
            <v>854-0055</v>
          </cell>
          <cell r="R1764" t="str">
            <v>長崎県諫早市栗面町769-1</v>
          </cell>
          <cell r="S1764" t="str">
            <v>0957-22-8128</v>
          </cell>
          <cell r="T1764" t="str">
            <v>佐外</v>
          </cell>
        </row>
        <row r="1765">
          <cell r="B1765">
            <v>57986</v>
          </cell>
          <cell r="C1765" t="str">
            <v>㈱吉川金属商事</v>
          </cell>
          <cell r="D1765">
            <v>1</v>
          </cell>
          <cell r="E1765">
            <v>43470</v>
          </cell>
          <cell r="F1765">
            <v>2</v>
          </cell>
          <cell r="G1765">
            <v>43417</v>
          </cell>
          <cell r="L1765">
            <v>3</v>
          </cell>
          <cell r="M1765" t="str">
            <v>吉川 昌孝</v>
          </cell>
          <cell r="N1765" t="str">
            <v>ﾖｼｶﾜｷﾝｿﾞｸｼｮｳｼﾞ</v>
          </cell>
          <cell r="O1765" t="str">
            <v>長崎県諫早市多良見町化屋1894</v>
          </cell>
          <cell r="P1765" t="str">
            <v>佐賀県鳥栖市酒井西町665</v>
          </cell>
          <cell r="Q1765">
            <v>8410042</v>
          </cell>
          <cell r="R1765" t="str">
            <v>佐賀県鳥栖市酒井西町665</v>
          </cell>
          <cell r="S1765" t="str">
            <v>0942-81-4801</v>
          </cell>
          <cell r="T1765" t="str">
            <v>鳥内</v>
          </cell>
        </row>
        <row r="1766">
          <cell r="B1766">
            <v>16049</v>
          </cell>
          <cell r="C1766" t="str">
            <v>吉川建設㈱</v>
          </cell>
          <cell r="D1766">
            <v>0</v>
          </cell>
          <cell r="E1766">
            <v>43626</v>
          </cell>
          <cell r="L1766">
            <v>7</v>
          </cell>
          <cell r="M1766" t="str">
            <v>吉川 優子</v>
          </cell>
          <cell r="N1766" t="str">
            <v>ﾖｼｶﾜｹﾝｾﾂ</v>
          </cell>
          <cell r="O1766" t="str">
            <v>長崎県諫早市久山町1442-1</v>
          </cell>
          <cell r="Q1766">
            <v>8540066</v>
          </cell>
          <cell r="R1766" t="str">
            <v>長崎県諫早市久山町1442-1</v>
          </cell>
          <cell r="S1766" t="str">
            <v>0957-46-7337</v>
          </cell>
          <cell r="T1766" t="str">
            <v>杵外</v>
          </cell>
        </row>
        <row r="1767">
          <cell r="B1767">
            <v>197557</v>
          </cell>
          <cell r="C1767" t="str">
            <v>㈱ヨシケン</v>
          </cell>
          <cell r="D1767">
            <v>0</v>
          </cell>
          <cell r="E1767">
            <v>43024</v>
          </cell>
          <cell r="L1767">
            <v>1</v>
          </cell>
          <cell r="M1767" t="str">
            <v>西原 嘉宏</v>
          </cell>
          <cell r="N1767" t="str">
            <v>ﾖｼｹﾝ</v>
          </cell>
          <cell r="O1767" t="str">
            <v>佐賀県佐賀市鍋島6-13-16</v>
          </cell>
          <cell r="Q1767">
            <v>8490937</v>
          </cell>
          <cell r="R1767" t="str">
            <v>佐賀県佐賀市鍋島6-13-16</v>
          </cell>
          <cell r="S1767" t="str">
            <v>0952-60-1447</v>
          </cell>
          <cell r="T1767" t="str">
            <v>佐内</v>
          </cell>
        </row>
        <row r="1768">
          <cell r="B1768">
            <v>101162</v>
          </cell>
          <cell r="C1768" t="str">
            <v>㈲吉建工業</v>
          </cell>
          <cell r="D1768">
            <v>0</v>
          </cell>
          <cell r="E1768">
            <v>43088</v>
          </cell>
          <cell r="L1768">
            <v>3</v>
          </cell>
          <cell r="M1768" t="str">
            <v>吉山 芳章</v>
          </cell>
          <cell r="N1768" t="str">
            <v>ﾖｼｹﾝｺｳｷﾞｮｳ</v>
          </cell>
          <cell r="O1768" t="str">
            <v>福岡県筑後市大字一条下野口1049-5</v>
          </cell>
          <cell r="Q1768">
            <v>8330001</v>
          </cell>
          <cell r="R1768" t="str">
            <v>福岡県筑後市大字一条下野口1049-5</v>
          </cell>
          <cell r="S1768" t="str">
            <v>0942-52-1840</v>
          </cell>
          <cell r="T1768" t="str">
            <v>鳥外</v>
          </cell>
        </row>
        <row r="1769">
          <cell r="B1769">
            <v>70973</v>
          </cell>
          <cell r="C1769" t="str">
            <v>㈱吉田開発</v>
          </cell>
          <cell r="D1769">
            <v>0</v>
          </cell>
          <cell r="E1769">
            <v>42753</v>
          </cell>
          <cell r="F1769">
            <v>2</v>
          </cell>
          <cell r="G1769">
            <v>41997</v>
          </cell>
          <cell r="L1769">
            <v>1</v>
          </cell>
          <cell r="M1769" t="str">
            <v>吉田 信幸</v>
          </cell>
          <cell r="N1769" t="str">
            <v>ﾖｼﾀﾞｶｲﾊﾂ</v>
          </cell>
          <cell r="O1769" t="str">
            <v>熊本県熊本市南区城南町さんさん1-10-7</v>
          </cell>
          <cell r="Q1769" t="str">
            <v>869-4203</v>
          </cell>
          <cell r="R1769" t="str">
            <v>熊本県熊本市南区城南町さんさん1-10-7</v>
          </cell>
          <cell r="S1769" t="str">
            <v>0964-28-1600</v>
          </cell>
          <cell r="T1769" t="str">
            <v>佐外</v>
          </cell>
        </row>
        <row r="1770">
          <cell r="B1770">
            <v>134264</v>
          </cell>
          <cell r="C1770" t="str">
            <v>㈲ヨシダクリーンシステム</v>
          </cell>
          <cell r="D1770">
            <v>0</v>
          </cell>
          <cell r="E1770">
            <v>42968</v>
          </cell>
          <cell r="L1770">
            <v>3</v>
          </cell>
          <cell r="M1770" t="str">
            <v>吉田 健次</v>
          </cell>
          <cell r="N1770" t="str">
            <v>ﾖｼﾀﾞｸﾘｰﾝｼｽﾃﾑ</v>
          </cell>
          <cell r="O1770" t="str">
            <v>福岡県久留米市白山町399-3</v>
          </cell>
          <cell r="Q1770">
            <v>8300041</v>
          </cell>
          <cell r="R1770" t="str">
            <v>福岡県久留米市白山町399-3</v>
          </cell>
          <cell r="S1770" t="str">
            <v>0942-38-5002</v>
          </cell>
          <cell r="T1770" t="str">
            <v>鳥外</v>
          </cell>
        </row>
        <row r="1771">
          <cell r="B1771">
            <v>193712</v>
          </cell>
          <cell r="C1771" t="str">
            <v>㈲吉武建設</v>
          </cell>
          <cell r="D1771">
            <v>0</v>
          </cell>
          <cell r="E1771">
            <v>42800</v>
          </cell>
          <cell r="L1771">
            <v>1</v>
          </cell>
          <cell r="M1771" t="str">
            <v>吉武 高之</v>
          </cell>
          <cell r="N1771" t="str">
            <v>ﾖｼﾀｹｹﾝｾﾂ</v>
          </cell>
          <cell r="O1771" t="str">
            <v>佐賀県鹿島市大字納富分291-3</v>
          </cell>
          <cell r="Q1771">
            <v>8491312</v>
          </cell>
          <cell r="R1771" t="str">
            <v>佐賀県鹿島市大字納富分291-3</v>
          </cell>
          <cell r="S1771" t="str">
            <v>0954-63-2801</v>
          </cell>
          <cell r="T1771" t="str">
            <v>杵内</v>
          </cell>
        </row>
        <row r="1772">
          <cell r="B1772">
            <v>72817</v>
          </cell>
          <cell r="C1772" t="str">
            <v>吉武 茂</v>
          </cell>
          <cell r="D1772">
            <v>0</v>
          </cell>
          <cell r="E1772">
            <v>42267</v>
          </cell>
          <cell r="L1772">
            <v>1</v>
          </cell>
          <cell r="M1772" t="str">
            <v>吉武 茂</v>
          </cell>
          <cell r="N1772" t="str">
            <v>ﾖｼﾀｹｼｹﾞﾙ</v>
          </cell>
          <cell r="O1772" t="str">
            <v>佐賀県佐賀市長瀬町9-4</v>
          </cell>
          <cell r="Q1772">
            <v>8400853</v>
          </cell>
          <cell r="R1772" t="str">
            <v>佐賀県佐賀市長瀬町9-4</v>
          </cell>
          <cell r="S1772" t="str">
            <v>0952-26-1639</v>
          </cell>
          <cell r="T1772" t="str">
            <v>佐内</v>
          </cell>
        </row>
        <row r="1773">
          <cell r="B1773">
            <v>135301</v>
          </cell>
          <cell r="C1773" t="str">
            <v>㈱吉武商事</v>
          </cell>
          <cell r="D1773">
            <v>0</v>
          </cell>
          <cell r="E1773">
            <v>42873</v>
          </cell>
          <cell r="L1773">
            <v>1</v>
          </cell>
          <cell r="M1773" t="str">
            <v>吉武 良子</v>
          </cell>
          <cell r="N1773" t="str">
            <v>ﾖｼﾀｹｼｮｳｼﾞ</v>
          </cell>
          <cell r="O1773" t="str">
            <v>福岡県久留米市城島町下青木466-1</v>
          </cell>
          <cell r="Q1773">
            <v>8300225</v>
          </cell>
          <cell r="R1773" t="str">
            <v>福岡県久留米市城島町下青木466-1</v>
          </cell>
          <cell r="S1773" t="str">
            <v>0942-62-1013</v>
          </cell>
          <cell r="T1773" t="str">
            <v>佐外</v>
          </cell>
        </row>
        <row r="1774">
          <cell r="B1774">
            <v>137783</v>
          </cell>
          <cell r="C1774" t="str">
            <v>㈱吉田リサイクル</v>
          </cell>
          <cell r="D1774">
            <v>0</v>
          </cell>
          <cell r="E1774">
            <v>42992</v>
          </cell>
          <cell r="H1774">
            <v>5</v>
          </cell>
          <cell r="I1774">
            <v>42992</v>
          </cell>
          <cell r="L1774">
            <v>5</v>
          </cell>
          <cell r="M1774" t="str">
            <v>吉田 賢治</v>
          </cell>
          <cell r="N1774" t="str">
            <v>ﾖｼﾀﾞﾘｻｲｸﾙ</v>
          </cell>
          <cell r="O1774" t="str">
            <v>佐賀県唐津市山本1498</v>
          </cell>
          <cell r="Q1774">
            <v>8470002</v>
          </cell>
          <cell r="R1774" t="str">
            <v>佐賀県唐津市山本1498</v>
          </cell>
          <cell r="S1774" t="str">
            <v>0955-70-3398</v>
          </cell>
          <cell r="T1774" t="str">
            <v>唐内</v>
          </cell>
        </row>
        <row r="1775">
          <cell r="B1775">
            <v>197159</v>
          </cell>
          <cell r="C1775" t="str">
            <v>㈲吉富建設</v>
          </cell>
          <cell r="D1775">
            <v>0</v>
          </cell>
          <cell r="E1775">
            <v>43003</v>
          </cell>
          <cell r="L1775">
            <v>6</v>
          </cell>
          <cell r="M1775" t="str">
            <v>吉富菊雄</v>
          </cell>
          <cell r="N1775" t="str">
            <v>ﾖｼﾄﾞﾐｹﾝｾﾂ</v>
          </cell>
          <cell r="O1775" t="str">
            <v>佐賀県伊万里市二里長中里甲885</v>
          </cell>
          <cell r="Q1775" t="str">
            <v>848-0034</v>
          </cell>
          <cell r="R1775" t="str">
            <v>佐賀県伊万里市二里長中里甲885</v>
          </cell>
          <cell r="S1775" t="str">
            <v>0955-22-5284</v>
          </cell>
          <cell r="T1775" t="str">
            <v>伊内</v>
          </cell>
        </row>
        <row r="1776">
          <cell r="B1776">
            <v>51787</v>
          </cell>
          <cell r="C1776" t="str">
            <v>吉永建設㈱</v>
          </cell>
          <cell r="D1776">
            <v>0</v>
          </cell>
          <cell r="E1776">
            <v>43087</v>
          </cell>
          <cell r="L1776">
            <v>6</v>
          </cell>
          <cell r="M1776" t="str">
            <v>吉永 茂樹</v>
          </cell>
          <cell r="N1776" t="str">
            <v>ﾖｼﾅｶﾞｹﾝｾﾂ</v>
          </cell>
          <cell r="O1776" t="str">
            <v>佐賀県伊万里市二里町中里甲3374</v>
          </cell>
          <cell r="Q1776">
            <v>8480034</v>
          </cell>
          <cell r="R1776" t="str">
            <v>佐賀県伊万里市二里町中里甲3374</v>
          </cell>
          <cell r="S1776" t="str">
            <v>0955-22-3339</v>
          </cell>
          <cell r="T1776" t="str">
            <v>伊内</v>
          </cell>
        </row>
        <row r="1777">
          <cell r="B1777">
            <v>8951</v>
          </cell>
          <cell r="C1777" t="str">
            <v>㈱吉永商会</v>
          </cell>
          <cell r="D1777">
            <v>0</v>
          </cell>
          <cell r="E1777">
            <v>43048</v>
          </cell>
          <cell r="L1777">
            <v>1</v>
          </cell>
          <cell r="M1777" t="str">
            <v>吉永 美智代</v>
          </cell>
          <cell r="N1777" t="str">
            <v>ﾖｼﾅｶﾞｼｮｳｶｲ</v>
          </cell>
          <cell r="O1777" t="str">
            <v>熊本県水俣市月浦54-110</v>
          </cell>
          <cell r="Q1777">
            <v>8670035</v>
          </cell>
          <cell r="R1777" t="str">
            <v>熊本県水俣市月浦54-110</v>
          </cell>
          <cell r="S1777" t="str">
            <v>0966-63-6272</v>
          </cell>
          <cell r="T1777" t="str">
            <v>佐外</v>
          </cell>
        </row>
        <row r="1778">
          <cell r="B1778">
            <v>50273</v>
          </cell>
          <cell r="C1778" t="str">
            <v>吉永商店㈱</v>
          </cell>
          <cell r="D1778">
            <v>0</v>
          </cell>
          <cell r="E1778">
            <v>42988</v>
          </cell>
          <cell r="L1778">
            <v>1</v>
          </cell>
          <cell r="M1778" t="str">
            <v>吉永 保仁</v>
          </cell>
          <cell r="N1778" t="str">
            <v>ﾖｼﾅｶﾞｼｮｳﾃﾝ</v>
          </cell>
          <cell r="O1778" t="str">
            <v>福岡県八女郡広川町大字一條964-5</v>
          </cell>
          <cell r="Q1778">
            <v>8340122</v>
          </cell>
          <cell r="R1778" t="str">
            <v>福岡県八女郡広川町大字一條964-5</v>
          </cell>
          <cell r="S1778" t="str">
            <v>0942-53-2554</v>
          </cell>
          <cell r="T1778" t="str">
            <v>佐外</v>
          </cell>
        </row>
        <row r="1779">
          <cell r="B1779">
            <v>71212</v>
          </cell>
          <cell r="C1779" t="str">
            <v>吉永 十三男</v>
          </cell>
          <cell r="D1779">
            <v>0</v>
          </cell>
          <cell r="E1779">
            <v>42213</v>
          </cell>
          <cell r="L1779">
            <v>5</v>
          </cell>
          <cell r="M1779" t="str">
            <v>吉永 十三男</v>
          </cell>
          <cell r="N1779" t="str">
            <v>ﾖｼﾅｶﾞﾄﾐｵ</v>
          </cell>
          <cell r="O1779" t="str">
            <v>佐賀県唐津市神田1663</v>
          </cell>
          <cell r="Q1779">
            <v>8470824</v>
          </cell>
          <cell r="R1779" t="str">
            <v>佐賀県唐津市神田1663</v>
          </cell>
          <cell r="S1779" t="str">
            <v>0955-73-7227</v>
          </cell>
          <cell r="T1779" t="str">
            <v>唐内</v>
          </cell>
        </row>
        <row r="1780">
          <cell r="B1780">
            <v>162097</v>
          </cell>
          <cell r="C1780" t="str">
            <v>㈱吉光建設</v>
          </cell>
          <cell r="D1780">
            <v>0</v>
          </cell>
          <cell r="E1780">
            <v>42618</v>
          </cell>
          <cell r="L1780">
            <v>6</v>
          </cell>
          <cell r="M1780" t="str">
            <v>吉永 憲正</v>
          </cell>
          <cell r="N1780" t="str">
            <v>ﾖｼﾐﾂｹﾝｾﾂ</v>
          </cell>
          <cell r="O1780" t="str">
            <v>佐賀県伊万里市二里町中里甲3394-3</v>
          </cell>
          <cell r="Q1780">
            <v>8480034</v>
          </cell>
          <cell r="R1780" t="str">
            <v>佐賀県伊万里市二里町中里甲3394-3</v>
          </cell>
          <cell r="S1780" t="str">
            <v>0955-23-2888</v>
          </cell>
          <cell r="T1780" t="str">
            <v>伊内</v>
          </cell>
        </row>
        <row r="1781">
          <cell r="B1781">
            <v>23497</v>
          </cell>
          <cell r="C1781" t="str">
            <v>㈱吉村産業</v>
          </cell>
          <cell r="D1781">
            <v>0</v>
          </cell>
          <cell r="E1781">
            <v>43597</v>
          </cell>
          <cell r="F1781">
            <v>2</v>
          </cell>
          <cell r="G1781">
            <v>42654</v>
          </cell>
          <cell r="L1781">
            <v>3</v>
          </cell>
          <cell r="M1781" t="str">
            <v>吉村 俊之</v>
          </cell>
          <cell r="N1781" t="str">
            <v>ﾖｼﾑﾗｻﾝｷﾞｮｳ</v>
          </cell>
          <cell r="O1781" t="str">
            <v>福岡県筑紫野市大字立明寺328</v>
          </cell>
          <cell r="Q1781">
            <v>8180042</v>
          </cell>
          <cell r="R1781" t="str">
            <v>福岡県筑紫野市大字立明寺328</v>
          </cell>
          <cell r="S1781" t="str">
            <v>092-923-2340</v>
          </cell>
          <cell r="T1781" t="str">
            <v>鳥外</v>
          </cell>
        </row>
        <row r="1782">
          <cell r="B1782">
            <v>13198</v>
          </cell>
          <cell r="C1782" t="str">
            <v>㈲呼子カンキョウ</v>
          </cell>
          <cell r="D1782">
            <v>0</v>
          </cell>
          <cell r="E1782">
            <v>43694</v>
          </cell>
          <cell r="L1782">
            <v>5</v>
          </cell>
          <cell r="M1782" t="str">
            <v>久住 拓矢</v>
          </cell>
          <cell r="N1782" t="str">
            <v>ﾖﾌﾞｺｶﾝｷｮｳ</v>
          </cell>
          <cell r="O1782" t="str">
            <v>佐賀県唐津市呼子町殿ノ浦258-21</v>
          </cell>
          <cell r="Q1782">
            <v>8470304</v>
          </cell>
          <cell r="R1782" t="str">
            <v>佐賀県唐津市呼子町殿ノ浦258-21</v>
          </cell>
          <cell r="S1782" t="str">
            <v>0955-82-5847</v>
          </cell>
          <cell r="T1782" t="str">
            <v>唐内</v>
          </cell>
        </row>
        <row r="1783">
          <cell r="B1783">
            <v>129206</v>
          </cell>
          <cell r="C1783" t="str">
            <v>㈲呼子クリーン開発</v>
          </cell>
          <cell r="D1783">
            <v>0</v>
          </cell>
          <cell r="E1783">
            <v>42583</v>
          </cell>
          <cell r="L1783">
            <v>5</v>
          </cell>
          <cell r="M1783" t="str">
            <v>中島 朋子</v>
          </cell>
          <cell r="N1783" t="str">
            <v>ﾖﾌﾞｺｸﾘｰﾝｶｲﾊﾂ</v>
          </cell>
          <cell r="O1783" t="str">
            <v>佐賀県唐津市呼子町殿ノ浦521-4</v>
          </cell>
          <cell r="Q1783">
            <v>8470304</v>
          </cell>
          <cell r="R1783" t="str">
            <v>佐賀県唐津市呼子町殿ノ浦521-4</v>
          </cell>
          <cell r="S1783" t="str">
            <v>0955-82-3311</v>
          </cell>
          <cell r="T1783" t="str">
            <v>唐内</v>
          </cell>
        </row>
        <row r="1784">
          <cell r="B1784">
            <v>103298</v>
          </cell>
          <cell r="C1784" t="str">
            <v>㈱ライト</v>
          </cell>
          <cell r="D1784">
            <v>0</v>
          </cell>
          <cell r="E1784">
            <v>43484</v>
          </cell>
          <cell r="L1784">
            <v>3</v>
          </cell>
          <cell r="M1784" t="str">
            <v>中野 雄将</v>
          </cell>
          <cell r="N1784" t="str">
            <v>ﾗｲﾄ</v>
          </cell>
          <cell r="O1784" t="str">
            <v>福岡県筑紫野市石崎3-34-7</v>
          </cell>
          <cell r="Q1784">
            <v>8180068</v>
          </cell>
          <cell r="R1784" t="str">
            <v>福岡県筑紫野市石崎3-34-7</v>
          </cell>
          <cell r="S1784" t="str">
            <v>092-917-6666</v>
          </cell>
          <cell r="T1784" t="str">
            <v>鳥外</v>
          </cell>
        </row>
        <row r="1785">
          <cell r="B1785">
            <v>105429</v>
          </cell>
          <cell r="C1785" t="str">
            <v>㈱ライフラインコネクト</v>
          </cell>
          <cell r="D1785">
            <v>1</v>
          </cell>
          <cell r="E1785">
            <v>43340</v>
          </cell>
          <cell r="L1785">
            <v>1</v>
          </cell>
          <cell r="M1785" t="str">
            <v>吉田 孝之</v>
          </cell>
          <cell r="N1785" t="str">
            <v>ﾗｲﾌﾗｲﾝｺﾈｸﾄ</v>
          </cell>
          <cell r="O1785" t="str">
            <v>佐賀県佐賀市兵庫北2-10-3</v>
          </cell>
          <cell r="Q1785" t="str">
            <v>849-0919</v>
          </cell>
          <cell r="R1785" t="str">
            <v>佐賀県佐賀市兵庫北2-10-3</v>
          </cell>
          <cell r="S1785" t="str">
            <v>0952-36-6950</v>
          </cell>
          <cell r="T1785" t="str">
            <v>佐内</v>
          </cell>
        </row>
        <row r="1786">
          <cell r="B1786">
            <v>191946</v>
          </cell>
          <cell r="C1786" t="str">
            <v>㈲リー</v>
          </cell>
          <cell r="D1786">
            <v>0</v>
          </cell>
          <cell r="E1786">
            <v>42675</v>
          </cell>
          <cell r="L1786">
            <v>1</v>
          </cell>
          <cell r="M1786" t="str">
            <v>大山 成俊</v>
          </cell>
          <cell r="N1786" t="str">
            <v>ﾘｰ</v>
          </cell>
          <cell r="O1786" t="str">
            <v>佐賀県佐賀市本庄町大字本庄952-11</v>
          </cell>
          <cell r="P1786" t="str">
            <v>佐賀県佐賀市西与賀町大字厘外1445-3</v>
          </cell>
          <cell r="Q1786">
            <v>8400034</v>
          </cell>
          <cell r="R1786" t="str">
            <v>佐賀県佐賀市西与賀町大字厘外1445-3</v>
          </cell>
          <cell r="S1786" t="str">
            <v>0952-41-2998</v>
          </cell>
          <cell r="T1786" t="str">
            <v>佐内</v>
          </cell>
        </row>
        <row r="1787">
          <cell r="B1787">
            <v>75425</v>
          </cell>
          <cell r="C1787" t="str">
            <v>㈱リ・ウッド</v>
          </cell>
          <cell r="F1787">
            <v>2</v>
          </cell>
          <cell r="G1787">
            <v>42431</v>
          </cell>
          <cell r="L1787">
            <v>1</v>
          </cell>
          <cell r="M1787" t="str">
            <v>石橋 誠一郎</v>
          </cell>
          <cell r="N1787" t="str">
            <v>ﾘｳｯﾄﾞ</v>
          </cell>
          <cell r="O1787" t="str">
            <v>佐賀県佐賀市蓮池町大字小松字三本杉214-1</v>
          </cell>
          <cell r="Q1787">
            <v>8400004</v>
          </cell>
          <cell r="R1787" t="str">
            <v>佐賀県佐賀市蓮池町大字小松字三本杉214-1</v>
          </cell>
          <cell r="S1787" t="str">
            <v>0952-71-0060</v>
          </cell>
          <cell r="T1787" t="str">
            <v>佐内</v>
          </cell>
        </row>
        <row r="1788">
          <cell r="B1788">
            <v>196148</v>
          </cell>
          <cell r="C1788" t="str">
            <v>力武 廣茂</v>
          </cell>
          <cell r="D1788">
            <v>1</v>
          </cell>
          <cell r="E1788">
            <v>42950</v>
          </cell>
          <cell r="H1788">
            <v>5</v>
          </cell>
          <cell r="I1788">
            <v>42786</v>
          </cell>
          <cell r="L1788">
            <v>1</v>
          </cell>
          <cell r="M1788" t="str">
            <v>力武 廣茂</v>
          </cell>
          <cell r="N1788" t="str">
            <v>ﾘｷﾀｹﾋﾛｼｹﾞ</v>
          </cell>
          <cell r="O1788" t="str">
            <v>佐賀県佐賀市大和町大字川上4429-5</v>
          </cell>
          <cell r="P1788" t="str">
            <v>佐賀県佐賀市大和町大字東山田4143-1</v>
          </cell>
          <cell r="Q1788" t="str">
            <v>840-0214</v>
          </cell>
          <cell r="R1788" t="str">
            <v>佐賀県佐賀市大和町大字東山田4143-1</v>
          </cell>
          <cell r="S1788" t="str">
            <v>0952-62-1806</v>
          </cell>
          <cell r="T1788" t="str">
            <v>佐内</v>
          </cell>
        </row>
        <row r="1789">
          <cell r="B1789">
            <v>164710</v>
          </cell>
          <cell r="C1789" t="str">
            <v>力丸運輸㈱</v>
          </cell>
          <cell r="D1789">
            <v>0</v>
          </cell>
          <cell r="E1789">
            <v>42786</v>
          </cell>
          <cell r="H1789">
            <v>5</v>
          </cell>
          <cell r="I1789">
            <v>42786</v>
          </cell>
          <cell r="L1789">
            <v>1</v>
          </cell>
          <cell r="M1789" t="str">
            <v>古場 裕典</v>
          </cell>
          <cell r="N1789" t="str">
            <v>ﾘｷﾏﾙｳﾝﾕ</v>
          </cell>
          <cell r="O1789" t="str">
            <v>福岡県古賀市谷山996</v>
          </cell>
          <cell r="Q1789" t="str">
            <v>811-3125</v>
          </cell>
          <cell r="R1789" t="str">
            <v>福岡県古賀市谷山996</v>
          </cell>
          <cell r="S1789" t="str">
            <v>092-944-0532</v>
          </cell>
          <cell r="T1789" t="str">
            <v>佐外</v>
          </cell>
        </row>
        <row r="1790">
          <cell r="B1790">
            <v>8395</v>
          </cell>
          <cell r="C1790" t="str">
            <v>リサイクルセンター㈱</v>
          </cell>
          <cell r="D1790">
            <v>0</v>
          </cell>
          <cell r="E1790">
            <v>41883</v>
          </cell>
          <cell r="H1790">
            <v>5</v>
          </cell>
          <cell r="I1790">
            <v>41883</v>
          </cell>
          <cell r="L1790">
            <v>3</v>
          </cell>
          <cell r="M1790" t="str">
            <v>大天 広正</v>
          </cell>
          <cell r="N1790" t="str">
            <v>ﾘｻｲｸﾙｾﾝﾀｰ</v>
          </cell>
          <cell r="O1790" t="str">
            <v>大阪府東大阪市布市町2-1-40</v>
          </cell>
          <cell r="Q1790">
            <v>5798004</v>
          </cell>
          <cell r="R1790" t="str">
            <v>大阪府東大阪市布市町2-1-40</v>
          </cell>
          <cell r="S1790" t="str">
            <v>072-980-1390</v>
          </cell>
          <cell r="T1790" t="str">
            <v>鳥外</v>
          </cell>
        </row>
        <row r="1791">
          <cell r="B1791">
            <v>165595</v>
          </cell>
          <cell r="C1791" t="str">
            <v>㈱リソースガイア</v>
          </cell>
          <cell r="D1791">
            <v>0</v>
          </cell>
          <cell r="E1791">
            <v>42821</v>
          </cell>
          <cell r="L1791">
            <v>1</v>
          </cell>
          <cell r="M1791" t="str">
            <v>多田 武雄</v>
          </cell>
          <cell r="N1791" t="str">
            <v>ﾘｿｰｽｶﾞｲｱ</v>
          </cell>
          <cell r="O1791" t="str">
            <v>福岡県糸島市志摩馬場386-1</v>
          </cell>
          <cell r="Q1791" t="str">
            <v>819-1305</v>
          </cell>
          <cell r="R1791" t="str">
            <v>福岡県糸島市志摩馬場386-1</v>
          </cell>
          <cell r="S1791" t="str">
            <v>092-321-5005</v>
          </cell>
          <cell r="T1791" t="str">
            <v>佐外</v>
          </cell>
        </row>
        <row r="1792">
          <cell r="B1792">
            <v>147</v>
          </cell>
          <cell r="C1792" t="str">
            <v>㈱リテック</v>
          </cell>
          <cell r="D1792">
            <v>0</v>
          </cell>
          <cell r="E1792">
            <v>43258</v>
          </cell>
          <cell r="L1792">
            <v>1</v>
          </cell>
          <cell r="M1792" t="str">
            <v>寛野 勝彦</v>
          </cell>
          <cell r="N1792" t="str">
            <v>ﾘﾃｯｸ</v>
          </cell>
          <cell r="O1792" t="str">
            <v>福岡県糟屋郡新宮町大字原上字千田1717</v>
          </cell>
          <cell r="Q1792" t="str">
            <v>811-0101</v>
          </cell>
          <cell r="R1792" t="str">
            <v>福岡県糟屋郡新宮町大字原上字千田1717</v>
          </cell>
          <cell r="S1792" t="str">
            <v>092-692-9260</v>
          </cell>
          <cell r="T1792" t="str">
            <v>佐外</v>
          </cell>
        </row>
        <row r="1793">
          <cell r="B1793">
            <v>177028</v>
          </cell>
          <cell r="C1793" t="str">
            <v>リマテック九州㈱</v>
          </cell>
          <cell r="D1793">
            <v>0</v>
          </cell>
          <cell r="E1793">
            <v>42618</v>
          </cell>
          <cell r="H1793">
            <v>5</v>
          </cell>
          <cell r="I1793">
            <v>42618</v>
          </cell>
          <cell r="L1793">
            <v>1</v>
          </cell>
          <cell r="M1793" t="str">
            <v>矢野 真一郎</v>
          </cell>
          <cell r="N1793" t="str">
            <v>ﾘﾏﾃｯｸｷｭｳｼｭｳ</v>
          </cell>
          <cell r="O1793" t="str">
            <v>大分県臼杵市野津町大字都原字上坪906</v>
          </cell>
          <cell r="Q1793">
            <v>8750211</v>
          </cell>
          <cell r="R1793" t="str">
            <v>大分県臼杵市野津町大字都原字上坪906</v>
          </cell>
          <cell r="S1793" t="str">
            <v>0974-32-7721</v>
          </cell>
          <cell r="T1793" t="str">
            <v>佐外</v>
          </cell>
        </row>
        <row r="1794">
          <cell r="B1794">
            <v>51265</v>
          </cell>
          <cell r="C1794" t="str">
            <v>㈱龍建設</v>
          </cell>
          <cell r="D1794">
            <v>0</v>
          </cell>
          <cell r="E1794">
            <v>43078</v>
          </cell>
          <cell r="F1794">
            <v>2</v>
          </cell>
          <cell r="G1794">
            <v>43078</v>
          </cell>
          <cell r="L1794">
            <v>3</v>
          </cell>
          <cell r="M1794" t="str">
            <v>龍 正典</v>
          </cell>
          <cell r="N1794" t="str">
            <v>ﾘｭｳｹﾝｾﾂ</v>
          </cell>
          <cell r="O1794" t="str">
            <v>佐賀県鳥栖市儀徳町2276-6</v>
          </cell>
          <cell r="Q1794">
            <v>8410066</v>
          </cell>
          <cell r="R1794" t="str">
            <v>佐賀県鳥栖市儀徳町2276-6</v>
          </cell>
          <cell r="S1794" t="str">
            <v>0942-83-3395</v>
          </cell>
          <cell r="T1794" t="str">
            <v>鳥内</v>
          </cell>
        </row>
        <row r="1795">
          <cell r="B1795">
            <v>110401</v>
          </cell>
          <cell r="C1795" t="str">
            <v>龍 静馬</v>
          </cell>
          <cell r="D1795">
            <v>0</v>
          </cell>
          <cell r="E1795">
            <v>43659</v>
          </cell>
          <cell r="L1795">
            <v>1</v>
          </cell>
          <cell r="M1795" t="str">
            <v>龍 静馬</v>
          </cell>
          <cell r="N1795" t="str">
            <v>ﾘｭｳｼｽﾞﾏ</v>
          </cell>
          <cell r="O1795" t="str">
            <v>福岡県大川市大字小保612-1</v>
          </cell>
          <cell r="Q1795">
            <v>8310041</v>
          </cell>
          <cell r="R1795" t="str">
            <v>福岡県大川市大字小保612-1</v>
          </cell>
          <cell r="S1795" t="str">
            <v>0944-86-2626</v>
          </cell>
          <cell r="T1795" t="str">
            <v>佐外</v>
          </cell>
        </row>
        <row r="1796">
          <cell r="B1796">
            <v>151955</v>
          </cell>
          <cell r="C1796" t="str">
            <v>㈱隆商会</v>
          </cell>
          <cell r="D1796">
            <v>0</v>
          </cell>
          <cell r="E1796">
            <v>42083</v>
          </cell>
          <cell r="L1796">
            <v>1</v>
          </cell>
          <cell r="M1796" t="str">
            <v>青木 隆治</v>
          </cell>
          <cell r="N1796" t="str">
            <v>ﾘｭｳｼｮｳｶｲ</v>
          </cell>
          <cell r="O1796" t="str">
            <v>福岡県福岡市東区みどりが丘1-4-10</v>
          </cell>
          <cell r="Q1796" t="str">
            <v>813-0021</v>
          </cell>
          <cell r="R1796" t="str">
            <v>福岡県福岡市東区みどりが丘1-4-10</v>
          </cell>
          <cell r="S1796" t="str">
            <v>092-405-1939</v>
          </cell>
          <cell r="T1796" t="str">
            <v>佐外</v>
          </cell>
        </row>
        <row r="1797">
          <cell r="B1797">
            <v>5496</v>
          </cell>
          <cell r="C1797" t="str">
            <v>龍南運送㈱</v>
          </cell>
          <cell r="D1797">
            <v>0</v>
          </cell>
          <cell r="E1797">
            <v>42729</v>
          </cell>
          <cell r="L1797">
            <v>1</v>
          </cell>
          <cell r="M1797" t="str">
            <v>古手川 正治</v>
          </cell>
          <cell r="N1797" t="str">
            <v>ﾘｭｳﾅﾝｳﾝｿｳ</v>
          </cell>
          <cell r="O1797" t="str">
            <v>大分県津久見市大字下青江3891</v>
          </cell>
          <cell r="Q1797">
            <v>8792446</v>
          </cell>
          <cell r="R1797" t="str">
            <v>大分県津久見市大字下青江3891</v>
          </cell>
          <cell r="S1797" t="str">
            <v>0972-82-5281</v>
          </cell>
          <cell r="T1797" t="str">
            <v>佐外</v>
          </cell>
        </row>
        <row r="1798">
          <cell r="B1798">
            <v>152229</v>
          </cell>
          <cell r="C1798" t="str">
            <v>㈱龍宝商会</v>
          </cell>
          <cell r="D1798">
            <v>0</v>
          </cell>
          <cell r="E1798">
            <v>42656</v>
          </cell>
          <cell r="L1798">
            <v>1</v>
          </cell>
          <cell r="M1798" t="str">
            <v>畑原 義則</v>
          </cell>
          <cell r="N1798" t="str">
            <v>ﾘｭｳﾎｳｼｮｳｶｲ</v>
          </cell>
          <cell r="O1798" t="str">
            <v>福岡県筑紫郡那珂川町片縄2-24</v>
          </cell>
          <cell r="Q1798">
            <v>8111201</v>
          </cell>
          <cell r="R1798" t="str">
            <v>福岡県筑紫郡那珂川町片縄2-24</v>
          </cell>
          <cell r="S1798" t="str">
            <v>092-953-5518</v>
          </cell>
          <cell r="T1798" t="str">
            <v>佐外</v>
          </cell>
        </row>
        <row r="1799">
          <cell r="B1799">
            <v>130210</v>
          </cell>
          <cell r="C1799" t="str">
            <v>菱化ロジテック㈱</v>
          </cell>
          <cell r="D1799">
            <v>0</v>
          </cell>
          <cell r="E1799">
            <v>43713</v>
          </cell>
          <cell r="L1799">
            <v>1</v>
          </cell>
          <cell r="M1799" t="str">
            <v>日向 勇三郎</v>
          </cell>
          <cell r="N1799" t="str">
            <v>ﾘｮｳｶﾛｼﾞﾃｯｸ</v>
          </cell>
          <cell r="O1799" t="str">
            <v>東京都港区芝大門1-1-30</v>
          </cell>
          <cell r="P1799" t="str">
            <v>福岡県北九州市八幡西区黒崎城石1-1</v>
          </cell>
          <cell r="Q1799" t="str">
            <v>806-0004</v>
          </cell>
          <cell r="R1799" t="str">
            <v>福岡県北九州市八幡西区黒崎城石1-1</v>
          </cell>
          <cell r="S1799" t="str">
            <v>093-643-2685</v>
          </cell>
          <cell r="T1799" t="str">
            <v>佐外</v>
          </cell>
        </row>
        <row r="1800">
          <cell r="B1800">
            <v>109398</v>
          </cell>
          <cell r="C1800" t="str">
            <v>㈱菱熱技研</v>
          </cell>
          <cell r="F1800">
            <v>2</v>
          </cell>
          <cell r="G1800">
            <v>43513</v>
          </cell>
          <cell r="L1800">
            <v>6</v>
          </cell>
          <cell r="M1800" t="str">
            <v>中島 親</v>
          </cell>
          <cell r="N1800" t="str">
            <v>ﾘｮｳﾈﾂｷﾞｹﾝ</v>
          </cell>
          <cell r="O1800" t="str">
            <v>佐賀県西松浦郡有田町丸尾丙2722-59</v>
          </cell>
          <cell r="Q1800">
            <v>8440023</v>
          </cell>
          <cell r="R1800" t="str">
            <v>佐賀県西松浦郡有田町丸尾丙2722-59</v>
          </cell>
          <cell r="S1800" t="str">
            <v>0955-41-1355</v>
          </cell>
          <cell r="T1800" t="str">
            <v>伊内</v>
          </cell>
        </row>
        <row r="1801">
          <cell r="B1801">
            <v>132934</v>
          </cell>
          <cell r="C1801" t="str">
            <v>両備トランスポート㈱</v>
          </cell>
          <cell r="D1801">
            <v>0</v>
          </cell>
          <cell r="E1801">
            <v>43111</v>
          </cell>
          <cell r="H1801">
            <v>5</v>
          </cell>
          <cell r="I1801">
            <v>43111</v>
          </cell>
          <cell r="L1801">
            <v>1</v>
          </cell>
          <cell r="M1801" t="str">
            <v>田邉　学</v>
          </cell>
          <cell r="N1801" t="str">
            <v>ﾘｮｳﾋﾞﾄﾗﾝｽﾎﾟｰﾄ</v>
          </cell>
          <cell r="O1801" t="str">
            <v>埼玉県越谷市西新井453-1</v>
          </cell>
          <cell r="Q1801" t="str">
            <v>343-0855</v>
          </cell>
          <cell r="R1801" t="str">
            <v>埼玉県越谷市西新井453-1</v>
          </cell>
          <cell r="S1801" t="str">
            <v>048-972-6022</v>
          </cell>
          <cell r="T1801" t="str">
            <v>佐外</v>
          </cell>
        </row>
        <row r="1802">
          <cell r="B1802">
            <v>140312</v>
          </cell>
          <cell r="C1802" t="str">
            <v>両元運送㈱</v>
          </cell>
          <cell r="D1802">
            <v>0</v>
          </cell>
          <cell r="E1802">
            <v>43341</v>
          </cell>
          <cell r="L1802">
            <v>1</v>
          </cell>
          <cell r="M1802" t="str">
            <v>後藤 元和</v>
          </cell>
          <cell r="N1802" t="str">
            <v>ﾘｮｳﾓﾄｳﾝｿｳ</v>
          </cell>
          <cell r="O1802" t="str">
            <v>愛知県常滑市字堕星12-1</v>
          </cell>
          <cell r="Q1802" t="str">
            <v>479-0022</v>
          </cell>
          <cell r="R1802" t="str">
            <v>愛知県常滑市字堕星12-1</v>
          </cell>
          <cell r="S1802" t="str">
            <v>0569-35-6400</v>
          </cell>
          <cell r="T1802" t="str">
            <v>佐外</v>
          </cell>
        </row>
        <row r="1803">
          <cell r="B1803">
            <v>140311</v>
          </cell>
          <cell r="C1803" t="str">
            <v>両元産業㈱</v>
          </cell>
          <cell r="D1803">
            <v>1</v>
          </cell>
          <cell r="E1803">
            <v>43341</v>
          </cell>
          <cell r="L1803">
            <v>1</v>
          </cell>
          <cell r="M1803" t="str">
            <v>後藤 元和</v>
          </cell>
          <cell r="N1803" t="str">
            <v>ﾘｮｳﾓﾄｻﾝｷﾞｮｳ</v>
          </cell>
          <cell r="O1803" t="str">
            <v>愛知県常滑市大曾町5-13</v>
          </cell>
          <cell r="P1803" t="str">
            <v>愛知県常滑市字堕星12-1</v>
          </cell>
          <cell r="Q1803" t="str">
            <v>479-0022</v>
          </cell>
          <cell r="R1803" t="str">
            <v>愛知県常滑市字堕星12-1</v>
          </cell>
          <cell r="S1803" t="str">
            <v>0569-35-6400</v>
          </cell>
          <cell r="T1803" t="str">
            <v>佐外</v>
          </cell>
        </row>
        <row r="1804">
          <cell r="B1804">
            <v>136806</v>
          </cell>
          <cell r="C1804" t="str">
            <v>㈲リョクケン</v>
          </cell>
          <cell r="D1804">
            <v>0</v>
          </cell>
          <cell r="E1804">
            <v>42925</v>
          </cell>
          <cell r="L1804">
            <v>1</v>
          </cell>
          <cell r="M1804" t="str">
            <v>江里口 太治</v>
          </cell>
          <cell r="N1804" t="str">
            <v>ﾘｮｸｹﾝ</v>
          </cell>
          <cell r="O1804" t="str">
            <v>佐賀県小城市小城町岩蔵1970-1</v>
          </cell>
          <cell r="Q1804">
            <v>8450003</v>
          </cell>
          <cell r="R1804" t="str">
            <v>佐賀県小城市小城町岩蔵1970-1</v>
          </cell>
          <cell r="S1804" t="str">
            <v>0952-73-9149</v>
          </cell>
          <cell r="T1804" t="str">
            <v>佐内</v>
          </cell>
        </row>
        <row r="1805">
          <cell r="B1805">
            <v>153583</v>
          </cell>
          <cell r="C1805" t="str">
            <v>㈱リライアンス</v>
          </cell>
          <cell r="D1805">
            <v>0</v>
          </cell>
          <cell r="E1805">
            <v>42151</v>
          </cell>
          <cell r="L1805">
            <v>1</v>
          </cell>
          <cell r="M1805" t="str">
            <v>鈴木 俊一</v>
          </cell>
          <cell r="N1805" t="str">
            <v>ﾘﾗｲｱﾝｽ</v>
          </cell>
          <cell r="O1805" t="str">
            <v>佐賀県佐賀市大和町大字池上3555</v>
          </cell>
          <cell r="P1805" t="str">
            <v>佐賀県佐賀市鍋島町大字八戸3188-2</v>
          </cell>
          <cell r="Q1805">
            <v>8400857</v>
          </cell>
          <cell r="R1805" t="str">
            <v>佐賀県佐賀市鍋島町大字八戸3188-2</v>
          </cell>
          <cell r="S1805" t="str">
            <v>0952-29-8067</v>
          </cell>
          <cell r="T1805" t="str">
            <v>佐内</v>
          </cell>
        </row>
        <row r="1806">
          <cell r="B1806">
            <v>153399</v>
          </cell>
          <cell r="C1806" t="str">
            <v>リンガーハット開発㈱</v>
          </cell>
          <cell r="D1806">
            <v>0</v>
          </cell>
          <cell r="E1806">
            <v>42072</v>
          </cell>
          <cell r="L1806">
            <v>1</v>
          </cell>
          <cell r="M1806" t="str">
            <v>山口 雅彦</v>
          </cell>
          <cell r="N1806" t="str">
            <v>ﾘﾝｶﾞｰﾊｯﾄｶｲﾊﾂ</v>
          </cell>
          <cell r="O1806" t="str">
            <v>東京都多摩市一ノ宮三丁目１番3号</v>
          </cell>
          <cell r="P1806" t="str">
            <v>佐賀県神埼郡吉野ヶ里町大曲4550-5</v>
          </cell>
          <cell r="Q1806" t="str">
            <v>842-0103</v>
          </cell>
          <cell r="R1806" t="str">
            <v>佐賀県神埼郡吉野ヶ里町大曲4550-5</v>
          </cell>
          <cell r="S1806" t="str">
            <v>0952-53-1477</v>
          </cell>
          <cell r="T1806" t="str">
            <v>佐内</v>
          </cell>
        </row>
        <row r="1807">
          <cell r="B1807">
            <v>200112</v>
          </cell>
          <cell r="C1807" t="str">
            <v>㈲リングトランスポート</v>
          </cell>
          <cell r="D1807">
            <v>0</v>
          </cell>
          <cell r="E1807">
            <v>43145</v>
          </cell>
          <cell r="L1807">
            <v>1</v>
          </cell>
          <cell r="M1807" t="str">
            <v>宮口 敏美</v>
          </cell>
          <cell r="N1807" t="str">
            <v>ﾘﾝｸﾞﾄﾗﾝｽﾎﾟｰﾄ</v>
          </cell>
          <cell r="O1807" t="str">
            <v>福岡県八女郡広川町大字太田1224-2</v>
          </cell>
          <cell r="P1807" t="str">
            <v>佐賀県唐津市佐志2319-3</v>
          </cell>
          <cell r="Q1807" t="str">
            <v>849-0122</v>
          </cell>
          <cell r="R1807" t="str">
            <v>佐賀県唐津市佐志2319-3</v>
          </cell>
          <cell r="S1807" t="str">
            <v>0952-51-4366</v>
          </cell>
          <cell r="T1807" t="str">
            <v>佐外</v>
          </cell>
        </row>
        <row r="1808">
          <cell r="B1808">
            <v>30118</v>
          </cell>
          <cell r="C1808" t="str">
            <v>㈱レジテイク</v>
          </cell>
          <cell r="D1808">
            <v>0</v>
          </cell>
          <cell r="E1808">
            <v>42379</v>
          </cell>
          <cell r="L1808">
            <v>1</v>
          </cell>
          <cell r="M1808" t="str">
            <v>武富 晋一郎</v>
          </cell>
          <cell r="N1808" t="str">
            <v>ﾚｼﾞﾃｲｸ</v>
          </cell>
          <cell r="O1808" t="str">
            <v>佐賀県佐賀市神野東3-12-50</v>
          </cell>
          <cell r="Q1808">
            <v>8400804</v>
          </cell>
          <cell r="R1808" t="str">
            <v>佐賀県佐賀市神野東3-12-50</v>
          </cell>
          <cell r="S1808" t="str">
            <v>0952-31-7506</v>
          </cell>
          <cell r="T1808" t="str">
            <v>佐内</v>
          </cell>
        </row>
        <row r="1809">
          <cell r="B1809">
            <v>148033</v>
          </cell>
          <cell r="C1809" t="str">
            <v>㈱レック</v>
          </cell>
          <cell r="D1809">
            <v>0</v>
          </cell>
          <cell r="E1809">
            <v>43607</v>
          </cell>
          <cell r="H1809">
            <v>5</v>
          </cell>
          <cell r="I1809">
            <v>43607</v>
          </cell>
          <cell r="L1809">
            <v>3</v>
          </cell>
          <cell r="M1809" t="str">
            <v>有木 利夫</v>
          </cell>
          <cell r="N1809" t="str">
            <v>ﾚｯｸ</v>
          </cell>
          <cell r="O1809" t="str">
            <v>福岡県北九州市八幡西区大字野面1910-1</v>
          </cell>
          <cell r="Q1809">
            <v>8071262</v>
          </cell>
          <cell r="R1809" t="str">
            <v>福岡県北九州市八幡西区大字野面1910-1</v>
          </cell>
          <cell r="S1809" t="str">
            <v>093-618-2211</v>
          </cell>
          <cell r="T1809" t="str">
            <v>鳥外</v>
          </cell>
        </row>
        <row r="1810">
          <cell r="B1810">
            <v>177811</v>
          </cell>
          <cell r="C1810" t="str">
            <v>㈱ＬＥＴＳ</v>
          </cell>
          <cell r="D1810">
            <v>0</v>
          </cell>
          <cell r="E1810">
            <v>42779</v>
          </cell>
          <cell r="L1810">
            <v>1</v>
          </cell>
          <cell r="M1810" t="str">
            <v>中川原 清二</v>
          </cell>
          <cell r="N1810" t="str">
            <v>ﾚｯﾂ</v>
          </cell>
          <cell r="O1810" t="str">
            <v>福岡県春日市大字下白水218-5-102</v>
          </cell>
          <cell r="Q1810">
            <v>8160842</v>
          </cell>
          <cell r="R1810" t="str">
            <v>福岡県春日市大字下白水218-5-102</v>
          </cell>
          <cell r="S1810" t="str">
            <v>092-586-5253</v>
          </cell>
          <cell r="T1810" t="str">
            <v>佐外</v>
          </cell>
        </row>
        <row r="1811">
          <cell r="B1811">
            <v>142007</v>
          </cell>
          <cell r="C1811" t="str">
            <v>６６産業㈱</v>
          </cell>
          <cell r="D1811">
            <v>0</v>
          </cell>
          <cell r="E1811">
            <v>42475</v>
          </cell>
          <cell r="H1811">
            <v>5</v>
          </cell>
          <cell r="I1811">
            <v>42475</v>
          </cell>
          <cell r="L1811">
            <v>1</v>
          </cell>
          <cell r="M1811" t="str">
            <v>後藤 敬介</v>
          </cell>
          <cell r="N1811" t="str">
            <v>ﾛｸﾛｸｻﾝｷﾞｮｳ</v>
          </cell>
          <cell r="O1811" t="str">
            <v>福岡県久留米市城島町江上上324</v>
          </cell>
          <cell r="Q1811">
            <v>8300212</v>
          </cell>
          <cell r="R1811" t="str">
            <v>福岡県久留米市城島町江上上324</v>
          </cell>
          <cell r="S1811" t="str">
            <v>0942-62-6581</v>
          </cell>
          <cell r="T1811" t="str">
            <v>佐外</v>
          </cell>
        </row>
        <row r="1812">
          <cell r="B1812">
            <v>51971</v>
          </cell>
          <cell r="C1812" t="str">
            <v>㈱ロジコム</v>
          </cell>
          <cell r="D1812">
            <v>0</v>
          </cell>
          <cell r="E1812">
            <v>43165</v>
          </cell>
          <cell r="L1812">
            <v>1</v>
          </cell>
          <cell r="M1812" t="str">
            <v>鳥屋 正人</v>
          </cell>
          <cell r="N1812" t="str">
            <v>ﾛｼﾞｺﾑ</v>
          </cell>
          <cell r="O1812" t="str">
            <v>佐賀県佐賀市鍋島町大字森田2439-1</v>
          </cell>
          <cell r="Q1812">
            <v>8490936</v>
          </cell>
          <cell r="R1812" t="str">
            <v>佐賀県佐賀市鍋島町大字森田2439-1</v>
          </cell>
          <cell r="S1812" t="str">
            <v>0952-33-5735</v>
          </cell>
          <cell r="T1812" t="str">
            <v>佐内</v>
          </cell>
        </row>
        <row r="1813">
          <cell r="B1813">
            <v>208846</v>
          </cell>
          <cell r="C1813" t="str">
            <v>㈱ＬＯＨＡＳ</v>
          </cell>
          <cell r="D1813">
            <v>0</v>
          </cell>
          <cell r="E1813">
            <v>43718</v>
          </cell>
          <cell r="L1813">
            <v>1</v>
          </cell>
          <cell r="M1813" t="str">
            <v>渡邉 雅夫</v>
          </cell>
          <cell r="N1813" t="str">
            <v>ﾛﾊｽ</v>
          </cell>
          <cell r="O1813" t="str">
            <v>福岡県久留米市城島町楢津1118-1</v>
          </cell>
          <cell r="Q1813">
            <v>8300211</v>
          </cell>
          <cell r="R1813" t="str">
            <v>福岡県久留米市城島町楢津1118-1</v>
          </cell>
          <cell r="S1813" t="str">
            <v>0942-42-4700</v>
          </cell>
          <cell r="T1813" t="str">
            <v>佐外</v>
          </cell>
        </row>
        <row r="1814">
          <cell r="B1814">
            <v>191255</v>
          </cell>
          <cell r="C1814" t="str">
            <v>(合)ワーク</v>
          </cell>
          <cell r="D1814">
            <v>0</v>
          </cell>
          <cell r="E1814">
            <v>42941</v>
          </cell>
          <cell r="L1814">
            <v>1</v>
          </cell>
          <cell r="M1814" t="str">
            <v>荒木 健一</v>
          </cell>
          <cell r="N1814" t="str">
            <v>ﾜｰｸ</v>
          </cell>
          <cell r="O1814" t="str">
            <v>福岡県嘉穂郡桂川町土居820-1</v>
          </cell>
          <cell r="Q1814" t="str">
            <v>820-0606</v>
          </cell>
          <cell r="R1814" t="str">
            <v>福岡県嘉穂郡桂川町土居820-1</v>
          </cell>
          <cell r="S1814" t="str">
            <v>0948-20-2755</v>
          </cell>
          <cell r="T1814" t="str">
            <v>佐外</v>
          </cell>
        </row>
        <row r="1815">
          <cell r="B1815">
            <v>138448</v>
          </cell>
          <cell r="C1815" t="str">
            <v>㈲ワイエス工業</v>
          </cell>
          <cell r="D1815">
            <v>0</v>
          </cell>
          <cell r="E1815">
            <v>43047</v>
          </cell>
          <cell r="L1815">
            <v>5</v>
          </cell>
          <cell r="M1815" t="str">
            <v>塚本 芳太</v>
          </cell>
          <cell r="N1815" t="str">
            <v>ﾜｲｴｽｺｳｷﾞｮｳ</v>
          </cell>
          <cell r="O1815" t="str">
            <v>佐賀県唐津市相知町久保189-1</v>
          </cell>
          <cell r="Q1815">
            <v>8495251</v>
          </cell>
          <cell r="R1815" t="str">
            <v>佐賀県唐津市相知町久保189-1</v>
          </cell>
          <cell r="S1815" t="str">
            <v>0955-62-5460</v>
          </cell>
          <cell r="T1815" t="str">
            <v>唐内</v>
          </cell>
        </row>
        <row r="1816">
          <cell r="B1816">
            <v>154152</v>
          </cell>
          <cell r="C1816" t="str">
            <v>ＹＦＥ㈱</v>
          </cell>
          <cell r="D1816">
            <v>0</v>
          </cell>
          <cell r="E1816">
            <v>42156</v>
          </cell>
          <cell r="L1816">
            <v>1</v>
          </cell>
          <cell r="M1816" t="str">
            <v>加納　義春</v>
          </cell>
          <cell r="N1816" t="str">
            <v>ﾜｲｴﾌｲｰ</v>
          </cell>
          <cell r="O1816" t="str">
            <v>福岡県糟屋郡宇美町平和1-15-15</v>
          </cell>
          <cell r="Q1816">
            <v>8112121</v>
          </cell>
          <cell r="R1816" t="str">
            <v>福岡県糟屋郡宇美町平和1-15-15</v>
          </cell>
          <cell r="S1816" t="str">
            <v>092-933-6336</v>
          </cell>
          <cell r="T1816" t="str">
            <v>佐外</v>
          </cell>
        </row>
        <row r="1817">
          <cell r="B1817">
            <v>187009</v>
          </cell>
          <cell r="C1817" t="str">
            <v>㈱Y's japan</v>
          </cell>
          <cell r="D1817">
            <v>0</v>
          </cell>
          <cell r="E1817">
            <v>42381</v>
          </cell>
          <cell r="L1817">
            <v>7</v>
          </cell>
          <cell r="M1817" t="str">
            <v>山下 輝昭</v>
          </cell>
          <cell r="N1817" t="str">
            <v>ﾜｲｽﾞｼﾞｬﾊﾟﾝ</v>
          </cell>
          <cell r="O1817" t="str">
            <v>佐賀県嬉野市嬉野町大字下宿乙634</v>
          </cell>
          <cell r="Q1817" t="str">
            <v>843-0301</v>
          </cell>
          <cell r="R1817" t="str">
            <v>佐賀県嬉野市嬉野町大字下宿乙634</v>
          </cell>
          <cell r="S1817" t="str">
            <v>0954-43-2615</v>
          </cell>
          <cell r="T1817" t="str">
            <v>杵内</v>
          </cell>
        </row>
        <row r="1818">
          <cell r="B1818">
            <v>107870</v>
          </cell>
          <cell r="C1818" t="str">
            <v>㈲若楠建設</v>
          </cell>
          <cell r="D1818">
            <v>0</v>
          </cell>
          <cell r="E1818">
            <v>43423</v>
          </cell>
          <cell r="L1818">
            <v>1</v>
          </cell>
          <cell r="M1818" t="str">
            <v>金崎 好文</v>
          </cell>
          <cell r="N1818" t="str">
            <v>ﾜｶｸｽｹﾝｾﾂ</v>
          </cell>
          <cell r="O1818" t="str">
            <v>佐賀県佐賀市高木瀬町大字長瀬245</v>
          </cell>
          <cell r="Q1818">
            <v>8490917</v>
          </cell>
          <cell r="R1818" t="str">
            <v>佐賀県佐賀市高木瀬町大字長瀬245</v>
          </cell>
          <cell r="S1818" t="str">
            <v>0952-31-8286</v>
          </cell>
          <cell r="T1818" t="str">
            <v>佐内</v>
          </cell>
        </row>
        <row r="1819">
          <cell r="B1819">
            <v>190685</v>
          </cell>
          <cell r="C1819" t="str">
            <v>㈱若松通信</v>
          </cell>
          <cell r="D1819">
            <v>0</v>
          </cell>
          <cell r="E1819">
            <v>42625</v>
          </cell>
          <cell r="L1819">
            <v>1</v>
          </cell>
          <cell r="M1819" t="str">
            <v>梅野 丈博</v>
          </cell>
          <cell r="N1819" t="str">
            <v>ﾜｶﾏﾂﾂｳｼﾝ</v>
          </cell>
          <cell r="O1819" t="str">
            <v>福岡県北九州市若松区東二島3-5-7</v>
          </cell>
          <cell r="Q1819" t="str">
            <v>808-0102</v>
          </cell>
          <cell r="R1819" t="str">
            <v>福岡県北九州市若松区東二島3-5-7</v>
          </cell>
          <cell r="S1819" t="str">
            <v>093-772-5058</v>
          </cell>
          <cell r="T1819" t="str">
            <v>佐外</v>
          </cell>
        </row>
        <row r="1820">
          <cell r="B1820">
            <v>38946</v>
          </cell>
          <cell r="C1820" t="str">
            <v>㈱鷲崎建設</v>
          </cell>
          <cell r="D1820">
            <v>0</v>
          </cell>
          <cell r="E1820">
            <v>42458</v>
          </cell>
          <cell r="L1820">
            <v>1</v>
          </cell>
          <cell r="M1820" t="str">
            <v>鷲﨑 勝德</v>
          </cell>
          <cell r="N1820" t="str">
            <v>ﾜｼｻﾞｷｹﾝｾﾂ</v>
          </cell>
          <cell r="O1820" t="str">
            <v>佐賀県佐賀市東与賀町大字田中758-ｲ</v>
          </cell>
          <cell r="Q1820">
            <v>8402222</v>
          </cell>
          <cell r="R1820" t="str">
            <v>佐賀県佐賀市東与賀町大字田中758-ｲ</v>
          </cell>
          <cell r="S1820" t="str">
            <v>0952-45-2184</v>
          </cell>
          <cell r="T1820" t="str">
            <v>佐内</v>
          </cell>
        </row>
        <row r="1821">
          <cell r="B1821">
            <v>199082</v>
          </cell>
          <cell r="C1821" t="str">
            <v>渡邉 敏昭</v>
          </cell>
          <cell r="D1821">
            <v>0</v>
          </cell>
          <cell r="E1821">
            <v>43159</v>
          </cell>
          <cell r="L1821">
            <v>1</v>
          </cell>
          <cell r="M1821" t="str">
            <v>渡邉 敏昭</v>
          </cell>
          <cell r="N1821" t="str">
            <v>ﾜﾀﾅﾍﾞﾄｼｱｷ</v>
          </cell>
          <cell r="O1821" t="str">
            <v>福岡県みやま市高田町濃施406</v>
          </cell>
          <cell r="Q1821" t="str">
            <v>839-0215</v>
          </cell>
          <cell r="R1821" t="str">
            <v>福岡県みやま市高田町濃施406</v>
          </cell>
          <cell r="S1821" t="str">
            <v>0944-22-5038</v>
          </cell>
          <cell r="T1821" t="str">
            <v>佐外</v>
          </cell>
        </row>
        <row r="1845">
          <cell r="L1845" t="str">
            <v>い</v>
          </cell>
        </row>
      </sheetData>
      <sheetData sheetId="7">
        <row r="1">
          <cell r="B1" t="str">
            <v>保健所</v>
          </cell>
          <cell r="C1" t="str">
            <v>事業者番号</v>
          </cell>
          <cell r="D1" t="str">
            <v>許可番号</v>
          </cell>
          <cell r="E1" t="str">
            <v>氏名</v>
          </cell>
          <cell r="F1" t="str">
            <v>許 可　　 年月日</v>
          </cell>
          <cell r="G1" t="str">
            <v>許可期限</v>
          </cell>
          <cell r="H1" t="str">
            <v>代表者名</v>
          </cell>
          <cell r="I1" t="str">
            <v>ｶ   ﾅ</v>
          </cell>
          <cell r="J1" t="str">
            <v>郵便番号</v>
          </cell>
          <cell r="K1" t="str">
            <v>事務所</v>
          </cell>
          <cell r="L1" t="str">
            <v>電話番号</v>
          </cell>
          <cell r="M1" t="str">
            <v>地区</v>
          </cell>
          <cell r="N1" t="str">
            <v>燃え殻</v>
          </cell>
          <cell r="O1" t="str">
            <v>汚泥</v>
          </cell>
          <cell r="P1" t="str">
            <v>廃油</v>
          </cell>
          <cell r="Q1" t="str">
            <v>廃酸</v>
          </cell>
          <cell r="R1" t="str">
            <v>廃アルカリ</v>
          </cell>
          <cell r="S1" t="str">
            <v>廃プラ</v>
          </cell>
          <cell r="T1" t="str">
            <v>紙くず</v>
          </cell>
        </row>
        <row r="2">
          <cell r="B2">
            <v>1</v>
          </cell>
          <cell r="C2">
            <v>148066</v>
          </cell>
          <cell r="D2" t="str">
            <v>04101148066</v>
          </cell>
          <cell r="E2" t="str">
            <v>㈱アース</v>
          </cell>
          <cell r="F2">
            <v>43562</v>
          </cell>
          <cell r="G2">
            <v>45388</v>
          </cell>
          <cell r="H2" t="str">
            <v>野中 康成</v>
          </cell>
          <cell r="I2" t="str">
            <v>ｱｰｽ</v>
          </cell>
          <cell r="J2">
            <v>8420015</v>
          </cell>
          <cell r="K2" t="str">
            <v>佐賀県神埼市神埼町尾崎3787-1</v>
          </cell>
          <cell r="L2" t="str">
            <v>0952-53-2733</v>
          </cell>
          <cell r="M2" t="str">
            <v>佐内</v>
          </cell>
          <cell r="N2" t="str">
            <v>○</v>
          </cell>
          <cell r="O2" t="str">
            <v>○</v>
          </cell>
          <cell r="S2" t="str">
            <v>○</v>
          </cell>
          <cell r="T2" t="str">
            <v>○</v>
          </cell>
        </row>
        <row r="3">
          <cell r="B3">
            <v>1</v>
          </cell>
          <cell r="C3">
            <v>163051</v>
          </cell>
          <cell r="D3" t="str">
            <v>04101163051</v>
          </cell>
          <cell r="E3" t="str">
            <v>アース環境開発㈱</v>
          </cell>
          <cell r="F3">
            <v>42138</v>
          </cell>
          <cell r="G3">
            <v>43964</v>
          </cell>
          <cell r="H3" t="str">
            <v>玉城 輝充</v>
          </cell>
          <cell r="I3" t="str">
            <v>ｱｰｽｶﾝｷｮｳｶｲﾊﾂ</v>
          </cell>
          <cell r="J3" t="str">
            <v>810-0062</v>
          </cell>
          <cell r="K3" t="str">
            <v>福岡県福岡市中央区荒戸区2-1-5</v>
          </cell>
          <cell r="L3" t="str">
            <v>092-738-5150</v>
          </cell>
          <cell r="M3" t="str">
            <v>佐外</v>
          </cell>
          <cell r="N3" t="str">
            <v>○</v>
          </cell>
          <cell r="O3" t="str">
            <v>○</v>
          </cell>
          <cell r="P3" t="str">
            <v>○</v>
          </cell>
          <cell r="Q3" t="str">
            <v>○</v>
          </cell>
          <cell r="R3" t="str">
            <v>○</v>
          </cell>
          <cell r="S3" t="str">
            <v>○</v>
          </cell>
          <cell r="T3" t="str">
            <v>○</v>
          </cell>
        </row>
        <row r="4">
          <cell r="B4">
            <v>3</v>
          </cell>
          <cell r="C4">
            <v>187529</v>
          </cell>
          <cell r="D4" t="str">
            <v>04103187529</v>
          </cell>
          <cell r="E4" t="str">
            <v>㈱アートストック</v>
          </cell>
          <cell r="F4">
            <v>42402</v>
          </cell>
          <cell r="G4">
            <v>44228</v>
          </cell>
          <cell r="H4" t="str">
            <v>志水 宗一郎</v>
          </cell>
          <cell r="I4" t="str">
            <v>ｱｰﾄｽﾄｯｸ</v>
          </cell>
          <cell r="J4" t="str">
            <v>849-0101</v>
          </cell>
          <cell r="K4" t="str">
            <v>佐賀県三養基郡みやき町大字原古賀6466-1</v>
          </cell>
          <cell r="L4" t="str">
            <v>0942-94-2826</v>
          </cell>
          <cell r="M4" t="str">
            <v>鳥内</v>
          </cell>
          <cell r="N4" t="str">
            <v>○</v>
          </cell>
          <cell r="O4" t="str">
            <v>○</v>
          </cell>
          <cell r="P4" t="str">
            <v>○</v>
          </cell>
          <cell r="S4" t="str">
            <v>○</v>
          </cell>
          <cell r="T4" t="str">
            <v>○</v>
          </cell>
        </row>
        <row r="5">
          <cell r="B5">
            <v>3</v>
          </cell>
          <cell r="C5">
            <v>84689</v>
          </cell>
          <cell r="D5" t="str">
            <v>04103084689</v>
          </cell>
          <cell r="E5" t="str">
            <v>アートバンライン㈱</v>
          </cell>
          <cell r="F5">
            <v>43442</v>
          </cell>
          <cell r="G5">
            <v>45267</v>
          </cell>
          <cell r="H5" t="str">
            <v>寺田 寿男</v>
          </cell>
          <cell r="I5" t="str">
            <v>ｱｰﾄﾊﾞﾝﾗｲﾝ</v>
          </cell>
          <cell r="J5">
            <v>8130018</v>
          </cell>
          <cell r="K5" t="str">
            <v>福岡県福岡市東区香椎ふ頭2-4-18</v>
          </cell>
          <cell r="L5" t="str">
            <v>092-661-1441</v>
          </cell>
          <cell r="M5" t="str">
            <v>鳥外</v>
          </cell>
          <cell r="S5" t="str">
            <v>○</v>
          </cell>
          <cell r="T5" t="str">
            <v>○</v>
          </cell>
        </row>
        <row r="6">
          <cell r="B6">
            <v>1</v>
          </cell>
          <cell r="C6">
            <v>156364</v>
          </cell>
          <cell r="D6" t="str">
            <v>04101156364</v>
          </cell>
          <cell r="E6" t="str">
            <v>ＲＴＴ㈱</v>
          </cell>
          <cell r="F6">
            <v>43030</v>
          </cell>
          <cell r="G6">
            <v>44855</v>
          </cell>
          <cell r="H6" t="str">
            <v>久永 勇</v>
          </cell>
          <cell r="I6" t="str">
            <v>ｱｰﾙﾃｨｰﾃｨｰ</v>
          </cell>
          <cell r="J6">
            <v>5928331</v>
          </cell>
          <cell r="K6" t="str">
            <v>大阪府堺市西区築港新町4-2-4</v>
          </cell>
          <cell r="L6" t="str">
            <v>072-280-0672</v>
          </cell>
          <cell r="M6" t="str">
            <v>佐外</v>
          </cell>
          <cell r="N6" t="str">
            <v>○</v>
          </cell>
          <cell r="O6" t="str">
            <v>○</v>
          </cell>
          <cell r="P6" t="str">
            <v>○</v>
          </cell>
          <cell r="S6" t="str">
            <v>○</v>
          </cell>
        </row>
        <row r="7">
          <cell r="B7">
            <v>1</v>
          </cell>
          <cell r="C7">
            <v>200492</v>
          </cell>
          <cell r="D7" t="str">
            <v>04101200492</v>
          </cell>
          <cell r="E7" t="str">
            <v>㈱ＩＳＫエンジニアリング</v>
          </cell>
          <cell r="F7">
            <v>43182</v>
          </cell>
          <cell r="G7">
            <v>45007</v>
          </cell>
          <cell r="H7" t="str">
            <v>櫻井 義一</v>
          </cell>
          <cell r="I7" t="str">
            <v>ｱｲｴｽｹｲｴﾝｼﾞﾆｱﾘﾝｸﾞ</v>
          </cell>
          <cell r="J7">
            <v>8130034</v>
          </cell>
          <cell r="K7" t="str">
            <v>福岡県福岡市東区多の津4-8-9</v>
          </cell>
          <cell r="L7" t="str">
            <v>092-292-1914</v>
          </cell>
          <cell r="M7" t="str">
            <v>佐外</v>
          </cell>
          <cell r="O7" t="str">
            <v>〇</v>
          </cell>
          <cell r="P7" t="str">
            <v>〇</v>
          </cell>
        </row>
        <row r="8">
          <cell r="B8">
            <v>1</v>
          </cell>
          <cell r="C8">
            <v>173362</v>
          </cell>
          <cell r="D8" t="str">
            <v>04101173362</v>
          </cell>
          <cell r="E8" t="str">
            <v>アイエスメタル㈱</v>
          </cell>
          <cell r="F8">
            <v>43355</v>
          </cell>
          <cell r="G8">
            <v>45180</v>
          </cell>
          <cell r="H8" t="str">
            <v>石崎 一郎</v>
          </cell>
          <cell r="I8" t="str">
            <v>ｱｲｴｽﾒﾀﾙ</v>
          </cell>
          <cell r="J8" t="str">
            <v>836-0067</v>
          </cell>
          <cell r="K8" t="str">
            <v>福岡県大牟田市四山町9-3</v>
          </cell>
          <cell r="L8" t="str">
            <v>0944-56-3257</v>
          </cell>
          <cell r="M8" t="str">
            <v>佐外</v>
          </cell>
          <cell r="S8" t="str">
            <v>○</v>
          </cell>
          <cell r="T8" t="str">
            <v>○</v>
          </cell>
        </row>
        <row r="9">
          <cell r="B9">
            <v>3</v>
          </cell>
          <cell r="C9">
            <v>182135</v>
          </cell>
          <cell r="D9" t="str">
            <v>04103182135</v>
          </cell>
          <cell r="E9" t="str">
            <v>㈱相生園緑地建設</v>
          </cell>
          <cell r="F9">
            <v>42051</v>
          </cell>
          <cell r="G9">
            <v>43876</v>
          </cell>
          <cell r="H9" t="str">
            <v>鳥飼 一平</v>
          </cell>
          <cell r="I9" t="str">
            <v>ｱｲｵｲｴﾝﾘｮｸﾁｹﾝｾﾂ</v>
          </cell>
          <cell r="J9" t="str">
            <v>841-0203</v>
          </cell>
          <cell r="K9" t="str">
            <v>佐賀県三養基郡基山町大字園部750</v>
          </cell>
          <cell r="L9" t="str">
            <v>0942-92-2545</v>
          </cell>
          <cell r="M9" t="str">
            <v>鳥内</v>
          </cell>
          <cell r="S9" t="str">
            <v>○</v>
          </cell>
          <cell r="T9" t="str">
            <v>○</v>
          </cell>
        </row>
        <row r="10">
          <cell r="B10">
            <v>3</v>
          </cell>
          <cell r="C10">
            <v>4256</v>
          </cell>
          <cell r="D10" t="str">
            <v>04103004256</v>
          </cell>
          <cell r="E10" t="str">
            <v>相田化学工業㈱</v>
          </cell>
          <cell r="F10">
            <v>42161</v>
          </cell>
          <cell r="G10">
            <v>43987</v>
          </cell>
          <cell r="H10" t="str">
            <v>相田 征一</v>
          </cell>
          <cell r="I10" t="str">
            <v>ｱｲﾀﾞｶｶﾞｸｺｳｷﾞｮｳ</v>
          </cell>
          <cell r="J10">
            <v>1830026</v>
          </cell>
          <cell r="K10" t="str">
            <v>東京都府中市南町6-15-13</v>
          </cell>
          <cell r="L10" t="str">
            <v>042-368-6311</v>
          </cell>
          <cell r="M10" t="str">
            <v>鳥外</v>
          </cell>
          <cell r="O10" t="str">
            <v>○</v>
          </cell>
          <cell r="P10" t="str">
            <v>○</v>
          </cell>
          <cell r="Q10" t="str">
            <v>○</v>
          </cell>
          <cell r="R10" t="str">
            <v>○</v>
          </cell>
          <cell r="S10" t="str">
            <v>○</v>
          </cell>
        </row>
        <row r="11">
          <cell r="B11">
            <v>3</v>
          </cell>
          <cell r="C11">
            <v>134470</v>
          </cell>
          <cell r="D11" t="str">
            <v>04103134470</v>
          </cell>
          <cell r="E11" t="str">
            <v>㈱Ｉ.Ｗ.Ｅ.Ｆ.イマジン</v>
          </cell>
          <cell r="F11">
            <v>42912</v>
          </cell>
          <cell r="G11">
            <v>44737</v>
          </cell>
          <cell r="H11" t="str">
            <v>朝川 美智治</v>
          </cell>
          <cell r="I11" t="str">
            <v>ｱｲﾀﾞﾌﾞﾘｭｰｲｰｴﾌｲﾏｼﾞﾝ</v>
          </cell>
          <cell r="J11">
            <v>8111223</v>
          </cell>
          <cell r="K11" t="str">
            <v>福岡県筑紫郡那珂川町大字上梶原933-11</v>
          </cell>
          <cell r="L11" t="str">
            <v>092-953-5708</v>
          </cell>
          <cell r="M11" t="str">
            <v>鳥外</v>
          </cell>
          <cell r="N11" t="str">
            <v>○</v>
          </cell>
          <cell r="S11" t="str">
            <v>○</v>
          </cell>
          <cell r="T11" t="str">
            <v>○</v>
          </cell>
        </row>
        <row r="12">
          <cell r="B12">
            <v>3</v>
          </cell>
          <cell r="C12">
            <v>138092</v>
          </cell>
          <cell r="D12" t="str">
            <v>04103138092</v>
          </cell>
          <cell r="E12" t="str">
            <v>㈱アイチ．</v>
          </cell>
          <cell r="F12">
            <v>43038</v>
          </cell>
          <cell r="G12">
            <v>44863</v>
          </cell>
          <cell r="H12" t="str">
            <v>葛城 亮</v>
          </cell>
          <cell r="I12" t="str">
            <v>ｱｲﾁ</v>
          </cell>
          <cell r="J12">
            <v>8120055</v>
          </cell>
          <cell r="K12" t="str">
            <v>福岡県福岡市東区東浜2-85-24</v>
          </cell>
          <cell r="L12" t="str">
            <v>092-642-1101</v>
          </cell>
          <cell r="M12" t="str">
            <v>鳥外</v>
          </cell>
          <cell r="N12" t="str">
            <v>○</v>
          </cell>
          <cell r="O12" t="str">
            <v>●</v>
          </cell>
          <cell r="P12" t="str">
            <v>○</v>
          </cell>
          <cell r="Q12" t="str">
            <v>○</v>
          </cell>
          <cell r="R12" t="str">
            <v>○</v>
          </cell>
          <cell r="S12" t="str">
            <v>○</v>
          </cell>
          <cell r="T12" t="str">
            <v>○</v>
          </cell>
        </row>
        <row r="13">
          <cell r="B13">
            <v>1</v>
          </cell>
          <cell r="C13">
            <v>178559</v>
          </cell>
          <cell r="D13" t="str">
            <v>04101178559</v>
          </cell>
          <cell r="E13" t="str">
            <v>㈱ＩＴＯ</v>
          </cell>
          <cell r="F13">
            <v>41869</v>
          </cell>
          <cell r="G13">
            <v>43694</v>
          </cell>
          <cell r="H13" t="str">
            <v>伊藤 勇正</v>
          </cell>
          <cell r="I13" t="str">
            <v>ｱｲﾃｨｵｰ</v>
          </cell>
          <cell r="J13" t="str">
            <v>864-0052</v>
          </cell>
          <cell r="K13" t="str">
            <v>熊本県荒尾市四ツ山町2-14-11</v>
          </cell>
          <cell r="L13" t="str">
            <v>0968-64-3662</v>
          </cell>
          <cell r="M13" t="str">
            <v>佐外</v>
          </cell>
          <cell r="S13" t="str">
            <v>○</v>
          </cell>
        </row>
        <row r="14">
          <cell r="B14">
            <v>1</v>
          </cell>
          <cell r="C14">
            <v>8200</v>
          </cell>
          <cell r="D14" t="str">
            <v>04101008200</v>
          </cell>
          <cell r="E14" t="str">
            <v>㈱愛和環境管理</v>
          </cell>
          <cell r="F14">
            <v>42655</v>
          </cell>
          <cell r="G14">
            <v>44480</v>
          </cell>
          <cell r="H14" t="str">
            <v>矢治 悦子</v>
          </cell>
          <cell r="I14" t="str">
            <v>ｱｲﾜｶﾝｷｮｳｶﾝﾘ</v>
          </cell>
          <cell r="J14" t="str">
            <v>806-0049</v>
          </cell>
          <cell r="K14" t="str">
            <v>福岡県北九州市八幡西区穴生3-2-20</v>
          </cell>
          <cell r="L14" t="str">
            <v>093-641-0844</v>
          </cell>
          <cell r="M14" t="str">
            <v>佐外</v>
          </cell>
          <cell r="O14" t="str">
            <v>○</v>
          </cell>
          <cell r="P14" t="str">
            <v>○</v>
          </cell>
          <cell r="Q14" t="str">
            <v>○</v>
          </cell>
          <cell r="R14" t="str">
            <v>○</v>
          </cell>
          <cell r="S14" t="str">
            <v>○</v>
          </cell>
          <cell r="T14" t="str">
            <v>○</v>
          </cell>
        </row>
        <row r="15">
          <cell r="B15">
            <v>6</v>
          </cell>
          <cell r="C15">
            <v>153400</v>
          </cell>
          <cell r="D15" t="str">
            <v>04106153400</v>
          </cell>
          <cell r="E15" t="str">
            <v>㈲あおい開発</v>
          </cell>
          <cell r="F15">
            <v>42052</v>
          </cell>
          <cell r="G15">
            <v>43877</v>
          </cell>
          <cell r="H15" t="str">
            <v>黒木 敏行</v>
          </cell>
          <cell r="I15" t="str">
            <v>ｱｵｲｶｲﾊﾂ</v>
          </cell>
          <cell r="J15">
            <v>8494261</v>
          </cell>
          <cell r="K15" t="str">
            <v>佐賀県伊万里市山代町立岩3435-1</v>
          </cell>
          <cell r="L15" t="str">
            <v>0955-28-4120</v>
          </cell>
          <cell r="M15" t="str">
            <v>伊内</v>
          </cell>
          <cell r="S15" t="str">
            <v>○</v>
          </cell>
          <cell r="T15" t="str">
            <v>○</v>
          </cell>
        </row>
        <row r="16">
          <cell r="B16">
            <v>5</v>
          </cell>
          <cell r="C16">
            <v>132839</v>
          </cell>
          <cell r="D16" t="str">
            <v>04105132839</v>
          </cell>
          <cell r="E16" t="str">
            <v>㈱葵建設</v>
          </cell>
          <cell r="F16">
            <v>42753</v>
          </cell>
          <cell r="G16">
            <v>44578</v>
          </cell>
          <cell r="H16" t="str">
            <v>中村 直規</v>
          </cell>
          <cell r="I16" t="str">
            <v>ｱｵｲｹﾝｾﾂ</v>
          </cell>
          <cell r="J16">
            <v>8470124</v>
          </cell>
          <cell r="K16" t="str">
            <v>佐賀県唐津市浦5426-3</v>
          </cell>
          <cell r="L16" t="str">
            <v>0955-74-0403</v>
          </cell>
          <cell r="M16" t="str">
            <v>唐内</v>
          </cell>
          <cell r="O16" t="str">
            <v>○</v>
          </cell>
          <cell r="P16" t="str">
            <v>○</v>
          </cell>
          <cell r="Q16" t="str">
            <v>○</v>
          </cell>
          <cell r="R16" t="str">
            <v>○</v>
          </cell>
          <cell r="S16" t="str">
            <v>○</v>
          </cell>
          <cell r="T16" t="str">
            <v>○</v>
          </cell>
        </row>
        <row r="17">
          <cell r="B17">
            <v>1</v>
          </cell>
          <cell r="C17">
            <v>30401</v>
          </cell>
          <cell r="D17" t="str">
            <v>04101030401</v>
          </cell>
          <cell r="E17" t="str">
            <v>㈱葵油化興業</v>
          </cell>
          <cell r="F17">
            <v>43727</v>
          </cell>
          <cell r="G17">
            <v>45553</v>
          </cell>
          <cell r="H17" t="str">
            <v>西田 雅彦</v>
          </cell>
          <cell r="I17" t="str">
            <v>ｱｵｲﾕｶｺｳｷﾞｮｳ</v>
          </cell>
          <cell r="J17">
            <v>7510849</v>
          </cell>
          <cell r="K17" t="str">
            <v>山口県下関市綾羅木本町4-6-15</v>
          </cell>
          <cell r="L17" t="str">
            <v>083-253-5467</v>
          </cell>
          <cell r="M17" t="str">
            <v>佐外</v>
          </cell>
          <cell r="P17" t="str">
            <v>○</v>
          </cell>
          <cell r="Q17" t="str">
            <v>○</v>
          </cell>
          <cell r="R17" t="str">
            <v>○</v>
          </cell>
          <cell r="S17" t="str">
            <v>○</v>
          </cell>
          <cell r="T17" t="str">
            <v>○</v>
          </cell>
        </row>
        <row r="18">
          <cell r="B18">
            <v>1</v>
          </cell>
          <cell r="C18">
            <v>114730</v>
          </cell>
          <cell r="D18" t="str">
            <v>04101114730</v>
          </cell>
          <cell r="E18" t="str">
            <v>㈲青木運送</v>
          </cell>
          <cell r="F18">
            <v>42187</v>
          </cell>
          <cell r="G18">
            <v>44013</v>
          </cell>
          <cell r="H18" t="str">
            <v>青木 強敏</v>
          </cell>
          <cell r="I18" t="str">
            <v>ｱｵｷｳﾝｿｳ</v>
          </cell>
          <cell r="J18" t="str">
            <v>851-3508</v>
          </cell>
          <cell r="K18" t="str">
            <v>長崎県西海市西海町面高郷1069-1</v>
          </cell>
          <cell r="L18" t="str">
            <v>0959-32-0621</v>
          </cell>
          <cell r="M18" t="str">
            <v>佐外</v>
          </cell>
          <cell r="N18" t="str">
            <v>○</v>
          </cell>
          <cell r="O18" t="str">
            <v>○</v>
          </cell>
          <cell r="S18" t="str">
            <v>○</v>
          </cell>
          <cell r="T18" t="str">
            <v>○</v>
          </cell>
        </row>
        <row r="19">
          <cell r="B19">
            <v>5</v>
          </cell>
          <cell r="C19">
            <v>174317</v>
          </cell>
          <cell r="D19" t="str">
            <v>04105174317</v>
          </cell>
          <cell r="E19" t="str">
            <v>青木建設㈱</v>
          </cell>
          <cell r="F19">
            <v>43459</v>
          </cell>
          <cell r="G19">
            <v>45284</v>
          </cell>
          <cell r="H19" t="str">
            <v>青木 浩彦</v>
          </cell>
          <cell r="I19" t="str">
            <v>ｱｵｷｹﾝｾﾂ</v>
          </cell>
          <cell r="J19" t="str">
            <v>847-0023</v>
          </cell>
          <cell r="K19" t="str">
            <v>佐賀県唐津市半田153</v>
          </cell>
          <cell r="L19" t="str">
            <v>0955-77-0860</v>
          </cell>
          <cell r="M19" t="str">
            <v>唐内</v>
          </cell>
          <cell r="S19" t="str">
            <v>○</v>
          </cell>
          <cell r="T19" t="str">
            <v>○</v>
          </cell>
        </row>
        <row r="20">
          <cell r="B20">
            <v>1</v>
          </cell>
          <cell r="C20">
            <v>139195</v>
          </cell>
          <cell r="D20" t="str">
            <v>04101139195</v>
          </cell>
          <cell r="E20" t="str">
            <v>㈲青木工業</v>
          </cell>
          <cell r="F20">
            <v>43111</v>
          </cell>
          <cell r="G20">
            <v>44936</v>
          </cell>
          <cell r="H20" t="str">
            <v>青木 弘好</v>
          </cell>
          <cell r="I20" t="str">
            <v>ｱｵｷｺｳｷﾞｮｳ</v>
          </cell>
          <cell r="J20">
            <v>8180011</v>
          </cell>
          <cell r="K20" t="str">
            <v>福岡県筑紫野市大字阿志岐2068-1</v>
          </cell>
          <cell r="L20" t="str">
            <v>092-925-8356</v>
          </cell>
          <cell r="M20" t="str">
            <v>佐外</v>
          </cell>
          <cell r="S20" t="str">
            <v>○</v>
          </cell>
          <cell r="T20" t="str">
            <v>○</v>
          </cell>
        </row>
        <row r="21">
          <cell r="B21">
            <v>1</v>
          </cell>
          <cell r="C21">
            <v>148339</v>
          </cell>
          <cell r="D21" t="str">
            <v>04101148339</v>
          </cell>
          <cell r="E21" t="str">
            <v>青木 史朗</v>
          </cell>
          <cell r="F21">
            <v>43607</v>
          </cell>
          <cell r="G21">
            <v>45433</v>
          </cell>
          <cell r="H21" t="str">
            <v>青木 史朗</v>
          </cell>
          <cell r="I21" t="str">
            <v>ｱｵｷｼﾛｳ</v>
          </cell>
          <cell r="J21">
            <v>8301211</v>
          </cell>
          <cell r="K21" t="str">
            <v>福岡県三井郡大刀洗町大字本郷2636-4</v>
          </cell>
          <cell r="L21" t="str">
            <v>0942-77-2874</v>
          </cell>
          <cell r="M21" t="str">
            <v>佐外</v>
          </cell>
          <cell r="O21" t="str">
            <v>●</v>
          </cell>
          <cell r="S21" t="str">
            <v>○</v>
          </cell>
          <cell r="T21" t="str">
            <v>○</v>
          </cell>
        </row>
        <row r="22">
          <cell r="B22">
            <v>1</v>
          </cell>
          <cell r="C22">
            <v>33409</v>
          </cell>
          <cell r="D22" t="str">
            <v>04101033409</v>
          </cell>
          <cell r="E22" t="str">
            <v>㈲赤碕清掃</v>
          </cell>
          <cell r="F22">
            <v>42606</v>
          </cell>
          <cell r="G22">
            <v>44431</v>
          </cell>
          <cell r="H22" t="str">
            <v>岡﨑 博紀</v>
          </cell>
          <cell r="I22" t="str">
            <v>ｱｶｻｷｾｲｿｳ</v>
          </cell>
          <cell r="J22">
            <v>6892501</v>
          </cell>
          <cell r="K22" t="str">
            <v>鳥取県東伯郡琴浦町大字赤碕1986-2</v>
          </cell>
          <cell r="L22" t="str">
            <v>0858-49-2033</v>
          </cell>
          <cell r="M22" t="str">
            <v>佐外</v>
          </cell>
          <cell r="N22" t="str">
            <v>○</v>
          </cell>
          <cell r="O22" t="str">
            <v>○</v>
          </cell>
          <cell r="P22" t="str">
            <v>○</v>
          </cell>
          <cell r="S22" t="str">
            <v>○</v>
          </cell>
          <cell r="T22" t="str">
            <v>○</v>
          </cell>
        </row>
        <row r="23">
          <cell r="B23">
            <v>1</v>
          </cell>
          <cell r="C23">
            <v>191371</v>
          </cell>
          <cell r="D23" t="str">
            <v>04101191371</v>
          </cell>
          <cell r="E23" t="str">
            <v>秋永　芳治</v>
          </cell>
          <cell r="F23">
            <v>42668</v>
          </cell>
          <cell r="G23">
            <v>44493</v>
          </cell>
          <cell r="H23" t="str">
            <v>秋永 芳治</v>
          </cell>
          <cell r="I23" t="str">
            <v>ｱｷﾅｶﾞﾖｼﾊﾙ</v>
          </cell>
          <cell r="J23">
            <v>8391223</v>
          </cell>
          <cell r="K23" t="str">
            <v>福岡県久留米市田主丸町以真恵970-8</v>
          </cell>
          <cell r="L23" t="str">
            <v>0943-73-0690</v>
          </cell>
          <cell r="M23" t="str">
            <v>佐外</v>
          </cell>
          <cell r="O23" t="str">
            <v>○</v>
          </cell>
          <cell r="P23" t="str">
            <v>○</v>
          </cell>
          <cell r="Q23" t="str">
            <v>○</v>
          </cell>
          <cell r="R23" t="str">
            <v>○</v>
          </cell>
          <cell r="S23" t="str">
            <v>○</v>
          </cell>
          <cell r="T23" t="str">
            <v>○</v>
          </cell>
        </row>
        <row r="24">
          <cell r="B24">
            <v>6</v>
          </cell>
          <cell r="C24">
            <v>18835</v>
          </cell>
          <cell r="D24" t="str">
            <v>04116018835</v>
          </cell>
          <cell r="E24" t="str">
            <v>㈱あくあぐりーん</v>
          </cell>
          <cell r="F24">
            <v>43612</v>
          </cell>
          <cell r="G24">
            <v>45438</v>
          </cell>
          <cell r="H24" t="str">
            <v>岡部 修</v>
          </cell>
          <cell r="I24" t="str">
            <v>ｱｸｱｸﾞﾘｰﾝ</v>
          </cell>
          <cell r="J24">
            <v>8480027</v>
          </cell>
          <cell r="K24" t="str">
            <v>佐賀県伊万里市立花町3269-2</v>
          </cell>
          <cell r="L24" t="str">
            <v>0955-22-4738</v>
          </cell>
          <cell r="M24" t="str">
            <v>伊内</v>
          </cell>
          <cell r="O24" t="str">
            <v>★</v>
          </cell>
          <cell r="S24" t="str">
            <v>○</v>
          </cell>
        </row>
        <row r="25">
          <cell r="B25">
            <v>1</v>
          </cell>
          <cell r="C25">
            <v>84190</v>
          </cell>
          <cell r="D25" t="str">
            <v>04101084190</v>
          </cell>
          <cell r="E25" t="str">
            <v>アクトビーリサイクリング㈱</v>
          </cell>
          <cell r="F25">
            <v>42618</v>
          </cell>
          <cell r="G25">
            <v>44443</v>
          </cell>
          <cell r="H25" t="str">
            <v>山田 耕司</v>
          </cell>
          <cell r="I25" t="str">
            <v>ｱｸﾄﾋﾞｰﾘｻｲｸﾘﾝｸﾞ</v>
          </cell>
          <cell r="J25">
            <v>8670067</v>
          </cell>
          <cell r="K25" t="str">
            <v>熊本県水俣市塩浜町278-6</v>
          </cell>
          <cell r="L25" t="str">
            <v>0966-62-3300</v>
          </cell>
          <cell r="M25" t="str">
            <v>佐外</v>
          </cell>
          <cell r="S25" t="str">
            <v>○</v>
          </cell>
        </row>
        <row r="26">
          <cell r="B26">
            <v>1</v>
          </cell>
          <cell r="C26">
            <v>165707</v>
          </cell>
          <cell r="D26" t="str">
            <v>04101165707</v>
          </cell>
          <cell r="E26" t="str">
            <v>㈱アグレイトワークス</v>
          </cell>
          <cell r="F26">
            <v>42862</v>
          </cell>
          <cell r="G26">
            <v>44687</v>
          </cell>
          <cell r="H26" t="str">
            <v>権藤 浩行</v>
          </cell>
          <cell r="I26" t="str">
            <v>ｱｸﾞﾚｲﾄﾜｰｸｽ</v>
          </cell>
          <cell r="J26" t="str">
            <v>830-0052</v>
          </cell>
          <cell r="K26" t="str">
            <v>福岡県久留米市上津町2399-1-4,1-3,6,15</v>
          </cell>
          <cell r="L26" t="str">
            <v>0942-22-8570</v>
          </cell>
          <cell r="M26" t="str">
            <v>佐外</v>
          </cell>
          <cell r="S26" t="str">
            <v>○</v>
          </cell>
        </row>
        <row r="27">
          <cell r="B27">
            <v>1</v>
          </cell>
          <cell r="C27">
            <v>10017</v>
          </cell>
          <cell r="D27" t="str">
            <v>04101010017</v>
          </cell>
          <cell r="E27" t="str">
            <v>㈲曙化学工業</v>
          </cell>
          <cell r="F27">
            <v>43018</v>
          </cell>
          <cell r="G27">
            <v>44843</v>
          </cell>
          <cell r="H27" t="str">
            <v>林田 安之</v>
          </cell>
          <cell r="I27" t="str">
            <v>ｱｹﾎﾞﾉｶｶﾞｸ</v>
          </cell>
          <cell r="J27">
            <v>8700131</v>
          </cell>
          <cell r="K27" t="str">
            <v>大分県大分市大字皆春362-1</v>
          </cell>
          <cell r="L27" t="str">
            <v>097-527-5616</v>
          </cell>
          <cell r="M27" t="str">
            <v>佐外</v>
          </cell>
          <cell r="P27" t="str">
            <v>●</v>
          </cell>
        </row>
        <row r="28">
          <cell r="B28">
            <v>1</v>
          </cell>
          <cell r="C28">
            <v>138985</v>
          </cell>
          <cell r="D28" t="str">
            <v>04101138985</v>
          </cell>
          <cell r="E28" t="str">
            <v>協業組合朝倉浄水</v>
          </cell>
          <cell r="F28">
            <v>43380</v>
          </cell>
          <cell r="G28">
            <v>45205</v>
          </cell>
          <cell r="H28" t="str">
            <v>三浦 正吏</v>
          </cell>
          <cell r="I28" t="str">
            <v>ｱｻｸﾗｼﾞｮｳｽｲ</v>
          </cell>
          <cell r="J28" t="str">
            <v>838-0067</v>
          </cell>
          <cell r="K28" t="str">
            <v>福岡県朝倉市牛木1000-1</v>
          </cell>
          <cell r="L28" t="str">
            <v>0946-24-6570</v>
          </cell>
          <cell r="M28" t="str">
            <v>佐外</v>
          </cell>
          <cell r="N28" t="str">
            <v>○</v>
          </cell>
          <cell r="S28" t="str">
            <v>○</v>
          </cell>
          <cell r="T28" t="str">
            <v>○</v>
          </cell>
        </row>
        <row r="29">
          <cell r="B29">
            <v>1</v>
          </cell>
          <cell r="C29">
            <v>129678</v>
          </cell>
          <cell r="D29" t="str">
            <v>04101129678</v>
          </cell>
          <cell r="E29" t="str">
            <v>㈱アサト商会</v>
          </cell>
          <cell r="F29">
            <v>43163</v>
          </cell>
          <cell r="G29">
            <v>44988</v>
          </cell>
          <cell r="H29" t="str">
            <v>小森 潤一郎</v>
          </cell>
          <cell r="I29" t="str">
            <v>ｱｻﾄｼｮｳｶｲ</v>
          </cell>
          <cell r="J29" t="str">
            <v>802-0833</v>
          </cell>
          <cell r="K29" t="str">
            <v>福岡県北九州市小倉南区上石田2-4-40</v>
          </cell>
          <cell r="L29" t="str">
            <v>093-964-4755</v>
          </cell>
          <cell r="M29" t="str">
            <v>佐外</v>
          </cell>
          <cell r="N29" t="str">
            <v>○</v>
          </cell>
          <cell r="O29" t="str">
            <v>○</v>
          </cell>
          <cell r="P29" t="str">
            <v>○</v>
          </cell>
          <cell r="Q29" t="str">
            <v>○</v>
          </cell>
          <cell r="R29" t="str">
            <v>○</v>
          </cell>
          <cell r="S29" t="str">
            <v>○</v>
          </cell>
          <cell r="T29" t="str">
            <v>○</v>
          </cell>
        </row>
        <row r="30">
          <cell r="B30">
            <v>8</v>
          </cell>
          <cell r="C30">
            <v>34912</v>
          </cell>
          <cell r="D30" t="str">
            <v>04108034912</v>
          </cell>
          <cell r="E30" t="str">
            <v>旭運送㈲</v>
          </cell>
          <cell r="F30">
            <v>42739</v>
          </cell>
          <cell r="G30">
            <v>44564</v>
          </cell>
          <cell r="H30" t="str">
            <v>西畑 伸造</v>
          </cell>
          <cell r="I30" t="str">
            <v>ｱｻﾋｳﾝｿｳ</v>
          </cell>
          <cell r="J30">
            <v>8593807</v>
          </cell>
          <cell r="K30" t="str">
            <v>長崎県東彼杵郡東彼杵町彼杵宿郷620-1</v>
          </cell>
          <cell r="L30" t="str">
            <v>0957-47-1232</v>
          </cell>
          <cell r="M30" t="str">
            <v>杵外</v>
          </cell>
          <cell r="S30" t="str">
            <v>○</v>
          </cell>
          <cell r="T30" t="str">
            <v>○</v>
          </cell>
        </row>
        <row r="31">
          <cell r="B31">
            <v>1</v>
          </cell>
          <cell r="C31">
            <v>503</v>
          </cell>
          <cell r="D31" t="str">
            <v>04101000503</v>
          </cell>
          <cell r="E31" t="str">
            <v>アサヒプリテック㈱</v>
          </cell>
          <cell r="F31">
            <v>42338</v>
          </cell>
          <cell r="G31">
            <v>44894</v>
          </cell>
          <cell r="H31" t="str">
            <v>中西　広幸</v>
          </cell>
          <cell r="I31" t="str">
            <v>ｱｻﾋﾌﾟﾘﾃｯｸ</v>
          </cell>
          <cell r="J31">
            <v>6580024</v>
          </cell>
          <cell r="K31" t="str">
            <v>兵庫県神戸市東灘区魚崎浜町21</v>
          </cell>
          <cell r="L31" t="str">
            <v>078-431-2981</v>
          </cell>
          <cell r="M31" t="str">
            <v>佐外</v>
          </cell>
          <cell r="N31" t="str">
            <v>○</v>
          </cell>
          <cell r="O31" t="str">
            <v>○</v>
          </cell>
          <cell r="P31" t="str">
            <v>○</v>
          </cell>
          <cell r="Q31" t="str">
            <v>○</v>
          </cell>
          <cell r="R31" t="str">
            <v>○</v>
          </cell>
          <cell r="S31" t="str">
            <v>○</v>
          </cell>
          <cell r="T31" t="str">
            <v>○</v>
          </cell>
        </row>
        <row r="32">
          <cell r="B32">
            <v>3</v>
          </cell>
          <cell r="C32">
            <v>168971</v>
          </cell>
          <cell r="D32" t="str">
            <v>04103168971</v>
          </cell>
          <cell r="E32" t="str">
            <v>㈱旭日緑化建設</v>
          </cell>
          <cell r="F32">
            <v>43075</v>
          </cell>
          <cell r="G32">
            <v>44900</v>
          </cell>
          <cell r="H32" t="str">
            <v>齊藤 正晃</v>
          </cell>
          <cell r="I32" t="str">
            <v>ｱｻﾋﾘｮｸｶｹﾝｾﾂ</v>
          </cell>
          <cell r="J32" t="str">
            <v>841-0073</v>
          </cell>
          <cell r="K32" t="str">
            <v>佐賀県鳥栖市江島町3256-508</v>
          </cell>
          <cell r="L32" t="str">
            <v>0942-83-8553</v>
          </cell>
          <cell r="M32" t="str">
            <v>鳥内</v>
          </cell>
        </row>
        <row r="33">
          <cell r="B33">
            <v>1</v>
          </cell>
          <cell r="C33">
            <v>58099</v>
          </cell>
          <cell r="D33" t="str">
            <v>04101058099</v>
          </cell>
          <cell r="E33" t="str">
            <v>亜地亜産業㈲</v>
          </cell>
          <cell r="F33">
            <v>43713</v>
          </cell>
          <cell r="G33">
            <v>45539</v>
          </cell>
          <cell r="H33" t="str">
            <v>安武 現希</v>
          </cell>
          <cell r="I33" t="str">
            <v>ｱｼﾞｱｻﾝｷﾞｮｳ</v>
          </cell>
          <cell r="J33" t="str">
            <v>818-0011</v>
          </cell>
          <cell r="K33" t="str">
            <v>福岡県筑紫野市大字阿志岐2366-2</v>
          </cell>
          <cell r="L33" t="str">
            <v>092-928-0211</v>
          </cell>
          <cell r="M33" t="str">
            <v>佐外</v>
          </cell>
          <cell r="N33" t="str">
            <v>○</v>
          </cell>
          <cell r="O33" t="str">
            <v>○</v>
          </cell>
          <cell r="S33" t="str">
            <v>○</v>
          </cell>
          <cell r="T33" t="str">
            <v>○</v>
          </cell>
        </row>
        <row r="34">
          <cell r="B34">
            <v>1</v>
          </cell>
          <cell r="C34">
            <v>205755</v>
          </cell>
          <cell r="D34" t="str">
            <v>04101205755</v>
          </cell>
          <cell r="E34" t="str">
            <v>味の素物流㈱</v>
          </cell>
          <cell r="F34">
            <v>43556</v>
          </cell>
          <cell r="G34">
            <v>45382</v>
          </cell>
          <cell r="H34" t="str">
            <v>田中 宏幸</v>
          </cell>
          <cell r="I34" t="str">
            <v>ｱｼﾞﾉﾓﾄﾌﾞﾂﾘｭｳ</v>
          </cell>
          <cell r="J34" t="str">
            <v>104-0032</v>
          </cell>
          <cell r="K34" t="str">
            <v>東京都中央区八丁堀3-3-5</v>
          </cell>
          <cell r="L34" t="str">
            <v>03-3297-1402</v>
          </cell>
          <cell r="M34" t="str">
            <v>佐外</v>
          </cell>
          <cell r="O34" t="str">
            <v>○</v>
          </cell>
          <cell r="Q34" t="str">
            <v>○</v>
          </cell>
        </row>
        <row r="35">
          <cell r="B35">
            <v>3</v>
          </cell>
          <cell r="C35">
            <v>61174</v>
          </cell>
          <cell r="D35" t="str">
            <v>04103061174</v>
          </cell>
          <cell r="E35" t="str">
            <v>㈱飛鳥運輸</v>
          </cell>
          <cell r="F35">
            <v>42485</v>
          </cell>
          <cell r="G35">
            <v>44310</v>
          </cell>
          <cell r="H35" t="str">
            <v>安藤 一秀</v>
          </cell>
          <cell r="I35" t="str">
            <v>ｱｽｶｳﾝﾕ</v>
          </cell>
          <cell r="J35">
            <v>7330024</v>
          </cell>
          <cell r="K35" t="str">
            <v>広島県広島市西区福島町2-6-9</v>
          </cell>
          <cell r="L35" t="str">
            <v>082-296-5555</v>
          </cell>
          <cell r="M35" t="str">
            <v>鳥外</v>
          </cell>
          <cell r="S35" t="str">
            <v>○</v>
          </cell>
        </row>
        <row r="36">
          <cell r="B36">
            <v>1</v>
          </cell>
          <cell r="C36">
            <v>12540</v>
          </cell>
          <cell r="D36" t="str">
            <v>04101012540</v>
          </cell>
          <cell r="E36" t="str">
            <v>㈱飛鳥産業</v>
          </cell>
          <cell r="F36">
            <v>43633</v>
          </cell>
          <cell r="G36">
            <v>45459</v>
          </cell>
          <cell r="H36" t="str">
            <v>池内 一定</v>
          </cell>
          <cell r="I36" t="str">
            <v>ｱｽｶｻﾝｷﾞｮｳ</v>
          </cell>
          <cell r="J36">
            <v>8381311</v>
          </cell>
          <cell r="K36" t="str">
            <v>福岡県朝倉市多々連字松ノ木782-1</v>
          </cell>
          <cell r="L36" t="str">
            <v>0946-26-5108</v>
          </cell>
          <cell r="M36" t="str">
            <v>佐外</v>
          </cell>
          <cell r="N36" t="str">
            <v>○</v>
          </cell>
          <cell r="O36" t="str">
            <v>○</v>
          </cell>
          <cell r="P36" t="str">
            <v>○</v>
          </cell>
          <cell r="Q36" t="str">
            <v>○</v>
          </cell>
          <cell r="R36" t="str">
            <v>○</v>
          </cell>
          <cell r="S36" t="str">
            <v>○</v>
          </cell>
          <cell r="T36" t="str">
            <v>○</v>
          </cell>
        </row>
        <row r="37">
          <cell r="B37">
            <v>3</v>
          </cell>
          <cell r="C37">
            <v>131861</v>
          </cell>
          <cell r="D37" t="str">
            <v>04103131861</v>
          </cell>
          <cell r="E37" t="str">
            <v>㈱飛鳥緑化建設</v>
          </cell>
          <cell r="F37">
            <v>42702</v>
          </cell>
          <cell r="G37">
            <v>44527</v>
          </cell>
          <cell r="H37" t="str">
            <v>天本 良光</v>
          </cell>
          <cell r="I37" t="str">
            <v>ｱｽｶﾘｮｸｶｹﾝｾﾂ</v>
          </cell>
          <cell r="J37">
            <v>8410086</v>
          </cell>
          <cell r="K37" t="str">
            <v>佐賀県鳥栖市牛原町550-3</v>
          </cell>
          <cell r="L37" t="str">
            <v>0942-82-3752</v>
          </cell>
          <cell r="M37" t="str">
            <v>鳥内</v>
          </cell>
          <cell r="S37" t="str">
            <v>○</v>
          </cell>
          <cell r="T37" t="str">
            <v>○</v>
          </cell>
        </row>
        <row r="38">
          <cell r="B38">
            <v>3</v>
          </cell>
          <cell r="C38">
            <v>119759</v>
          </cell>
          <cell r="D38" t="str">
            <v>04103119759</v>
          </cell>
          <cell r="E38" t="str">
            <v>梓建設㈱</v>
          </cell>
          <cell r="F38">
            <v>42238</v>
          </cell>
          <cell r="G38">
            <v>44064</v>
          </cell>
          <cell r="H38" t="str">
            <v>山本 冠也</v>
          </cell>
          <cell r="I38" t="str">
            <v>ｱｽﾞｻｹﾝｾﾂ</v>
          </cell>
          <cell r="J38">
            <v>8391212</v>
          </cell>
          <cell r="K38" t="str">
            <v>福岡県久留米市田主丸町石垣675-1</v>
          </cell>
          <cell r="L38" t="str">
            <v>0943-72-1434</v>
          </cell>
          <cell r="M38" t="str">
            <v>鳥外</v>
          </cell>
          <cell r="N38" t="str">
            <v>○</v>
          </cell>
          <cell r="O38" t="str">
            <v>○</v>
          </cell>
          <cell r="S38" t="str">
            <v>○</v>
          </cell>
          <cell r="T38" t="str">
            <v>○</v>
          </cell>
        </row>
        <row r="39">
          <cell r="B39">
            <v>1</v>
          </cell>
          <cell r="C39">
            <v>6111</v>
          </cell>
          <cell r="D39" t="str">
            <v>04101006111</v>
          </cell>
          <cell r="E39" t="str">
            <v>㈱アステック入江</v>
          </cell>
          <cell r="F39">
            <v>42978</v>
          </cell>
          <cell r="G39">
            <v>44803</v>
          </cell>
          <cell r="H39" t="str">
            <v>高橋 正幸</v>
          </cell>
          <cell r="I39" t="str">
            <v>ｱｽﾃｯｸｲﾘｴ</v>
          </cell>
          <cell r="J39" t="str">
            <v>805-8507</v>
          </cell>
          <cell r="K39" t="str">
            <v>福岡県北九州市八幡東区西本町3-1-1</v>
          </cell>
          <cell r="L39" t="str">
            <v>093-661-1221</v>
          </cell>
          <cell r="M39" t="str">
            <v>佐外</v>
          </cell>
          <cell r="S39" t="str">
            <v>○</v>
          </cell>
        </row>
        <row r="40">
          <cell r="B40">
            <v>7</v>
          </cell>
          <cell r="C40">
            <v>71313</v>
          </cell>
          <cell r="D40" t="str">
            <v>04107071313</v>
          </cell>
          <cell r="E40" t="str">
            <v>アスナロ環境㈲</v>
          </cell>
          <cell r="F40">
            <v>43128</v>
          </cell>
          <cell r="G40">
            <v>45684</v>
          </cell>
          <cell r="H40" t="str">
            <v>本田 睦子</v>
          </cell>
          <cell r="I40" t="str">
            <v>ｱｽﾅﾛｶﾝｷｮｳ</v>
          </cell>
          <cell r="J40">
            <v>8512215</v>
          </cell>
          <cell r="K40" t="str">
            <v>長崎県長崎市鳴見台1-55-10</v>
          </cell>
          <cell r="L40" t="str">
            <v>095-840-4005</v>
          </cell>
          <cell r="M40" t="str">
            <v>杵外</v>
          </cell>
          <cell r="S40" t="str">
            <v>○</v>
          </cell>
          <cell r="T40" t="str">
            <v>○</v>
          </cell>
        </row>
        <row r="41">
          <cell r="B41">
            <v>3</v>
          </cell>
          <cell r="C41">
            <v>12162</v>
          </cell>
          <cell r="D41" t="str">
            <v>04103012162</v>
          </cell>
          <cell r="E41" t="str">
            <v>アスミオ.㈱</v>
          </cell>
          <cell r="F41">
            <v>41945</v>
          </cell>
          <cell r="G41">
            <v>43770</v>
          </cell>
          <cell r="H41" t="str">
            <v>吉岡 澄男</v>
          </cell>
          <cell r="I41" t="str">
            <v>ｱｽﾐｵ</v>
          </cell>
          <cell r="J41">
            <v>8190038</v>
          </cell>
          <cell r="K41" t="str">
            <v>福岡県福岡市西区大字羽根戸159-4</v>
          </cell>
          <cell r="L41" t="str">
            <v>092-811-3265</v>
          </cell>
          <cell r="M41" t="str">
            <v>鳥外</v>
          </cell>
          <cell r="N41" t="str">
            <v>○</v>
          </cell>
          <cell r="O41" t="str">
            <v>●</v>
          </cell>
          <cell r="P41" t="str">
            <v>○</v>
          </cell>
          <cell r="Q41" t="str">
            <v>○</v>
          </cell>
          <cell r="R41" t="str">
            <v>○</v>
          </cell>
          <cell r="S41" t="str">
            <v>○</v>
          </cell>
          <cell r="T41" t="str">
            <v>○</v>
          </cell>
        </row>
        <row r="42">
          <cell r="B42">
            <v>1</v>
          </cell>
          <cell r="C42">
            <v>188629</v>
          </cell>
          <cell r="D42" t="str">
            <v>04101188629</v>
          </cell>
          <cell r="E42" t="str">
            <v>㈱アゼル</v>
          </cell>
          <cell r="F42">
            <v>42517</v>
          </cell>
          <cell r="G42">
            <v>44342</v>
          </cell>
          <cell r="H42" t="str">
            <v>安徳 等</v>
          </cell>
          <cell r="I42" t="str">
            <v>ｱｾﾞﾙ</v>
          </cell>
          <cell r="J42">
            <v>8402105</v>
          </cell>
          <cell r="K42" t="str">
            <v>佐賀県佐賀市諸富町大字諸富津115-6</v>
          </cell>
          <cell r="M42" t="str">
            <v>佐内</v>
          </cell>
          <cell r="S42" t="str">
            <v>○</v>
          </cell>
        </row>
        <row r="43">
          <cell r="B43">
            <v>1</v>
          </cell>
          <cell r="C43">
            <v>205679</v>
          </cell>
          <cell r="D43" t="str">
            <v>04101205679</v>
          </cell>
          <cell r="E43" t="str">
            <v>㈱麻生マイニング</v>
          </cell>
          <cell r="F43">
            <v>43515</v>
          </cell>
          <cell r="G43">
            <v>45340</v>
          </cell>
          <cell r="H43" t="str">
            <v>杉山 嘉則</v>
          </cell>
          <cell r="I43" t="str">
            <v>ｱｿｳﾏｲﾆﾝｸﾞ</v>
          </cell>
          <cell r="J43" t="str">
            <v>820-0018</v>
          </cell>
          <cell r="K43" t="str">
            <v>福岡県飯塚市芳雄町7-18</v>
          </cell>
          <cell r="L43" t="str">
            <v>0948-23-5837</v>
          </cell>
          <cell r="M43" t="str">
            <v>佐外</v>
          </cell>
          <cell r="N43" t="str">
            <v>○</v>
          </cell>
          <cell r="O43" t="str">
            <v>○</v>
          </cell>
          <cell r="P43" t="str">
            <v>○</v>
          </cell>
          <cell r="Q43" t="str">
            <v>○</v>
          </cell>
          <cell r="R43" t="str">
            <v>○</v>
          </cell>
          <cell r="S43" t="str">
            <v>○</v>
          </cell>
          <cell r="T43" t="str">
            <v>○</v>
          </cell>
        </row>
        <row r="44">
          <cell r="B44">
            <v>1</v>
          </cell>
          <cell r="C44">
            <v>111526</v>
          </cell>
          <cell r="D44" t="str">
            <v>04101111526</v>
          </cell>
          <cell r="E44" t="str">
            <v>㈲安達建材土木</v>
          </cell>
          <cell r="F44">
            <v>43619</v>
          </cell>
          <cell r="G44">
            <v>45445</v>
          </cell>
          <cell r="H44" t="str">
            <v>安達 主計</v>
          </cell>
          <cell r="I44" t="str">
            <v>ｱﾀﾞﾁｹﾝｻﾞｲﾄﾞﾎﾞｸ</v>
          </cell>
          <cell r="J44">
            <v>8400025</v>
          </cell>
          <cell r="K44" t="str">
            <v>佐賀県佐賀市本庄町大字鹿子570-3</v>
          </cell>
          <cell r="L44" t="str">
            <v>0952-29-1459</v>
          </cell>
          <cell r="M44" t="str">
            <v>佐内</v>
          </cell>
          <cell r="S44" t="str">
            <v>○</v>
          </cell>
          <cell r="T44" t="str">
            <v>○</v>
          </cell>
        </row>
        <row r="45">
          <cell r="B45">
            <v>1</v>
          </cell>
          <cell r="C45">
            <v>2112</v>
          </cell>
          <cell r="D45" t="str">
            <v>04111002112</v>
          </cell>
          <cell r="E45" t="str">
            <v>㈲アバクリーン</v>
          </cell>
          <cell r="F45">
            <v>43156</v>
          </cell>
          <cell r="G45">
            <v>45712</v>
          </cell>
          <cell r="H45" t="str">
            <v>牧野 保博</v>
          </cell>
          <cell r="I45" t="str">
            <v>ｱﾊﾞｸﾘｰﾝ</v>
          </cell>
          <cell r="J45">
            <v>8400857</v>
          </cell>
          <cell r="K45" t="str">
            <v>佐賀県佐賀市鍋島町大字八戸1624-5</v>
          </cell>
          <cell r="L45" t="str">
            <v>0952-25-0339</v>
          </cell>
          <cell r="M45" t="str">
            <v>佐内</v>
          </cell>
          <cell r="N45" t="str">
            <v>○</v>
          </cell>
          <cell r="O45" t="str">
            <v>○</v>
          </cell>
          <cell r="P45" t="str">
            <v>○</v>
          </cell>
          <cell r="Q45" t="str">
            <v>○</v>
          </cell>
          <cell r="R45" t="str">
            <v>○</v>
          </cell>
          <cell r="S45" t="str">
            <v>☆</v>
          </cell>
          <cell r="T45" t="str">
            <v>○</v>
          </cell>
        </row>
        <row r="46">
          <cell r="B46">
            <v>1</v>
          </cell>
          <cell r="C46">
            <v>191252</v>
          </cell>
          <cell r="D46" t="str">
            <v>04101191252</v>
          </cell>
          <cell r="E46" t="str">
            <v>安部建設㈱</v>
          </cell>
          <cell r="F46">
            <v>42646</v>
          </cell>
          <cell r="G46">
            <v>44471</v>
          </cell>
          <cell r="H46" t="str">
            <v>松園 章</v>
          </cell>
          <cell r="I46" t="str">
            <v>ｱﾍﾞｹﾝｾﾂ</v>
          </cell>
          <cell r="J46">
            <v>8400201</v>
          </cell>
          <cell r="K46" t="str">
            <v>佐賀県佐賀市大和町大字尼寺788-1</v>
          </cell>
          <cell r="L46" t="str">
            <v>0952-62-0378</v>
          </cell>
          <cell r="M46" t="str">
            <v>佐内</v>
          </cell>
          <cell r="S46" t="str">
            <v>○</v>
          </cell>
          <cell r="T46" t="str">
            <v>○</v>
          </cell>
        </row>
        <row r="47">
          <cell r="B47">
            <v>1</v>
          </cell>
          <cell r="C47">
            <v>44800</v>
          </cell>
          <cell r="D47" t="str">
            <v>04101044800</v>
          </cell>
          <cell r="E47" t="str">
            <v>安部 修三</v>
          </cell>
          <cell r="F47">
            <v>43706</v>
          </cell>
          <cell r="G47">
            <v>45532</v>
          </cell>
          <cell r="H47" t="str">
            <v>安部 修三</v>
          </cell>
          <cell r="I47" t="str">
            <v>ｱﾍﾞｼｭｳｿﾞｳ</v>
          </cell>
          <cell r="J47">
            <v>8112304</v>
          </cell>
          <cell r="K47" t="str">
            <v>福岡県糟屋郡粕屋町駕与丁2-3-33</v>
          </cell>
          <cell r="L47" t="str">
            <v>092-938-6409</v>
          </cell>
          <cell r="M47" t="str">
            <v>鳥外</v>
          </cell>
          <cell r="O47" t="str">
            <v>○</v>
          </cell>
        </row>
        <row r="48">
          <cell r="B48">
            <v>3</v>
          </cell>
          <cell r="C48">
            <v>51646</v>
          </cell>
          <cell r="D48" t="str">
            <v>04103051646</v>
          </cell>
          <cell r="E48" t="str">
            <v>㈲甘木廃棄物センター</v>
          </cell>
          <cell r="F48">
            <v>43410</v>
          </cell>
          <cell r="G48">
            <v>45235</v>
          </cell>
          <cell r="H48" t="str">
            <v>合原 茂</v>
          </cell>
          <cell r="I48" t="str">
            <v>ｱﾏｷﾞﾊｲｷﾌﾞﾂｾﾝﾀｰ</v>
          </cell>
          <cell r="J48">
            <v>8380058</v>
          </cell>
          <cell r="K48" t="str">
            <v>福岡県朝倉市馬田3762</v>
          </cell>
          <cell r="L48" t="str">
            <v>0946-22-2588</v>
          </cell>
          <cell r="M48" t="str">
            <v>鳥外</v>
          </cell>
          <cell r="O48" t="str">
            <v>○</v>
          </cell>
          <cell r="P48" t="str">
            <v>○</v>
          </cell>
          <cell r="Q48" t="str">
            <v>○</v>
          </cell>
          <cell r="R48" t="str">
            <v>○</v>
          </cell>
          <cell r="S48" t="str">
            <v>○</v>
          </cell>
          <cell r="T48" t="str">
            <v>○</v>
          </cell>
        </row>
        <row r="49">
          <cell r="B49">
            <v>5</v>
          </cell>
          <cell r="C49">
            <v>162822</v>
          </cell>
          <cell r="D49" t="str">
            <v>04105162822</v>
          </cell>
          <cell r="E49" t="str">
            <v>天建組㈱</v>
          </cell>
          <cell r="F49">
            <v>42663</v>
          </cell>
          <cell r="G49">
            <v>44488</v>
          </cell>
          <cell r="H49" t="str">
            <v>天川 憲一</v>
          </cell>
          <cell r="I49" t="str">
            <v>ｱﾏｹﾝｸﾞﾐ</v>
          </cell>
          <cell r="J49">
            <v>8493101</v>
          </cell>
          <cell r="K49" t="str">
            <v>佐賀県唐津市厳木町天川1657-5</v>
          </cell>
          <cell r="L49" t="str">
            <v>0955-65-2014</v>
          </cell>
          <cell r="M49" t="str">
            <v>唐内</v>
          </cell>
          <cell r="N49" t="str">
            <v>○</v>
          </cell>
          <cell r="O49" t="str">
            <v>○</v>
          </cell>
          <cell r="S49" t="str">
            <v>○</v>
          </cell>
          <cell r="T49" t="str">
            <v>○</v>
          </cell>
        </row>
        <row r="50">
          <cell r="B50">
            <v>3</v>
          </cell>
          <cell r="C50">
            <v>154460</v>
          </cell>
          <cell r="D50" t="str">
            <v>04103154460</v>
          </cell>
          <cell r="E50" t="str">
            <v>㈱天本緑地造園</v>
          </cell>
          <cell r="F50">
            <v>42150</v>
          </cell>
          <cell r="G50">
            <v>43976</v>
          </cell>
          <cell r="H50" t="str">
            <v>天本 守</v>
          </cell>
          <cell r="I50" t="str">
            <v>ｱﾏﾓﾄﾘｮｸﾁｿﾞｳｴﾝ</v>
          </cell>
          <cell r="J50" t="str">
            <v>841-0072</v>
          </cell>
          <cell r="K50" t="str">
            <v>佐賀県鳥栖市村田町五反三歩1493-1</v>
          </cell>
          <cell r="L50" t="str">
            <v>0942-83-2507</v>
          </cell>
          <cell r="M50" t="str">
            <v>鳥内</v>
          </cell>
          <cell r="S50" t="str">
            <v>○</v>
          </cell>
          <cell r="T50" t="str">
            <v>○</v>
          </cell>
        </row>
        <row r="51">
          <cell r="B51">
            <v>1</v>
          </cell>
          <cell r="C51">
            <v>18842</v>
          </cell>
          <cell r="D51" t="str">
            <v>04101018842</v>
          </cell>
          <cell r="E51" t="str">
            <v>㈱アメックス</v>
          </cell>
          <cell r="F51">
            <v>43615</v>
          </cell>
          <cell r="G51">
            <v>45441</v>
          </cell>
          <cell r="H51" t="str">
            <v>千布 清孝</v>
          </cell>
          <cell r="I51" t="str">
            <v>ｱﾒｯｸｽ</v>
          </cell>
          <cell r="J51">
            <v>8490934</v>
          </cell>
          <cell r="K51" t="str">
            <v>佐賀県佐賀市開成5-7-28</v>
          </cell>
          <cell r="L51" t="str">
            <v>0952-33-0912</v>
          </cell>
          <cell r="M51" t="str">
            <v>佐内</v>
          </cell>
          <cell r="O51" t="str">
            <v>●</v>
          </cell>
          <cell r="S51" t="str">
            <v>○</v>
          </cell>
        </row>
        <row r="52">
          <cell r="B52">
            <v>1</v>
          </cell>
          <cell r="C52">
            <v>1409</v>
          </cell>
          <cell r="D52" t="str">
            <v>04101001409</v>
          </cell>
          <cell r="E52" t="str">
            <v>㈲アメニティ</v>
          </cell>
          <cell r="F52">
            <v>43579</v>
          </cell>
          <cell r="G52">
            <v>45405</v>
          </cell>
          <cell r="H52" t="str">
            <v>木塚 喜美子</v>
          </cell>
          <cell r="I52" t="str">
            <v>ｱﾒﾆﾃｨ</v>
          </cell>
          <cell r="J52" t="str">
            <v>803-0187</v>
          </cell>
          <cell r="K52" t="str">
            <v>福岡県北九州市小倉南区大字母原596-10</v>
          </cell>
          <cell r="L52" t="str">
            <v>093-452-4001</v>
          </cell>
          <cell r="M52" t="str">
            <v>佐外</v>
          </cell>
          <cell r="N52" t="str">
            <v>○</v>
          </cell>
          <cell r="O52" t="str">
            <v>○</v>
          </cell>
          <cell r="P52" t="str">
            <v>○</v>
          </cell>
          <cell r="Q52" t="str">
            <v>○</v>
          </cell>
          <cell r="R52" t="str">
            <v>○</v>
          </cell>
          <cell r="S52" t="str">
            <v>○</v>
          </cell>
          <cell r="T52" t="str">
            <v>○</v>
          </cell>
        </row>
        <row r="53">
          <cell r="B53">
            <v>7</v>
          </cell>
          <cell r="C53">
            <v>41490</v>
          </cell>
          <cell r="D53" t="str">
            <v>04107041490</v>
          </cell>
          <cell r="E53" t="str">
            <v>㈲新井商店</v>
          </cell>
          <cell r="F53">
            <v>43186</v>
          </cell>
          <cell r="G53">
            <v>45011</v>
          </cell>
          <cell r="H53" t="str">
            <v>新井 潤</v>
          </cell>
          <cell r="I53" t="str">
            <v>ｱﾗｲｼｮｳﾃﾝ</v>
          </cell>
          <cell r="J53">
            <v>8540045</v>
          </cell>
          <cell r="K53" t="str">
            <v>長崎県諫早市新道町944-1</v>
          </cell>
          <cell r="L53" t="str">
            <v>0957-24-1537</v>
          </cell>
          <cell r="M53" t="str">
            <v>杵外</v>
          </cell>
          <cell r="S53" t="str">
            <v>○</v>
          </cell>
          <cell r="T53" t="str">
            <v>○</v>
          </cell>
        </row>
        <row r="54">
          <cell r="B54">
            <v>7</v>
          </cell>
          <cell r="C54">
            <v>156278</v>
          </cell>
          <cell r="D54" t="str">
            <v>04107156278</v>
          </cell>
          <cell r="E54" t="str">
            <v>荒木建設㈱</v>
          </cell>
          <cell r="F54">
            <v>42263</v>
          </cell>
          <cell r="G54">
            <v>44089</v>
          </cell>
          <cell r="H54" t="str">
            <v>荒木 範光</v>
          </cell>
          <cell r="I54" t="str">
            <v>ｱﾗｷｹﾝｾﾂ</v>
          </cell>
          <cell r="J54" t="str">
            <v>849-1203</v>
          </cell>
          <cell r="K54" t="str">
            <v>佐賀県杵島郡白石町大字戸ヶ里1754-1</v>
          </cell>
          <cell r="L54" t="str">
            <v>0954-65-2126</v>
          </cell>
          <cell r="M54" t="str">
            <v>杵内</v>
          </cell>
          <cell r="O54" t="str">
            <v>○</v>
          </cell>
          <cell r="S54" t="str">
            <v>○</v>
          </cell>
          <cell r="T54" t="str">
            <v>○</v>
          </cell>
        </row>
        <row r="55">
          <cell r="B55">
            <v>1</v>
          </cell>
          <cell r="C55">
            <v>197266</v>
          </cell>
          <cell r="D55" t="str">
            <v>04101197266</v>
          </cell>
          <cell r="E55" t="str">
            <v>荒木 博之</v>
          </cell>
          <cell r="F55">
            <v>43011</v>
          </cell>
          <cell r="G55">
            <v>44836</v>
          </cell>
          <cell r="H55" t="str">
            <v>荒木 博之</v>
          </cell>
          <cell r="I55" t="str">
            <v>ｱﾗｷﾋﾛﾕｷ</v>
          </cell>
          <cell r="J55">
            <v>8400016</v>
          </cell>
          <cell r="K55" t="str">
            <v>佐賀県佐賀市南佐賀3-1-5</v>
          </cell>
          <cell r="L55" t="str">
            <v>0952-24-8479</v>
          </cell>
          <cell r="M55" t="str">
            <v>佐内</v>
          </cell>
          <cell r="S55" t="str">
            <v>○</v>
          </cell>
        </row>
        <row r="56">
          <cell r="B56">
            <v>3</v>
          </cell>
          <cell r="C56">
            <v>132286</v>
          </cell>
          <cell r="D56" t="str">
            <v>04103132286</v>
          </cell>
          <cell r="E56" t="str">
            <v>㈲荒巻商店</v>
          </cell>
          <cell r="F56">
            <v>42744</v>
          </cell>
          <cell r="G56">
            <v>45299</v>
          </cell>
          <cell r="H56" t="str">
            <v>荒巻 政広</v>
          </cell>
          <cell r="I56" t="str">
            <v>ｱﾗﾏｷｼｮｳﾃﾝ</v>
          </cell>
          <cell r="J56" t="str">
            <v>839-0825</v>
          </cell>
          <cell r="K56" t="str">
            <v>福岡県久留米市善導寺町島1043-2</v>
          </cell>
          <cell r="L56" t="str">
            <v>0942-47-5281</v>
          </cell>
          <cell r="M56" t="str">
            <v>鳥外</v>
          </cell>
          <cell r="O56" t="str">
            <v>○</v>
          </cell>
          <cell r="P56" t="str">
            <v>○</v>
          </cell>
          <cell r="Q56" t="str">
            <v>○</v>
          </cell>
          <cell r="R56" t="str">
            <v>○</v>
          </cell>
          <cell r="S56" t="str">
            <v>○</v>
          </cell>
          <cell r="T56" t="str">
            <v>○</v>
          </cell>
        </row>
        <row r="57">
          <cell r="B57">
            <v>7</v>
          </cell>
          <cell r="C57">
            <v>141749</v>
          </cell>
          <cell r="D57" t="str">
            <v>04107141749</v>
          </cell>
          <cell r="E57" t="str">
            <v>㈱有明清掃社</v>
          </cell>
          <cell r="F57">
            <v>43190</v>
          </cell>
          <cell r="G57">
            <v>45015</v>
          </cell>
          <cell r="H57" t="str">
            <v>森 千枝子</v>
          </cell>
          <cell r="I57" t="str">
            <v>ｱﾘｱｹｾｲｿｳｼｬ</v>
          </cell>
          <cell r="J57">
            <v>8491315</v>
          </cell>
          <cell r="K57" t="str">
            <v>佐賀県鹿島市大字三河内乙70-5</v>
          </cell>
          <cell r="L57" t="str">
            <v>0954-62-4324</v>
          </cell>
          <cell r="M57" t="str">
            <v>杵内</v>
          </cell>
          <cell r="N57" t="str">
            <v>〇</v>
          </cell>
          <cell r="O57" t="str">
            <v>○</v>
          </cell>
          <cell r="P57" t="str">
            <v>〇</v>
          </cell>
          <cell r="Q57" t="str">
            <v>〇</v>
          </cell>
          <cell r="R57" t="str">
            <v>〇</v>
          </cell>
          <cell r="S57" t="str">
            <v>〇</v>
          </cell>
          <cell r="T57" t="str">
            <v>〇</v>
          </cell>
        </row>
        <row r="58">
          <cell r="B58">
            <v>8</v>
          </cell>
          <cell r="C58">
            <v>690</v>
          </cell>
          <cell r="D58" t="str">
            <v>04108000690</v>
          </cell>
          <cell r="E58" t="str">
            <v>㈲有明石材</v>
          </cell>
          <cell r="F58">
            <v>43036</v>
          </cell>
          <cell r="G58">
            <v>44861</v>
          </cell>
          <cell r="H58" t="str">
            <v>田中 宏之</v>
          </cell>
          <cell r="I58" t="str">
            <v>ｱﾘｱｹｾｷｻﾞｲ</v>
          </cell>
          <cell r="J58">
            <v>8491603</v>
          </cell>
          <cell r="K58" t="str">
            <v>佐賀県藤津郡太良町大字糸岐3095-118</v>
          </cell>
          <cell r="L58" t="str">
            <v>0954-67-0272</v>
          </cell>
          <cell r="M58" t="str">
            <v>杵内</v>
          </cell>
        </row>
        <row r="59">
          <cell r="B59">
            <v>3</v>
          </cell>
          <cell r="C59">
            <v>107413</v>
          </cell>
          <cell r="D59" t="str">
            <v>04103107413</v>
          </cell>
          <cell r="E59" t="str">
            <v>㈱有明通商</v>
          </cell>
          <cell r="F59">
            <v>43541</v>
          </cell>
          <cell r="G59">
            <v>45367</v>
          </cell>
          <cell r="H59" t="str">
            <v>北口 誠</v>
          </cell>
          <cell r="I59" t="str">
            <v>ｱﾘｱｹﾂｳｼｮｳ</v>
          </cell>
          <cell r="J59">
            <v>8690403</v>
          </cell>
          <cell r="K59" t="str">
            <v>熊本県宇土市新開町1895-43</v>
          </cell>
          <cell r="L59" t="str">
            <v>0964-23-6400</v>
          </cell>
          <cell r="M59" t="str">
            <v>鳥外</v>
          </cell>
          <cell r="S59" t="str">
            <v>●</v>
          </cell>
        </row>
        <row r="60">
          <cell r="B60">
            <v>6</v>
          </cell>
          <cell r="C60">
            <v>136621</v>
          </cell>
          <cell r="D60" t="str">
            <v>04106136621</v>
          </cell>
          <cell r="E60" t="str">
            <v>㈱有田建設</v>
          </cell>
          <cell r="F60">
            <v>42926</v>
          </cell>
          <cell r="G60">
            <v>44751</v>
          </cell>
          <cell r="H60" t="str">
            <v>髙野 岩雄</v>
          </cell>
          <cell r="I60" t="str">
            <v>ｱﾘﾀｹﾝｾﾂ</v>
          </cell>
          <cell r="J60">
            <v>8440008</v>
          </cell>
          <cell r="K60" t="str">
            <v>佐賀県西松浦郡有田町稗木場1-2-7</v>
          </cell>
          <cell r="L60" t="str">
            <v>0955-42-5264</v>
          </cell>
          <cell r="M60" t="str">
            <v>伊内</v>
          </cell>
          <cell r="S60" t="str">
            <v>○</v>
          </cell>
        </row>
        <row r="61">
          <cell r="B61">
            <v>1</v>
          </cell>
          <cell r="C61">
            <v>74943</v>
          </cell>
          <cell r="D61" t="str">
            <v>04101074943</v>
          </cell>
          <cell r="E61" t="str">
            <v>㈲アリタサービス</v>
          </cell>
          <cell r="F61">
            <v>43150</v>
          </cell>
          <cell r="G61">
            <v>44975</v>
          </cell>
          <cell r="H61" t="str">
            <v>有田 康宏</v>
          </cell>
          <cell r="I61" t="str">
            <v>ｱﾘﾀｻｰﾋﾞｽ</v>
          </cell>
          <cell r="J61" t="str">
            <v>807-0813</v>
          </cell>
          <cell r="K61" t="str">
            <v>福岡県北九州市八幡西区夕原町7-3</v>
          </cell>
          <cell r="L61" t="str">
            <v>093-641-0368</v>
          </cell>
          <cell r="M61" t="str">
            <v>佐外</v>
          </cell>
          <cell r="N61" t="str">
            <v>○</v>
          </cell>
          <cell r="O61" t="str">
            <v>○</v>
          </cell>
          <cell r="P61" t="str">
            <v>○</v>
          </cell>
          <cell r="Q61" t="str">
            <v>○</v>
          </cell>
          <cell r="R61" t="str">
            <v>○</v>
          </cell>
          <cell r="S61" t="str">
            <v>○</v>
          </cell>
          <cell r="T61" t="str">
            <v>○</v>
          </cell>
        </row>
        <row r="62">
          <cell r="B62">
            <v>7</v>
          </cell>
          <cell r="C62">
            <v>76264</v>
          </cell>
          <cell r="D62" t="str">
            <v>04117076264</v>
          </cell>
          <cell r="E62" t="str">
            <v>有田陸運㈱</v>
          </cell>
          <cell r="F62">
            <v>42550</v>
          </cell>
          <cell r="G62">
            <v>44375</v>
          </cell>
          <cell r="H62" t="str">
            <v>鳥谷 竹人</v>
          </cell>
          <cell r="I62" t="str">
            <v>ｱﾘﾀﾘｸｳﾝ</v>
          </cell>
          <cell r="J62">
            <v>8492305</v>
          </cell>
          <cell r="K62" t="str">
            <v>佐賀県武雄市山内町大字宮野22730-1</v>
          </cell>
          <cell r="L62" t="str">
            <v>0954-20-7161</v>
          </cell>
          <cell r="M62" t="str">
            <v>杵内</v>
          </cell>
          <cell r="S62" t="str">
            <v>☆</v>
          </cell>
        </row>
        <row r="63">
          <cell r="B63">
            <v>7</v>
          </cell>
          <cell r="C63">
            <v>153584</v>
          </cell>
          <cell r="D63" t="str">
            <v>04117153584</v>
          </cell>
          <cell r="E63" t="str">
            <v>㈱アルペン村</v>
          </cell>
          <cell r="F63">
            <v>42071</v>
          </cell>
          <cell r="G63">
            <v>43897</v>
          </cell>
          <cell r="H63" t="str">
            <v>武藤　忠弘</v>
          </cell>
          <cell r="I63" t="str">
            <v>ｱﾙﾍﾟﾝﾑﾗ</v>
          </cell>
          <cell r="J63" t="str">
            <v>849-1313</v>
          </cell>
          <cell r="K63" t="str">
            <v>佐賀県鹿島市大字重ノ木乙3028-6</v>
          </cell>
          <cell r="L63" t="str">
            <v>0954-68-0087</v>
          </cell>
          <cell r="M63" t="str">
            <v>杵内</v>
          </cell>
          <cell r="S63" t="str">
            <v>☆</v>
          </cell>
        </row>
        <row r="64">
          <cell r="B64">
            <v>1</v>
          </cell>
          <cell r="C64">
            <v>1466</v>
          </cell>
          <cell r="D64" t="str">
            <v>04101001466</v>
          </cell>
          <cell r="E64" t="str">
            <v>㈱アンカー</v>
          </cell>
          <cell r="F64">
            <v>42248</v>
          </cell>
          <cell r="G64">
            <v>44074</v>
          </cell>
          <cell r="H64" t="str">
            <v>堤　修一</v>
          </cell>
          <cell r="I64" t="str">
            <v>ｱﾝｶｰ</v>
          </cell>
          <cell r="J64">
            <v>8900045</v>
          </cell>
          <cell r="K64" t="str">
            <v>鹿児島県鹿児島市武1-43-15</v>
          </cell>
          <cell r="L64" t="str">
            <v>099-822-1230</v>
          </cell>
          <cell r="M64" t="str">
            <v>佐外</v>
          </cell>
          <cell r="N64" t="str">
            <v>○</v>
          </cell>
          <cell r="O64" t="str">
            <v>○</v>
          </cell>
          <cell r="P64" t="str">
            <v>○</v>
          </cell>
          <cell r="R64" t="str">
            <v>○</v>
          </cell>
          <cell r="S64" t="str">
            <v>○</v>
          </cell>
          <cell r="T64" t="str">
            <v>○</v>
          </cell>
        </row>
        <row r="65">
          <cell r="B65">
            <v>3</v>
          </cell>
          <cell r="C65">
            <v>63644</v>
          </cell>
          <cell r="D65" t="str">
            <v>04103063644</v>
          </cell>
          <cell r="E65" t="str">
            <v>㈲アンツ</v>
          </cell>
          <cell r="F65">
            <v>41507</v>
          </cell>
          <cell r="G65">
            <v>44063</v>
          </cell>
          <cell r="H65" t="str">
            <v>山尾 いつか</v>
          </cell>
          <cell r="I65" t="str">
            <v>ｱﾝﾂ</v>
          </cell>
          <cell r="J65">
            <v>8112204</v>
          </cell>
          <cell r="K65" t="str">
            <v>福岡県糟屋郡志免町田富1-5-1</v>
          </cell>
          <cell r="L65" t="str">
            <v>092-957-6587</v>
          </cell>
          <cell r="M65" t="str">
            <v>鳥外</v>
          </cell>
          <cell r="O65" t="str">
            <v>○</v>
          </cell>
          <cell r="P65" t="str">
            <v>○</v>
          </cell>
          <cell r="Q65" t="str">
            <v>○</v>
          </cell>
          <cell r="R65" t="str">
            <v>○</v>
          </cell>
          <cell r="S65" t="str">
            <v>○</v>
          </cell>
          <cell r="T65" t="str">
            <v>○</v>
          </cell>
        </row>
        <row r="66">
          <cell r="B66">
            <v>3</v>
          </cell>
          <cell r="C66">
            <v>103279</v>
          </cell>
          <cell r="D66" t="str">
            <v>04103103279</v>
          </cell>
          <cell r="E66" t="str">
            <v>㈲イーエヌエス</v>
          </cell>
          <cell r="F66">
            <v>43298</v>
          </cell>
          <cell r="G66">
            <v>45123</v>
          </cell>
          <cell r="H66" t="str">
            <v>豊増 洋文</v>
          </cell>
          <cell r="I66" t="str">
            <v>ｲｰｴﾇｴｽ</v>
          </cell>
          <cell r="J66">
            <v>8410075</v>
          </cell>
          <cell r="K66" t="str">
            <v>佐賀県鳥栖市立石町1048-1</v>
          </cell>
          <cell r="L66" t="str">
            <v>0942-87-9081</v>
          </cell>
          <cell r="M66" t="str">
            <v>鳥内</v>
          </cell>
          <cell r="S66" t="str">
            <v>○</v>
          </cell>
          <cell r="T66" t="str">
            <v>○</v>
          </cell>
        </row>
        <row r="67">
          <cell r="B67">
            <v>1</v>
          </cell>
          <cell r="C67">
            <v>174043</v>
          </cell>
          <cell r="D67" t="str">
            <v>04101174043</v>
          </cell>
          <cell r="E67" t="str">
            <v>㈱ＥＷＳ</v>
          </cell>
          <cell r="F67">
            <v>43307</v>
          </cell>
          <cell r="G67">
            <v>45132</v>
          </cell>
          <cell r="H67" t="str">
            <v>溝口 貴大</v>
          </cell>
          <cell r="I67" t="str">
            <v>ｲｲﾀﾞﾌﾞﾙｴｽ</v>
          </cell>
          <cell r="J67" t="str">
            <v>811-0101</v>
          </cell>
          <cell r="K67" t="str">
            <v>福岡県糟屋郡新宮町原上1647-2</v>
          </cell>
          <cell r="L67" t="str">
            <v>092-410-0500</v>
          </cell>
          <cell r="M67" t="str">
            <v>佐外</v>
          </cell>
          <cell r="S67" t="str">
            <v>○</v>
          </cell>
          <cell r="T67" t="str">
            <v>○</v>
          </cell>
        </row>
        <row r="68">
          <cell r="B68">
            <v>1</v>
          </cell>
          <cell r="C68">
            <v>57050</v>
          </cell>
          <cell r="D68" t="str">
            <v>04101057050</v>
          </cell>
          <cell r="E68" t="str">
            <v>㈲飯塚興発</v>
          </cell>
          <cell r="F68">
            <v>43660</v>
          </cell>
          <cell r="G68">
            <v>45486</v>
          </cell>
          <cell r="H68" t="str">
            <v>道根 操</v>
          </cell>
          <cell r="I68" t="str">
            <v>ｲｲﾂﾞｶｺｳﾊﾂ</v>
          </cell>
          <cell r="J68" t="str">
            <v>820-0001</v>
          </cell>
          <cell r="K68" t="str">
            <v>福岡県飯塚市鯰田303-4</v>
          </cell>
          <cell r="L68" t="str">
            <v>0948-23-4358</v>
          </cell>
          <cell r="M68" t="str">
            <v>佐外</v>
          </cell>
          <cell r="N68" t="str">
            <v>○</v>
          </cell>
          <cell r="O68" t="str">
            <v>○</v>
          </cell>
          <cell r="P68" t="str">
            <v>○</v>
          </cell>
          <cell r="S68" t="str">
            <v>○</v>
          </cell>
          <cell r="T68" t="str">
            <v>○</v>
          </cell>
        </row>
        <row r="69">
          <cell r="B69">
            <v>1</v>
          </cell>
          <cell r="C69">
            <v>162051</v>
          </cell>
          <cell r="D69" t="str">
            <v>04101162051</v>
          </cell>
          <cell r="E69" t="str">
            <v>飯盛 博</v>
          </cell>
          <cell r="F69">
            <v>42618</v>
          </cell>
          <cell r="G69">
            <v>44443</v>
          </cell>
          <cell r="H69" t="str">
            <v>飯盛 博</v>
          </cell>
          <cell r="I69" t="str">
            <v>ｲｲﾓﾘﾋﾛｼ</v>
          </cell>
          <cell r="J69">
            <v>8400014</v>
          </cell>
          <cell r="K69" t="str">
            <v>佐賀県佐賀市南佐賀3-9-11</v>
          </cell>
          <cell r="L69" t="str">
            <v>0952-29-3524</v>
          </cell>
          <cell r="M69" t="str">
            <v>佐内</v>
          </cell>
          <cell r="S69" t="str">
            <v>○</v>
          </cell>
          <cell r="T69" t="str">
            <v>○</v>
          </cell>
        </row>
        <row r="70">
          <cell r="B70">
            <v>1</v>
          </cell>
          <cell r="C70">
            <v>13696</v>
          </cell>
          <cell r="D70" t="str">
            <v>04101013696</v>
          </cell>
          <cell r="E70" t="str">
            <v>㈱イオス</v>
          </cell>
          <cell r="F70">
            <v>43047</v>
          </cell>
          <cell r="G70">
            <v>44872</v>
          </cell>
          <cell r="H70" t="str">
            <v>多賀谷 兵馬</v>
          </cell>
          <cell r="I70" t="str">
            <v>ｲｵｽ</v>
          </cell>
          <cell r="J70">
            <v>8200052</v>
          </cell>
          <cell r="K70" t="str">
            <v>福岡県飯塚市相田字山中1082-12</v>
          </cell>
          <cell r="L70" t="str">
            <v>0948-22-4930</v>
          </cell>
          <cell r="M70" t="str">
            <v>佐外</v>
          </cell>
          <cell r="N70" t="str">
            <v>○</v>
          </cell>
          <cell r="S70" t="str">
            <v>○</v>
          </cell>
          <cell r="T70" t="str">
            <v>○</v>
          </cell>
        </row>
        <row r="71">
          <cell r="B71">
            <v>1</v>
          </cell>
          <cell r="C71">
            <v>161522</v>
          </cell>
          <cell r="D71" t="str">
            <v>04101161522</v>
          </cell>
          <cell r="E71" t="str">
            <v>生野 慎一郎</v>
          </cell>
          <cell r="F71">
            <v>42615</v>
          </cell>
          <cell r="G71">
            <v>44440</v>
          </cell>
          <cell r="H71" t="str">
            <v>生野 慎一郎</v>
          </cell>
          <cell r="I71" t="str">
            <v>ｲｸﾉｼﾝｲﾁﾛｳ</v>
          </cell>
          <cell r="J71" t="str">
            <v>830-0226</v>
          </cell>
          <cell r="K71" t="str">
            <v>福岡県久留米市城島町西青木24-1　ＡＭアオキ202号</v>
          </cell>
          <cell r="L71" t="str">
            <v>0942-62-4990</v>
          </cell>
          <cell r="M71" t="str">
            <v>佐外</v>
          </cell>
          <cell r="O71" t="str">
            <v>●</v>
          </cell>
          <cell r="S71" t="str">
            <v>○</v>
          </cell>
          <cell r="T71" t="str">
            <v>○</v>
          </cell>
        </row>
        <row r="72">
          <cell r="B72">
            <v>1</v>
          </cell>
          <cell r="C72">
            <v>48378</v>
          </cell>
          <cell r="D72" t="str">
            <v>04101048378</v>
          </cell>
          <cell r="E72" t="str">
            <v>㈲池内リサイクルリング</v>
          </cell>
          <cell r="F72">
            <v>42688</v>
          </cell>
          <cell r="G72">
            <v>44513</v>
          </cell>
          <cell r="H72" t="str">
            <v>重松 久美枝</v>
          </cell>
          <cell r="I72" t="str">
            <v>ｲｹｳﾁﾘｻｲｸﾘﾘﾝｸﾞ</v>
          </cell>
          <cell r="J72">
            <v>8381306</v>
          </cell>
          <cell r="K72" t="str">
            <v>福岡県朝倉市山田2677-8</v>
          </cell>
          <cell r="L72" t="str">
            <v>0943-76-2889</v>
          </cell>
          <cell r="M72" t="str">
            <v>佐外</v>
          </cell>
          <cell r="N72" t="str">
            <v>○</v>
          </cell>
          <cell r="O72" t="str">
            <v>○</v>
          </cell>
          <cell r="P72" t="str">
            <v>○</v>
          </cell>
          <cell r="Q72" t="str">
            <v>○</v>
          </cell>
          <cell r="R72" t="str">
            <v>○</v>
          </cell>
          <cell r="S72" t="str">
            <v>○</v>
          </cell>
          <cell r="T72" t="str">
            <v>○</v>
          </cell>
        </row>
        <row r="73">
          <cell r="B73">
            <v>1</v>
          </cell>
          <cell r="C73">
            <v>39923</v>
          </cell>
          <cell r="D73" t="str">
            <v>04101039923</v>
          </cell>
          <cell r="E73" t="str">
            <v>㈲池工業</v>
          </cell>
          <cell r="F73">
            <v>43711</v>
          </cell>
          <cell r="G73">
            <v>45537</v>
          </cell>
          <cell r="H73" t="str">
            <v>池 政喜</v>
          </cell>
          <cell r="I73" t="str">
            <v>ｲｹｺｳｷﾞｮｳ</v>
          </cell>
          <cell r="J73" t="str">
            <v>819-0038</v>
          </cell>
          <cell r="K73" t="str">
            <v>福岡県福岡市西区羽根戸570-1</v>
          </cell>
          <cell r="L73" t="str">
            <v>092-812-6835</v>
          </cell>
          <cell r="M73" t="str">
            <v>佐外</v>
          </cell>
          <cell r="S73" t="str">
            <v>○</v>
          </cell>
          <cell r="T73" t="str">
            <v>○</v>
          </cell>
        </row>
        <row r="74">
          <cell r="B74">
            <v>1</v>
          </cell>
          <cell r="C74">
            <v>105279</v>
          </cell>
          <cell r="D74" t="str">
            <v>04101105279</v>
          </cell>
          <cell r="E74" t="str">
            <v>㈱池田開発</v>
          </cell>
          <cell r="F74">
            <v>43303</v>
          </cell>
          <cell r="G74">
            <v>45128</v>
          </cell>
          <cell r="H74" t="str">
            <v>池田 真弓</v>
          </cell>
          <cell r="I74" t="str">
            <v>ｲｹﾀﾞｶｲﾊﾂ</v>
          </cell>
          <cell r="J74">
            <v>8400024</v>
          </cell>
          <cell r="K74" t="str">
            <v>佐賀県佐賀市本庄町大字末次591-3</v>
          </cell>
          <cell r="L74" t="str">
            <v>0952-29-8151</v>
          </cell>
          <cell r="M74" t="str">
            <v>佐内</v>
          </cell>
          <cell r="N74" t="str">
            <v>○</v>
          </cell>
          <cell r="O74" t="str">
            <v>○</v>
          </cell>
          <cell r="P74" t="str">
            <v>○</v>
          </cell>
          <cell r="S74" t="str">
            <v>○</v>
          </cell>
          <cell r="T74" t="str">
            <v>○</v>
          </cell>
        </row>
        <row r="75">
          <cell r="B75">
            <v>7</v>
          </cell>
          <cell r="C75">
            <v>117291</v>
          </cell>
          <cell r="D75" t="str">
            <v>04107117291</v>
          </cell>
          <cell r="E75" t="str">
            <v>㈱池田開発</v>
          </cell>
          <cell r="F75">
            <v>43153</v>
          </cell>
          <cell r="G75">
            <v>44978</v>
          </cell>
          <cell r="H75" t="str">
            <v>池田 利勝</v>
          </cell>
          <cell r="I75" t="str">
            <v>ｲｹﾀﾞｶｲﾊﾂ</v>
          </cell>
          <cell r="J75" t="str">
            <v>856-0048</v>
          </cell>
          <cell r="K75" t="str">
            <v>長崎県大村市赤佐古町243-2</v>
          </cell>
          <cell r="L75" t="str">
            <v>0957-52-4857</v>
          </cell>
          <cell r="M75" t="str">
            <v>佐外</v>
          </cell>
          <cell r="S75" t="str">
            <v>○</v>
          </cell>
          <cell r="T75" t="str">
            <v>○</v>
          </cell>
        </row>
        <row r="76">
          <cell r="B76">
            <v>1</v>
          </cell>
          <cell r="C76">
            <v>149216</v>
          </cell>
          <cell r="D76" t="str">
            <v>04101149216</v>
          </cell>
          <cell r="E76" t="str">
            <v>㈱池田開発</v>
          </cell>
          <cell r="F76">
            <v>42108</v>
          </cell>
          <cell r="G76">
            <v>43934</v>
          </cell>
          <cell r="H76" t="str">
            <v>池田 峰人</v>
          </cell>
          <cell r="I76" t="str">
            <v>ｲｹﾀﾞｶｲﾊﾂ</v>
          </cell>
          <cell r="J76" t="str">
            <v>818-0114</v>
          </cell>
          <cell r="K76" t="str">
            <v>福岡県太宰府市大字北谷1124-24</v>
          </cell>
          <cell r="L76" t="str">
            <v>092-408-1281</v>
          </cell>
          <cell r="M76" t="str">
            <v>佐外</v>
          </cell>
          <cell r="N76" t="str">
            <v>○</v>
          </cell>
          <cell r="O76" t="str">
            <v>○</v>
          </cell>
          <cell r="P76" t="str">
            <v>○</v>
          </cell>
          <cell r="Q76" t="str">
            <v>○</v>
          </cell>
          <cell r="R76" t="str">
            <v>○</v>
          </cell>
          <cell r="S76" t="str">
            <v>○</v>
          </cell>
          <cell r="T76" t="str">
            <v>○</v>
          </cell>
        </row>
        <row r="77">
          <cell r="B77">
            <v>5</v>
          </cell>
          <cell r="C77">
            <v>73999</v>
          </cell>
          <cell r="D77" t="str">
            <v>04105073999</v>
          </cell>
          <cell r="E77" t="str">
            <v>㈲池田組</v>
          </cell>
          <cell r="F77">
            <v>42346</v>
          </cell>
          <cell r="G77">
            <v>44172</v>
          </cell>
          <cell r="H77" t="str">
            <v>池田 好一</v>
          </cell>
          <cell r="I77" t="str">
            <v>ｲｹﾀﾞｸﾞﾐ</v>
          </cell>
          <cell r="J77">
            <v>8470855</v>
          </cell>
          <cell r="K77" t="str">
            <v>佐賀県唐津市西浜町2-30</v>
          </cell>
          <cell r="L77" t="str">
            <v>0955-72-5569</v>
          </cell>
          <cell r="M77" t="str">
            <v>唐内</v>
          </cell>
          <cell r="S77" t="str">
            <v>○</v>
          </cell>
        </row>
        <row r="78">
          <cell r="B78">
            <v>6</v>
          </cell>
          <cell r="C78">
            <v>175361</v>
          </cell>
          <cell r="D78" t="str">
            <v>04106175361</v>
          </cell>
          <cell r="E78" t="str">
            <v>㈲池田建機</v>
          </cell>
          <cell r="F78">
            <v>43496</v>
          </cell>
          <cell r="G78">
            <v>45321</v>
          </cell>
          <cell r="H78" t="str">
            <v>池田 一信</v>
          </cell>
          <cell r="I78" t="str">
            <v>ｲｹﾀﾞｹﾝｷ</v>
          </cell>
          <cell r="J78">
            <v>8480044</v>
          </cell>
          <cell r="K78" t="str">
            <v>佐賀県伊万里市木須町4540</v>
          </cell>
          <cell r="L78" t="str">
            <v>0955-23-2213</v>
          </cell>
          <cell r="M78" t="str">
            <v>伊内</v>
          </cell>
          <cell r="S78" t="str">
            <v>○</v>
          </cell>
          <cell r="T78" t="str">
            <v>○</v>
          </cell>
        </row>
        <row r="79">
          <cell r="B79">
            <v>1</v>
          </cell>
          <cell r="C79">
            <v>119501</v>
          </cell>
          <cell r="D79" t="str">
            <v>04101119501</v>
          </cell>
          <cell r="E79" t="str">
            <v>㈱池田建設</v>
          </cell>
          <cell r="F79">
            <v>42178</v>
          </cell>
          <cell r="G79">
            <v>44004</v>
          </cell>
          <cell r="H79" t="str">
            <v>池田 博司</v>
          </cell>
          <cell r="I79" t="str">
            <v>ｲｹﾀﾞｹﾝｾﾂ</v>
          </cell>
          <cell r="J79">
            <v>8400214</v>
          </cell>
          <cell r="K79" t="str">
            <v>佐賀県佐賀市大和町大字川上1743-1</v>
          </cell>
          <cell r="L79" t="str">
            <v>0952-62-1168</v>
          </cell>
          <cell r="M79" t="str">
            <v>佐内</v>
          </cell>
          <cell r="S79" t="str">
            <v>○</v>
          </cell>
        </row>
        <row r="80">
          <cell r="B80">
            <v>7</v>
          </cell>
          <cell r="C80">
            <v>176520</v>
          </cell>
          <cell r="D80" t="str">
            <v>04107176520</v>
          </cell>
          <cell r="E80" t="str">
            <v>㈱池田建設</v>
          </cell>
          <cell r="F80">
            <v>43531</v>
          </cell>
          <cell r="G80">
            <v>45357</v>
          </cell>
          <cell r="H80" t="str">
            <v>池田 和人</v>
          </cell>
          <cell r="I80" t="str">
            <v>ｲｹﾀﾞｹﾝｾﾂ</v>
          </cell>
          <cell r="J80" t="str">
            <v>849-1322</v>
          </cell>
          <cell r="K80" t="str">
            <v>佐賀県鹿島市浜町341-1</v>
          </cell>
          <cell r="L80" t="str">
            <v>0954-62-4311</v>
          </cell>
          <cell r="M80" t="str">
            <v>杵内</v>
          </cell>
          <cell r="O80" t="str">
            <v>○</v>
          </cell>
          <cell r="S80" t="str">
            <v>○</v>
          </cell>
          <cell r="T80" t="str">
            <v>○</v>
          </cell>
        </row>
        <row r="81">
          <cell r="B81">
            <v>5</v>
          </cell>
          <cell r="C81">
            <v>32606</v>
          </cell>
          <cell r="D81" t="str">
            <v>04105032606</v>
          </cell>
          <cell r="E81" t="str">
            <v>㈲池田産業</v>
          </cell>
          <cell r="F81">
            <v>42213</v>
          </cell>
          <cell r="G81">
            <v>44039</v>
          </cell>
          <cell r="H81" t="str">
            <v>池田 浩一</v>
          </cell>
          <cell r="I81" t="str">
            <v>ｲｹﾀﾞｻﾝｷﾞｮｳ</v>
          </cell>
          <cell r="J81">
            <v>8471441</v>
          </cell>
          <cell r="K81" t="str">
            <v>佐賀県東松浦郡玄海町大字今村7542-1</v>
          </cell>
          <cell r="L81" t="str">
            <v>0955-52-6311</v>
          </cell>
          <cell r="M81" t="str">
            <v>唐内</v>
          </cell>
          <cell r="S81" t="str">
            <v>○</v>
          </cell>
        </row>
        <row r="82">
          <cell r="B82">
            <v>1</v>
          </cell>
          <cell r="C82">
            <v>64319</v>
          </cell>
          <cell r="D82" t="str">
            <v>04101064319</v>
          </cell>
          <cell r="E82" t="str">
            <v>㈲池田重機建材</v>
          </cell>
          <cell r="F82">
            <v>42839</v>
          </cell>
          <cell r="G82">
            <v>44664</v>
          </cell>
          <cell r="H82" t="str">
            <v>池田 博</v>
          </cell>
          <cell r="I82" t="str">
            <v>ｲｹﾀﾞｼﾞｭｳｷｹﾝｻﾞｲ</v>
          </cell>
          <cell r="J82">
            <v>8301224</v>
          </cell>
          <cell r="K82" t="str">
            <v>福岡県三井郡大刀洗町大字鵜木1440-27</v>
          </cell>
          <cell r="L82" t="str">
            <v>0942-77-2171</v>
          </cell>
          <cell r="M82" t="str">
            <v>佐外</v>
          </cell>
        </row>
        <row r="83">
          <cell r="B83">
            <v>1</v>
          </cell>
          <cell r="C83">
            <v>157573</v>
          </cell>
          <cell r="D83" t="str">
            <v>04101157573</v>
          </cell>
          <cell r="E83" t="str">
            <v>㈱池野産業</v>
          </cell>
          <cell r="F83">
            <v>42330</v>
          </cell>
          <cell r="G83">
            <v>44156</v>
          </cell>
          <cell r="H83" t="str">
            <v>池野 広志</v>
          </cell>
          <cell r="I83" t="str">
            <v>ｲｹﾉｻﾝｷﾞｮｳ</v>
          </cell>
          <cell r="J83" t="str">
            <v>851-3501</v>
          </cell>
          <cell r="K83" t="str">
            <v>長崎県西海市西彼町喰場郷424-1</v>
          </cell>
          <cell r="L83" t="str">
            <v>0959-27-1991</v>
          </cell>
          <cell r="M83" t="str">
            <v>佐外</v>
          </cell>
        </row>
        <row r="84">
          <cell r="B84">
            <v>1</v>
          </cell>
          <cell r="C84">
            <v>38238</v>
          </cell>
          <cell r="D84" t="str">
            <v>04101038238</v>
          </cell>
          <cell r="E84" t="str">
            <v>飯盛土木㈱</v>
          </cell>
          <cell r="F84">
            <v>42442</v>
          </cell>
          <cell r="G84">
            <v>44267</v>
          </cell>
          <cell r="H84" t="str">
            <v>飯盛 進</v>
          </cell>
          <cell r="I84" t="str">
            <v>ｲｻｶﾞﾘﾄﾞﾎﾞｸ</v>
          </cell>
          <cell r="J84">
            <v>8400034</v>
          </cell>
          <cell r="K84" t="str">
            <v>佐賀県佐賀市西与賀町大字厘外757-1</v>
          </cell>
          <cell r="L84" t="str">
            <v>0952-22-4455</v>
          </cell>
          <cell r="M84" t="str">
            <v>佐内</v>
          </cell>
          <cell r="S84" t="str">
            <v>○</v>
          </cell>
          <cell r="T84" t="str">
            <v>○</v>
          </cell>
        </row>
        <row r="85">
          <cell r="B85">
            <v>1</v>
          </cell>
          <cell r="C85">
            <v>37143</v>
          </cell>
          <cell r="D85" t="str">
            <v>04101037143</v>
          </cell>
          <cell r="E85" t="str">
            <v>㈱イシキヨ</v>
          </cell>
          <cell r="F85">
            <v>42500</v>
          </cell>
          <cell r="G85">
            <v>44325</v>
          </cell>
          <cell r="H85" t="str">
            <v>石橋 清</v>
          </cell>
          <cell r="I85" t="str">
            <v>ｲｼｷﾖ</v>
          </cell>
          <cell r="J85">
            <v>8190162</v>
          </cell>
          <cell r="K85" t="str">
            <v>福岡県福岡市西区今宿青木360-1</v>
          </cell>
          <cell r="L85" t="str">
            <v>092-806-6833</v>
          </cell>
          <cell r="M85" t="str">
            <v>佐外</v>
          </cell>
          <cell r="S85" t="str">
            <v>○</v>
          </cell>
        </row>
        <row r="86">
          <cell r="B86">
            <v>1</v>
          </cell>
          <cell r="C86">
            <v>59921</v>
          </cell>
          <cell r="D86" t="str">
            <v>04101059921</v>
          </cell>
          <cell r="E86" t="str">
            <v>㈱石崎商店</v>
          </cell>
          <cell r="F86">
            <v>42330</v>
          </cell>
          <cell r="G86">
            <v>44156</v>
          </cell>
          <cell r="H86" t="str">
            <v>石崎 信雄</v>
          </cell>
          <cell r="I86" t="str">
            <v>ｲｼｻﾞｷｼｮｳﾃﾝ</v>
          </cell>
          <cell r="J86">
            <v>8640025</v>
          </cell>
          <cell r="K86" t="str">
            <v>熊本県荒尾市高浜613-1</v>
          </cell>
          <cell r="L86" t="str">
            <v>0968-68-6848</v>
          </cell>
          <cell r="M86" t="str">
            <v>佐外</v>
          </cell>
          <cell r="N86" t="str">
            <v>○</v>
          </cell>
          <cell r="O86" t="str">
            <v>○</v>
          </cell>
          <cell r="P86" t="str">
            <v>○</v>
          </cell>
          <cell r="Q86" t="str">
            <v>○</v>
          </cell>
          <cell r="R86" t="str">
            <v>○</v>
          </cell>
          <cell r="S86" t="str">
            <v>○</v>
          </cell>
          <cell r="T86" t="str">
            <v>○</v>
          </cell>
        </row>
        <row r="87">
          <cell r="B87">
            <v>1</v>
          </cell>
          <cell r="C87">
            <v>46081</v>
          </cell>
          <cell r="D87" t="str">
            <v>04111046081</v>
          </cell>
          <cell r="E87" t="str">
            <v>㈲石辰原料</v>
          </cell>
          <cell r="F87">
            <v>42792</v>
          </cell>
          <cell r="G87">
            <v>45347</v>
          </cell>
          <cell r="H87" t="str">
            <v>石橋 國信</v>
          </cell>
          <cell r="I87" t="str">
            <v>ｲｼﾀﾂｹﾞﾝﾘｮｳ</v>
          </cell>
          <cell r="J87">
            <v>8400801</v>
          </cell>
          <cell r="K87" t="str">
            <v>佐賀県佐賀市駅前中央3-2-8</v>
          </cell>
          <cell r="L87" t="str">
            <v>0952-30-3693</v>
          </cell>
          <cell r="M87" t="str">
            <v>佐内</v>
          </cell>
          <cell r="S87" t="str">
            <v>☆</v>
          </cell>
          <cell r="T87" t="str">
            <v>○</v>
          </cell>
        </row>
        <row r="88">
          <cell r="B88">
            <v>1</v>
          </cell>
          <cell r="C88">
            <v>162075</v>
          </cell>
          <cell r="D88" t="str">
            <v>04101162075</v>
          </cell>
          <cell r="E88" t="str">
            <v>石橋 和司</v>
          </cell>
          <cell r="F88">
            <v>42618</v>
          </cell>
          <cell r="G88">
            <v>44443</v>
          </cell>
          <cell r="H88" t="str">
            <v>石橋 和司</v>
          </cell>
          <cell r="I88" t="str">
            <v>ｲｼﾊﾞｼｶｽﾞｼ</v>
          </cell>
          <cell r="J88">
            <v>8400806</v>
          </cell>
          <cell r="K88" t="str">
            <v>佐賀県佐賀市神園3-5-38</v>
          </cell>
          <cell r="L88" t="str">
            <v>0952-33-6575</v>
          </cell>
          <cell r="M88" t="str">
            <v>佐内</v>
          </cell>
          <cell r="N88" t="str">
            <v>○</v>
          </cell>
          <cell r="O88" t="str">
            <v>○</v>
          </cell>
          <cell r="P88" t="str">
            <v>○</v>
          </cell>
          <cell r="S88" t="str">
            <v>○</v>
          </cell>
          <cell r="T88" t="str">
            <v>○</v>
          </cell>
        </row>
        <row r="89">
          <cell r="B89">
            <v>1</v>
          </cell>
          <cell r="C89">
            <v>24982</v>
          </cell>
          <cell r="D89" t="str">
            <v>04101024982</v>
          </cell>
          <cell r="E89" t="str">
            <v>㈱石橋組</v>
          </cell>
          <cell r="F89">
            <v>42648</v>
          </cell>
          <cell r="G89">
            <v>44473</v>
          </cell>
          <cell r="H89" t="str">
            <v>花井 守</v>
          </cell>
          <cell r="I89" t="str">
            <v>ｲｼﾊﾞｼｸﾞﾐ</v>
          </cell>
          <cell r="J89">
            <v>8300078</v>
          </cell>
          <cell r="K89" t="str">
            <v>福岡県久留米市荒木町荒木1961-14</v>
          </cell>
          <cell r="L89" t="str">
            <v>0942-27-5148</v>
          </cell>
          <cell r="M89" t="str">
            <v>佐外</v>
          </cell>
          <cell r="O89" t="str">
            <v>○</v>
          </cell>
          <cell r="S89" t="str">
            <v>○</v>
          </cell>
          <cell r="T89" t="str">
            <v>○</v>
          </cell>
        </row>
        <row r="90">
          <cell r="B90">
            <v>3</v>
          </cell>
          <cell r="C90">
            <v>1749</v>
          </cell>
          <cell r="D90" t="str">
            <v>04103001749</v>
          </cell>
          <cell r="E90" t="str">
            <v>石橋工業㈲</v>
          </cell>
          <cell r="F90">
            <v>43647</v>
          </cell>
          <cell r="G90">
            <v>45473</v>
          </cell>
          <cell r="H90" t="str">
            <v>石橋 謙輔</v>
          </cell>
          <cell r="I90" t="str">
            <v>ｲｼﾊﾞｼｺｳｷﾞｮｳ</v>
          </cell>
          <cell r="J90">
            <v>8410027</v>
          </cell>
          <cell r="K90" t="str">
            <v>佐賀県鳥栖市松原町1802-3</v>
          </cell>
          <cell r="L90" t="str">
            <v>0942-82-3774</v>
          </cell>
          <cell r="M90" t="str">
            <v>鳥内</v>
          </cell>
          <cell r="N90" t="str">
            <v>○</v>
          </cell>
          <cell r="O90" t="str">
            <v>○</v>
          </cell>
          <cell r="S90" t="str">
            <v>○</v>
          </cell>
          <cell r="T90" t="str">
            <v>○</v>
          </cell>
        </row>
        <row r="91">
          <cell r="B91">
            <v>5</v>
          </cell>
          <cell r="C91">
            <v>17720</v>
          </cell>
          <cell r="D91" t="str">
            <v>04105017720</v>
          </cell>
          <cell r="E91" t="str">
            <v>㈱石橋高組</v>
          </cell>
          <cell r="F91">
            <v>42642</v>
          </cell>
          <cell r="G91">
            <v>44467</v>
          </cell>
          <cell r="H91" t="str">
            <v>石橋 高行</v>
          </cell>
          <cell r="I91" t="str">
            <v>ｲｼﾊﾞｼﾀｶｸﾞﾐ</v>
          </cell>
          <cell r="J91">
            <v>8190041</v>
          </cell>
          <cell r="K91" t="str">
            <v>福岡県福岡市西区拾六町5-11-42</v>
          </cell>
          <cell r="L91" t="str">
            <v>092-881-0283</v>
          </cell>
          <cell r="M91" t="str">
            <v>唐外</v>
          </cell>
          <cell r="N91" t="str">
            <v>○</v>
          </cell>
          <cell r="O91" t="str">
            <v>○</v>
          </cell>
          <cell r="P91" t="str">
            <v>○</v>
          </cell>
          <cell r="Q91" t="str">
            <v>○</v>
          </cell>
          <cell r="R91" t="str">
            <v>○</v>
          </cell>
          <cell r="S91" t="str">
            <v>○</v>
          </cell>
          <cell r="T91" t="str">
            <v>○</v>
          </cell>
        </row>
        <row r="92">
          <cell r="B92">
            <v>7</v>
          </cell>
          <cell r="C92">
            <v>189981</v>
          </cell>
          <cell r="D92" t="str">
            <v>04107189981</v>
          </cell>
          <cell r="E92" t="str">
            <v>石橋 剛</v>
          </cell>
          <cell r="F92">
            <v>42565</v>
          </cell>
          <cell r="G92">
            <v>44390</v>
          </cell>
          <cell r="H92" t="str">
            <v>石橋 剛</v>
          </cell>
          <cell r="I92" t="str">
            <v>ｲｼﾊﾞｼﾂﾖｼ</v>
          </cell>
          <cell r="J92">
            <v>8492204</v>
          </cell>
          <cell r="K92" t="str">
            <v>佐賀県武雄市北方町大字大崎2051-31</v>
          </cell>
          <cell r="L92" t="str">
            <v>0954-33-0921</v>
          </cell>
          <cell r="M92" t="str">
            <v>杵内</v>
          </cell>
          <cell r="O92" t="str">
            <v>　</v>
          </cell>
          <cell r="S92" t="str">
            <v>○</v>
          </cell>
          <cell r="T92" t="str">
            <v>○</v>
          </cell>
        </row>
        <row r="93">
          <cell r="B93">
            <v>7</v>
          </cell>
          <cell r="C93">
            <v>32920</v>
          </cell>
          <cell r="D93" t="str">
            <v>04107032920</v>
          </cell>
          <cell r="E93" t="str">
            <v>石橋 好男</v>
          </cell>
          <cell r="F93">
            <v>42225</v>
          </cell>
          <cell r="G93">
            <v>44051</v>
          </cell>
          <cell r="H93" t="str">
            <v>石橋 好男</v>
          </cell>
          <cell r="I93" t="str">
            <v>ｲｼﾊﾞｼﾖｼｵ</v>
          </cell>
          <cell r="J93">
            <v>8430232</v>
          </cell>
          <cell r="K93" t="str">
            <v>佐賀県武雄市西川登町大字神六28459</v>
          </cell>
          <cell r="L93" t="str">
            <v>0954-28-3140</v>
          </cell>
          <cell r="M93" t="str">
            <v>杵内</v>
          </cell>
          <cell r="S93" t="str">
            <v>○</v>
          </cell>
          <cell r="T93" t="str">
            <v>○</v>
          </cell>
        </row>
        <row r="94">
          <cell r="B94">
            <v>1</v>
          </cell>
          <cell r="C94">
            <v>176439</v>
          </cell>
          <cell r="D94" t="str">
            <v>04101176439</v>
          </cell>
          <cell r="E94" t="str">
            <v>㈱石松組</v>
          </cell>
          <cell r="F94">
            <v>42836</v>
          </cell>
          <cell r="G94">
            <v>44661</v>
          </cell>
          <cell r="H94" t="str">
            <v>石松 弘康</v>
          </cell>
          <cell r="I94" t="str">
            <v>ｲｼﾏﾂｸﾞﾐ</v>
          </cell>
          <cell r="J94" t="str">
            <v>838-0023</v>
          </cell>
          <cell r="K94" t="str">
            <v>福岡県朝倉市入地2483</v>
          </cell>
          <cell r="L94" t="str">
            <v>0946-22-7885</v>
          </cell>
          <cell r="M94" t="str">
            <v>佐外</v>
          </cell>
          <cell r="S94" t="str">
            <v>○</v>
          </cell>
        </row>
        <row r="95">
          <cell r="B95">
            <v>1</v>
          </cell>
          <cell r="C95">
            <v>1877</v>
          </cell>
          <cell r="D95" t="str">
            <v>04101001877</v>
          </cell>
          <cell r="E95" t="str">
            <v>㈱石松商会</v>
          </cell>
          <cell r="F95">
            <v>43610</v>
          </cell>
          <cell r="G95">
            <v>45436</v>
          </cell>
          <cell r="H95" t="str">
            <v>石松 巧児</v>
          </cell>
          <cell r="I95" t="str">
            <v>ｲｼﾏﾂｼｮｳｶｲ</v>
          </cell>
          <cell r="J95">
            <v>8060031</v>
          </cell>
          <cell r="K95" t="str">
            <v>福岡県北九州市八幡西区熊西2-6-5</v>
          </cell>
          <cell r="L95" t="str">
            <v>093-621-6853</v>
          </cell>
          <cell r="M95" t="str">
            <v>佐外</v>
          </cell>
          <cell r="N95" t="str">
            <v>○</v>
          </cell>
          <cell r="O95" t="str">
            <v>○</v>
          </cell>
          <cell r="P95" t="str">
            <v>○</v>
          </cell>
          <cell r="Q95" t="str">
            <v>○</v>
          </cell>
          <cell r="R95" t="str">
            <v>○</v>
          </cell>
          <cell r="S95" t="str">
            <v>○</v>
          </cell>
          <cell r="T95" t="str">
            <v>○</v>
          </cell>
        </row>
        <row r="96">
          <cell r="B96">
            <v>1</v>
          </cell>
          <cell r="C96">
            <v>10935</v>
          </cell>
          <cell r="D96" t="str">
            <v>04101010935</v>
          </cell>
          <cell r="E96" t="str">
            <v>㈱イズナ産業</v>
          </cell>
          <cell r="F96">
            <v>42928</v>
          </cell>
          <cell r="G96">
            <v>44753</v>
          </cell>
          <cell r="H96" t="str">
            <v>椙山 祐司</v>
          </cell>
          <cell r="I96" t="str">
            <v>ｲｽﾞﾅｻﾝｷﾞｮｳ</v>
          </cell>
          <cell r="J96" t="str">
            <v>759-6613</v>
          </cell>
          <cell r="K96" t="str">
            <v>山口県下関市富任町5-2-4</v>
          </cell>
          <cell r="L96" t="str">
            <v>083-262-3470</v>
          </cell>
          <cell r="M96" t="str">
            <v>佐外</v>
          </cell>
          <cell r="N96" t="str">
            <v>○</v>
          </cell>
          <cell r="O96" t="str">
            <v>○</v>
          </cell>
          <cell r="P96" t="str">
            <v>○</v>
          </cell>
          <cell r="Q96" t="str">
            <v>○</v>
          </cell>
          <cell r="R96" t="str">
            <v>○</v>
          </cell>
          <cell r="S96" t="str">
            <v>○</v>
          </cell>
          <cell r="T96" t="str">
            <v>○</v>
          </cell>
        </row>
        <row r="97">
          <cell r="B97">
            <v>3</v>
          </cell>
          <cell r="C97">
            <v>3553</v>
          </cell>
          <cell r="D97" t="str">
            <v>04103003553</v>
          </cell>
          <cell r="E97" t="str">
            <v>㈱礒部</v>
          </cell>
          <cell r="F97">
            <v>42824</v>
          </cell>
          <cell r="G97">
            <v>44649</v>
          </cell>
          <cell r="H97" t="str">
            <v>礒部 和孝</v>
          </cell>
          <cell r="I97" t="str">
            <v>ｲｿﾍﾞ</v>
          </cell>
          <cell r="J97">
            <v>8040076</v>
          </cell>
          <cell r="K97" t="str">
            <v>福岡県北九州市戸畑区銀座2-3-3</v>
          </cell>
          <cell r="L97" t="str">
            <v>093-871-4866</v>
          </cell>
          <cell r="M97" t="str">
            <v>鳥外</v>
          </cell>
          <cell r="P97" t="str">
            <v>○</v>
          </cell>
          <cell r="S97" t="str">
            <v>○</v>
          </cell>
          <cell r="T97" t="str">
            <v>○</v>
          </cell>
        </row>
        <row r="98">
          <cell r="B98">
            <v>5</v>
          </cell>
          <cell r="C98">
            <v>137599</v>
          </cell>
          <cell r="D98" t="str">
            <v>04105137599</v>
          </cell>
          <cell r="E98" t="str">
            <v>市丸建材工業㈱</v>
          </cell>
          <cell r="F98">
            <v>42976</v>
          </cell>
          <cell r="G98">
            <v>44801</v>
          </cell>
          <cell r="H98" t="str">
            <v>市丸 幸弘</v>
          </cell>
          <cell r="I98" t="str">
            <v>ｲﾁﾏﾙｹﾝｻﾞｲｺｳｷﾞｮｳ</v>
          </cell>
          <cell r="J98">
            <v>8470073</v>
          </cell>
          <cell r="K98" t="str">
            <v>佐賀県唐津市和多田東百人町1-1</v>
          </cell>
          <cell r="L98" t="str">
            <v>0955-72-2187</v>
          </cell>
          <cell r="M98" t="str">
            <v>唐内</v>
          </cell>
          <cell r="N98" t="str">
            <v>○</v>
          </cell>
          <cell r="O98" t="str">
            <v>○</v>
          </cell>
          <cell r="S98" t="str">
            <v>○</v>
          </cell>
          <cell r="T98" t="str">
            <v>○</v>
          </cell>
        </row>
        <row r="99">
          <cell r="B99">
            <v>6</v>
          </cell>
          <cell r="C99">
            <v>166622</v>
          </cell>
          <cell r="D99" t="str">
            <v>04106166622</v>
          </cell>
          <cell r="E99" t="str">
            <v>㈱市丸建設</v>
          </cell>
          <cell r="F99">
            <v>42900</v>
          </cell>
          <cell r="G99">
            <v>44725</v>
          </cell>
          <cell r="H99" t="str">
            <v>市丸 智啓</v>
          </cell>
          <cell r="I99" t="str">
            <v>ｲﾁﾏﾙｹﾝｾﾂ</v>
          </cell>
          <cell r="J99" t="str">
            <v>848-0114</v>
          </cell>
          <cell r="K99" t="str">
            <v>佐賀県伊万里市波多津町主屋1740</v>
          </cell>
          <cell r="L99" t="str">
            <v>0955-25-1187</v>
          </cell>
          <cell r="M99" t="str">
            <v>伊内</v>
          </cell>
        </row>
        <row r="100">
          <cell r="B100">
            <v>6</v>
          </cell>
          <cell r="C100">
            <v>17042</v>
          </cell>
          <cell r="D100" t="str">
            <v>04106017042</v>
          </cell>
          <cell r="E100" t="str">
            <v>㈲壹良産業</v>
          </cell>
          <cell r="F100">
            <v>43583</v>
          </cell>
          <cell r="G100">
            <v>45409</v>
          </cell>
          <cell r="H100" t="str">
            <v>片岡 良子</v>
          </cell>
          <cell r="I100" t="str">
            <v>ｲﾁﾖｼｻﾝｷﾞｮｳ</v>
          </cell>
          <cell r="J100">
            <v>8593244</v>
          </cell>
          <cell r="K100" t="str">
            <v>長崎県佐世保市江上町4699</v>
          </cell>
          <cell r="L100" t="str">
            <v>0956-58-5868</v>
          </cell>
          <cell r="M100" t="str">
            <v>伊外</v>
          </cell>
          <cell r="N100" t="str">
            <v>○</v>
          </cell>
          <cell r="O100" t="str">
            <v>●</v>
          </cell>
          <cell r="P100" t="str">
            <v>○</v>
          </cell>
          <cell r="Q100" t="str">
            <v>○</v>
          </cell>
          <cell r="R100" t="str">
            <v>○</v>
          </cell>
          <cell r="S100" t="str">
            <v>○</v>
          </cell>
          <cell r="T100" t="str">
            <v>○</v>
          </cell>
        </row>
        <row r="101">
          <cell r="B101">
            <v>1</v>
          </cell>
          <cell r="C101">
            <v>105457</v>
          </cell>
          <cell r="D101" t="str">
            <v>04101105457</v>
          </cell>
          <cell r="E101" t="str">
            <v>㈲一心商会</v>
          </cell>
          <cell r="F101">
            <v>43088</v>
          </cell>
          <cell r="G101">
            <v>44913</v>
          </cell>
          <cell r="H101" t="str">
            <v>石本 信夫</v>
          </cell>
          <cell r="I101" t="str">
            <v>ｲｯｼﾝｼｮｳｶｲ</v>
          </cell>
          <cell r="J101">
            <v>8112312</v>
          </cell>
          <cell r="K101" t="str">
            <v>福岡県糟屋郡粕屋町長者原西1-20-3</v>
          </cell>
          <cell r="L101" t="str">
            <v>092-938-4840</v>
          </cell>
          <cell r="M101" t="str">
            <v>佐外</v>
          </cell>
          <cell r="N101" t="str">
            <v>○</v>
          </cell>
          <cell r="O101" t="str">
            <v>○</v>
          </cell>
          <cell r="P101" t="str">
            <v>○</v>
          </cell>
          <cell r="Q101" t="str">
            <v>○</v>
          </cell>
          <cell r="R101" t="str">
            <v>○</v>
          </cell>
          <cell r="S101" t="str">
            <v>○</v>
          </cell>
          <cell r="T101" t="str">
            <v>○</v>
          </cell>
        </row>
        <row r="102">
          <cell r="B102">
            <v>3</v>
          </cell>
          <cell r="C102">
            <v>99336</v>
          </cell>
          <cell r="D102" t="str">
            <v>04103099336</v>
          </cell>
          <cell r="E102" t="str">
            <v>井手運送㈲</v>
          </cell>
          <cell r="F102">
            <v>43015</v>
          </cell>
          <cell r="G102">
            <v>44840</v>
          </cell>
          <cell r="H102" t="str">
            <v>井手 郁夫</v>
          </cell>
          <cell r="I102" t="str">
            <v>ｲﾃﾞｳﾝｿｳ</v>
          </cell>
          <cell r="J102">
            <v>8380143</v>
          </cell>
          <cell r="K102" t="str">
            <v>佐賀県鳥栖市原町1071-1</v>
          </cell>
          <cell r="L102" t="str">
            <v>0942-72-3171</v>
          </cell>
          <cell r="M102" t="str">
            <v>鳥外</v>
          </cell>
          <cell r="S102" t="str">
            <v>○</v>
          </cell>
          <cell r="T102" t="str">
            <v>○</v>
          </cell>
        </row>
        <row r="103">
          <cell r="B103">
            <v>1</v>
          </cell>
          <cell r="C103">
            <v>83262</v>
          </cell>
          <cell r="D103" t="str">
            <v>04101083262</v>
          </cell>
          <cell r="E103" t="str">
            <v>㈱井手解体実業</v>
          </cell>
          <cell r="F103">
            <v>42823</v>
          </cell>
          <cell r="G103">
            <v>45379</v>
          </cell>
          <cell r="H103" t="str">
            <v>井手 隆彦</v>
          </cell>
          <cell r="I103" t="str">
            <v>ｲﾃﾞｶｲﾀｲｼﾞﾂｷﾞｮｳ</v>
          </cell>
          <cell r="J103">
            <v>8402103</v>
          </cell>
          <cell r="K103" t="str">
            <v>佐賀県佐賀市諸富町大字為重1588-1</v>
          </cell>
          <cell r="L103" t="str">
            <v>0952-37-7671</v>
          </cell>
          <cell r="M103" t="str">
            <v>佐内</v>
          </cell>
          <cell r="N103" t="str">
            <v>○</v>
          </cell>
          <cell r="O103" t="str">
            <v>○</v>
          </cell>
          <cell r="P103" t="str">
            <v>○</v>
          </cell>
          <cell r="S103" t="str">
            <v>○</v>
          </cell>
          <cell r="T103" t="str">
            <v>○</v>
          </cell>
        </row>
        <row r="104">
          <cell r="B104">
            <v>6</v>
          </cell>
          <cell r="C104">
            <v>23505</v>
          </cell>
          <cell r="D104" t="str">
            <v>04106023505</v>
          </cell>
          <cell r="E104" t="str">
            <v>㈲井手商店</v>
          </cell>
          <cell r="F104">
            <v>41889</v>
          </cell>
          <cell r="G104">
            <v>43714</v>
          </cell>
          <cell r="H104" t="str">
            <v>井手 秋義</v>
          </cell>
          <cell r="I104" t="str">
            <v>ｲﾃﾞｼｮｳﾃﾝ</v>
          </cell>
          <cell r="J104">
            <v>8440013</v>
          </cell>
          <cell r="K104" t="str">
            <v>佐賀県西松浦郡有田町大野乙2596-7</v>
          </cell>
          <cell r="L104" t="str">
            <v>0955-43-3633</v>
          </cell>
          <cell r="M104" t="str">
            <v>伊内</v>
          </cell>
          <cell r="S104" t="str">
            <v>○</v>
          </cell>
        </row>
        <row r="105">
          <cell r="B105">
            <v>1</v>
          </cell>
          <cell r="C105">
            <v>43387</v>
          </cell>
          <cell r="D105" t="str">
            <v>04101043387</v>
          </cell>
          <cell r="E105" t="str">
            <v>㈲イデント</v>
          </cell>
          <cell r="F105">
            <v>42687</v>
          </cell>
          <cell r="G105">
            <v>44512</v>
          </cell>
          <cell r="H105" t="str">
            <v>西山 吉一</v>
          </cell>
          <cell r="I105" t="str">
            <v>ｲﾃﾞﾝﾄ</v>
          </cell>
          <cell r="J105">
            <v>8490903</v>
          </cell>
          <cell r="K105" t="str">
            <v>佐賀県佐賀市久保泉町大字下和泉2550</v>
          </cell>
          <cell r="L105" t="str">
            <v>0952-98-0971</v>
          </cell>
          <cell r="M105" t="str">
            <v>佐内</v>
          </cell>
          <cell r="N105" t="str">
            <v>○</v>
          </cell>
          <cell r="O105" t="str">
            <v>○</v>
          </cell>
          <cell r="P105" t="str">
            <v>○</v>
          </cell>
          <cell r="Q105" t="str">
            <v>○</v>
          </cell>
          <cell r="R105" t="str">
            <v>○</v>
          </cell>
          <cell r="S105" t="str">
            <v>○</v>
          </cell>
          <cell r="T105" t="str">
            <v>○</v>
          </cell>
        </row>
        <row r="106">
          <cell r="B106">
            <v>3</v>
          </cell>
          <cell r="C106">
            <v>12957</v>
          </cell>
          <cell r="D106" t="str">
            <v>04103012957</v>
          </cell>
          <cell r="E106" t="str">
            <v>伊東 耕一</v>
          </cell>
          <cell r="F106">
            <v>43568</v>
          </cell>
          <cell r="G106">
            <v>45394</v>
          </cell>
          <cell r="H106" t="str">
            <v>伊東 耕一</v>
          </cell>
          <cell r="I106" t="str">
            <v>ｲﾄｳｺｳｲﾁ</v>
          </cell>
          <cell r="J106">
            <v>8300061</v>
          </cell>
          <cell r="K106" t="str">
            <v>福岡県久留米市津福今町370</v>
          </cell>
          <cell r="L106" t="str">
            <v>0942-36-0700</v>
          </cell>
          <cell r="M106" t="str">
            <v>鳥外</v>
          </cell>
          <cell r="N106" t="str">
            <v>○</v>
          </cell>
          <cell r="O106" t="str">
            <v>○</v>
          </cell>
          <cell r="P106" t="str">
            <v>○</v>
          </cell>
          <cell r="S106" t="str">
            <v>○</v>
          </cell>
          <cell r="T106" t="str">
            <v>○</v>
          </cell>
        </row>
        <row r="107">
          <cell r="B107">
            <v>1</v>
          </cell>
          <cell r="C107">
            <v>122203</v>
          </cell>
          <cell r="D107" t="str">
            <v>04101122203</v>
          </cell>
          <cell r="E107" t="str">
            <v>㈲伊東工業</v>
          </cell>
          <cell r="F107">
            <v>42317</v>
          </cell>
          <cell r="G107">
            <v>44143</v>
          </cell>
          <cell r="H107" t="str">
            <v>伊東 弘毅</v>
          </cell>
          <cell r="I107" t="str">
            <v>ｲﾄｳｺｳｷﾞｮｳ</v>
          </cell>
          <cell r="J107">
            <v>8450033</v>
          </cell>
          <cell r="K107" t="str">
            <v>佐賀県小城市三日月町樋口1127</v>
          </cell>
          <cell r="L107" t="str">
            <v>0952-72-7258</v>
          </cell>
          <cell r="M107" t="str">
            <v>佐内</v>
          </cell>
          <cell r="N107" t="str">
            <v>○</v>
          </cell>
          <cell r="O107" t="str">
            <v>○</v>
          </cell>
          <cell r="P107" t="str">
            <v>○</v>
          </cell>
          <cell r="S107" t="str">
            <v>○</v>
          </cell>
          <cell r="T107" t="str">
            <v>○</v>
          </cell>
        </row>
        <row r="108">
          <cell r="B108">
            <v>1</v>
          </cell>
          <cell r="C108">
            <v>134158</v>
          </cell>
          <cell r="D108" t="str">
            <v>04101134158</v>
          </cell>
          <cell r="E108" t="str">
            <v>㈲伊藤土木建設</v>
          </cell>
          <cell r="F108">
            <v>42799</v>
          </cell>
          <cell r="G108">
            <v>44624</v>
          </cell>
          <cell r="H108" t="str">
            <v>伊藤 初江</v>
          </cell>
          <cell r="I108" t="str">
            <v>ｲﾄｳﾄﾞﾎﾞｸｹﾝｾﾂ</v>
          </cell>
          <cell r="J108">
            <v>8402106</v>
          </cell>
          <cell r="K108" t="str">
            <v>佐賀県佐賀市諸富町大字山領999-5</v>
          </cell>
          <cell r="L108" t="str">
            <v>0952-47-3956</v>
          </cell>
          <cell r="M108" t="str">
            <v>佐内</v>
          </cell>
        </row>
        <row r="109">
          <cell r="B109">
            <v>1</v>
          </cell>
          <cell r="C109">
            <v>130948</v>
          </cell>
          <cell r="D109" t="str">
            <v>04101130948</v>
          </cell>
          <cell r="E109" t="str">
            <v>㈱糸島産業</v>
          </cell>
          <cell r="F109">
            <v>43089</v>
          </cell>
          <cell r="G109">
            <v>44914</v>
          </cell>
          <cell r="H109" t="str">
            <v>川口 正昭</v>
          </cell>
          <cell r="I109" t="str">
            <v>ｲﾄｼﾏｻﾝｷﾞｮｳ</v>
          </cell>
          <cell r="J109" t="str">
            <v>819-1107</v>
          </cell>
          <cell r="K109" t="str">
            <v>福岡県糸島市波多江駅北2-18-1</v>
          </cell>
          <cell r="L109" t="str">
            <v>092-322-9845</v>
          </cell>
          <cell r="M109" t="str">
            <v>佐外</v>
          </cell>
          <cell r="S109" t="str">
            <v>○</v>
          </cell>
          <cell r="T109" t="str">
            <v>○</v>
          </cell>
        </row>
        <row r="110">
          <cell r="B110">
            <v>1</v>
          </cell>
          <cell r="C110">
            <v>185351</v>
          </cell>
          <cell r="D110" t="str">
            <v>04101185351</v>
          </cell>
          <cell r="E110" t="str">
            <v>㈱糸山建設</v>
          </cell>
          <cell r="F110">
            <v>42255</v>
          </cell>
          <cell r="G110">
            <v>44081</v>
          </cell>
          <cell r="H110" t="str">
            <v>糸山 隆夫</v>
          </cell>
          <cell r="I110" t="str">
            <v>ｲﾄﾔﾏｹﾝｾﾂ</v>
          </cell>
          <cell r="J110" t="str">
            <v>849-0101</v>
          </cell>
          <cell r="K110" t="str">
            <v>佐賀県三養基郡みやき町大字原古賀5217-1</v>
          </cell>
          <cell r="L110" t="str">
            <v>0942-94-4195</v>
          </cell>
          <cell r="M110" t="str">
            <v>佐内</v>
          </cell>
          <cell r="O110" t="str">
            <v>○</v>
          </cell>
          <cell r="S110" t="str">
            <v>○</v>
          </cell>
          <cell r="T110" t="str">
            <v>○</v>
          </cell>
        </row>
        <row r="111">
          <cell r="B111">
            <v>1</v>
          </cell>
          <cell r="C111">
            <v>131860</v>
          </cell>
          <cell r="D111" t="str">
            <v>04101131860</v>
          </cell>
          <cell r="E111" t="str">
            <v>糸山 大輔</v>
          </cell>
          <cell r="F111">
            <v>42710</v>
          </cell>
          <cell r="G111">
            <v>44535</v>
          </cell>
          <cell r="H111" t="str">
            <v>糸山 大輔</v>
          </cell>
          <cell r="I111" t="str">
            <v>ｲﾄﾔﾏﾀﾞｲｽｹ</v>
          </cell>
          <cell r="J111">
            <v>8400213</v>
          </cell>
          <cell r="K111" t="str">
            <v>佐賀県佐賀市大和町大字久留間3271-5</v>
          </cell>
          <cell r="L111" t="str">
            <v>0952-62-6366</v>
          </cell>
          <cell r="M111" t="str">
            <v>佐内</v>
          </cell>
          <cell r="S111" t="str">
            <v>○</v>
          </cell>
          <cell r="T111" t="str">
            <v>○</v>
          </cell>
        </row>
        <row r="112">
          <cell r="B112">
            <v>1</v>
          </cell>
          <cell r="C112">
            <v>175991</v>
          </cell>
          <cell r="D112" t="str">
            <v>04101175991</v>
          </cell>
          <cell r="E112" t="str">
            <v>㈱糸山敏建設</v>
          </cell>
          <cell r="F112">
            <v>43510</v>
          </cell>
          <cell r="G112">
            <v>45335</v>
          </cell>
          <cell r="H112" t="str">
            <v>糸山 ちさ子</v>
          </cell>
          <cell r="I112" t="str">
            <v>ｲﾄﾔﾏﾄｼｹﾝｾﾂ</v>
          </cell>
          <cell r="J112" t="str">
            <v>840-2222</v>
          </cell>
          <cell r="K112" t="str">
            <v>佐賀県佐賀市東与賀町大字田中566-10</v>
          </cell>
          <cell r="L112" t="str">
            <v>0952-45-5736</v>
          </cell>
          <cell r="M112" t="str">
            <v>佐内</v>
          </cell>
          <cell r="S112" t="str">
            <v>○</v>
          </cell>
          <cell r="T112" t="str">
            <v>○</v>
          </cell>
        </row>
        <row r="113">
          <cell r="B113">
            <v>7</v>
          </cell>
          <cell r="C113">
            <v>97467</v>
          </cell>
          <cell r="D113" t="str">
            <v>04107097467</v>
          </cell>
          <cell r="E113" t="str">
            <v>㈲イナドミ</v>
          </cell>
          <cell r="F113">
            <v>42932</v>
          </cell>
          <cell r="G113">
            <v>44757</v>
          </cell>
          <cell r="H113" t="str">
            <v>稲富 司</v>
          </cell>
          <cell r="I113" t="str">
            <v>ｲﾅﾄﾞﾐ</v>
          </cell>
          <cell r="J113">
            <v>8491104</v>
          </cell>
          <cell r="K113" t="str">
            <v>　佐賀県佐賀市杵島郡白石町大字堤1218-5</v>
          </cell>
          <cell r="L113" t="str">
            <v>0952-84-3839</v>
          </cell>
          <cell r="M113" t="str">
            <v>杵内</v>
          </cell>
          <cell r="S113" t="str">
            <v>○</v>
          </cell>
          <cell r="T113" t="str">
            <v>○</v>
          </cell>
        </row>
        <row r="114">
          <cell r="B114">
            <v>1</v>
          </cell>
          <cell r="C114">
            <v>109399</v>
          </cell>
          <cell r="D114" t="str">
            <v>04101109399</v>
          </cell>
          <cell r="E114" t="str">
            <v>㈲いのうえ</v>
          </cell>
          <cell r="F114">
            <v>43506</v>
          </cell>
          <cell r="G114">
            <v>45331</v>
          </cell>
          <cell r="H114" t="str">
            <v>井上 真宏</v>
          </cell>
          <cell r="I114" t="str">
            <v>ｲﾉｳｴ</v>
          </cell>
          <cell r="J114">
            <v>8420054</v>
          </cell>
          <cell r="K114" t="str">
            <v>佐賀県神埼市千代田町餘江字西三本松1405-3</v>
          </cell>
          <cell r="L114" t="str">
            <v>0952-44-4525</v>
          </cell>
          <cell r="M114" t="str">
            <v>佐内</v>
          </cell>
          <cell r="O114" t="str">
            <v>○</v>
          </cell>
          <cell r="P114" t="str">
            <v>○</v>
          </cell>
          <cell r="S114" t="str">
            <v>○</v>
          </cell>
        </row>
        <row r="115">
          <cell r="B115">
            <v>1</v>
          </cell>
          <cell r="C115">
            <v>1487</v>
          </cell>
          <cell r="D115" t="str">
            <v>04101001487</v>
          </cell>
          <cell r="E115" t="str">
            <v>井上化学工業㈱</v>
          </cell>
          <cell r="F115">
            <v>42486</v>
          </cell>
          <cell r="G115">
            <v>45041</v>
          </cell>
          <cell r="H115" t="str">
            <v>清水　貴之</v>
          </cell>
          <cell r="I115" t="str">
            <v>ｲﾉｳｴｶｶﾞｸｺｳｷﾞｮｳ</v>
          </cell>
          <cell r="J115">
            <v>8700018</v>
          </cell>
          <cell r="K115" t="str">
            <v>大分県大分市豊海5-4-6</v>
          </cell>
          <cell r="L115" t="str">
            <v>097-537-3870</v>
          </cell>
          <cell r="M115" t="str">
            <v>佐外</v>
          </cell>
          <cell r="N115" t="str">
            <v>○</v>
          </cell>
          <cell r="O115" t="str">
            <v>○</v>
          </cell>
          <cell r="P115" t="str">
            <v>○</v>
          </cell>
          <cell r="Q115" t="str">
            <v>○</v>
          </cell>
          <cell r="R115" t="str">
            <v>○</v>
          </cell>
          <cell r="S115" t="str">
            <v>○</v>
          </cell>
          <cell r="T115" t="str">
            <v>○</v>
          </cell>
        </row>
        <row r="116">
          <cell r="B116">
            <v>1</v>
          </cell>
          <cell r="C116">
            <v>185539</v>
          </cell>
          <cell r="D116" t="str">
            <v>04101185539</v>
          </cell>
          <cell r="E116" t="str">
            <v>井上 健二</v>
          </cell>
          <cell r="F116">
            <v>42276</v>
          </cell>
          <cell r="G116">
            <v>44102</v>
          </cell>
          <cell r="H116" t="str">
            <v>井上 健二</v>
          </cell>
          <cell r="I116" t="str">
            <v>ｲﾉｳｴｹﾝｼﾞ</v>
          </cell>
          <cell r="J116" t="str">
            <v>830-0037</v>
          </cell>
          <cell r="K116" t="str">
            <v>福岡県久留米市諏訪野町14-10</v>
          </cell>
          <cell r="L116" t="str">
            <v>090-1197-2099</v>
          </cell>
          <cell r="M116" t="str">
            <v>佐外</v>
          </cell>
          <cell r="O116" t="str">
            <v>○</v>
          </cell>
          <cell r="S116" t="str">
            <v>○</v>
          </cell>
          <cell r="T116" t="str">
            <v>○</v>
          </cell>
        </row>
        <row r="117">
          <cell r="B117">
            <v>1</v>
          </cell>
          <cell r="C117">
            <v>20729</v>
          </cell>
          <cell r="D117" t="str">
            <v>04101020729</v>
          </cell>
          <cell r="E117" t="str">
            <v>㈱井上光産</v>
          </cell>
          <cell r="F117">
            <v>43291</v>
          </cell>
          <cell r="G117">
            <v>45116</v>
          </cell>
          <cell r="H117" t="str">
            <v>井上 敬一</v>
          </cell>
          <cell r="I117" t="str">
            <v>ｲﾉｳｴｺｳｻﾝ</v>
          </cell>
          <cell r="J117">
            <v>8020056</v>
          </cell>
          <cell r="K117" t="str">
            <v>福岡県北九州市小倉北区黒住町15-9</v>
          </cell>
          <cell r="L117" t="str">
            <v>093-921-2202</v>
          </cell>
          <cell r="M117" t="str">
            <v>佐外</v>
          </cell>
          <cell r="S117" t="str">
            <v>○</v>
          </cell>
          <cell r="T117" t="str">
            <v>○</v>
          </cell>
        </row>
        <row r="118">
          <cell r="B118">
            <v>5</v>
          </cell>
          <cell r="C118">
            <v>39718</v>
          </cell>
          <cell r="D118" t="str">
            <v>04105039718</v>
          </cell>
          <cell r="E118" t="str">
            <v>㈲井上重機</v>
          </cell>
          <cell r="F118">
            <v>42492</v>
          </cell>
          <cell r="G118">
            <v>44317</v>
          </cell>
          <cell r="H118" t="str">
            <v>井上 正光</v>
          </cell>
          <cell r="I118" t="str">
            <v>ｲﾉｳｴｼﾞｭｳｷ</v>
          </cell>
          <cell r="J118">
            <v>8470881</v>
          </cell>
          <cell r="K118" t="str">
            <v>佐賀県唐津市竹木場5575-10</v>
          </cell>
          <cell r="L118" t="str">
            <v>0955-74-8820</v>
          </cell>
          <cell r="M118" t="str">
            <v>唐内</v>
          </cell>
          <cell r="S118" t="str">
            <v>○</v>
          </cell>
        </row>
        <row r="119">
          <cell r="B119">
            <v>1</v>
          </cell>
          <cell r="C119">
            <v>117703</v>
          </cell>
          <cell r="D119" t="str">
            <v>04101117703</v>
          </cell>
          <cell r="E119" t="str">
            <v>㈲井上商店</v>
          </cell>
          <cell r="F119">
            <v>41969</v>
          </cell>
          <cell r="G119">
            <v>43794</v>
          </cell>
          <cell r="H119" t="str">
            <v>井上 利夫</v>
          </cell>
          <cell r="I119" t="str">
            <v>ｲﾉｳｴｼｮｳﾃﾝ</v>
          </cell>
          <cell r="J119">
            <v>8290301</v>
          </cell>
          <cell r="K119" t="str">
            <v>福岡県築上郡築上町大字椎田1524-1</v>
          </cell>
          <cell r="L119" t="str">
            <v>0930-56-2908</v>
          </cell>
          <cell r="M119" t="str">
            <v>佐外</v>
          </cell>
          <cell r="O119" t="str">
            <v>○</v>
          </cell>
          <cell r="P119" t="str">
            <v>○</v>
          </cell>
          <cell r="S119" t="str">
            <v>○</v>
          </cell>
          <cell r="T119" t="str">
            <v>○</v>
          </cell>
        </row>
        <row r="120">
          <cell r="B120">
            <v>1</v>
          </cell>
          <cell r="C120">
            <v>166327</v>
          </cell>
          <cell r="D120" t="str">
            <v>04101166327</v>
          </cell>
          <cell r="E120" t="str">
            <v>井上 真一</v>
          </cell>
          <cell r="F120">
            <v>42870</v>
          </cell>
          <cell r="G120">
            <v>44695</v>
          </cell>
          <cell r="H120" t="str">
            <v>井上 真一</v>
          </cell>
          <cell r="I120" t="str">
            <v>ｲﾉｳｴｼﾝｲﾁ</v>
          </cell>
          <cell r="J120" t="str">
            <v>845-0031</v>
          </cell>
          <cell r="K120" t="str">
            <v>佐賀県小城市三日月町堀江457-5</v>
          </cell>
          <cell r="L120" t="str">
            <v>0952-71-1186</v>
          </cell>
          <cell r="M120" t="str">
            <v>佐内</v>
          </cell>
          <cell r="S120" t="str">
            <v>○</v>
          </cell>
          <cell r="T120" t="str">
            <v>○</v>
          </cell>
        </row>
        <row r="121">
          <cell r="B121">
            <v>5</v>
          </cell>
          <cell r="C121">
            <v>12948</v>
          </cell>
          <cell r="D121" t="str">
            <v>04105012948</v>
          </cell>
          <cell r="E121" t="str">
            <v>㈱井上政商店</v>
          </cell>
          <cell r="F121">
            <v>43580</v>
          </cell>
          <cell r="G121">
            <v>45406</v>
          </cell>
          <cell r="H121" t="str">
            <v>井上 司</v>
          </cell>
          <cell r="I121" t="str">
            <v>ｲﾉｳｴﾏｻｼｮｳﾃﾝ</v>
          </cell>
          <cell r="J121">
            <v>8140012</v>
          </cell>
          <cell r="K121" t="str">
            <v>福岡県福岡市早良区昭代1-2-11</v>
          </cell>
          <cell r="L121" t="str">
            <v>092-821-0731</v>
          </cell>
          <cell r="M121" t="str">
            <v>唐外</v>
          </cell>
          <cell r="O121" t="str">
            <v>●</v>
          </cell>
          <cell r="P121" t="str">
            <v>●</v>
          </cell>
        </row>
        <row r="122">
          <cell r="B122">
            <v>5</v>
          </cell>
          <cell r="C122">
            <v>197679</v>
          </cell>
          <cell r="D122" t="str">
            <v>04105197679</v>
          </cell>
          <cell r="E122" t="str">
            <v>井上 匡実</v>
          </cell>
          <cell r="F122">
            <v>43027</v>
          </cell>
          <cell r="G122">
            <v>44852</v>
          </cell>
          <cell r="H122" t="str">
            <v>井上 匡実</v>
          </cell>
          <cell r="I122" t="str">
            <v>ｲﾉｳｴﾏｻﾐ</v>
          </cell>
          <cell r="J122">
            <v>8471526</v>
          </cell>
          <cell r="K122" t="str">
            <v>佐賀県唐津市肥前町入野甲2146</v>
          </cell>
          <cell r="L122" t="str">
            <v>0955-54-1639</v>
          </cell>
          <cell r="M122" t="str">
            <v>唐内</v>
          </cell>
        </row>
        <row r="123">
          <cell r="B123">
            <v>1</v>
          </cell>
          <cell r="C123">
            <v>194806</v>
          </cell>
          <cell r="D123" t="str">
            <v>04101194806</v>
          </cell>
          <cell r="E123" t="str">
            <v>猪口 正晴</v>
          </cell>
          <cell r="F123">
            <v>42871</v>
          </cell>
          <cell r="G123">
            <v>44696</v>
          </cell>
          <cell r="H123" t="str">
            <v>猪口 正晴</v>
          </cell>
          <cell r="I123" t="str">
            <v>ｲﾉｸﾞﾁﾏｻﾊﾙ</v>
          </cell>
          <cell r="J123" t="str">
            <v>830-1112</v>
          </cell>
          <cell r="K123" t="str">
            <v>福岡県久留米市北野町陣屋332-6</v>
          </cell>
          <cell r="L123" t="str">
            <v>0952-78-3648</v>
          </cell>
          <cell r="M123" t="str">
            <v>佐外</v>
          </cell>
          <cell r="S123" t="str">
            <v>○</v>
          </cell>
          <cell r="T123" t="str">
            <v>○</v>
          </cell>
        </row>
        <row r="124">
          <cell r="B124">
            <v>3</v>
          </cell>
          <cell r="C124">
            <v>13482</v>
          </cell>
          <cell r="D124" t="str">
            <v>04103013482</v>
          </cell>
          <cell r="E124" t="str">
            <v>井樋建設㈱</v>
          </cell>
          <cell r="F124">
            <v>43497</v>
          </cell>
          <cell r="G124">
            <v>45322</v>
          </cell>
          <cell r="H124" t="str">
            <v>井樋 聰枝</v>
          </cell>
          <cell r="I124" t="str">
            <v>ｲﾋﾞｹﾝｾﾂ</v>
          </cell>
          <cell r="J124">
            <v>8300049</v>
          </cell>
          <cell r="K124" t="str">
            <v>福岡県久留米市大石町507-2</v>
          </cell>
          <cell r="L124" t="str">
            <v>0942-33-7371</v>
          </cell>
          <cell r="M124" t="str">
            <v>鳥外</v>
          </cell>
        </row>
        <row r="125">
          <cell r="B125">
            <v>3</v>
          </cell>
          <cell r="C125">
            <v>15220</v>
          </cell>
          <cell r="D125" t="str">
            <v>04103015220</v>
          </cell>
          <cell r="E125" t="str">
            <v>井樋 重満</v>
          </cell>
          <cell r="F125">
            <v>43581</v>
          </cell>
          <cell r="G125">
            <v>45407</v>
          </cell>
          <cell r="H125" t="str">
            <v>井樋 重満</v>
          </cell>
          <cell r="I125" t="str">
            <v>ｲﾋﾞｼｹﾞﾐﾂ</v>
          </cell>
          <cell r="J125">
            <v>8300047</v>
          </cell>
          <cell r="K125" t="str">
            <v>福岡県三潴郡大木町大字横溝98</v>
          </cell>
          <cell r="L125" t="str">
            <v>0942-39-2889</v>
          </cell>
          <cell r="M125" t="str">
            <v>鳥外</v>
          </cell>
        </row>
        <row r="126">
          <cell r="B126">
            <v>3</v>
          </cell>
          <cell r="C126">
            <v>15503</v>
          </cell>
          <cell r="D126" t="str">
            <v>04103015503</v>
          </cell>
          <cell r="E126" t="str">
            <v>㈱今崎商店</v>
          </cell>
          <cell r="F126">
            <v>43275</v>
          </cell>
          <cell r="G126">
            <v>45100</v>
          </cell>
          <cell r="H126" t="str">
            <v>松本 伸幸</v>
          </cell>
          <cell r="I126" t="str">
            <v>ｲﾏｻｷｼｮｳﾃﾝ</v>
          </cell>
          <cell r="J126">
            <v>8080027</v>
          </cell>
          <cell r="K126" t="str">
            <v>福岡県北九州市若松区北湊町4-8</v>
          </cell>
          <cell r="L126" t="str">
            <v>093-761-1644</v>
          </cell>
          <cell r="M126" t="str">
            <v>鳥外</v>
          </cell>
          <cell r="N126" t="str">
            <v>○</v>
          </cell>
          <cell r="O126" t="str">
            <v>○</v>
          </cell>
          <cell r="P126" t="str">
            <v>○</v>
          </cell>
          <cell r="R126" t="str">
            <v>○</v>
          </cell>
          <cell r="S126" t="str">
            <v>○</v>
          </cell>
          <cell r="T126" t="str">
            <v>○</v>
          </cell>
        </row>
        <row r="127">
          <cell r="B127">
            <v>1</v>
          </cell>
          <cell r="C127">
            <v>5041</v>
          </cell>
          <cell r="D127" t="str">
            <v>04101005041</v>
          </cell>
          <cell r="E127" t="str">
            <v>㈲今里産業</v>
          </cell>
          <cell r="F127">
            <v>42717</v>
          </cell>
          <cell r="G127">
            <v>44542</v>
          </cell>
          <cell r="H127" t="str">
            <v>今里 晶</v>
          </cell>
          <cell r="I127" t="str">
            <v>ｲﾏｻﾞﾄｻﾝｷﾞｮｳ</v>
          </cell>
          <cell r="J127" t="str">
            <v>859-4504</v>
          </cell>
          <cell r="K127" t="str">
            <v>長崎県松浦市志佐町栢木免125-1</v>
          </cell>
          <cell r="L127" t="str">
            <v>0956-72-1757</v>
          </cell>
          <cell r="M127" t="str">
            <v>佐外</v>
          </cell>
          <cell r="N127" t="str">
            <v>○</v>
          </cell>
          <cell r="O127" t="str">
            <v>○</v>
          </cell>
          <cell r="P127" t="str">
            <v>○</v>
          </cell>
          <cell r="S127" t="str">
            <v>○</v>
          </cell>
          <cell r="T127" t="str">
            <v>○</v>
          </cell>
        </row>
        <row r="128">
          <cell r="B128">
            <v>3</v>
          </cell>
          <cell r="C128">
            <v>662</v>
          </cell>
          <cell r="D128" t="str">
            <v>04103000662</v>
          </cell>
          <cell r="E128" t="str">
            <v>㈱イマナガ</v>
          </cell>
          <cell r="F128">
            <v>41633</v>
          </cell>
          <cell r="G128">
            <v>44189</v>
          </cell>
          <cell r="H128" t="str">
            <v>今永 進二</v>
          </cell>
          <cell r="I128" t="str">
            <v>ｲﾏﾅｶﾞ</v>
          </cell>
          <cell r="J128">
            <v>8000115</v>
          </cell>
          <cell r="K128" t="str">
            <v>福岡県北九州市門司区新門司3-38-2</v>
          </cell>
          <cell r="L128" t="str">
            <v>093-481-5097</v>
          </cell>
          <cell r="M128" t="str">
            <v>鳥外</v>
          </cell>
          <cell r="N128" t="str">
            <v>○</v>
          </cell>
          <cell r="O128" t="str">
            <v>○</v>
          </cell>
          <cell r="P128" t="str">
            <v>○</v>
          </cell>
          <cell r="Q128" t="str">
            <v>○</v>
          </cell>
          <cell r="R128" t="str">
            <v>○</v>
          </cell>
          <cell r="S128" t="str">
            <v>○</v>
          </cell>
          <cell r="T128" t="str">
            <v>○</v>
          </cell>
        </row>
        <row r="129">
          <cell r="B129">
            <v>1</v>
          </cell>
          <cell r="C129">
            <v>36338</v>
          </cell>
          <cell r="D129" t="str">
            <v>04101036338</v>
          </cell>
          <cell r="E129" t="str">
            <v>㈱今村</v>
          </cell>
          <cell r="F129">
            <v>42357</v>
          </cell>
          <cell r="G129">
            <v>44183</v>
          </cell>
          <cell r="H129" t="str">
            <v>原口 成旨</v>
          </cell>
          <cell r="I129" t="str">
            <v>ｲﾏﾑﾗ</v>
          </cell>
          <cell r="J129">
            <v>8400036</v>
          </cell>
          <cell r="K129" t="str">
            <v>佐賀県佐賀市西与賀町大字高太郎191-2</v>
          </cell>
          <cell r="L129" t="str">
            <v>0952-25-2820</v>
          </cell>
          <cell r="M129" t="str">
            <v>佐内</v>
          </cell>
          <cell r="S129" t="str">
            <v>○</v>
          </cell>
        </row>
        <row r="130">
          <cell r="B130">
            <v>1</v>
          </cell>
          <cell r="C130">
            <v>201325</v>
          </cell>
          <cell r="D130" t="str">
            <v>04101201325</v>
          </cell>
          <cell r="E130" t="str">
            <v>㈲今村空調</v>
          </cell>
          <cell r="F130">
            <v>43236</v>
          </cell>
          <cell r="G130">
            <v>45061</v>
          </cell>
          <cell r="H130" t="str">
            <v xml:space="preserve">今村 淳 </v>
          </cell>
          <cell r="I130" t="str">
            <v>ｲﾏﾑﾗｸｳﾁｮｳ</v>
          </cell>
          <cell r="J130" t="str">
            <v>813-0035</v>
          </cell>
          <cell r="K130" t="str">
            <v>福岡県福岡市東区松崎2-2-11</v>
          </cell>
          <cell r="L130" t="str">
            <v>092-682-0035</v>
          </cell>
          <cell r="M130" t="str">
            <v>佐外</v>
          </cell>
          <cell r="S130" t="str">
            <v>○</v>
          </cell>
          <cell r="T130" t="str">
            <v>○</v>
          </cell>
        </row>
        <row r="131">
          <cell r="B131">
            <v>6</v>
          </cell>
          <cell r="C131">
            <v>22421</v>
          </cell>
          <cell r="D131" t="str">
            <v>04106022421</v>
          </cell>
          <cell r="E131" t="str">
            <v>伊万里運輸㈱</v>
          </cell>
          <cell r="F131">
            <v>43694</v>
          </cell>
          <cell r="G131">
            <v>45520</v>
          </cell>
          <cell r="H131" t="str">
            <v>黒川 隆太</v>
          </cell>
          <cell r="I131" t="str">
            <v>ｲﾏﾘｳﾝﾕ</v>
          </cell>
          <cell r="J131">
            <v>8480031</v>
          </cell>
          <cell r="K131" t="str">
            <v>佐賀県伊万里市二里町八谷搦627-6</v>
          </cell>
          <cell r="L131" t="str">
            <v>0955-23-3424</v>
          </cell>
          <cell r="M131" t="str">
            <v>伊内</v>
          </cell>
          <cell r="N131" t="str">
            <v>○</v>
          </cell>
          <cell r="O131" t="str">
            <v>○</v>
          </cell>
          <cell r="S131" t="str">
            <v>○</v>
          </cell>
          <cell r="T131" t="str">
            <v>○</v>
          </cell>
        </row>
        <row r="132">
          <cell r="B132">
            <v>1</v>
          </cell>
          <cell r="C132">
            <v>180022</v>
          </cell>
          <cell r="D132" t="str">
            <v>04101180022</v>
          </cell>
          <cell r="E132" t="str">
            <v>㈱巖大建業</v>
          </cell>
          <cell r="F132">
            <v>41953</v>
          </cell>
          <cell r="G132">
            <v>43778</v>
          </cell>
          <cell r="H132" t="str">
            <v>岩松 善浩</v>
          </cell>
          <cell r="I132" t="str">
            <v>ｲﾜｵｹﾝｷﾞｮｳ</v>
          </cell>
          <cell r="J132">
            <v>8450033</v>
          </cell>
          <cell r="K132" t="str">
            <v>佐賀県小城市三日月町樋口1008</v>
          </cell>
          <cell r="L132" t="str">
            <v>0952-72-7488</v>
          </cell>
          <cell r="M132" t="str">
            <v>佐内</v>
          </cell>
          <cell r="S132" t="str">
            <v>○</v>
          </cell>
        </row>
        <row r="133">
          <cell r="B133">
            <v>6</v>
          </cell>
          <cell r="C133">
            <v>206323</v>
          </cell>
          <cell r="D133" t="str">
            <v>04106206323</v>
          </cell>
          <cell r="E133" t="str">
            <v>岩尾メンテナンス㈱</v>
          </cell>
          <cell r="F133">
            <v>43511</v>
          </cell>
          <cell r="G133">
            <v>45336</v>
          </cell>
          <cell r="H133" t="str">
            <v>岩尾 慶一</v>
          </cell>
          <cell r="I133" t="str">
            <v>ｲﾜｵﾒﾝﾃﾅﾝｽ</v>
          </cell>
          <cell r="J133" t="str">
            <v>844-8555</v>
          </cell>
          <cell r="K133" t="str">
            <v>佐賀県西松浦郡有田町外尾町丙1479-1</v>
          </cell>
          <cell r="L133" t="str">
            <v>0955-43-2116</v>
          </cell>
          <cell r="M133" t="str">
            <v>伊内</v>
          </cell>
          <cell r="S133" t="str">
            <v>○</v>
          </cell>
          <cell r="T133" t="str">
            <v>○</v>
          </cell>
        </row>
        <row r="134">
          <cell r="B134">
            <v>1</v>
          </cell>
          <cell r="C134">
            <v>67321</v>
          </cell>
          <cell r="D134" t="str">
            <v>04101067321</v>
          </cell>
          <cell r="E134" t="str">
            <v>㈱イワキン工業</v>
          </cell>
          <cell r="F134">
            <v>42862</v>
          </cell>
          <cell r="G134">
            <v>44687</v>
          </cell>
          <cell r="H134" t="str">
            <v>岩本 達也</v>
          </cell>
          <cell r="I134" t="str">
            <v>ｲﾜｷﾝｺｳｷﾞｮｳ</v>
          </cell>
          <cell r="J134" t="str">
            <v>820-0044</v>
          </cell>
          <cell r="K134" t="str">
            <v>福岡県飯塚市横田485-3</v>
          </cell>
          <cell r="L134" t="str">
            <v>0948-23-3907</v>
          </cell>
          <cell r="M134" t="str">
            <v>佐外</v>
          </cell>
          <cell r="N134" t="str">
            <v>○</v>
          </cell>
          <cell r="O134" t="str">
            <v>●</v>
          </cell>
          <cell r="S134" t="str">
            <v>○</v>
          </cell>
          <cell r="T134" t="str">
            <v>○</v>
          </cell>
        </row>
        <row r="135">
          <cell r="B135">
            <v>1</v>
          </cell>
          <cell r="C135">
            <v>179577</v>
          </cell>
          <cell r="D135" t="str">
            <v>04101179577</v>
          </cell>
          <cell r="E135" t="str">
            <v>岩﨑 義則</v>
          </cell>
          <cell r="F135">
            <v>41906</v>
          </cell>
          <cell r="G135">
            <v>43731</v>
          </cell>
          <cell r="H135" t="str">
            <v>岩﨑 義則</v>
          </cell>
          <cell r="I135" t="str">
            <v>ｲﾜｻｷﾖｼﾉﾘ</v>
          </cell>
          <cell r="J135" t="str">
            <v>857-0132</v>
          </cell>
          <cell r="K135" t="str">
            <v>佐賀県鹿島市大字重ノ木甲227-8</v>
          </cell>
          <cell r="L135" t="str">
            <v>0956-40-5899</v>
          </cell>
          <cell r="M135" t="str">
            <v>佐外</v>
          </cell>
          <cell r="S135" t="str">
            <v>○</v>
          </cell>
          <cell r="T135" t="str">
            <v>○</v>
          </cell>
        </row>
        <row r="136">
          <cell r="B136">
            <v>6</v>
          </cell>
          <cell r="C136">
            <v>204298</v>
          </cell>
          <cell r="D136" t="str">
            <v>04106204298</v>
          </cell>
          <cell r="E136" t="str">
            <v>岩忠建設㈱</v>
          </cell>
          <cell r="F136">
            <v>43437</v>
          </cell>
          <cell r="G136">
            <v>45262</v>
          </cell>
          <cell r="H136" t="str">
            <v>岩永 忠美</v>
          </cell>
          <cell r="I136" t="str">
            <v>ｲﾜﾁｭｳｹﾝｾﾂ</v>
          </cell>
          <cell r="J136" t="str">
            <v>849-4153</v>
          </cell>
          <cell r="K136" t="str">
            <v>佐賀県西松浦郡有田町立部乙2238-1</v>
          </cell>
          <cell r="L136" t="str">
            <v>0955-46-2426</v>
          </cell>
          <cell r="M136" t="str">
            <v>伊内</v>
          </cell>
          <cell r="S136" t="str">
            <v>○</v>
          </cell>
          <cell r="T136" t="str">
            <v>○</v>
          </cell>
        </row>
        <row r="137">
          <cell r="B137">
            <v>6</v>
          </cell>
          <cell r="C137">
            <v>32288</v>
          </cell>
          <cell r="D137" t="str">
            <v>04106032288</v>
          </cell>
          <cell r="E137" t="str">
            <v>㈱イワナガ</v>
          </cell>
          <cell r="F137">
            <v>42294</v>
          </cell>
          <cell r="G137">
            <v>44120</v>
          </cell>
          <cell r="H137" t="str">
            <v>岩永 梅男</v>
          </cell>
          <cell r="I137" t="str">
            <v>ｲﾜﾅｶﾞ</v>
          </cell>
          <cell r="J137">
            <v>8528144</v>
          </cell>
          <cell r="K137" t="str">
            <v>長崎県長崎市女の都4-1-9</v>
          </cell>
          <cell r="L137" t="str">
            <v>095-843-3610</v>
          </cell>
          <cell r="M137" t="str">
            <v>伊外</v>
          </cell>
          <cell r="N137" t="str">
            <v>○</v>
          </cell>
          <cell r="O137" t="str">
            <v>○</v>
          </cell>
          <cell r="P137" t="str">
            <v>○</v>
          </cell>
          <cell r="S137" t="str">
            <v>○</v>
          </cell>
          <cell r="T137" t="str">
            <v>○</v>
          </cell>
        </row>
        <row r="138">
          <cell r="B138">
            <v>6</v>
          </cell>
          <cell r="C138">
            <v>120627</v>
          </cell>
          <cell r="D138" t="str">
            <v>04106120627</v>
          </cell>
          <cell r="E138" t="str">
            <v>㈲岩永組</v>
          </cell>
          <cell r="F138">
            <v>42424</v>
          </cell>
          <cell r="G138">
            <v>44250</v>
          </cell>
          <cell r="H138" t="str">
            <v>岩永 真吾</v>
          </cell>
          <cell r="I138" t="str">
            <v>ｲﾜﾅｶﾞｸﾞﾐ</v>
          </cell>
          <cell r="J138">
            <v>8494175</v>
          </cell>
          <cell r="K138" t="str">
            <v>佐賀県西松浦郡有田町楠木原乙1378</v>
          </cell>
          <cell r="L138" t="str">
            <v>0955-46-3955</v>
          </cell>
          <cell r="M138" t="str">
            <v>伊内</v>
          </cell>
          <cell r="S138" t="str">
            <v>○</v>
          </cell>
          <cell r="T138" t="str">
            <v>○</v>
          </cell>
        </row>
        <row r="139">
          <cell r="B139">
            <v>7</v>
          </cell>
          <cell r="C139">
            <v>168588</v>
          </cell>
          <cell r="D139" t="str">
            <v>04107168588</v>
          </cell>
          <cell r="E139" t="str">
            <v>㈲岩永組</v>
          </cell>
          <cell r="F139">
            <v>43009</v>
          </cell>
          <cell r="G139">
            <v>44834</v>
          </cell>
          <cell r="H139" t="str">
            <v>岩永 巖</v>
          </cell>
          <cell r="I139" t="str">
            <v>ｲﾜﾅｶﾞｸﾞﾐ</v>
          </cell>
          <cell r="J139" t="str">
            <v>849-2302</v>
          </cell>
          <cell r="K139" t="str">
            <v>佐賀県武雄市山内町大字鳥海8685</v>
          </cell>
          <cell r="L139" t="str">
            <v>0954-45-3035</v>
          </cell>
          <cell r="M139" t="str">
            <v>杵内</v>
          </cell>
          <cell r="S139" t="str">
            <v>○</v>
          </cell>
          <cell r="T139" t="str">
            <v>○</v>
          </cell>
        </row>
        <row r="140">
          <cell r="B140">
            <v>3</v>
          </cell>
          <cell r="C140">
            <v>2278</v>
          </cell>
          <cell r="D140" t="str">
            <v>04103002278</v>
          </cell>
          <cell r="E140" t="str">
            <v>岩野礦油㈱</v>
          </cell>
          <cell r="F140">
            <v>43601</v>
          </cell>
          <cell r="G140">
            <v>45427</v>
          </cell>
          <cell r="H140" t="str">
            <v>岩野 剛育</v>
          </cell>
          <cell r="I140" t="str">
            <v>ｲﾜﾉｺｳﾕ</v>
          </cell>
          <cell r="J140">
            <v>8060001</v>
          </cell>
          <cell r="K140" t="str">
            <v>福岡県北九州市八幡西区築地町21-36</v>
          </cell>
          <cell r="L140" t="str">
            <v>093-642-2528</v>
          </cell>
          <cell r="M140" t="str">
            <v>鳥外</v>
          </cell>
          <cell r="O140" t="str">
            <v>○</v>
          </cell>
          <cell r="P140" t="str">
            <v>○</v>
          </cell>
          <cell r="Q140" t="str">
            <v>○</v>
          </cell>
          <cell r="R140" t="str">
            <v>○</v>
          </cell>
          <cell r="S140" t="str">
            <v>○</v>
          </cell>
        </row>
        <row r="141">
          <cell r="B141">
            <v>1</v>
          </cell>
          <cell r="C141">
            <v>3331</v>
          </cell>
          <cell r="D141" t="str">
            <v>04101003331</v>
          </cell>
          <cell r="E141" t="str">
            <v>㈲岩藤清掃</v>
          </cell>
          <cell r="F141">
            <v>42749</v>
          </cell>
          <cell r="G141">
            <v>45304</v>
          </cell>
          <cell r="H141" t="str">
            <v>岩藤 守</v>
          </cell>
          <cell r="I141" t="str">
            <v>ｲﾜﾌｼﾞｾｲｿｳ</v>
          </cell>
          <cell r="J141">
            <v>8560806</v>
          </cell>
          <cell r="K141" t="str">
            <v>長崎県大村市富の原1-1512-1</v>
          </cell>
          <cell r="L141" t="str">
            <v>0957-55-8213</v>
          </cell>
          <cell r="M141" t="str">
            <v>佐外</v>
          </cell>
          <cell r="N141" t="str">
            <v>○</v>
          </cell>
          <cell r="O141" t="str">
            <v>○</v>
          </cell>
          <cell r="P141" t="str">
            <v>○</v>
          </cell>
          <cell r="Q141" t="str">
            <v>○</v>
          </cell>
          <cell r="R141" t="str">
            <v>○</v>
          </cell>
          <cell r="S141" t="str">
            <v>○</v>
          </cell>
          <cell r="T141" t="str">
            <v>○</v>
          </cell>
        </row>
        <row r="142">
          <cell r="B142">
            <v>7</v>
          </cell>
          <cell r="C142">
            <v>18837</v>
          </cell>
          <cell r="D142" t="str">
            <v>04117018837</v>
          </cell>
          <cell r="E142" t="str">
            <v>㈱イワフチ</v>
          </cell>
          <cell r="F142">
            <v>42520</v>
          </cell>
          <cell r="G142">
            <v>45075</v>
          </cell>
          <cell r="H142" t="str">
            <v>岩渕 慶太</v>
          </cell>
          <cell r="I142" t="str">
            <v>ｲﾜﾌﾁ</v>
          </cell>
          <cell r="J142">
            <v>8490505</v>
          </cell>
          <cell r="K142" t="str">
            <v>佐賀県杵島郡江北町大字下小田3305-1</v>
          </cell>
          <cell r="L142" t="str">
            <v>0952-86-5433</v>
          </cell>
          <cell r="M142" t="str">
            <v>杵内</v>
          </cell>
          <cell r="N142" t="str">
            <v>○</v>
          </cell>
          <cell r="O142" t="str">
            <v>○</v>
          </cell>
          <cell r="P142" t="str">
            <v>○</v>
          </cell>
          <cell r="Q142" t="str">
            <v>○</v>
          </cell>
          <cell r="R142" t="str">
            <v>○</v>
          </cell>
          <cell r="S142" t="str">
            <v>☆</v>
          </cell>
          <cell r="T142" t="str">
            <v>☆</v>
          </cell>
        </row>
        <row r="143">
          <cell r="B143">
            <v>7</v>
          </cell>
          <cell r="C143">
            <v>70527</v>
          </cell>
          <cell r="D143" t="str">
            <v>04117070527</v>
          </cell>
          <cell r="E143" t="str">
            <v>イワフチ運輸㈱</v>
          </cell>
          <cell r="F143">
            <v>42894</v>
          </cell>
          <cell r="G143">
            <v>45450</v>
          </cell>
          <cell r="H143" t="str">
            <v>岩渕 慶太</v>
          </cell>
          <cell r="I143" t="str">
            <v>ｲﾜﾌﾁｳﾝﾕ</v>
          </cell>
          <cell r="J143">
            <v>8490505</v>
          </cell>
          <cell r="K143" t="str">
            <v>佐賀県杵島郡江北町大字下小田3305-1</v>
          </cell>
          <cell r="L143" t="str">
            <v>0952-86-2921</v>
          </cell>
          <cell r="M143" t="str">
            <v>杵内</v>
          </cell>
          <cell r="N143" t="str">
            <v>○</v>
          </cell>
          <cell r="O143" t="str">
            <v>○</v>
          </cell>
          <cell r="P143" t="str">
            <v>○</v>
          </cell>
          <cell r="Q143" t="str">
            <v>○</v>
          </cell>
          <cell r="R143" t="str">
            <v>○</v>
          </cell>
          <cell r="S143" t="str">
            <v>☆</v>
          </cell>
          <cell r="T143" t="str">
            <v>☆</v>
          </cell>
        </row>
        <row r="144">
          <cell r="B144">
            <v>5</v>
          </cell>
          <cell r="C144">
            <v>203044</v>
          </cell>
          <cell r="D144" t="str">
            <v>04105203044</v>
          </cell>
          <cell r="E144" t="str">
            <v>㈲岩村商店</v>
          </cell>
          <cell r="F144">
            <v>43361</v>
          </cell>
          <cell r="G144">
            <v>45186</v>
          </cell>
          <cell r="H144" t="str">
            <v>三浦 二三枝</v>
          </cell>
          <cell r="I144" t="str">
            <v>ｲﾜﾑﾗｼｮｳﾃﾝ</v>
          </cell>
          <cell r="J144" t="str">
            <v>847-0872</v>
          </cell>
          <cell r="K144" t="str">
            <v>佐賀県唐津市西大島町258-6</v>
          </cell>
          <cell r="L144" t="str">
            <v>0955-73-5287</v>
          </cell>
          <cell r="M144" t="str">
            <v>唐内</v>
          </cell>
          <cell r="S144" t="str">
            <v>○</v>
          </cell>
          <cell r="T144" t="str">
            <v>○</v>
          </cell>
        </row>
        <row r="145">
          <cell r="B145">
            <v>3</v>
          </cell>
          <cell r="C145">
            <v>1765</v>
          </cell>
          <cell r="D145" t="str">
            <v>04103001765</v>
          </cell>
          <cell r="E145" t="str">
            <v>㈲岩村タイヤ商会</v>
          </cell>
          <cell r="F145">
            <v>42554</v>
          </cell>
          <cell r="G145">
            <v>44379</v>
          </cell>
          <cell r="H145" t="str">
            <v>岩村 武</v>
          </cell>
          <cell r="I145" t="str">
            <v>ｲﾜﾑﾗﾀｲﾔｼｮｳｶｲ</v>
          </cell>
          <cell r="J145" t="str">
            <v>830-0111</v>
          </cell>
          <cell r="K145" t="str">
            <v>福岡県久留米市三潴町西牟田75-3</v>
          </cell>
          <cell r="L145" t="str">
            <v>0942-64-5068</v>
          </cell>
          <cell r="M145" t="str">
            <v>鳥外</v>
          </cell>
          <cell r="S145" t="str">
            <v>○</v>
          </cell>
        </row>
        <row r="146">
          <cell r="B146">
            <v>5</v>
          </cell>
          <cell r="C146">
            <v>1926</v>
          </cell>
          <cell r="D146" t="str">
            <v>04105001926</v>
          </cell>
          <cell r="E146" t="str">
            <v>㈱岩室商会</v>
          </cell>
          <cell r="F146">
            <v>43665</v>
          </cell>
          <cell r="G146">
            <v>45491</v>
          </cell>
          <cell r="H146" t="str">
            <v>岩室 眞澄</v>
          </cell>
          <cell r="I146" t="str">
            <v>ｲﾜﾑﾛｼｮｳｶｲ</v>
          </cell>
          <cell r="J146">
            <v>8140175</v>
          </cell>
          <cell r="K146" t="str">
            <v>福岡県福岡市早良区田村3-1-41</v>
          </cell>
          <cell r="L146" t="str">
            <v>092-871-0777</v>
          </cell>
          <cell r="M146" t="str">
            <v>唐外</v>
          </cell>
          <cell r="S146" t="str">
            <v>○</v>
          </cell>
          <cell r="T146" t="str">
            <v>○</v>
          </cell>
        </row>
        <row r="147">
          <cell r="B147">
            <v>7</v>
          </cell>
          <cell r="C147">
            <v>154826</v>
          </cell>
          <cell r="D147" t="str">
            <v>04107154826</v>
          </cell>
          <cell r="E147" t="str">
            <v>岩屋 光彦</v>
          </cell>
          <cell r="F147">
            <v>42159</v>
          </cell>
          <cell r="G147">
            <v>43985</v>
          </cell>
          <cell r="H147" t="str">
            <v>岩屋 光彦</v>
          </cell>
          <cell r="I147" t="str">
            <v>ｲﾜﾔﾐﾂﾋｺ</v>
          </cell>
          <cell r="J147" t="str">
            <v>849-1314</v>
          </cell>
          <cell r="K147" t="str">
            <v>佐賀県鹿島市大字山浦甲2600-5</v>
          </cell>
          <cell r="L147" t="str">
            <v>0954-62-5069</v>
          </cell>
          <cell r="M147" t="str">
            <v>杵内</v>
          </cell>
        </row>
        <row r="148">
          <cell r="B148">
            <v>1</v>
          </cell>
          <cell r="C148">
            <v>109016</v>
          </cell>
          <cell r="D148" t="str">
            <v>04101109016</v>
          </cell>
          <cell r="E148" t="str">
            <v>㈲インテック</v>
          </cell>
          <cell r="F148">
            <v>43391</v>
          </cell>
          <cell r="G148">
            <v>45216</v>
          </cell>
          <cell r="H148" t="str">
            <v>田端 源明</v>
          </cell>
          <cell r="I148" t="str">
            <v>ｲﾝﾃｯｸ</v>
          </cell>
          <cell r="J148" t="str">
            <v>812-0013</v>
          </cell>
          <cell r="K148" t="str">
            <v>福岡県北九州市八幡西区御開5-7</v>
          </cell>
          <cell r="L148" t="str">
            <v>093-603-6031</v>
          </cell>
          <cell r="M148" t="str">
            <v>佐外</v>
          </cell>
          <cell r="O148" t="str">
            <v>○</v>
          </cell>
          <cell r="P148" t="str">
            <v>○</v>
          </cell>
          <cell r="S148" t="str">
            <v>○</v>
          </cell>
          <cell r="T148" t="str">
            <v>○</v>
          </cell>
        </row>
        <row r="149">
          <cell r="B149">
            <v>1</v>
          </cell>
          <cell r="C149">
            <v>210208</v>
          </cell>
          <cell r="D149" t="str">
            <v>04101210208</v>
          </cell>
          <cell r="E149" t="str">
            <v>㈲イン・パル</v>
          </cell>
          <cell r="F149">
            <v>43697</v>
          </cell>
          <cell r="G149">
            <v>45523</v>
          </cell>
          <cell r="H149" t="str">
            <v>伊籐　聡</v>
          </cell>
          <cell r="I149" t="str">
            <v>ｲﾝﾊﾟﾙ</v>
          </cell>
          <cell r="J149" t="str">
            <v>818-0034</v>
          </cell>
          <cell r="K149" t="str">
            <v>福岡県筑紫野市美しが丘南2-2-15</v>
          </cell>
          <cell r="L149" t="str">
            <v>092-555-2267</v>
          </cell>
          <cell r="M149" t="str">
            <v>佐外</v>
          </cell>
          <cell r="S149" t="str">
            <v>○</v>
          </cell>
          <cell r="T149" t="str">
            <v>○</v>
          </cell>
        </row>
        <row r="150">
          <cell r="B150" t="e">
            <v>#N/A</v>
          </cell>
          <cell r="C150">
            <v>158667</v>
          </cell>
          <cell r="D150" t="e">
            <v>#N/A</v>
          </cell>
          <cell r="E150" t="e">
            <v>#N/A</v>
          </cell>
          <cell r="F150" t="e">
            <v>#N/A</v>
          </cell>
          <cell r="G150" t="e">
            <v>#N/A</v>
          </cell>
          <cell r="H150" t="e">
            <v>#N/A</v>
          </cell>
          <cell r="I150" t="e">
            <v>#N/A</v>
          </cell>
          <cell r="J150" t="e">
            <v>#N/A</v>
          </cell>
          <cell r="K150" t="e">
            <v>#N/A</v>
          </cell>
          <cell r="L150" t="e">
            <v>#N/A</v>
          </cell>
          <cell r="M150" t="e">
            <v>#N/A</v>
          </cell>
          <cell r="Q150" t="str">
            <v>○</v>
          </cell>
          <cell r="R150" t="str">
            <v>○</v>
          </cell>
          <cell r="S150" t="str">
            <v>○</v>
          </cell>
        </row>
        <row r="151">
          <cell r="B151">
            <v>1</v>
          </cell>
          <cell r="C151">
            <v>209944</v>
          </cell>
          <cell r="D151" t="str">
            <v>04101209944</v>
          </cell>
          <cell r="E151" t="str">
            <v>㈱ウィ－ライズ</v>
          </cell>
          <cell r="F151">
            <v>43644</v>
          </cell>
          <cell r="G151">
            <v>45470</v>
          </cell>
          <cell r="H151" t="str">
            <v>衛藤　公一</v>
          </cell>
          <cell r="I151" t="str">
            <v>ｳｨｰﾗｲｽﾞ</v>
          </cell>
          <cell r="J151">
            <v>8191123</v>
          </cell>
          <cell r="K151" t="str">
            <v>福岡県糸島市神在1398-15</v>
          </cell>
          <cell r="L151" t="str">
            <v>092-332-9098</v>
          </cell>
          <cell r="M151" t="str">
            <v>佐外</v>
          </cell>
          <cell r="S151" t="str">
            <v>○</v>
          </cell>
          <cell r="T151" t="str">
            <v>○</v>
          </cell>
        </row>
        <row r="152">
          <cell r="B152">
            <v>3</v>
          </cell>
          <cell r="C152">
            <v>42978</v>
          </cell>
          <cell r="D152" t="str">
            <v>04103042978</v>
          </cell>
          <cell r="E152" t="str">
            <v>上田金属㈱</v>
          </cell>
          <cell r="F152">
            <v>42764</v>
          </cell>
          <cell r="G152">
            <v>44589</v>
          </cell>
          <cell r="H152" t="str">
            <v>上田 実</v>
          </cell>
          <cell r="I152" t="str">
            <v>ｳｴﾀﾞｷﾝｿﾞｸ</v>
          </cell>
          <cell r="J152">
            <v>8410046</v>
          </cell>
          <cell r="K152" t="str">
            <v>佐賀県鳥栖市真木町字赤江1114</v>
          </cell>
          <cell r="L152" t="str">
            <v>0942-85-0343</v>
          </cell>
          <cell r="M152" t="str">
            <v>鳥内</v>
          </cell>
          <cell r="S152" t="str">
            <v>○</v>
          </cell>
          <cell r="T152" t="str">
            <v>○</v>
          </cell>
        </row>
        <row r="153">
          <cell r="B153">
            <v>7</v>
          </cell>
          <cell r="C153">
            <v>166346</v>
          </cell>
          <cell r="D153" t="str">
            <v>04107166346</v>
          </cell>
          <cell r="E153" t="str">
            <v>㈲上田設備</v>
          </cell>
          <cell r="F153">
            <v>42873</v>
          </cell>
          <cell r="G153">
            <v>44698</v>
          </cell>
          <cell r="H153" t="str">
            <v>上田 量己</v>
          </cell>
          <cell r="I153" t="str">
            <v>ｳｴﾀﾞｾﾂﾋﾞ</v>
          </cell>
          <cell r="J153" t="str">
            <v>843-0022</v>
          </cell>
          <cell r="K153" t="str">
            <v>佐賀県武雄市武雄町大字武雄438-1</v>
          </cell>
          <cell r="L153" t="str">
            <v>0954-23-4600</v>
          </cell>
          <cell r="M153" t="str">
            <v>杵内</v>
          </cell>
          <cell r="S153" t="str">
            <v>○</v>
          </cell>
          <cell r="T153" t="str">
            <v>○</v>
          </cell>
        </row>
        <row r="154">
          <cell r="B154">
            <v>1</v>
          </cell>
          <cell r="C154">
            <v>165052</v>
          </cell>
          <cell r="D154" t="str">
            <v>04101165052</v>
          </cell>
          <cell r="E154" t="str">
            <v>上野 一紀</v>
          </cell>
          <cell r="F154">
            <v>42836</v>
          </cell>
          <cell r="G154">
            <v>44661</v>
          </cell>
          <cell r="H154" t="str">
            <v>上野 一紀</v>
          </cell>
          <cell r="I154" t="str">
            <v>ｳｴﾉｶｽﾞｷ</v>
          </cell>
          <cell r="J154" t="str">
            <v>838-0068</v>
          </cell>
          <cell r="K154" t="str">
            <v>福岡県朝倉市甘木1694-1</v>
          </cell>
          <cell r="L154" t="str">
            <v>0946-21-1033</v>
          </cell>
          <cell r="M154" t="str">
            <v>佐外</v>
          </cell>
          <cell r="O154" t="str">
            <v>●</v>
          </cell>
        </row>
        <row r="155">
          <cell r="B155">
            <v>3</v>
          </cell>
          <cell r="C155">
            <v>60199</v>
          </cell>
          <cell r="D155" t="str">
            <v>04103060199</v>
          </cell>
          <cell r="E155" t="str">
            <v>上野産業㈱</v>
          </cell>
          <cell r="F155">
            <v>42995</v>
          </cell>
          <cell r="G155">
            <v>44820</v>
          </cell>
          <cell r="H155" t="str">
            <v>上野 建児</v>
          </cell>
          <cell r="I155" t="str">
            <v>ｳｴﾉｻﾝｷﾞｮｳ</v>
          </cell>
          <cell r="J155">
            <v>8060001</v>
          </cell>
          <cell r="K155" t="str">
            <v>福岡県北九州市八幡西区築地町16-13</v>
          </cell>
          <cell r="L155" t="str">
            <v>093-621-0868</v>
          </cell>
          <cell r="M155" t="str">
            <v>鳥外</v>
          </cell>
          <cell r="S155" t="str">
            <v>○</v>
          </cell>
        </row>
        <row r="156">
          <cell r="B156">
            <v>1</v>
          </cell>
          <cell r="C156">
            <v>189795</v>
          </cell>
          <cell r="D156" t="str">
            <v>04101189795</v>
          </cell>
          <cell r="E156" t="str">
            <v>㈱上野造園</v>
          </cell>
          <cell r="F156">
            <v>42577</v>
          </cell>
          <cell r="G156">
            <v>44402</v>
          </cell>
          <cell r="H156" t="str">
            <v>上野 利春</v>
          </cell>
          <cell r="I156" t="str">
            <v>ｳｴﾉｿﾞｳｴﾝ</v>
          </cell>
          <cell r="J156">
            <v>8490906</v>
          </cell>
          <cell r="K156" t="str">
            <v>佐賀県佐賀市金立町大字金立2138</v>
          </cell>
          <cell r="L156" t="str">
            <v>0952-98-1331</v>
          </cell>
          <cell r="M156" t="str">
            <v>佐内</v>
          </cell>
          <cell r="S156" t="str">
            <v>○</v>
          </cell>
        </row>
        <row r="157">
          <cell r="B157">
            <v>5</v>
          </cell>
          <cell r="C157">
            <v>177033</v>
          </cell>
          <cell r="D157" t="str">
            <v>04105177033</v>
          </cell>
          <cell r="E157" t="str">
            <v>上野 秀俊</v>
          </cell>
          <cell r="F157">
            <v>43599</v>
          </cell>
          <cell r="G157">
            <v>45425</v>
          </cell>
          <cell r="H157" t="str">
            <v>上野 秀俊</v>
          </cell>
          <cell r="I157" t="str">
            <v>ｳｴﾉﾋﾃﾞﾄｼ</v>
          </cell>
          <cell r="J157" t="str">
            <v>849-5111</v>
          </cell>
          <cell r="K157" t="str">
            <v>佐賀県唐津市浜玉町南山3115-2</v>
          </cell>
          <cell r="L157" t="str">
            <v>0955-56-7365</v>
          </cell>
          <cell r="M157" t="str">
            <v>唐内</v>
          </cell>
          <cell r="N157" t="str">
            <v>○</v>
          </cell>
          <cell r="O157" t="str">
            <v>○</v>
          </cell>
          <cell r="P157" t="str">
            <v>○</v>
          </cell>
          <cell r="Q157" t="str">
            <v>○</v>
          </cell>
          <cell r="R157" t="str">
            <v>○</v>
          </cell>
          <cell r="S157" t="str">
            <v>○</v>
          </cell>
          <cell r="T157" t="str">
            <v>○</v>
          </cell>
        </row>
        <row r="158">
          <cell r="B158" t="e">
            <v>#N/A</v>
          </cell>
          <cell r="C158">
            <v>131987</v>
          </cell>
          <cell r="D158" t="e">
            <v>#N/A</v>
          </cell>
          <cell r="E158" t="e">
            <v>#N/A</v>
          </cell>
          <cell r="F158" t="e">
            <v>#N/A</v>
          </cell>
          <cell r="G158" t="e">
            <v>#N/A</v>
          </cell>
          <cell r="H158" t="e">
            <v>#N/A</v>
          </cell>
          <cell r="I158" t="e">
            <v>#N/A</v>
          </cell>
          <cell r="J158" t="e">
            <v>#N/A</v>
          </cell>
          <cell r="K158" t="e">
            <v>#N/A</v>
          </cell>
          <cell r="L158" t="e">
            <v>#N/A</v>
          </cell>
          <cell r="M158" t="e">
            <v>#N/A</v>
          </cell>
          <cell r="S158" t="str">
            <v>○</v>
          </cell>
          <cell r="T158" t="str">
            <v>○</v>
          </cell>
        </row>
        <row r="159">
          <cell r="B159">
            <v>7</v>
          </cell>
          <cell r="C159">
            <v>121661</v>
          </cell>
          <cell r="D159" t="str">
            <v>04107121661</v>
          </cell>
          <cell r="E159" t="str">
            <v>㈱植松建設</v>
          </cell>
          <cell r="F159">
            <v>42332</v>
          </cell>
          <cell r="G159">
            <v>44158</v>
          </cell>
          <cell r="H159" t="str">
            <v>植松 信安</v>
          </cell>
          <cell r="I159" t="str">
            <v>ｳｴﾏﾂｹﾝｾﾂ</v>
          </cell>
          <cell r="J159">
            <v>8491311</v>
          </cell>
          <cell r="K159" t="str">
            <v>佐賀県鹿島市大字高津原3541-1</v>
          </cell>
          <cell r="L159" t="str">
            <v>0954-62-3526</v>
          </cell>
          <cell r="M159" t="str">
            <v>杵内</v>
          </cell>
          <cell r="S159" t="str">
            <v>○</v>
          </cell>
          <cell r="T159" t="str">
            <v>○</v>
          </cell>
        </row>
        <row r="160">
          <cell r="B160">
            <v>7</v>
          </cell>
          <cell r="C160">
            <v>133158</v>
          </cell>
          <cell r="D160" t="str">
            <v>04107133158</v>
          </cell>
          <cell r="E160" t="str">
            <v>㈲牛島建設</v>
          </cell>
          <cell r="F160">
            <v>42789</v>
          </cell>
          <cell r="G160">
            <v>44614</v>
          </cell>
          <cell r="H160" t="str">
            <v>牛島 忠幸</v>
          </cell>
          <cell r="I160" t="str">
            <v>ｳｼｼﾞﾏｹﾝｾﾂ</v>
          </cell>
          <cell r="J160">
            <v>8492102</v>
          </cell>
          <cell r="K160" t="str">
            <v>佐賀県杵島郡大町町大字福母858-1</v>
          </cell>
          <cell r="L160" t="str">
            <v>0952-82-4336</v>
          </cell>
          <cell r="M160" t="str">
            <v>杵内</v>
          </cell>
        </row>
        <row r="161">
          <cell r="B161">
            <v>3</v>
          </cell>
          <cell r="C161">
            <v>25451</v>
          </cell>
          <cell r="D161" t="str">
            <v>04103025451</v>
          </cell>
          <cell r="E161" t="str">
            <v>㈱宇治福産業</v>
          </cell>
          <cell r="F161">
            <v>42442</v>
          </cell>
          <cell r="G161">
            <v>44267</v>
          </cell>
          <cell r="H161" t="str">
            <v>宇治川 福男</v>
          </cell>
          <cell r="I161" t="str">
            <v>ｳｼﾞﾌｸｻﾝｷﾞｮｳ</v>
          </cell>
          <cell r="J161">
            <v>8120063</v>
          </cell>
          <cell r="K161" t="str">
            <v>福岡県福岡市東区原田1-22-36</v>
          </cell>
          <cell r="L161" t="str">
            <v>092-624-8781</v>
          </cell>
          <cell r="M161" t="str">
            <v>鳥外</v>
          </cell>
          <cell r="N161" t="str">
            <v>○</v>
          </cell>
          <cell r="O161" t="str">
            <v>○</v>
          </cell>
          <cell r="P161" t="str">
            <v>○</v>
          </cell>
          <cell r="Q161" t="str">
            <v>○</v>
          </cell>
          <cell r="R161" t="str">
            <v>○</v>
          </cell>
          <cell r="S161" t="str">
            <v>○</v>
          </cell>
          <cell r="T161" t="str">
            <v>○</v>
          </cell>
        </row>
        <row r="162">
          <cell r="B162">
            <v>3</v>
          </cell>
          <cell r="C162">
            <v>6097</v>
          </cell>
          <cell r="D162" t="str">
            <v>04103006097</v>
          </cell>
          <cell r="E162" t="str">
            <v>臼杵運送㈱</v>
          </cell>
          <cell r="F162">
            <v>42398</v>
          </cell>
          <cell r="G162">
            <v>44224</v>
          </cell>
          <cell r="H162" t="str">
            <v>足立 哲</v>
          </cell>
          <cell r="I162" t="str">
            <v>ｳｽｷｳﾝｿｳ</v>
          </cell>
          <cell r="J162">
            <v>8410202</v>
          </cell>
          <cell r="K162" t="str">
            <v>佐賀県三養基郡基山町大字長野874-1</v>
          </cell>
          <cell r="L162" t="str">
            <v>0942-92-2561</v>
          </cell>
          <cell r="M162" t="str">
            <v>鳥内</v>
          </cell>
          <cell r="O162" t="str">
            <v>○</v>
          </cell>
          <cell r="Q162" t="str">
            <v>○</v>
          </cell>
          <cell r="R162" t="str">
            <v>○</v>
          </cell>
          <cell r="S162" t="str">
            <v>○</v>
          </cell>
          <cell r="T162" t="str">
            <v>○</v>
          </cell>
        </row>
        <row r="163">
          <cell r="B163">
            <v>1</v>
          </cell>
          <cell r="C163">
            <v>18716</v>
          </cell>
          <cell r="D163" t="str">
            <v>04101018716</v>
          </cell>
          <cell r="E163" t="str">
            <v>㈲内川工業</v>
          </cell>
          <cell r="F163">
            <v>43684</v>
          </cell>
          <cell r="G163">
            <v>45510</v>
          </cell>
          <cell r="H163" t="str">
            <v>内川 純一</v>
          </cell>
          <cell r="I163" t="str">
            <v>ｳﾁｶﾜｺｳｷﾞｮｳ</v>
          </cell>
          <cell r="J163" t="str">
            <v>819-0043</v>
          </cell>
          <cell r="K163" t="str">
            <v>福岡県福岡市西区野方1-3-37</v>
          </cell>
          <cell r="L163" t="str">
            <v>092-812-1268</v>
          </cell>
          <cell r="M163" t="str">
            <v>佐外</v>
          </cell>
          <cell r="N163" t="str">
            <v>○</v>
          </cell>
          <cell r="S163" t="str">
            <v>○</v>
          </cell>
          <cell r="T163" t="str">
            <v>○</v>
          </cell>
        </row>
        <row r="164">
          <cell r="B164">
            <v>8</v>
          </cell>
          <cell r="C164">
            <v>73666</v>
          </cell>
          <cell r="D164" t="str">
            <v>04118073666</v>
          </cell>
          <cell r="E164" t="str">
            <v>㈱内田重機クレーン</v>
          </cell>
          <cell r="F164">
            <v>42554</v>
          </cell>
          <cell r="G164">
            <v>44379</v>
          </cell>
          <cell r="H164" t="str">
            <v>内田 喜文</v>
          </cell>
          <cell r="I164" t="str">
            <v>ｳﾁﾀﾞｼﾞｭｳｷｸﾚｰﾝ</v>
          </cell>
          <cell r="J164">
            <v>8491603</v>
          </cell>
          <cell r="K164" t="str">
            <v>佐賀県藤津郡太良町大字糸岐7338</v>
          </cell>
          <cell r="L164" t="str">
            <v>0954-67-1111</v>
          </cell>
          <cell r="M164" t="str">
            <v>杵内</v>
          </cell>
          <cell r="N164" t="str">
            <v>○</v>
          </cell>
          <cell r="O164" t="str">
            <v>○</v>
          </cell>
          <cell r="S164" t="str">
            <v>○</v>
          </cell>
          <cell r="T164" t="str">
            <v>○</v>
          </cell>
        </row>
        <row r="165">
          <cell r="B165">
            <v>1</v>
          </cell>
          <cell r="C165">
            <v>141747</v>
          </cell>
          <cell r="D165" t="str">
            <v>04101141747</v>
          </cell>
          <cell r="E165" t="str">
            <v>内田 裕一</v>
          </cell>
          <cell r="F165">
            <v>43190</v>
          </cell>
          <cell r="G165">
            <v>45015</v>
          </cell>
          <cell r="H165" t="str">
            <v>内田 裕一</v>
          </cell>
          <cell r="I165" t="str">
            <v>ｳﾁﾀﾞﾕｳｲﾁ</v>
          </cell>
          <cell r="J165">
            <v>8402205</v>
          </cell>
          <cell r="K165" t="str">
            <v>佐賀県佐賀市川副町大字西古賀959-2</v>
          </cell>
          <cell r="L165" t="str">
            <v>0952-45-8353</v>
          </cell>
          <cell r="M165" t="str">
            <v>佐内</v>
          </cell>
          <cell r="S165" t="str">
            <v>○</v>
          </cell>
          <cell r="T165" t="str">
            <v>○</v>
          </cell>
        </row>
        <row r="166">
          <cell r="B166">
            <v>1</v>
          </cell>
          <cell r="C166">
            <v>37988</v>
          </cell>
          <cell r="D166" t="str">
            <v>04101037988</v>
          </cell>
          <cell r="E166" t="str">
            <v>㈱内堀忠次商店</v>
          </cell>
          <cell r="F166">
            <v>42434</v>
          </cell>
          <cell r="G166">
            <v>44259</v>
          </cell>
          <cell r="H166" t="str">
            <v>内堀 克己</v>
          </cell>
          <cell r="I166" t="str">
            <v>ｳﾁﾎﾘﾁｭｳｼﾞｼｮｳﾃﾝ</v>
          </cell>
          <cell r="J166">
            <v>8400831</v>
          </cell>
          <cell r="K166" t="str">
            <v>佐賀県佐賀市松原4-6-23</v>
          </cell>
          <cell r="L166" t="str">
            <v>0952-23-8185</v>
          </cell>
          <cell r="M166" t="str">
            <v>佐内</v>
          </cell>
          <cell r="S166" t="str">
            <v>○</v>
          </cell>
        </row>
        <row r="167">
          <cell r="B167">
            <v>7</v>
          </cell>
          <cell r="C167">
            <v>131107</v>
          </cell>
          <cell r="D167" t="str">
            <v>04107131107</v>
          </cell>
          <cell r="E167" t="str">
            <v>㈱内分組</v>
          </cell>
          <cell r="F167">
            <v>42862</v>
          </cell>
          <cell r="G167">
            <v>44687</v>
          </cell>
          <cell r="H167" t="str">
            <v>金原 義訓</v>
          </cell>
          <cell r="I167" t="str">
            <v>ｳﾁﾜｹｸﾞﾐ</v>
          </cell>
          <cell r="J167" t="str">
            <v>849-2201</v>
          </cell>
          <cell r="K167" t="str">
            <v>佐賀県武雄市北方町大字志久1246</v>
          </cell>
          <cell r="L167" t="str">
            <v>0954-36-2561</v>
          </cell>
          <cell r="M167" t="str">
            <v>杵内</v>
          </cell>
          <cell r="N167" t="str">
            <v>○</v>
          </cell>
          <cell r="O167" t="str">
            <v>○</v>
          </cell>
          <cell r="P167" t="str">
            <v>○</v>
          </cell>
          <cell r="S167" t="str">
            <v>○</v>
          </cell>
          <cell r="T167" t="str">
            <v>○</v>
          </cell>
        </row>
        <row r="168">
          <cell r="B168">
            <v>1</v>
          </cell>
          <cell r="C168">
            <v>71217</v>
          </cell>
          <cell r="D168" t="str">
            <v>04101071217</v>
          </cell>
          <cell r="E168" t="str">
            <v>㈲有働資源</v>
          </cell>
          <cell r="F168">
            <v>42802</v>
          </cell>
          <cell r="G168">
            <v>44627</v>
          </cell>
          <cell r="H168" t="str">
            <v>有働 祐輔</v>
          </cell>
          <cell r="I168" t="str">
            <v>ｳﾄﾞｳｼｹﾞﾝ</v>
          </cell>
          <cell r="J168">
            <v>8360091</v>
          </cell>
          <cell r="K168" t="str">
            <v>福岡県大牟田市沖田町438</v>
          </cell>
          <cell r="L168" t="str">
            <v>0944-52-8727</v>
          </cell>
          <cell r="M168" t="str">
            <v>佐外</v>
          </cell>
          <cell r="N168" t="str">
            <v>○</v>
          </cell>
          <cell r="O168" t="str">
            <v>○</v>
          </cell>
          <cell r="P168" t="str">
            <v>○</v>
          </cell>
          <cell r="Q168" t="str">
            <v>○</v>
          </cell>
          <cell r="R168" t="str">
            <v>○</v>
          </cell>
          <cell r="S168" t="str">
            <v>○</v>
          </cell>
          <cell r="T168" t="str">
            <v>○</v>
          </cell>
        </row>
        <row r="169">
          <cell r="B169">
            <v>6</v>
          </cell>
          <cell r="C169">
            <v>4151</v>
          </cell>
          <cell r="D169" t="str">
            <v>04106004151</v>
          </cell>
          <cell r="E169" t="str">
            <v>㈲海野清掃産業</v>
          </cell>
          <cell r="F169">
            <v>42085</v>
          </cell>
          <cell r="G169">
            <v>43911</v>
          </cell>
          <cell r="H169" t="str">
            <v>海野 泰兵</v>
          </cell>
          <cell r="I169" t="str">
            <v>ｳﾐﾉｾｲｿｳｻﾝｷﾞｮｳ</v>
          </cell>
          <cell r="J169">
            <v>8500813</v>
          </cell>
          <cell r="K169" t="str">
            <v>長崎県長崎市八つ尾町28-12</v>
          </cell>
          <cell r="L169" t="str">
            <v>095-827-5383</v>
          </cell>
          <cell r="M169" t="str">
            <v>伊外</v>
          </cell>
          <cell r="N169" t="str">
            <v>○</v>
          </cell>
          <cell r="O169" t="str">
            <v>○</v>
          </cell>
          <cell r="P169" t="str">
            <v>○</v>
          </cell>
          <cell r="S169" t="str">
            <v>○</v>
          </cell>
        </row>
        <row r="170">
          <cell r="B170">
            <v>1</v>
          </cell>
          <cell r="C170">
            <v>146824</v>
          </cell>
          <cell r="D170" t="str">
            <v>04111146824</v>
          </cell>
          <cell r="E170" t="str">
            <v>梅﨑 克昌</v>
          </cell>
          <cell r="F170">
            <v>43690</v>
          </cell>
          <cell r="G170">
            <v>45516</v>
          </cell>
          <cell r="H170" t="str">
            <v>梅﨑 克昌</v>
          </cell>
          <cell r="I170" t="str">
            <v>ｳﾒｻﾞｷｶﾂﾏｻ</v>
          </cell>
          <cell r="J170">
            <v>8460003</v>
          </cell>
          <cell r="K170" t="str">
            <v>佐賀県多久市北多久町大字多久原3408-1</v>
          </cell>
          <cell r="L170" t="str">
            <v>0952-75-3907</v>
          </cell>
          <cell r="M170" t="str">
            <v>佐内</v>
          </cell>
          <cell r="P170" t="str">
            <v>○</v>
          </cell>
          <cell r="S170" t="str">
            <v>☆</v>
          </cell>
          <cell r="T170" t="str">
            <v>○</v>
          </cell>
        </row>
        <row r="171">
          <cell r="B171">
            <v>7</v>
          </cell>
          <cell r="C171">
            <v>21943</v>
          </cell>
          <cell r="D171" t="str">
            <v>04107021943</v>
          </cell>
          <cell r="E171" t="str">
            <v>梅﨑礦業㈱</v>
          </cell>
          <cell r="F171">
            <v>43470</v>
          </cell>
          <cell r="G171">
            <v>45295</v>
          </cell>
          <cell r="H171" t="str">
            <v>梅﨑 晋蔵</v>
          </cell>
          <cell r="I171" t="str">
            <v>ｳﾒｻｷｺｳｷﾞｮｳ</v>
          </cell>
          <cell r="J171">
            <v>8000114</v>
          </cell>
          <cell r="K171" t="str">
            <v>福岡県北九州市門司区吉志1-12-20</v>
          </cell>
          <cell r="L171" t="str">
            <v>093-481-1012</v>
          </cell>
          <cell r="M171" t="str">
            <v>杵外</v>
          </cell>
          <cell r="O171" t="str">
            <v>○</v>
          </cell>
          <cell r="S171" t="str">
            <v>○</v>
          </cell>
          <cell r="T171" t="str">
            <v>○</v>
          </cell>
        </row>
        <row r="172">
          <cell r="B172">
            <v>1</v>
          </cell>
          <cell r="C172">
            <v>80471</v>
          </cell>
          <cell r="D172" t="str">
            <v>04101080471</v>
          </cell>
          <cell r="E172" t="str">
            <v>㈲うめざき興業</v>
          </cell>
          <cell r="F172">
            <v>42864</v>
          </cell>
          <cell r="G172">
            <v>44689</v>
          </cell>
          <cell r="H172" t="str">
            <v>梅崎 由美子</v>
          </cell>
          <cell r="I172" t="str">
            <v>ｳﾒｻﾞｷｺｳｷﾞｮｳ</v>
          </cell>
          <cell r="J172">
            <v>8310044</v>
          </cell>
          <cell r="K172" t="str">
            <v>福岡県大川市大字紅粉屋710-1</v>
          </cell>
          <cell r="L172" t="str">
            <v>0944-87-6358</v>
          </cell>
          <cell r="M172" t="str">
            <v>佐外</v>
          </cell>
          <cell r="N172" t="str">
            <v>○</v>
          </cell>
          <cell r="S172" t="str">
            <v>○</v>
          </cell>
          <cell r="T172" t="str">
            <v>○</v>
          </cell>
        </row>
        <row r="173">
          <cell r="B173">
            <v>1</v>
          </cell>
          <cell r="C173">
            <v>194238</v>
          </cell>
          <cell r="D173" t="str">
            <v>04101194238</v>
          </cell>
          <cell r="E173" t="str">
            <v>梅崎 貴文</v>
          </cell>
          <cell r="F173">
            <v>42824</v>
          </cell>
          <cell r="G173">
            <v>44649</v>
          </cell>
          <cell r="H173" t="str">
            <v>梅崎 貴文</v>
          </cell>
          <cell r="I173" t="str">
            <v>ｳﾒｻﾞｷﾀｶﾌﾐ</v>
          </cell>
          <cell r="J173">
            <v>8310034</v>
          </cell>
          <cell r="K173" t="str">
            <v>福岡県大川市大字一木1395-1</v>
          </cell>
          <cell r="L173" t="str">
            <v>0944-86-2808</v>
          </cell>
          <cell r="M173" t="str">
            <v>佐外</v>
          </cell>
          <cell r="N173" t="str">
            <v>○</v>
          </cell>
          <cell r="O173" t="str">
            <v>○</v>
          </cell>
          <cell r="P173" t="str">
            <v>○</v>
          </cell>
          <cell r="Q173" t="str">
            <v>○</v>
          </cell>
          <cell r="R173" t="str">
            <v>○</v>
          </cell>
          <cell r="S173" t="str">
            <v>○</v>
          </cell>
          <cell r="T173" t="str">
            <v>○</v>
          </cell>
        </row>
        <row r="174">
          <cell r="B174">
            <v>3</v>
          </cell>
          <cell r="C174">
            <v>78879</v>
          </cell>
          <cell r="D174" t="str">
            <v>04113078879</v>
          </cell>
          <cell r="E174" t="str">
            <v>㈲ウラカワ</v>
          </cell>
          <cell r="F174">
            <v>42584</v>
          </cell>
          <cell r="G174">
            <v>44409</v>
          </cell>
          <cell r="H174" t="str">
            <v>浦川 真司</v>
          </cell>
          <cell r="I174" t="str">
            <v>ｳﾗｶﾜ</v>
          </cell>
          <cell r="J174">
            <v>8410084</v>
          </cell>
          <cell r="K174" t="str">
            <v>佐賀県鳥栖市山浦町2959-25</v>
          </cell>
          <cell r="L174" t="str">
            <v>0942-82-9039</v>
          </cell>
          <cell r="M174" t="str">
            <v>鳥内</v>
          </cell>
          <cell r="N174" t="str">
            <v>○</v>
          </cell>
          <cell r="O174" t="str">
            <v>☆</v>
          </cell>
          <cell r="P174" t="str">
            <v>☆</v>
          </cell>
          <cell r="Q174" t="str">
            <v>☆</v>
          </cell>
          <cell r="R174" t="str">
            <v>☆</v>
          </cell>
          <cell r="S174" t="str">
            <v>☆</v>
          </cell>
          <cell r="T174" t="str">
            <v>☆</v>
          </cell>
        </row>
        <row r="175">
          <cell r="B175">
            <v>7</v>
          </cell>
          <cell r="C175">
            <v>126228</v>
          </cell>
          <cell r="D175" t="str">
            <v>04107126228</v>
          </cell>
          <cell r="E175" t="str">
            <v>㈱うらかわ</v>
          </cell>
          <cell r="F175">
            <v>42453</v>
          </cell>
          <cell r="G175">
            <v>44278</v>
          </cell>
          <cell r="H175" t="str">
            <v>浦川 康唱</v>
          </cell>
          <cell r="I175" t="str">
            <v>ｳﾗｶﾜ</v>
          </cell>
          <cell r="J175">
            <v>8491602</v>
          </cell>
          <cell r="K175" t="str">
            <v>佐賀県藤津郡太良町大字多良1361</v>
          </cell>
          <cell r="L175" t="str">
            <v>0954-67-0211</v>
          </cell>
          <cell r="M175" t="str">
            <v>杵内</v>
          </cell>
          <cell r="S175" t="str">
            <v>○</v>
          </cell>
          <cell r="T175" t="str">
            <v>○</v>
          </cell>
        </row>
        <row r="176">
          <cell r="B176">
            <v>7</v>
          </cell>
          <cell r="C176">
            <v>13098</v>
          </cell>
          <cell r="D176" t="str">
            <v>04107013098</v>
          </cell>
          <cell r="E176" t="str">
            <v>㈲浦川運送</v>
          </cell>
          <cell r="F176">
            <v>42529</v>
          </cell>
          <cell r="G176">
            <v>44354</v>
          </cell>
          <cell r="H176" t="str">
            <v>浦川 政次</v>
          </cell>
          <cell r="I176" t="str">
            <v>ｳﾗｶﾜｳﾝｿｳ</v>
          </cell>
          <cell r="J176">
            <v>8508052</v>
          </cell>
          <cell r="K176" t="str">
            <v>長崎県長崎市岩屋町19-16</v>
          </cell>
          <cell r="L176" t="str">
            <v>095-856-8108</v>
          </cell>
          <cell r="M176" t="str">
            <v>杵外</v>
          </cell>
          <cell r="N176" t="str">
            <v>○</v>
          </cell>
          <cell r="O176" t="str">
            <v>○</v>
          </cell>
          <cell r="S176" t="str">
            <v>○</v>
          </cell>
          <cell r="T176" t="str">
            <v>○</v>
          </cell>
        </row>
        <row r="177">
          <cell r="B177">
            <v>3</v>
          </cell>
          <cell r="C177">
            <v>42977</v>
          </cell>
          <cell r="D177" t="str">
            <v>04103042977</v>
          </cell>
          <cell r="E177" t="str">
            <v>浦産業㈲</v>
          </cell>
          <cell r="F177">
            <v>42703</v>
          </cell>
          <cell r="G177">
            <v>44528</v>
          </cell>
          <cell r="H177" t="str">
            <v>浦 一郎</v>
          </cell>
          <cell r="I177" t="str">
            <v>ｳﾗｻﾝｷﾞｮｳ</v>
          </cell>
          <cell r="J177">
            <v>8130062</v>
          </cell>
          <cell r="K177" t="str">
            <v>福岡県福岡市東区松島5-20-15</v>
          </cell>
          <cell r="L177" t="str">
            <v>092-622-9515</v>
          </cell>
          <cell r="M177" t="str">
            <v>鳥外</v>
          </cell>
          <cell r="S177" t="str">
            <v>○</v>
          </cell>
          <cell r="T177" t="str">
            <v>○</v>
          </cell>
        </row>
        <row r="178">
          <cell r="B178">
            <v>3</v>
          </cell>
          <cell r="C178">
            <v>46050</v>
          </cell>
          <cell r="D178" t="str">
            <v>04103046050</v>
          </cell>
          <cell r="E178" t="str">
            <v>占部産業㈱</v>
          </cell>
          <cell r="F178">
            <v>42807</v>
          </cell>
          <cell r="G178">
            <v>44632</v>
          </cell>
          <cell r="H178" t="str">
            <v>占部 達也</v>
          </cell>
          <cell r="I178" t="str">
            <v>ｳﾗﾍﾞｻﾝｷﾞｮｳ</v>
          </cell>
          <cell r="J178">
            <v>8113436</v>
          </cell>
          <cell r="K178" t="str">
            <v>福岡県宗像市東郷5-6-34</v>
          </cell>
          <cell r="L178" t="str">
            <v>0940-36-2217</v>
          </cell>
          <cell r="M178" t="str">
            <v>鳥外</v>
          </cell>
          <cell r="O178" t="str">
            <v>○</v>
          </cell>
          <cell r="P178" t="str">
            <v>○</v>
          </cell>
          <cell r="Q178" t="str">
            <v>○</v>
          </cell>
          <cell r="R178" t="str">
            <v>○</v>
          </cell>
        </row>
        <row r="179">
          <cell r="B179">
            <v>6</v>
          </cell>
          <cell r="C179">
            <v>107427</v>
          </cell>
          <cell r="D179" t="str">
            <v>04106107427</v>
          </cell>
          <cell r="E179" t="str">
            <v>エア・ウォーター・マテリアル㈱</v>
          </cell>
          <cell r="F179">
            <v>43444</v>
          </cell>
          <cell r="G179">
            <v>45269</v>
          </cell>
          <cell r="H179" t="str">
            <v>東本　和行</v>
          </cell>
          <cell r="I179" t="str">
            <v>ｴｱ・ｳｫｰﾀｰ・ﾏﾃﾘｱﾙ</v>
          </cell>
          <cell r="J179">
            <v>8494256</v>
          </cell>
          <cell r="K179" t="str">
            <v>佐賀県伊万里市山代町久原3961-18</v>
          </cell>
          <cell r="L179" t="str">
            <v>0955-28-1891</v>
          </cell>
          <cell r="M179" t="str">
            <v>伊内</v>
          </cell>
          <cell r="O179" t="str">
            <v>○</v>
          </cell>
          <cell r="P179" t="str">
            <v>○</v>
          </cell>
          <cell r="Q179" t="str">
            <v>○</v>
          </cell>
          <cell r="R179" t="str">
            <v>○</v>
          </cell>
          <cell r="S179" t="str">
            <v>○</v>
          </cell>
          <cell r="T179" t="str">
            <v>○</v>
          </cell>
        </row>
        <row r="180">
          <cell r="B180">
            <v>1</v>
          </cell>
          <cell r="C180">
            <v>38532</v>
          </cell>
          <cell r="D180" t="str">
            <v>04101038532</v>
          </cell>
          <cell r="E180" t="str">
            <v>㈱エィ・ティ・ジー</v>
          </cell>
          <cell r="F180">
            <v>42448</v>
          </cell>
          <cell r="G180">
            <v>44273</v>
          </cell>
          <cell r="H180" t="str">
            <v>岡本 千佐子</v>
          </cell>
          <cell r="I180" t="str">
            <v>ｴｨ･ﾃｨ･ｼﾞｰ</v>
          </cell>
          <cell r="J180">
            <v>8490314</v>
          </cell>
          <cell r="K180" t="str">
            <v>佐賀県小城市芦刈町三王崎89-4</v>
          </cell>
          <cell r="L180" t="str">
            <v>0952-66-4772</v>
          </cell>
          <cell r="M180" t="str">
            <v>佐内</v>
          </cell>
          <cell r="O180" t="str">
            <v>○</v>
          </cell>
          <cell r="S180" t="str">
            <v>○</v>
          </cell>
          <cell r="T180" t="str">
            <v>○</v>
          </cell>
        </row>
        <row r="181">
          <cell r="B181">
            <v>1</v>
          </cell>
          <cell r="C181">
            <v>36999</v>
          </cell>
          <cell r="D181" t="str">
            <v>04101036999</v>
          </cell>
          <cell r="E181" t="str">
            <v>㈱永幸建設</v>
          </cell>
          <cell r="F181">
            <v>42930</v>
          </cell>
          <cell r="G181">
            <v>44755</v>
          </cell>
          <cell r="H181" t="str">
            <v>古賀 幸弘</v>
          </cell>
          <cell r="I181" t="str">
            <v>ｴｲｺｳｹﾝｾﾂ</v>
          </cell>
          <cell r="J181" t="str">
            <v>830-0053</v>
          </cell>
          <cell r="K181" t="str">
            <v>福岡県久留米市藤山町1-1</v>
          </cell>
          <cell r="L181" t="str">
            <v>0942-21-4520</v>
          </cell>
          <cell r="M181" t="str">
            <v>佐外</v>
          </cell>
          <cell r="S181" t="str">
            <v>○</v>
          </cell>
        </row>
        <row r="182">
          <cell r="B182">
            <v>1</v>
          </cell>
          <cell r="C182">
            <v>190699</v>
          </cell>
          <cell r="D182" t="str">
            <v>04101190699</v>
          </cell>
          <cell r="E182" t="str">
            <v>㈱栄光ライン</v>
          </cell>
          <cell r="F182">
            <v>43327</v>
          </cell>
          <cell r="G182">
            <v>45152</v>
          </cell>
          <cell r="H182" t="str">
            <v>野山 信次</v>
          </cell>
          <cell r="I182" t="str">
            <v>ｴｲｺｳﾗｲﾝ</v>
          </cell>
          <cell r="J182" t="str">
            <v>571-0017</v>
          </cell>
          <cell r="K182" t="str">
            <v>大阪府門真市四宮2-2-10</v>
          </cell>
          <cell r="L182" t="str">
            <v>072-884-0005</v>
          </cell>
          <cell r="M182" t="str">
            <v>佐外</v>
          </cell>
          <cell r="N182" t="str">
            <v>〇</v>
          </cell>
          <cell r="O182" t="str">
            <v>〇</v>
          </cell>
          <cell r="P182" t="str">
            <v>〇</v>
          </cell>
          <cell r="Q182" t="str">
            <v>〇</v>
          </cell>
          <cell r="R182" t="str">
            <v>〇</v>
          </cell>
          <cell r="S182" t="str">
            <v>○</v>
          </cell>
          <cell r="T182" t="str">
            <v>〇</v>
          </cell>
        </row>
        <row r="183">
          <cell r="B183">
            <v>5</v>
          </cell>
          <cell r="C183">
            <v>185349</v>
          </cell>
          <cell r="D183" t="str">
            <v>04105185349</v>
          </cell>
          <cell r="E183" t="str">
            <v>㈱栄信グループ</v>
          </cell>
          <cell r="F183">
            <v>42257</v>
          </cell>
          <cell r="G183">
            <v>44083</v>
          </cell>
          <cell r="H183" t="str">
            <v>浅村 明良</v>
          </cell>
          <cell r="I183" t="str">
            <v>ｴｲｼﾝｸﾞﾙｰﾌﾟ</v>
          </cell>
          <cell r="J183" t="str">
            <v>847-0824</v>
          </cell>
          <cell r="K183" t="str">
            <v>佐賀県唐津市神田2536-1</v>
          </cell>
          <cell r="L183" t="str">
            <v>0955-65-7511</v>
          </cell>
          <cell r="M183" t="str">
            <v>唐内</v>
          </cell>
          <cell r="N183" t="str">
            <v>○</v>
          </cell>
          <cell r="O183" t="str">
            <v>○</v>
          </cell>
          <cell r="P183" t="str">
            <v>○</v>
          </cell>
          <cell r="Q183" t="str">
            <v>○</v>
          </cell>
          <cell r="R183" t="str">
            <v>○</v>
          </cell>
          <cell r="S183" t="str">
            <v>○</v>
          </cell>
          <cell r="T183" t="str">
            <v>○</v>
          </cell>
        </row>
        <row r="184">
          <cell r="B184">
            <v>5</v>
          </cell>
          <cell r="C184">
            <v>201314</v>
          </cell>
          <cell r="D184" t="str">
            <v>04105201314</v>
          </cell>
          <cell r="E184" t="str">
            <v>㈱エイトエンジニアリング</v>
          </cell>
          <cell r="F184">
            <v>43294</v>
          </cell>
          <cell r="G184">
            <v>45119</v>
          </cell>
          <cell r="H184" t="str">
            <v>木村 哲ニ</v>
          </cell>
          <cell r="I184" t="str">
            <v>ｴｲﾄｴﾝｼﾞﾆｱﾘﾝｸﾞ</v>
          </cell>
          <cell r="J184" t="str">
            <v>847-0823</v>
          </cell>
          <cell r="K184" t="str">
            <v>佐賀県唐津市旭が丘5-22</v>
          </cell>
          <cell r="L184" t="str">
            <v>0955-58-8980</v>
          </cell>
          <cell r="M184" t="str">
            <v>唐内</v>
          </cell>
          <cell r="N184" t="str">
            <v>○</v>
          </cell>
          <cell r="O184" t="str">
            <v>○</v>
          </cell>
          <cell r="P184" t="str">
            <v>○</v>
          </cell>
          <cell r="Q184" t="str">
            <v>○</v>
          </cell>
          <cell r="R184" t="str">
            <v>○</v>
          </cell>
          <cell r="S184" t="str">
            <v>○</v>
          </cell>
          <cell r="T184" t="str">
            <v>○</v>
          </cell>
        </row>
        <row r="185">
          <cell r="B185">
            <v>3</v>
          </cell>
          <cell r="C185">
            <v>56213</v>
          </cell>
          <cell r="D185" t="str">
            <v>04103056213</v>
          </cell>
          <cell r="E185" t="str">
            <v>㈲栄野商店</v>
          </cell>
          <cell r="F185">
            <v>43669</v>
          </cell>
          <cell r="G185">
            <v>45495</v>
          </cell>
          <cell r="H185" t="str">
            <v>栄野 隆美</v>
          </cell>
          <cell r="I185" t="str">
            <v>ｴｲﾉｼｮｳﾃﾝ</v>
          </cell>
          <cell r="J185">
            <v>8113515</v>
          </cell>
          <cell r="K185" t="str">
            <v>福岡県宗像市池田字中畑1945</v>
          </cell>
          <cell r="L185" t="str">
            <v>092-943-5298</v>
          </cell>
          <cell r="M185" t="str">
            <v>鳥外</v>
          </cell>
          <cell r="N185" t="str">
            <v>○</v>
          </cell>
          <cell r="O185" t="str">
            <v>○</v>
          </cell>
          <cell r="P185" t="str">
            <v>○</v>
          </cell>
          <cell r="Q185" t="str">
            <v>○</v>
          </cell>
          <cell r="R185" t="str">
            <v>○</v>
          </cell>
          <cell r="S185" t="str">
            <v>○</v>
          </cell>
          <cell r="T185" t="str">
            <v>○</v>
          </cell>
        </row>
        <row r="186">
          <cell r="B186">
            <v>1</v>
          </cell>
          <cell r="C186">
            <v>191763</v>
          </cell>
          <cell r="D186" t="str">
            <v>04101191763</v>
          </cell>
          <cell r="E186" t="str">
            <v>㈱エイム</v>
          </cell>
          <cell r="F186">
            <v>43579</v>
          </cell>
          <cell r="G186">
            <v>45405</v>
          </cell>
          <cell r="H186" t="str">
            <v>丹本 陽平</v>
          </cell>
          <cell r="I186" t="str">
            <v>ｴｲﾑ</v>
          </cell>
          <cell r="J186" t="str">
            <v>803-0861</v>
          </cell>
          <cell r="K186" t="str">
            <v>福岡県北九州市小倉北区篠崎5-24-7</v>
          </cell>
          <cell r="L186" t="str">
            <v>093-591-1195</v>
          </cell>
          <cell r="M186" t="str">
            <v>佐外</v>
          </cell>
          <cell r="N186" t="str">
            <v>○</v>
          </cell>
          <cell r="O186" t="str">
            <v>○</v>
          </cell>
          <cell r="S186" t="str">
            <v>○</v>
          </cell>
          <cell r="T186" t="str">
            <v>○</v>
          </cell>
        </row>
        <row r="187">
          <cell r="B187">
            <v>1</v>
          </cell>
          <cell r="C187">
            <v>182827</v>
          </cell>
          <cell r="D187" t="str">
            <v>04101182827</v>
          </cell>
          <cell r="E187" t="str">
            <v>㈱Ａライン</v>
          </cell>
          <cell r="F187">
            <v>43488</v>
          </cell>
          <cell r="G187">
            <v>45313</v>
          </cell>
          <cell r="H187" t="str">
            <v>坂田 敏幸</v>
          </cell>
          <cell r="I187" t="str">
            <v>ｴｲﾗｲﾝ</v>
          </cell>
          <cell r="J187" t="str">
            <v>833-0002</v>
          </cell>
          <cell r="K187" t="str">
            <v>福岡県筑後市大字前津欠塚1798-3</v>
          </cell>
          <cell r="L187" t="str">
            <v>0942-65-6367</v>
          </cell>
          <cell r="M187" t="str">
            <v>佐外</v>
          </cell>
          <cell r="N187" t="str">
            <v>○</v>
          </cell>
          <cell r="O187" t="str">
            <v>○</v>
          </cell>
          <cell r="P187" t="str">
            <v>○</v>
          </cell>
          <cell r="S187" t="str">
            <v>○</v>
          </cell>
          <cell r="T187" t="str">
            <v>○</v>
          </cell>
        </row>
        <row r="188">
          <cell r="B188">
            <v>1</v>
          </cell>
          <cell r="C188">
            <v>171216</v>
          </cell>
          <cell r="D188" t="str">
            <v>04101171216</v>
          </cell>
          <cell r="E188" t="str">
            <v>㈱永楽園</v>
          </cell>
          <cell r="F188">
            <v>43229</v>
          </cell>
          <cell r="G188">
            <v>45054</v>
          </cell>
          <cell r="H188" t="str">
            <v>中村 幸樹</v>
          </cell>
          <cell r="I188" t="str">
            <v>ｴｲﾗｸｴﾝ</v>
          </cell>
          <cell r="J188" t="str">
            <v>849-0906</v>
          </cell>
          <cell r="K188" t="str">
            <v>佐賀県佐賀市金立町大字金立1682</v>
          </cell>
          <cell r="L188" t="str">
            <v>0952-98-2366</v>
          </cell>
          <cell r="M188" t="str">
            <v>佐内</v>
          </cell>
          <cell r="S188" t="str">
            <v>○</v>
          </cell>
          <cell r="T188" t="str">
            <v>○</v>
          </cell>
        </row>
        <row r="189">
          <cell r="B189">
            <v>3</v>
          </cell>
          <cell r="C189">
            <v>4867</v>
          </cell>
          <cell r="D189" t="str">
            <v>04103004867</v>
          </cell>
          <cell r="E189" t="str">
            <v>栄和産業㈱</v>
          </cell>
          <cell r="F189">
            <v>43451</v>
          </cell>
          <cell r="G189">
            <v>45276</v>
          </cell>
          <cell r="H189" t="str">
            <v>中村 康成</v>
          </cell>
          <cell r="I189" t="str">
            <v>ｴｲﾜｻﾝｷﾞｮｳ</v>
          </cell>
          <cell r="J189">
            <v>8300038</v>
          </cell>
          <cell r="K189" t="str">
            <v>福岡県久留米市西町1091-8</v>
          </cell>
          <cell r="L189" t="str">
            <v>0942-35-4443</v>
          </cell>
          <cell r="M189" t="str">
            <v>鳥外</v>
          </cell>
          <cell r="O189" t="str">
            <v>○</v>
          </cell>
          <cell r="S189" t="str">
            <v>○</v>
          </cell>
          <cell r="T189" t="str">
            <v>○</v>
          </cell>
        </row>
        <row r="190">
          <cell r="B190">
            <v>3</v>
          </cell>
          <cell r="C190">
            <v>129528</v>
          </cell>
          <cell r="D190" t="str">
            <v>04103129528</v>
          </cell>
          <cell r="E190" t="str">
            <v>㈲エイワ産業</v>
          </cell>
          <cell r="F190">
            <v>43117</v>
          </cell>
          <cell r="G190">
            <v>44942</v>
          </cell>
          <cell r="H190" t="str">
            <v>木下 栄一</v>
          </cell>
          <cell r="I190" t="str">
            <v>ｴｲﾜｻﾝｷﾞｮｳ</v>
          </cell>
          <cell r="J190">
            <v>8360017</v>
          </cell>
          <cell r="K190" t="str">
            <v>福岡県大牟田市新開町3-26</v>
          </cell>
          <cell r="L190" t="str">
            <v>0944-41-5175</v>
          </cell>
          <cell r="M190" t="str">
            <v>鳥外</v>
          </cell>
          <cell r="S190" t="str">
            <v>○</v>
          </cell>
          <cell r="T190" t="str">
            <v>○</v>
          </cell>
        </row>
        <row r="191">
          <cell r="B191">
            <v>1</v>
          </cell>
          <cell r="C191">
            <v>152078</v>
          </cell>
          <cell r="D191" t="str">
            <v>04101152078</v>
          </cell>
          <cell r="E191" t="str">
            <v>㈱ＡＣＯＲＮ徳の風プロジェクト</v>
          </cell>
          <cell r="F191">
            <v>41987</v>
          </cell>
          <cell r="G191">
            <v>43812</v>
          </cell>
          <cell r="H191" t="str">
            <v>前田　弘美</v>
          </cell>
          <cell r="I191" t="str">
            <v>ｴｰｺﾝﾄｸﾉｶｾﾞﾌﾟﾛｼﾞｪｸﾄ</v>
          </cell>
          <cell r="J191">
            <v>7380201</v>
          </cell>
          <cell r="K191" t="str">
            <v>広島県廿日市市永原字戸屋野山5-96</v>
          </cell>
          <cell r="L191" t="str">
            <v>0829-74-3533</v>
          </cell>
          <cell r="M191" t="str">
            <v>佐外</v>
          </cell>
          <cell r="P191" t="str">
            <v>○</v>
          </cell>
        </row>
        <row r="192">
          <cell r="B192">
            <v>1</v>
          </cell>
          <cell r="C192">
            <v>2993</v>
          </cell>
          <cell r="D192" t="str">
            <v>04101002993</v>
          </cell>
          <cell r="E192" t="str">
            <v>㈱江上運送</v>
          </cell>
          <cell r="F192">
            <v>43210</v>
          </cell>
          <cell r="G192">
            <v>45035</v>
          </cell>
          <cell r="H192" t="str">
            <v>江上 フジ子</v>
          </cell>
          <cell r="I192" t="str">
            <v>ｴｶﾞﾐｳﾝｿｳ</v>
          </cell>
          <cell r="J192">
            <v>8402104</v>
          </cell>
          <cell r="K192" t="str">
            <v>佐賀県佐賀市諸富町大字徳富92-1</v>
          </cell>
          <cell r="L192" t="str">
            <v>0952-47-6500</v>
          </cell>
          <cell r="M192" t="str">
            <v>佐内</v>
          </cell>
          <cell r="S192" t="str">
            <v>○</v>
          </cell>
          <cell r="T192" t="str">
            <v>○</v>
          </cell>
        </row>
        <row r="193">
          <cell r="B193">
            <v>7</v>
          </cell>
          <cell r="C193">
            <v>27889</v>
          </cell>
          <cell r="D193" t="str">
            <v>04117027889</v>
          </cell>
          <cell r="E193" t="str">
            <v>江口金属㈱</v>
          </cell>
          <cell r="F193">
            <v>42038</v>
          </cell>
          <cell r="G193">
            <v>43863</v>
          </cell>
          <cell r="H193" t="str">
            <v>江口 弘幸</v>
          </cell>
          <cell r="I193" t="str">
            <v>ｴｸﾞﾁｷﾝｿﾞｸ</v>
          </cell>
          <cell r="J193">
            <v>8491103</v>
          </cell>
          <cell r="K193" t="str">
            <v>佐賀県杵島郡白石町大字築切4023-5</v>
          </cell>
          <cell r="L193" t="str">
            <v>0952-84-5587</v>
          </cell>
          <cell r="M193" t="str">
            <v>杵内</v>
          </cell>
          <cell r="N193" t="str">
            <v>○</v>
          </cell>
          <cell r="O193" t="str">
            <v>☆</v>
          </cell>
          <cell r="P193" t="str">
            <v>☆</v>
          </cell>
          <cell r="Q193" t="str">
            <v>☆</v>
          </cell>
          <cell r="R193" t="str">
            <v>☆</v>
          </cell>
          <cell r="S193" t="str">
            <v>☆</v>
          </cell>
          <cell r="T193" t="str">
            <v>☆</v>
          </cell>
        </row>
        <row r="194">
          <cell r="B194">
            <v>1</v>
          </cell>
          <cell r="C194">
            <v>168584</v>
          </cell>
          <cell r="D194" t="str">
            <v>04101168584</v>
          </cell>
          <cell r="E194" t="str">
            <v>江口 健太</v>
          </cell>
          <cell r="F194">
            <v>43017</v>
          </cell>
          <cell r="G194">
            <v>44842</v>
          </cell>
          <cell r="H194" t="str">
            <v>江口 健太</v>
          </cell>
          <cell r="I194" t="str">
            <v>ｴｸﾞﾁｹﾝﾀ</v>
          </cell>
          <cell r="J194" t="str">
            <v>849-0937</v>
          </cell>
          <cell r="K194" t="str">
            <v>佐賀県佐賀市鍋島1-11-11</v>
          </cell>
          <cell r="M194" t="str">
            <v>佐内</v>
          </cell>
          <cell r="N194" t="str">
            <v>○</v>
          </cell>
          <cell r="O194" t="str">
            <v>○</v>
          </cell>
          <cell r="P194" t="str">
            <v>○</v>
          </cell>
          <cell r="Q194" t="str">
            <v>○</v>
          </cell>
          <cell r="R194" t="str">
            <v>○</v>
          </cell>
          <cell r="S194" t="str">
            <v>○</v>
          </cell>
          <cell r="T194" t="str">
            <v>○</v>
          </cell>
        </row>
        <row r="195">
          <cell r="B195">
            <v>3</v>
          </cell>
          <cell r="C195">
            <v>117737</v>
          </cell>
          <cell r="D195" t="str">
            <v>04103117737</v>
          </cell>
          <cell r="E195" t="str">
            <v>㈲江口商店</v>
          </cell>
          <cell r="F195">
            <v>42970</v>
          </cell>
          <cell r="G195">
            <v>44795</v>
          </cell>
          <cell r="H195" t="str">
            <v>江口 孝一</v>
          </cell>
          <cell r="I195" t="str">
            <v>ｴｸﾞﾁｼｮｳﾃﾝ</v>
          </cell>
          <cell r="J195">
            <v>8111246</v>
          </cell>
          <cell r="K195" t="str">
            <v>福岡県筑紫郡那珂川町大字西畑597-13</v>
          </cell>
          <cell r="L195" t="str">
            <v>092-952-3706</v>
          </cell>
          <cell r="M195" t="str">
            <v>鳥外</v>
          </cell>
          <cell r="N195" t="str">
            <v>○</v>
          </cell>
          <cell r="P195" t="str">
            <v>○</v>
          </cell>
          <cell r="Q195" t="str">
            <v>○</v>
          </cell>
          <cell r="R195" t="str">
            <v>○</v>
          </cell>
          <cell r="S195" t="str">
            <v>○</v>
          </cell>
          <cell r="T195" t="str">
            <v>○</v>
          </cell>
        </row>
        <row r="196">
          <cell r="B196">
            <v>1</v>
          </cell>
          <cell r="C196">
            <v>175536</v>
          </cell>
          <cell r="D196" t="str">
            <v>04101175536</v>
          </cell>
          <cell r="E196" t="str">
            <v>江口 卓</v>
          </cell>
          <cell r="F196">
            <v>43460</v>
          </cell>
          <cell r="G196">
            <v>45285</v>
          </cell>
          <cell r="H196" t="str">
            <v>江口 卓</v>
          </cell>
          <cell r="I196" t="str">
            <v>ｴｸﾞﾁｽｸﾞﾙ</v>
          </cell>
          <cell r="J196" t="str">
            <v>842-0052</v>
          </cell>
          <cell r="K196" t="str">
            <v>佐賀県神埼市千代田町姉1642</v>
          </cell>
          <cell r="L196" t="str">
            <v>090-4356-1919</v>
          </cell>
          <cell r="M196" t="str">
            <v>佐内</v>
          </cell>
          <cell r="S196" t="str">
            <v>○</v>
          </cell>
          <cell r="T196" t="str">
            <v>○</v>
          </cell>
        </row>
        <row r="197">
          <cell r="B197">
            <v>3</v>
          </cell>
          <cell r="C197">
            <v>126115</v>
          </cell>
          <cell r="D197" t="str">
            <v>04103126115</v>
          </cell>
          <cell r="E197" t="str">
            <v>江口 登志彦</v>
          </cell>
          <cell r="F197">
            <v>42463</v>
          </cell>
          <cell r="G197">
            <v>44288</v>
          </cell>
          <cell r="H197" t="str">
            <v>江口 登志彦</v>
          </cell>
          <cell r="I197" t="str">
            <v>ｴｸﾞﾁﾄｼﾋｺ</v>
          </cell>
          <cell r="J197">
            <v>8300055</v>
          </cell>
          <cell r="K197" t="str">
            <v>福岡県久留米市上津2-13-48</v>
          </cell>
          <cell r="L197" t="str">
            <v>0942-21-3502</v>
          </cell>
          <cell r="M197" t="str">
            <v>鳥外</v>
          </cell>
          <cell r="O197" t="str">
            <v>●</v>
          </cell>
          <cell r="S197" t="str">
            <v>○</v>
          </cell>
          <cell r="T197" t="str">
            <v>○</v>
          </cell>
        </row>
        <row r="198">
          <cell r="B198">
            <v>1</v>
          </cell>
          <cell r="C198">
            <v>104079</v>
          </cell>
          <cell r="D198" t="str">
            <v>04101104079</v>
          </cell>
          <cell r="E198" t="str">
            <v>㈱エグチ･ビルド</v>
          </cell>
          <cell r="F198">
            <v>43249</v>
          </cell>
          <cell r="G198">
            <v>45074</v>
          </cell>
          <cell r="H198" t="str">
            <v>江口 健治</v>
          </cell>
          <cell r="I198" t="str">
            <v>ｴｸﾞﾁﾋﾞﾙﾄﾞ</v>
          </cell>
          <cell r="J198">
            <v>8450025</v>
          </cell>
          <cell r="K198" t="str">
            <v>佐賀県小城市三日月町三ｹ島702</v>
          </cell>
          <cell r="L198" t="str">
            <v>0952-72-5161</v>
          </cell>
          <cell r="M198" t="str">
            <v>佐内</v>
          </cell>
          <cell r="S198" t="str">
            <v>○</v>
          </cell>
          <cell r="T198" t="str">
            <v>○</v>
          </cell>
        </row>
        <row r="199">
          <cell r="B199">
            <v>3</v>
          </cell>
          <cell r="C199">
            <v>199742</v>
          </cell>
          <cell r="D199" t="str">
            <v>04103199742</v>
          </cell>
          <cell r="E199" t="str">
            <v>㈱エグチ土木</v>
          </cell>
          <cell r="F199">
            <v>43119</v>
          </cell>
          <cell r="G199">
            <v>44944</v>
          </cell>
          <cell r="H199" t="str">
            <v>江口 ヨシ子</v>
          </cell>
          <cell r="I199" t="str">
            <v>ｴｸﾞﾁﾖｼｺ</v>
          </cell>
          <cell r="J199" t="str">
            <v>840-0025</v>
          </cell>
          <cell r="K199" t="str">
            <v>佐賀県佐賀市本庄町大字鹿子281-2</v>
          </cell>
          <cell r="L199" t="str">
            <v>0952-28-0667</v>
          </cell>
          <cell r="M199" t="str">
            <v>佐内</v>
          </cell>
          <cell r="O199" t="str">
            <v>○</v>
          </cell>
          <cell r="S199" t="str">
            <v>○</v>
          </cell>
          <cell r="T199" t="str">
            <v>○</v>
          </cell>
        </row>
        <row r="200">
          <cell r="B200">
            <v>3</v>
          </cell>
          <cell r="C200">
            <v>140070</v>
          </cell>
          <cell r="D200" t="str">
            <v>04103140070</v>
          </cell>
          <cell r="E200" t="str">
            <v>㈱Ｅ・Ｃ・Ｏ</v>
          </cell>
          <cell r="F200">
            <v>43130</v>
          </cell>
          <cell r="G200">
            <v>44955</v>
          </cell>
          <cell r="H200" t="str">
            <v>蘭 和博</v>
          </cell>
          <cell r="I200" t="str">
            <v>ｴｺ</v>
          </cell>
          <cell r="J200">
            <v>8111347</v>
          </cell>
          <cell r="K200" t="str">
            <v>福岡県福岡市南区野多目4-5-26</v>
          </cell>
          <cell r="L200" t="str">
            <v>092-555-4555</v>
          </cell>
          <cell r="M200" t="str">
            <v>鳥外</v>
          </cell>
          <cell r="N200" t="str">
            <v>○</v>
          </cell>
          <cell r="O200" t="str">
            <v>○</v>
          </cell>
          <cell r="P200" t="str">
            <v>○</v>
          </cell>
          <cell r="Q200" t="str">
            <v>○</v>
          </cell>
          <cell r="R200" t="str">
            <v>○</v>
          </cell>
          <cell r="S200" t="str">
            <v>○</v>
          </cell>
          <cell r="T200" t="str">
            <v>○</v>
          </cell>
        </row>
        <row r="201">
          <cell r="B201">
            <v>3</v>
          </cell>
          <cell r="C201">
            <v>77735</v>
          </cell>
          <cell r="D201" t="str">
            <v>04103077735</v>
          </cell>
          <cell r="E201" t="str">
            <v>㈱エコ・リード</v>
          </cell>
          <cell r="F201">
            <v>42554</v>
          </cell>
          <cell r="G201">
            <v>44379</v>
          </cell>
          <cell r="H201" t="str">
            <v>山田 由紀</v>
          </cell>
          <cell r="I201" t="str">
            <v>ｴｺ･ﾘｰﾄﾞ</v>
          </cell>
          <cell r="J201" t="str">
            <v>811-3121</v>
          </cell>
          <cell r="K201" t="str">
            <v>福岡県古賀市筵内字野毛尾1522</v>
          </cell>
          <cell r="L201" t="str">
            <v>092-943-0128</v>
          </cell>
          <cell r="M201" t="str">
            <v>鳥外</v>
          </cell>
          <cell r="N201" t="str">
            <v>○</v>
          </cell>
          <cell r="O201" t="str">
            <v>○</v>
          </cell>
          <cell r="P201" t="str">
            <v>○</v>
          </cell>
          <cell r="Q201" t="str">
            <v>○</v>
          </cell>
          <cell r="R201" t="str">
            <v>○</v>
          </cell>
          <cell r="S201" t="str">
            <v>○</v>
          </cell>
          <cell r="T201" t="str">
            <v>○</v>
          </cell>
        </row>
        <row r="202">
          <cell r="B202">
            <v>3</v>
          </cell>
          <cell r="C202">
            <v>81394</v>
          </cell>
          <cell r="D202" t="str">
            <v>04103081394</v>
          </cell>
          <cell r="E202" t="str">
            <v>㈲エコアシスト</v>
          </cell>
          <cell r="F202">
            <v>42756</v>
          </cell>
          <cell r="G202">
            <v>44581</v>
          </cell>
          <cell r="H202" t="str">
            <v>杉本 隆喜</v>
          </cell>
          <cell r="I202" t="str">
            <v>ｴｺｱｼｽﾄ</v>
          </cell>
          <cell r="J202">
            <v>8300111</v>
          </cell>
          <cell r="K202" t="str">
            <v>福岡県久留米市三潴町西牟田5251</v>
          </cell>
          <cell r="L202" t="str">
            <v>0942-54-6151</v>
          </cell>
          <cell r="M202" t="str">
            <v>鳥外</v>
          </cell>
          <cell r="N202" t="str">
            <v>○</v>
          </cell>
          <cell r="O202" t="str">
            <v>○</v>
          </cell>
          <cell r="P202" t="str">
            <v>○</v>
          </cell>
          <cell r="Q202" t="str">
            <v>○</v>
          </cell>
          <cell r="R202" t="str">
            <v>○</v>
          </cell>
          <cell r="S202" t="str">
            <v>○</v>
          </cell>
          <cell r="T202" t="str">
            <v>○</v>
          </cell>
        </row>
        <row r="203">
          <cell r="B203">
            <v>1</v>
          </cell>
          <cell r="C203">
            <v>112141</v>
          </cell>
          <cell r="D203" t="str">
            <v>04101112141</v>
          </cell>
          <cell r="E203" t="str">
            <v>エコアス㈱</v>
          </cell>
          <cell r="F203">
            <v>42591</v>
          </cell>
          <cell r="G203">
            <v>45146</v>
          </cell>
          <cell r="H203" t="str">
            <v>大澤 清和</v>
          </cell>
          <cell r="I203" t="str">
            <v>ｴｺｱｽ</v>
          </cell>
          <cell r="J203" t="str">
            <v>812-0857</v>
          </cell>
          <cell r="K203" t="str">
            <v>福岡県福岡市博多区西月隈4-8-32</v>
          </cell>
          <cell r="L203" t="str">
            <v>092-504-8390</v>
          </cell>
          <cell r="M203" t="str">
            <v>佐外</v>
          </cell>
          <cell r="N203" t="str">
            <v>○</v>
          </cell>
          <cell r="O203" t="str">
            <v>○</v>
          </cell>
          <cell r="P203" t="str">
            <v>○</v>
          </cell>
          <cell r="Q203" t="str">
            <v>○</v>
          </cell>
          <cell r="S203" t="str">
            <v>○</v>
          </cell>
          <cell r="T203" t="str">
            <v>○</v>
          </cell>
        </row>
        <row r="204">
          <cell r="B204">
            <v>6</v>
          </cell>
          <cell r="C204">
            <v>26983</v>
          </cell>
          <cell r="D204" t="str">
            <v>04106026983</v>
          </cell>
          <cell r="E204" t="str">
            <v>㈱エコ・アップ</v>
          </cell>
          <cell r="F204">
            <v>42013</v>
          </cell>
          <cell r="G204">
            <v>43838</v>
          </cell>
          <cell r="H204" t="str">
            <v>東 哲生</v>
          </cell>
          <cell r="I204" t="str">
            <v>ｴｺｱｯﾌﾟ</v>
          </cell>
          <cell r="J204">
            <v>8480028</v>
          </cell>
          <cell r="K204" t="str">
            <v>佐賀県伊万里市脇田町2570-1</v>
          </cell>
          <cell r="L204" t="str">
            <v>0955-22-1426</v>
          </cell>
          <cell r="M204" t="str">
            <v>伊内</v>
          </cell>
          <cell r="N204" t="str">
            <v>○</v>
          </cell>
          <cell r="O204" t="str">
            <v>○</v>
          </cell>
          <cell r="S204" t="str">
            <v>○</v>
          </cell>
          <cell r="T204" t="str">
            <v>○</v>
          </cell>
        </row>
        <row r="205">
          <cell r="B205">
            <v>1</v>
          </cell>
          <cell r="C205">
            <v>194089</v>
          </cell>
          <cell r="D205" t="str">
            <v>04101194089</v>
          </cell>
          <cell r="E205" t="str">
            <v>㈱笑心一</v>
          </cell>
          <cell r="F205">
            <v>42884</v>
          </cell>
          <cell r="G205">
            <v>44709</v>
          </cell>
          <cell r="H205" t="str">
            <v>前田 忠信</v>
          </cell>
          <cell r="I205" t="str">
            <v>ｴｺｲﾁ</v>
          </cell>
          <cell r="J205" t="str">
            <v>859-3202</v>
          </cell>
          <cell r="K205" t="str">
            <v>長崎県佐世保市上原町1153</v>
          </cell>
          <cell r="L205" t="str">
            <v>0956-37-8222</v>
          </cell>
          <cell r="M205" t="str">
            <v>佐外</v>
          </cell>
          <cell r="S205" t="str">
            <v>○</v>
          </cell>
          <cell r="T205" t="str">
            <v>○</v>
          </cell>
        </row>
        <row r="206">
          <cell r="B206">
            <v>3</v>
          </cell>
          <cell r="C206">
            <v>54477</v>
          </cell>
          <cell r="D206" t="str">
            <v>04113054477</v>
          </cell>
          <cell r="E206" t="str">
            <v>エコー電子工業㈱</v>
          </cell>
          <cell r="F206">
            <v>43364</v>
          </cell>
          <cell r="G206">
            <v>45189</v>
          </cell>
          <cell r="H206" t="str">
            <v>柗本　淸人</v>
          </cell>
          <cell r="I206" t="str">
            <v>ｴｺｰﾃﾞﾝｼｺｳｷﾞｮｳ</v>
          </cell>
          <cell r="J206">
            <v>8570034</v>
          </cell>
          <cell r="K206" t="str">
            <v>長崎県佐世保市万徳町4-18</v>
          </cell>
          <cell r="L206" t="str">
            <v>0956-23-6221</v>
          </cell>
          <cell r="M206" t="str">
            <v>鳥外</v>
          </cell>
          <cell r="S206" t="str">
            <v>☆</v>
          </cell>
        </row>
        <row r="207">
          <cell r="B207">
            <v>3</v>
          </cell>
          <cell r="C207">
            <v>12136</v>
          </cell>
          <cell r="D207" t="str">
            <v>04103012136</v>
          </cell>
          <cell r="E207" t="str">
            <v>㈱エコクリーン</v>
          </cell>
          <cell r="F207">
            <v>43583</v>
          </cell>
          <cell r="G207">
            <v>45409</v>
          </cell>
          <cell r="H207" t="str">
            <v>西崎 竜彦</v>
          </cell>
          <cell r="I207" t="str">
            <v>ｴｺｸﾘｰﾝ</v>
          </cell>
          <cell r="J207">
            <v>8380213</v>
          </cell>
          <cell r="K207" t="str">
            <v>福岡県朝倉郡筑前町安野195-1</v>
          </cell>
          <cell r="L207" t="str">
            <v>0946-42-6000</v>
          </cell>
          <cell r="M207" t="str">
            <v>鳥外</v>
          </cell>
          <cell r="N207" t="str">
            <v>○</v>
          </cell>
          <cell r="O207" t="str">
            <v>○</v>
          </cell>
          <cell r="P207" t="str">
            <v>○</v>
          </cell>
          <cell r="Q207" t="str">
            <v>○</v>
          </cell>
          <cell r="R207" t="str">
            <v>○</v>
          </cell>
          <cell r="S207" t="str">
            <v>○</v>
          </cell>
          <cell r="T207" t="str">
            <v>○</v>
          </cell>
        </row>
        <row r="208">
          <cell r="B208">
            <v>6</v>
          </cell>
          <cell r="C208">
            <v>113130</v>
          </cell>
          <cell r="D208" t="str">
            <v>04106113130</v>
          </cell>
          <cell r="E208" t="str">
            <v>㈱エコクリーンファイブ</v>
          </cell>
          <cell r="F208">
            <v>43687</v>
          </cell>
          <cell r="G208">
            <v>45513</v>
          </cell>
          <cell r="H208" t="str">
            <v>古賀 光幸</v>
          </cell>
          <cell r="I208" t="str">
            <v>ｴｺｸﾘｰﾝﾌｧｲﾌﾞ</v>
          </cell>
          <cell r="J208">
            <v>8494144</v>
          </cell>
          <cell r="K208" t="str">
            <v>佐賀県西松浦郡有田町上山谷乙4214</v>
          </cell>
          <cell r="L208" t="str">
            <v>0955-41-2156</v>
          </cell>
          <cell r="M208" t="str">
            <v>伊内</v>
          </cell>
          <cell r="O208" t="str">
            <v>●</v>
          </cell>
        </row>
        <row r="209">
          <cell r="B209">
            <v>1</v>
          </cell>
          <cell r="C209">
            <v>123031</v>
          </cell>
          <cell r="D209" t="str">
            <v>04101123031</v>
          </cell>
          <cell r="E209" t="str">
            <v>エコ産業事業協同組合</v>
          </cell>
          <cell r="F209">
            <v>42324</v>
          </cell>
          <cell r="G209">
            <v>44150</v>
          </cell>
          <cell r="H209" t="str">
            <v>久保 和男</v>
          </cell>
          <cell r="I209" t="str">
            <v>ｴｺｻﾝｷﾞｮｳｼﾞｷﾞｮｳｷｮｳﾄﾞｳｸﾐｱｲ</v>
          </cell>
          <cell r="J209" t="str">
            <v>840-0862</v>
          </cell>
          <cell r="K209" t="str">
            <v>佐賀県佐賀市嘉瀬町大字扇町2617-7</v>
          </cell>
          <cell r="L209" t="str">
            <v>0952-24-1557</v>
          </cell>
          <cell r="M209" t="str">
            <v>佐内</v>
          </cell>
        </row>
        <row r="210">
          <cell r="B210">
            <v>1</v>
          </cell>
          <cell r="C210">
            <v>174032</v>
          </cell>
          <cell r="D210" t="str">
            <v>04101174032</v>
          </cell>
          <cell r="E210" t="str">
            <v>㈱エコテク</v>
          </cell>
          <cell r="F210">
            <v>43718</v>
          </cell>
          <cell r="G210">
            <v>45544</v>
          </cell>
          <cell r="H210" t="str">
            <v>山本 兼次</v>
          </cell>
          <cell r="I210" t="str">
            <v>ｴｺﾃｸ</v>
          </cell>
          <cell r="J210">
            <v>5690826</v>
          </cell>
          <cell r="K210" t="str">
            <v>大阪府高槻市寿町2-27-24</v>
          </cell>
          <cell r="L210" t="str">
            <v>072-696-2748</v>
          </cell>
          <cell r="M210" t="str">
            <v>佐外</v>
          </cell>
          <cell r="S210" t="str">
            <v>○</v>
          </cell>
          <cell r="T210" t="str">
            <v>○</v>
          </cell>
        </row>
        <row r="211">
          <cell r="B211">
            <v>7</v>
          </cell>
          <cell r="C211">
            <v>51544</v>
          </cell>
          <cell r="D211" t="str">
            <v>04107051544</v>
          </cell>
          <cell r="E211" t="str">
            <v>㈱エコシス</v>
          </cell>
          <cell r="F211">
            <v>43094</v>
          </cell>
          <cell r="G211">
            <v>44919</v>
          </cell>
          <cell r="H211" t="str">
            <v>富吉 聰伍</v>
          </cell>
          <cell r="I211" t="str">
            <v>ｴｺｼｽ</v>
          </cell>
          <cell r="J211">
            <v>8580923</v>
          </cell>
          <cell r="K211" t="str">
            <v>長崎県佐世保市日野町761-1</v>
          </cell>
          <cell r="L211" t="str">
            <v>0956-28-1151</v>
          </cell>
          <cell r="M211" t="str">
            <v>杵外</v>
          </cell>
          <cell r="O211" t="str">
            <v>○</v>
          </cell>
          <cell r="R211" t="str">
            <v>○</v>
          </cell>
          <cell r="S211" t="str">
            <v>○</v>
          </cell>
          <cell r="T211" t="str">
            <v>○</v>
          </cell>
        </row>
        <row r="212">
          <cell r="B212">
            <v>1</v>
          </cell>
          <cell r="C212">
            <v>63155</v>
          </cell>
          <cell r="D212" t="str">
            <v>04101063155</v>
          </cell>
          <cell r="E212" t="str">
            <v>㈲エコトピア九州</v>
          </cell>
          <cell r="F212">
            <v>43486</v>
          </cell>
          <cell r="G212">
            <v>45311</v>
          </cell>
          <cell r="H212" t="str">
            <v>中村 千秋</v>
          </cell>
          <cell r="I212" t="str">
            <v>ｴｺﾄﾋﾟｱｷｭｳｼｭｳ</v>
          </cell>
          <cell r="J212">
            <v>8700903</v>
          </cell>
          <cell r="K212" t="str">
            <v>大分県大分市向原沖1-1-52</v>
          </cell>
          <cell r="L212" t="str">
            <v>097-555-9177</v>
          </cell>
          <cell r="M212" t="str">
            <v>佐外</v>
          </cell>
          <cell r="N212" t="str">
            <v>○</v>
          </cell>
          <cell r="O212" t="str">
            <v>○</v>
          </cell>
          <cell r="P212" t="str">
            <v>○</v>
          </cell>
          <cell r="Q212" t="str">
            <v>○</v>
          </cell>
          <cell r="R212" t="str">
            <v>○</v>
          </cell>
          <cell r="S212" t="str">
            <v>○</v>
          </cell>
          <cell r="T212" t="str">
            <v>○</v>
          </cell>
        </row>
        <row r="213">
          <cell r="B213">
            <v>1</v>
          </cell>
          <cell r="C213">
            <v>73432</v>
          </cell>
          <cell r="D213" t="str">
            <v>04101073432</v>
          </cell>
          <cell r="E213" t="str">
            <v>㈱エコ・フード</v>
          </cell>
          <cell r="F213">
            <v>42135</v>
          </cell>
          <cell r="G213">
            <v>44691</v>
          </cell>
          <cell r="H213" t="str">
            <v>熱田 唯史</v>
          </cell>
          <cell r="I213" t="str">
            <v>ｴｺﾌｰﾄﾞ</v>
          </cell>
          <cell r="J213">
            <v>2893186</v>
          </cell>
          <cell r="K213" t="str">
            <v>千葉県匝瑳市川辺208-1</v>
          </cell>
          <cell r="L213" t="str">
            <v>0479-67-1025</v>
          </cell>
          <cell r="M213" t="str">
            <v>佐外</v>
          </cell>
          <cell r="O213" t="str">
            <v>○</v>
          </cell>
          <cell r="P213" t="str">
            <v>○</v>
          </cell>
          <cell r="Q213" t="str">
            <v>○</v>
          </cell>
          <cell r="R213" t="str">
            <v>○</v>
          </cell>
          <cell r="S213" t="str">
            <v>○</v>
          </cell>
        </row>
        <row r="214">
          <cell r="B214">
            <v>1</v>
          </cell>
          <cell r="C214">
            <v>155862</v>
          </cell>
          <cell r="D214" t="str">
            <v>04101155862</v>
          </cell>
          <cell r="E214" t="str">
            <v>㈱エコポート九州</v>
          </cell>
          <cell r="F214">
            <v>42839</v>
          </cell>
          <cell r="G214">
            <v>44664</v>
          </cell>
          <cell r="H214" t="str">
            <v>石坂 孝光</v>
          </cell>
          <cell r="I214" t="str">
            <v>ｴｺﾎﾟｰﾄｷｭｳｼｭｳ</v>
          </cell>
          <cell r="J214" t="str">
            <v>861-5274</v>
          </cell>
          <cell r="K214" t="str">
            <v>熊本県熊本市西区新港1-4-10</v>
          </cell>
          <cell r="L214" t="str">
            <v>096-288-3588</v>
          </cell>
          <cell r="M214" t="str">
            <v>佐外</v>
          </cell>
          <cell r="N214" t="str">
            <v>○</v>
          </cell>
          <cell r="O214" t="str">
            <v>○</v>
          </cell>
          <cell r="P214" t="str">
            <v>○</v>
          </cell>
          <cell r="Q214" t="str">
            <v>○</v>
          </cell>
          <cell r="R214" t="str">
            <v>○</v>
          </cell>
          <cell r="S214" t="str">
            <v>○</v>
          </cell>
          <cell r="T214" t="str">
            <v>○</v>
          </cell>
        </row>
        <row r="215">
          <cell r="B215">
            <v>1</v>
          </cell>
          <cell r="C215">
            <v>116938</v>
          </cell>
          <cell r="D215" t="str">
            <v>04101116938</v>
          </cell>
          <cell r="E215" t="str">
            <v>㈱エコマテリアル</v>
          </cell>
          <cell r="F215">
            <v>41780</v>
          </cell>
          <cell r="G215">
            <v>43605</v>
          </cell>
          <cell r="H215" t="str">
            <v>千葉 鴻儀</v>
          </cell>
          <cell r="I215" t="str">
            <v>ｴｺﾏﾃﾘｱﾙ</v>
          </cell>
          <cell r="J215">
            <v>1050001</v>
          </cell>
          <cell r="K215" t="str">
            <v>東京都港区虎ノ門2-6-4</v>
          </cell>
          <cell r="L215" t="str">
            <v>03-4500-9555</v>
          </cell>
          <cell r="M215" t="str">
            <v>佐外</v>
          </cell>
          <cell r="N215" t="str">
            <v>○</v>
          </cell>
          <cell r="O215" t="str">
            <v>○</v>
          </cell>
          <cell r="P215" t="str">
            <v>○</v>
          </cell>
          <cell r="Q215" t="str">
            <v>○</v>
          </cell>
          <cell r="R215" t="str">
            <v>○</v>
          </cell>
          <cell r="S215" t="str">
            <v>○</v>
          </cell>
          <cell r="T215" t="str">
            <v>○</v>
          </cell>
        </row>
        <row r="216">
          <cell r="B216">
            <v>1</v>
          </cell>
          <cell r="C216">
            <v>170807</v>
          </cell>
          <cell r="D216" t="str">
            <v>04101170807</v>
          </cell>
          <cell r="E216" t="str">
            <v>㈱ｅｃｏｍｍｉｔ</v>
          </cell>
          <cell r="F216">
            <v>42941</v>
          </cell>
          <cell r="G216">
            <v>44766</v>
          </cell>
          <cell r="H216" t="str">
            <v>川野 輝之</v>
          </cell>
          <cell r="I216" t="str">
            <v>ｴｺﾐｯﾄ</v>
          </cell>
          <cell r="J216" t="str">
            <v>899-1921</v>
          </cell>
          <cell r="K216" t="str">
            <v>鹿児島県薩摩川内市水引町2803</v>
          </cell>
          <cell r="L216" t="str">
            <v>0996-31-2270</v>
          </cell>
          <cell r="M216" t="str">
            <v>佐外</v>
          </cell>
          <cell r="N216" t="str">
            <v>○</v>
          </cell>
          <cell r="O216" t="str">
            <v>○</v>
          </cell>
          <cell r="P216" t="str">
            <v>○</v>
          </cell>
          <cell r="Q216" t="str">
            <v>○</v>
          </cell>
          <cell r="R216" t="str">
            <v>○</v>
          </cell>
          <cell r="S216" t="str">
            <v>○</v>
          </cell>
          <cell r="T216" t="str">
            <v>○</v>
          </cell>
        </row>
        <row r="217">
          <cell r="B217">
            <v>5</v>
          </cell>
          <cell r="C217">
            <v>162823</v>
          </cell>
          <cell r="D217" t="str">
            <v>04115162823</v>
          </cell>
          <cell r="E217" t="str">
            <v>㈱ＥＣＯ．ライン</v>
          </cell>
          <cell r="F217">
            <v>42663</v>
          </cell>
          <cell r="G217">
            <v>44488</v>
          </cell>
          <cell r="H217" t="str">
            <v>古川 光博</v>
          </cell>
          <cell r="I217" t="str">
            <v>ｴｺﾗｲﾝ</v>
          </cell>
          <cell r="J217">
            <v>8493223</v>
          </cell>
          <cell r="K217" t="str">
            <v>佐賀県唐津市相知町伊岐佐京野甲1157-3</v>
          </cell>
          <cell r="L217" t="str">
            <v>0955-62-2843</v>
          </cell>
          <cell r="M217" t="str">
            <v>唐内</v>
          </cell>
          <cell r="N217" t="str">
            <v>○</v>
          </cell>
          <cell r="O217" t="str">
            <v>○</v>
          </cell>
          <cell r="P217" t="str">
            <v>○</v>
          </cell>
          <cell r="Q217" t="str">
            <v>○</v>
          </cell>
          <cell r="R217" t="str">
            <v>○</v>
          </cell>
          <cell r="S217" t="str">
            <v>☆</v>
          </cell>
          <cell r="T217" t="str">
            <v>☆</v>
          </cell>
        </row>
        <row r="218">
          <cell r="B218">
            <v>5</v>
          </cell>
          <cell r="C218">
            <v>142057</v>
          </cell>
          <cell r="D218" t="str">
            <v>04105142057</v>
          </cell>
          <cell r="E218" t="str">
            <v>協同組合エコロジーサポート佐賀</v>
          </cell>
          <cell r="F218">
            <v>43200</v>
          </cell>
          <cell r="G218">
            <v>45025</v>
          </cell>
          <cell r="H218" t="str">
            <v>久保 直行</v>
          </cell>
          <cell r="I218" t="str">
            <v>ｴｺﾛｼﾞｰｻﾎﾟｰﾄｻｶﾞ</v>
          </cell>
          <cell r="J218">
            <v>8470821</v>
          </cell>
          <cell r="K218" t="str">
            <v>佐賀県唐津市鎮西町菖蒲3700-20</v>
          </cell>
          <cell r="L218" t="str">
            <v>0955-53-8810</v>
          </cell>
          <cell r="M218" t="str">
            <v>唐内</v>
          </cell>
          <cell r="N218" t="str">
            <v>○</v>
          </cell>
          <cell r="O218" t="str">
            <v>○</v>
          </cell>
          <cell r="P218" t="str">
            <v>○</v>
          </cell>
          <cell r="Q218" t="str">
            <v>○</v>
          </cell>
          <cell r="R218" t="str">
            <v>○</v>
          </cell>
          <cell r="S218" t="str">
            <v>○</v>
          </cell>
          <cell r="T218" t="str">
            <v>○</v>
          </cell>
        </row>
        <row r="219">
          <cell r="B219">
            <v>1</v>
          </cell>
          <cell r="C219">
            <v>139628</v>
          </cell>
          <cell r="D219" t="str">
            <v>04101139628</v>
          </cell>
          <cell r="E219" t="str">
            <v>㈲エコ・ワークス</v>
          </cell>
          <cell r="F219">
            <v>43115</v>
          </cell>
          <cell r="G219">
            <v>44940</v>
          </cell>
          <cell r="H219" t="str">
            <v>川路 茂晴</v>
          </cell>
          <cell r="I219" t="str">
            <v>ｴｺﾜｰｸｽ</v>
          </cell>
          <cell r="J219">
            <v>8911101</v>
          </cell>
          <cell r="K219" t="str">
            <v>鹿児島県鹿児島市花尾町905-1</v>
          </cell>
          <cell r="L219" t="str">
            <v>099-298-2687</v>
          </cell>
          <cell r="M219" t="str">
            <v>佐外</v>
          </cell>
          <cell r="N219" t="str">
            <v>○</v>
          </cell>
          <cell r="O219" t="str">
            <v>○</v>
          </cell>
          <cell r="P219" t="str">
            <v>○</v>
          </cell>
          <cell r="Q219" t="str">
            <v>○</v>
          </cell>
          <cell r="R219" t="str">
            <v>○</v>
          </cell>
          <cell r="S219" t="str">
            <v>○</v>
          </cell>
          <cell r="T219" t="str">
            <v>○</v>
          </cell>
        </row>
        <row r="220">
          <cell r="B220">
            <v>1</v>
          </cell>
          <cell r="C220">
            <v>152298</v>
          </cell>
          <cell r="D220" t="str">
            <v>04101152298</v>
          </cell>
          <cell r="E220" t="str">
            <v>江﨑 安宏</v>
          </cell>
          <cell r="F220">
            <v>41890</v>
          </cell>
          <cell r="G220">
            <v>43715</v>
          </cell>
          <cell r="H220" t="str">
            <v>江﨑 安宏</v>
          </cell>
          <cell r="I220" t="str">
            <v>ｴｻｷﾔｽﾋﾛ</v>
          </cell>
          <cell r="J220">
            <v>8320053</v>
          </cell>
          <cell r="K220" t="str">
            <v>福岡県柳川市大浜町1642-57</v>
          </cell>
          <cell r="L220" t="str">
            <v>0944-85-5252</v>
          </cell>
          <cell r="M220" t="str">
            <v>佐外</v>
          </cell>
          <cell r="S220" t="str">
            <v>○</v>
          </cell>
        </row>
        <row r="221">
          <cell r="B221">
            <v>1</v>
          </cell>
          <cell r="C221">
            <v>135494</v>
          </cell>
          <cell r="D221" t="str">
            <v>04101135494</v>
          </cell>
          <cell r="E221" t="str">
            <v>㈱江下建設</v>
          </cell>
          <cell r="F221">
            <v>42869</v>
          </cell>
          <cell r="G221">
            <v>44694</v>
          </cell>
          <cell r="H221" t="str">
            <v>江下 宏介</v>
          </cell>
          <cell r="I221" t="str">
            <v>ｴｼﾀｹﾝｾﾂ</v>
          </cell>
          <cell r="J221" t="str">
            <v>840-0003</v>
          </cell>
          <cell r="K221" t="str">
            <v>佐賀県佐賀市蓮池町大字古賀1126-11</v>
          </cell>
          <cell r="L221" t="str">
            <v>0952-97-0250</v>
          </cell>
          <cell r="M221" t="str">
            <v>佐内</v>
          </cell>
          <cell r="S221" t="str">
            <v>○</v>
          </cell>
          <cell r="T221" t="str">
            <v>○</v>
          </cell>
        </row>
        <row r="222">
          <cell r="B222">
            <v>3</v>
          </cell>
          <cell r="C222">
            <v>98845</v>
          </cell>
          <cell r="D222" t="str">
            <v>04103098845</v>
          </cell>
          <cell r="E222" t="str">
            <v>江島 英樹</v>
          </cell>
          <cell r="F222">
            <v>43006</v>
          </cell>
          <cell r="G222">
            <v>44831</v>
          </cell>
          <cell r="H222" t="str">
            <v>江島 英樹</v>
          </cell>
          <cell r="I222" t="str">
            <v>ｴｼﾞﾏﾋﾃﾞｷ</v>
          </cell>
          <cell r="J222">
            <v>8300224</v>
          </cell>
          <cell r="K222" t="str">
            <v>福岡県久留米市城島町上青木889-3</v>
          </cell>
          <cell r="L222" t="str">
            <v>0942-62-6185</v>
          </cell>
          <cell r="M222" t="str">
            <v>鳥外</v>
          </cell>
          <cell r="S222" t="str">
            <v>○</v>
          </cell>
          <cell r="T222" t="str">
            <v>○</v>
          </cell>
        </row>
        <row r="223">
          <cell r="B223">
            <v>1</v>
          </cell>
          <cell r="C223">
            <v>210207</v>
          </cell>
          <cell r="D223" t="str">
            <v>04101210207</v>
          </cell>
          <cell r="E223" t="str">
            <v>ＳＡＳ重設㈱</v>
          </cell>
          <cell r="F223">
            <v>43128</v>
          </cell>
          <cell r="G223">
            <v>44953</v>
          </cell>
          <cell r="H223" t="str">
            <v>城戸 士朗</v>
          </cell>
          <cell r="I223" t="str">
            <v>ｴｽｴｰｴｽｼﾞｭｳｾﾂ</v>
          </cell>
          <cell r="J223">
            <v>8100071</v>
          </cell>
          <cell r="K223" t="str">
            <v>福岡県福岡市中央区那の津4-4-3</v>
          </cell>
          <cell r="L223" t="str">
            <v>092-739-7131</v>
          </cell>
          <cell r="M223" t="str">
            <v>佐内</v>
          </cell>
          <cell r="S223" t="str">
            <v>○</v>
          </cell>
          <cell r="T223" t="str">
            <v>○</v>
          </cell>
        </row>
        <row r="224">
          <cell r="B224">
            <v>1</v>
          </cell>
          <cell r="C224">
            <v>140420</v>
          </cell>
          <cell r="D224" t="str">
            <v>04101140420</v>
          </cell>
          <cell r="E224" t="str">
            <v>㈲エス・エーマテリアル</v>
          </cell>
          <cell r="F224">
            <v>43128</v>
          </cell>
          <cell r="G224">
            <v>44953</v>
          </cell>
          <cell r="H224" t="str">
            <v>大坪 明</v>
          </cell>
          <cell r="I224" t="str">
            <v>ｴｽ･ｴｰﾏﾃﾘｱﾙ</v>
          </cell>
          <cell r="J224">
            <v>8402213</v>
          </cell>
          <cell r="K224" t="str">
            <v>佐賀県佐賀市本庄町大字鹿子583-2</v>
          </cell>
          <cell r="L224" t="str">
            <v>0952-97-8597</v>
          </cell>
          <cell r="M224" t="str">
            <v>佐内</v>
          </cell>
          <cell r="S224" t="str">
            <v>○</v>
          </cell>
        </row>
        <row r="225">
          <cell r="B225">
            <v>3</v>
          </cell>
          <cell r="C225">
            <v>2849</v>
          </cell>
          <cell r="D225" t="str">
            <v>04103002849</v>
          </cell>
          <cell r="E225" t="str">
            <v>エスエム環境開発㈱</v>
          </cell>
          <cell r="F225">
            <v>43542</v>
          </cell>
          <cell r="G225">
            <v>45368</v>
          </cell>
          <cell r="H225" t="str">
            <v>林 三惠子</v>
          </cell>
          <cell r="I225" t="str">
            <v>ｴｽｴﾑｶﾝｷｮｳｶｲﾊﾂ</v>
          </cell>
          <cell r="J225">
            <v>8030815</v>
          </cell>
          <cell r="K225" t="str">
            <v>福岡県北九州市小倉北区原町2-2-10</v>
          </cell>
          <cell r="L225" t="str">
            <v>093-561-1816</v>
          </cell>
          <cell r="M225" t="str">
            <v>鳥外</v>
          </cell>
          <cell r="N225" t="str">
            <v>○</v>
          </cell>
          <cell r="O225" t="str">
            <v>○</v>
          </cell>
          <cell r="P225" t="str">
            <v>○</v>
          </cell>
          <cell r="Q225" t="str">
            <v>○</v>
          </cell>
          <cell r="R225" t="str">
            <v>○</v>
          </cell>
          <cell r="S225" t="str">
            <v>○</v>
          </cell>
        </row>
        <row r="226">
          <cell r="B226">
            <v>6</v>
          </cell>
          <cell r="C226">
            <v>62344</v>
          </cell>
          <cell r="D226" t="str">
            <v>04106062344</v>
          </cell>
          <cell r="E226" t="str">
            <v>㈱エスケイ</v>
          </cell>
          <cell r="F226">
            <v>43218</v>
          </cell>
          <cell r="G226">
            <v>45774</v>
          </cell>
          <cell r="H226" t="str">
            <v>坂本 尚紀</v>
          </cell>
          <cell r="I226" t="str">
            <v>ｴｽｹｲ</v>
          </cell>
          <cell r="J226">
            <v>8120858</v>
          </cell>
          <cell r="K226" t="str">
            <v>福岡県福岡市博多区月隈1-10-18</v>
          </cell>
          <cell r="L226" t="str">
            <v>092-621-5400</v>
          </cell>
          <cell r="M226" t="str">
            <v>伊外</v>
          </cell>
          <cell r="O226" t="str">
            <v>○</v>
          </cell>
          <cell r="P226" t="str">
            <v>○</v>
          </cell>
          <cell r="S226" t="str">
            <v>○</v>
          </cell>
          <cell r="T226" t="str">
            <v>○</v>
          </cell>
        </row>
        <row r="227">
          <cell r="B227">
            <v>1</v>
          </cell>
          <cell r="C227">
            <v>132652</v>
          </cell>
          <cell r="D227" t="str">
            <v>04101132652</v>
          </cell>
          <cell r="E227" t="str">
            <v>㈱エスケイ物流</v>
          </cell>
          <cell r="F227">
            <v>42709</v>
          </cell>
          <cell r="G227">
            <v>44534</v>
          </cell>
          <cell r="H227" t="str">
            <v>西村 英理</v>
          </cell>
          <cell r="I227" t="str">
            <v>ｴｽｹｲﾌﾞﾂﾘｭｳ</v>
          </cell>
          <cell r="J227">
            <v>8911231</v>
          </cell>
          <cell r="K227" t="str">
            <v>鹿児島県鹿児島市小山田町3502-9</v>
          </cell>
          <cell r="L227" t="str">
            <v>099-238-3337</v>
          </cell>
          <cell r="M227" t="str">
            <v>佐外</v>
          </cell>
          <cell r="S227" t="str">
            <v>○</v>
          </cell>
          <cell r="T227" t="str">
            <v>○</v>
          </cell>
        </row>
        <row r="228">
          <cell r="B228">
            <v>3</v>
          </cell>
          <cell r="C228">
            <v>4134</v>
          </cell>
          <cell r="D228" t="str">
            <v>04103004134</v>
          </cell>
          <cell r="E228" t="str">
            <v>エス・シー・マテリアル㈱</v>
          </cell>
          <cell r="F228">
            <v>42197</v>
          </cell>
          <cell r="G228">
            <v>44753</v>
          </cell>
          <cell r="H228" t="str">
            <v>後藤 智彦</v>
          </cell>
          <cell r="I228" t="str">
            <v>ｴｽｼｰﾏﾃﾘｱﾙ</v>
          </cell>
          <cell r="J228">
            <v>8120065</v>
          </cell>
          <cell r="K228" t="str">
            <v>福岡県福岡市東区二又瀬新町13-38</v>
          </cell>
          <cell r="L228" t="str">
            <v>092-621-2233</v>
          </cell>
          <cell r="M228" t="str">
            <v>鳥外</v>
          </cell>
          <cell r="N228" t="str">
            <v>○</v>
          </cell>
          <cell r="O228" t="str">
            <v>○</v>
          </cell>
          <cell r="P228" t="str">
            <v>○</v>
          </cell>
          <cell r="Q228" t="str">
            <v>○</v>
          </cell>
          <cell r="R228" t="str">
            <v>○</v>
          </cell>
          <cell r="S228" t="str">
            <v>○</v>
          </cell>
          <cell r="T228" t="str">
            <v>○</v>
          </cell>
        </row>
        <row r="229">
          <cell r="B229">
            <v>3</v>
          </cell>
          <cell r="C229">
            <v>53569</v>
          </cell>
          <cell r="D229" t="str">
            <v>04103053569</v>
          </cell>
          <cell r="E229" t="str">
            <v>ＳＧムービング㈱</v>
          </cell>
          <cell r="F229">
            <v>43549</v>
          </cell>
          <cell r="G229">
            <v>45375</v>
          </cell>
          <cell r="H229" t="str">
            <v>別所 規至</v>
          </cell>
          <cell r="I229" t="str">
            <v>ｴｽｼﾞｰﾑｰﾋﾞﾝｸﾞ</v>
          </cell>
          <cell r="J229">
            <v>1360082</v>
          </cell>
          <cell r="K229" t="str">
            <v>東京都江東区新砂1-8-2</v>
          </cell>
          <cell r="L229" t="str">
            <v>03-5857-2450</v>
          </cell>
          <cell r="M229" t="str">
            <v>鳥外</v>
          </cell>
          <cell r="S229" t="str">
            <v>○</v>
          </cell>
          <cell r="T229" t="str">
            <v>○</v>
          </cell>
        </row>
        <row r="230">
          <cell r="B230">
            <v>3</v>
          </cell>
          <cell r="C230">
            <v>59278</v>
          </cell>
          <cell r="D230" t="str">
            <v>04103059278</v>
          </cell>
          <cell r="E230" t="str">
            <v>㈲エステート・アサヒ</v>
          </cell>
          <cell r="F230">
            <v>43568</v>
          </cell>
          <cell r="G230">
            <v>45394</v>
          </cell>
          <cell r="H230" t="str">
            <v>合原 繁子</v>
          </cell>
          <cell r="I230" t="str">
            <v>ｴｽﾃｰﾄｱｻﾋ</v>
          </cell>
          <cell r="J230">
            <v>8150082</v>
          </cell>
          <cell r="K230" t="str">
            <v>福岡県福岡市南区大楠2-11-23ｴｽﾃｰﾄｱｻﾋﾋﾞﾙ</v>
          </cell>
          <cell r="L230" t="str">
            <v>092-523-2511</v>
          </cell>
          <cell r="M230" t="str">
            <v>鳥外</v>
          </cell>
          <cell r="N230" t="str">
            <v>○</v>
          </cell>
          <cell r="O230" t="str">
            <v>○</v>
          </cell>
          <cell r="P230" t="str">
            <v>○</v>
          </cell>
          <cell r="Q230" t="str">
            <v>○</v>
          </cell>
          <cell r="R230" t="str">
            <v>○</v>
          </cell>
          <cell r="S230" t="str">
            <v>○</v>
          </cell>
          <cell r="T230" t="str">
            <v>○</v>
          </cell>
        </row>
        <row r="231">
          <cell r="B231">
            <v>3</v>
          </cell>
          <cell r="C231">
            <v>5072</v>
          </cell>
          <cell r="D231" t="str">
            <v>04103005072</v>
          </cell>
          <cell r="E231" t="str">
            <v>㈱エスプレス大分</v>
          </cell>
          <cell r="F231">
            <v>43523</v>
          </cell>
          <cell r="G231">
            <v>46079</v>
          </cell>
          <cell r="H231" t="str">
            <v>椎原 邦友</v>
          </cell>
          <cell r="I231" t="str">
            <v>ｴｽﾌﾟﾚｽｵｵｲﾀ</v>
          </cell>
          <cell r="J231">
            <v>8700951</v>
          </cell>
          <cell r="K231" t="str">
            <v>大分県大分市大字下郡字向新地3720-1</v>
          </cell>
          <cell r="L231" t="str">
            <v>097-569-2482</v>
          </cell>
          <cell r="M231" t="str">
            <v>鳥外</v>
          </cell>
          <cell r="N231" t="str">
            <v>○</v>
          </cell>
          <cell r="O231" t="str">
            <v>○</v>
          </cell>
          <cell r="P231" t="str">
            <v>○</v>
          </cell>
          <cell r="Q231" t="str">
            <v>○</v>
          </cell>
          <cell r="R231" t="str">
            <v>○</v>
          </cell>
          <cell r="S231" t="str">
            <v>○</v>
          </cell>
          <cell r="T231" t="str">
            <v>○</v>
          </cell>
        </row>
        <row r="232">
          <cell r="B232">
            <v>1</v>
          </cell>
          <cell r="C232">
            <v>8652</v>
          </cell>
          <cell r="D232" t="str">
            <v>04101008652</v>
          </cell>
          <cell r="E232" t="str">
            <v>㈱江藤建設工業</v>
          </cell>
          <cell r="F232">
            <v>43726</v>
          </cell>
          <cell r="G232">
            <v>45552</v>
          </cell>
          <cell r="H232" t="str">
            <v>荒川 和彦</v>
          </cell>
          <cell r="I232" t="str">
            <v>ｴﾄｳｹﾝｾﾂｺｳｷﾞｮｳ</v>
          </cell>
          <cell r="J232">
            <v>8900005</v>
          </cell>
          <cell r="K232" t="str">
            <v>鹿児島県鹿児島市下伊敷1-53-16</v>
          </cell>
          <cell r="L232" t="str">
            <v>099-229-7500</v>
          </cell>
          <cell r="M232" t="str">
            <v>佐外</v>
          </cell>
          <cell r="S232" t="str">
            <v>○</v>
          </cell>
          <cell r="T232" t="str">
            <v>○</v>
          </cell>
        </row>
        <row r="233">
          <cell r="B233" t="e">
            <v>#N/A</v>
          </cell>
          <cell r="C233">
            <v>145143</v>
          </cell>
          <cell r="D233" t="e">
            <v>#N/A</v>
          </cell>
          <cell r="E233" t="e">
            <v>#N/A</v>
          </cell>
          <cell r="F233" t="e">
            <v>#N/A</v>
          </cell>
          <cell r="G233" t="e">
            <v>#N/A</v>
          </cell>
          <cell r="H233" t="e">
            <v>#N/A</v>
          </cell>
          <cell r="I233" t="e">
            <v>#N/A</v>
          </cell>
          <cell r="J233" t="e">
            <v>#N/A</v>
          </cell>
          <cell r="K233" t="e">
            <v>#N/A</v>
          </cell>
          <cell r="L233" t="e">
            <v>#N/A</v>
          </cell>
          <cell r="M233" t="e">
            <v>#N/A</v>
          </cell>
          <cell r="S233" t="str">
            <v>○</v>
          </cell>
        </row>
        <row r="234">
          <cell r="B234">
            <v>3</v>
          </cell>
          <cell r="C234">
            <v>106361</v>
          </cell>
          <cell r="D234" t="str">
            <v>04103106361</v>
          </cell>
          <cell r="E234" t="str">
            <v>ＮＲ㈱</v>
          </cell>
          <cell r="F234">
            <v>42928</v>
          </cell>
          <cell r="G234">
            <v>44753</v>
          </cell>
          <cell r="H234" t="str">
            <v>麻生 大輔</v>
          </cell>
          <cell r="I234" t="str">
            <v>ｴﾇｱｰﾙ</v>
          </cell>
          <cell r="J234" t="str">
            <v>810-0001</v>
          </cell>
          <cell r="K234" t="str">
            <v>福岡県筑紫野市大字山家4284-3</v>
          </cell>
          <cell r="L234" t="str">
            <v>092-919-7288</v>
          </cell>
          <cell r="M234" t="str">
            <v>鳥外</v>
          </cell>
          <cell r="N234" t="str">
            <v>○</v>
          </cell>
          <cell r="O234" t="str">
            <v>○</v>
          </cell>
          <cell r="P234" t="str">
            <v>○</v>
          </cell>
          <cell r="S234" t="str">
            <v>○</v>
          </cell>
          <cell r="T234" t="str">
            <v>○</v>
          </cell>
        </row>
        <row r="235">
          <cell r="B235">
            <v>3</v>
          </cell>
          <cell r="C235">
            <v>142405</v>
          </cell>
          <cell r="D235" t="str">
            <v>04103142405</v>
          </cell>
          <cell r="E235" t="str">
            <v>㈱ＮＲＳ</v>
          </cell>
          <cell r="F235">
            <v>41742</v>
          </cell>
          <cell r="G235">
            <v>44298</v>
          </cell>
          <cell r="H235" t="str">
            <v>中山 卓</v>
          </cell>
          <cell r="I235" t="str">
            <v>ｴﾇｱｰﾙｴｽ</v>
          </cell>
          <cell r="J235">
            <v>8080021</v>
          </cell>
          <cell r="K235" t="str">
            <v>福岡県北九州市若松区響町1-79-1</v>
          </cell>
          <cell r="L235" t="str">
            <v>093-752-6100</v>
          </cell>
          <cell r="M235" t="str">
            <v>鳥外</v>
          </cell>
          <cell r="N235" t="str">
            <v>○</v>
          </cell>
          <cell r="O235" t="str">
            <v>○</v>
          </cell>
          <cell r="P235" t="str">
            <v>○</v>
          </cell>
          <cell r="Q235" t="str">
            <v>○</v>
          </cell>
          <cell r="R235" t="str">
            <v>○</v>
          </cell>
          <cell r="S235" t="str">
            <v>○</v>
          </cell>
          <cell r="T235" t="str">
            <v>○</v>
          </cell>
        </row>
        <row r="236">
          <cell r="B236">
            <v>1</v>
          </cell>
          <cell r="C236">
            <v>199113</v>
          </cell>
          <cell r="D236" t="str">
            <v>04101199113</v>
          </cell>
          <cell r="E236" t="str">
            <v>㈱エバンス</v>
          </cell>
          <cell r="F236">
            <v>43340</v>
          </cell>
          <cell r="G236">
            <v>45165</v>
          </cell>
          <cell r="H236" t="str">
            <v>江口 恭子</v>
          </cell>
          <cell r="I236" t="str">
            <v>ｴﾊﾞﾝｽ</v>
          </cell>
          <cell r="J236" t="str">
            <v>812-0857</v>
          </cell>
          <cell r="K236" t="str">
            <v>福岡県福岡市博多区西月隈12-17-205</v>
          </cell>
          <cell r="L236" t="str">
            <v>092-260-8348</v>
          </cell>
          <cell r="M236" t="str">
            <v>佐外</v>
          </cell>
          <cell r="S236" t="str">
            <v>○</v>
          </cell>
          <cell r="T236" t="str">
            <v>○</v>
          </cell>
        </row>
        <row r="237">
          <cell r="B237">
            <v>5</v>
          </cell>
          <cell r="C237">
            <v>56339</v>
          </cell>
          <cell r="D237" t="str">
            <v>04105056339</v>
          </cell>
          <cell r="E237" t="str">
            <v>㈲蛯昌運輸</v>
          </cell>
          <cell r="F237">
            <v>43401</v>
          </cell>
          <cell r="G237">
            <v>45226</v>
          </cell>
          <cell r="H237" t="str">
            <v>蛯原 昌樹</v>
          </cell>
          <cell r="I237" t="str">
            <v>ｴﾋﾞｼｮｳｳﾝﾕ</v>
          </cell>
          <cell r="J237">
            <v>8471211</v>
          </cell>
          <cell r="K237" t="str">
            <v>佐賀県唐津市北波多岸山53-8</v>
          </cell>
          <cell r="L237" t="str">
            <v>0955-78-0153</v>
          </cell>
          <cell r="M237" t="str">
            <v>唐内</v>
          </cell>
          <cell r="S237" t="str">
            <v>○</v>
          </cell>
          <cell r="T237" t="str">
            <v>○</v>
          </cell>
        </row>
        <row r="238">
          <cell r="B238">
            <v>1</v>
          </cell>
          <cell r="C238">
            <v>178276</v>
          </cell>
          <cell r="D238" t="str">
            <v>04101178276</v>
          </cell>
          <cell r="E238" t="str">
            <v>㈱エフジー</v>
          </cell>
          <cell r="F238">
            <v>43674</v>
          </cell>
          <cell r="G238">
            <v>45500</v>
          </cell>
          <cell r="H238" t="str">
            <v>藤﨑 貴介</v>
          </cell>
          <cell r="I238" t="str">
            <v>ｴﾌｼﾞｰ</v>
          </cell>
          <cell r="J238">
            <v>8340105</v>
          </cell>
          <cell r="K238" t="str">
            <v>福岡県久留米市藤山町768-1ｺｰﾎﾟﾗｽ･ｴﾑ101</v>
          </cell>
          <cell r="L238" t="str">
            <v>0943-32-4800</v>
          </cell>
          <cell r="M238" t="str">
            <v>佐外</v>
          </cell>
          <cell r="N238" t="str">
            <v>○</v>
          </cell>
          <cell r="S238" t="str">
            <v>○</v>
          </cell>
          <cell r="T238" t="str">
            <v>○</v>
          </cell>
        </row>
        <row r="239">
          <cell r="B239">
            <v>3</v>
          </cell>
          <cell r="C239">
            <v>66421</v>
          </cell>
          <cell r="D239" t="str">
            <v>04103066421</v>
          </cell>
          <cell r="E239" t="str">
            <v>㈱エフシービー</v>
          </cell>
          <cell r="F239">
            <v>41997</v>
          </cell>
          <cell r="G239">
            <v>43822</v>
          </cell>
          <cell r="H239" t="str">
            <v>下條 循貴</v>
          </cell>
          <cell r="I239" t="str">
            <v>ｴﾌｼｰﾋﾞｰ</v>
          </cell>
          <cell r="J239">
            <v>8160904</v>
          </cell>
          <cell r="K239" t="str">
            <v>福岡県大野城市大池2-12-6</v>
          </cell>
          <cell r="L239" t="str">
            <v>092-503-7531</v>
          </cell>
          <cell r="M239" t="str">
            <v>鳥外</v>
          </cell>
          <cell r="O239" t="str">
            <v>○</v>
          </cell>
          <cell r="P239" t="str">
            <v>○</v>
          </cell>
          <cell r="S239" t="str">
            <v>○</v>
          </cell>
          <cell r="T239" t="str">
            <v>○</v>
          </cell>
        </row>
        <row r="240">
          <cell r="B240">
            <v>3</v>
          </cell>
          <cell r="C240">
            <v>145279</v>
          </cell>
          <cell r="D240" t="str">
            <v>04103145279</v>
          </cell>
          <cell r="E240" t="str">
            <v>江渕設備㈱</v>
          </cell>
          <cell r="F240">
            <v>43388</v>
          </cell>
          <cell r="G240">
            <v>45213</v>
          </cell>
          <cell r="H240" t="str">
            <v>大坪　誠</v>
          </cell>
          <cell r="I240" t="str">
            <v>ｴﾌﾞﾁｾﾂﾋﾞ</v>
          </cell>
          <cell r="J240">
            <v>8390808</v>
          </cell>
          <cell r="K240" t="str">
            <v>福岡県久留米市東合川新町4-40</v>
          </cell>
          <cell r="L240" t="str">
            <v>0942-44-7515</v>
          </cell>
          <cell r="M240" t="str">
            <v>鳥外</v>
          </cell>
          <cell r="S240" t="str">
            <v>○</v>
          </cell>
        </row>
        <row r="241">
          <cell r="B241">
            <v>3</v>
          </cell>
          <cell r="C241">
            <v>58252</v>
          </cell>
          <cell r="D241" t="str">
            <v>04103058252</v>
          </cell>
          <cell r="E241" t="str">
            <v>㈱エフ･テクノ</v>
          </cell>
          <cell r="F241">
            <v>42945</v>
          </cell>
          <cell r="G241">
            <v>44770</v>
          </cell>
          <cell r="H241" t="str">
            <v>中村 公義</v>
          </cell>
          <cell r="I241" t="str">
            <v>ｴﾌﾃｸﾉ</v>
          </cell>
          <cell r="J241">
            <v>8380067</v>
          </cell>
          <cell r="K241" t="str">
            <v>福岡県朝倉市牛木900-1</v>
          </cell>
          <cell r="L241" t="str">
            <v>0946-24-7070</v>
          </cell>
          <cell r="M241" t="str">
            <v>鳥外</v>
          </cell>
          <cell r="N241" t="str">
            <v>○</v>
          </cell>
          <cell r="O241" t="str">
            <v>○</v>
          </cell>
          <cell r="P241" t="str">
            <v>○</v>
          </cell>
          <cell r="S241" t="str">
            <v>○</v>
          </cell>
          <cell r="T241" t="str">
            <v>○</v>
          </cell>
        </row>
        <row r="242">
          <cell r="B242">
            <v>1</v>
          </cell>
          <cell r="C242">
            <v>193208</v>
          </cell>
          <cell r="D242" t="str">
            <v>04101193208</v>
          </cell>
          <cell r="E242" t="str">
            <v>㈱Ｆ　ＢＡＳＥ</v>
          </cell>
          <cell r="F242">
            <v>42759</v>
          </cell>
          <cell r="G242">
            <v>44584</v>
          </cell>
          <cell r="H242" t="str">
            <v>各努 理恵</v>
          </cell>
          <cell r="I242" t="str">
            <v>ｴﾌﾍﾞｲｽ</v>
          </cell>
          <cell r="J242" t="str">
            <v>838-0065</v>
          </cell>
          <cell r="K242" t="str">
            <v>福岡県朝倉市一木18-25</v>
          </cell>
          <cell r="L242" t="str">
            <v>0946-23-8892</v>
          </cell>
          <cell r="M242" t="str">
            <v>佐外</v>
          </cell>
          <cell r="N242" t="str">
            <v>○</v>
          </cell>
          <cell r="O242" t="str">
            <v>○</v>
          </cell>
          <cell r="P242" t="str">
            <v>○</v>
          </cell>
          <cell r="Q242" t="str">
            <v>○</v>
          </cell>
          <cell r="R242" t="str">
            <v>○</v>
          </cell>
          <cell r="S242" t="str">
            <v>○</v>
          </cell>
          <cell r="T242" t="str">
            <v>○</v>
          </cell>
        </row>
        <row r="243">
          <cell r="B243">
            <v>1</v>
          </cell>
          <cell r="C243">
            <v>180674</v>
          </cell>
          <cell r="D243" t="str">
            <v>04101180674</v>
          </cell>
          <cell r="E243" t="str">
            <v>㈱エム・アイ・ケイ</v>
          </cell>
          <cell r="F243">
            <v>42048</v>
          </cell>
          <cell r="G243">
            <v>43873</v>
          </cell>
          <cell r="H243" t="str">
            <v>井口 昭彦</v>
          </cell>
          <cell r="I243" t="str">
            <v>ｴﾑ･ｱｲ･ｹｲ</v>
          </cell>
          <cell r="J243" t="str">
            <v>850-0936</v>
          </cell>
          <cell r="K243" t="str">
            <v>長崎県長崎市浪の平町1-22マツバビル2F</v>
          </cell>
          <cell r="L243" t="str">
            <v>095-821-5817</v>
          </cell>
          <cell r="M243" t="str">
            <v>佐外</v>
          </cell>
          <cell r="S243" t="str">
            <v>○</v>
          </cell>
          <cell r="T243" t="str">
            <v>○</v>
          </cell>
        </row>
        <row r="244">
          <cell r="B244">
            <v>1</v>
          </cell>
          <cell r="C244">
            <v>152799</v>
          </cell>
          <cell r="D244" t="str">
            <v>04101152799</v>
          </cell>
          <cell r="E244" t="str">
            <v>㈱Ｍ・Ａ・Ｒ</v>
          </cell>
          <cell r="F244">
            <v>42635</v>
          </cell>
          <cell r="G244">
            <v>44460</v>
          </cell>
          <cell r="H244" t="str">
            <v>千々松 哲也</v>
          </cell>
          <cell r="I244" t="str">
            <v>ｴﾑ･ｴｰ･ｱｰﾙ</v>
          </cell>
          <cell r="J244">
            <v>8020018</v>
          </cell>
          <cell r="K244" t="str">
            <v>福岡県北九州市小倉北区中津口1-1-41</v>
          </cell>
          <cell r="L244" t="str">
            <v>093-533-6607</v>
          </cell>
          <cell r="M244" t="str">
            <v>佐外</v>
          </cell>
          <cell r="S244" t="str">
            <v>○</v>
          </cell>
          <cell r="T244" t="str">
            <v>○</v>
          </cell>
        </row>
        <row r="245">
          <cell r="B245">
            <v>6</v>
          </cell>
          <cell r="C245">
            <v>660</v>
          </cell>
          <cell r="D245" t="str">
            <v>04106000660</v>
          </cell>
          <cell r="E245" t="str">
            <v>㈱エムアイ興産</v>
          </cell>
          <cell r="F245">
            <v>43248</v>
          </cell>
          <cell r="G245">
            <v>45804</v>
          </cell>
          <cell r="H245" t="str">
            <v>池田 正喜</v>
          </cell>
          <cell r="I245" t="str">
            <v>ｴﾑｱｲｺｳｻﾝ</v>
          </cell>
          <cell r="J245">
            <v>8580917</v>
          </cell>
          <cell r="K245" t="str">
            <v>長崎県佐世保市愛宕町38-1</v>
          </cell>
          <cell r="L245" t="str">
            <v>0956-26-2010</v>
          </cell>
          <cell r="M245" t="str">
            <v>伊外</v>
          </cell>
          <cell r="S245" t="str">
            <v>○</v>
          </cell>
          <cell r="T245" t="str">
            <v>○</v>
          </cell>
        </row>
        <row r="246">
          <cell r="B246">
            <v>6</v>
          </cell>
          <cell r="C246">
            <v>1040</v>
          </cell>
          <cell r="D246" t="str">
            <v>04106001040</v>
          </cell>
          <cell r="E246" t="str">
            <v>㈲エム・イー・シー</v>
          </cell>
          <cell r="F246">
            <v>43514</v>
          </cell>
          <cell r="G246">
            <v>45339</v>
          </cell>
          <cell r="H246" t="str">
            <v>城座 義昭</v>
          </cell>
          <cell r="I246" t="str">
            <v>ｴﾑｲｰｼｰ</v>
          </cell>
          <cell r="J246">
            <v>8571175</v>
          </cell>
          <cell r="K246" t="str">
            <v>長崎県佐世保市天神町1746</v>
          </cell>
          <cell r="L246" t="str">
            <v>0956-31-2854</v>
          </cell>
          <cell r="M246" t="str">
            <v>伊外</v>
          </cell>
          <cell r="N246" t="str">
            <v>○</v>
          </cell>
          <cell r="O246" t="str">
            <v>○</v>
          </cell>
          <cell r="P246" t="str">
            <v>○</v>
          </cell>
          <cell r="S246" t="str">
            <v>○</v>
          </cell>
          <cell r="T246" t="str">
            <v>○</v>
          </cell>
        </row>
        <row r="247">
          <cell r="B247">
            <v>1</v>
          </cell>
          <cell r="C247">
            <v>200143</v>
          </cell>
          <cell r="D247" t="str">
            <v>04101200143</v>
          </cell>
          <cell r="E247" t="str">
            <v>㈱Ｍ企画</v>
          </cell>
          <cell r="F247">
            <v>43173</v>
          </cell>
          <cell r="G247">
            <v>44998</v>
          </cell>
          <cell r="H247" t="str">
            <v>宮原 健次</v>
          </cell>
          <cell r="I247" t="str">
            <v>ｴﾑｷｶｸ</v>
          </cell>
          <cell r="J247" t="str">
            <v>839-0863</v>
          </cell>
          <cell r="K247" t="str">
            <v>福岡県久留米市国分町1622-1</v>
          </cell>
          <cell r="L247" t="str">
            <v>0942-27-6210</v>
          </cell>
          <cell r="M247" t="str">
            <v>佐外</v>
          </cell>
          <cell r="N247" t="str">
            <v>○</v>
          </cell>
          <cell r="O247" t="str">
            <v>○</v>
          </cell>
          <cell r="S247" t="str">
            <v>○</v>
          </cell>
          <cell r="T247" t="str">
            <v>○</v>
          </cell>
        </row>
        <row r="248">
          <cell r="B248">
            <v>1</v>
          </cell>
          <cell r="C248">
            <v>133911</v>
          </cell>
          <cell r="D248" t="str">
            <v>04101133911</v>
          </cell>
          <cell r="E248" t="str">
            <v>㈲Ｍ・Ｋライン</v>
          </cell>
          <cell r="F248">
            <v>42852</v>
          </cell>
          <cell r="G248">
            <v>44677</v>
          </cell>
          <cell r="H248" t="str">
            <v>甲斐田 久信</v>
          </cell>
          <cell r="I248" t="str">
            <v>ｴﾑｹｲﾗｲﾝ</v>
          </cell>
          <cell r="J248">
            <v>8390253</v>
          </cell>
          <cell r="K248" t="str">
            <v>福岡県柳川市大和町鷹ノ尾685-3</v>
          </cell>
          <cell r="L248" t="str">
            <v>0944-76-2461</v>
          </cell>
          <cell r="M248" t="str">
            <v>佐外</v>
          </cell>
          <cell r="N248" t="str">
            <v>○</v>
          </cell>
          <cell r="P248" t="str">
            <v>○</v>
          </cell>
          <cell r="S248" t="str">
            <v>○</v>
          </cell>
          <cell r="T248" t="str">
            <v>○</v>
          </cell>
        </row>
        <row r="249">
          <cell r="B249">
            <v>5</v>
          </cell>
          <cell r="C249">
            <v>107065</v>
          </cell>
          <cell r="D249" t="str">
            <v>04105107065</v>
          </cell>
          <cell r="E249" t="str">
            <v>㈱エムズ</v>
          </cell>
          <cell r="F249">
            <v>43400</v>
          </cell>
          <cell r="G249">
            <v>45225</v>
          </cell>
          <cell r="H249" t="str">
            <v>松本 淳一</v>
          </cell>
          <cell r="I249" t="str">
            <v>ｴﾑｽﾞ</v>
          </cell>
          <cell r="J249">
            <v>8470327</v>
          </cell>
          <cell r="K249" t="str">
            <v>佐賀県唐津市鎮西町石室79</v>
          </cell>
          <cell r="L249" t="str">
            <v>0955-82-1359</v>
          </cell>
          <cell r="M249" t="str">
            <v>唐内</v>
          </cell>
          <cell r="N249" t="str">
            <v>○</v>
          </cell>
          <cell r="O249" t="str">
            <v>○</v>
          </cell>
          <cell r="P249" t="str">
            <v>○</v>
          </cell>
          <cell r="S249" t="str">
            <v>○</v>
          </cell>
          <cell r="T249" t="str">
            <v>○</v>
          </cell>
        </row>
        <row r="250">
          <cell r="B250">
            <v>7</v>
          </cell>
          <cell r="C250">
            <v>103209</v>
          </cell>
          <cell r="D250" t="str">
            <v>04107103209</v>
          </cell>
          <cell r="E250" t="str">
            <v>㈱エムズクリーンサービス</v>
          </cell>
          <cell r="F250">
            <v>43192</v>
          </cell>
          <cell r="G250">
            <v>45017</v>
          </cell>
          <cell r="H250" t="str">
            <v>原田 三男</v>
          </cell>
          <cell r="I250" t="str">
            <v>ｴﾑｽﾞｸﾘｰﾝｻｰﾋﾞｽ</v>
          </cell>
          <cell r="J250">
            <v>8491112</v>
          </cell>
          <cell r="K250" t="str">
            <v>佐賀県杵島郡白石町大字福田1882-1</v>
          </cell>
          <cell r="L250" t="str">
            <v>0952-84-2953</v>
          </cell>
          <cell r="M250" t="str">
            <v>杵内</v>
          </cell>
          <cell r="O250" t="str">
            <v>○</v>
          </cell>
          <cell r="P250" t="str">
            <v>○</v>
          </cell>
          <cell r="R250" t="str">
            <v>○</v>
          </cell>
          <cell r="S250" t="str">
            <v>○</v>
          </cell>
          <cell r="T250" t="str">
            <v>○</v>
          </cell>
        </row>
        <row r="251">
          <cell r="B251">
            <v>1</v>
          </cell>
          <cell r="C251">
            <v>51264</v>
          </cell>
          <cell r="D251" t="str">
            <v>04101051264</v>
          </cell>
          <cell r="E251" t="str">
            <v>㈱江里口造園</v>
          </cell>
          <cell r="F251">
            <v>43060</v>
          </cell>
          <cell r="G251">
            <v>44885</v>
          </cell>
          <cell r="H251" t="str">
            <v>江里口 義章</v>
          </cell>
          <cell r="I251" t="str">
            <v>ｴﾘｸﾞﾁｿﾞｳｴﾝ</v>
          </cell>
          <cell r="J251">
            <v>8400857</v>
          </cell>
          <cell r="K251" t="str">
            <v>佐賀県佐賀市鍋島町大字八戸1637-4</v>
          </cell>
          <cell r="L251" t="str">
            <v>0952-28-7447</v>
          </cell>
          <cell r="M251" t="str">
            <v>佐内</v>
          </cell>
          <cell r="N251" t="str">
            <v>○</v>
          </cell>
          <cell r="O251" t="str">
            <v>○</v>
          </cell>
          <cell r="S251" t="str">
            <v>○</v>
          </cell>
          <cell r="T251" t="str">
            <v>○</v>
          </cell>
        </row>
        <row r="252">
          <cell r="B252">
            <v>1</v>
          </cell>
          <cell r="C252">
            <v>109006</v>
          </cell>
          <cell r="D252" t="str">
            <v>04101109006</v>
          </cell>
          <cell r="E252" t="str">
            <v>㈲エルアンドアール</v>
          </cell>
          <cell r="F252">
            <v>43606</v>
          </cell>
          <cell r="G252">
            <v>45432</v>
          </cell>
          <cell r="H252" t="str">
            <v>青野 宏</v>
          </cell>
          <cell r="I252" t="str">
            <v>ｴﾙｱﾝﾄﾞｱｰﾙ</v>
          </cell>
          <cell r="J252">
            <v>8070825</v>
          </cell>
          <cell r="K252" t="str">
            <v>福岡県北九州市八幡西区折尾5-5-25-406号</v>
          </cell>
          <cell r="L252" t="str">
            <v>093-695-6558</v>
          </cell>
          <cell r="M252" t="str">
            <v>佐外</v>
          </cell>
          <cell r="N252" t="str">
            <v>○</v>
          </cell>
          <cell r="O252" t="str">
            <v>○</v>
          </cell>
          <cell r="P252" t="str">
            <v>○</v>
          </cell>
          <cell r="Q252" t="str">
            <v>○</v>
          </cell>
          <cell r="R252" t="str">
            <v>○</v>
          </cell>
          <cell r="S252" t="str">
            <v>○</v>
          </cell>
          <cell r="T252" t="str">
            <v>○</v>
          </cell>
        </row>
        <row r="253">
          <cell r="B253">
            <v>1</v>
          </cell>
          <cell r="C253">
            <v>143248</v>
          </cell>
          <cell r="D253" t="str">
            <v>04101143248</v>
          </cell>
          <cell r="E253" t="str">
            <v>㈱ＥＬ　ＳＨＡＤＤＡＩ</v>
          </cell>
          <cell r="F253">
            <v>43304</v>
          </cell>
          <cell r="G253">
            <v>45129</v>
          </cell>
          <cell r="H253" t="str">
            <v>小熊坂 猛</v>
          </cell>
          <cell r="I253" t="str">
            <v>ｴﾙｼｬﾀﾞｲ</v>
          </cell>
          <cell r="J253">
            <v>8350006</v>
          </cell>
          <cell r="K253" t="str">
            <v>福岡県みやま市瀬高町坂田54-1</v>
          </cell>
          <cell r="L253" t="str">
            <v>0944-63-3839</v>
          </cell>
          <cell r="M253" t="str">
            <v>佐外</v>
          </cell>
          <cell r="N253" t="str">
            <v>○</v>
          </cell>
          <cell r="O253" t="str">
            <v>○</v>
          </cell>
          <cell r="P253" t="str">
            <v>○</v>
          </cell>
          <cell r="Q253" t="str">
            <v>○</v>
          </cell>
          <cell r="R253" t="str">
            <v>○</v>
          </cell>
          <cell r="S253" t="str">
            <v>○</v>
          </cell>
          <cell r="T253" t="str">
            <v>○</v>
          </cell>
        </row>
        <row r="254">
          <cell r="B254">
            <v>3</v>
          </cell>
          <cell r="C254">
            <v>135065</v>
          </cell>
          <cell r="D254" t="str">
            <v>04103135065</v>
          </cell>
          <cell r="E254" t="str">
            <v>㈱エレシス</v>
          </cell>
          <cell r="F254">
            <v>42871</v>
          </cell>
          <cell r="G254">
            <v>44696</v>
          </cell>
          <cell r="H254" t="str">
            <v>佐古 努</v>
          </cell>
          <cell r="I254" t="str">
            <v>ｴﾚｼｽ</v>
          </cell>
          <cell r="J254" t="str">
            <v>802-0038</v>
          </cell>
          <cell r="K254" t="str">
            <v>福岡県北九州市小倉北区神幸町９－１４</v>
          </cell>
          <cell r="L254" t="str">
            <v>093-980-6600</v>
          </cell>
          <cell r="M254" t="str">
            <v>鳥外</v>
          </cell>
          <cell r="S254" t="str">
            <v>○</v>
          </cell>
          <cell r="T254" t="str">
            <v>○</v>
          </cell>
        </row>
        <row r="255">
          <cell r="B255">
            <v>3</v>
          </cell>
          <cell r="C255">
            <v>1564</v>
          </cell>
          <cell r="D255" t="str">
            <v>04103001564</v>
          </cell>
          <cell r="E255" t="str">
            <v>エレファントジャパン㈱</v>
          </cell>
          <cell r="F255">
            <v>42059</v>
          </cell>
          <cell r="G255">
            <v>43884</v>
          </cell>
          <cell r="H255" t="str">
            <v>髙橋 枝見</v>
          </cell>
          <cell r="I255" t="str">
            <v>ｴﾚﾌｧﾝﾄｼﾞｬﾊﾟﾝ</v>
          </cell>
          <cell r="J255">
            <v>8700314</v>
          </cell>
          <cell r="K255" t="str">
            <v>大分県大分市大字久土2084-8</v>
          </cell>
          <cell r="L255" t="str">
            <v>097-524-2236</v>
          </cell>
          <cell r="M255" t="str">
            <v>鳥外</v>
          </cell>
          <cell r="N255" t="str">
            <v>○</v>
          </cell>
          <cell r="O255" t="str">
            <v>○</v>
          </cell>
          <cell r="P255" t="str">
            <v>○</v>
          </cell>
          <cell r="Q255" t="str">
            <v>○</v>
          </cell>
          <cell r="R255" t="str">
            <v>○</v>
          </cell>
          <cell r="S255" t="str">
            <v>●</v>
          </cell>
          <cell r="T255" t="str">
            <v>○</v>
          </cell>
        </row>
        <row r="256">
          <cell r="B256">
            <v>3</v>
          </cell>
          <cell r="C256">
            <v>5003</v>
          </cell>
          <cell r="D256" t="str">
            <v>04103005003</v>
          </cell>
          <cell r="E256" t="str">
            <v>㈲オイル・リサイクル</v>
          </cell>
          <cell r="F256">
            <v>43125</v>
          </cell>
          <cell r="G256">
            <v>44950</v>
          </cell>
          <cell r="H256" t="str">
            <v>黒木 周二</v>
          </cell>
          <cell r="I256" t="str">
            <v>ｵｲﾙﾘｻｲｸﾙ</v>
          </cell>
          <cell r="J256">
            <v>8890512</v>
          </cell>
          <cell r="K256" t="str">
            <v>宮崎県延岡市新浜町2-8935-70</v>
          </cell>
          <cell r="L256" t="str">
            <v>0982-37-1233</v>
          </cell>
          <cell r="M256" t="str">
            <v>鳥外</v>
          </cell>
          <cell r="O256" t="str">
            <v>○</v>
          </cell>
          <cell r="P256" t="str">
            <v>○</v>
          </cell>
          <cell r="Q256" t="str">
            <v>○</v>
          </cell>
          <cell r="R256" t="str">
            <v>○</v>
          </cell>
          <cell r="S256" t="str">
            <v>○</v>
          </cell>
          <cell r="T256" t="str">
            <v>○</v>
          </cell>
        </row>
        <row r="257">
          <cell r="B257">
            <v>1</v>
          </cell>
          <cell r="C257">
            <v>35069</v>
          </cell>
          <cell r="D257" t="str">
            <v>04101035069</v>
          </cell>
          <cell r="E257" t="str">
            <v>㈱旺計社</v>
          </cell>
          <cell r="F257">
            <v>42770</v>
          </cell>
          <cell r="G257">
            <v>44595</v>
          </cell>
          <cell r="H257" t="str">
            <v>寺田 朋嗣</v>
          </cell>
          <cell r="I257" t="str">
            <v>ｵｳｹｲｼｬ</v>
          </cell>
          <cell r="J257">
            <v>8030801</v>
          </cell>
          <cell r="K257" t="str">
            <v>福岡県北九州市小倉北区西港町90-7</v>
          </cell>
          <cell r="L257" t="str">
            <v>093-571-1281</v>
          </cell>
          <cell r="M257" t="str">
            <v>佐外</v>
          </cell>
          <cell r="O257" t="str">
            <v>○</v>
          </cell>
          <cell r="Q257" t="str">
            <v>○</v>
          </cell>
          <cell r="R257" t="str">
            <v>○</v>
          </cell>
          <cell r="S257" t="str">
            <v>○</v>
          </cell>
        </row>
        <row r="258">
          <cell r="B258">
            <v>6</v>
          </cell>
          <cell r="C258">
            <v>78280</v>
          </cell>
          <cell r="D258" t="str">
            <v>04106078280</v>
          </cell>
          <cell r="E258" t="str">
            <v>㈱おうず工業</v>
          </cell>
          <cell r="F258">
            <v>43569</v>
          </cell>
          <cell r="G258">
            <v>46125</v>
          </cell>
          <cell r="H258" t="str">
            <v>山﨑 愛</v>
          </cell>
          <cell r="I258" t="str">
            <v>ｵｳｽﾞｺｳｷﾞｮｳ</v>
          </cell>
          <cell r="J258">
            <v>8580965</v>
          </cell>
          <cell r="K258" t="str">
            <v>長崎県佐世保市上本山町1-357</v>
          </cell>
          <cell r="L258" t="str">
            <v>0956-42-8611</v>
          </cell>
          <cell r="M258" t="str">
            <v>伊外</v>
          </cell>
          <cell r="N258" t="str">
            <v>○</v>
          </cell>
          <cell r="O258" t="str">
            <v>○</v>
          </cell>
          <cell r="P258" t="str">
            <v>○</v>
          </cell>
          <cell r="S258" t="str">
            <v>○</v>
          </cell>
          <cell r="T258" t="str">
            <v>○</v>
          </cell>
        </row>
        <row r="259">
          <cell r="B259">
            <v>5</v>
          </cell>
          <cell r="C259">
            <v>111187</v>
          </cell>
          <cell r="D259" t="str">
            <v>04105111187</v>
          </cell>
          <cell r="E259" t="str">
            <v>企業組合相知清掃社</v>
          </cell>
          <cell r="F259">
            <v>43606</v>
          </cell>
          <cell r="G259">
            <v>45432</v>
          </cell>
          <cell r="H259" t="str">
            <v>大門 修二</v>
          </cell>
          <cell r="I259" t="str">
            <v>ｵｳﾁｾｲｿｳｼｬ</v>
          </cell>
          <cell r="J259">
            <v>8493201</v>
          </cell>
          <cell r="K259" t="str">
            <v>佐賀県唐津市相知町相知2044-1</v>
          </cell>
          <cell r="L259" t="str">
            <v>0955-62-3816</v>
          </cell>
          <cell r="M259" t="str">
            <v>唐内</v>
          </cell>
          <cell r="N259" t="str">
            <v>○</v>
          </cell>
          <cell r="O259" t="str">
            <v>○</v>
          </cell>
          <cell r="P259" t="str">
            <v>○</v>
          </cell>
          <cell r="Q259" t="str">
            <v>○</v>
          </cell>
          <cell r="R259" t="str">
            <v>○</v>
          </cell>
          <cell r="S259" t="str">
            <v>☆</v>
          </cell>
          <cell r="T259" t="str">
            <v>○</v>
          </cell>
        </row>
        <row r="260">
          <cell r="B260">
            <v>1</v>
          </cell>
          <cell r="C260">
            <v>192960</v>
          </cell>
          <cell r="D260" t="str">
            <v>04101192960</v>
          </cell>
          <cell r="E260" t="str">
            <v>大石建設㈱</v>
          </cell>
          <cell r="F260">
            <v>42711</v>
          </cell>
          <cell r="G260">
            <v>44536</v>
          </cell>
          <cell r="H260" t="str">
            <v>大石 強</v>
          </cell>
          <cell r="I260" t="str">
            <v>ｵｵｲｼｹﾝｾﾂ</v>
          </cell>
          <cell r="J260">
            <v>8460002</v>
          </cell>
          <cell r="K260" t="str">
            <v>佐賀県多久市北多久町大字小侍722-5</v>
          </cell>
          <cell r="L260" t="str">
            <v>0952-74-2031</v>
          </cell>
          <cell r="M260" t="str">
            <v>佐内</v>
          </cell>
          <cell r="S260" t="str">
            <v>○</v>
          </cell>
        </row>
        <row r="261">
          <cell r="B261">
            <v>1</v>
          </cell>
          <cell r="C261">
            <v>176084</v>
          </cell>
          <cell r="D261" t="str">
            <v>04101176084</v>
          </cell>
          <cell r="E261" t="str">
            <v>大石 泰史</v>
          </cell>
          <cell r="F261">
            <v>43522</v>
          </cell>
          <cell r="G261">
            <v>45347</v>
          </cell>
          <cell r="H261" t="str">
            <v>大石 泰史</v>
          </cell>
          <cell r="I261" t="str">
            <v>ｵｵｲｼﾋﾛﾌﾐ</v>
          </cell>
          <cell r="J261" t="str">
            <v>845-0004</v>
          </cell>
          <cell r="K261" t="str">
            <v>佐賀県小城市小城町松尾4075-7</v>
          </cell>
          <cell r="L261" t="str">
            <v>090-5487-6375</v>
          </cell>
          <cell r="M261" t="str">
            <v>佐内</v>
          </cell>
          <cell r="N261" t="str">
            <v>○</v>
          </cell>
          <cell r="O261" t="str">
            <v>○</v>
          </cell>
          <cell r="P261" t="str">
            <v>○</v>
          </cell>
          <cell r="Q261" t="str">
            <v>○</v>
          </cell>
          <cell r="R261" t="str">
            <v>○</v>
          </cell>
          <cell r="S261" t="str">
            <v>☆</v>
          </cell>
          <cell r="T261" t="str">
            <v>☆</v>
          </cell>
        </row>
        <row r="262">
          <cell r="B262">
            <v>3</v>
          </cell>
          <cell r="C262">
            <v>100644</v>
          </cell>
          <cell r="D262" t="str">
            <v>04103100644</v>
          </cell>
          <cell r="E262" t="str">
            <v>㈱大分サービス</v>
          </cell>
          <cell r="F262">
            <v>43547</v>
          </cell>
          <cell r="G262">
            <v>45373</v>
          </cell>
          <cell r="H262" t="str">
            <v>志堂寺 修</v>
          </cell>
          <cell r="I262" t="str">
            <v>ｵｵｲﾀｻｰﾋﾞｽ</v>
          </cell>
          <cell r="J262">
            <v>8700901</v>
          </cell>
          <cell r="K262" t="str">
            <v>大分県大分市西新地1-32-1</v>
          </cell>
          <cell r="L262" t="str">
            <v>097-551-9150</v>
          </cell>
          <cell r="M262" t="str">
            <v>鳥外</v>
          </cell>
          <cell r="S262" t="str">
            <v>○</v>
          </cell>
        </row>
        <row r="263">
          <cell r="B263">
            <v>3</v>
          </cell>
          <cell r="C263">
            <v>61329</v>
          </cell>
          <cell r="D263" t="str">
            <v>04103061329</v>
          </cell>
          <cell r="E263" t="str">
            <v>㈱大分丸運</v>
          </cell>
          <cell r="F263">
            <v>41909</v>
          </cell>
          <cell r="G263">
            <v>43734</v>
          </cell>
          <cell r="H263" t="str">
            <v>齊藤　徹</v>
          </cell>
          <cell r="I263" t="str">
            <v>ｵｵｲﾀﾏﾙｳﾝ</v>
          </cell>
          <cell r="J263">
            <v>8110102</v>
          </cell>
          <cell r="K263" t="str">
            <v>福岡県糟屋郡新宮町大字立花口2176-28</v>
          </cell>
          <cell r="L263" t="str">
            <v>092-963-0773</v>
          </cell>
          <cell r="M263" t="str">
            <v>鳥外</v>
          </cell>
          <cell r="S263" t="str">
            <v>○</v>
          </cell>
        </row>
        <row r="264">
          <cell r="B264">
            <v>1</v>
          </cell>
          <cell r="C264">
            <v>5383</v>
          </cell>
          <cell r="D264" t="str">
            <v>04101005383</v>
          </cell>
          <cell r="E264" t="str">
            <v>㈲オー・エス収集センター</v>
          </cell>
          <cell r="F264">
            <v>43518</v>
          </cell>
          <cell r="G264">
            <v>45343</v>
          </cell>
          <cell r="H264" t="str">
            <v>野原 雅浩</v>
          </cell>
          <cell r="I264" t="str">
            <v>ｵｰｴｽｼｭｳｼｭｳｾﾝﾀｰ</v>
          </cell>
          <cell r="J264" t="str">
            <v>861-5511</v>
          </cell>
          <cell r="K264" t="str">
            <v>熊本県熊本市北区楠野町1046-2</v>
          </cell>
          <cell r="L264" t="str">
            <v>096-245-0110</v>
          </cell>
          <cell r="M264" t="str">
            <v>佐外</v>
          </cell>
          <cell r="N264" t="str">
            <v>○</v>
          </cell>
          <cell r="O264" t="str">
            <v>○</v>
          </cell>
          <cell r="P264" t="str">
            <v>○</v>
          </cell>
          <cell r="Q264" t="str">
            <v>○</v>
          </cell>
          <cell r="R264" t="str">
            <v>○</v>
          </cell>
          <cell r="S264" t="str">
            <v>○</v>
          </cell>
          <cell r="T264" t="str">
            <v>○</v>
          </cell>
        </row>
        <row r="265">
          <cell r="B265">
            <v>1</v>
          </cell>
          <cell r="C265">
            <v>1865</v>
          </cell>
          <cell r="D265" t="str">
            <v>04101001865</v>
          </cell>
          <cell r="E265" t="str">
            <v>オーエム通商㈱</v>
          </cell>
          <cell r="F265">
            <v>42396</v>
          </cell>
          <cell r="G265">
            <v>44952</v>
          </cell>
          <cell r="H265" t="str">
            <v>岡村 睦夫</v>
          </cell>
          <cell r="I265" t="str">
            <v>ｵｰｴﾑﾂｳｼｮｳ</v>
          </cell>
          <cell r="J265" t="str">
            <v>192-0155</v>
          </cell>
          <cell r="K265" t="str">
            <v>東京都八王子市小津町106-1</v>
          </cell>
          <cell r="L265" t="str">
            <v>042-651-2717</v>
          </cell>
          <cell r="M265" t="str">
            <v>佐外</v>
          </cell>
          <cell r="S265" t="str">
            <v>○</v>
          </cell>
          <cell r="T265" t="str">
            <v>○</v>
          </cell>
        </row>
        <row r="266">
          <cell r="B266">
            <v>1</v>
          </cell>
          <cell r="C266">
            <v>165087</v>
          </cell>
          <cell r="D266" t="str">
            <v>04101165087</v>
          </cell>
          <cell r="E266" t="str">
            <v>大神建設㈱</v>
          </cell>
          <cell r="F266">
            <v>42807</v>
          </cell>
          <cell r="G266">
            <v>44632</v>
          </cell>
          <cell r="H266" t="str">
            <v>大神　義宣</v>
          </cell>
          <cell r="I266" t="str">
            <v>ｵｵｶﾞﾐｹﾝｾﾂ</v>
          </cell>
          <cell r="J266" t="str">
            <v>819-0372</v>
          </cell>
          <cell r="K266" t="str">
            <v>福岡県福岡市西区大字宇田川原214-5</v>
          </cell>
          <cell r="L266" t="str">
            <v>092-806-2988</v>
          </cell>
          <cell r="M266" t="str">
            <v>佐外</v>
          </cell>
          <cell r="S266" t="str">
            <v>○</v>
          </cell>
          <cell r="T266" t="str">
            <v>○</v>
          </cell>
        </row>
        <row r="267">
          <cell r="B267">
            <v>1</v>
          </cell>
          <cell r="C267">
            <v>36974</v>
          </cell>
          <cell r="D267" t="str">
            <v>04101036974</v>
          </cell>
          <cell r="E267" t="str">
            <v>大川金属㈱</v>
          </cell>
          <cell r="F267">
            <v>42635</v>
          </cell>
          <cell r="G267">
            <v>44460</v>
          </cell>
          <cell r="H267" t="str">
            <v>田村 信華</v>
          </cell>
          <cell r="I267" t="str">
            <v>ｵｵｶﾜｷﾝｿﾞｸ</v>
          </cell>
          <cell r="J267">
            <v>8120862</v>
          </cell>
          <cell r="K267" t="str">
            <v>福岡県福岡市博多区大字立花寺531</v>
          </cell>
          <cell r="L267" t="str">
            <v>092-503-6400</v>
          </cell>
          <cell r="M267" t="str">
            <v>佐外</v>
          </cell>
          <cell r="N267" t="str">
            <v>○</v>
          </cell>
          <cell r="O267" t="str">
            <v>○</v>
          </cell>
          <cell r="P267" t="str">
            <v>○</v>
          </cell>
          <cell r="Q267" t="str">
            <v>○</v>
          </cell>
          <cell r="R267" t="str">
            <v>○</v>
          </cell>
          <cell r="S267" t="str">
            <v>○</v>
          </cell>
          <cell r="T267" t="str">
            <v>○</v>
          </cell>
        </row>
        <row r="268">
          <cell r="B268">
            <v>7</v>
          </cell>
          <cell r="C268">
            <v>30477</v>
          </cell>
          <cell r="D268" t="str">
            <v>04107030477</v>
          </cell>
          <cell r="E268" t="str">
            <v>大川内建設㈱</v>
          </cell>
          <cell r="F268">
            <v>42143</v>
          </cell>
          <cell r="G268">
            <v>43969</v>
          </cell>
          <cell r="H268" t="str">
            <v>大川内  学</v>
          </cell>
          <cell r="I268" t="str">
            <v>ｵｵｶﾜﾁｹﾝｾﾂ</v>
          </cell>
          <cell r="J268">
            <v>8491401</v>
          </cell>
          <cell r="K268" t="str">
            <v>佐賀県嬉野市塩田町大字久間甲477-1</v>
          </cell>
          <cell r="L268" t="str">
            <v>0954-66-3109</v>
          </cell>
          <cell r="M268" t="str">
            <v>杵内</v>
          </cell>
        </row>
        <row r="269">
          <cell r="B269">
            <v>1</v>
          </cell>
          <cell r="C269">
            <v>193252</v>
          </cell>
          <cell r="D269" t="str">
            <v>04101193252</v>
          </cell>
          <cell r="E269" t="str">
            <v>㈲おおぎ金属</v>
          </cell>
          <cell r="F269">
            <v>42877</v>
          </cell>
          <cell r="G269">
            <v>44702</v>
          </cell>
          <cell r="H269" t="str">
            <v>宜本 和久</v>
          </cell>
          <cell r="I269" t="str">
            <v>ｵｵｷﾞｷﾝｿﾞｸ</v>
          </cell>
          <cell r="J269">
            <v>7430021</v>
          </cell>
          <cell r="K269" t="str">
            <v>山口県光市浅江6-18-21</v>
          </cell>
          <cell r="L269" t="str">
            <v>0833-72-3365</v>
          </cell>
          <cell r="M269" t="str">
            <v>佐外</v>
          </cell>
          <cell r="P269" t="str">
            <v>○</v>
          </cell>
          <cell r="S269" t="str">
            <v>○</v>
          </cell>
          <cell r="T269" t="str">
            <v>○</v>
          </cell>
        </row>
        <row r="270">
          <cell r="B270">
            <v>5</v>
          </cell>
          <cell r="C270">
            <v>48955</v>
          </cell>
          <cell r="D270" t="str">
            <v>04105048955</v>
          </cell>
          <cell r="E270" t="str">
            <v>㈲大久保商店</v>
          </cell>
          <cell r="F270">
            <v>42905</v>
          </cell>
          <cell r="G270">
            <v>44730</v>
          </cell>
          <cell r="H270" t="str">
            <v>大久保 善夫</v>
          </cell>
          <cell r="I270" t="str">
            <v>ｵｵｸﾎﾞｼｮｳﾃﾝ</v>
          </cell>
          <cell r="J270">
            <v>8470832</v>
          </cell>
          <cell r="K270" t="str">
            <v>佐賀県唐津市石志3245-1</v>
          </cell>
          <cell r="L270" t="str">
            <v>0955-78-2777</v>
          </cell>
          <cell r="M270" t="str">
            <v>唐内</v>
          </cell>
          <cell r="O270" t="str">
            <v>○</v>
          </cell>
          <cell r="S270" t="str">
            <v>○</v>
          </cell>
        </row>
        <row r="271">
          <cell r="B271">
            <v>1</v>
          </cell>
          <cell r="C271">
            <v>150460</v>
          </cell>
          <cell r="D271" t="str">
            <v>04101150460</v>
          </cell>
          <cell r="E271" t="str">
            <v>㈲大里興業</v>
          </cell>
          <cell r="F271">
            <v>41897</v>
          </cell>
          <cell r="G271">
            <v>43722</v>
          </cell>
          <cell r="H271" t="str">
            <v>大里 芳久</v>
          </cell>
          <cell r="I271" t="str">
            <v>ｵｵｻﾄｺｳｷﾞｮｳ</v>
          </cell>
          <cell r="J271" t="str">
            <v>820-0313</v>
          </cell>
          <cell r="K271" t="str">
            <v>福岡県嘉麻市桑野2050ｰ1</v>
          </cell>
          <cell r="L271" t="str">
            <v>0948-57-2188</v>
          </cell>
          <cell r="M271" t="str">
            <v>佐外</v>
          </cell>
          <cell r="P271" t="str">
            <v>○</v>
          </cell>
          <cell r="S271" t="str">
            <v>○</v>
          </cell>
          <cell r="T271" t="str">
            <v>○</v>
          </cell>
        </row>
        <row r="272">
          <cell r="B272">
            <v>3</v>
          </cell>
          <cell r="C272">
            <v>12945</v>
          </cell>
          <cell r="D272" t="str">
            <v>04103012945</v>
          </cell>
          <cell r="E272" t="str">
            <v>㈱大潮</v>
          </cell>
          <cell r="F272">
            <v>42224</v>
          </cell>
          <cell r="G272">
            <v>44050</v>
          </cell>
          <cell r="H272" t="str">
            <v>堤 峰敏</v>
          </cell>
          <cell r="I272" t="str">
            <v>ｵｵｼｵ</v>
          </cell>
          <cell r="J272">
            <v>8360004</v>
          </cell>
          <cell r="K272" t="str">
            <v>福岡県大牟田市大字手鎌1000</v>
          </cell>
          <cell r="L272" t="str">
            <v>0944-55-4148</v>
          </cell>
          <cell r="M272" t="str">
            <v>鳥外</v>
          </cell>
          <cell r="N272" t="str">
            <v>○</v>
          </cell>
          <cell r="O272" t="str">
            <v>○</v>
          </cell>
          <cell r="P272" t="str">
            <v>○</v>
          </cell>
          <cell r="Q272" t="str">
            <v>○</v>
          </cell>
          <cell r="R272" t="str">
            <v>○</v>
          </cell>
          <cell r="S272" t="str">
            <v>○</v>
          </cell>
          <cell r="T272" t="str">
            <v>○</v>
          </cell>
        </row>
        <row r="273">
          <cell r="B273">
            <v>3</v>
          </cell>
          <cell r="C273">
            <v>189534</v>
          </cell>
          <cell r="D273" t="str">
            <v>04103189534</v>
          </cell>
          <cell r="E273" t="str">
            <v>㈱大島組</v>
          </cell>
          <cell r="F273">
            <v>42530</v>
          </cell>
          <cell r="G273">
            <v>44355</v>
          </cell>
          <cell r="H273" t="str">
            <v>大島 弘三</v>
          </cell>
          <cell r="I273" t="str">
            <v>ｵｵｼﾏｸﾞﾐ</v>
          </cell>
          <cell r="J273">
            <v>8410055</v>
          </cell>
          <cell r="K273" t="str">
            <v>佐賀県鳥栖市養父町38</v>
          </cell>
          <cell r="L273" t="str">
            <v>0942-83-2655</v>
          </cell>
          <cell r="M273" t="str">
            <v>鳥内</v>
          </cell>
        </row>
        <row r="274">
          <cell r="B274">
            <v>1</v>
          </cell>
          <cell r="C274">
            <v>7703</v>
          </cell>
          <cell r="D274" t="str">
            <v>04111007703</v>
          </cell>
          <cell r="E274" t="str">
            <v>㈱大島産業</v>
          </cell>
          <cell r="F274">
            <v>42817</v>
          </cell>
          <cell r="G274">
            <v>45373</v>
          </cell>
          <cell r="H274" t="str">
            <v>大島 権人</v>
          </cell>
          <cell r="I274" t="str">
            <v>ｵｵｼﾏｻﾝｷﾞｮｳ</v>
          </cell>
          <cell r="J274">
            <v>8420031</v>
          </cell>
          <cell r="K274" t="str">
            <v>佐賀県神埼郡吉野ヶ里町吉田2469-1</v>
          </cell>
          <cell r="L274" t="str">
            <v>0952-53-4400</v>
          </cell>
          <cell r="M274" t="str">
            <v>佐内</v>
          </cell>
          <cell r="N274" t="str">
            <v>○</v>
          </cell>
          <cell r="O274" t="str">
            <v>○</v>
          </cell>
          <cell r="P274" t="str">
            <v>☆</v>
          </cell>
          <cell r="Q274" t="str">
            <v>○</v>
          </cell>
          <cell r="R274" t="str">
            <v>○</v>
          </cell>
          <cell r="S274" t="str">
            <v>☆</v>
          </cell>
          <cell r="T274" t="str">
            <v>☆</v>
          </cell>
        </row>
        <row r="275">
          <cell r="B275">
            <v>7</v>
          </cell>
          <cell r="C275">
            <v>162610</v>
          </cell>
          <cell r="D275" t="str">
            <v>04107162610</v>
          </cell>
          <cell r="E275" t="str">
            <v>㈲太田尾建設</v>
          </cell>
          <cell r="F275">
            <v>42650</v>
          </cell>
          <cell r="G275">
            <v>44475</v>
          </cell>
          <cell r="H275" t="str">
            <v>太田尾 浩</v>
          </cell>
          <cell r="I275" t="str">
            <v>ｵｵﾀｵｹﾝｾﾂ</v>
          </cell>
          <cell r="J275" t="str">
            <v>849-1311</v>
          </cell>
          <cell r="K275" t="str">
            <v>佐賀県鹿島市大字高津原3885</v>
          </cell>
          <cell r="L275" t="str">
            <v>0954-63-2986</v>
          </cell>
          <cell r="M275" t="str">
            <v>杵内</v>
          </cell>
          <cell r="S275" t="str">
            <v>○</v>
          </cell>
          <cell r="T275" t="str">
            <v>○</v>
          </cell>
        </row>
        <row r="276">
          <cell r="B276">
            <v>1</v>
          </cell>
          <cell r="C276">
            <v>3811</v>
          </cell>
          <cell r="D276" t="str">
            <v>04101003811</v>
          </cell>
          <cell r="E276" t="str">
            <v>大谷化学工業㈱</v>
          </cell>
          <cell r="F276">
            <v>41527</v>
          </cell>
          <cell r="G276">
            <v>44083</v>
          </cell>
          <cell r="H276" t="str">
            <v>大谷 勝己</v>
          </cell>
          <cell r="I276" t="str">
            <v>ｵｵﾀﾆｶｶﾞｸｺｳｷﾞｮｳ</v>
          </cell>
          <cell r="J276">
            <v>8112304</v>
          </cell>
          <cell r="K276" t="str">
            <v>福岡県糟屋郡粕屋町大字仲原2567</v>
          </cell>
          <cell r="L276" t="str">
            <v>092-621-7855</v>
          </cell>
          <cell r="M276" t="str">
            <v>佐外</v>
          </cell>
          <cell r="N276" t="str">
            <v>○</v>
          </cell>
          <cell r="O276" t="str">
            <v>○</v>
          </cell>
          <cell r="P276" t="str">
            <v>○</v>
          </cell>
          <cell r="Q276" t="str">
            <v>○</v>
          </cell>
          <cell r="R276" t="str">
            <v>○</v>
          </cell>
          <cell r="S276" t="str">
            <v>○</v>
          </cell>
          <cell r="T276" t="str">
            <v>○</v>
          </cell>
        </row>
        <row r="277">
          <cell r="B277">
            <v>7</v>
          </cell>
          <cell r="C277">
            <v>31905</v>
          </cell>
          <cell r="D277" t="str">
            <v>04117031905</v>
          </cell>
          <cell r="E277" t="str">
            <v>㈲大塚建設</v>
          </cell>
          <cell r="F277">
            <v>42190</v>
          </cell>
          <cell r="G277">
            <v>44016</v>
          </cell>
          <cell r="H277" t="str">
            <v>大塚 喜代春</v>
          </cell>
          <cell r="I277" t="str">
            <v>ｵｵﾂｶｹﾝｾﾂ</v>
          </cell>
          <cell r="J277">
            <v>8490401</v>
          </cell>
          <cell r="K277" t="str">
            <v>佐賀県杵島郡白石町大字福富4519-2</v>
          </cell>
          <cell r="L277" t="str">
            <v>0952-87-3973</v>
          </cell>
          <cell r="M277" t="str">
            <v>杵内</v>
          </cell>
          <cell r="N277" t="str">
            <v>○</v>
          </cell>
          <cell r="O277" t="str">
            <v>○</v>
          </cell>
          <cell r="P277" t="str">
            <v>○</v>
          </cell>
          <cell r="S277" t="str">
            <v>☆</v>
          </cell>
          <cell r="T277" t="str">
            <v>☆</v>
          </cell>
        </row>
        <row r="278">
          <cell r="B278">
            <v>7</v>
          </cell>
          <cell r="C278">
            <v>143541</v>
          </cell>
          <cell r="D278" t="str">
            <v>04107143541</v>
          </cell>
          <cell r="E278" t="str">
            <v>㈲大塚建設</v>
          </cell>
          <cell r="F278">
            <v>43296</v>
          </cell>
          <cell r="G278">
            <v>45121</v>
          </cell>
          <cell r="H278" t="str">
            <v>大塚 優</v>
          </cell>
          <cell r="I278" t="str">
            <v>ｵｵﾂｶｹﾝｾﾂ</v>
          </cell>
          <cell r="J278">
            <v>8492201</v>
          </cell>
          <cell r="K278" t="str">
            <v>佐賀県武雄市北方町大字志久933-43</v>
          </cell>
          <cell r="L278" t="str">
            <v>0954-36-2212</v>
          </cell>
          <cell r="M278" t="str">
            <v>杵内</v>
          </cell>
          <cell r="S278" t="str">
            <v>○</v>
          </cell>
          <cell r="T278" t="str">
            <v>○</v>
          </cell>
        </row>
        <row r="279">
          <cell r="B279">
            <v>3</v>
          </cell>
          <cell r="C279">
            <v>43519</v>
          </cell>
          <cell r="D279" t="str">
            <v>04103043519</v>
          </cell>
          <cell r="E279" t="str">
            <v>㈱大塚商会</v>
          </cell>
          <cell r="F279">
            <v>43029</v>
          </cell>
          <cell r="G279">
            <v>44854</v>
          </cell>
          <cell r="H279" t="str">
            <v>大塚 泰伸</v>
          </cell>
          <cell r="I279" t="str">
            <v>ｵｵﾂｶｼｮｳｶｲ</v>
          </cell>
          <cell r="J279">
            <v>8340052</v>
          </cell>
          <cell r="K279" t="str">
            <v>福岡県八女市新庄1668</v>
          </cell>
          <cell r="L279" t="str">
            <v>0943-24-2160</v>
          </cell>
          <cell r="M279" t="str">
            <v>鳥外</v>
          </cell>
          <cell r="S279" t="str">
            <v>○</v>
          </cell>
        </row>
        <row r="280">
          <cell r="B280">
            <v>1</v>
          </cell>
          <cell r="C280">
            <v>170500</v>
          </cell>
          <cell r="D280" t="str">
            <v>04101170500</v>
          </cell>
          <cell r="E280" t="str">
            <v>大塚 誠</v>
          </cell>
          <cell r="F280">
            <v>42388</v>
          </cell>
          <cell r="G280">
            <v>44214</v>
          </cell>
          <cell r="H280" t="str">
            <v>大塚 誠</v>
          </cell>
          <cell r="I280" t="str">
            <v>ｵｵﾂｶﾏｺﾄ</v>
          </cell>
          <cell r="J280" t="str">
            <v>820-0311</v>
          </cell>
          <cell r="K280" t="str">
            <v>福岡県嘉麻市上490-3</v>
          </cell>
          <cell r="L280" t="str">
            <v>0948-57-1325</v>
          </cell>
          <cell r="M280" t="str">
            <v>佐外</v>
          </cell>
        </row>
        <row r="281">
          <cell r="B281">
            <v>1</v>
          </cell>
          <cell r="C281">
            <v>192526</v>
          </cell>
          <cell r="D281" t="str">
            <v>04101192526</v>
          </cell>
          <cell r="E281" t="str">
            <v>大塚 裕子</v>
          </cell>
          <cell r="F281">
            <v>42718</v>
          </cell>
          <cell r="G281">
            <v>44543</v>
          </cell>
          <cell r="H281" t="str">
            <v>大塚 裕子</v>
          </cell>
          <cell r="I281" t="str">
            <v>ｵｵﾂｶﾕｳｺ</v>
          </cell>
          <cell r="J281" t="str">
            <v>849-0311</v>
          </cell>
          <cell r="K281" t="str">
            <v>佐賀県佐賀市高木瀬4-1804-21</v>
          </cell>
          <cell r="L281" t="str">
            <v>0952-31-1823</v>
          </cell>
          <cell r="M281" t="str">
            <v>佐内</v>
          </cell>
          <cell r="N281" t="str">
            <v>○</v>
          </cell>
          <cell r="S281" t="str">
            <v>○</v>
          </cell>
          <cell r="T281" t="str">
            <v>○</v>
          </cell>
        </row>
        <row r="282">
          <cell r="B282">
            <v>3</v>
          </cell>
          <cell r="C282">
            <v>2485</v>
          </cell>
          <cell r="D282" t="str">
            <v>04103002485</v>
          </cell>
          <cell r="E282" t="str">
            <v>㈲大津紙源</v>
          </cell>
          <cell r="F282">
            <v>42511</v>
          </cell>
          <cell r="G282">
            <v>44336</v>
          </cell>
          <cell r="H282" t="str">
            <v>大津 康裕</v>
          </cell>
          <cell r="I282" t="str">
            <v>ｵｵﾂｼｹﾞﾝ</v>
          </cell>
          <cell r="J282">
            <v>8340024</v>
          </cell>
          <cell r="K282" t="str">
            <v>福岡県八女市大字津江226-5</v>
          </cell>
          <cell r="L282" t="str">
            <v>0943-22-2685</v>
          </cell>
          <cell r="M282" t="str">
            <v>鳥外</v>
          </cell>
          <cell r="N282" t="str">
            <v>○</v>
          </cell>
          <cell r="O282" t="str">
            <v>○</v>
          </cell>
          <cell r="P282" t="str">
            <v>○</v>
          </cell>
          <cell r="Q282" t="str">
            <v>○</v>
          </cell>
          <cell r="R282" t="str">
            <v>○</v>
          </cell>
          <cell r="S282" t="str">
            <v>○</v>
          </cell>
          <cell r="T282" t="str">
            <v>○</v>
          </cell>
        </row>
        <row r="283">
          <cell r="B283">
            <v>7</v>
          </cell>
          <cell r="C283">
            <v>72246</v>
          </cell>
          <cell r="D283" t="str">
            <v>04107072246</v>
          </cell>
          <cell r="E283" t="str">
            <v>㈲大坪砕石運送</v>
          </cell>
          <cell r="F283">
            <v>42254</v>
          </cell>
          <cell r="G283">
            <v>44080</v>
          </cell>
          <cell r="H283" t="str">
            <v>大坪 義孝</v>
          </cell>
          <cell r="I283" t="str">
            <v>ｵｵﾂﾎﾞｻｲｾｷｳﾝｿｳ</v>
          </cell>
          <cell r="J283">
            <v>8430021</v>
          </cell>
          <cell r="K283" t="str">
            <v>佐賀県武雄市武雄町大字永島17945</v>
          </cell>
          <cell r="L283" t="str">
            <v>0954-23-1616</v>
          </cell>
          <cell r="M283" t="str">
            <v>杵内</v>
          </cell>
        </row>
        <row r="284">
          <cell r="B284">
            <v>1</v>
          </cell>
          <cell r="C284">
            <v>20715</v>
          </cell>
          <cell r="D284" t="str">
            <v>04111020715</v>
          </cell>
          <cell r="E284" t="str">
            <v>大坪産業㈱</v>
          </cell>
          <cell r="F284">
            <v>41834</v>
          </cell>
          <cell r="G284">
            <v>43659</v>
          </cell>
          <cell r="H284" t="str">
            <v>陣内 元治</v>
          </cell>
          <cell r="I284" t="str">
            <v>ｵｵﾂﾎﾞｻﾝｷﾞｮｳ</v>
          </cell>
          <cell r="J284">
            <v>8402223</v>
          </cell>
          <cell r="K284" t="str">
            <v>佐賀県佐賀市東与賀町大字飯盛字中大搦2634-1</v>
          </cell>
          <cell r="L284" t="str">
            <v>0952-45-1563</v>
          </cell>
          <cell r="M284" t="str">
            <v>佐内</v>
          </cell>
          <cell r="N284" t="str">
            <v>○</v>
          </cell>
          <cell r="O284" t="str">
            <v>★</v>
          </cell>
          <cell r="P284" t="str">
            <v>○</v>
          </cell>
          <cell r="Q284" t="str">
            <v>○</v>
          </cell>
          <cell r="R284" t="str">
            <v>○</v>
          </cell>
          <cell r="S284" t="str">
            <v>★</v>
          </cell>
          <cell r="T284" t="str">
            <v>☆</v>
          </cell>
        </row>
        <row r="285">
          <cell r="B285">
            <v>1</v>
          </cell>
          <cell r="C285">
            <v>19127</v>
          </cell>
          <cell r="D285" t="str">
            <v>04101019127</v>
          </cell>
          <cell r="E285" t="str">
            <v>大坪ＧＳＩ㈱</v>
          </cell>
          <cell r="F285">
            <v>42902</v>
          </cell>
          <cell r="G285">
            <v>45458</v>
          </cell>
          <cell r="H285" t="str">
            <v>大坪 尚宏</v>
          </cell>
          <cell r="I285" t="str">
            <v>ｵｵﾂﾎﾞｼﾞｰｴｽｱｲ</v>
          </cell>
          <cell r="J285">
            <v>8390241</v>
          </cell>
          <cell r="K285" t="str">
            <v>福岡県柳川市大和町徳益416</v>
          </cell>
          <cell r="L285" t="str">
            <v>0944-74-6811</v>
          </cell>
          <cell r="M285" t="str">
            <v>佐外</v>
          </cell>
          <cell r="N285" t="str">
            <v>○</v>
          </cell>
          <cell r="O285" t="str">
            <v>○</v>
          </cell>
          <cell r="P285" t="str">
            <v>○</v>
          </cell>
          <cell r="Q285" t="str">
            <v>○</v>
          </cell>
          <cell r="R285" t="str">
            <v>○</v>
          </cell>
          <cell r="S285" t="str">
            <v>○</v>
          </cell>
          <cell r="T285" t="str">
            <v>○</v>
          </cell>
        </row>
        <row r="286">
          <cell r="B286">
            <v>7</v>
          </cell>
          <cell r="C286">
            <v>26982</v>
          </cell>
          <cell r="D286" t="str">
            <v>04117026982</v>
          </cell>
          <cell r="E286" t="str">
            <v>大坪石材㈱</v>
          </cell>
          <cell r="F286">
            <v>42001</v>
          </cell>
          <cell r="G286">
            <v>43826</v>
          </cell>
          <cell r="H286" t="str">
            <v>大坪 久芳</v>
          </cell>
          <cell r="I286" t="str">
            <v>ｵｵﾂﾎﾞｾｷｻﾞｲ</v>
          </cell>
          <cell r="J286">
            <v>8430021</v>
          </cell>
          <cell r="K286" t="str">
            <v>佐賀県武雄市武雄町大字永島17945</v>
          </cell>
          <cell r="L286" t="str">
            <v>0954-23-1616</v>
          </cell>
          <cell r="M286" t="str">
            <v>杵内</v>
          </cell>
        </row>
        <row r="287">
          <cell r="B287">
            <v>3</v>
          </cell>
          <cell r="C287">
            <v>115371</v>
          </cell>
          <cell r="D287" t="str">
            <v>04103115371</v>
          </cell>
          <cell r="E287" t="str">
            <v>大坪 隆司</v>
          </cell>
          <cell r="F287">
            <v>41986</v>
          </cell>
          <cell r="G287">
            <v>43811</v>
          </cell>
          <cell r="H287" t="str">
            <v>大坪 隆司</v>
          </cell>
          <cell r="I287" t="str">
            <v>ｵｵﾂﾎﾞﾀｶｼ</v>
          </cell>
          <cell r="J287">
            <v>8390863</v>
          </cell>
          <cell r="K287" t="str">
            <v>福岡県久留米市国分町528</v>
          </cell>
          <cell r="L287" t="str">
            <v>0942-22-0724</v>
          </cell>
          <cell r="M287" t="str">
            <v>鳥外</v>
          </cell>
          <cell r="S287" t="str">
            <v>○</v>
          </cell>
        </row>
        <row r="288">
          <cell r="B288">
            <v>1</v>
          </cell>
          <cell r="C288">
            <v>174418</v>
          </cell>
          <cell r="D288" t="str">
            <v>04101174418</v>
          </cell>
          <cell r="E288" t="str">
            <v>大坪 啓泰</v>
          </cell>
          <cell r="F288">
            <v>43424</v>
          </cell>
          <cell r="G288">
            <v>45249</v>
          </cell>
          <cell r="H288" t="str">
            <v>大坪 啓泰</v>
          </cell>
          <cell r="I288" t="str">
            <v>ｵｵﾂﾎﾞﾋﾗﾔｽ</v>
          </cell>
          <cell r="J288" t="str">
            <v>849-0926</v>
          </cell>
          <cell r="K288" t="str">
            <v>佐賀県佐賀市若宮1-17-82</v>
          </cell>
          <cell r="L288" t="str">
            <v>0952-48-0055</v>
          </cell>
          <cell r="M288" t="str">
            <v>佐内</v>
          </cell>
          <cell r="S288" t="str">
            <v>○</v>
          </cell>
          <cell r="T288" t="str">
            <v>○</v>
          </cell>
        </row>
        <row r="289">
          <cell r="B289">
            <v>1</v>
          </cell>
          <cell r="C289">
            <v>185546</v>
          </cell>
          <cell r="D289" t="str">
            <v>04101185546</v>
          </cell>
          <cell r="E289" t="str">
            <v>㈲大坪舗道</v>
          </cell>
          <cell r="F289">
            <v>42276</v>
          </cell>
          <cell r="G289">
            <v>44102</v>
          </cell>
          <cell r="H289" t="str">
            <v>大坪 敏文</v>
          </cell>
          <cell r="I289" t="str">
            <v>ｵｵﾂﾎﾞﾎﾄﾞｳ</v>
          </cell>
          <cell r="J289" t="str">
            <v>840-2213</v>
          </cell>
          <cell r="K289" t="str">
            <v>佐賀県佐賀市川副町大字鹿江464</v>
          </cell>
          <cell r="L289" t="str">
            <v>0952-45-7666</v>
          </cell>
          <cell r="M289" t="str">
            <v>佐内</v>
          </cell>
        </row>
        <row r="290">
          <cell r="B290">
            <v>3</v>
          </cell>
          <cell r="C290">
            <v>99477</v>
          </cell>
          <cell r="D290" t="str">
            <v>04103099477</v>
          </cell>
          <cell r="E290" t="str">
            <v>㈲オートリサイクルナカシマ福岡</v>
          </cell>
          <cell r="F290">
            <v>43149</v>
          </cell>
          <cell r="G290">
            <v>44974</v>
          </cell>
          <cell r="H290" t="str">
            <v>中島 邦晃</v>
          </cell>
          <cell r="I290" t="str">
            <v>ｵｰﾄﾘｻｲｸﾙ</v>
          </cell>
          <cell r="J290">
            <v>8180003</v>
          </cell>
          <cell r="K290" t="str">
            <v>福岡県筑紫野市大字山家4073-32</v>
          </cell>
          <cell r="L290" t="str">
            <v>092-926-6298</v>
          </cell>
          <cell r="M290" t="str">
            <v>鳥外</v>
          </cell>
          <cell r="S290" t="str">
            <v>○</v>
          </cell>
          <cell r="T290" t="str">
            <v>○</v>
          </cell>
        </row>
        <row r="291">
          <cell r="B291">
            <v>1</v>
          </cell>
          <cell r="C291">
            <v>162483</v>
          </cell>
          <cell r="D291" t="str">
            <v>04101162483</v>
          </cell>
          <cell r="E291" t="str">
            <v>大西化成㈱</v>
          </cell>
          <cell r="F291">
            <v>42709</v>
          </cell>
          <cell r="G291">
            <v>44534</v>
          </cell>
          <cell r="H291" t="str">
            <v>野瀬 隆司</v>
          </cell>
          <cell r="I291" t="str">
            <v>ｵｵﾆｼｶｾｲ</v>
          </cell>
          <cell r="J291" t="str">
            <v>823-0016</v>
          </cell>
          <cell r="K291" t="str">
            <v>福岡県宮若市四郎丸533-25</v>
          </cell>
          <cell r="L291" t="str">
            <v>0949-32-9293</v>
          </cell>
          <cell r="M291" t="str">
            <v>佐外</v>
          </cell>
          <cell r="S291" t="str">
            <v>●</v>
          </cell>
        </row>
        <row r="292">
          <cell r="B292">
            <v>5</v>
          </cell>
          <cell r="C292">
            <v>196768</v>
          </cell>
          <cell r="D292" t="str">
            <v>04105196768</v>
          </cell>
          <cell r="E292" t="str">
            <v>大西工業㈱</v>
          </cell>
          <cell r="F292">
            <v>42986</v>
          </cell>
          <cell r="G292">
            <v>44811</v>
          </cell>
          <cell r="H292" t="str">
            <v>松尾 俊介</v>
          </cell>
          <cell r="I292" t="str">
            <v>ｵｵﾆｼｺｳｷﾞｮｳ</v>
          </cell>
          <cell r="J292" t="str">
            <v>847-0816</v>
          </cell>
          <cell r="K292" t="str">
            <v>佐賀県唐津市新興町25</v>
          </cell>
          <cell r="L292" t="str">
            <v>0955-73-5178</v>
          </cell>
          <cell r="M292" t="str">
            <v>唐内</v>
          </cell>
          <cell r="O292" t="str">
            <v>●</v>
          </cell>
          <cell r="S292" t="str">
            <v>○</v>
          </cell>
          <cell r="T292" t="str">
            <v>○</v>
          </cell>
        </row>
        <row r="293">
          <cell r="B293">
            <v>5</v>
          </cell>
          <cell r="C293">
            <v>159062</v>
          </cell>
          <cell r="D293" t="str">
            <v>04105159062</v>
          </cell>
          <cell r="E293" t="str">
            <v>㈱大場商事</v>
          </cell>
          <cell r="F293">
            <v>42439</v>
          </cell>
          <cell r="G293">
            <v>44264</v>
          </cell>
          <cell r="H293" t="str">
            <v>大傷 勝夫</v>
          </cell>
          <cell r="I293" t="str">
            <v>ｵｵﾊﾞｼｮｳｼﾞ</v>
          </cell>
          <cell r="J293">
            <v>8493218</v>
          </cell>
          <cell r="K293" t="str">
            <v>佐賀県唐津市相知町中山4542-1</v>
          </cell>
          <cell r="L293" t="str">
            <v>0955-62-3734</v>
          </cell>
          <cell r="M293" t="str">
            <v>唐内</v>
          </cell>
          <cell r="N293" t="str">
            <v>○</v>
          </cell>
          <cell r="O293" t="str">
            <v>○</v>
          </cell>
          <cell r="P293" t="str">
            <v>○</v>
          </cell>
          <cell r="Q293" t="str">
            <v>○</v>
          </cell>
          <cell r="R293" t="str">
            <v>○</v>
          </cell>
          <cell r="S293" t="str">
            <v>○</v>
          </cell>
          <cell r="T293" t="str">
            <v>○</v>
          </cell>
        </row>
        <row r="294">
          <cell r="B294">
            <v>6</v>
          </cell>
          <cell r="C294">
            <v>76265</v>
          </cell>
          <cell r="D294" t="str">
            <v>04116076265</v>
          </cell>
          <cell r="E294" t="str">
            <v>大村 康秀</v>
          </cell>
          <cell r="F294">
            <v>42543</v>
          </cell>
          <cell r="G294">
            <v>44368</v>
          </cell>
          <cell r="H294" t="str">
            <v>大村 康秀</v>
          </cell>
          <cell r="I294" t="str">
            <v>ｵｵﾑﾗﾔｽﾋﾃﾞ</v>
          </cell>
          <cell r="J294" t="str">
            <v>844-0027</v>
          </cell>
          <cell r="K294" t="str">
            <v>佐賀県西松浦郡有田町南原甲238,甲195,甲194-5</v>
          </cell>
          <cell r="L294" t="str">
            <v>0955-42-5610</v>
          </cell>
          <cell r="M294" t="str">
            <v>伊内</v>
          </cell>
          <cell r="S294" t="str">
            <v>☆</v>
          </cell>
        </row>
        <row r="295">
          <cell r="B295">
            <v>1</v>
          </cell>
          <cell r="C295">
            <v>4911</v>
          </cell>
          <cell r="D295" t="str">
            <v>04101004911</v>
          </cell>
          <cell r="E295" t="str">
            <v>㈱大森工業</v>
          </cell>
          <cell r="F295">
            <v>41947</v>
          </cell>
          <cell r="G295">
            <v>43772</v>
          </cell>
          <cell r="H295" t="str">
            <v>森 秀樹</v>
          </cell>
          <cell r="I295" t="str">
            <v>ｵｵﾓﾘｺｳｷﾞｮｳ</v>
          </cell>
          <cell r="J295" t="str">
            <v>802-0014</v>
          </cell>
          <cell r="K295" t="str">
            <v>福岡県北九州市小倉北区砂津1-2-32</v>
          </cell>
          <cell r="L295" t="str">
            <v>093-521-3611</v>
          </cell>
          <cell r="M295" t="str">
            <v>佐内</v>
          </cell>
          <cell r="S295" t="str">
            <v>○</v>
          </cell>
          <cell r="T295" t="str">
            <v>○</v>
          </cell>
        </row>
        <row r="296">
          <cell r="B296">
            <v>1</v>
          </cell>
          <cell r="C296">
            <v>168227</v>
          </cell>
          <cell r="D296" t="str">
            <v>04101168227</v>
          </cell>
          <cell r="E296" t="str">
            <v>㈱オール</v>
          </cell>
          <cell r="F296">
            <v>42389</v>
          </cell>
          <cell r="G296">
            <v>44215</v>
          </cell>
          <cell r="H296" t="str">
            <v>小西 昌彦</v>
          </cell>
          <cell r="I296" t="str">
            <v>ｵｰﾙ</v>
          </cell>
          <cell r="J296" t="str">
            <v>813-0062</v>
          </cell>
          <cell r="K296" t="str">
            <v>福岡県福岡市東区松島3-14-5</v>
          </cell>
          <cell r="L296" t="str">
            <v>092-260-3526</v>
          </cell>
          <cell r="M296" t="str">
            <v>佐外</v>
          </cell>
          <cell r="O296" t="str">
            <v>○</v>
          </cell>
          <cell r="S296" t="str">
            <v>○</v>
          </cell>
          <cell r="T296" t="str">
            <v>○</v>
          </cell>
        </row>
        <row r="297">
          <cell r="B297">
            <v>1</v>
          </cell>
          <cell r="C297">
            <v>121480</v>
          </cell>
          <cell r="D297" t="str">
            <v>04101121480</v>
          </cell>
          <cell r="E297" t="str">
            <v>㈱岡建設</v>
          </cell>
          <cell r="F297">
            <v>42253</v>
          </cell>
          <cell r="G297">
            <v>44079</v>
          </cell>
          <cell r="H297" t="str">
            <v>岡 竜太郎</v>
          </cell>
          <cell r="I297" t="str">
            <v>ｵｶｹﾝｾﾂ</v>
          </cell>
          <cell r="J297">
            <v>8490935</v>
          </cell>
          <cell r="K297" t="str">
            <v>佐賀県佐賀市八戸溝1-8-15</v>
          </cell>
          <cell r="L297" t="str">
            <v>0952-31-4303</v>
          </cell>
          <cell r="M297" t="str">
            <v>佐内</v>
          </cell>
        </row>
        <row r="298">
          <cell r="B298">
            <v>7</v>
          </cell>
          <cell r="C298">
            <v>168901</v>
          </cell>
          <cell r="D298" t="str">
            <v>04107168901</v>
          </cell>
          <cell r="E298" t="str">
            <v>㈲緒方建設</v>
          </cell>
          <cell r="F298">
            <v>43026</v>
          </cell>
          <cell r="G298">
            <v>44851</v>
          </cell>
          <cell r="H298" t="str">
            <v>緒方 典久</v>
          </cell>
          <cell r="I298" t="str">
            <v>ｵｶﾞﾀｹﾝｾﾂ</v>
          </cell>
          <cell r="J298" t="str">
            <v>849-2102</v>
          </cell>
          <cell r="K298" t="str">
            <v>佐賀県杵島郡大町町大字福母1504-1</v>
          </cell>
          <cell r="L298" t="str">
            <v>0952-82-4881</v>
          </cell>
          <cell r="M298" t="str">
            <v>杵内</v>
          </cell>
          <cell r="S298" t="str">
            <v>○</v>
          </cell>
          <cell r="T298" t="str">
            <v>○</v>
          </cell>
        </row>
        <row r="299">
          <cell r="B299">
            <v>1</v>
          </cell>
          <cell r="C299">
            <v>177893</v>
          </cell>
          <cell r="D299" t="str">
            <v>04101177893</v>
          </cell>
          <cell r="E299" t="str">
            <v>小形 忍</v>
          </cell>
          <cell r="F299">
            <v>43649</v>
          </cell>
          <cell r="G299">
            <v>45475</v>
          </cell>
          <cell r="H299" t="str">
            <v>小形 忍</v>
          </cell>
          <cell r="I299" t="str">
            <v>ｵｶﾞﾀｼﾉﾌﾞ</v>
          </cell>
          <cell r="J299" t="str">
            <v>859-4523</v>
          </cell>
          <cell r="K299" t="str">
            <v>長崎県松浦市今福町滑栄免791</v>
          </cell>
          <cell r="L299" t="str">
            <v>0956-74-0202</v>
          </cell>
          <cell r="M299" t="str">
            <v>佐外</v>
          </cell>
          <cell r="S299" t="str">
            <v>○</v>
          </cell>
          <cell r="T299" t="str">
            <v>○</v>
          </cell>
        </row>
        <row r="300">
          <cell r="B300">
            <v>7</v>
          </cell>
          <cell r="C300">
            <v>119568</v>
          </cell>
          <cell r="D300" t="str">
            <v>04107119568</v>
          </cell>
          <cell r="E300" t="str">
            <v>㈲緒方重機</v>
          </cell>
          <cell r="F300">
            <v>42182</v>
          </cell>
          <cell r="G300">
            <v>44008</v>
          </cell>
          <cell r="H300" t="str">
            <v>緒方 馨</v>
          </cell>
          <cell r="I300" t="str">
            <v>ｵｶﾞﾀｼﾞｭｳｷ</v>
          </cell>
          <cell r="J300">
            <v>8430151</v>
          </cell>
          <cell r="K300" t="str">
            <v>佐賀県武雄市若木町大字川古13173</v>
          </cell>
          <cell r="L300" t="str">
            <v>0954-26-2056</v>
          </cell>
          <cell r="M300" t="str">
            <v>杵内</v>
          </cell>
          <cell r="S300" t="str">
            <v>○</v>
          </cell>
          <cell r="T300" t="str">
            <v>○</v>
          </cell>
        </row>
        <row r="301">
          <cell r="B301">
            <v>5</v>
          </cell>
          <cell r="C301">
            <v>197791</v>
          </cell>
          <cell r="D301" t="str">
            <v>04105197791</v>
          </cell>
          <cell r="E301" t="str">
            <v>㈱岡本工業</v>
          </cell>
          <cell r="F301">
            <v>43035</v>
          </cell>
          <cell r="G301">
            <v>44860</v>
          </cell>
          <cell r="H301" t="str">
            <v>岡本　満</v>
          </cell>
          <cell r="I301" t="str">
            <v>ｵｶﾓﾄｺｳｷﾞｮｳ</v>
          </cell>
          <cell r="J301" t="str">
            <v>847-0062</v>
          </cell>
          <cell r="K301" t="str">
            <v>佐賀県唐津市船宮町2585-14</v>
          </cell>
          <cell r="L301" t="str">
            <v>0955-73-1986</v>
          </cell>
          <cell r="M301" t="str">
            <v>唐内</v>
          </cell>
          <cell r="N301" t="str">
            <v>○</v>
          </cell>
          <cell r="O301" t="str">
            <v>○</v>
          </cell>
          <cell r="P301" t="str">
            <v>○</v>
          </cell>
          <cell r="Q301" t="str">
            <v>○</v>
          </cell>
          <cell r="R301" t="str">
            <v>○</v>
          </cell>
          <cell r="S301" t="str">
            <v>○</v>
          </cell>
          <cell r="T301" t="str">
            <v>○</v>
          </cell>
        </row>
        <row r="302">
          <cell r="B302">
            <v>3</v>
          </cell>
          <cell r="C302">
            <v>5189</v>
          </cell>
          <cell r="D302" t="str">
            <v>04103005189</v>
          </cell>
          <cell r="E302" t="str">
            <v>㈱オガワエコノス</v>
          </cell>
          <cell r="F302">
            <v>43575</v>
          </cell>
          <cell r="G302">
            <v>46131</v>
          </cell>
          <cell r="H302" t="str">
            <v>小川 勲</v>
          </cell>
          <cell r="I302" t="str">
            <v>ｵｶﾞﾜｴｺﾉｽ</v>
          </cell>
          <cell r="J302">
            <v>7260001</v>
          </cell>
          <cell r="K302" t="str">
            <v>広島県府中市本山町530-85</v>
          </cell>
          <cell r="L302" t="str">
            <v>0847-41-5804</v>
          </cell>
          <cell r="M302" t="str">
            <v>鳥外</v>
          </cell>
          <cell r="S302" t="str">
            <v>○</v>
          </cell>
          <cell r="T302" t="str">
            <v>○</v>
          </cell>
        </row>
        <row r="303">
          <cell r="B303">
            <v>1</v>
          </cell>
          <cell r="C303">
            <v>101778</v>
          </cell>
          <cell r="D303" t="str">
            <v>04101101778</v>
          </cell>
          <cell r="E303" t="str">
            <v>㈲小川土木</v>
          </cell>
          <cell r="F303">
            <v>43135</v>
          </cell>
          <cell r="G303">
            <v>44960</v>
          </cell>
          <cell r="H303" t="str">
            <v>小川 松一</v>
          </cell>
          <cell r="I303" t="str">
            <v>ｵｶﾞﾜﾄﾞﾎﾞｸ</v>
          </cell>
          <cell r="J303">
            <v>8400213</v>
          </cell>
          <cell r="K303" t="str">
            <v>佐賀県佐賀市大和町大字久留間636-5</v>
          </cell>
          <cell r="L303" t="str">
            <v>0952-62-4649</v>
          </cell>
          <cell r="M303" t="str">
            <v>佐内</v>
          </cell>
        </row>
        <row r="304">
          <cell r="B304">
            <v>1</v>
          </cell>
          <cell r="C304">
            <v>159509</v>
          </cell>
          <cell r="D304" t="str">
            <v>04101159509</v>
          </cell>
          <cell r="E304" t="str">
            <v>㈱小城クリーン環境</v>
          </cell>
          <cell r="F304">
            <v>42473</v>
          </cell>
          <cell r="G304">
            <v>44298</v>
          </cell>
          <cell r="H304" t="str">
            <v>久納 章美</v>
          </cell>
          <cell r="I304" t="str">
            <v>ｵｷﾞｸﾘｰﾝｶﾝｷｮｳ</v>
          </cell>
          <cell r="J304">
            <v>8490301</v>
          </cell>
          <cell r="K304" t="str">
            <v>佐賀県小城市牛津町乙柳867-7</v>
          </cell>
          <cell r="L304" t="str">
            <v>0952-66-4968</v>
          </cell>
          <cell r="M304" t="str">
            <v>佐内</v>
          </cell>
          <cell r="N304" t="str">
            <v>○</v>
          </cell>
          <cell r="O304" t="str">
            <v>○</v>
          </cell>
          <cell r="P304" t="str">
            <v>○</v>
          </cell>
          <cell r="Q304" t="str">
            <v>○</v>
          </cell>
          <cell r="R304" t="str">
            <v>○</v>
          </cell>
          <cell r="S304" t="str">
            <v>○</v>
          </cell>
          <cell r="T304" t="str">
            <v>○</v>
          </cell>
        </row>
        <row r="305">
          <cell r="B305">
            <v>1</v>
          </cell>
          <cell r="C305">
            <v>142961</v>
          </cell>
          <cell r="D305" t="str">
            <v>04101142961</v>
          </cell>
          <cell r="E305" t="str">
            <v>小城重機建設㈱</v>
          </cell>
          <cell r="F305">
            <v>43250</v>
          </cell>
          <cell r="G305">
            <v>45075</v>
          </cell>
          <cell r="H305" t="str">
            <v>北川 弘樹</v>
          </cell>
          <cell r="I305" t="str">
            <v>ｵｷﾞｼﾞｭｳｷｹﾝｾﾂ</v>
          </cell>
          <cell r="J305">
            <v>8400861</v>
          </cell>
          <cell r="K305" t="str">
            <v>佐賀県佐賀市嘉瀬町大字中原2025-8</v>
          </cell>
          <cell r="L305" t="str">
            <v>0952-22-7333</v>
          </cell>
          <cell r="M305" t="str">
            <v>佐内</v>
          </cell>
          <cell r="O305" t="str">
            <v>○</v>
          </cell>
          <cell r="S305" t="str">
            <v>○</v>
          </cell>
          <cell r="T305" t="str">
            <v>○</v>
          </cell>
        </row>
        <row r="306">
          <cell r="B306">
            <v>1</v>
          </cell>
          <cell r="C306">
            <v>133482</v>
          </cell>
          <cell r="D306" t="str">
            <v>04101133482</v>
          </cell>
          <cell r="E306" t="str">
            <v>㈲小城新生興業社</v>
          </cell>
          <cell r="F306">
            <v>42771</v>
          </cell>
          <cell r="G306">
            <v>44596</v>
          </cell>
          <cell r="H306" t="str">
            <v>橋村 和夫</v>
          </cell>
          <cell r="I306" t="str">
            <v>ｵｷﾞｼﾝｾｲｺｳｷﾞｮｳｼｬ</v>
          </cell>
          <cell r="J306">
            <v>8450022</v>
          </cell>
          <cell r="K306" t="str">
            <v>佐賀県小城市三日月町久米2508-1</v>
          </cell>
          <cell r="L306" t="str">
            <v>0952-72-3091</v>
          </cell>
          <cell r="M306" t="str">
            <v>佐内</v>
          </cell>
          <cell r="O306" t="str">
            <v>○</v>
          </cell>
          <cell r="P306" t="str">
            <v>○</v>
          </cell>
          <cell r="Q306" t="str">
            <v>○</v>
          </cell>
          <cell r="R306" t="str">
            <v>○</v>
          </cell>
          <cell r="S306" t="str">
            <v>○</v>
          </cell>
          <cell r="T306" t="str">
            <v>○</v>
          </cell>
        </row>
        <row r="307">
          <cell r="B307">
            <v>1</v>
          </cell>
          <cell r="C307">
            <v>150667</v>
          </cell>
          <cell r="D307" t="str">
            <v>04101150667</v>
          </cell>
          <cell r="E307" t="str">
            <v>筬島 照美</v>
          </cell>
          <cell r="F307">
            <v>41877</v>
          </cell>
          <cell r="G307">
            <v>43702</v>
          </cell>
          <cell r="H307" t="str">
            <v>筬島 照美</v>
          </cell>
          <cell r="I307" t="str">
            <v>ｵｻｼﾞﾏﾃﾙﾐ</v>
          </cell>
          <cell r="J307">
            <v>8420061</v>
          </cell>
          <cell r="K307" t="str">
            <v>佐賀県神埼市千代田町詫田64-3</v>
          </cell>
          <cell r="L307" t="str">
            <v>0952-44-2138</v>
          </cell>
          <cell r="M307" t="str">
            <v>佐内</v>
          </cell>
          <cell r="S307" t="str">
            <v>○</v>
          </cell>
        </row>
        <row r="308">
          <cell r="B308">
            <v>7</v>
          </cell>
          <cell r="C308">
            <v>161603</v>
          </cell>
          <cell r="D308" t="str">
            <v>04107161603</v>
          </cell>
          <cell r="E308" t="str">
            <v>㈱小田建設</v>
          </cell>
          <cell r="F308">
            <v>42593</v>
          </cell>
          <cell r="G308">
            <v>44418</v>
          </cell>
          <cell r="H308" t="str">
            <v>小田 良博</v>
          </cell>
          <cell r="I308" t="str">
            <v>ｵﾀﾞｹﾝｾﾂ</v>
          </cell>
          <cell r="J308">
            <v>8430014</v>
          </cell>
          <cell r="K308" t="str">
            <v>佐賀県武雄市橘町大字永島4269</v>
          </cell>
          <cell r="L308" t="str">
            <v>0954-23-2421</v>
          </cell>
          <cell r="M308" t="str">
            <v>杵内</v>
          </cell>
          <cell r="S308" t="str">
            <v>○</v>
          </cell>
          <cell r="T308" t="str">
            <v>○</v>
          </cell>
        </row>
        <row r="309">
          <cell r="B309">
            <v>7</v>
          </cell>
          <cell r="C309">
            <v>72205</v>
          </cell>
          <cell r="D309" t="str">
            <v>04107072205</v>
          </cell>
          <cell r="E309" t="str">
            <v>小田 晴美</v>
          </cell>
          <cell r="F309">
            <v>42241</v>
          </cell>
          <cell r="G309">
            <v>44067</v>
          </cell>
          <cell r="H309" t="str">
            <v>小田 晴美</v>
          </cell>
          <cell r="I309" t="str">
            <v>ｵﾀﾞﾊﾙﾐ</v>
          </cell>
          <cell r="J309">
            <v>8430021</v>
          </cell>
          <cell r="K309" t="str">
            <v>佐賀県武雄市武雄町大字永島17791-1</v>
          </cell>
          <cell r="L309" t="str">
            <v>0954-23-5292</v>
          </cell>
          <cell r="M309" t="str">
            <v>杵内</v>
          </cell>
          <cell r="T309" t="str">
            <v>○</v>
          </cell>
        </row>
        <row r="310">
          <cell r="B310">
            <v>5</v>
          </cell>
          <cell r="C310">
            <v>175789</v>
          </cell>
          <cell r="D310" t="str">
            <v>04105175789</v>
          </cell>
          <cell r="E310" t="str">
            <v>鬼木 久美子</v>
          </cell>
          <cell r="F310">
            <v>43485</v>
          </cell>
          <cell r="G310">
            <v>45310</v>
          </cell>
          <cell r="H310" t="str">
            <v>鬼木 久美子</v>
          </cell>
          <cell r="I310" t="str">
            <v>ｵﾆｷｸﾐｺ</v>
          </cell>
          <cell r="J310" t="str">
            <v>847-0111</v>
          </cell>
          <cell r="K310" t="str">
            <v>佐賀県唐津市佐志2426</v>
          </cell>
          <cell r="L310" t="str">
            <v>0955-74-7725</v>
          </cell>
          <cell r="M310" t="str">
            <v>唐内</v>
          </cell>
          <cell r="O310" t="str">
            <v>○</v>
          </cell>
          <cell r="S310" t="str">
            <v>○</v>
          </cell>
        </row>
        <row r="311">
          <cell r="B311">
            <v>7</v>
          </cell>
          <cell r="C311">
            <v>25640</v>
          </cell>
          <cell r="D311" t="str">
            <v>04107025640</v>
          </cell>
          <cell r="E311" t="str">
            <v>㈲小野運輸</v>
          </cell>
          <cell r="F311">
            <v>41958</v>
          </cell>
          <cell r="G311">
            <v>43783</v>
          </cell>
          <cell r="H311" t="str">
            <v>小野 淸美</v>
          </cell>
          <cell r="I311" t="str">
            <v>ｵﾉｳﾝﾕ</v>
          </cell>
          <cell r="J311">
            <v>8491203</v>
          </cell>
          <cell r="K311" t="str">
            <v>佐賀県杵島郡白石町大字戸ケ里3660-1</v>
          </cell>
          <cell r="L311" t="str">
            <v>0954-65-5070</v>
          </cell>
          <cell r="M311" t="str">
            <v>杵内</v>
          </cell>
          <cell r="N311" t="str">
            <v>○</v>
          </cell>
          <cell r="O311" t="str">
            <v>○</v>
          </cell>
          <cell r="P311" t="str">
            <v>○</v>
          </cell>
          <cell r="Q311" t="str">
            <v>○</v>
          </cell>
          <cell r="R311" t="str">
            <v>○</v>
          </cell>
          <cell r="S311" t="str">
            <v>○</v>
          </cell>
          <cell r="T311" t="str">
            <v>○</v>
          </cell>
        </row>
        <row r="312">
          <cell r="B312">
            <v>5</v>
          </cell>
          <cell r="C312">
            <v>200427</v>
          </cell>
          <cell r="D312" t="str">
            <v>04105200427</v>
          </cell>
          <cell r="E312" t="str">
            <v>㈱小野建設</v>
          </cell>
          <cell r="F312">
            <v>42799</v>
          </cell>
          <cell r="G312">
            <v>44624</v>
          </cell>
          <cell r="H312" t="str">
            <v>小野 勝広</v>
          </cell>
          <cell r="I312" t="str">
            <v>ｵﾉｹﾝｾﾂ</v>
          </cell>
          <cell r="J312" t="str">
            <v>847-1501</v>
          </cell>
          <cell r="K312" t="str">
            <v>佐賀県東松浦郡玄海町大字今村6723</v>
          </cell>
          <cell r="L312" t="str">
            <v>0955-51-9300</v>
          </cell>
          <cell r="M312" t="str">
            <v>唐内</v>
          </cell>
          <cell r="N312" t="str">
            <v>○</v>
          </cell>
          <cell r="O312" t="str">
            <v>○</v>
          </cell>
          <cell r="S312" t="str">
            <v>○</v>
          </cell>
        </row>
        <row r="313">
          <cell r="B313">
            <v>1</v>
          </cell>
          <cell r="C313">
            <v>83163</v>
          </cell>
          <cell r="D313" t="str">
            <v>04101083163</v>
          </cell>
          <cell r="E313" t="str">
            <v>㈲小野商店</v>
          </cell>
          <cell r="F313">
            <v>42871</v>
          </cell>
          <cell r="G313">
            <v>44696</v>
          </cell>
          <cell r="H313" t="str">
            <v>小野 政利</v>
          </cell>
          <cell r="I313" t="str">
            <v>ｵﾉｼｮｳﾃﾝ</v>
          </cell>
          <cell r="J313">
            <v>8360016</v>
          </cell>
          <cell r="K313" t="str">
            <v>福岡県大牟田市北磯町2-1</v>
          </cell>
          <cell r="L313" t="str">
            <v>0944-56-1647</v>
          </cell>
          <cell r="M313" t="str">
            <v>佐外</v>
          </cell>
          <cell r="N313" t="str">
            <v>○</v>
          </cell>
          <cell r="O313" t="str">
            <v>○</v>
          </cell>
          <cell r="P313" t="str">
            <v>○</v>
          </cell>
          <cell r="Q313" t="str">
            <v>○</v>
          </cell>
          <cell r="R313" t="str">
            <v>○</v>
          </cell>
          <cell r="S313" t="str">
            <v>○</v>
          </cell>
          <cell r="T313" t="str">
            <v>○</v>
          </cell>
        </row>
        <row r="314">
          <cell r="B314">
            <v>3</v>
          </cell>
          <cell r="C314">
            <v>4419</v>
          </cell>
          <cell r="D314" t="str">
            <v>04103004419</v>
          </cell>
          <cell r="E314" t="str">
            <v>小野田通運㈱</v>
          </cell>
          <cell r="F314">
            <v>43624</v>
          </cell>
          <cell r="G314">
            <v>45450</v>
          </cell>
          <cell r="H314" t="str">
            <v>竹中　進</v>
          </cell>
          <cell r="I314" t="str">
            <v>ｵﾉﾀﾞﾂｳｳﾝ</v>
          </cell>
          <cell r="J314">
            <v>7560802</v>
          </cell>
          <cell r="K314" t="str">
            <v>山口県山陽小野田市栄町7-6</v>
          </cell>
          <cell r="L314" t="str">
            <v>0836-83-2758</v>
          </cell>
          <cell r="M314" t="str">
            <v>鳥外</v>
          </cell>
          <cell r="N314" t="str">
            <v>○</v>
          </cell>
          <cell r="O314" t="str">
            <v>○</v>
          </cell>
          <cell r="P314" t="str">
            <v>○</v>
          </cell>
          <cell r="Q314" t="str">
            <v>○</v>
          </cell>
          <cell r="R314" t="str">
            <v>○</v>
          </cell>
          <cell r="S314" t="str">
            <v>○</v>
          </cell>
        </row>
        <row r="315">
          <cell r="B315">
            <v>1</v>
          </cell>
          <cell r="C315">
            <v>80618</v>
          </cell>
          <cell r="D315" t="str">
            <v>04101080618</v>
          </cell>
          <cell r="E315" t="str">
            <v>小野 達也</v>
          </cell>
          <cell r="F315">
            <v>42646</v>
          </cell>
          <cell r="G315">
            <v>44471</v>
          </cell>
          <cell r="H315" t="str">
            <v>小野 達也</v>
          </cell>
          <cell r="I315" t="str">
            <v>ｵﾉﾀﾂﾔ</v>
          </cell>
          <cell r="J315" t="str">
            <v>870-1143</v>
          </cell>
          <cell r="K315" t="str">
            <v>大分県大分市大字田尻750-16</v>
          </cell>
          <cell r="L315" t="str">
            <v>097-568-7086</v>
          </cell>
          <cell r="M315" t="str">
            <v>佐外</v>
          </cell>
          <cell r="N315" t="str">
            <v>○</v>
          </cell>
          <cell r="O315" t="str">
            <v>○</v>
          </cell>
          <cell r="S315" t="str">
            <v>○</v>
          </cell>
          <cell r="T315" t="str">
            <v>○</v>
          </cell>
        </row>
        <row r="316">
          <cell r="B316">
            <v>7</v>
          </cell>
          <cell r="C316">
            <v>31049</v>
          </cell>
          <cell r="D316" t="str">
            <v>04107031049</v>
          </cell>
          <cell r="E316" t="str">
            <v>㈲オノ海苔機械店</v>
          </cell>
          <cell r="F316">
            <v>42161</v>
          </cell>
          <cell r="G316">
            <v>43987</v>
          </cell>
          <cell r="H316" t="str">
            <v>東嶋 克彦</v>
          </cell>
          <cell r="I316" t="str">
            <v>ｵﾉﾉﾘｷｶｲﾃﾝ</v>
          </cell>
          <cell r="J316">
            <v>8491201</v>
          </cell>
          <cell r="K316" t="str">
            <v>佐賀県杵島郡白石町大字牛屋3398</v>
          </cell>
          <cell r="L316" t="str">
            <v>0954-65-3380</v>
          </cell>
          <cell r="M316" t="str">
            <v>杵内</v>
          </cell>
          <cell r="S316" t="str">
            <v>○</v>
          </cell>
          <cell r="T316" t="str">
            <v>○</v>
          </cell>
        </row>
        <row r="317">
          <cell r="B317">
            <v>7</v>
          </cell>
          <cell r="C317">
            <v>122095</v>
          </cell>
          <cell r="D317" t="str">
            <v>04107122095</v>
          </cell>
          <cell r="E317" t="str">
            <v>小野 弘樹</v>
          </cell>
          <cell r="F317">
            <v>42274</v>
          </cell>
          <cell r="G317">
            <v>44100</v>
          </cell>
          <cell r="H317" t="str">
            <v>小野 弘樹</v>
          </cell>
          <cell r="I317" t="str">
            <v>ｵﾉﾋﾛｷ</v>
          </cell>
          <cell r="J317">
            <v>8491203</v>
          </cell>
          <cell r="K317" t="str">
            <v>佐賀県杵島郡白石町大字牛屋4014-1,4016-1</v>
          </cell>
          <cell r="L317" t="str">
            <v>090-1920-0158</v>
          </cell>
          <cell r="M317" t="str">
            <v>杵内</v>
          </cell>
          <cell r="N317" t="str">
            <v>○</v>
          </cell>
          <cell r="O317" t="str">
            <v>○</v>
          </cell>
          <cell r="P317" t="str">
            <v>○</v>
          </cell>
          <cell r="Q317" t="str">
            <v>○</v>
          </cell>
          <cell r="R317" t="str">
            <v>○</v>
          </cell>
          <cell r="S317" t="str">
            <v>○</v>
          </cell>
          <cell r="T317" t="str">
            <v>○</v>
          </cell>
        </row>
        <row r="318">
          <cell r="B318">
            <v>1</v>
          </cell>
          <cell r="C318">
            <v>29460</v>
          </cell>
          <cell r="D318" t="str">
            <v>04101029460</v>
          </cell>
          <cell r="E318" t="str">
            <v>飫肥通産㈱</v>
          </cell>
          <cell r="F318">
            <v>42166</v>
          </cell>
          <cell r="G318">
            <v>43992</v>
          </cell>
          <cell r="H318" t="str">
            <v>桒村 文昭</v>
          </cell>
          <cell r="I318" t="str">
            <v>ｵﾋﾞﾂｳｻﾝ</v>
          </cell>
          <cell r="J318" t="str">
            <v>887-0015</v>
          </cell>
          <cell r="K318" t="str">
            <v>宮崎県日南市大字平野1147-1</v>
          </cell>
          <cell r="L318" t="str">
            <v>0987-23-5125</v>
          </cell>
          <cell r="M318" t="str">
            <v>佐外</v>
          </cell>
          <cell r="S318" t="str">
            <v>○</v>
          </cell>
        </row>
        <row r="319">
          <cell r="B319">
            <v>1</v>
          </cell>
          <cell r="C319">
            <v>156869</v>
          </cell>
          <cell r="D319" t="str">
            <v>04101156869</v>
          </cell>
          <cell r="E319" t="str">
            <v>㈱おほ建設</v>
          </cell>
          <cell r="F319">
            <v>42285</v>
          </cell>
          <cell r="G319">
            <v>44111</v>
          </cell>
          <cell r="H319" t="str">
            <v>於保 浩己</v>
          </cell>
          <cell r="I319" t="str">
            <v>ｵﾎｹﾝｾﾂ</v>
          </cell>
          <cell r="J319">
            <v>8400211</v>
          </cell>
          <cell r="K319" t="str">
            <v>佐賀県佐賀市大和町大字東山田2832-2</v>
          </cell>
          <cell r="L319" t="str">
            <v>0952-62-3358</v>
          </cell>
          <cell r="M319" t="str">
            <v>佐内</v>
          </cell>
          <cell r="S319" t="str">
            <v>○</v>
          </cell>
        </row>
        <row r="320">
          <cell r="B320">
            <v>1</v>
          </cell>
          <cell r="C320">
            <v>189849</v>
          </cell>
          <cell r="D320" t="str">
            <v>04101189849</v>
          </cell>
          <cell r="E320" t="str">
            <v>於保 新二</v>
          </cell>
          <cell r="F320">
            <v>42579</v>
          </cell>
          <cell r="G320">
            <v>44404</v>
          </cell>
          <cell r="H320" t="str">
            <v>於保 新二</v>
          </cell>
          <cell r="I320" t="str">
            <v>ｵﾎｼﾞﾝｼﾞ</v>
          </cell>
          <cell r="J320">
            <v>8490906</v>
          </cell>
          <cell r="K320" t="str">
            <v>佐賀県佐賀市金立町大字金立1588-1</v>
          </cell>
          <cell r="L320" t="str">
            <v>0952-98-1021</v>
          </cell>
          <cell r="M320" t="str">
            <v>佐内</v>
          </cell>
          <cell r="S320" t="str">
            <v>○</v>
          </cell>
        </row>
        <row r="321">
          <cell r="B321">
            <v>5</v>
          </cell>
          <cell r="C321">
            <v>160887</v>
          </cell>
          <cell r="D321" t="str">
            <v>04105160887</v>
          </cell>
          <cell r="E321" t="str">
            <v>㈲カイ商事</v>
          </cell>
          <cell r="F321">
            <v>42675</v>
          </cell>
          <cell r="G321">
            <v>44500</v>
          </cell>
          <cell r="H321" t="str">
            <v>野﨑 竜広</v>
          </cell>
          <cell r="I321" t="str">
            <v>ｶｲｼｮｳｼﾞ</v>
          </cell>
          <cell r="J321">
            <v>8470121</v>
          </cell>
          <cell r="K321" t="str">
            <v>佐賀県唐津市鳩川7221-79</v>
          </cell>
          <cell r="L321" t="str">
            <v>0955-79-6868</v>
          </cell>
          <cell r="M321" t="str">
            <v>唐内</v>
          </cell>
        </row>
        <row r="322">
          <cell r="B322">
            <v>1</v>
          </cell>
          <cell r="C322">
            <v>85793</v>
          </cell>
          <cell r="D322" t="str">
            <v>04101085793</v>
          </cell>
          <cell r="E322" t="str">
            <v>㈲開成商事</v>
          </cell>
          <cell r="F322">
            <v>42931</v>
          </cell>
          <cell r="G322">
            <v>44756</v>
          </cell>
          <cell r="H322" t="str">
            <v>時津 保廣</v>
          </cell>
          <cell r="I322" t="str">
            <v>ｶｲｾｲｼｮｳｼﾞ</v>
          </cell>
          <cell r="J322">
            <v>8490202</v>
          </cell>
          <cell r="K322" t="str">
            <v>佐賀県佐賀市久保田町大字久富3385-1</v>
          </cell>
          <cell r="L322" t="str">
            <v>0952-68-3454</v>
          </cell>
          <cell r="M322" t="str">
            <v>佐内</v>
          </cell>
          <cell r="N322" t="str">
            <v>○</v>
          </cell>
          <cell r="O322" t="str">
            <v>○</v>
          </cell>
          <cell r="P322" t="str">
            <v>○</v>
          </cell>
          <cell r="S322" t="str">
            <v>○</v>
          </cell>
          <cell r="T322" t="str">
            <v>○</v>
          </cell>
        </row>
        <row r="323">
          <cell r="B323">
            <v>1</v>
          </cell>
          <cell r="C323">
            <v>29170</v>
          </cell>
          <cell r="D323" t="str">
            <v>04101029170</v>
          </cell>
          <cell r="E323" t="str">
            <v>海津重機㈱</v>
          </cell>
          <cell r="F323">
            <v>41917</v>
          </cell>
          <cell r="G323">
            <v>43742</v>
          </cell>
          <cell r="H323" t="str">
            <v>石原 亥吉</v>
          </cell>
          <cell r="I323" t="str">
            <v>ｶｲﾂﾞｼﾞｭｳｷ</v>
          </cell>
          <cell r="J323">
            <v>8191571</v>
          </cell>
          <cell r="K323" t="str">
            <v>福岡県糸島市高祖7-22</v>
          </cell>
          <cell r="L323" t="str">
            <v>092-323-8341</v>
          </cell>
          <cell r="M323" t="str">
            <v>佐外</v>
          </cell>
          <cell r="N323" t="str">
            <v>○</v>
          </cell>
          <cell r="O323" t="str">
            <v>○</v>
          </cell>
          <cell r="P323" t="str">
            <v>○</v>
          </cell>
          <cell r="Q323" t="str">
            <v>○</v>
          </cell>
          <cell r="R323" t="str">
            <v>○</v>
          </cell>
          <cell r="S323" t="str">
            <v>○</v>
          </cell>
          <cell r="T323" t="str">
            <v>○</v>
          </cell>
        </row>
        <row r="324">
          <cell r="B324">
            <v>1</v>
          </cell>
          <cell r="C324">
            <v>115978</v>
          </cell>
          <cell r="D324" t="str">
            <v>04101115978</v>
          </cell>
          <cell r="E324" t="str">
            <v>㈱開店市場</v>
          </cell>
          <cell r="F324">
            <v>43549</v>
          </cell>
          <cell r="G324">
            <v>45375</v>
          </cell>
          <cell r="H324" t="str">
            <v>酒井 智浩</v>
          </cell>
          <cell r="I324" t="str">
            <v>ｶｲﾃﾝｲﾁﾊﾞ</v>
          </cell>
          <cell r="J324" t="str">
            <v>816-4822</v>
          </cell>
          <cell r="K324" t="str">
            <v>福岡県春日市春日公園7丁目88番</v>
          </cell>
          <cell r="L324" t="str">
            <v>092-558-3328</v>
          </cell>
          <cell r="M324" t="str">
            <v>佐外</v>
          </cell>
          <cell r="S324" t="str">
            <v>○</v>
          </cell>
          <cell r="T324" t="str">
            <v>○</v>
          </cell>
        </row>
        <row r="325">
          <cell r="B325">
            <v>1</v>
          </cell>
          <cell r="C325">
            <v>181363</v>
          </cell>
          <cell r="D325" t="str">
            <v>04101181363</v>
          </cell>
          <cell r="E325" t="str">
            <v>㈱海野商会</v>
          </cell>
          <cell r="F325">
            <v>43060</v>
          </cell>
          <cell r="G325">
            <v>44885</v>
          </cell>
          <cell r="H325" t="str">
            <v>海野 康徳</v>
          </cell>
          <cell r="I325" t="str">
            <v>ｶｲﾉｼｮｳｶｲ</v>
          </cell>
          <cell r="J325" t="str">
            <v>726-0012</v>
          </cell>
          <cell r="K325" t="str">
            <v>広島県府中市中須町383-8</v>
          </cell>
          <cell r="L325" t="str">
            <v>0847-45-8687</v>
          </cell>
          <cell r="M325" t="str">
            <v>佐外</v>
          </cell>
          <cell r="N325" t="str">
            <v>〇</v>
          </cell>
          <cell r="O325" t="str">
            <v>〇</v>
          </cell>
          <cell r="P325" t="str">
            <v>〇</v>
          </cell>
          <cell r="Q325" t="str">
            <v>〇</v>
          </cell>
          <cell r="R325" t="str">
            <v>〇</v>
          </cell>
          <cell r="S325" t="str">
            <v>○</v>
          </cell>
          <cell r="T325" t="str">
            <v>○</v>
          </cell>
        </row>
        <row r="326">
          <cell r="B326">
            <v>1</v>
          </cell>
          <cell r="C326">
            <v>199907</v>
          </cell>
          <cell r="D326" t="str">
            <v>04101199907</v>
          </cell>
          <cell r="E326" t="str">
            <v>㈱甲斐野造園土木</v>
          </cell>
          <cell r="F326">
            <v>43129</v>
          </cell>
          <cell r="G326">
            <v>44954</v>
          </cell>
          <cell r="H326" t="str">
            <v>貝野 秀敏</v>
          </cell>
          <cell r="I326" t="str">
            <v>ｶｲﾉｿﾞｳｴﾝﾄﾞﾎﾞｸ</v>
          </cell>
          <cell r="J326" t="str">
            <v>840-0501</v>
          </cell>
          <cell r="K326" t="str">
            <v>佐賀県佐賀市富士町大字古湯2175-1</v>
          </cell>
          <cell r="L326" t="str">
            <v>0952-58-3459</v>
          </cell>
          <cell r="M326" t="str">
            <v>佐内</v>
          </cell>
          <cell r="S326" t="str">
            <v>○</v>
          </cell>
          <cell r="T326" t="str">
            <v>○</v>
          </cell>
        </row>
        <row r="327">
          <cell r="B327">
            <v>1</v>
          </cell>
          <cell r="C327">
            <v>157183</v>
          </cell>
          <cell r="D327" t="str">
            <v>04101157183</v>
          </cell>
          <cell r="E327" t="str">
            <v>甲斐 廣幸</v>
          </cell>
          <cell r="F327">
            <v>41906</v>
          </cell>
          <cell r="G327">
            <v>43731</v>
          </cell>
          <cell r="H327" t="str">
            <v>甲斐 廣幸</v>
          </cell>
          <cell r="I327" t="str">
            <v>ｶｲﾋﾛﾕｷ</v>
          </cell>
          <cell r="J327" t="str">
            <v>851-2108</v>
          </cell>
          <cell r="K327" t="str">
            <v>長崎県西彼杵郡時津町日並郷3806</v>
          </cell>
          <cell r="L327" t="str">
            <v>095-886-8122</v>
          </cell>
          <cell r="M327" t="str">
            <v>佐外</v>
          </cell>
          <cell r="P327" t="str">
            <v>○</v>
          </cell>
          <cell r="S327" t="str">
            <v>○</v>
          </cell>
          <cell r="T327" t="str">
            <v>○</v>
          </cell>
        </row>
        <row r="328">
          <cell r="B328">
            <v>6</v>
          </cell>
          <cell r="C328">
            <v>81306</v>
          </cell>
          <cell r="D328" t="str">
            <v>04106081306</v>
          </cell>
          <cell r="E328" t="str">
            <v>㈱鏡運送</v>
          </cell>
          <cell r="F328">
            <v>42760</v>
          </cell>
          <cell r="G328">
            <v>44585</v>
          </cell>
          <cell r="H328" t="str">
            <v>前田 純男</v>
          </cell>
          <cell r="I328" t="str">
            <v>ｶｶﾞﾐｳﾝｿｳ</v>
          </cell>
          <cell r="J328">
            <v>8494256</v>
          </cell>
          <cell r="K328" t="str">
            <v>佐賀県伊万里市山代町久原2976-30</v>
          </cell>
          <cell r="L328" t="str">
            <v>0955-21-2021</v>
          </cell>
          <cell r="M328" t="str">
            <v>伊内</v>
          </cell>
          <cell r="N328" t="str">
            <v>○</v>
          </cell>
          <cell r="O328" t="str">
            <v>○</v>
          </cell>
          <cell r="P328" t="str">
            <v>○</v>
          </cell>
          <cell r="Q328" t="str">
            <v>○</v>
          </cell>
          <cell r="R328" t="str">
            <v>○</v>
          </cell>
          <cell r="S328" t="str">
            <v>○</v>
          </cell>
          <cell r="T328" t="str">
            <v>○</v>
          </cell>
        </row>
        <row r="329">
          <cell r="B329">
            <v>1</v>
          </cell>
          <cell r="C329">
            <v>158249</v>
          </cell>
          <cell r="D329" t="str">
            <v>04111158249</v>
          </cell>
          <cell r="E329" t="str">
            <v>㈱カガミ・エコ・ネット</v>
          </cell>
          <cell r="F329">
            <v>42510</v>
          </cell>
          <cell r="G329">
            <v>44335</v>
          </cell>
          <cell r="H329" t="str">
            <v>野田 周二郎</v>
          </cell>
          <cell r="I329" t="str">
            <v>ｶｶﾞﾐｴｺﾈｯﾄ</v>
          </cell>
          <cell r="J329" t="str">
            <v>842-0102</v>
          </cell>
          <cell r="K329" t="str">
            <v>佐賀県神埼郡吉野ヶ里町石動409-6</v>
          </cell>
          <cell r="L329" t="str">
            <v>0952-53-0069</v>
          </cell>
          <cell r="M329" t="str">
            <v>佐内</v>
          </cell>
          <cell r="N329" t="str">
            <v>○</v>
          </cell>
          <cell r="O329" t="str">
            <v>☆</v>
          </cell>
          <cell r="P329" t="str">
            <v>○</v>
          </cell>
          <cell r="Q329" t="str">
            <v>○</v>
          </cell>
          <cell r="R329" t="str">
            <v>○</v>
          </cell>
          <cell r="S329" t="str">
            <v>☆</v>
          </cell>
          <cell r="T329" t="str">
            <v>☆</v>
          </cell>
        </row>
        <row r="330">
          <cell r="B330">
            <v>1</v>
          </cell>
          <cell r="C330">
            <v>41293</v>
          </cell>
          <cell r="D330" t="str">
            <v>04101041293</v>
          </cell>
          <cell r="E330" t="str">
            <v>㈱柿木コーポレーション</v>
          </cell>
          <cell r="F330">
            <v>42886</v>
          </cell>
          <cell r="G330">
            <v>44711</v>
          </cell>
          <cell r="H330" t="str">
            <v>柿木 正治</v>
          </cell>
          <cell r="I330" t="str">
            <v>ｶｷﾉｷｺｰﾎﾟﾚｰｼｮﾝ</v>
          </cell>
          <cell r="J330">
            <v>8300114</v>
          </cell>
          <cell r="K330" t="str">
            <v>福岡県久留米市三潴町福光321</v>
          </cell>
          <cell r="L330" t="str">
            <v>0942-54-9088</v>
          </cell>
          <cell r="M330" t="str">
            <v>佐外</v>
          </cell>
          <cell r="S330" t="str">
            <v>○</v>
          </cell>
        </row>
        <row r="331">
          <cell r="B331">
            <v>1</v>
          </cell>
          <cell r="C331">
            <v>8052</v>
          </cell>
          <cell r="D331" t="str">
            <v>04101008052</v>
          </cell>
          <cell r="E331" t="str">
            <v>㈱柿原建設</v>
          </cell>
          <cell r="F331">
            <v>42836</v>
          </cell>
          <cell r="G331">
            <v>44661</v>
          </cell>
          <cell r="H331" t="str">
            <v>柿原 良至</v>
          </cell>
          <cell r="I331" t="str">
            <v>ｶｷﾊﾗｹﾝｾﾂ</v>
          </cell>
          <cell r="J331">
            <v>8380214</v>
          </cell>
          <cell r="K331" t="str">
            <v>福岡県朝倉郡筑前町東小田字片牟田78-6</v>
          </cell>
          <cell r="L331" t="str">
            <v>0946-42-3161</v>
          </cell>
          <cell r="M331" t="str">
            <v>佐外</v>
          </cell>
          <cell r="S331" t="str">
            <v>○</v>
          </cell>
          <cell r="T331" t="str">
            <v>○</v>
          </cell>
        </row>
        <row r="332">
          <cell r="B332">
            <v>1</v>
          </cell>
          <cell r="C332">
            <v>76171</v>
          </cell>
          <cell r="D332" t="str">
            <v>04101076171</v>
          </cell>
          <cell r="E332" t="str">
            <v>㈱柿本建設</v>
          </cell>
          <cell r="F332">
            <v>42465</v>
          </cell>
          <cell r="G332">
            <v>44290</v>
          </cell>
          <cell r="H332" t="str">
            <v>柿本 豊　</v>
          </cell>
          <cell r="I332" t="str">
            <v>ｶｷﾓﾄｹﾝｾﾂ</v>
          </cell>
          <cell r="J332" t="str">
            <v>842-0015</v>
          </cell>
          <cell r="K332" t="str">
            <v>佐賀県神埼市神埼町尾崎3784-3</v>
          </cell>
          <cell r="L332" t="str">
            <v>0952-53-4655</v>
          </cell>
          <cell r="M332" t="str">
            <v>佐内</v>
          </cell>
          <cell r="O332" t="str">
            <v>○</v>
          </cell>
        </row>
        <row r="333">
          <cell r="B333">
            <v>3</v>
          </cell>
          <cell r="C333">
            <v>76009</v>
          </cell>
          <cell r="D333" t="str">
            <v>04103076009</v>
          </cell>
          <cell r="E333" t="str">
            <v>鶴大運輸㈲</v>
          </cell>
          <cell r="F333">
            <v>43123</v>
          </cell>
          <cell r="G333">
            <v>44948</v>
          </cell>
          <cell r="H333" t="str">
            <v>安達 香生</v>
          </cell>
          <cell r="I333" t="str">
            <v>ｶｸﾀﾞｲｳﾝﾕ</v>
          </cell>
          <cell r="J333">
            <v>8618083</v>
          </cell>
          <cell r="K333" t="str">
            <v>熊本県熊本市北区楡木1-3-50</v>
          </cell>
          <cell r="L333" t="str">
            <v>096-339-1621</v>
          </cell>
          <cell r="M333" t="str">
            <v>鳥外</v>
          </cell>
          <cell r="N333" t="str">
            <v>○</v>
          </cell>
          <cell r="S333" t="str">
            <v>○</v>
          </cell>
          <cell r="T333" t="str">
            <v>○</v>
          </cell>
        </row>
        <row r="334">
          <cell r="B334">
            <v>1</v>
          </cell>
          <cell r="C334">
            <v>29975</v>
          </cell>
          <cell r="D334" t="str">
            <v>04101029975</v>
          </cell>
          <cell r="E334" t="str">
            <v>鹿児島荷役海陸運輸㈱</v>
          </cell>
          <cell r="F334">
            <v>41976</v>
          </cell>
          <cell r="G334">
            <v>43801</v>
          </cell>
          <cell r="H334" t="str">
            <v>杉木 保隆</v>
          </cell>
          <cell r="I334" t="str">
            <v>ｶｺﾞｼﾏﾆｴｷｶｲﾘｸｳﾝﾕ</v>
          </cell>
          <cell r="J334">
            <v>8910132</v>
          </cell>
          <cell r="K334" t="str">
            <v>鹿児島県鹿児島市七ツ島1-79</v>
          </cell>
          <cell r="L334" t="str">
            <v>099-263-0289</v>
          </cell>
          <cell r="M334" t="str">
            <v>佐外</v>
          </cell>
          <cell r="N334" t="str">
            <v>○</v>
          </cell>
          <cell r="O334" t="str">
            <v>○</v>
          </cell>
          <cell r="P334" t="str">
            <v>○</v>
          </cell>
          <cell r="Q334" t="str">
            <v>○</v>
          </cell>
          <cell r="R334" t="str">
            <v>○</v>
          </cell>
          <cell r="S334" t="str">
            <v>○</v>
          </cell>
          <cell r="T334" t="str">
            <v>○</v>
          </cell>
        </row>
        <row r="335">
          <cell r="B335">
            <v>1</v>
          </cell>
          <cell r="C335">
            <v>138810</v>
          </cell>
          <cell r="D335" t="str">
            <v>04101138810</v>
          </cell>
          <cell r="E335" t="str">
            <v>鹿児島プロフーズ㈱</v>
          </cell>
          <cell r="F335">
            <v>43678</v>
          </cell>
          <cell r="G335">
            <v>45504</v>
          </cell>
          <cell r="H335" t="str">
            <v>石神 眞人</v>
          </cell>
          <cell r="I335" t="str">
            <v>ｶｺﾞｼﾏﾌﾟﾛﾌｰｽﾞ</v>
          </cell>
          <cell r="J335">
            <v>8992103</v>
          </cell>
          <cell r="K335" t="str">
            <v>鹿児島県いちき串木野市大里2762</v>
          </cell>
          <cell r="L335" t="str">
            <v>0996-36-2157</v>
          </cell>
          <cell r="M335" t="str">
            <v>佐外</v>
          </cell>
        </row>
        <row r="336">
          <cell r="B336">
            <v>1</v>
          </cell>
          <cell r="C336">
            <v>142404</v>
          </cell>
          <cell r="D336" t="str">
            <v>04101142404</v>
          </cell>
          <cell r="E336" t="str">
            <v>架材産業㈱</v>
          </cell>
          <cell r="F336">
            <v>42340</v>
          </cell>
          <cell r="G336">
            <v>44166</v>
          </cell>
          <cell r="H336" t="str">
            <v>森永 哲也</v>
          </cell>
          <cell r="I336" t="str">
            <v>ｶｻﾞｲｻﾝｷﾞｮｳ</v>
          </cell>
          <cell r="J336" t="str">
            <v>815-0033</v>
          </cell>
          <cell r="K336" t="str">
            <v>福岡県福岡市南区大楠1-15-7</v>
          </cell>
          <cell r="L336" t="str">
            <v>092-521-5009</v>
          </cell>
          <cell r="M336" t="str">
            <v>佐外</v>
          </cell>
          <cell r="O336" t="str">
            <v>○</v>
          </cell>
          <cell r="P336" t="str">
            <v>○</v>
          </cell>
          <cell r="Q336" t="str">
            <v>○</v>
          </cell>
          <cell r="R336" t="str">
            <v>○</v>
          </cell>
          <cell r="S336" t="str">
            <v>○</v>
          </cell>
          <cell r="T336" t="str">
            <v>○</v>
          </cell>
        </row>
        <row r="337">
          <cell r="B337">
            <v>5</v>
          </cell>
          <cell r="C337">
            <v>162055</v>
          </cell>
          <cell r="D337" t="str">
            <v>04105162055</v>
          </cell>
          <cell r="E337" t="str">
            <v>笠原建設㈱</v>
          </cell>
          <cell r="F337">
            <v>42620</v>
          </cell>
          <cell r="G337">
            <v>44445</v>
          </cell>
          <cell r="H337" t="str">
            <v>笠原 秀子</v>
          </cell>
          <cell r="I337" t="str">
            <v>ｶｻﾊﾗｹﾝｾﾂ</v>
          </cell>
          <cell r="J337">
            <v>8470861</v>
          </cell>
          <cell r="K337" t="str">
            <v>佐賀県唐津市二タ子3-1-1</v>
          </cell>
          <cell r="L337" t="str">
            <v>0955-73-5108</v>
          </cell>
          <cell r="M337" t="str">
            <v>唐内</v>
          </cell>
          <cell r="N337" t="str">
            <v>○</v>
          </cell>
          <cell r="O337" t="str">
            <v>○</v>
          </cell>
          <cell r="S337" t="str">
            <v>○</v>
          </cell>
        </row>
        <row r="338">
          <cell r="B338">
            <v>1</v>
          </cell>
          <cell r="C338">
            <v>37668</v>
          </cell>
          <cell r="D338" t="str">
            <v>04101037668</v>
          </cell>
          <cell r="E338" t="str">
            <v>梶原産業㈱</v>
          </cell>
          <cell r="F338">
            <v>42600</v>
          </cell>
          <cell r="G338">
            <v>44425</v>
          </cell>
          <cell r="H338" t="str">
            <v>梶原 義勝</v>
          </cell>
          <cell r="I338" t="str">
            <v>ｶｼﾞﾊﾗｻﾝｷﾞｮｳ</v>
          </cell>
          <cell r="J338">
            <v>8250002</v>
          </cell>
          <cell r="K338" t="str">
            <v>福岡県田川市大字伊田2550-15</v>
          </cell>
          <cell r="L338" t="str">
            <v>0947-42-6765</v>
          </cell>
          <cell r="M338" t="str">
            <v>佐外</v>
          </cell>
          <cell r="N338" t="str">
            <v>○</v>
          </cell>
          <cell r="O338" t="str">
            <v>○</v>
          </cell>
          <cell r="P338" t="str">
            <v>○</v>
          </cell>
          <cell r="Q338" t="str">
            <v>○</v>
          </cell>
          <cell r="R338" t="str">
            <v>○</v>
          </cell>
          <cell r="S338" t="str">
            <v>○</v>
          </cell>
          <cell r="T338" t="str">
            <v>○</v>
          </cell>
        </row>
        <row r="339">
          <cell r="B339">
            <v>1</v>
          </cell>
          <cell r="C339">
            <v>107809</v>
          </cell>
          <cell r="D339" t="str">
            <v>04101107809</v>
          </cell>
          <cell r="E339" t="str">
            <v>㈲鹿島工業</v>
          </cell>
          <cell r="F339">
            <v>42689</v>
          </cell>
          <cell r="G339">
            <v>44514</v>
          </cell>
          <cell r="H339" t="str">
            <v>広瀬　勝也</v>
          </cell>
          <cell r="I339" t="str">
            <v>ｶｼﾏｺｳｷﾞｮｳ</v>
          </cell>
          <cell r="J339">
            <v>8500961</v>
          </cell>
          <cell r="K339" t="str">
            <v>長崎県長崎市小ヶ倉町3-466-3</v>
          </cell>
          <cell r="L339" t="str">
            <v>095-879-2008</v>
          </cell>
          <cell r="M339" t="str">
            <v>佐外</v>
          </cell>
          <cell r="O339" t="str">
            <v>○</v>
          </cell>
          <cell r="P339" t="str">
            <v>○</v>
          </cell>
          <cell r="S339" t="str">
            <v>○</v>
          </cell>
        </row>
        <row r="340">
          <cell r="B340">
            <v>7</v>
          </cell>
          <cell r="C340">
            <v>134174</v>
          </cell>
          <cell r="D340" t="str">
            <v>04107134174</v>
          </cell>
          <cell r="E340" t="str">
            <v>鹿島興産㈱</v>
          </cell>
          <cell r="F340">
            <v>42969</v>
          </cell>
          <cell r="G340">
            <v>44794</v>
          </cell>
          <cell r="H340" t="str">
            <v>川﨑 年英</v>
          </cell>
          <cell r="I340" t="str">
            <v>ｶｼﾏｺｳｻﾝ</v>
          </cell>
          <cell r="J340" t="str">
            <v>849-1304</v>
          </cell>
          <cell r="K340" t="str">
            <v>佐賀県鹿島市大字中村1591-3</v>
          </cell>
          <cell r="L340" t="str">
            <v>0954-63-1615</v>
          </cell>
          <cell r="M340" t="str">
            <v>杵内</v>
          </cell>
          <cell r="S340" t="str">
            <v>○</v>
          </cell>
          <cell r="T340" t="str">
            <v>○</v>
          </cell>
        </row>
        <row r="341">
          <cell r="B341">
            <v>8</v>
          </cell>
          <cell r="C341">
            <v>18832</v>
          </cell>
          <cell r="D341" t="str">
            <v>04118018832</v>
          </cell>
          <cell r="E341" t="str">
            <v>㈲鹿島清掃社</v>
          </cell>
          <cell r="F341">
            <v>42898</v>
          </cell>
          <cell r="G341">
            <v>44723</v>
          </cell>
          <cell r="H341" t="str">
            <v>有森 懐</v>
          </cell>
          <cell r="I341" t="str">
            <v>ｶｼﾏｾｲｿｳｼｬ</v>
          </cell>
          <cell r="J341">
            <v>8491314</v>
          </cell>
          <cell r="K341" t="str">
            <v>佐賀県鹿島市大字山浦丁408</v>
          </cell>
          <cell r="L341" t="str">
            <v>0954-63-3994</v>
          </cell>
          <cell r="M341" t="str">
            <v>杵内</v>
          </cell>
          <cell r="N341" t="str">
            <v>○</v>
          </cell>
          <cell r="O341" t="str">
            <v>○</v>
          </cell>
          <cell r="P341" t="str">
            <v>☆</v>
          </cell>
          <cell r="Q341" t="str">
            <v>☆</v>
          </cell>
          <cell r="R341" t="str">
            <v>☆</v>
          </cell>
          <cell r="S341" t="str">
            <v>☆</v>
          </cell>
          <cell r="T341" t="str">
            <v>○</v>
          </cell>
        </row>
        <row r="342">
          <cell r="B342">
            <v>1</v>
          </cell>
          <cell r="C342">
            <v>11446</v>
          </cell>
          <cell r="D342" t="str">
            <v>04101011446</v>
          </cell>
          <cell r="E342" t="str">
            <v>梶原興業運輸㈱</v>
          </cell>
          <cell r="F342">
            <v>42234</v>
          </cell>
          <cell r="G342">
            <v>44060</v>
          </cell>
          <cell r="H342" t="str">
            <v>梶原 健一</v>
          </cell>
          <cell r="I342" t="str">
            <v>ｶｼﾞﾜﾗｺｳｷﾞｮｳｳﾝﾕ</v>
          </cell>
          <cell r="J342">
            <v>8770003</v>
          </cell>
          <cell r="K342" t="str">
            <v>大分県日田市大字北豆田1284-1</v>
          </cell>
          <cell r="L342" t="str">
            <v>0973-23-5643</v>
          </cell>
          <cell r="M342" t="str">
            <v>佐外</v>
          </cell>
          <cell r="S342" t="str">
            <v>○</v>
          </cell>
        </row>
        <row r="343">
          <cell r="B343">
            <v>3</v>
          </cell>
          <cell r="C343">
            <v>27318</v>
          </cell>
          <cell r="D343" t="str">
            <v>04103027318</v>
          </cell>
          <cell r="E343" t="str">
            <v>㈱一典工業</v>
          </cell>
          <cell r="F343">
            <v>43668</v>
          </cell>
          <cell r="G343">
            <v>45494</v>
          </cell>
          <cell r="H343" t="str">
            <v>安陪 和典</v>
          </cell>
          <cell r="I343" t="str">
            <v>ｶｽﾞﾉﾘｺｳｷﾞｮｳ</v>
          </cell>
          <cell r="J343">
            <v>8160848</v>
          </cell>
          <cell r="K343" t="str">
            <v>福岡県朝倉市馬田806-1</v>
          </cell>
          <cell r="L343" t="str">
            <v>0946-22-2008</v>
          </cell>
          <cell r="M343" t="str">
            <v>鳥外</v>
          </cell>
          <cell r="N343" t="str">
            <v>○</v>
          </cell>
          <cell r="O343" t="str">
            <v>●</v>
          </cell>
          <cell r="S343" t="str">
            <v>○</v>
          </cell>
        </row>
        <row r="344">
          <cell r="B344">
            <v>1</v>
          </cell>
          <cell r="C344">
            <v>117427</v>
          </cell>
          <cell r="D344" t="str">
            <v>04101117427</v>
          </cell>
          <cell r="E344" t="str">
            <v>㈲片桐設備</v>
          </cell>
          <cell r="F344">
            <v>42496</v>
          </cell>
          <cell r="G344">
            <v>44321</v>
          </cell>
          <cell r="H344" t="str">
            <v>片桐 了</v>
          </cell>
          <cell r="I344" t="str">
            <v>ｶﾀｷﾞﾘｾﾂﾋﾞ</v>
          </cell>
          <cell r="J344">
            <v>8700311</v>
          </cell>
          <cell r="K344" t="str">
            <v>大分県大分市大字木田831-6</v>
          </cell>
          <cell r="L344" t="str">
            <v>097-592-5583</v>
          </cell>
          <cell r="M344" t="str">
            <v>佐外</v>
          </cell>
          <cell r="S344" t="str">
            <v>○</v>
          </cell>
          <cell r="T344" t="str">
            <v>○</v>
          </cell>
        </row>
        <row r="345">
          <cell r="B345">
            <v>3</v>
          </cell>
          <cell r="C345">
            <v>111855</v>
          </cell>
          <cell r="D345" t="str">
            <v>04103111855</v>
          </cell>
          <cell r="E345" t="str">
            <v>㈲片山金属</v>
          </cell>
          <cell r="F345">
            <v>43662</v>
          </cell>
          <cell r="G345">
            <v>45488</v>
          </cell>
          <cell r="H345" t="str">
            <v>片山 龍一</v>
          </cell>
          <cell r="I345" t="str">
            <v>ｶﾀﾔﾏｷﾝｿﾞｸ</v>
          </cell>
          <cell r="J345">
            <v>8300064</v>
          </cell>
          <cell r="K345" t="str">
            <v>福岡県久留米市荒木町藤田1485-1</v>
          </cell>
          <cell r="L345" t="str">
            <v>0942-22-4747</v>
          </cell>
          <cell r="M345" t="str">
            <v>鳥外</v>
          </cell>
          <cell r="S345" t="str">
            <v>○</v>
          </cell>
          <cell r="T345" t="str">
            <v>○</v>
          </cell>
        </row>
        <row r="346">
          <cell r="B346">
            <v>1</v>
          </cell>
          <cell r="C346">
            <v>155367</v>
          </cell>
          <cell r="D346" t="str">
            <v>04101155367</v>
          </cell>
          <cell r="E346" t="str">
            <v>㈱加月組</v>
          </cell>
          <cell r="F346">
            <v>42290</v>
          </cell>
          <cell r="G346">
            <v>44116</v>
          </cell>
          <cell r="H346" t="str">
            <v>加月 隆一</v>
          </cell>
          <cell r="I346" t="str">
            <v>ｶﾂｷｸﾞﾐ</v>
          </cell>
          <cell r="J346">
            <v>8390851</v>
          </cell>
          <cell r="K346" t="str">
            <v>福岡県久留米市御井町打越1973-1</v>
          </cell>
          <cell r="L346" t="str">
            <v>0942-44-2283</v>
          </cell>
          <cell r="M346" t="str">
            <v>佐外</v>
          </cell>
          <cell r="N346" t="str">
            <v>○</v>
          </cell>
          <cell r="S346" t="str">
            <v>○</v>
          </cell>
          <cell r="T346" t="str">
            <v>○</v>
          </cell>
        </row>
        <row r="347">
          <cell r="B347">
            <v>1</v>
          </cell>
          <cell r="C347">
            <v>192690</v>
          </cell>
          <cell r="D347" t="str">
            <v>04101192690</v>
          </cell>
          <cell r="E347" t="str">
            <v>甲木 直也</v>
          </cell>
          <cell r="F347">
            <v>42704</v>
          </cell>
          <cell r="G347">
            <v>44529</v>
          </cell>
          <cell r="H347" t="str">
            <v>甲木 直也</v>
          </cell>
          <cell r="I347" t="str">
            <v>ｶﾂｷﾅｵﾔ</v>
          </cell>
          <cell r="J347">
            <v>8340081</v>
          </cell>
          <cell r="K347" t="str">
            <v>福岡県八女市立花町山崎967</v>
          </cell>
          <cell r="L347" t="str">
            <v>0943-23-2537</v>
          </cell>
          <cell r="M347" t="str">
            <v>佐外</v>
          </cell>
          <cell r="N347" t="str">
            <v>○</v>
          </cell>
          <cell r="O347" t="str">
            <v>○</v>
          </cell>
          <cell r="P347" t="str">
            <v>○</v>
          </cell>
          <cell r="Q347" t="str">
            <v>○</v>
          </cell>
          <cell r="R347" t="str">
            <v>○</v>
          </cell>
          <cell r="S347" t="str">
            <v>○</v>
          </cell>
          <cell r="T347" t="str">
            <v>○</v>
          </cell>
        </row>
        <row r="348">
          <cell r="B348">
            <v>1</v>
          </cell>
          <cell r="C348">
            <v>24412</v>
          </cell>
          <cell r="D348" t="str">
            <v>04101024412</v>
          </cell>
          <cell r="E348" t="str">
            <v>甲木 英樹</v>
          </cell>
          <cell r="F348">
            <v>41917</v>
          </cell>
          <cell r="G348">
            <v>43742</v>
          </cell>
          <cell r="H348" t="str">
            <v>甲木 英樹</v>
          </cell>
          <cell r="I348" t="str">
            <v>ｶﾂｷﾋﾃﾞｷ</v>
          </cell>
          <cell r="J348">
            <v>8340081</v>
          </cell>
          <cell r="K348" t="str">
            <v>福岡県八女市立花町山崎967</v>
          </cell>
          <cell r="L348" t="str">
            <v>0943-23-2537</v>
          </cell>
          <cell r="M348" t="str">
            <v>佐外</v>
          </cell>
          <cell r="N348" t="str">
            <v>○</v>
          </cell>
          <cell r="S348" t="str">
            <v>○</v>
          </cell>
          <cell r="T348" t="str">
            <v>○</v>
          </cell>
        </row>
        <row r="349">
          <cell r="B349">
            <v>1</v>
          </cell>
          <cell r="C349">
            <v>169109</v>
          </cell>
          <cell r="D349" t="str">
            <v>04101169109</v>
          </cell>
          <cell r="E349" t="str">
            <v>香月 弘幸</v>
          </cell>
          <cell r="F349">
            <v>43116</v>
          </cell>
          <cell r="G349">
            <v>44941</v>
          </cell>
          <cell r="H349" t="str">
            <v>香月 弘幸</v>
          </cell>
          <cell r="I349" t="str">
            <v>ｶﾂｷﾋﾛﾕｷ</v>
          </cell>
          <cell r="J349">
            <v>8490921</v>
          </cell>
          <cell r="K349" t="str">
            <v>佐賀県佐賀市高木瀬西6-7-1</v>
          </cell>
          <cell r="L349" t="str">
            <v>0952-33-4023</v>
          </cell>
          <cell r="M349" t="str">
            <v>佐内</v>
          </cell>
          <cell r="S349" t="str">
            <v>○</v>
          </cell>
        </row>
        <row r="350">
          <cell r="B350">
            <v>1</v>
          </cell>
          <cell r="C350">
            <v>108657</v>
          </cell>
          <cell r="D350" t="str">
            <v>04101108657</v>
          </cell>
          <cell r="E350" t="str">
            <v>㈲加藤産業</v>
          </cell>
          <cell r="F350">
            <v>42344</v>
          </cell>
          <cell r="G350">
            <v>44170</v>
          </cell>
          <cell r="H350" t="str">
            <v>加藤 喬士</v>
          </cell>
          <cell r="I350" t="str">
            <v>ｶﾄｳｻﾝｷﾞｮｳ</v>
          </cell>
          <cell r="J350">
            <v>7510883</v>
          </cell>
          <cell r="K350" t="str">
            <v>山口県下関市長府扇町6-21</v>
          </cell>
          <cell r="L350" t="str">
            <v>083-250-9615</v>
          </cell>
          <cell r="M350" t="str">
            <v>佐外</v>
          </cell>
          <cell r="N350" t="str">
            <v>○</v>
          </cell>
          <cell r="O350" t="str">
            <v>○</v>
          </cell>
          <cell r="P350" t="str">
            <v>○</v>
          </cell>
          <cell r="Q350" t="str">
            <v>○</v>
          </cell>
          <cell r="R350" t="str">
            <v>○</v>
          </cell>
          <cell r="S350" t="str">
            <v>○</v>
          </cell>
          <cell r="T350" t="str">
            <v>○</v>
          </cell>
        </row>
        <row r="351">
          <cell r="B351">
            <v>3</v>
          </cell>
          <cell r="C351">
            <v>112994</v>
          </cell>
          <cell r="D351" t="str">
            <v>04103112994</v>
          </cell>
          <cell r="E351" t="str">
            <v>㈲金本商会</v>
          </cell>
          <cell r="F351">
            <v>42326</v>
          </cell>
          <cell r="G351">
            <v>44152</v>
          </cell>
          <cell r="H351" t="str">
            <v>金本 幸喜</v>
          </cell>
          <cell r="I351" t="str">
            <v>ｶﾅﾓﾄｼｮｳｶｲ</v>
          </cell>
          <cell r="J351">
            <v>8381303</v>
          </cell>
          <cell r="K351" t="str">
            <v>福岡県朝倉市比良松618-2</v>
          </cell>
          <cell r="L351" t="str">
            <v>0946-52-0253</v>
          </cell>
          <cell r="M351" t="str">
            <v>鳥外</v>
          </cell>
          <cell r="N351" t="str">
            <v>○</v>
          </cell>
          <cell r="P351" t="str">
            <v>○</v>
          </cell>
          <cell r="S351" t="str">
            <v>○</v>
          </cell>
          <cell r="T351" t="str">
            <v>○</v>
          </cell>
        </row>
        <row r="352">
          <cell r="B352">
            <v>5</v>
          </cell>
          <cell r="C352">
            <v>121049</v>
          </cell>
          <cell r="D352" t="str">
            <v>04105121049</v>
          </cell>
          <cell r="E352" t="str">
            <v>金山 英植</v>
          </cell>
          <cell r="F352">
            <v>42245</v>
          </cell>
          <cell r="G352">
            <v>44071</v>
          </cell>
          <cell r="H352" t="str">
            <v>金山 英植</v>
          </cell>
          <cell r="I352" t="str">
            <v>ｶﾅﾔﾏｴｲｼｮｸ</v>
          </cell>
          <cell r="J352">
            <v>8470005</v>
          </cell>
          <cell r="K352" t="str">
            <v>佐賀県唐津市養母田鬼塚4-2</v>
          </cell>
          <cell r="L352" t="str">
            <v>0955-73-1549</v>
          </cell>
          <cell r="M352" t="str">
            <v>唐内</v>
          </cell>
          <cell r="S352" t="str">
            <v>○</v>
          </cell>
        </row>
        <row r="353">
          <cell r="B353">
            <v>1</v>
          </cell>
          <cell r="C353">
            <v>104988</v>
          </cell>
          <cell r="D353" t="str">
            <v>04101104988</v>
          </cell>
          <cell r="E353" t="str">
            <v>㈲金山・商店</v>
          </cell>
          <cell r="F353">
            <v>43712</v>
          </cell>
          <cell r="G353">
            <v>45538</v>
          </cell>
          <cell r="H353" t="str">
            <v>八尾 康秀</v>
          </cell>
          <cell r="I353" t="str">
            <v>ｶﾅﾔﾏｼｮｳﾃﾝ</v>
          </cell>
          <cell r="J353">
            <v>7380034</v>
          </cell>
          <cell r="K353" t="str">
            <v>広島県廿日市市宮内1-3-7</v>
          </cell>
          <cell r="L353" t="str">
            <v>0829-39-7260</v>
          </cell>
          <cell r="M353" t="str">
            <v>佐外</v>
          </cell>
          <cell r="O353" t="str">
            <v>○</v>
          </cell>
          <cell r="P353" t="str">
            <v>○</v>
          </cell>
          <cell r="Q353" t="str">
            <v>○</v>
          </cell>
          <cell r="R353" t="str">
            <v>○</v>
          </cell>
          <cell r="S353" t="str">
            <v>○</v>
          </cell>
          <cell r="T353" t="str">
            <v>○</v>
          </cell>
        </row>
        <row r="354">
          <cell r="B354">
            <v>1</v>
          </cell>
          <cell r="C354">
            <v>8360</v>
          </cell>
          <cell r="D354" t="str">
            <v>04101008360</v>
          </cell>
          <cell r="E354" t="str">
            <v>㈱兼子</v>
          </cell>
          <cell r="F354">
            <v>41938</v>
          </cell>
          <cell r="G354">
            <v>43763</v>
          </cell>
          <cell r="H354" t="str">
            <v>兼子 卓三</v>
          </cell>
          <cell r="I354" t="str">
            <v>ｶﾈｺ</v>
          </cell>
          <cell r="J354">
            <v>4240204</v>
          </cell>
          <cell r="K354" t="str">
            <v>静岡県静岡市清水区興津中町990</v>
          </cell>
          <cell r="L354" t="str">
            <v>054-369-1178</v>
          </cell>
          <cell r="M354" t="str">
            <v>佐外</v>
          </cell>
          <cell r="O354" t="str">
            <v>〇</v>
          </cell>
          <cell r="P354" t="str">
            <v>〇</v>
          </cell>
          <cell r="Q354" t="str">
            <v>〇</v>
          </cell>
          <cell r="R354" t="str">
            <v>〇</v>
          </cell>
          <cell r="S354" t="str">
            <v>○</v>
          </cell>
          <cell r="T354" t="str">
            <v>○</v>
          </cell>
        </row>
        <row r="355">
          <cell r="B355">
            <v>1</v>
          </cell>
          <cell r="C355">
            <v>200636</v>
          </cell>
          <cell r="D355" t="str">
            <v>04101200636</v>
          </cell>
          <cell r="E355" t="str">
            <v>金子　大助</v>
          </cell>
          <cell r="F355">
            <v>43206</v>
          </cell>
          <cell r="G355">
            <v>45031</v>
          </cell>
          <cell r="H355" t="str">
            <v>金子　大助</v>
          </cell>
          <cell r="I355" t="str">
            <v>ｶﾈｺ ﾀﾞｲｽｹ</v>
          </cell>
          <cell r="J355" t="str">
            <v>849-0861</v>
          </cell>
          <cell r="K355" t="str">
            <v>福岡県久留米市合川町25番地11</v>
          </cell>
          <cell r="L355" t="str">
            <v>0942-43-1055</v>
          </cell>
          <cell r="M355" t="str">
            <v>佐外</v>
          </cell>
          <cell r="S355" t="str">
            <v>○</v>
          </cell>
          <cell r="T355" t="str">
            <v>○</v>
          </cell>
        </row>
        <row r="356">
          <cell r="B356">
            <v>3</v>
          </cell>
          <cell r="C356">
            <v>29855</v>
          </cell>
          <cell r="D356" t="str">
            <v>04103029855</v>
          </cell>
          <cell r="E356" t="str">
            <v>㈱金田商店</v>
          </cell>
          <cell r="F356">
            <v>42807</v>
          </cell>
          <cell r="G356">
            <v>44632</v>
          </cell>
          <cell r="H356" t="str">
            <v>金田 基義</v>
          </cell>
          <cell r="I356" t="str">
            <v>ｶﾈﾀﾞｼｮｳﾃﾝ</v>
          </cell>
          <cell r="J356">
            <v>8000063</v>
          </cell>
          <cell r="K356" t="str">
            <v>福岡県北九州市門司区大里本町1-7-15</v>
          </cell>
          <cell r="L356" t="str">
            <v>093-381-2280</v>
          </cell>
          <cell r="M356" t="str">
            <v>鳥外</v>
          </cell>
          <cell r="P356" t="str">
            <v>○</v>
          </cell>
          <cell r="S356" t="str">
            <v>○</v>
          </cell>
          <cell r="T356" t="str">
            <v>○</v>
          </cell>
        </row>
        <row r="357">
          <cell r="B357">
            <v>5</v>
          </cell>
          <cell r="C357">
            <v>62262</v>
          </cell>
          <cell r="D357" t="str">
            <v>04105062262</v>
          </cell>
          <cell r="E357" t="str">
            <v>兼田 洋一</v>
          </cell>
          <cell r="F357">
            <v>43633</v>
          </cell>
          <cell r="G357">
            <v>45459</v>
          </cell>
          <cell r="H357" t="str">
            <v>兼田 洋一</v>
          </cell>
          <cell r="I357" t="str">
            <v>ｶﾈﾀﾞﾖｳｲﾁ</v>
          </cell>
          <cell r="J357">
            <v>8470104</v>
          </cell>
          <cell r="K357" t="str">
            <v>佐賀県唐津市桜町884-17</v>
          </cell>
          <cell r="L357" t="str">
            <v>0955-72-6318</v>
          </cell>
          <cell r="M357" t="str">
            <v>唐内</v>
          </cell>
          <cell r="S357" t="str">
            <v>○</v>
          </cell>
          <cell r="T357" t="str">
            <v>○</v>
          </cell>
        </row>
        <row r="358">
          <cell r="B358">
            <v>1</v>
          </cell>
          <cell r="C358">
            <v>197899</v>
          </cell>
          <cell r="D358" t="str">
            <v>04101197899</v>
          </cell>
          <cell r="E358" t="str">
            <v>㈱鐘福組</v>
          </cell>
          <cell r="F358">
            <v>43028</v>
          </cell>
          <cell r="G358">
            <v>44853</v>
          </cell>
          <cell r="H358" t="str">
            <v>金村 康平</v>
          </cell>
          <cell r="I358" t="str">
            <v>ｶﾈﾌｸｸﾞﾐ</v>
          </cell>
          <cell r="J358" t="str">
            <v>832-0089</v>
          </cell>
          <cell r="K358" t="str">
            <v>福岡県柳川市田脇206-3</v>
          </cell>
          <cell r="L358" t="str">
            <v>0944-73-7916</v>
          </cell>
          <cell r="M358" t="str">
            <v>佐外</v>
          </cell>
          <cell r="N358" t="str">
            <v>○</v>
          </cell>
          <cell r="O358" t="str">
            <v>○</v>
          </cell>
          <cell r="P358" t="str">
            <v>○</v>
          </cell>
          <cell r="Q358" t="str">
            <v>○</v>
          </cell>
          <cell r="R358" t="str">
            <v>○</v>
          </cell>
          <cell r="S358" t="str">
            <v>○</v>
          </cell>
          <cell r="T358" t="str">
            <v>○</v>
          </cell>
        </row>
        <row r="359">
          <cell r="B359">
            <v>1</v>
          </cell>
          <cell r="C359">
            <v>65887</v>
          </cell>
          <cell r="D359" t="str">
            <v>04101065887</v>
          </cell>
          <cell r="E359" t="str">
            <v>㈱カネムラエコワークス</v>
          </cell>
          <cell r="F359">
            <v>42710</v>
          </cell>
          <cell r="G359">
            <v>44535</v>
          </cell>
          <cell r="H359" t="str">
            <v>金村 康平</v>
          </cell>
          <cell r="I359" t="str">
            <v>ｶﾈﾑﾗｴｺﾜｰｸｽ</v>
          </cell>
          <cell r="J359">
            <v>8690412</v>
          </cell>
          <cell r="K359" t="str">
            <v>熊本県宇土市岩古曽町2063-1</v>
          </cell>
          <cell r="L359" t="str">
            <v>0964-22-0715</v>
          </cell>
          <cell r="M359" t="str">
            <v>佐外</v>
          </cell>
          <cell r="S359" t="str">
            <v>○</v>
          </cell>
          <cell r="T359" t="str">
            <v>○</v>
          </cell>
        </row>
        <row r="360">
          <cell r="B360">
            <v>3</v>
          </cell>
          <cell r="C360">
            <v>61942</v>
          </cell>
          <cell r="D360" t="str">
            <v>04103061942</v>
          </cell>
          <cell r="E360" t="str">
            <v>㈱紙資源</v>
          </cell>
          <cell r="F360">
            <v>43624</v>
          </cell>
          <cell r="G360">
            <v>45450</v>
          </cell>
          <cell r="H360" t="str">
            <v>大津 正和</v>
          </cell>
          <cell r="I360" t="str">
            <v>ｶﾐｼｹﾞﾝ</v>
          </cell>
          <cell r="J360">
            <v>8120051</v>
          </cell>
          <cell r="K360" t="str">
            <v>福岡県福岡市東区箱崎ふ頭4-1-37</v>
          </cell>
          <cell r="L360" t="str">
            <v>092-651-8870</v>
          </cell>
          <cell r="M360" t="str">
            <v>鳥外</v>
          </cell>
          <cell r="N360" t="str">
            <v>○</v>
          </cell>
          <cell r="O360" t="str">
            <v>○</v>
          </cell>
          <cell r="P360" t="str">
            <v>○</v>
          </cell>
          <cell r="Q360" t="str">
            <v>○</v>
          </cell>
          <cell r="R360" t="str">
            <v>○</v>
          </cell>
          <cell r="S360" t="str">
            <v>○</v>
          </cell>
          <cell r="T360" t="str">
            <v>○</v>
          </cell>
        </row>
        <row r="361">
          <cell r="B361">
            <v>8</v>
          </cell>
          <cell r="C361">
            <v>17340</v>
          </cell>
          <cell r="D361" t="str">
            <v>04108017340</v>
          </cell>
          <cell r="E361" t="str">
            <v>㈱神近建設</v>
          </cell>
          <cell r="F361">
            <v>43581</v>
          </cell>
          <cell r="G361">
            <v>45407</v>
          </cell>
          <cell r="H361" t="str">
            <v>神近 利久</v>
          </cell>
          <cell r="I361" t="str">
            <v>ｶﾐﾁｶｹﾝｾﾂ</v>
          </cell>
          <cell r="J361">
            <v>8430302</v>
          </cell>
          <cell r="K361" t="str">
            <v>佐賀県嬉野市嬉野町大字下野丙1746</v>
          </cell>
          <cell r="L361" t="str">
            <v>0954-43-1861</v>
          </cell>
          <cell r="M361" t="str">
            <v>杵内</v>
          </cell>
          <cell r="S361" t="str">
            <v>○</v>
          </cell>
          <cell r="T361" t="str">
            <v>○</v>
          </cell>
        </row>
        <row r="362">
          <cell r="B362">
            <v>1</v>
          </cell>
          <cell r="C362">
            <v>53184</v>
          </cell>
          <cell r="D362" t="str">
            <v>04101053184</v>
          </cell>
          <cell r="E362" t="str">
            <v>上三川運輸㈱</v>
          </cell>
          <cell r="F362">
            <v>43612</v>
          </cell>
          <cell r="G362">
            <v>45438</v>
          </cell>
          <cell r="H362" t="str">
            <v>千葉 秀郎</v>
          </cell>
          <cell r="I362" t="str">
            <v>ｶﾐﾉｶﾜｳﾝﾕ</v>
          </cell>
          <cell r="J362" t="str">
            <v>329-0617</v>
          </cell>
          <cell r="K362" t="str">
            <v>栃木県河内郡上三川町大字上蒲生1972-1</v>
          </cell>
          <cell r="L362" t="str">
            <v>0285-56-5473</v>
          </cell>
          <cell r="M362" t="str">
            <v>佐外</v>
          </cell>
          <cell r="N362" t="str">
            <v>○</v>
          </cell>
          <cell r="O362" t="str">
            <v>○</v>
          </cell>
          <cell r="P362" t="str">
            <v>○</v>
          </cell>
          <cell r="Q362" t="str">
            <v>○</v>
          </cell>
          <cell r="R362" t="str">
            <v>○</v>
          </cell>
          <cell r="S362" t="str">
            <v>○</v>
          </cell>
          <cell r="T362" t="str">
            <v>○</v>
          </cell>
        </row>
        <row r="363">
          <cell r="B363">
            <v>1</v>
          </cell>
          <cell r="C363">
            <v>78282</v>
          </cell>
          <cell r="D363" t="str">
            <v>04101078282</v>
          </cell>
          <cell r="E363" t="str">
            <v>㈱上山建設</v>
          </cell>
          <cell r="F363">
            <v>43220</v>
          </cell>
          <cell r="G363">
            <v>45045</v>
          </cell>
          <cell r="H363" t="str">
            <v>上山 誠</v>
          </cell>
          <cell r="I363" t="str">
            <v>ｶﾐﾔﾏｹﾝｾﾂ</v>
          </cell>
          <cell r="J363" t="str">
            <v>859-3702</v>
          </cell>
          <cell r="K363" t="str">
            <v>長崎県東彼杵郡波佐見町湯無田郷849-1</v>
          </cell>
          <cell r="L363" t="str">
            <v>0956-85-6000</v>
          </cell>
          <cell r="M363" t="str">
            <v>佐外</v>
          </cell>
          <cell r="O363" t="str">
            <v>○</v>
          </cell>
          <cell r="S363" t="str">
            <v>○</v>
          </cell>
        </row>
        <row r="364">
          <cell r="B364">
            <v>1</v>
          </cell>
          <cell r="C364">
            <v>166093</v>
          </cell>
          <cell r="D364" t="str">
            <v>04101166093</v>
          </cell>
          <cell r="E364" t="str">
            <v>㈲嘉村運輸</v>
          </cell>
          <cell r="F364">
            <v>42866</v>
          </cell>
          <cell r="G364">
            <v>44691</v>
          </cell>
          <cell r="H364" t="str">
            <v>嘉村 誠一</v>
          </cell>
          <cell r="I364" t="str">
            <v>ｶﾑﾗｳﾝﾕ</v>
          </cell>
          <cell r="J364" t="str">
            <v>840-0501</v>
          </cell>
          <cell r="K364" t="str">
            <v>佐賀県佐賀市富士町大字古湯817-1</v>
          </cell>
          <cell r="L364" t="str">
            <v>0952-58-2178</v>
          </cell>
          <cell r="M364" t="str">
            <v>佐内</v>
          </cell>
          <cell r="N364" t="str">
            <v>○</v>
          </cell>
          <cell r="S364" t="str">
            <v>○</v>
          </cell>
          <cell r="T364" t="str">
            <v>○</v>
          </cell>
        </row>
        <row r="365">
          <cell r="B365">
            <v>1</v>
          </cell>
          <cell r="C365">
            <v>146447</v>
          </cell>
          <cell r="D365" t="str">
            <v>04101146447</v>
          </cell>
          <cell r="E365" t="str">
            <v>嘉村 浩文</v>
          </cell>
          <cell r="F365">
            <v>43460</v>
          </cell>
          <cell r="G365">
            <v>45285</v>
          </cell>
          <cell r="H365" t="str">
            <v>嘉村 浩文</v>
          </cell>
          <cell r="I365" t="str">
            <v>ｶﾑﾗﾋﾛﾌﾐ</v>
          </cell>
          <cell r="J365">
            <v>8402104</v>
          </cell>
          <cell r="K365" t="str">
            <v>佐賀県佐賀市諸富町大字徳富2027-5</v>
          </cell>
          <cell r="L365" t="str">
            <v>0952-47-6875</v>
          </cell>
          <cell r="M365" t="str">
            <v>佐内</v>
          </cell>
          <cell r="O365" t="str">
            <v>○</v>
          </cell>
          <cell r="S365" t="str">
            <v>○</v>
          </cell>
          <cell r="T365" t="str">
            <v>○</v>
          </cell>
        </row>
        <row r="366">
          <cell r="B366">
            <v>1</v>
          </cell>
          <cell r="C366">
            <v>172453</v>
          </cell>
          <cell r="D366" t="str">
            <v>04101172453</v>
          </cell>
          <cell r="E366" t="str">
            <v>華洋通商㈱</v>
          </cell>
          <cell r="F366">
            <v>43261</v>
          </cell>
          <cell r="G366">
            <v>45086</v>
          </cell>
          <cell r="H366" t="str">
            <v>伊 秀武</v>
          </cell>
          <cell r="I366" t="str">
            <v>ｶﾖｳﾂｳｼｮｳ</v>
          </cell>
          <cell r="J366" t="str">
            <v>819-0051</v>
          </cell>
          <cell r="K366" t="str">
            <v>福岡県福岡市西区大字羽根戸67-1</v>
          </cell>
          <cell r="L366" t="str">
            <v>092-812-1860</v>
          </cell>
          <cell r="M366" t="str">
            <v>佐外</v>
          </cell>
          <cell r="P366" t="str">
            <v>○</v>
          </cell>
          <cell r="Q366" t="str">
            <v>○</v>
          </cell>
          <cell r="R366" t="str">
            <v>○</v>
          </cell>
          <cell r="S366" t="str">
            <v>○</v>
          </cell>
          <cell r="T366" t="str">
            <v>○</v>
          </cell>
        </row>
        <row r="367">
          <cell r="B367">
            <v>5</v>
          </cell>
          <cell r="C367">
            <v>144969</v>
          </cell>
          <cell r="D367" t="str">
            <v>04105144969</v>
          </cell>
          <cell r="E367" t="str">
            <v>㈲唐津環境整備センター</v>
          </cell>
          <cell r="F367">
            <v>43388</v>
          </cell>
          <cell r="G367">
            <v>45213</v>
          </cell>
          <cell r="H367" t="str">
            <v>熊本 康子</v>
          </cell>
          <cell r="I367" t="str">
            <v>ｶﾗﾂｶﾝｷｮｳｾｲﾋﾞｾﾝﾀｰ</v>
          </cell>
          <cell r="J367">
            <v>8470033</v>
          </cell>
          <cell r="K367" t="str">
            <v>佐賀県唐津市久里836-3</v>
          </cell>
          <cell r="L367" t="str">
            <v>0955-78-1645</v>
          </cell>
          <cell r="M367" t="str">
            <v>唐内</v>
          </cell>
          <cell r="S367" t="str">
            <v>○</v>
          </cell>
          <cell r="T367" t="str">
            <v>○</v>
          </cell>
        </row>
        <row r="368">
          <cell r="B368">
            <v>5</v>
          </cell>
          <cell r="C368">
            <v>205486</v>
          </cell>
          <cell r="D368" t="str">
            <v>04105205486</v>
          </cell>
          <cell r="E368" t="str">
            <v>唐津港運輸㈱</v>
          </cell>
          <cell r="F368">
            <v>43500</v>
          </cell>
          <cell r="G368">
            <v>45325</v>
          </cell>
          <cell r="H368" t="str">
            <v>合力 劭</v>
          </cell>
          <cell r="I368" t="str">
            <v>ｶﾗﾂｺｳｳﾝﾕ</v>
          </cell>
          <cell r="J368" t="str">
            <v>847-0101</v>
          </cell>
          <cell r="K368" t="str">
            <v>佐賀県唐津市中瀬通10-31</v>
          </cell>
          <cell r="L368" t="str">
            <v>0955-72-3131</v>
          </cell>
          <cell r="M368" t="str">
            <v>唐内</v>
          </cell>
          <cell r="O368" t="str">
            <v>○</v>
          </cell>
        </row>
        <row r="369">
          <cell r="B369">
            <v>5</v>
          </cell>
          <cell r="C369">
            <v>4133</v>
          </cell>
          <cell r="D369" t="str">
            <v>04105004133</v>
          </cell>
          <cell r="E369" t="str">
            <v>㈱唐津砕石</v>
          </cell>
          <cell r="F369">
            <v>43262</v>
          </cell>
          <cell r="G369">
            <v>45087</v>
          </cell>
          <cell r="H369" t="str">
            <v>渡邉 正一</v>
          </cell>
          <cell r="I369" t="str">
            <v>ｶﾗﾂｻｲｾｷ</v>
          </cell>
          <cell r="J369">
            <v>8470101</v>
          </cell>
          <cell r="K369" t="str">
            <v>佐賀県唐津市中瀬通10-3</v>
          </cell>
          <cell r="L369" t="str">
            <v>0955-73-8783</v>
          </cell>
          <cell r="M369" t="str">
            <v>唐内</v>
          </cell>
          <cell r="S369" t="str">
            <v>○</v>
          </cell>
        </row>
        <row r="370">
          <cell r="B370">
            <v>5</v>
          </cell>
          <cell r="C370">
            <v>133507</v>
          </cell>
          <cell r="D370" t="str">
            <v>04105133507</v>
          </cell>
          <cell r="E370" t="str">
            <v>㈲唐津緑化サービス</v>
          </cell>
          <cell r="F370">
            <v>42792</v>
          </cell>
          <cell r="G370">
            <v>44617</v>
          </cell>
          <cell r="H370" t="str">
            <v>惠藤 元文</v>
          </cell>
          <cell r="I370" t="str">
            <v>ｶﾗﾂﾘｮｸｶｻｰﾋﾞｽ</v>
          </cell>
          <cell r="J370">
            <v>8493203</v>
          </cell>
          <cell r="K370" t="str">
            <v>佐賀県唐津市相知町平山上乙837</v>
          </cell>
          <cell r="L370" t="str">
            <v>0955-62-2068</v>
          </cell>
          <cell r="M370" t="str">
            <v>唐内</v>
          </cell>
          <cell r="S370" t="str">
            <v>○</v>
          </cell>
        </row>
        <row r="371">
          <cell r="B371">
            <v>1</v>
          </cell>
          <cell r="C371">
            <v>71013</v>
          </cell>
          <cell r="D371" t="str">
            <v>04101071013</v>
          </cell>
          <cell r="E371" t="str">
            <v>川井工業㈲</v>
          </cell>
          <cell r="F371">
            <v>43532</v>
          </cell>
          <cell r="G371">
            <v>45358</v>
          </cell>
          <cell r="H371" t="str">
            <v>川井 光雄</v>
          </cell>
          <cell r="I371" t="str">
            <v>ｶﾜｲｺｳｷﾞｮｳ</v>
          </cell>
          <cell r="J371" t="str">
            <v>819-0043</v>
          </cell>
          <cell r="K371" t="str">
            <v>福岡県福岡市西区野方2-40-7</v>
          </cell>
          <cell r="L371" t="str">
            <v>092-811-4555</v>
          </cell>
          <cell r="M371" t="str">
            <v>佐外</v>
          </cell>
          <cell r="S371" t="str">
            <v>○</v>
          </cell>
          <cell r="T371" t="str">
            <v>○</v>
          </cell>
        </row>
        <row r="372">
          <cell r="B372">
            <v>3</v>
          </cell>
          <cell r="C372">
            <v>68829</v>
          </cell>
          <cell r="D372" t="str">
            <v>04103068829</v>
          </cell>
          <cell r="E372" t="str">
            <v>㈲賀和運送</v>
          </cell>
          <cell r="F372">
            <v>42144</v>
          </cell>
          <cell r="G372">
            <v>43970</v>
          </cell>
          <cell r="H372" t="str">
            <v>寺田 栄藏</v>
          </cell>
          <cell r="I372" t="str">
            <v>ｶﾞﾜｳﾝｿｳ</v>
          </cell>
          <cell r="J372">
            <v>8380016</v>
          </cell>
          <cell r="K372" t="str">
            <v>福岡県朝倉市下渕1478-2</v>
          </cell>
          <cell r="L372" t="str">
            <v>0946-22-9397</v>
          </cell>
          <cell r="M372" t="str">
            <v>鳥外</v>
          </cell>
        </row>
        <row r="373">
          <cell r="B373">
            <v>8</v>
          </cell>
          <cell r="C373">
            <v>16645</v>
          </cell>
          <cell r="D373" t="str">
            <v>04108016645</v>
          </cell>
          <cell r="E373" t="str">
            <v>㈱川口金属</v>
          </cell>
          <cell r="F373">
            <v>42147</v>
          </cell>
          <cell r="G373">
            <v>43973</v>
          </cell>
          <cell r="H373" t="str">
            <v>川口 允</v>
          </cell>
          <cell r="I373" t="str">
            <v>ｶﾜｸﾞﾁｷﾝｿﾞｸ</v>
          </cell>
          <cell r="J373">
            <v>8510116</v>
          </cell>
          <cell r="K373" t="str">
            <v>長崎県長崎市東町2369</v>
          </cell>
          <cell r="L373" t="str">
            <v>095-839-1024</v>
          </cell>
          <cell r="M373" t="str">
            <v>杵外</v>
          </cell>
          <cell r="N373" t="str">
            <v>○</v>
          </cell>
          <cell r="O373" t="str">
            <v>○</v>
          </cell>
          <cell r="P373" t="str">
            <v>○</v>
          </cell>
          <cell r="Q373" t="str">
            <v>○</v>
          </cell>
          <cell r="R373" t="str">
            <v>○</v>
          </cell>
          <cell r="S373" t="str">
            <v>○</v>
          </cell>
          <cell r="T373" t="str">
            <v>○</v>
          </cell>
        </row>
        <row r="374">
          <cell r="B374">
            <v>3</v>
          </cell>
          <cell r="C374">
            <v>25943</v>
          </cell>
          <cell r="D374" t="str">
            <v>04103025943</v>
          </cell>
          <cell r="E374" t="str">
            <v>㈱川口建設</v>
          </cell>
          <cell r="F374">
            <v>43619</v>
          </cell>
          <cell r="G374">
            <v>45445</v>
          </cell>
          <cell r="H374" t="str">
            <v>川口 康治</v>
          </cell>
          <cell r="I374" t="str">
            <v>ｶﾜｸﾞﾁｹﾝｾﾂ</v>
          </cell>
          <cell r="J374">
            <v>8380031</v>
          </cell>
          <cell r="K374" t="str">
            <v>福岡県朝倉市屋永字西原4288-1</v>
          </cell>
          <cell r="L374" t="str">
            <v>0946-22-8097</v>
          </cell>
          <cell r="M374" t="str">
            <v>鳥外</v>
          </cell>
          <cell r="S374" t="str">
            <v>○</v>
          </cell>
          <cell r="T374" t="str">
            <v>○</v>
          </cell>
        </row>
        <row r="375">
          <cell r="B375">
            <v>1</v>
          </cell>
          <cell r="C375">
            <v>209952</v>
          </cell>
          <cell r="D375" t="str">
            <v>04101209952</v>
          </cell>
          <cell r="E375" t="str">
            <v>川口 祐廣</v>
          </cell>
          <cell r="F375">
            <v>43637</v>
          </cell>
          <cell r="G375">
            <v>45463</v>
          </cell>
          <cell r="H375" t="str">
            <v>川口 祐廣</v>
          </cell>
          <cell r="I375" t="str">
            <v>ｶﾜｸﾞﾁﾏｻﾋﾛ</v>
          </cell>
          <cell r="J375" t="str">
            <v>840-2222</v>
          </cell>
          <cell r="K375" t="str">
            <v>佐賀県佐賀市東与賀町大字田中423-8</v>
          </cell>
          <cell r="L375" t="str">
            <v>080-5605-4857</v>
          </cell>
          <cell r="M375" t="str">
            <v>佐内</v>
          </cell>
          <cell r="S375" t="str">
            <v>○</v>
          </cell>
          <cell r="T375" t="str">
            <v>○</v>
          </cell>
        </row>
        <row r="376">
          <cell r="B376">
            <v>6</v>
          </cell>
          <cell r="C376">
            <v>200805</v>
          </cell>
          <cell r="D376" t="str">
            <v>04106200805</v>
          </cell>
          <cell r="E376" t="str">
            <v>㈲川崎建装</v>
          </cell>
          <cell r="F376">
            <v>43185</v>
          </cell>
          <cell r="G376">
            <v>45010</v>
          </cell>
          <cell r="H376" t="str">
            <v>川崎 義徳</v>
          </cell>
          <cell r="I376" t="str">
            <v>ｶﾜｻｷｹﾝｿｳ</v>
          </cell>
          <cell r="J376" t="str">
            <v>849-5262</v>
          </cell>
          <cell r="K376" t="str">
            <v>佐賀県伊万里市松浦町中野原3671</v>
          </cell>
          <cell r="L376" t="str">
            <v>0955-26-2847</v>
          </cell>
          <cell r="M376" t="str">
            <v>伊内</v>
          </cell>
          <cell r="S376" t="str">
            <v>○</v>
          </cell>
          <cell r="T376" t="str">
            <v>○</v>
          </cell>
        </row>
        <row r="377">
          <cell r="B377">
            <v>7</v>
          </cell>
          <cell r="C377">
            <v>162052</v>
          </cell>
          <cell r="D377" t="str">
            <v>04107162052</v>
          </cell>
          <cell r="E377" t="str">
            <v>㈲かわさき造園土木</v>
          </cell>
          <cell r="F377">
            <v>42618</v>
          </cell>
          <cell r="G377">
            <v>44443</v>
          </cell>
          <cell r="H377" t="str">
            <v>川﨑 けい子</v>
          </cell>
          <cell r="I377" t="str">
            <v>ｶﾜｻｷｿﾞｳｴﾝﾄﾞﾎﾞｸ</v>
          </cell>
          <cell r="J377">
            <v>8491116</v>
          </cell>
          <cell r="K377" t="str">
            <v>佐賀県杵島郡白石町大字横手1245-4</v>
          </cell>
          <cell r="L377" t="str">
            <v>0952-84-4468</v>
          </cell>
          <cell r="M377" t="str">
            <v>杵内</v>
          </cell>
          <cell r="O377" t="str">
            <v>○</v>
          </cell>
          <cell r="P377" t="str">
            <v>○</v>
          </cell>
          <cell r="S377" t="str">
            <v>○</v>
          </cell>
          <cell r="T377" t="str">
            <v>○</v>
          </cell>
        </row>
        <row r="378">
          <cell r="B378">
            <v>8</v>
          </cell>
          <cell r="C378">
            <v>59148</v>
          </cell>
          <cell r="D378" t="str">
            <v>04108059148</v>
          </cell>
          <cell r="E378" t="str">
            <v>㈲川下建設</v>
          </cell>
          <cell r="F378">
            <v>43512</v>
          </cell>
          <cell r="G378">
            <v>45337</v>
          </cell>
          <cell r="H378" t="str">
            <v>川下 俊樹</v>
          </cell>
          <cell r="I378" t="str">
            <v>ｶﾜｼﾀｹﾝｾﾂ</v>
          </cell>
          <cell r="J378">
            <v>8491611</v>
          </cell>
          <cell r="K378" t="str">
            <v>佐賀県藤津郡太良町大字大浦戊758-8</v>
          </cell>
          <cell r="L378" t="str">
            <v>0954-68-2517</v>
          </cell>
          <cell r="M378" t="str">
            <v>杵内</v>
          </cell>
          <cell r="S378" t="str">
            <v>○</v>
          </cell>
          <cell r="T378" t="str">
            <v>○</v>
          </cell>
        </row>
        <row r="379">
          <cell r="B379">
            <v>1</v>
          </cell>
          <cell r="C379">
            <v>177361</v>
          </cell>
          <cell r="D379" t="str">
            <v>04101177361</v>
          </cell>
          <cell r="E379" t="str">
            <v>川島 真一</v>
          </cell>
          <cell r="F379">
            <v>43699</v>
          </cell>
          <cell r="G379">
            <v>45525</v>
          </cell>
          <cell r="H379" t="str">
            <v>川島 真一</v>
          </cell>
          <cell r="I379" t="str">
            <v>ｶﾜｼﾏｼﾝｲﾁ</v>
          </cell>
          <cell r="J379" t="str">
            <v>830-0054</v>
          </cell>
          <cell r="K379" t="str">
            <v>福岡県久留米市藤光町102-6</v>
          </cell>
          <cell r="L379" t="str">
            <v>0942-22-8537</v>
          </cell>
          <cell r="M379" t="str">
            <v>佐外</v>
          </cell>
          <cell r="N379" t="str">
            <v>○</v>
          </cell>
          <cell r="O379" t="str">
            <v>○</v>
          </cell>
          <cell r="S379" t="str">
            <v>○</v>
          </cell>
          <cell r="T379" t="str">
            <v>○</v>
          </cell>
        </row>
        <row r="380">
          <cell r="B380">
            <v>3</v>
          </cell>
          <cell r="C380">
            <v>64986</v>
          </cell>
          <cell r="D380" t="str">
            <v>04103064986</v>
          </cell>
          <cell r="E380" t="str">
            <v>㈲川副工業</v>
          </cell>
          <cell r="F380">
            <v>42946</v>
          </cell>
          <cell r="G380">
            <v>44771</v>
          </cell>
          <cell r="H380" t="str">
            <v>川副 倫生</v>
          </cell>
          <cell r="I380" t="str">
            <v>ｶﾜｿｴｺｳｷﾞｮｳ</v>
          </cell>
          <cell r="J380">
            <v>8401103</v>
          </cell>
          <cell r="K380" t="str">
            <v>佐賀県三養基郡みやき町大字坂口999-1</v>
          </cell>
          <cell r="L380" t="str">
            <v>0942-96-2088</v>
          </cell>
          <cell r="M380" t="str">
            <v>鳥内</v>
          </cell>
          <cell r="S380" t="str">
            <v>○</v>
          </cell>
          <cell r="T380" t="str">
            <v>○</v>
          </cell>
        </row>
        <row r="381">
          <cell r="B381">
            <v>1</v>
          </cell>
          <cell r="C381">
            <v>155279</v>
          </cell>
          <cell r="D381" t="str">
            <v>04111155279</v>
          </cell>
          <cell r="E381" t="str">
            <v>川副 正司</v>
          </cell>
          <cell r="F381">
            <v>42225</v>
          </cell>
          <cell r="G381">
            <v>44051</v>
          </cell>
          <cell r="H381" t="str">
            <v>川副 正司</v>
          </cell>
          <cell r="I381" t="str">
            <v>ｶﾜｿｴﾏｻｼﾞ</v>
          </cell>
          <cell r="J381" t="str">
            <v>840-2222</v>
          </cell>
          <cell r="K381" t="str">
            <v>佐賀県佐賀市東与賀町大字田中108-4</v>
          </cell>
          <cell r="L381" t="str">
            <v>0952-45-2125</v>
          </cell>
          <cell r="M381" t="str">
            <v>佐内</v>
          </cell>
          <cell r="N381" t="str">
            <v>☆</v>
          </cell>
          <cell r="O381" t="str">
            <v>☆</v>
          </cell>
          <cell r="P381" t="str">
            <v>☆</v>
          </cell>
          <cell r="S381" t="str">
            <v>☆</v>
          </cell>
          <cell r="T381" t="str">
            <v>☆</v>
          </cell>
        </row>
        <row r="382">
          <cell r="B382">
            <v>7</v>
          </cell>
          <cell r="C382">
            <v>167189</v>
          </cell>
          <cell r="D382" t="str">
            <v>04107167189</v>
          </cell>
          <cell r="E382" t="str">
            <v>㈱川武潜水興業</v>
          </cell>
          <cell r="F382">
            <v>42939</v>
          </cell>
          <cell r="G382">
            <v>44764</v>
          </cell>
          <cell r="H382" t="str">
            <v>川下 淑子</v>
          </cell>
          <cell r="I382" t="str">
            <v>ｶﾜﾀｹｾﾝｽｲｺｳｷﾞｮｳ</v>
          </cell>
          <cell r="J382" t="str">
            <v>849-1613</v>
          </cell>
          <cell r="K382" t="str">
            <v>佐賀県藤津郡太良町大字大浦丙1501-5</v>
          </cell>
          <cell r="L382" t="str">
            <v>0954-68-9070</v>
          </cell>
          <cell r="M382" t="str">
            <v>杵内</v>
          </cell>
          <cell r="N382" t="str">
            <v>○</v>
          </cell>
          <cell r="O382" t="str">
            <v>○</v>
          </cell>
          <cell r="P382" t="str">
            <v>○</v>
          </cell>
          <cell r="S382" t="str">
            <v>○</v>
          </cell>
          <cell r="T382" t="str">
            <v>○</v>
          </cell>
        </row>
        <row r="383">
          <cell r="B383">
            <v>7</v>
          </cell>
          <cell r="C383">
            <v>205659</v>
          </cell>
          <cell r="D383" t="str">
            <v>04107205659</v>
          </cell>
          <cell r="E383" t="str">
            <v>㈱川内工業</v>
          </cell>
          <cell r="F383">
            <v>43511</v>
          </cell>
          <cell r="G383">
            <v>45336</v>
          </cell>
          <cell r="H383" t="str">
            <v>川内 孝徳</v>
          </cell>
          <cell r="I383" t="str">
            <v>ｶﾜﾁｺｳｷﾞｮｳ</v>
          </cell>
          <cell r="J383">
            <v>8430301</v>
          </cell>
          <cell r="K383" t="str">
            <v>佐賀県嬉野市嬉野町大字下宿乙383-3</v>
          </cell>
          <cell r="L383" t="str">
            <v>0954-42-2575</v>
          </cell>
          <cell r="M383" t="str">
            <v>杵内</v>
          </cell>
          <cell r="S383" t="str">
            <v>○</v>
          </cell>
          <cell r="T383" t="str">
            <v>○</v>
          </cell>
        </row>
        <row r="384">
          <cell r="B384">
            <v>7</v>
          </cell>
          <cell r="C384">
            <v>68762</v>
          </cell>
          <cell r="D384" t="str">
            <v>04107068762</v>
          </cell>
          <cell r="E384" t="str">
            <v>㈱川内設備工業</v>
          </cell>
          <cell r="F384">
            <v>42105</v>
          </cell>
          <cell r="G384">
            <v>43931</v>
          </cell>
          <cell r="H384" t="str">
            <v>川内 修</v>
          </cell>
          <cell r="I384" t="str">
            <v>ｶﾜﾁｾﾂﾋﾞｺｳｷﾞｮｳ</v>
          </cell>
          <cell r="J384">
            <v>8430022</v>
          </cell>
          <cell r="K384" t="str">
            <v>佐賀県武雄市武雄町大字武雄93-1</v>
          </cell>
          <cell r="L384" t="str">
            <v>0954-22-2318</v>
          </cell>
          <cell r="M384" t="str">
            <v>杵内</v>
          </cell>
        </row>
        <row r="385">
          <cell r="B385">
            <v>1</v>
          </cell>
          <cell r="C385">
            <v>12641</v>
          </cell>
          <cell r="D385" t="str">
            <v>04101012641</v>
          </cell>
          <cell r="E385" t="str">
            <v>河津産業㈲</v>
          </cell>
          <cell r="F385">
            <v>43069</v>
          </cell>
          <cell r="G385">
            <v>45625</v>
          </cell>
          <cell r="H385" t="str">
            <v>河津 浩一</v>
          </cell>
          <cell r="I385" t="str">
            <v>ｶﾜﾂﾞｻﾝｷﾞｮｳ</v>
          </cell>
          <cell r="J385">
            <v>8221405</v>
          </cell>
          <cell r="K385" t="str">
            <v>福岡県田川郡香春町大字中津原1974-2</v>
          </cell>
          <cell r="L385" t="str">
            <v>0947-44-7065</v>
          </cell>
          <cell r="M385" t="str">
            <v>佐外</v>
          </cell>
          <cell r="N385" t="str">
            <v>○</v>
          </cell>
          <cell r="O385" t="str">
            <v>○</v>
          </cell>
          <cell r="P385" t="str">
            <v>○</v>
          </cell>
          <cell r="Q385" t="str">
            <v>○</v>
          </cell>
          <cell r="R385" t="str">
            <v>○</v>
          </cell>
          <cell r="S385" t="str">
            <v>○</v>
          </cell>
          <cell r="T385" t="str">
            <v>○</v>
          </cell>
        </row>
        <row r="386">
          <cell r="B386">
            <v>1</v>
          </cell>
          <cell r="C386">
            <v>75268</v>
          </cell>
          <cell r="D386" t="str">
            <v>04101075268</v>
          </cell>
          <cell r="E386" t="str">
            <v>河津造園㈱</v>
          </cell>
          <cell r="F386">
            <v>43514</v>
          </cell>
          <cell r="G386">
            <v>45339</v>
          </cell>
          <cell r="H386" t="str">
            <v>小野晃良</v>
          </cell>
          <cell r="I386" t="str">
            <v>ｶﾜﾂﾞｿﾞｳｴﾝ</v>
          </cell>
          <cell r="J386" t="str">
            <v>861-8038</v>
          </cell>
          <cell r="K386" t="str">
            <v>熊本県熊本市中央区水前寺3-3-25</v>
          </cell>
          <cell r="L386" t="str">
            <v>096-380-9644</v>
          </cell>
          <cell r="M386" t="str">
            <v>佐外</v>
          </cell>
          <cell r="S386" t="str">
            <v>○</v>
          </cell>
          <cell r="T386" t="str">
            <v>○</v>
          </cell>
        </row>
        <row r="387">
          <cell r="B387">
            <v>1</v>
          </cell>
          <cell r="C387">
            <v>36333</v>
          </cell>
          <cell r="D387" t="str">
            <v>04101036333</v>
          </cell>
          <cell r="E387" t="str">
            <v>㈱河東興業</v>
          </cell>
          <cell r="F387">
            <v>43150</v>
          </cell>
          <cell r="G387">
            <v>44975</v>
          </cell>
          <cell r="H387" t="str">
            <v>河東 秀幸</v>
          </cell>
          <cell r="I387" t="str">
            <v>ｶﾜﾄｳｺｳｷﾞｮｳ</v>
          </cell>
          <cell r="J387" t="str">
            <v>821-0011</v>
          </cell>
          <cell r="K387" t="str">
            <v>福岡県嘉麻市牛隈934-7</v>
          </cell>
          <cell r="L387" t="str">
            <v>0948-52-0888</v>
          </cell>
          <cell r="M387" t="str">
            <v>佐外</v>
          </cell>
          <cell r="S387" t="str">
            <v>○</v>
          </cell>
          <cell r="T387" t="str">
            <v>○</v>
          </cell>
        </row>
        <row r="388">
          <cell r="B388">
            <v>3</v>
          </cell>
          <cell r="C388">
            <v>126227</v>
          </cell>
          <cell r="D388" t="str">
            <v>04103126227</v>
          </cell>
          <cell r="E388" t="str">
            <v>河野 賢輔</v>
          </cell>
          <cell r="F388">
            <v>42463</v>
          </cell>
          <cell r="G388">
            <v>44288</v>
          </cell>
          <cell r="H388" t="str">
            <v>河野 賢輔</v>
          </cell>
          <cell r="I388" t="str">
            <v>ｶﾜﾉｹﾝｽｹ</v>
          </cell>
          <cell r="J388">
            <v>8490102</v>
          </cell>
          <cell r="K388" t="str">
            <v>佐賀県三養基郡みやき町簑原648</v>
          </cell>
          <cell r="L388" t="str">
            <v>0942-94-2031</v>
          </cell>
          <cell r="M388" t="str">
            <v>鳥内</v>
          </cell>
          <cell r="S388" t="str">
            <v>○</v>
          </cell>
        </row>
        <row r="389">
          <cell r="B389">
            <v>6</v>
          </cell>
          <cell r="C389">
            <v>186853</v>
          </cell>
          <cell r="D389" t="str">
            <v>04106186853</v>
          </cell>
          <cell r="E389" t="str">
            <v>㈱川原</v>
          </cell>
          <cell r="F389">
            <v>42346</v>
          </cell>
          <cell r="G389">
            <v>44172</v>
          </cell>
          <cell r="H389" t="str">
            <v>川原 康紀</v>
          </cell>
          <cell r="I389" t="str">
            <v>ｶﾜﾊﾗ</v>
          </cell>
          <cell r="J389" t="str">
            <v>849-1324</v>
          </cell>
          <cell r="K389" t="str">
            <v>（処分業）佐賀県鹿島市大字飯田甲4770</v>
          </cell>
          <cell r="L389" t="str">
            <v>0954-67-7500</v>
          </cell>
          <cell r="M389" t="str">
            <v>伊内</v>
          </cell>
          <cell r="N389" t="str">
            <v>●</v>
          </cell>
          <cell r="O389" t="str">
            <v>○</v>
          </cell>
        </row>
        <row r="390">
          <cell r="B390">
            <v>1</v>
          </cell>
          <cell r="C390">
            <v>99124</v>
          </cell>
          <cell r="D390" t="str">
            <v>04111099124</v>
          </cell>
          <cell r="E390" t="str">
            <v>川原 栄一</v>
          </cell>
          <cell r="F390">
            <v>43004</v>
          </cell>
          <cell r="G390">
            <v>44829</v>
          </cell>
          <cell r="H390" t="str">
            <v>川原 栄一</v>
          </cell>
          <cell r="I390" t="str">
            <v>ｶﾜﾊﾗｴｲｲﾁ</v>
          </cell>
          <cell r="J390">
            <v>8490901</v>
          </cell>
          <cell r="K390" t="str">
            <v>佐賀県佐賀市久保泉町大字川久保171-1</v>
          </cell>
          <cell r="L390" t="str">
            <v>0952-98-0385</v>
          </cell>
          <cell r="M390" t="str">
            <v>佐内</v>
          </cell>
          <cell r="N390" t="str">
            <v>○</v>
          </cell>
          <cell r="O390" t="str">
            <v>●</v>
          </cell>
          <cell r="P390" t="str">
            <v>○</v>
          </cell>
          <cell r="S390" t="str">
            <v>○</v>
          </cell>
          <cell r="T390" t="str">
            <v>☆</v>
          </cell>
        </row>
        <row r="391">
          <cell r="B391">
            <v>3</v>
          </cell>
          <cell r="C391">
            <v>97942</v>
          </cell>
          <cell r="D391" t="str">
            <v>04103097942</v>
          </cell>
          <cell r="E391" t="str">
            <v>㈲河本商店</v>
          </cell>
          <cell r="F391">
            <v>42990</v>
          </cell>
          <cell r="G391">
            <v>44815</v>
          </cell>
          <cell r="H391" t="str">
            <v>金 義雄</v>
          </cell>
          <cell r="I391" t="str">
            <v>ｶﾜﾓﾄｼｮｳﾃﾝ</v>
          </cell>
          <cell r="J391">
            <v>8120001</v>
          </cell>
          <cell r="K391" t="str">
            <v>福岡県福岡市博多区大井1-3-11</v>
          </cell>
          <cell r="L391" t="str">
            <v>092-621-8372</v>
          </cell>
          <cell r="M391" t="str">
            <v>鳥外</v>
          </cell>
          <cell r="N391" t="str">
            <v>○</v>
          </cell>
          <cell r="P391" t="str">
            <v>○</v>
          </cell>
          <cell r="S391" t="str">
            <v>○</v>
          </cell>
          <cell r="T391" t="str">
            <v>○</v>
          </cell>
        </row>
        <row r="392">
          <cell r="B392">
            <v>5</v>
          </cell>
          <cell r="C392">
            <v>81562</v>
          </cell>
          <cell r="D392" t="str">
            <v>04105081562</v>
          </cell>
          <cell r="E392" t="str">
            <v>㈱環境エンジニアリング</v>
          </cell>
          <cell r="F392">
            <v>42709</v>
          </cell>
          <cell r="G392">
            <v>44534</v>
          </cell>
          <cell r="H392" t="str">
            <v>中山 虎三</v>
          </cell>
          <cell r="I392" t="str">
            <v>ｶﾝｷｮｳｴﾝｼﾞﾆｱﾘﾝｸﾞ</v>
          </cell>
          <cell r="J392">
            <v>8470831</v>
          </cell>
          <cell r="K392" t="str">
            <v>佐賀県唐津市千々賀4-5</v>
          </cell>
          <cell r="L392" t="str">
            <v>0955-78-2978</v>
          </cell>
          <cell r="M392" t="str">
            <v>唐内</v>
          </cell>
          <cell r="N392" t="str">
            <v>○</v>
          </cell>
          <cell r="O392" t="str">
            <v>○</v>
          </cell>
          <cell r="P392" t="str">
            <v>○</v>
          </cell>
          <cell r="S392" t="str">
            <v>○</v>
          </cell>
          <cell r="T392" t="str">
            <v>○</v>
          </cell>
        </row>
        <row r="393">
          <cell r="B393">
            <v>5</v>
          </cell>
          <cell r="C393">
            <v>1927</v>
          </cell>
          <cell r="D393" t="str">
            <v>04105001927</v>
          </cell>
          <cell r="E393" t="str">
            <v>㈱環境開発</v>
          </cell>
          <cell r="F393">
            <v>43510</v>
          </cell>
          <cell r="G393">
            <v>45335</v>
          </cell>
          <cell r="H393" t="str">
            <v>牟田 義彦</v>
          </cell>
          <cell r="I393" t="str">
            <v>ｶﾝｷｮｳｶｲﾊﾂ</v>
          </cell>
          <cell r="J393">
            <v>8120041</v>
          </cell>
          <cell r="K393" t="str">
            <v>福岡県福岡市博多区吉塚6-6-36</v>
          </cell>
          <cell r="L393" t="str">
            <v>092-611-5231</v>
          </cell>
          <cell r="M393" t="str">
            <v>唐外</v>
          </cell>
          <cell r="N393" t="str">
            <v>○</v>
          </cell>
          <cell r="O393" t="str">
            <v>○</v>
          </cell>
          <cell r="P393" t="str">
            <v>○</v>
          </cell>
          <cell r="Q393" t="str">
            <v>○</v>
          </cell>
          <cell r="R393" t="str">
            <v>○</v>
          </cell>
          <cell r="S393" t="str">
            <v>○</v>
          </cell>
          <cell r="T393" t="str">
            <v>○</v>
          </cell>
        </row>
        <row r="394">
          <cell r="B394">
            <v>1</v>
          </cell>
          <cell r="C394">
            <v>9057</v>
          </cell>
          <cell r="D394" t="str">
            <v>04111009057</v>
          </cell>
          <cell r="E394" t="str">
            <v>㈲環境開発センター</v>
          </cell>
          <cell r="F394">
            <v>42855</v>
          </cell>
          <cell r="G394">
            <v>44680</v>
          </cell>
          <cell r="H394" t="str">
            <v>内藤 洋子</v>
          </cell>
          <cell r="I394" t="str">
            <v>ｶﾝｷｮｳｶｲﾊﾂｾﾝﾀｰ</v>
          </cell>
          <cell r="J394">
            <v>8420121</v>
          </cell>
          <cell r="K394" t="str">
            <v>佐賀県神埼市神埼町志波屋1738-1</v>
          </cell>
          <cell r="L394" t="str">
            <v>0952-52-2729</v>
          </cell>
          <cell r="M394" t="str">
            <v>佐内</v>
          </cell>
          <cell r="N394" t="str">
            <v>☆</v>
          </cell>
          <cell r="O394" t="str">
            <v>☆</v>
          </cell>
          <cell r="P394" t="str">
            <v>☆</v>
          </cell>
          <cell r="Q394" t="str">
            <v>☆</v>
          </cell>
          <cell r="R394" t="str">
            <v>☆</v>
          </cell>
          <cell r="S394" t="str">
            <v>☆</v>
          </cell>
          <cell r="T394" t="str">
            <v>○</v>
          </cell>
        </row>
        <row r="395">
          <cell r="B395">
            <v>5</v>
          </cell>
          <cell r="C395">
            <v>128260</v>
          </cell>
          <cell r="D395" t="str">
            <v>04105128260</v>
          </cell>
          <cell r="E395" t="str">
            <v>㈲環境技建</v>
          </cell>
          <cell r="F395">
            <v>42543</v>
          </cell>
          <cell r="G395">
            <v>44368</v>
          </cell>
          <cell r="H395" t="str">
            <v>坂井 香織</v>
          </cell>
          <cell r="I395" t="str">
            <v>ｶﾝｷｮｳｷﾞｹﾝ</v>
          </cell>
          <cell r="J395">
            <v>8470401</v>
          </cell>
          <cell r="K395" t="str">
            <v>佐賀県唐津市鎮西町名護屋1648-1</v>
          </cell>
          <cell r="L395" t="str">
            <v>0955-82-4836</v>
          </cell>
          <cell r="M395" t="str">
            <v>唐内</v>
          </cell>
          <cell r="N395" t="str">
            <v>○</v>
          </cell>
          <cell r="O395" t="str">
            <v>○</v>
          </cell>
          <cell r="P395" t="str">
            <v>○</v>
          </cell>
          <cell r="Q395" t="str">
            <v>○</v>
          </cell>
          <cell r="R395" t="str">
            <v>○</v>
          </cell>
          <cell r="S395" t="str">
            <v>○</v>
          </cell>
          <cell r="T395" t="str">
            <v>○</v>
          </cell>
        </row>
        <row r="396">
          <cell r="B396">
            <v>3</v>
          </cell>
          <cell r="C396">
            <v>70249</v>
          </cell>
          <cell r="D396" t="str">
            <v>04103070249</v>
          </cell>
          <cell r="E396" t="str">
            <v>㈲環境建設</v>
          </cell>
          <cell r="F396">
            <v>42604</v>
          </cell>
          <cell r="G396">
            <v>44429</v>
          </cell>
          <cell r="H396" t="str">
            <v>手嶋 芳光</v>
          </cell>
          <cell r="I396" t="str">
            <v>ｶﾝｷｮｳｹﾝｾﾂ</v>
          </cell>
          <cell r="J396" t="str">
            <v>830-0027</v>
          </cell>
          <cell r="K396" t="str">
            <v>福岡県久留米市長門石4-322-27</v>
          </cell>
          <cell r="L396" t="str">
            <v>0942-65-4372</v>
          </cell>
          <cell r="M396" t="str">
            <v>鳥外</v>
          </cell>
          <cell r="O396" t="str">
            <v>●</v>
          </cell>
        </row>
        <row r="397">
          <cell r="B397">
            <v>6</v>
          </cell>
          <cell r="C397">
            <v>164337</v>
          </cell>
          <cell r="D397" t="str">
            <v>04106164337</v>
          </cell>
          <cell r="E397" t="str">
            <v>㈱環境資源開発</v>
          </cell>
          <cell r="F397">
            <v>42752</v>
          </cell>
          <cell r="G397">
            <v>44577</v>
          </cell>
          <cell r="H397" t="str">
            <v>西村 浩彰</v>
          </cell>
          <cell r="I397" t="str">
            <v>ｶﾝｷｮｳｼｹﾞﾝｶｲﾊﾂ</v>
          </cell>
          <cell r="J397" t="str">
            <v>849-5263</v>
          </cell>
          <cell r="K397" t="str">
            <v>佐賀県伊万里市松浦町山形5245</v>
          </cell>
          <cell r="L397" t="str">
            <v>090-8229-7029</v>
          </cell>
          <cell r="M397" t="str">
            <v>伊内</v>
          </cell>
          <cell r="N397" t="str">
            <v>○</v>
          </cell>
          <cell r="O397" t="str">
            <v>○</v>
          </cell>
          <cell r="P397" t="str">
            <v>○</v>
          </cell>
          <cell r="Q397" t="str">
            <v>○</v>
          </cell>
          <cell r="R397" t="str">
            <v>○</v>
          </cell>
          <cell r="S397" t="str">
            <v>○</v>
          </cell>
          <cell r="T397" t="str">
            <v>○</v>
          </cell>
        </row>
        <row r="398">
          <cell r="B398">
            <v>1</v>
          </cell>
          <cell r="C398">
            <v>5799</v>
          </cell>
          <cell r="D398" t="str">
            <v>04101005799</v>
          </cell>
          <cell r="E398" t="str">
            <v>㈱環境施設</v>
          </cell>
          <cell r="F398">
            <v>43660</v>
          </cell>
          <cell r="G398">
            <v>45486</v>
          </cell>
          <cell r="H398" t="str">
            <v>田中 直継</v>
          </cell>
          <cell r="I398" t="str">
            <v>ｶﾝｷｮｳｼｾﾂ</v>
          </cell>
          <cell r="J398" t="str">
            <v>819-0001</v>
          </cell>
          <cell r="K398" t="str">
            <v>福岡県福岡市西区小戸3-50-20</v>
          </cell>
          <cell r="L398" t="str">
            <v>092-894-6168</v>
          </cell>
          <cell r="M398" t="str">
            <v>佐外</v>
          </cell>
          <cell r="N398" t="str">
            <v>○</v>
          </cell>
          <cell r="O398" t="str">
            <v>○</v>
          </cell>
          <cell r="P398" t="str">
            <v>○</v>
          </cell>
          <cell r="Q398" t="str">
            <v>○</v>
          </cell>
          <cell r="R398" t="str">
            <v>○</v>
          </cell>
          <cell r="S398" t="str">
            <v>○</v>
          </cell>
          <cell r="T398" t="str">
            <v>○</v>
          </cell>
        </row>
        <row r="399">
          <cell r="B399">
            <v>7</v>
          </cell>
          <cell r="C399">
            <v>126607</v>
          </cell>
          <cell r="D399" t="str">
            <v>04107126607</v>
          </cell>
          <cell r="E399" t="str">
            <v>㈱環境ＳＴＲ</v>
          </cell>
          <cell r="F399">
            <v>43019</v>
          </cell>
          <cell r="G399">
            <v>45575</v>
          </cell>
          <cell r="H399" t="str">
            <v>渕上 哲</v>
          </cell>
          <cell r="I399" t="str">
            <v>ｶﾝｷｮｳｽﾀｰ</v>
          </cell>
          <cell r="J399">
            <v>8490504</v>
          </cell>
          <cell r="K399" t="str">
            <v>佐賀県杵島郡江北町大字八町626</v>
          </cell>
          <cell r="L399" t="str">
            <v>0952-71-6334</v>
          </cell>
          <cell r="M399" t="str">
            <v>杵内</v>
          </cell>
          <cell r="Q399" t="str">
            <v>○</v>
          </cell>
          <cell r="R399" t="str">
            <v>○</v>
          </cell>
          <cell r="S399" t="str">
            <v>○</v>
          </cell>
          <cell r="T399" t="str">
            <v>○</v>
          </cell>
        </row>
        <row r="400">
          <cell r="B400">
            <v>6</v>
          </cell>
          <cell r="C400">
            <v>36107</v>
          </cell>
          <cell r="D400" t="str">
            <v>04116036107</v>
          </cell>
          <cell r="E400" t="str">
            <v>㈲環境整備事業センター</v>
          </cell>
          <cell r="F400">
            <v>42353</v>
          </cell>
          <cell r="G400">
            <v>44179</v>
          </cell>
          <cell r="H400" t="str">
            <v>中島 親</v>
          </cell>
          <cell r="I400" t="str">
            <v>ｶﾝｷｮｳｾｲﾋﾞｼﾞｷﾞｮｳｾﾝﾀｰ</v>
          </cell>
          <cell r="J400">
            <v>8440023</v>
          </cell>
          <cell r="K400" t="str">
            <v>佐賀県西松浦郡有田町丸尾丙2722-59</v>
          </cell>
          <cell r="L400" t="str">
            <v>0955-43-3631</v>
          </cell>
          <cell r="M400" t="str">
            <v>伊内</v>
          </cell>
          <cell r="N400" t="str">
            <v>☆</v>
          </cell>
          <cell r="O400" t="str">
            <v>○</v>
          </cell>
          <cell r="P400" t="str">
            <v>☆</v>
          </cell>
          <cell r="Q400" t="str">
            <v>☆</v>
          </cell>
          <cell r="R400" t="str">
            <v>☆</v>
          </cell>
          <cell r="S400" t="str">
            <v>☆</v>
          </cell>
          <cell r="T400" t="str">
            <v>☆</v>
          </cell>
        </row>
        <row r="401">
          <cell r="B401">
            <v>1</v>
          </cell>
          <cell r="C401">
            <v>160387</v>
          </cell>
          <cell r="D401" t="str">
            <v>04101160387</v>
          </cell>
          <cell r="E401" t="str">
            <v>カンキョウテクノロジー㈱</v>
          </cell>
          <cell r="F401">
            <v>42534</v>
          </cell>
          <cell r="G401">
            <v>44359</v>
          </cell>
          <cell r="H401" t="str">
            <v>前田 繁紹</v>
          </cell>
          <cell r="I401" t="str">
            <v>ｶﾝｷｮｳﾃｸﾉﾛｼﾞｰ</v>
          </cell>
          <cell r="J401">
            <v>8580918</v>
          </cell>
          <cell r="K401" t="str">
            <v>長崎県佐世保市相浦町1563</v>
          </cell>
          <cell r="L401" t="str">
            <v>0956-42-3717</v>
          </cell>
          <cell r="M401" t="str">
            <v>佐外</v>
          </cell>
          <cell r="S401" t="str">
            <v>○</v>
          </cell>
          <cell r="T401" t="str">
            <v>○</v>
          </cell>
        </row>
        <row r="402">
          <cell r="B402">
            <v>1</v>
          </cell>
          <cell r="C402">
            <v>167577</v>
          </cell>
          <cell r="D402" t="str">
            <v>04101167577</v>
          </cell>
          <cell r="E402" t="str">
            <v>環境リサイクルエネルギー㈱</v>
          </cell>
          <cell r="F402">
            <v>43153</v>
          </cell>
          <cell r="G402">
            <v>44978</v>
          </cell>
          <cell r="H402" t="str">
            <v>外間 広志</v>
          </cell>
          <cell r="I402" t="str">
            <v>ｶﾝｷｮｳﾘｻｲｸﾙｴﾈﾙｷﾞｰ</v>
          </cell>
          <cell r="J402" t="str">
            <v>857-0852</v>
          </cell>
          <cell r="K402" t="str">
            <v>長崎県佐世保市干尽町3-47</v>
          </cell>
          <cell r="L402" t="str">
            <v>0956-20-4222</v>
          </cell>
          <cell r="M402" t="str">
            <v>佐外</v>
          </cell>
          <cell r="O402" t="str">
            <v>○</v>
          </cell>
          <cell r="P402" t="str">
            <v>○</v>
          </cell>
          <cell r="Q402" t="str">
            <v>○</v>
          </cell>
          <cell r="R402" t="str">
            <v>○</v>
          </cell>
          <cell r="S402" t="str">
            <v>○</v>
          </cell>
          <cell r="T402" t="str">
            <v>○</v>
          </cell>
        </row>
        <row r="403">
          <cell r="B403">
            <v>6</v>
          </cell>
          <cell r="C403">
            <v>113658</v>
          </cell>
          <cell r="D403" t="str">
            <v>04106113658</v>
          </cell>
          <cell r="E403" t="str">
            <v>神﨑 正雄</v>
          </cell>
          <cell r="F403">
            <v>41987</v>
          </cell>
          <cell r="G403">
            <v>43812</v>
          </cell>
          <cell r="H403" t="str">
            <v>神﨑 正雄</v>
          </cell>
          <cell r="I403" t="str">
            <v>ｶﾝｻﾞｷﾏｻｵ</v>
          </cell>
          <cell r="J403" t="str">
            <v>857-0114</v>
          </cell>
          <cell r="K403" t="str">
            <v>長崎県佐世保市小舟町44-1 A-4</v>
          </cell>
          <cell r="L403" t="str">
            <v>090-9796-2530</v>
          </cell>
          <cell r="M403" t="str">
            <v>伊外</v>
          </cell>
          <cell r="S403" t="str">
            <v>○</v>
          </cell>
          <cell r="T403" t="str">
            <v>○</v>
          </cell>
        </row>
        <row r="404">
          <cell r="B404">
            <v>5</v>
          </cell>
          <cell r="C404">
            <v>185583</v>
          </cell>
          <cell r="D404" t="str">
            <v>04105185583</v>
          </cell>
          <cell r="E404" t="str">
            <v>㈱管商</v>
          </cell>
          <cell r="F404">
            <v>42306</v>
          </cell>
          <cell r="G404">
            <v>44132</v>
          </cell>
          <cell r="H404" t="str">
            <v>石川 道商</v>
          </cell>
          <cell r="I404" t="str">
            <v>ｶﾝｼｮｳ</v>
          </cell>
          <cell r="J404" t="str">
            <v>847-0004</v>
          </cell>
          <cell r="K404" t="str">
            <v>佐賀県唐津市養母田902-6</v>
          </cell>
          <cell r="L404" t="str">
            <v>0955-65-9555</v>
          </cell>
          <cell r="M404" t="str">
            <v>唐内</v>
          </cell>
          <cell r="S404" t="str">
            <v>○</v>
          </cell>
        </row>
        <row r="405">
          <cell r="B405">
            <v>6</v>
          </cell>
          <cell r="C405">
            <v>124393</v>
          </cell>
          <cell r="D405" t="str">
            <v>04116124393</v>
          </cell>
          <cell r="E405" t="str">
            <v>㈱カンセイ</v>
          </cell>
          <cell r="F405">
            <v>42393</v>
          </cell>
          <cell r="G405">
            <v>44219</v>
          </cell>
          <cell r="H405" t="str">
            <v>平野 健太郎</v>
          </cell>
          <cell r="I405" t="str">
            <v>ｶﾝｾｲ</v>
          </cell>
          <cell r="J405">
            <v>8480045</v>
          </cell>
          <cell r="K405" t="str">
            <v>佐賀県伊万里市松島町88-1</v>
          </cell>
          <cell r="L405" t="str">
            <v>0955-22-6138</v>
          </cell>
          <cell r="M405" t="str">
            <v>伊内</v>
          </cell>
          <cell r="O405" t="str">
            <v>★</v>
          </cell>
        </row>
        <row r="406">
          <cell r="B406">
            <v>3</v>
          </cell>
          <cell r="C406">
            <v>9635</v>
          </cell>
          <cell r="D406" t="str">
            <v>04103009635</v>
          </cell>
          <cell r="E406" t="str">
            <v>管清工業㈱</v>
          </cell>
          <cell r="F406">
            <v>42767</v>
          </cell>
          <cell r="G406">
            <v>44592</v>
          </cell>
          <cell r="H406" t="str">
            <v>長谷川 健司</v>
          </cell>
          <cell r="I406" t="str">
            <v>ｶﾝｾｲｺｳｷﾞｮｳ</v>
          </cell>
          <cell r="J406" t="str">
            <v>812-0892</v>
          </cell>
          <cell r="K406" t="str">
            <v>福岡県福岡市博多区東那珂2-17-28</v>
          </cell>
          <cell r="L406" t="str">
            <v>092-451-3991</v>
          </cell>
          <cell r="M406" t="str">
            <v>鳥外</v>
          </cell>
          <cell r="O406" t="str">
            <v>○</v>
          </cell>
          <cell r="P406" t="str">
            <v>○</v>
          </cell>
          <cell r="S406" t="str">
            <v>○</v>
          </cell>
        </row>
        <row r="407">
          <cell r="B407">
            <v>1</v>
          </cell>
          <cell r="C407">
            <v>123439</v>
          </cell>
          <cell r="D407" t="str">
            <v>04101123439</v>
          </cell>
          <cell r="E407" t="str">
            <v>環整工業㈲</v>
          </cell>
          <cell r="F407">
            <v>42346</v>
          </cell>
          <cell r="G407">
            <v>44172</v>
          </cell>
          <cell r="H407" t="str">
            <v>内藤 大蔵</v>
          </cell>
          <cell r="I407" t="str">
            <v>ｶﾝｾｲｺｳｷﾞｮｳ</v>
          </cell>
          <cell r="J407">
            <v>8420121</v>
          </cell>
          <cell r="K407" t="str">
            <v>佐賀県神埼市神埼町志波屋1738-1</v>
          </cell>
          <cell r="L407" t="str">
            <v>0952-52-2718</v>
          </cell>
          <cell r="M407" t="str">
            <v>佐内</v>
          </cell>
          <cell r="O407" t="str">
            <v>○</v>
          </cell>
          <cell r="P407" t="str">
            <v>○</v>
          </cell>
          <cell r="Q407" t="str">
            <v>●</v>
          </cell>
          <cell r="R407" t="str">
            <v>●</v>
          </cell>
          <cell r="S407" t="str">
            <v>○</v>
          </cell>
          <cell r="T407" t="str">
            <v>○</v>
          </cell>
        </row>
        <row r="408">
          <cell r="B408">
            <v>1</v>
          </cell>
          <cell r="C408">
            <v>45666</v>
          </cell>
          <cell r="D408" t="str">
            <v>04101045666</v>
          </cell>
          <cell r="E408" t="str">
            <v>㈱神田商店</v>
          </cell>
          <cell r="F408">
            <v>43493</v>
          </cell>
          <cell r="G408">
            <v>45318</v>
          </cell>
          <cell r="H408" t="str">
            <v>城本 潤</v>
          </cell>
          <cell r="I408" t="str">
            <v>ｶﾝﾀﾞｼｮｳﾃﾝ</v>
          </cell>
          <cell r="J408" t="str">
            <v>824-0511</v>
          </cell>
          <cell r="K408" t="str">
            <v>福岡県田川郡大任町大字今任原1068-5</v>
          </cell>
          <cell r="L408" t="str">
            <v>0947-41-8686</v>
          </cell>
          <cell r="M408" t="str">
            <v>佐外</v>
          </cell>
          <cell r="N408" t="str">
            <v>○</v>
          </cell>
          <cell r="O408" t="str">
            <v>○</v>
          </cell>
          <cell r="P408" t="str">
            <v>○</v>
          </cell>
          <cell r="Q408" t="str">
            <v>○</v>
          </cell>
          <cell r="R408" t="str">
            <v>○</v>
          </cell>
          <cell r="S408" t="str">
            <v>○</v>
          </cell>
          <cell r="T408" t="str">
            <v>○</v>
          </cell>
        </row>
        <row r="409">
          <cell r="B409">
            <v>1</v>
          </cell>
          <cell r="C409">
            <v>83632</v>
          </cell>
          <cell r="D409" t="str">
            <v>04101083632</v>
          </cell>
          <cell r="E409" t="str">
            <v>㈱関門海陸</v>
          </cell>
          <cell r="F409">
            <v>42905</v>
          </cell>
          <cell r="G409">
            <v>44730</v>
          </cell>
          <cell r="H409" t="str">
            <v>石井 裕</v>
          </cell>
          <cell r="I409" t="str">
            <v>ｶﾝﾓﾝｶｲﾘｸ</v>
          </cell>
          <cell r="J409">
            <v>8114311</v>
          </cell>
          <cell r="K409" t="str">
            <v>福岡県遠賀郡遠賀町老良238-1</v>
          </cell>
          <cell r="L409" t="str">
            <v>093-291-3707</v>
          </cell>
          <cell r="M409" t="str">
            <v>佐外</v>
          </cell>
          <cell r="O409" t="str">
            <v>○</v>
          </cell>
          <cell r="Q409" t="str">
            <v>○</v>
          </cell>
          <cell r="S409" t="str">
            <v>○</v>
          </cell>
        </row>
        <row r="410">
          <cell r="B410">
            <v>1</v>
          </cell>
          <cell r="C410">
            <v>64113</v>
          </cell>
          <cell r="D410" t="str">
            <v>04101064113</v>
          </cell>
          <cell r="E410" t="str">
            <v>関門油脂㈲</v>
          </cell>
          <cell r="F410">
            <v>42059</v>
          </cell>
          <cell r="G410">
            <v>43884</v>
          </cell>
          <cell r="H410" t="str">
            <v>岸 小三郎</v>
          </cell>
          <cell r="I410" t="str">
            <v>ｶﾝﾓﾝﾕｼ</v>
          </cell>
          <cell r="J410">
            <v>7500312</v>
          </cell>
          <cell r="K410" t="str">
            <v>山口県下関市菊川町大字下大野字四反田551</v>
          </cell>
          <cell r="L410" t="str">
            <v>083-287-1446</v>
          </cell>
          <cell r="M410" t="str">
            <v>佐外</v>
          </cell>
          <cell r="O410" t="str">
            <v>○</v>
          </cell>
          <cell r="P410" t="str">
            <v>●</v>
          </cell>
          <cell r="S410" t="str">
            <v>○</v>
          </cell>
        </row>
        <row r="411">
          <cell r="B411">
            <v>3</v>
          </cell>
          <cell r="C411">
            <v>68070</v>
          </cell>
          <cell r="D411" t="str">
            <v>04103068070</v>
          </cell>
          <cell r="E411" t="str">
            <v>㈱キクハラ金属</v>
          </cell>
          <cell r="F411">
            <v>42258</v>
          </cell>
          <cell r="G411">
            <v>44084</v>
          </cell>
          <cell r="H411" t="str">
            <v>菖蒲 盛夏</v>
          </cell>
          <cell r="I411" t="str">
            <v>ｷｸﾊﾗｷﾝｿﾞｸ</v>
          </cell>
          <cell r="J411">
            <v>8160941</v>
          </cell>
          <cell r="K411" t="str">
            <v>福岡県大野城市東大利4-7-3</v>
          </cell>
          <cell r="L411" t="str">
            <v>092-581-8200</v>
          </cell>
          <cell r="M411" t="str">
            <v>鳥外</v>
          </cell>
          <cell r="N411" t="str">
            <v>○</v>
          </cell>
          <cell r="O411" t="str">
            <v>○</v>
          </cell>
          <cell r="P411" t="str">
            <v>○</v>
          </cell>
          <cell r="Q411" t="str">
            <v>○</v>
          </cell>
          <cell r="R411" t="str">
            <v>○</v>
          </cell>
          <cell r="S411" t="str">
            <v>○</v>
          </cell>
          <cell r="T411" t="str">
            <v>○</v>
          </cell>
        </row>
        <row r="412">
          <cell r="B412">
            <v>7</v>
          </cell>
          <cell r="C412">
            <v>201253</v>
          </cell>
          <cell r="D412" t="str">
            <v>04107201253</v>
          </cell>
          <cell r="E412" t="str">
            <v>㈱義建興業</v>
          </cell>
          <cell r="F412">
            <v>43258</v>
          </cell>
          <cell r="G412">
            <v>45083</v>
          </cell>
          <cell r="H412" t="str">
            <v>古井 和義</v>
          </cell>
          <cell r="I412" t="str">
            <v>ｷﾞｹﾝｺｳｷﾞｮｳ</v>
          </cell>
          <cell r="J412" t="str">
            <v>843-0021</v>
          </cell>
          <cell r="K412" t="str">
            <v>佐賀県武雄市武雄町大字永島15921-1</v>
          </cell>
          <cell r="L412" t="str">
            <v>0954-27-7766</v>
          </cell>
          <cell r="M412" t="str">
            <v>杵内</v>
          </cell>
          <cell r="S412" t="str">
            <v>○</v>
          </cell>
          <cell r="T412" t="str">
            <v>○</v>
          </cell>
        </row>
        <row r="413">
          <cell r="B413">
            <v>1</v>
          </cell>
          <cell r="C413">
            <v>24574</v>
          </cell>
          <cell r="D413" t="str">
            <v>04101024574</v>
          </cell>
          <cell r="E413" t="str">
            <v>㈱岸川運送</v>
          </cell>
          <cell r="F413">
            <v>43419</v>
          </cell>
          <cell r="G413">
            <v>45244</v>
          </cell>
          <cell r="H413" t="str">
            <v>岸川 勇人</v>
          </cell>
          <cell r="I413" t="str">
            <v>ｷｼｶﾜｳﾝｿｳ</v>
          </cell>
          <cell r="J413" t="str">
            <v>818-0110</v>
          </cell>
          <cell r="K413" t="str">
            <v>福岡県太宰府市御笠3-9-8</v>
          </cell>
          <cell r="L413" t="str">
            <v>092-918-0003</v>
          </cell>
          <cell r="M413" t="str">
            <v>佐外</v>
          </cell>
        </row>
        <row r="414">
          <cell r="B414">
            <v>3</v>
          </cell>
          <cell r="C414">
            <v>13667</v>
          </cell>
          <cell r="D414" t="str">
            <v>04103013667</v>
          </cell>
          <cell r="E414" t="str">
            <v>岸川商事㈱</v>
          </cell>
          <cell r="F414">
            <v>42865</v>
          </cell>
          <cell r="G414">
            <v>44690</v>
          </cell>
          <cell r="H414" t="str">
            <v>岸川 吉隆</v>
          </cell>
          <cell r="I414" t="str">
            <v>ｷｼｶﾜｼｮｳｼﾞ</v>
          </cell>
          <cell r="J414">
            <v>8040076</v>
          </cell>
          <cell r="K414" t="str">
            <v>福岡県北九州市戸畑区銀座1-5-6</v>
          </cell>
          <cell r="L414" t="str">
            <v>093-871-2037</v>
          </cell>
          <cell r="M414" t="str">
            <v>鳥外</v>
          </cell>
          <cell r="O414" t="str">
            <v>○</v>
          </cell>
          <cell r="P414" t="str">
            <v>○</v>
          </cell>
          <cell r="Q414" t="str">
            <v>○</v>
          </cell>
          <cell r="R414" t="str">
            <v>○</v>
          </cell>
          <cell r="S414" t="str">
            <v>○</v>
          </cell>
          <cell r="T414" t="str">
            <v>○</v>
          </cell>
        </row>
        <row r="415">
          <cell r="B415">
            <v>1</v>
          </cell>
          <cell r="C415">
            <v>691</v>
          </cell>
          <cell r="D415" t="str">
            <v>04111000691</v>
          </cell>
          <cell r="E415" t="str">
            <v>㈱岸川土建</v>
          </cell>
          <cell r="F415">
            <v>43044</v>
          </cell>
          <cell r="G415">
            <v>44869</v>
          </cell>
          <cell r="H415" t="str">
            <v>岸川 栄次</v>
          </cell>
          <cell r="I415" t="str">
            <v>ｷｼｶﾜﾄﾞｹﾝ</v>
          </cell>
          <cell r="J415">
            <v>8460023</v>
          </cell>
          <cell r="K415" t="str">
            <v>佐賀県多久市南多久町大字長尾3759-62</v>
          </cell>
          <cell r="L415" t="str">
            <v>0952-75-3428</v>
          </cell>
          <cell r="M415" t="str">
            <v>佐内</v>
          </cell>
          <cell r="N415" t="str">
            <v>☆</v>
          </cell>
          <cell r="O415" t="str">
            <v>○</v>
          </cell>
          <cell r="P415" t="str">
            <v>☆</v>
          </cell>
          <cell r="Q415" t="str">
            <v>☆</v>
          </cell>
          <cell r="R415" t="str">
            <v>☆</v>
          </cell>
          <cell r="S415" t="str">
            <v>○</v>
          </cell>
          <cell r="T415" t="str">
            <v>○</v>
          </cell>
        </row>
        <row r="416">
          <cell r="B416">
            <v>1</v>
          </cell>
          <cell r="C416">
            <v>181408</v>
          </cell>
          <cell r="D416" t="str">
            <v>04101181408</v>
          </cell>
          <cell r="E416" t="str">
            <v>㈱木下工業</v>
          </cell>
          <cell r="F416">
            <v>42684</v>
          </cell>
          <cell r="G416">
            <v>44509</v>
          </cell>
          <cell r="H416" t="str">
            <v>木下 貴將</v>
          </cell>
          <cell r="I416" t="str">
            <v>ｷｼﾀｺｳｷﾞｮｳ</v>
          </cell>
          <cell r="J416" t="str">
            <v>856-0008</v>
          </cell>
          <cell r="K416" t="str">
            <v>長崎県大村市松原三丁目1038-14</v>
          </cell>
          <cell r="L416" t="str">
            <v>0957-56-9656</v>
          </cell>
          <cell r="M416" t="str">
            <v>佐外</v>
          </cell>
          <cell r="S416" t="str">
            <v>○</v>
          </cell>
          <cell r="T416" t="str">
            <v>○</v>
          </cell>
        </row>
        <row r="417">
          <cell r="B417">
            <v>5</v>
          </cell>
          <cell r="C417">
            <v>24338</v>
          </cell>
          <cell r="D417" t="str">
            <v>04105024338</v>
          </cell>
          <cell r="E417" t="str">
            <v>㈱岸本組</v>
          </cell>
          <cell r="F417">
            <v>41916</v>
          </cell>
          <cell r="G417">
            <v>43741</v>
          </cell>
          <cell r="H417" t="str">
            <v>岸本 剛</v>
          </cell>
          <cell r="I417" t="str">
            <v>ｷｼﾓﾄｸﾞﾐ</v>
          </cell>
          <cell r="J417">
            <v>8470881</v>
          </cell>
          <cell r="K417" t="str">
            <v>佐賀県唐津市竹木場5206-82</v>
          </cell>
          <cell r="L417" t="str">
            <v>0955-79-5555</v>
          </cell>
          <cell r="M417" t="str">
            <v>唐内</v>
          </cell>
          <cell r="S417" t="str">
            <v>○</v>
          </cell>
        </row>
        <row r="418">
          <cell r="B418">
            <v>1</v>
          </cell>
          <cell r="C418">
            <v>178028</v>
          </cell>
          <cell r="D418" t="str">
            <v>04101178028</v>
          </cell>
          <cell r="E418" t="str">
            <v>㈱貴重企画</v>
          </cell>
          <cell r="F418">
            <v>41848</v>
          </cell>
          <cell r="G418">
            <v>43673</v>
          </cell>
          <cell r="H418" t="str">
            <v>小犬丸 信</v>
          </cell>
          <cell r="I418" t="str">
            <v>ｷｼﾞｭｳｷｶｸ</v>
          </cell>
          <cell r="J418" t="str">
            <v>839-0861</v>
          </cell>
          <cell r="K418" t="str">
            <v>福岡県久留米市合川町1156</v>
          </cell>
          <cell r="L418" t="str">
            <v>0942-43-1967</v>
          </cell>
          <cell r="M418" t="str">
            <v>佐外</v>
          </cell>
          <cell r="S418" t="str">
            <v>○</v>
          </cell>
          <cell r="T418" t="str">
            <v>○</v>
          </cell>
        </row>
        <row r="419">
          <cell r="B419">
            <v>7</v>
          </cell>
          <cell r="C419">
            <v>50720</v>
          </cell>
          <cell r="D419" t="str">
            <v>04107050720</v>
          </cell>
          <cell r="E419" t="str">
            <v>木須 秀樹</v>
          </cell>
          <cell r="F419">
            <v>43029</v>
          </cell>
          <cell r="G419">
            <v>44854</v>
          </cell>
          <cell r="H419" t="str">
            <v>木須 秀樹</v>
          </cell>
          <cell r="I419" t="str">
            <v>ｷｽﾋﾃﾞｷ</v>
          </cell>
          <cell r="J419">
            <v>8491206</v>
          </cell>
          <cell r="K419" t="str">
            <v>佐賀県杵島郡白石町大字辺田66-1</v>
          </cell>
          <cell r="L419" t="str">
            <v>0954-65-2891</v>
          </cell>
          <cell r="M419" t="str">
            <v>杵内</v>
          </cell>
          <cell r="S419" t="str">
            <v>○</v>
          </cell>
          <cell r="T419" t="str">
            <v>○</v>
          </cell>
        </row>
        <row r="420">
          <cell r="B420">
            <v>7</v>
          </cell>
          <cell r="C420">
            <v>187013</v>
          </cell>
          <cell r="D420" t="str">
            <v>04107187013</v>
          </cell>
          <cell r="E420" t="str">
            <v>㈱北方清掃社</v>
          </cell>
          <cell r="F420">
            <v>42377</v>
          </cell>
          <cell r="G420">
            <v>44203</v>
          </cell>
          <cell r="H420" t="str">
            <v>川内 敏夫</v>
          </cell>
          <cell r="I420" t="str">
            <v>ｷﾀｶﾞﾀｾｲｿｳｼｬ</v>
          </cell>
          <cell r="J420" t="str">
            <v>849-2204</v>
          </cell>
          <cell r="K420" t="str">
            <v>佐賀県武雄市北方町大字大﨑4087</v>
          </cell>
          <cell r="L420" t="str">
            <v>0954-36-2166</v>
          </cell>
          <cell r="M420" t="str">
            <v>杵内</v>
          </cell>
          <cell r="N420" t="str">
            <v>○</v>
          </cell>
          <cell r="O420" t="str">
            <v>○</v>
          </cell>
          <cell r="S420" t="str">
            <v>○</v>
          </cell>
          <cell r="T420" t="str">
            <v>○</v>
          </cell>
        </row>
        <row r="421">
          <cell r="B421">
            <v>3</v>
          </cell>
          <cell r="C421">
            <v>8201</v>
          </cell>
          <cell r="D421" t="str">
            <v>04103008201</v>
          </cell>
          <cell r="E421" t="str">
            <v>㈱北九運輸</v>
          </cell>
          <cell r="F421">
            <v>43088</v>
          </cell>
          <cell r="G421">
            <v>44913</v>
          </cell>
          <cell r="H421" t="str">
            <v>伊藤 正光</v>
          </cell>
          <cell r="I421" t="str">
            <v>ｷﾀｷｭｳｳﾝﾕ</v>
          </cell>
          <cell r="J421">
            <v>8080109</v>
          </cell>
          <cell r="K421" t="str">
            <v>福岡県北九州市若松区南二島4-13-1</v>
          </cell>
          <cell r="L421" t="str">
            <v>093-791-6211</v>
          </cell>
          <cell r="M421" t="str">
            <v>鳥外</v>
          </cell>
          <cell r="N421" t="str">
            <v>○</v>
          </cell>
          <cell r="O421" t="str">
            <v>○</v>
          </cell>
          <cell r="P421" t="str">
            <v>○</v>
          </cell>
          <cell r="Q421" t="str">
            <v>○</v>
          </cell>
          <cell r="R421" t="str">
            <v>○</v>
          </cell>
          <cell r="S421" t="str">
            <v>○</v>
          </cell>
        </row>
        <row r="422">
          <cell r="B422">
            <v>1</v>
          </cell>
          <cell r="C422">
            <v>172567</v>
          </cell>
          <cell r="D422" t="str">
            <v>04101172567</v>
          </cell>
          <cell r="E422" t="str">
            <v>㈱北九州テクノサービス</v>
          </cell>
          <cell r="F422">
            <v>43376</v>
          </cell>
          <cell r="G422">
            <v>45201</v>
          </cell>
          <cell r="H422" t="str">
            <v>岸ノ上 猛</v>
          </cell>
          <cell r="I422" t="str">
            <v>ｷﾀｷｭｳｼｭｳﾃｸﾉｻｰﾋﾞｽ</v>
          </cell>
          <cell r="J422" t="str">
            <v>807-0824</v>
          </cell>
          <cell r="K422" t="str">
            <v>福岡県北九州市八幡西区光明1-3-20ｰ105</v>
          </cell>
          <cell r="L422" t="str">
            <v>093-601-2320</v>
          </cell>
          <cell r="M422" t="str">
            <v>佐外</v>
          </cell>
          <cell r="O422" t="str">
            <v>○</v>
          </cell>
          <cell r="P422" t="str">
            <v>○</v>
          </cell>
          <cell r="Q422" t="str">
            <v>○</v>
          </cell>
          <cell r="R422" t="str">
            <v>○</v>
          </cell>
          <cell r="S422" t="str">
            <v>○</v>
          </cell>
        </row>
        <row r="423">
          <cell r="B423">
            <v>1</v>
          </cell>
          <cell r="C423">
            <v>15150</v>
          </cell>
          <cell r="D423" t="str">
            <v>04101015150</v>
          </cell>
          <cell r="E423" t="str">
            <v>㈲キタコガ</v>
          </cell>
          <cell r="F423">
            <v>43526</v>
          </cell>
          <cell r="G423">
            <v>45352</v>
          </cell>
          <cell r="H423" t="str">
            <v>北古賀 守</v>
          </cell>
          <cell r="I423" t="str">
            <v>ｷﾀｺｶﾞ</v>
          </cell>
          <cell r="J423" t="str">
            <v>840-0001</v>
          </cell>
          <cell r="K423" t="str">
            <v>佐賀県佐賀市巨勢町大字修理田829-1</v>
          </cell>
          <cell r="L423" t="str">
            <v>0952-26-5196</v>
          </cell>
          <cell r="M423" t="str">
            <v>佐内</v>
          </cell>
          <cell r="N423" t="str">
            <v>○</v>
          </cell>
          <cell r="O423" t="str">
            <v>○</v>
          </cell>
          <cell r="P423" t="str">
            <v>○</v>
          </cell>
          <cell r="Q423" t="str">
            <v>○</v>
          </cell>
          <cell r="R423" t="str">
            <v>○</v>
          </cell>
          <cell r="S423" t="str">
            <v>○</v>
          </cell>
          <cell r="T423" t="str">
            <v>○</v>
          </cell>
        </row>
        <row r="424">
          <cell r="B424">
            <v>1</v>
          </cell>
          <cell r="C424">
            <v>106496</v>
          </cell>
          <cell r="D424" t="str">
            <v>04111106496</v>
          </cell>
          <cell r="E424" t="str">
            <v>㈱喜多島</v>
          </cell>
          <cell r="F424">
            <v>43361</v>
          </cell>
          <cell r="G424">
            <v>45186</v>
          </cell>
          <cell r="H424" t="str">
            <v>北島 さゆり</v>
          </cell>
          <cell r="I424" t="str">
            <v>ｷﾀｼﾞﾏ</v>
          </cell>
          <cell r="J424" t="str">
            <v>840-0863</v>
          </cell>
          <cell r="K424" t="str">
            <v>佐賀県佐賀市嘉瀬町大字十五375-4</v>
          </cell>
          <cell r="L424" t="str">
            <v>0952-37-8507</v>
          </cell>
          <cell r="M424" t="str">
            <v>佐内</v>
          </cell>
          <cell r="N424" t="str">
            <v>○</v>
          </cell>
          <cell r="O424" t="str">
            <v>○</v>
          </cell>
          <cell r="P424" t="str">
            <v>○</v>
          </cell>
          <cell r="Q424" t="str">
            <v>○</v>
          </cell>
          <cell r="R424" t="str">
            <v>○</v>
          </cell>
          <cell r="S424" t="str">
            <v>☆</v>
          </cell>
          <cell r="T424" t="str">
            <v>☆</v>
          </cell>
        </row>
        <row r="425">
          <cell r="B425">
            <v>3</v>
          </cell>
          <cell r="C425">
            <v>195323</v>
          </cell>
          <cell r="D425" t="str">
            <v>04103195323</v>
          </cell>
          <cell r="E425" t="str">
            <v>北島 雄一郎</v>
          </cell>
          <cell r="F425">
            <v>42877</v>
          </cell>
          <cell r="G425">
            <v>44702</v>
          </cell>
          <cell r="H425" t="str">
            <v>北島 雄一郎</v>
          </cell>
          <cell r="I425" t="str">
            <v>ｷﾀｼﾞﾏﾕｳｲﾁﾛｳ</v>
          </cell>
          <cell r="J425" t="str">
            <v>849-0111</v>
          </cell>
          <cell r="K425" t="str">
            <v>佐賀県三養基郡上峰町大字江迎854-2</v>
          </cell>
          <cell r="L425" t="str">
            <v>0942-96-2895</v>
          </cell>
          <cell r="M425" t="str">
            <v>鳥外</v>
          </cell>
          <cell r="S425" t="str">
            <v>○</v>
          </cell>
          <cell r="T425" t="str">
            <v>○</v>
          </cell>
        </row>
        <row r="426">
          <cell r="B426">
            <v>1</v>
          </cell>
          <cell r="C426">
            <v>190876</v>
          </cell>
          <cell r="D426" t="str">
            <v>04101190876</v>
          </cell>
          <cell r="E426" t="str">
            <v>北島 雄貴</v>
          </cell>
          <cell r="F426">
            <v>42766</v>
          </cell>
          <cell r="G426">
            <v>44591</v>
          </cell>
          <cell r="H426" t="str">
            <v>北島 雄貴</v>
          </cell>
          <cell r="I426" t="str">
            <v>ｷﾀｼﾞﾏﾕｳｷ</v>
          </cell>
          <cell r="J426" t="str">
            <v>830-0063</v>
          </cell>
          <cell r="K426" t="str">
            <v>福岡県久留米市荒木町荒木1847-8</v>
          </cell>
          <cell r="L426" t="str">
            <v>0942-27-9503</v>
          </cell>
          <cell r="M426" t="str">
            <v>佐外</v>
          </cell>
          <cell r="O426" t="str">
            <v>●</v>
          </cell>
          <cell r="S426" t="str">
            <v>○</v>
          </cell>
          <cell r="T426" t="str">
            <v>○</v>
          </cell>
        </row>
        <row r="427">
          <cell r="B427">
            <v>1</v>
          </cell>
          <cell r="C427">
            <v>46576</v>
          </cell>
          <cell r="D427" t="str">
            <v>04101046576</v>
          </cell>
          <cell r="E427" t="str">
            <v>北野通信工業㈱</v>
          </cell>
          <cell r="F427">
            <v>42405</v>
          </cell>
          <cell r="G427">
            <v>44231</v>
          </cell>
          <cell r="H427" t="str">
            <v>猪口 鉄雄</v>
          </cell>
          <cell r="I427" t="str">
            <v>ｷﾀﾉﾂｳｼﾝｺｳｷﾞｮｳ</v>
          </cell>
          <cell r="J427" t="str">
            <v>830-1112</v>
          </cell>
          <cell r="K427" t="str">
            <v>福岡県久留米市北野町陣屋510-11</v>
          </cell>
          <cell r="L427" t="str">
            <v>0942-78-6198</v>
          </cell>
          <cell r="M427" t="str">
            <v>佐外</v>
          </cell>
          <cell r="O427" t="str">
            <v>○</v>
          </cell>
          <cell r="S427" t="str">
            <v>○</v>
          </cell>
        </row>
        <row r="428">
          <cell r="B428">
            <v>1</v>
          </cell>
          <cell r="C428">
            <v>3666</v>
          </cell>
          <cell r="D428" t="str">
            <v>04101003666</v>
          </cell>
          <cell r="E428" t="str">
            <v>㈲キタムラ</v>
          </cell>
          <cell r="F428">
            <v>43248</v>
          </cell>
          <cell r="G428">
            <v>45073</v>
          </cell>
          <cell r="H428" t="str">
            <v>北村 勝男</v>
          </cell>
          <cell r="I428" t="str">
            <v>ｷﾀﾑﾗ</v>
          </cell>
          <cell r="J428">
            <v>8490917</v>
          </cell>
          <cell r="K428" t="str">
            <v>佐賀県佐賀市高木瀬町大字長瀬1915-1</v>
          </cell>
          <cell r="L428" t="str">
            <v>0952-33-5100</v>
          </cell>
          <cell r="M428" t="str">
            <v>佐内</v>
          </cell>
          <cell r="N428" t="str">
            <v>○</v>
          </cell>
          <cell r="S428" t="str">
            <v>○</v>
          </cell>
          <cell r="T428" t="str">
            <v>○</v>
          </cell>
        </row>
        <row r="429">
          <cell r="B429">
            <v>1</v>
          </cell>
          <cell r="C429">
            <v>190773</v>
          </cell>
          <cell r="D429" t="str">
            <v>04101190773</v>
          </cell>
          <cell r="E429" t="str">
            <v>北村 勝利</v>
          </cell>
          <cell r="F429">
            <v>42639</v>
          </cell>
          <cell r="G429">
            <v>44464</v>
          </cell>
          <cell r="H429" t="str">
            <v>北村 勝利</v>
          </cell>
          <cell r="I429" t="str">
            <v>ｷﾀﾑﾗ ｶﾂﾄｼ</v>
          </cell>
          <cell r="J429">
            <v>8490913</v>
          </cell>
          <cell r="K429" t="str">
            <v>佐賀県佐賀市兵庫町大字渕2680-1</v>
          </cell>
          <cell r="L429" t="str">
            <v>090-2710-8215</v>
          </cell>
          <cell r="M429" t="str">
            <v>佐内</v>
          </cell>
          <cell r="O429" t="str">
            <v>○</v>
          </cell>
          <cell r="P429" t="str">
            <v>○</v>
          </cell>
          <cell r="S429" t="str">
            <v>○</v>
          </cell>
          <cell r="T429" t="str">
            <v>○</v>
          </cell>
        </row>
        <row r="430">
          <cell r="B430">
            <v>7</v>
          </cell>
          <cell r="C430">
            <v>152733</v>
          </cell>
          <cell r="D430" t="str">
            <v>04107152733</v>
          </cell>
          <cell r="E430" t="str">
            <v>㈱木寺商店</v>
          </cell>
          <cell r="F430">
            <v>42008</v>
          </cell>
          <cell r="G430">
            <v>43833</v>
          </cell>
          <cell r="H430" t="str">
            <v>木寺 伸征</v>
          </cell>
          <cell r="I430" t="str">
            <v>ｷﾃﾞﾗｼｮｳﾃﾝ</v>
          </cell>
          <cell r="J430">
            <v>8430234</v>
          </cell>
          <cell r="K430" t="str">
            <v>佐賀県武雄市東川登町大字袴野10624-1</v>
          </cell>
          <cell r="L430" t="str">
            <v>0954-23-3901</v>
          </cell>
          <cell r="M430" t="str">
            <v>杵内</v>
          </cell>
          <cell r="S430" t="str">
            <v>○</v>
          </cell>
          <cell r="T430" t="str">
            <v>○</v>
          </cell>
        </row>
        <row r="431">
          <cell r="B431">
            <v>7</v>
          </cell>
          <cell r="C431">
            <v>48922</v>
          </cell>
          <cell r="D431" t="str">
            <v>04117048922</v>
          </cell>
          <cell r="E431" t="str">
            <v>㈱杵藤開発</v>
          </cell>
          <cell r="F431">
            <v>42919</v>
          </cell>
          <cell r="G431">
            <v>44744</v>
          </cell>
          <cell r="H431" t="str">
            <v>矢野 信義</v>
          </cell>
          <cell r="I431" t="str">
            <v>ｷﾄｳｶｲﾊﾂ</v>
          </cell>
          <cell r="J431">
            <v>8430021</v>
          </cell>
          <cell r="K431" t="str">
            <v>佐賀県武雄市武雄町大字永島15664</v>
          </cell>
          <cell r="L431" t="str">
            <v>0954-23-6471</v>
          </cell>
          <cell r="M431" t="str">
            <v>杵内</v>
          </cell>
          <cell r="N431" t="str">
            <v>○</v>
          </cell>
          <cell r="O431" t="str">
            <v>☆</v>
          </cell>
          <cell r="P431" t="str">
            <v>○</v>
          </cell>
          <cell r="Q431" t="str">
            <v>○</v>
          </cell>
          <cell r="R431" t="str">
            <v>○</v>
          </cell>
          <cell r="S431" t="str">
            <v>☆</v>
          </cell>
          <cell r="T431" t="str">
            <v>○</v>
          </cell>
        </row>
        <row r="432">
          <cell r="B432">
            <v>7</v>
          </cell>
          <cell r="C432">
            <v>157207</v>
          </cell>
          <cell r="D432" t="str">
            <v>04107157207</v>
          </cell>
          <cell r="E432" t="str">
            <v>㈱機動開発</v>
          </cell>
          <cell r="F432">
            <v>42317</v>
          </cell>
          <cell r="G432">
            <v>44143</v>
          </cell>
          <cell r="H432" t="str">
            <v>大内 義弘</v>
          </cell>
          <cell r="I432" t="str">
            <v>ｷﾄﾞｳｶｲﾊﾂ</v>
          </cell>
          <cell r="J432" t="str">
            <v>849-1105</v>
          </cell>
          <cell r="K432" t="str">
            <v>佐賀県杵島郡白石町大字馬洗2303-3</v>
          </cell>
          <cell r="L432" t="str">
            <v>0952-84-2725</v>
          </cell>
          <cell r="M432" t="str">
            <v>杵内</v>
          </cell>
          <cell r="S432" t="str">
            <v>○</v>
          </cell>
          <cell r="T432" t="str">
            <v>○</v>
          </cell>
        </row>
        <row r="433">
          <cell r="B433">
            <v>1</v>
          </cell>
          <cell r="C433">
            <v>190549</v>
          </cell>
          <cell r="D433" t="str">
            <v>04101190549</v>
          </cell>
          <cell r="E433" t="str">
            <v>㈲城戸運送</v>
          </cell>
          <cell r="F433">
            <v>42613</v>
          </cell>
          <cell r="G433">
            <v>44438</v>
          </cell>
          <cell r="H433" t="str">
            <v>北島 勤也</v>
          </cell>
          <cell r="I433" t="str">
            <v>ｷﾄﾞｳﾝｿｳ</v>
          </cell>
          <cell r="J433" t="str">
            <v>835-0115</v>
          </cell>
          <cell r="K433" t="str">
            <v>福岡県みやま市山川町原町350-3</v>
          </cell>
          <cell r="L433" t="str">
            <v>0944-67-1301</v>
          </cell>
          <cell r="M433" t="str">
            <v>佐外</v>
          </cell>
        </row>
        <row r="434">
          <cell r="B434">
            <v>1</v>
          </cell>
          <cell r="C434">
            <v>137528</v>
          </cell>
          <cell r="D434" t="str">
            <v>04101137528</v>
          </cell>
          <cell r="E434" t="str">
            <v>㈱木下組</v>
          </cell>
          <cell r="F434">
            <v>42971</v>
          </cell>
          <cell r="G434">
            <v>44796</v>
          </cell>
          <cell r="H434" t="str">
            <v>木下 豊次</v>
          </cell>
          <cell r="I434" t="str">
            <v>ｷﾉｼﾀｸﾞﾐ</v>
          </cell>
          <cell r="J434" t="str">
            <v>834-0034</v>
          </cell>
          <cell r="K434" t="str">
            <v>福岡県八女市高塚495</v>
          </cell>
          <cell r="L434" t="str">
            <v>0943-24-2313</v>
          </cell>
          <cell r="M434" t="str">
            <v>佐外</v>
          </cell>
          <cell r="S434" t="str">
            <v>○</v>
          </cell>
          <cell r="T434" t="str">
            <v>○</v>
          </cell>
        </row>
        <row r="435">
          <cell r="B435">
            <v>3</v>
          </cell>
          <cell r="C435">
            <v>112874</v>
          </cell>
          <cell r="D435" t="str">
            <v>04103112874</v>
          </cell>
          <cell r="E435" t="str">
            <v>㈲木下建設工業</v>
          </cell>
          <cell r="F435">
            <v>43676</v>
          </cell>
          <cell r="G435">
            <v>45502</v>
          </cell>
          <cell r="H435" t="str">
            <v>木下 正日出</v>
          </cell>
          <cell r="I435" t="str">
            <v>ｷﾉｼﾀｹﾝｾﾂｺｳｷﾞｮｳ</v>
          </cell>
          <cell r="J435">
            <v>8490101</v>
          </cell>
          <cell r="K435" t="str">
            <v>佐賀県三養基郡みやき町大字原古賀字松谷2375-1</v>
          </cell>
          <cell r="L435" t="str">
            <v>0942-94-2460</v>
          </cell>
          <cell r="M435" t="str">
            <v>鳥内</v>
          </cell>
          <cell r="S435" t="str">
            <v>○</v>
          </cell>
          <cell r="T435" t="str">
            <v>○</v>
          </cell>
        </row>
        <row r="436">
          <cell r="B436">
            <v>5</v>
          </cell>
          <cell r="C436">
            <v>196181</v>
          </cell>
          <cell r="D436" t="str">
            <v>04105196181</v>
          </cell>
          <cell r="E436" t="str">
            <v>㈱木下重機</v>
          </cell>
          <cell r="F436">
            <v>42942</v>
          </cell>
          <cell r="G436">
            <v>44767</v>
          </cell>
          <cell r="H436" t="str">
            <v>木下 博文</v>
          </cell>
          <cell r="I436" t="str">
            <v>ｷﾉｼﾀｼﾞｭｳｷ</v>
          </cell>
          <cell r="J436" t="str">
            <v>849-5122</v>
          </cell>
          <cell r="K436" t="str">
            <v>佐賀県唐津市浜玉町横田133</v>
          </cell>
          <cell r="L436" t="str">
            <v>0955-56-2069</v>
          </cell>
          <cell r="M436" t="str">
            <v>唐内</v>
          </cell>
          <cell r="S436" t="str">
            <v>○</v>
          </cell>
          <cell r="T436" t="str">
            <v>○</v>
          </cell>
        </row>
        <row r="437">
          <cell r="B437">
            <v>7</v>
          </cell>
          <cell r="C437">
            <v>175351</v>
          </cell>
          <cell r="D437" t="str">
            <v>04107175351</v>
          </cell>
          <cell r="E437" t="str">
            <v>木原 芳樹</v>
          </cell>
          <cell r="F437">
            <v>43488</v>
          </cell>
          <cell r="G437">
            <v>45313</v>
          </cell>
          <cell r="H437" t="str">
            <v>木原 芳樹</v>
          </cell>
          <cell r="I437" t="str">
            <v>ｷﾊﾗﾖｼｷ</v>
          </cell>
          <cell r="J437" t="str">
            <v>849-1324</v>
          </cell>
          <cell r="K437" t="str">
            <v>佐賀県鹿島市大字飯田乙3107-1</v>
          </cell>
          <cell r="L437" t="str">
            <v>0954-62-8191</v>
          </cell>
          <cell r="M437" t="str">
            <v>杵内</v>
          </cell>
          <cell r="N437" t="str">
            <v>○</v>
          </cell>
          <cell r="O437" t="str">
            <v>○</v>
          </cell>
          <cell r="P437" t="str">
            <v>○</v>
          </cell>
          <cell r="Q437" t="str">
            <v>○</v>
          </cell>
          <cell r="R437" t="str">
            <v>○</v>
          </cell>
          <cell r="S437" t="str">
            <v>○</v>
          </cell>
          <cell r="T437" t="str">
            <v>○</v>
          </cell>
        </row>
        <row r="438">
          <cell r="B438">
            <v>1</v>
          </cell>
          <cell r="C438">
            <v>82807</v>
          </cell>
          <cell r="D438" t="str">
            <v>04101082807</v>
          </cell>
          <cell r="E438" t="str">
            <v>㈱木村</v>
          </cell>
          <cell r="F438">
            <v>43182</v>
          </cell>
          <cell r="G438">
            <v>45007</v>
          </cell>
          <cell r="H438" t="str">
            <v>木村 栄希</v>
          </cell>
          <cell r="I438" t="str">
            <v>ｷﾑﾗ</v>
          </cell>
          <cell r="J438" t="str">
            <v>676-0812</v>
          </cell>
          <cell r="K438" t="str">
            <v>兵庫県高砂市中筋5-20-24</v>
          </cell>
          <cell r="L438" t="str">
            <v>079-447-3033</v>
          </cell>
          <cell r="M438" t="str">
            <v>佐外</v>
          </cell>
          <cell r="N438" t="str">
            <v>○</v>
          </cell>
          <cell r="O438" t="str">
            <v>○</v>
          </cell>
          <cell r="P438" t="str">
            <v>○</v>
          </cell>
          <cell r="Q438" t="str">
            <v>○</v>
          </cell>
          <cell r="R438" t="str">
            <v>○</v>
          </cell>
          <cell r="S438" t="str">
            <v>○</v>
          </cell>
          <cell r="T438" t="str">
            <v>○</v>
          </cell>
        </row>
        <row r="439">
          <cell r="B439">
            <v>3</v>
          </cell>
          <cell r="C439">
            <v>108447</v>
          </cell>
          <cell r="D439" t="str">
            <v>04113108447</v>
          </cell>
          <cell r="E439" t="str">
            <v>㈱木村産業</v>
          </cell>
          <cell r="F439">
            <v>43452</v>
          </cell>
          <cell r="G439">
            <v>45277</v>
          </cell>
          <cell r="H439" t="str">
            <v>木村 充男</v>
          </cell>
          <cell r="I439" t="str">
            <v>ｷﾑﾗｻﾝｷﾞｮｳ</v>
          </cell>
          <cell r="J439">
            <v>8300049</v>
          </cell>
          <cell r="K439" t="str">
            <v>福岡県久留米市大石町370-1</v>
          </cell>
          <cell r="L439" t="str">
            <v>0942-32-7550</v>
          </cell>
          <cell r="M439" t="str">
            <v>鳥外</v>
          </cell>
          <cell r="S439" t="str">
            <v>☆</v>
          </cell>
          <cell r="T439" t="str">
            <v>☆</v>
          </cell>
        </row>
        <row r="440">
          <cell r="B440">
            <v>1</v>
          </cell>
          <cell r="C440">
            <v>210377</v>
          </cell>
          <cell r="D440" t="str">
            <v>04101210377</v>
          </cell>
          <cell r="E440" t="str">
            <v>木村 鉄郎</v>
          </cell>
          <cell r="F440">
            <v>43685</v>
          </cell>
          <cell r="G440">
            <v>45511</v>
          </cell>
          <cell r="H440" t="str">
            <v>木村 鉄郎</v>
          </cell>
          <cell r="I440" t="str">
            <v>ｷﾑﾗﾃﾂﾛｳ</v>
          </cell>
          <cell r="J440">
            <v>8400034</v>
          </cell>
          <cell r="K440" t="str">
            <v>佐賀県佐賀市西与賀町大字厘外1302-3</v>
          </cell>
          <cell r="L440" t="str">
            <v>0952-28-4228</v>
          </cell>
          <cell r="M440" t="str">
            <v>佐内</v>
          </cell>
        </row>
        <row r="441">
          <cell r="B441">
            <v>5</v>
          </cell>
          <cell r="C441">
            <v>191950</v>
          </cell>
          <cell r="D441" t="str">
            <v>04105191950</v>
          </cell>
          <cell r="E441" t="str">
            <v>木村 雪男</v>
          </cell>
          <cell r="F441">
            <v>42681</v>
          </cell>
          <cell r="G441">
            <v>44506</v>
          </cell>
          <cell r="H441" t="str">
            <v>木村 雪男</v>
          </cell>
          <cell r="I441" t="str">
            <v>ｷﾑﾗﾕｷｵ</v>
          </cell>
          <cell r="J441">
            <v>8494255</v>
          </cell>
          <cell r="K441" t="str">
            <v>佐賀県伊万里市山代町福川内2194</v>
          </cell>
          <cell r="L441" t="str">
            <v>0955-28-4334</v>
          </cell>
          <cell r="M441" t="str">
            <v>唐内</v>
          </cell>
          <cell r="N441" t="str">
            <v>○</v>
          </cell>
          <cell r="O441" t="str">
            <v>○</v>
          </cell>
          <cell r="P441" t="str">
            <v>○</v>
          </cell>
          <cell r="Q441" t="str">
            <v>○</v>
          </cell>
          <cell r="R441" t="str">
            <v>○</v>
          </cell>
          <cell r="S441" t="str">
            <v>○</v>
          </cell>
          <cell r="T441" t="str">
            <v>○</v>
          </cell>
        </row>
        <row r="442">
          <cell r="B442">
            <v>3</v>
          </cell>
          <cell r="C442">
            <v>204366</v>
          </cell>
          <cell r="D442" t="str">
            <v>04103204366</v>
          </cell>
          <cell r="E442" t="str">
            <v>㈲基山建設</v>
          </cell>
          <cell r="F442">
            <v>43426</v>
          </cell>
          <cell r="G442">
            <v>45251</v>
          </cell>
          <cell r="H442" t="str">
            <v>岩元 有美</v>
          </cell>
          <cell r="I442" t="str">
            <v>ｷﾔﾏｹﾝｾﾂ</v>
          </cell>
          <cell r="J442">
            <v>8410204</v>
          </cell>
          <cell r="K442" t="str">
            <v>佐賀県三養基郡基山町大字宮浦155</v>
          </cell>
          <cell r="L442" t="str">
            <v>0942-92-2207</v>
          </cell>
          <cell r="M442" t="str">
            <v>鳥内</v>
          </cell>
          <cell r="O442" t="str">
            <v>○</v>
          </cell>
          <cell r="S442" t="str">
            <v>○</v>
          </cell>
          <cell r="T442" t="str">
            <v>○</v>
          </cell>
        </row>
        <row r="443">
          <cell r="B443">
            <v>3</v>
          </cell>
          <cell r="C443">
            <v>65158</v>
          </cell>
          <cell r="D443" t="str">
            <v>04103065158</v>
          </cell>
          <cell r="E443" t="str">
            <v>㈲基山石材工業所</v>
          </cell>
          <cell r="F443">
            <v>42018</v>
          </cell>
          <cell r="G443">
            <v>43843</v>
          </cell>
          <cell r="H443" t="str">
            <v>北原 洋</v>
          </cell>
          <cell r="I443" t="str">
            <v>ｷﾔﾏｾｷｻﾞｲｺｳｷﾞｮｳｼｮ</v>
          </cell>
          <cell r="J443">
            <v>8410203</v>
          </cell>
          <cell r="K443" t="str">
            <v>佐賀県三養基郡基山町大字園部2578-1</v>
          </cell>
          <cell r="L443" t="str">
            <v>0942-92-3673</v>
          </cell>
          <cell r="M443" t="str">
            <v>鳥内</v>
          </cell>
        </row>
        <row r="444">
          <cell r="B444">
            <v>3</v>
          </cell>
          <cell r="C444">
            <v>143538</v>
          </cell>
          <cell r="D444" t="str">
            <v>04103143538</v>
          </cell>
          <cell r="E444" t="str">
            <v>㈱キャンコントロール</v>
          </cell>
          <cell r="F444">
            <v>43311</v>
          </cell>
          <cell r="G444">
            <v>45136</v>
          </cell>
          <cell r="H444" t="str">
            <v>森山 悟</v>
          </cell>
          <cell r="I444" t="str">
            <v>ｷｬﾝｺﾝﾄﾛｰﾙ</v>
          </cell>
          <cell r="J444">
            <v>8300078</v>
          </cell>
          <cell r="K444" t="str">
            <v>福岡県久留米市安武町住吉1039-11</v>
          </cell>
          <cell r="L444" t="str">
            <v>0942-26-8898</v>
          </cell>
          <cell r="M444" t="str">
            <v>鳥外</v>
          </cell>
          <cell r="S444" t="str">
            <v>○</v>
          </cell>
          <cell r="T444" t="str">
            <v>○</v>
          </cell>
        </row>
        <row r="445">
          <cell r="B445">
            <v>1</v>
          </cell>
          <cell r="C445">
            <v>199981</v>
          </cell>
          <cell r="D445" t="str">
            <v>04101199981</v>
          </cell>
          <cell r="E445" t="str">
            <v>㈱キューエイ</v>
          </cell>
          <cell r="F445">
            <v>43318</v>
          </cell>
          <cell r="G445">
            <v>45143</v>
          </cell>
          <cell r="H445" t="str">
            <v>越川 功</v>
          </cell>
          <cell r="I445" t="str">
            <v>ｷｭｰｴｲ</v>
          </cell>
          <cell r="J445" t="str">
            <v>818-0053</v>
          </cell>
          <cell r="K445" t="str">
            <v>福岡県筑紫野市天拝坂1-9-1</v>
          </cell>
          <cell r="L445" t="str">
            <v>092-923-1563</v>
          </cell>
          <cell r="M445" t="str">
            <v>佐外</v>
          </cell>
          <cell r="S445" t="str">
            <v>○</v>
          </cell>
          <cell r="T445" t="str">
            <v>○</v>
          </cell>
        </row>
        <row r="446">
          <cell r="B446">
            <v>3</v>
          </cell>
          <cell r="C446">
            <v>76496</v>
          </cell>
          <cell r="D446" t="str">
            <v>04103076496</v>
          </cell>
          <cell r="E446" t="str">
            <v>㈱九軌</v>
          </cell>
          <cell r="F446">
            <v>41735</v>
          </cell>
          <cell r="G446">
            <v>43560</v>
          </cell>
          <cell r="H446" t="str">
            <v>大西 定</v>
          </cell>
          <cell r="I446" t="str">
            <v>ｷｭｳｷ</v>
          </cell>
          <cell r="J446">
            <v>8301211</v>
          </cell>
          <cell r="K446" t="str">
            <v>福岡県三井郡大刀洗町大字本郷字日岸手148-11</v>
          </cell>
          <cell r="L446" t="str">
            <v>0942-77-2754</v>
          </cell>
          <cell r="M446" t="str">
            <v>鳥外</v>
          </cell>
          <cell r="S446" t="str">
            <v>○</v>
          </cell>
          <cell r="T446" t="str">
            <v>○</v>
          </cell>
        </row>
        <row r="447">
          <cell r="B447">
            <v>1</v>
          </cell>
          <cell r="C447">
            <v>1814</v>
          </cell>
          <cell r="D447" t="str">
            <v>04101001814</v>
          </cell>
          <cell r="E447" t="str">
            <v>九州運輸建設㈱</v>
          </cell>
          <cell r="F447">
            <v>43248</v>
          </cell>
          <cell r="G447">
            <v>45073</v>
          </cell>
          <cell r="H447" t="str">
            <v>佐田 建朗</v>
          </cell>
          <cell r="I447" t="str">
            <v>ｷｭｳｼｭｳｳﾝﾕｹﾝｾﾂ</v>
          </cell>
          <cell r="J447">
            <v>8070811</v>
          </cell>
          <cell r="K447" t="str">
            <v>福岡県北九州市八幡西区洞北町3-11</v>
          </cell>
          <cell r="L447" t="str">
            <v>093-695-0080</v>
          </cell>
          <cell r="M447" t="str">
            <v>佐外</v>
          </cell>
          <cell r="O447" t="str">
            <v>○</v>
          </cell>
          <cell r="P447" t="str">
            <v>○</v>
          </cell>
          <cell r="Q447" t="str">
            <v>○</v>
          </cell>
          <cell r="R447" t="str">
            <v>○</v>
          </cell>
          <cell r="S447" t="str">
            <v>○</v>
          </cell>
          <cell r="T447" t="str">
            <v>○</v>
          </cell>
        </row>
        <row r="448">
          <cell r="B448">
            <v>1</v>
          </cell>
          <cell r="C448">
            <v>79643</v>
          </cell>
          <cell r="D448" t="str">
            <v>04101079643</v>
          </cell>
          <cell r="E448" t="str">
            <v>九州Ｆ－ＬＩＮＥ㈱</v>
          </cell>
          <cell r="F448">
            <v>43328</v>
          </cell>
          <cell r="G448">
            <v>45153</v>
          </cell>
          <cell r="H448" t="str">
            <v>深山　隆</v>
          </cell>
          <cell r="I448" t="str">
            <v>ｷｭｳｼｭｳｴﾌﾗｲﾝ</v>
          </cell>
          <cell r="J448" t="str">
            <v>840-2105</v>
          </cell>
          <cell r="K448" t="str">
            <v>佐賀県佐賀市諸富町大字諸富津146-3</v>
          </cell>
          <cell r="L448" t="str">
            <v>0952-47-2531</v>
          </cell>
          <cell r="M448" t="str">
            <v>佐内</v>
          </cell>
          <cell r="Q448" t="str">
            <v>●</v>
          </cell>
        </row>
        <row r="449">
          <cell r="B449">
            <v>1</v>
          </cell>
          <cell r="C449">
            <v>156559</v>
          </cell>
          <cell r="D449" t="str">
            <v>04101156559</v>
          </cell>
          <cell r="E449" t="str">
            <v>九州海運㈱</v>
          </cell>
          <cell r="F449">
            <v>42901</v>
          </cell>
          <cell r="G449">
            <v>44726</v>
          </cell>
          <cell r="H449" t="str">
            <v>和田 隆行</v>
          </cell>
          <cell r="I449" t="str">
            <v>ｷｭｳｼｭｳｶｲｳﾝ</v>
          </cell>
          <cell r="J449" t="str">
            <v>810-0071</v>
          </cell>
          <cell r="K449" t="str">
            <v>福岡県福岡市中央区那の津5-1-9</v>
          </cell>
          <cell r="L449" t="str">
            <v>092-771-1675</v>
          </cell>
          <cell r="M449" t="str">
            <v>佐外</v>
          </cell>
          <cell r="O449" t="str">
            <v>○</v>
          </cell>
          <cell r="P449" t="str">
            <v>○</v>
          </cell>
          <cell r="S449" t="str">
            <v>○</v>
          </cell>
          <cell r="T449" t="str">
            <v>○</v>
          </cell>
        </row>
        <row r="450">
          <cell r="B450">
            <v>3</v>
          </cell>
          <cell r="C450">
            <v>113386</v>
          </cell>
          <cell r="D450" t="str">
            <v>04103113386</v>
          </cell>
          <cell r="E450" t="str">
            <v>九州環境建設㈱</v>
          </cell>
          <cell r="F450">
            <v>41882</v>
          </cell>
          <cell r="G450">
            <v>43707</v>
          </cell>
          <cell r="H450" t="str">
            <v>田中 松史</v>
          </cell>
          <cell r="I450" t="str">
            <v>ｷｭｳｼｭｳｶﾝｷｮｳｹﾝｾﾂ</v>
          </cell>
          <cell r="J450">
            <v>8300047</v>
          </cell>
          <cell r="K450" t="str">
            <v>福岡県久留米市津福本町1649-51</v>
          </cell>
          <cell r="L450" t="str">
            <v>0942-39-2361</v>
          </cell>
          <cell r="M450" t="str">
            <v>鳥外</v>
          </cell>
          <cell r="S450" t="str">
            <v>○</v>
          </cell>
          <cell r="T450" t="str">
            <v>○</v>
          </cell>
        </row>
        <row r="451">
          <cell r="B451">
            <v>1</v>
          </cell>
          <cell r="C451">
            <v>203187</v>
          </cell>
          <cell r="D451" t="str">
            <v>04101203187</v>
          </cell>
          <cell r="E451" t="str">
            <v>㈱九州空調</v>
          </cell>
          <cell r="F451">
            <v>43376</v>
          </cell>
          <cell r="G451">
            <v>45201</v>
          </cell>
          <cell r="H451" t="str">
            <v>住山 真理</v>
          </cell>
          <cell r="I451" t="str">
            <v>ｷｭｳｼｭｳｸｳﾁｮｳ</v>
          </cell>
          <cell r="J451" t="str">
            <v>813-0003</v>
          </cell>
          <cell r="K451" t="str">
            <v>福岡県福岡市東区香住ヶ丘4-25-6</v>
          </cell>
          <cell r="L451" t="str">
            <v>092-662-9391</v>
          </cell>
          <cell r="M451" t="str">
            <v>佐外</v>
          </cell>
          <cell r="P451" t="str">
            <v>〇</v>
          </cell>
          <cell r="Q451" t="str">
            <v>〇</v>
          </cell>
          <cell r="R451" t="str">
            <v>〇</v>
          </cell>
          <cell r="S451" t="str">
            <v>〇</v>
          </cell>
          <cell r="T451" t="str">
            <v>〇</v>
          </cell>
        </row>
        <row r="452">
          <cell r="B452">
            <v>8</v>
          </cell>
          <cell r="C452">
            <v>4902</v>
          </cell>
          <cell r="D452" t="str">
            <v>04108004902</v>
          </cell>
          <cell r="E452" t="str">
            <v>㈲九州興産</v>
          </cell>
          <cell r="F452">
            <v>42604</v>
          </cell>
          <cell r="G452">
            <v>44429</v>
          </cell>
          <cell r="H452" t="str">
            <v>髙山 辰義</v>
          </cell>
          <cell r="I452" t="str">
            <v>ｷｭｳｼｭｳｺｳｻﾝ</v>
          </cell>
          <cell r="J452">
            <v>8590306</v>
          </cell>
          <cell r="K452" t="str">
            <v>長崎県諫早市白原町2958</v>
          </cell>
          <cell r="L452" t="str">
            <v>0957-23-9445</v>
          </cell>
          <cell r="M452" t="str">
            <v>杵外</v>
          </cell>
          <cell r="N452" t="str">
            <v>○</v>
          </cell>
          <cell r="O452" t="str">
            <v>○</v>
          </cell>
          <cell r="P452" t="str">
            <v>○</v>
          </cell>
          <cell r="S452" t="str">
            <v>○</v>
          </cell>
          <cell r="T452" t="str">
            <v>○</v>
          </cell>
        </row>
        <row r="453">
          <cell r="B453">
            <v>3</v>
          </cell>
          <cell r="C453">
            <v>7412</v>
          </cell>
          <cell r="D453" t="str">
            <v>04103007412</v>
          </cell>
          <cell r="E453" t="str">
            <v>㈲九州興産</v>
          </cell>
          <cell r="F453">
            <v>43375</v>
          </cell>
          <cell r="G453">
            <v>45200</v>
          </cell>
          <cell r="H453" t="str">
            <v>尾熊 勇治郎</v>
          </cell>
          <cell r="I453" t="str">
            <v>ｷｭｳｼｭｳｺｳｻﾝ</v>
          </cell>
          <cell r="J453">
            <v>8300051</v>
          </cell>
          <cell r="K453" t="str">
            <v>福岡県久留米市南4-30-18</v>
          </cell>
          <cell r="L453" t="str">
            <v>0942-22-2966</v>
          </cell>
          <cell r="M453" t="str">
            <v>鳥外</v>
          </cell>
          <cell r="N453" t="str">
            <v>○</v>
          </cell>
          <cell r="O453" t="str">
            <v>○</v>
          </cell>
          <cell r="P453" t="str">
            <v>○</v>
          </cell>
          <cell r="Q453" t="str">
            <v>○</v>
          </cell>
          <cell r="R453" t="str">
            <v>○</v>
          </cell>
          <cell r="S453" t="str">
            <v>○</v>
          </cell>
          <cell r="T453" t="str">
            <v>○</v>
          </cell>
        </row>
        <row r="454">
          <cell r="B454">
            <v>1</v>
          </cell>
          <cell r="C454">
            <v>3860</v>
          </cell>
          <cell r="D454" t="str">
            <v>04101003860</v>
          </cell>
          <cell r="E454" t="str">
            <v>九州産業運輸㈱</v>
          </cell>
          <cell r="F454">
            <v>42949</v>
          </cell>
          <cell r="G454">
            <v>44774</v>
          </cell>
          <cell r="H454" t="str">
            <v>白水　輝幸</v>
          </cell>
          <cell r="I454" t="str">
            <v>ｷｭｳｼｭｳｻﾝｷﾞｮｳｳﾝﾕ</v>
          </cell>
          <cell r="J454">
            <v>8000115</v>
          </cell>
          <cell r="K454" t="str">
            <v>福岡県北九州市門司区新門司3-1</v>
          </cell>
          <cell r="L454" t="str">
            <v>093-481-3281</v>
          </cell>
          <cell r="M454" t="str">
            <v>佐外</v>
          </cell>
          <cell r="N454" t="str">
            <v>○</v>
          </cell>
          <cell r="O454" t="str">
            <v>○</v>
          </cell>
          <cell r="P454" t="str">
            <v>○</v>
          </cell>
          <cell r="Q454" t="str">
            <v>○</v>
          </cell>
          <cell r="R454" t="str">
            <v>○</v>
          </cell>
          <cell r="S454" t="str">
            <v>○</v>
          </cell>
          <cell r="T454" t="str">
            <v>○</v>
          </cell>
        </row>
        <row r="455">
          <cell r="B455">
            <v>1</v>
          </cell>
          <cell r="C455">
            <v>21447</v>
          </cell>
          <cell r="D455" t="str">
            <v>04101021447</v>
          </cell>
          <cell r="E455" t="str">
            <v>九州産交運輸㈱</v>
          </cell>
          <cell r="F455">
            <v>43486</v>
          </cell>
          <cell r="G455">
            <v>45311</v>
          </cell>
          <cell r="H455" t="str">
            <v>吉田　浩一</v>
          </cell>
          <cell r="I455" t="str">
            <v>ｷｭｳｼｭｳｻﾝｺｳｳﾝﾕ</v>
          </cell>
          <cell r="J455">
            <v>8490936</v>
          </cell>
          <cell r="K455" t="str">
            <v>佐賀県佐賀市鍋島町大字森田543-1</v>
          </cell>
          <cell r="L455" t="str">
            <v>0952-32-6123</v>
          </cell>
          <cell r="M455" t="str">
            <v>佐内</v>
          </cell>
          <cell r="S455" t="str">
            <v>○</v>
          </cell>
        </row>
        <row r="456">
          <cell r="B456">
            <v>3</v>
          </cell>
          <cell r="C456">
            <v>3010</v>
          </cell>
          <cell r="D456" t="str">
            <v>04103003010</v>
          </cell>
          <cell r="E456" t="str">
            <v>九州産廃㈱</v>
          </cell>
          <cell r="F456">
            <v>43369</v>
          </cell>
          <cell r="G456">
            <v>45925</v>
          </cell>
          <cell r="H456" t="str">
            <v>中田 浩利</v>
          </cell>
          <cell r="I456" t="str">
            <v>ｷｭｳｼｭｳｻﾝﾊﾟｲ</v>
          </cell>
          <cell r="J456">
            <v>8611323</v>
          </cell>
          <cell r="K456" t="str">
            <v>熊本県菊池市西寺633-2</v>
          </cell>
          <cell r="L456" t="str">
            <v>0968-24-1193</v>
          </cell>
          <cell r="M456" t="str">
            <v>鳥外</v>
          </cell>
          <cell r="N456" t="str">
            <v>○</v>
          </cell>
          <cell r="O456" t="str">
            <v>○</v>
          </cell>
          <cell r="P456" t="str">
            <v>○</v>
          </cell>
          <cell r="Q456" t="str">
            <v>○</v>
          </cell>
          <cell r="R456" t="str">
            <v>○</v>
          </cell>
          <cell r="S456" t="str">
            <v>○</v>
          </cell>
          <cell r="T456" t="str">
            <v>○</v>
          </cell>
        </row>
        <row r="457">
          <cell r="B457">
            <v>3</v>
          </cell>
          <cell r="C457">
            <v>7489</v>
          </cell>
          <cell r="D457" t="str">
            <v>04103007489</v>
          </cell>
          <cell r="E457" t="str">
            <v>㈱九州事業センター</v>
          </cell>
          <cell r="F457">
            <v>42758</v>
          </cell>
          <cell r="G457">
            <v>45313</v>
          </cell>
          <cell r="H457" t="str">
            <v>久保 修一</v>
          </cell>
          <cell r="I457" t="str">
            <v>ｷｭｳｼｭｳｼﾞｷﾞｮｳｾﾝﾀｰ</v>
          </cell>
          <cell r="J457">
            <v>8150071</v>
          </cell>
          <cell r="K457" t="str">
            <v>福岡県福岡市南区平和1-31-35</v>
          </cell>
          <cell r="L457" t="str">
            <v>092-521-2664</v>
          </cell>
          <cell r="M457" t="str">
            <v>鳥外</v>
          </cell>
          <cell r="N457" t="str">
            <v>○</v>
          </cell>
          <cell r="O457" t="str">
            <v>○</v>
          </cell>
          <cell r="P457" t="str">
            <v>○</v>
          </cell>
          <cell r="Q457" t="str">
            <v>○</v>
          </cell>
          <cell r="R457" t="str">
            <v>○</v>
          </cell>
          <cell r="S457" t="str">
            <v>○</v>
          </cell>
          <cell r="T457" t="str">
            <v>○</v>
          </cell>
        </row>
        <row r="458">
          <cell r="B458">
            <v>1</v>
          </cell>
          <cell r="C458">
            <v>43877</v>
          </cell>
          <cell r="D458" t="str">
            <v>04101043877</v>
          </cell>
          <cell r="E458" t="str">
            <v>九州新生物流㈱</v>
          </cell>
          <cell r="F458">
            <v>43606</v>
          </cell>
          <cell r="G458">
            <v>45432</v>
          </cell>
          <cell r="H458" t="str">
            <v>山本 真司</v>
          </cell>
          <cell r="I458" t="str">
            <v>ｷｭｳｼｭｳｼﾝｾｲﾌﾞﾂﾘｭｳ</v>
          </cell>
          <cell r="J458">
            <v>8180114</v>
          </cell>
          <cell r="K458" t="str">
            <v>福岡県太宰府市大字北谷868-72</v>
          </cell>
          <cell r="L458" t="str">
            <v>092-929-3400</v>
          </cell>
          <cell r="M458" t="str">
            <v>佐外</v>
          </cell>
          <cell r="S458" t="str">
            <v>○</v>
          </cell>
        </row>
        <row r="459">
          <cell r="B459">
            <v>1</v>
          </cell>
          <cell r="C459">
            <v>167843</v>
          </cell>
          <cell r="D459" t="str">
            <v>04101167843</v>
          </cell>
          <cell r="E459" t="str">
            <v>九州西濃運輸㈱</v>
          </cell>
          <cell r="F459">
            <v>42970</v>
          </cell>
          <cell r="G459">
            <v>44795</v>
          </cell>
          <cell r="H459" t="str">
            <v>西浦 敏哉</v>
          </cell>
          <cell r="I459" t="str">
            <v>ｷｭｳｼｭｳｾｲﾉｳｳﾝﾕ</v>
          </cell>
          <cell r="J459" t="str">
            <v>849-0913</v>
          </cell>
          <cell r="K459" t="str">
            <v>佐賀県佐賀市兵庫町大字渕1535-3</v>
          </cell>
          <cell r="L459" t="str">
            <v>0952-31-2271</v>
          </cell>
          <cell r="M459" t="str">
            <v>佐内</v>
          </cell>
          <cell r="S459" t="str">
            <v>○</v>
          </cell>
          <cell r="T459" t="str">
            <v>○</v>
          </cell>
        </row>
        <row r="460">
          <cell r="B460">
            <v>1</v>
          </cell>
          <cell r="C460">
            <v>118718</v>
          </cell>
          <cell r="D460" t="str">
            <v>04101118718</v>
          </cell>
          <cell r="E460" t="str">
            <v>九州洗罐工事㈱</v>
          </cell>
          <cell r="F460">
            <v>42151</v>
          </cell>
          <cell r="G460">
            <v>43977</v>
          </cell>
          <cell r="H460" t="str">
            <v>中村 亮輔</v>
          </cell>
          <cell r="I460" t="str">
            <v>ｷｭｳｼｭｳｾﾝｶﾝｺｳｼﾞ</v>
          </cell>
          <cell r="J460">
            <v>8320071</v>
          </cell>
          <cell r="K460" t="str">
            <v>福岡県柳川市新船津町43-4</v>
          </cell>
          <cell r="L460" t="str">
            <v>0944-72-1609</v>
          </cell>
          <cell r="M460" t="str">
            <v>佐外</v>
          </cell>
          <cell r="O460" t="str">
            <v>○</v>
          </cell>
          <cell r="S460" t="str">
            <v>○</v>
          </cell>
          <cell r="T460" t="str">
            <v>○</v>
          </cell>
        </row>
        <row r="461">
          <cell r="B461">
            <v>3</v>
          </cell>
          <cell r="C461">
            <v>179974</v>
          </cell>
          <cell r="D461" t="str">
            <v>04103179974</v>
          </cell>
          <cell r="E461" t="str">
            <v>九州センコーロジ㈱</v>
          </cell>
          <cell r="F461">
            <v>41944</v>
          </cell>
          <cell r="G461">
            <v>43769</v>
          </cell>
          <cell r="H461" t="str">
            <v>黒木　一仁</v>
          </cell>
          <cell r="I461" t="str">
            <v>ｷｭｳｼｭｳｾﾝｺｰﾛｼﾞ</v>
          </cell>
          <cell r="J461" t="str">
            <v>841-0201</v>
          </cell>
          <cell r="K461" t="str">
            <v>佐賀県三養基郡基山町大字小倉295-1</v>
          </cell>
          <cell r="L461" t="str">
            <v>0942-92-0946</v>
          </cell>
          <cell r="M461" t="str">
            <v>鳥内</v>
          </cell>
          <cell r="Q461" t="str">
            <v>○</v>
          </cell>
          <cell r="R461" t="str">
            <v>○</v>
          </cell>
          <cell r="S461" t="str">
            <v>○</v>
          </cell>
        </row>
        <row r="462">
          <cell r="B462">
            <v>3</v>
          </cell>
          <cell r="C462">
            <v>6596</v>
          </cell>
          <cell r="D462" t="str">
            <v>04103006596</v>
          </cell>
          <cell r="E462" t="str">
            <v>㈲九州ダストサービス</v>
          </cell>
          <cell r="F462">
            <v>42154</v>
          </cell>
          <cell r="G462">
            <v>43980</v>
          </cell>
          <cell r="H462" t="str">
            <v>井上 康寛</v>
          </cell>
          <cell r="I462" t="str">
            <v>ｷｭｳｼｭｳﾀﾞｽﾄｻｰﾋﾞｽ</v>
          </cell>
          <cell r="J462">
            <v>8390825</v>
          </cell>
          <cell r="K462" t="str">
            <v>福岡県久留米市善導寺町島682-1</v>
          </cell>
          <cell r="L462" t="str">
            <v>0942-47-2156</v>
          </cell>
          <cell r="M462" t="str">
            <v>鳥外</v>
          </cell>
          <cell r="O462" t="str">
            <v>○</v>
          </cell>
          <cell r="Q462" t="str">
            <v>○</v>
          </cell>
          <cell r="R462" t="str">
            <v>○</v>
          </cell>
          <cell r="S462" t="str">
            <v>○</v>
          </cell>
          <cell r="T462" t="str">
            <v>○</v>
          </cell>
        </row>
        <row r="463">
          <cell r="B463">
            <v>3</v>
          </cell>
          <cell r="C463">
            <v>108819</v>
          </cell>
          <cell r="D463" t="str">
            <v>04103108819</v>
          </cell>
          <cell r="E463" t="str">
            <v>㈱九州日新</v>
          </cell>
          <cell r="F463">
            <v>42836</v>
          </cell>
          <cell r="G463">
            <v>44661</v>
          </cell>
          <cell r="H463" t="str">
            <v>中谷 文治</v>
          </cell>
          <cell r="I463" t="str">
            <v>ｷｭｳｼｭｳﾆｯｼﾝ</v>
          </cell>
          <cell r="J463">
            <v>8130034</v>
          </cell>
          <cell r="K463" t="str">
            <v>福岡県福岡市東区多の津1-20-18</v>
          </cell>
          <cell r="L463" t="str">
            <v>092-626-1525</v>
          </cell>
          <cell r="M463" t="str">
            <v>鳥外</v>
          </cell>
          <cell r="S463" t="str">
            <v>○</v>
          </cell>
          <cell r="T463" t="str">
            <v>○</v>
          </cell>
        </row>
        <row r="464">
          <cell r="B464">
            <v>3</v>
          </cell>
          <cell r="C464">
            <v>653</v>
          </cell>
          <cell r="D464" t="str">
            <v>04103000653</v>
          </cell>
          <cell r="E464" t="str">
            <v>九州ネクスト㈱</v>
          </cell>
          <cell r="F464">
            <v>43174</v>
          </cell>
          <cell r="G464">
            <v>44999</v>
          </cell>
          <cell r="H464" t="str">
            <v>朝長　和彦</v>
          </cell>
          <cell r="I464" t="str">
            <v>ｷｭｳｼｭｳﾈｸｽﾄ</v>
          </cell>
          <cell r="J464" t="str">
            <v>811-2125</v>
          </cell>
          <cell r="K464" t="str">
            <v>福岡県糟屋郡宇美町宇美東3-8-24</v>
          </cell>
          <cell r="L464" t="str">
            <v>092-719-1401</v>
          </cell>
          <cell r="M464" t="str">
            <v>鳥外</v>
          </cell>
          <cell r="S464" t="str">
            <v>○</v>
          </cell>
        </row>
        <row r="465">
          <cell r="B465">
            <v>1</v>
          </cell>
          <cell r="C465">
            <v>54832</v>
          </cell>
          <cell r="D465" t="str">
            <v>04101054832</v>
          </cell>
          <cell r="E465" t="str">
            <v>㈲九州バーク運輸</v>
          </cell>
          <cell r="F465">
            <v>41906</v>
          </cell>
          <cell r="G465">
            <v>43731</v>
          </cell>
          <cell r="H465" t="str">
            <v>林 晃一</v>
          </cell>
          <cell r="I465" t="str">
            <v>ｷｭｳｼｭｳﾊﾞｰｸｳﾝﾕ</v>
          </cell>
          <cell r="J465" t="str">
            <v>838-1504</v>
          </cell>
          <cell r="K465" t="str">
            <v>福岡県朝倉市杷木星丸765-1</v>
          </cell>
          <cell r="L465" t="str">
            <v>0946-62-2816</v>
          </cell>
          <cell r="M465" t="str">
            <v>佐外</v>
          </cell>
        </row>
        <row r="466">
          <cell r="B466">
            <v>1</v>
          </cell>
          <cell r="C466">
            <v>192456</v>
          </cell>
          <cell r="D466" t="str">
            <v>04101192456</v>
          </cell>
          <cell r="E466" t="str">
            <v>㈱九州ホームリファイン</v>
          </cell>
          <cell r="F466">
            <v>42712</v>
          </cell>
          <cell r="G466">
            <v>44537</v>
          </cell>
          <cell r="H466" t="str">
            <v>田中 昇平</v>
          </cell>
          <cell r="I466" t="str">
            <v>ｷｭｳｼｭｳﾎｰﾑﾘﾌｧｲﾝ</v>
          </cell>
          <cell r="J466">
            <v>8120016</v>
          </cell>
          <cell r="K466" t="str">
            <v>福岡県福岡市博多区那珂川町3-2-20</v>
          </cell>
          <cell r="L466" t="str">
            <v>092-401-3771</v>
          </cell>
          <cell r="M466" t="str">
            <v>佐外</v>
          </cell>
          <cell r="S466" t="str">
            <v>○</v>
          </cell>
          <cell r="T466" t="str">
            <v>○</v>
          </cell>
        </row>
        <row r="467">
          <cell r="B467">
            <v>3</v>
          </cell>
          <cell r="C467">
            <v>33143</v>
          </cell>
          <cell r="D467" t="str">
            <v>04103033143</v>
          </cell>
          <cell r="E467" t="str">
            <v>九州北清㈱</v>
          </cell>
          <cell r="F467">
            <v>42633</v>
          </cell>
          <cell r="G467">
            <v>45188</v>
          </cell>
          <cell r="H467" t="str">
            <v>川井 雄一</v>
          </cell>
          <cell r="I467" t="str">
            <v>ｷｭｳｼｭｳﾎｸｾｲ</v>
          </cell>
          <cell r="J467">
            <v>8860001</v>
          </cell>
          <cell r="K467" t="str">
            <v>宮崎県小林市東方4066-25</v>
          </cell>
          <cell r="L467" t="str">
            <v>0984-24-1170</v>
          </cell>
          <cell r="M467" t="str">
            <v>鳥外</v>
          </cell>
          <cell r="N467" t="str">
            <v>○</v>
          </cell>
          <cell r="O467" t="str">
            <v>○</v>
          </cell>
          <cell r="P467" t="str">
            <v>○</v>
          </cell>
          <cell r="Q467" t="str">
            <v>○</v>
          </cell>
          <cell r="R467" t="str">
            <v>○</v>
          </cell>
          <cell r="S467" t="str">
            <v>○</v>
          </cell>
          <cell r="T467" t="str">
            <v>○</v>
          </cell>
        </row>
        <row r="468">
          <cell r="B468">
            <v>6</v>
          </cell>
          <cell r="C468">
            <v>8056</v>
          </cell>
          <cell r="D468" t="str">
            <v>04106008056</v>
          </cell>
          <cell r="E468" t="str">
            <v>㈱九州北部サービス</v>
          </cell>
          <cell r="F468">
            <v>43266</v>
          </cell>
          <cell r="G468">
            <v>45822</v>
          </cell>
          <cell r="H468" t="str">
            <v>西崎 晃</v>
          </cell>
          <cell r="I468" t="str">
            <v>ｷｭｳｼｭｳﾎｸﾌﾞｻｰﾋﾞｽ</v>
          </cell>
          <cell r="J468" t="str">
            <v>819-1571</v>
          </cell>
          <cell r="K468" t="str">
            <v>福岡県福岡市博多区博多駅東1-1-33</v>
          </cell>
          <cell r="L468" t="str">
            <v>092-323-8898</v>
          </cell>
          <cell r="M468" t="str">
            <v>伊外</v>
          </cell>
          <cell r="N468" t="str">
            <v>○</v>
          </cell>
          <cell r="O468" t="str">
            <v>○</v>
          </cell>
          <cell r="P468" t="str">
            <v>○</v>
          </cell>
          <cell r="Q468" t="str">
            <v>○</v>
          </cell>
          <cell r="R468" t="str">
            <v>○</v>
          </cell>
          <cell r="S468" t="str">
            <v>○</v>
          </cell>
          <cell r="T468" t="str">
            <v>○</v>
          </cell>
        </row>
        <row r="469">
          <cell r="B469">
            <v>3</v>
          </cell>
          <cell r="C469">
            <v>97557</v>
          </cell>
          <cell r="D469" t="str">
            <v>04103097557</v>
          </cell>
          <cell r="E469" t="str">
            <v>九州マックス㈱</v>
          </cell>
          <cell r="F469">
            <v>41989</v>
          </cell>
          <cell r="G469">
            <v>43814</v>
          </cell>
          <cell r="H469" t="str">
            <v>坂野　政志</v>
          </cell>
          <cell r="I469" t="str">
            <v>ｷｭｳｼｭｳﾏｯｸｽ</v>
          </cell>
          <cell r="J469">
            <v>8120007</v>
          </cell>
          <cell r="K469" t="str">
            <v>福岡県福岡市博多区東比恵2-18-12</v>
          </cell>
          <cell r="L469" t="str">
            <v>092-471-0001</v>
          </cell>
          <cell r="M469" t="str">
            <v>鳥外</v>
          </cell>
          <cell r="O469" t="str">
            <v>○</v>
          </cell>
          <cell r="P469" t="str">
            <v>○</v>
          </cell>
          <cell r="S469" t="str">
            <v>○</v>
          </cell>
          <cell r="T469" t="str">
            <v>○</v>
          </cell>
        </row>
        <row r="470">
          <cell r="B470">
            <v>3</v>
          </cell>
          <cell r="C470">
            <v>134496</v>
          </cell>
          <cell r="D470" t="str">
            <v>04103134496</v>
          </cell>
          <cell r="E470" t="str">
            <v>㈱九州丸和ロジスティクス</v>
          </cell>
          <cell r="F470">
            <v>42851</v>
          </cell>
          <cell r="G470">
            <v>44676</v>
          </cell>
          <cell r="H470" t="str">
            <v>新沼 実</v>
          </cell>
          <cell r="I470" t="str">
            <v>ｷｭｳｼｭｳﾏﾙﾜﾛｼﾞｽﾃｨｸｽ</v>
          </cell>
          <cell r="J470">
            <v>8000113</v>
          </cell>
          <cell r="K470" t="str">
            <v>福岡県北九州市門司区新門司北2-2-2</v>
          </cell>
          <cell r="L470" t="str">
            <v>093-483-3730</v>
          </cell>
          <cell r="M470" t="str">
            <v>鳥外</v>
          </cell>
          <cell r="O470" t="str">
            <v>●</v>
          </cell>
          <cell r="P470" t="str">
            <v>○</v>
          </cell>
          <cell r="S470" t="str">
            <v>○</v>
          </cell>
        </row>
        <row r="471">
          <cell r="B471">
            <v>1</v>
          </cell>
          <cell r="C471">
            <v>80325</v>
          </cell>
          <cell r="D471" t="str">
            <v>04101080325</v>
          </cell>
          <cell r="E471" t="str">
            <v>九州名鉄運輸㈱</v>
          </cell>
          <cell r="F471">
            <v>42635</v>
          </cell>
          <cell r="G471">
            <v>44460</v>
          </cell>
          <cell r="H471" t="str">
            <v>林　立夫</v>
          </cell>
          <cell r="I471" t="str">
            <v>ｷｭｳｼｭｳﾒｲﾃﾂｳﾝﾕ</v>
          </cell>
          <cell r="J471">
            <v>8450033</v>
          </cell>
          <cell r="K471" t="str">
            <v>佐賀県小城市三日月町樋口1766-1</v>
          </cell>
          <cell r="L471" t="str">
            <v>0952-72-2210</v>
          </cell>
          <cell r="M471" t="str">
            <v>佐内</v>
          </cell>
          <cell r="S471" t="str">
            <v>○</v>
          </cell>
          <cell r="T471" t="str">
            <v>○</v>
          </cell>
        </row>
        <row r="472">
          <cell r="B472">
            <v>3</v>
          </cell>
          <cell r="C472">
            <v>8199</v>
          </cell>
          <cell r="D472" t="str">
            <v>04113008199</v>
          </cell>
          <cell r="E472" t="str">
            <v>九州メタル産業㈱</v>
          </cell>
          <cell r="F472">
            <v>43581</v>
          </cell>
          <cell r="G472">
            <v>45407</v>
          </cell>
          <cell r="H472" t="str">
            <v>白水　清隆</v>
          </cell>
          <cell r="I472" t="str">
            <v>ｷｭｳｼｭｳﾒﾀﾙｻﾝｷﾞｮｳ</v>
          </cell>
          <cell r="J472">
            <v>8030801</v>
          </cell>
          <cell r="K472" t="str">
            <v>福岡県北九州市小倉北区西港町62-4</v>
          </cell>
          <cell r="L472" t="str">
            <v>093-582-6143</v>
          </cell>
          <cell r="M472" t="str">
            <v>鳥外</v>
          </cell>
          <cell r="S472" t="str">
            <v>☆</v>
          </cell>
        </row>
        <row r="473">
          <cell r="B473">
            <v>3</v>
          </cell>
          <cell r="C473">
            <v>125461</v>
          </cell>
          <cell r="D473" t="str">
            <v>04103125461</v>
          </cell>
          <cell r="E473" t="str">
            <v>㈲九州メンテナンス</v>
          </cell>
          <cell r="F473">
            <v>42514</v>
          </cell>
          <cell r="G473">
            <v>44339</v>
          </cell>
          <cell r="H473" t="str">
            <v>案納 英二</v>
          </cell>
          <cell r="I473" t="str">
            <v>ｷｭｳｼｭｳﾒﾝﾃﾅﾝｽ</v>
          </cell>
          <cell r="J473">
            <v>8390852</v>
          </cell>
          <cell r="K473" t="str">
            <v>福岡県久留米市高良内町4281-9</v>
          </cell>
          <cell r="L473" t="str">
            <v>0942-45-2939</v>
          </cell>
          <cell r="M473" t="str">
            <v>鳥外</v>
          </cell>
          <cell r="N473" t="str">
            <v>○</v>
          </cell>
          <cell r="O473" t="str">
            <v>○</v>
          </cell>
          <cell r="P473" t="str">
            <v>○</v>
          </cell>
          <cell r="Q473" t="str">
            <v>○</v>
          </cell>
          <cell r="R473" t="str">
            <v>○</v>
          </cell>
          <cell r="S473" t="str">
            <v>○</v>
          </cell>
          <cell r="T473" t="str">
            <v>○</v>
          </cell>
        </row>
        <row r="474">
          <cell r="B474">
            <v>1</v>
          </cell>
          <cell r="C474">
            <v>141530</v>
          </cell>
          <cell r="D474" t="str">
            <v>04101141530</v>
          </cell>
          <cell r="E474" t="str">
            <v>九州洋瓦㈱</v>
          </cell>
          <cell r="F474">
            <v>43187</v>
          </cell>
          <cell r="G474">
            <v>45012</v>
          </cell>
          <cell r="H474" t="str">
            <v>近藤　福一</v>
          </cell>
          <cell r="I474" t="str">
            <v>ｷｭｳｼｭｳﾖｳｶﾞﾜﾗ</v>
          </cell>
          <cell r="J474">
            <v>8300216</v>
          </cell>
          <cell r="K474" t="str">
            <v>福岡県久留米市城島町江島284-1</v>
          </cell>
          <cell r="L474" t="str">
            <v>0942-62-2134</v>
          </cell>
          <cell r="M474" t="str">
            <v>佐外</v>
          </cell>
          <cell r="S474" t="str">
            <v>○</v>
          </cell>
          <cell r="T474" t="str">
            <v>○</v>
          </cell>
        </row>
        <row r="475">
          <cell r="B475">
            <v>1</v>
          </cell>
          <cell r="C475">
            <v>200145</v>
          </cell>
          <cell r="D475" t="str">
            <v>04101200145</v>
          </cell>
          <cell r="E475" t="str">
            <v>九州容器㈱</v>
          </cell>
          <cell r="F475">
            <v>43200</v>
          </cell>
          <cell r="G475">
            <v>45025</v>
          </cell>
          <cell r="H475" t="str">
            <v>吉永 卓司</v>
          </cell>
          <cell r="I475" t="str">
            <v>ｷｭｳｼｭｳﾖｳｷ</v>
          </cell>
          <cell r="J475" t="str">
            <v>800-0205</v>
          </cell>
          <cell r="K475" t="str">
            <v>福岡県北九州市小倉南区沼南町3-10-5</v>
          </cell>
          <cell r="L475" t="str">
            <v>093-475-7676</v>
          </cell>
          <cell r="M475" t="str">
            <v>佐外</v>
          </cell>
        </row>
        <row r="476">
          <cell r="B476">
            <v>1</v>
          </cell>
          <cell r="C476">
            <v>155564</v>
          </cell>
          <cell r="D476" t="str">
            <v>04101155564</v>
          </cell>
          <cell r="E476" t="str">
            <v>㈱九州六徳</v>
          </cell>
          <cell r="F476">
            <v>43649</v>
          </cell>
          <cell r="G476">
            <v>45475</v>
          </cell>
          <cell r="H476" t="str">
            <v>上田 照光</v>
          </cell>
          <cell r="I476" t="str">
            <v>ｷｭｳｼｭｳﾘｸﾄｸ</v>
          </cell>
          <cell r="J476" t="str">
            <v>860-0856</v>
          </cell>
          <cell r="K476" t="str">
            <v>熊本県熊本市中央区本山町214番3</v>
          </cell>
          <cell r="L476" t="str">
            <v>096-288-5284</v>
          </cell>
          <cell r="M476" t="str">
            <v>佐外</v>
          </cell>
          <cell r="S476" t="str">
            <v>○</v>
          </cell>
        </row>
        <row r="477">
          <cell r="B477">
            <v>1</v>
          </cell>
          <cell r="C477">
            <v>180208</v>
          </cell>
          <cell r="D477" t="str">
            <v>04101180208</v>
          </cell>
          <cell r="E477" t="str">
            <v>㈱九州冷鮮輸送</v>
          </cell>
          <cell r="F477">
            <v>42347</v>
          </cell>
          <cell r="G477">
            <v>44173</v>
          </cell>
          <cell r="H477" t="str">
            <v>藤岡 浩</v>
          </cell>
          <cell r="I477" t="str">
            <v>ｷｭｳｼｭｳﾚｲｾﾝﾕｿｳ</v>
          </cell>
          <cell r="J477" t="str">
            <v>811-3414</v>
          </cell>
          <cell r="K477" t="str">
            <v>福岡県宗像市光岡587-11</v>
          </cell>
          <cell r="L477" t="str">
            <v>0940-37-3358</v>
          </cell>
          <cell r="M477" t="str">
            <v>佐外</v>
          </cell>
          <cell r="N477" t="str">
            <v>○</v>
          </cell>
          <cell r="O477" t="str">
            <v>○</v>
          </cell>
          <cell r="P477" t="str">
            <v>○</v>
          </cell>
          <cell r="Q477" t="str">
            <v>○</v>
          </cell>
          <cell r="R477" t="str">
            <v>○</v>
          </cell>
          <cell r="S477" t="str">
            <v>○</v>
          </cell>
          <cell r="T477" t="str">
            <v>○</v>
          </cell>
        </row>
        <row r="478">
          <cell r="B478">
            <v>1</v>
          </cell>
          <cell r="C478">
            <v>168871</v>
          </cell>
          <cell r="D478" t="str">
            <v>04101168871</v>
          </cell>
          <cell r="E478" t="str">
            <v>㈱九州ロジック</v>
          </cell>
          <cell r="F478">
            <v>42104</v>
          </cell>
          <cell r="G478">
            <v>43930</v>
          </cell>
          <cell r="H478" t="str">
            <v>田中 哲郎</v>
          </cell>
          <cell r="I478" t="str">
            <v>ｷｭｳｼｭｳﾛｼﾞｯｸ</v>
          </cell>
          <cell r="J478" t="str">
            <v>803-0801</v>
          </cell>
          <cell r="K478" t="str">
            <v>福岡県北九州市小倉北区西港町120-2</v>
          </cell>
          <cell r="L478" t="str">
            <v>093-571-3939</v>
          </cell>
          <cell r="M478" t="str">
            <v>佐外</v>
          </cell>
          <cell r="N478" t="str">
            <v>○</v>
          </cell>
          <cell r="O478" t="str">
            <v>○</v>
          </cell>
          <cell r="S478" t="str">
            <v>○</v>
          </cell>
          <cell r="T478" t="str">
            <v>○</v>
          </cell>
        </row>
        <row r="479">
          <cell r="B479">
            <v>1</v>
          </cell>
          <cell r="C479">
            <v>47996</v>
          </cell>
          <cell r="D479" t="str">
            <v>04101047996</v>
          </cell>
          <cell r="E479" t="str">
            <v>(協)九州ロジテックカーゴ</v>
          </cell>
          <cell r="F479">
            <v>42923</v>
          </cell>
          <cell r="G479">
            <v>44748</v>
          </cell>
          <cell r="H479" t="str">
            <v>武富 浩二</v>
          </cell>
          <cell r="I479" t="str">
            <v>ｷｭｳｼｭｳﾛｼﾞﾃｯｸ</v>
          </cell>
          <cell r="J479">
            <v>8490204</v>
          </cell>
          <cell r="K479" t="str">
            <v>佐賀県佐賀市久保田町大字久保田1</v>
          </cell>
          <cell r="L479" t="str">
            <v>0952-68-2141</v>
          </cell>
          <cell r="M479" t="str">
            <v>佐内</v>
          </cell>
          <cell r="N479" t="str">
            <v>○</v>
          </cell>
          <cell r="O479" t="str">
            <v>○</v>
          </cell>
          <cell r="S479" t="str">
            <v>○</v>
          </cell>
          <cell r="T479" t="str">
            <v>○</v>
          </cell>
        </row>
        <row r="480">
          <cell r="B480">
            <v>3</v>
          </cell>
          <cell r="C480">
            <v>12949</v>
          </cell>
          <cell r="D480" t="str">
            <v>04103012949</v>
          </cell>
          <cell r="E480" t="str">
            <v>キュウセツＡＱＵＡ㈱</v>
          </cell>
          <cell r="F480">
            <v>43114</v>
          </cell>
          <cell r="G480">
            <v>44939</v>
          </cell>
          <cell r="H480" t="str">
            <v>宮川 秋雄</v>
          </cell>
          <cell r="I480" t="str">
            <v>ｷｭｳｾﾂｱｸｱ</v>
          </cell>
          <cell r="J480">
            <v>8120013</v>
          </cell>
          <cell r="K480" t="str">
            <v>福岡県福岡市博多区博多駅東1-3-10</v>
          </cell>
          <cell r="L480" t="str">
            <v>092-451-2821</v>
          </cell>
          <cell r="M480" t="str">
            <v>鳥外</v>
          </cell>
          <cell r="N480" t="str">
            <v>○</v>
          </cell>
          <cell r="O480" t="str">
            <v>○</v>
          </cell>
          <cell r="S480" t="str">
            <v>○</v>
          </cell>
        </row>
        <row r="481">
          <cell r="B481">
            <v>5</v>
          </cell>
          <cell r="C481">
            <v>7085</v>
          </cell>
          <cell r="D481" t="str">
            <v>04105007085</v>
          </cell>
          <cell r="E481" t="str">
            <v>九電産業㈱</v>
          </cell>
          <cell r="F481">
            <v>43629</v>
          </cell>
          <cell r="G481">
            <v>45455</v>
          </cell>
          <cell r="H481" t="str">
            <v>吉迫 徹</v>
          </cell>
          <cell r="I481" t="str">
            <v>ｷｭｳﾃﾞﾝｻﾝｷﾞｮｳ</v>
          </cell>
          <cell r="J481">
            <v>8100004</v>
          </cell>
          <cell r="K481" t="str">
            <v>福岡県福岡市中央区渡辺通2-1-82</v>
          </cell>
          <cell r="L481" t="str">
            <v>092-781-3061</v>
          </cell>
          <cell r="M481" t="str">
            <v>唐外</v>
          </cell>
          <cell r="N481" t="str">
            <v>○</v>
          </cell>
          <cell r="O481" t="str">
            <v>○</v>
          </cell>
          <cell r="P481" t="str">
            <v>○</v>
          </cell>
          <cell r="Q481" t="str">
            <v>○</v>
          </cell>
          <cell r="R481" t="str">
            <v>○</v>
          </cell>
          <cell r="S481" t="str">
            <v>○</v>
          </cell>
        </row>
        <row r="482">
          <cell r="B482">
            <v>5</v>
          </cell>
          <cell r="C482">
            <v>111447</v>
          </cell>
          <cell r="D482" t="str">
            <v>04105111447</v>
          </cell>
          <cell r="E482" t="str">
            <v>㈲厳木環境開発</v>
          </cell>
          <cell r="F482">
            <v>43620</v>
          </cell>
          <cell r="G482">
            <v>45446</v>
          </cell>
          <cell r="H482" t="str">
            <v>三塩 誠二</v>
          </cell>
          <cell r="I482" t="str">
            <v>ｷｭｳﾗｷﾞｶﾝｷｮｳｶｲﾊﾂ</v>
          </cell>
          <cell r="J482">
            <v>8493132</v>
          </cell>
          <cell r="K482" t="str">
            <v>佐賀県唐津市厳木町箞木109</v>
          </cell>
          <cell r="L482" t="str">
            <v>0955-63-2204</v>
          </cell>
          <cell r="M482" t="str">
            <v>唐内</v>
          </cell>
          <cell r="S482" t="str">
            <v>○</v>
          </cell>
        </row>
        <row r="483">
          <cell r="B483">
            <v>7</v>
          </cell>
          <cell r="C483">
            <v>85852</v>
          </cell>
          <cell r="D483" t="str">
            <v>04107085852</v>
          </cell>
          <cell r="E483" t="str">
            <v>㈱共栄</v>
          </cell>
          <cell r="F483">
            <v>42913</v>
          </cell>
          <cell r="G483">
            <v>44738</v>
          </cell>
          <cell r="H483" t="str">
            <v>井手口 八角</v>
          </cell>
          <cell r="I483" t="str">
            <v>ｷｮｳｴｲ</v>
          </cell>
          <cell r="J483">
            <v>8430024</v>
          </cell>
          <cell r="K483" t="str">
            <v>佐賀県武雄市武雄町大字富岡10090-1</v>
          </cell>
          <cell r="L483" t="str">
            <v>0954-23-0914</v>
          </cell>
          <cell r="M483" t="str">
            <v>杵内</v>
          </cell>
          <cell r="S483" t="str">
            <v>○</v>
          </cell>
          <cell r="T483" t="str">
            <v>○</v>
          </cell>
        </row>
        <row r="484">
          <cell r="B484">
            <v>1</v>
          </cell>
          <cell r="C484">
            <v>741</v>
          </cell>
          <cell r="D484" t="str">
            <v>04101000741</v>
          </cell>
          <cell r="E484" t="str">
            <v>共栄環境開発㈱</v>
          </cell>
          <cell r="F484">
            <v>41743</v>
          </cell>
          <cell r="G484">
            <v>44299</v>
          </cell>
          <cell r="H484" t="str">
            <v>久留須 智子</v>
          </cell>
          <cell r="I484" t="str">
            <v>ｷｮｳｴｲｶﾝｷｮｳｶｲﾊﾂ</v>
          </cell>
          <cell r="J484">
            <v>8360057</v>
          </cell>
          <cell r="K484" t="str">
            <v>福岡県大牟田市汐屋町5-15</v>
          </cell>
          <cell r="L484" t="str">
            <v>0944-52-6732</v>
          </cell>
          <cell r="M484" t="str">
            <v>佐外</v>
          </cell>
          <cell r="N484" t="str">
            <v>○</v>
          </cell>
          <cell r="O484" t="str">
            <v>○</v>
          </cell>
          <cell r="P484" t="str">
            <v>○</v>
          </cell>
          <cell r="Q484" t="str">
            <v>○</v>
          </cell>
          <cell r="R484" t="str">
            <v>○</v>
          </cell>
          <cell r="S484" t="str">
            <v>○</v>
          </cell>
          <cell r="T484" t="str">
            <v>○</v>
          </cell>
        </row>
        <row r="485">
          <cell r="B485">
            <v>5</v>
          </cell>
          <cell r="C485">
            <v>184426</v>
          </cell>
          <cell r="D485" t="str">
            <v>04115184426</v>
          </cell>
          <cell r="E485" t="str">
            <v>㈱共栄建設</v>
          </cell>
          <cell r="F485">
            <v>42202</v>
          </cell>
          <cell r="G485">
            <v>44028</v>
          </cell>
          <cell r="H485" t="str">
            <v>横内 悟</v>
          </cell>
          <cell r="I485" t="str">
            <v>ｷｮｳｴｲｹﾝｾﾂ</v>
          </cell>
          <cell r="J485" t="str">
            <v>847-0022</v>
          </cell>
          <cell r="K485" t="str">
            <v>佐賀県唐津市鏡4393-2</v>
          </cell>
          <cell r="L485" t="str">
            <v>0955-77-6473</v>
          </cell>
          <cell r="M485" t="str">
            <v>唐内</v>
          </cell>
          <cell r="N485" t="str">
            <v>○</v>
          </cell>
          <cell r="O485" t="str">
            <v>○</v>
          </cell>
          <cell r="P485" t="str">
            <v>○</v>
          </cell>
          <cell r="Q485" t="str">
            <v>○</v>
          </cell>
          <cell r="R485" t="str">
            <v>○</v>
          </cell>
          <cell r="S485" t="str">
            <v>○</v>
          </cell>
          <cell r="T485" t="str">
            <v>○</v>
          </cell>
        </row>
        <row r="486">
          <cell r="B486">
            <v>7</v>
          </cell>
          <cell r="C486">
            <v>143522</v>
          </cell>
          <cell r="D486" t="str">
            <v>04107143522</v>
          </cell>
          <cell r="E486" t="str">
            <v>㈲共栄索道</v>
          </cell>
          <cell r="F486">
            <v>43296</v>
          </cell>
          <cell r="G486">
            <v>45121</v>
          </cell>
          <cell r="H486" t="str">
            <v>田中 雄二</v>
          </cell>
          <cell r="I486" t="str">
            <v>ｷｮｳｴｲｻｸﾄﾞｳ</v>
          </cell>
          <cell r="J486">
            <v>8492201</v>
          </cell>
          <cell r="K486" t="str">
            <v>佐賀県武雄市北方町大字志久4160-10</v>
          </cell>
          <cell r="L486" t="str">
            <v>0954-36-3156</v>
          </cell>
          <cell r="M486" t="str">
            <v>杵内</v>
          </cell>
          <cell r="S486" t="str">
            <v>○</v>
          </cell>
          <cell r="T486" t="str">
            <v>○</v>
          </cell>
        </row>
        <row r="487">
          <cell r="B487">
            <v>1</v>
          </cell>
          <cell r="C487">
            <v>172672</v>
          </cell>
          <cell r="D487" t="str">
            <v>04101172672</v>
          </cell>
          <cell r="E487" t="str">
            <v>共栄産業㈱</v>
          </cell>
          <cell r="F487">
            <v>42613</v>
          </cell>
          <cell r="G487">
            <v>44438</v>
          </cell>
          <cell r="H487" t="str">
            <v>張本 明成</v>
          </cell>
          <cell r="I487" t="str">
            <v>ｷｮｳｴｲｻﾝｷﾞｮｳ</v>
          </cell>
          <cell r="J487" t="str">
            <v>813-0035</v>
          </cell>
          <cell r="K487" t="str">
            <v>福岡県福岡市東区松崎2-17-5共栄ﾋﾞﾙ2F</v>
          </cell>
          <cell r="L487" t="str">
            <v>092-662-5522</v>
          </cell>
          <cell r="M487" t="str">
            <v>佐外</v>
          </cell>
          <cell r="O487" t="str">
            <v>○</v>
          </cell>
          <cell r="P487" t="str">
            <v>○</v>
          </cell>
          <cell r="S487" t="str">
            <v>○</v>
          </cell>
          <cell r="T487" t="str">
            <v>○</v>
          </cell>
        </row>
        <row r="488">
          <cell r="B488">
            <v>3</v>
          </cell>
          <cell r="C488">
            <v>48245</v>
          </cell>
          <cell r="D488" t="str">
            <v>04103048245</v>
          </cell>
          <cell r="E488" t="str">
            <v>㈲共栄資源管理センター小郡</v>
          </cell>
          <cell r="F488">
            <v>42840</v>
          </cell>
          <cell r="G488">
            <v>44665</v>
          </cell>
          <cell r="H488" t="str">
            <v>野﨑 千尋</v>
          </cell>
          <cell r="I488" t="str">
            <v>ｷｮｳｴｲｼｹﾞﾝｶﾝﾘｾﾝﾀ－ｵｺﾞｵﾘ</v>
          </cell>
          <cell r="J488">
            <v>8380121</v>
          </cell>
          <cell r="K488" t="str">
            <v>福岡県小郡市上岩田766</v>
          </cell>
          <cell r="L488" t="str">
            <v>0942-72-0497</v>
          </cell>
          <cell r="M488" t="str">
            <v>鳥外</v>
          </cell>
          <cell r="P488" t="str">
            <v>○</v>
          </cell>
          <cell r="Q488" t="str">
            <v>○</v>
          </cell>
          <cell r="R488" t="str">
            <v>○</v>
          </cell>
          <cell r="S488" t="str">
            <v>○</v>
          </cell>
          <cell r="T488" t="str">
            <v>○</v>
          </cell>
        </row>
        <row r="489">
          <cell r="B489">
            <v>3</v>
          </cell>
          <cell r="C489">
            <v>79733</v>
          </cell>
          <cell r="D489" t="str">
            <v>04103079733</v>
          </cell>
          <cell r="E489" t="str">
            <v>協栄物流㈱</v>
          </cell>
          <cell r="F489">
            <v>42584</v>
          </cell>
          <cell r="G489">
            <v>44409</v>
          </cell>
          <cell r="H489" t="str">
            <v>古澤 栄一</v>
          </cell>
          <cell r="I489" t="str">
            <v>ｷｮｳｴｲﾌﾞﾂﾘｭｳ</v>
          </cell>
          <cell r="J489">
            <v>3210215</v>
          </cell>
          <cell r="K489" t="str">
            <v>栃木県下都賀郡壬生町大字壬生乙4036</v>
          </cell>
          <cell r="L489" t="str">
            <v>0282-83-5775</v>
          </cell>
          <cell r="M489" t="str">
            <v>鳥外</v>
          </cell>
          <cell r="O489" t="str">
            <v>○</v>
          </cell>
          <cell r="P489" t="str">
            <v>○</v>
          </cell>
          <cell r="Q489" t="str">
            <v>○</v>
          </cell>
          <cell r="R489" t="str">
            <v>○</v>
          </cell>
          <cell r="S489" t="str">
            <v>○</v>
          </cell>
          <cell r="T489" t="str">
            <v>○</v>
          </cell>
        </row>
        <row r="490">
          <cell r="B490">
            <v>5</v>
          </cell>
          <cell r="C490">
            <v>86113</v>
          </cell>
          <cell r="D490" t="str">
            <v>04105086113</v>
          </cell>
          <cell r="E490" t="str">
            <v>㈲共栄都市開発</v>
          </cell>
          <cell r="F490">
            <v>42927</v>
          </cell>
          <cell r="G490">
            <v>44752</v>
          </cell>
          <cell r="H490" t="str">
            <v>稲葉 範光</v>
          </cell>
          <cell r="I490" t="str">
            <v>ｷｮｳｴｲﾌﾄﾞｳｻﾝ</v>
          </cell>
          <cell r="J490">
            <v>8470854</v>
          </cell>
          <cell r="K490" t="str">
            <v>佐賀県唐津市西旗町10-39</v>
          </cell>
          <cell r="L490" t="str">
            <v>0955-75-4104</v>
          </cell>
          <cell r="M490" t="str">
            <v>唐内</v>
          </cell>
          <cell r="P490" t="str">
            <v>○</v>
          </cell>
          <cell r="S490" t="str">
            <v>○</v>
          </cell>
          <cell r="T490" t="str">
            <v>○</v>
          </cell>
        </row>
        <row r="491">
          <cell r="B491">
            <v>7</v>
          </cell>
          <cell r="C491">
            <v>139200</v>
          </cell>
          <cell r="D491" t="str">
            <v>04107139200</v>
          </cell>
          <cell r="E491" t="str">
            <v>㈲共進産業</v>
          </cell>
          <cell r="F491">
            <v>43058</v>
          </cell>
          <cell r="G491">
            <v>44883</v>
          </cell>
          <cell r="H491" t="str">
            <v>増田 大志</v>
          </cell>
          <cell r="I491" t="str">
            <v>ｷｮｳｼﾝｻﾝｷﾞｮｳ</v>
          </cell>
          <cell r="J491">
            <v>8430002</v>
          </cell>
          <cell r="K491" t="str">
            <v>佐賀県武雄市朝日町大字中野5850-2</v>
          </cell>
          <cell r="L491" t="str">
            <v>0954-22-3174</v>
          </cell>
          <cell r="M491" t="str">
            <v>杵内</v>
          </cell>
          <cell r="S491" t="str">
            <v>○</v>
          </cell>
        </row>
        <row r="492">
          <cell r="B492">
            <v>1</v>
          </cell>
          <cell r="C492">
            <v>158041</v>
          </cell>
          <cell r="D492" t="str">
            <v>04101158041</v>
          </cell>
          <cell r="E492" t="str">
            <v>㈱共生</v>
          </cell>
          <cell r="F492">
            <v>0</v>
          </cell>
          <cell r="G492">
            <v>1826</v>
          </cell>
          <cell r="H492" t="str">
            <v>吉田 光浩</v>
          </cell>
          <cell r="I492" t="str">
            <v>ｷｮｳｾｲ</v>
          </cell>
          <cell r="J492" t="str">
            <v>869-4202</v>
          </cell>
          <cell r="K492" t="str">
            <v>熊本県八代町鏡長内田1572-21</v>
          </cell>
          <cell r="L492" t="str">
            <v>0965-52-0870</v>
          </cell>
          <cell r="M492" t="str">
            <v>佐外</v>
          </cell>
          <cell r="N492" t="str">
            <v>○</v>
          </cell>
          <cell r="O492" t="str">
            <v>○</v>
          </cell>
          <cell r="P492" t="str">
            <v>○</v>
          </cell>
          <cell r="Q492" t="str">
            <v>○</v>
          </cell>
          <cell r="R492" t="str">
            <v>○</v>
          </cell>
          <cell r="S492" t="str">
            <v>○</v>
          </cell>
          <cell r="T492" t="str">
            <v>○</v>
          </cell>
        </row>
        <row r="493">
          <cell r="B493">
            <v>6</v>
          </cell>
          <cell r="C493">
            <v>74264</v>
          </cell>
          <cell r="D493" t="str">
            <v>04106074264</v>
          </cell>
          <cell r="E493" t="str">
            <v>協立産業㈱</v>
          </cell>
          <cell r="F493">
            <v>42408</v>
          </cell>
          <cell r="G493">
            <v>44234</v>
          </cell>
          <cell r="H493" t="str">
            <v>北風 正春</v>
          </cell>
          <cell r="I493" t="str">
            <v>ｷｮｳﾘﾂｻﾝｷﾞｮｳ</v>
          </cell>
          <cell r="J493">
            <v>8480031</v>
          </cell>
          <cell r="K493" t="str">
            <v>佐賀県伊万里市二里町八谷搦1049</v>
          </cell>
          <cell r="L493" t="str">
            <v>0955-23-4044</v>
          </cell>
          <cell r="M493" t="str">
            <v>伊内</v>
          </cell>
        </row>
        <row r="494">
          <cell r="B494">
            <v>3</v>
          </cell>
          <cell r="C494">
            <v>99719</v>
          </cell>
          <cell r="D494" t="str">
            <v>04103099719</v>
          </cell>
          <cell r="E494" t="str">
            <v>㈲共立産業</v>
          </cell>
          <cell r="F494">
            <v>43123</v>
          </cell>
          <cell r="G494">
            <v>44948</v>
          </cell>
          <cell r="H494" t="str">
            <v>栓山 利秋</v>
          </cell>
          <cell r="I494" t="str">
            <v>ｷｮｳﾘﾂｻﾝｷﾞｮｳ</v>
          </cell>
          <cell r="J494">
            <v>8160901</v>
          </cell>
          <cell r="K494" t="str">
            <v>福岡県大野城市乙金東2-14-15</v>
          </cell>
          <cell r="L494" t="str">
            <v>092-503-0112</v>
          </cell>
          <cell r="M494" t="str">
            <v>鳥外</v>
          </cell>
          <cell r="P494" t="str">
            <v>○</v>
          </cell>
          <cell r="Q494" t="str">
            <v>○</v>
          </cell>
          <cell r="R494" t="str">
            <v>○</v>
          </cell>
          <cell r="S494" t="str">
            <v>○</v>
          </cell>
          <cell r="T494" t="str">
            <v>○</v>
          </cell>
        </row>
        <row r="495">
          <cell r="B495">
            <v>3</v>
          </cell>
          <cell r="C495">
            <v>62435</v>
          </cell>
          <cell r="D495" t="str">
            <v>04103062435</v>
          </cell>
          <cell r="E495" t="str">
            <v>㈱協和工業</v>
          </cell>
          <cell r="F495">
            <v>42502</v>
          </cell>
          <cell r="G495">
            <v>44327</v>
          </cell>
          <cell r="H495" t="str">
            <v>山下 正勝</v>
          </cell>
          <cell r="I495" t="str">
            <v>ｷｮｳﾜｺｳｷﾞｮｳ</v>
          </cell>
          <cell r="J495">
            <v>8381504</v>
          </cell>
          <cell r="K495" t="str">
            <v>福岡県朝倉市杷木星丸408-1</v>
          </cell>
          <cell r="L495" t="str">
            <v>0946-62-2765</v>
          </cell>
          <cell r="M495" t="str">
            <v>鳥外</v>
          </cell>
          <cell r="O495" t="str">
            <v>●</v>
          </cell>
          <cell r="S495" t="str">
            <v>○</v>
          </cell>
        </row>
        <row r="496">
          <cell r="B496">
            <v>6</v>
          </cell>
          <cell r="C496">
            <v>5215</v>
          </cell>
          <cell r="D496" t="str">
            <v>04106005215</v>
          </cell>
          <cell r="E496" t="str">
            <v>共和産業㈱</v>
          </cell>
          <cell r="F496">
            <v>43172</v>
          </cell>
          <cell r="G496">
            <v>44997</v>
          </cell>
          <cell r="H496" t="str">
            <v>塩塚 茂</v>
          </cell>
          <cell r="I496" t="str">
            <v>ｷｮｳﾜｻﾝｷﾞｮｳ</v>
          </cell>
          <cell r="J496">
            <v>8580922</v>
          </cell>
          <cell r="K496" t="str">
            <v>長崎県佐世保市鹿子前町947</v>
          </cell>
          <cell r="L496" t="str">
            <v>0956-28-6368</v>
          </cell>
          <cell r="M496" t="str">
            <v>伊外</v>
          </cell>
          <cell r="N496" t="str">
            <v>○</v>
          </cell>
          <cell r="O496" t="str">
            <v>●</v>
          </cell>
          <cell r="P496" t="str">
            <v>○</v>
          </cell>
          <cell r="S496" t="str">
            <v>○</v>
          </cell>
          <cell r="T496" t="str">
            <v>○</v>
          </cell>
        </row>
        <row r="497">
          <cell r="B497">
            <v>5</v>
          </cell>
          <cell r="C497">
            <v>76611</v>
          </cell>
          <cell r="D497" t="str">
            <v>04105076611</v>
          </cell>
          <cell r="E497" t="str">
            <v>㈲キョーセイ建設工業</v>
          </cell>
          <cell r="F497">
            <v>42500</v>
          </cell>
          <cell r="G497">
            <v>44325</v>
          </cell>
          <cell r="H497" t="str">
            <v>浦川 孝雄</v>
          </cell>
          <cell r="I497" t="str">
            <v>ｷｮｰｾｲｹﾝｾﾂｺｳｷﾞｮｳ</v>
          </cell>
          <cell r="J497" t="str">
            <v>847-0022</v>
          </cell>
          <cell r="K497" t="str">
            <v>佐賀県唐津市鏡1830</v>
          </cell>
          <cell r="L497" t="str">
            <v>0955-77-0369</v>
          </cell>
          <cell r="M497" t="str">
            <v>唐内</v>
          </cell>
          <cell r="S497" t="str">
            <v>○</v>
          </cell>
          <cell r="T497" t="str">
            <v>○</v>
          </cell>
        </row>
        <row r="498">
          <cell r="B498">
            <v>5</v>
          </cell>
          <cell r="C498">
            <v>157823</v>
          </cell>
          <cell r="D498" t="str">
            <v>04105157823</v>
          </cell>
          <cell r="E498" t="str">
            <v>㈱清川</v>
          </cell>
          <cell r="F498">
            <v>42353</v>
          </cell>
          <cell r="G498">
            <v>44179</v>
          </cell>
          <cell r="H498" t="str">
            <v>清川 龍治</v>
          </cell>
          <cell r="I498" t="str">
            <v>ｷﾖｶﾜ</v>
          </cell>
          <cell r="J498">
            <v>8470802</v>
          </cell>
          <cell r="K498" t="str">
            <v>佐賀県唐津市梨川内1077-19</v>
          </cell>
          <cell r="L498" t="str">
            <v>0955-75-2243</v>
          </cell>
          <cell r="M498" t="str">
            <v>唐内</v>
          </cell>
          <cell r="N498" t="str">
            <v>○</v>
          </cell>
          <cell r="O498" t="str">
            <v>○</v>
          </cell>
          <cell r="P498" t="str">
            <v>○</v>
          </cell>
          <cell r="Q498" t="str">
            <v>○</v>
          </cell>
          <cell r="R498" t="str">
            <v>○</v>
          </cell>
          <cell r="S498" t="str">
            <v>○</v>
          </cell>
          <cell r="T498" t="str">
            <v>○</v>
          </cell>
        </row>
        <row r="499">
          <cell r="B499">
            <v>1</v>
          </cell>
          <cell r="C499">
            <v>5533</v>
          </cell>
          <cell r="D499" t="str">
            <v>04101005533</v>
          </cell>
          <cell r="E499" t="str">
            <v>旭興産業㈱</v>
          </cell>
          <cell r="F499">
            <v>41981</v>
          </cell>
          <cell r="G499">
            <v>43806</v>
          </cell>
          <cell r="H499" t="str">
            <v>山分 洋</v>
          </cell>
          <cell r="I499" t="str">
            <v>ｷｮｯｺｳｻﾝｷﾞｮｳ</v>
          </cell>
          <cell r="J499">
            <v>6128244</v>
          </cell>
          <cell r="K499" t="str">
            <v>京都府京都市伏見区横大路千両松町60-4</v>
          </cell>
          <cell r="L499" t="str">
            <v>075-623-5477</v>
          </cell>
          <cell r="M499" t="str">
            <v>佐外</v>
          </cell>
          <cell r="O499" t="str">
            <v>○</v>
          </cell>
          <cell r="S499" t="str">
            <v>○</v>
          </cell>
        </row>
        <row r="500">
          <cell r="B500">
            <v>7</v>
          </cell>
          <cell r="C500">
            <v>66267</v>
          </cell>
          <cell r="D500" t="str">
            <v>04107066267</v>
          </cell>
          <cell r="E500" t="str">
            <v>清本運輸㈱</v>
          </cell>
          <cell r="F500">
            <v>41989</v>
          </cell>
          <cell r="G500">
            <v>43814</v>
          </cell>
          <cell r="H500" t="str">
            <v>長谷川 仁志</v>
          </cell>
          <cell r="I500" t="str">
            <v>ｷﾖﾓﾄｳﾝﾕ</v>
          </cell>
          <cell r="J500">
            <v>8492302</v>
          </cell>
          <cell r="K500" t="str">
            <v>佐賀県武雄市山内町大字鳥海字椿原11125</v>
          </cell>
          <cell r="L500" t="str">
            <v>0954-45-3551</v>
          </cell>
          <cell r="M500" t="str">
            <v>杵内</v>
          </cell>
          <cell r="N500" t="str">
            <v>○</v>
          </cell>
          <cell r="O500" t="str">
            <v>○</v>
          </cell>
          <cell r="S500" t="str">
            <v>○</v>
          </cell>
        </row>
        <row r="501">
          <cell r="B501">
            <v>3</v>
          </cell>
          <cell r="C501">
            <v>4194</v>
          </cell>
          <cell r="D501" t="str">
            <v>04103004194</v>
          </cell>
          <cell r="E501" t="str">
            <v>喜楽鉱業㈱</v>
          </cell>
          <cell r="F501">
            <v>42503</v>
          </cell>
          <cell r="G501">
            <v>45058</v>
          </cell>
          <cell r="H501" t="str">
            <v>小宮山 茂幸</v>
          </cell>
          <cell r="I501" t="str">
            <v>ｷﾗｸｺｳｷﾞｮｳ</v>
          </cell>
          <cell r="J501">
            <v>8112114</v>
          </cell>
          <cell r="K501" t="str">
            <v>福岡県糟屋郡須恵町大字上須恵1423-8</v>
          </cell>
          <cell r="L501" t="str">
            <v>092-933-4768</v>
          </cell>
          <cell r="M501" t="str">
            <v>鳥外</v>
          </cell>
          <cell r="O501" t="str">
            <v>○</v>
          </cell>
          <cell r="P501" t="str">
            <v>○</v>
          </cell>
          <cell r="Q501" t="str">
            <v>○</v>
          </cell>
          <cell r="R501" t="str">
            <v>○</v>
          </cell>
          <cell r="S501" t="str">
            <v>○</v>
          </cell>
        </row>
        <row r="502">
          <cell r="B502">
            <v>1</v>
          </cell>
          <cell r="C502">
            <v>107352</v>
          </cell>
          <cell r="D502" t="str">
            <v>04101107352</v>
          </cell>
          <cell r="E502" t="str">
            <v>琴海清掃㈲</v>
          </cell>
          <cell r="F502">
            <v>43318</v>
          </cell>
          <cell r="G502">
            <v>45143</v>
          </cell>
          <cell r="H502" t="str">
            <v>濵本 泰</v>
          </cell>
          <cell r="I502" t="str">
            <v>ｷﾝｶｲｾｲｿｳ</v>
          </cell>
          <cell r="J502" t="str">
            <v>851-3212</v>
          </cell>
          <cell r="K502" t="str">
            <v>長崎県長崎市長浦町1100番地</v>
          </cell>
          <cell r="L502" t="str">
            <v>095-885-2504</v>
          </cell>
          <cell r="M502" t="str">
            <v>佐外</v>
          </cell>
          <cell r="N502" t="str">
            <v>○</v>
          </cell>
          <cell r="O502" t="str">
            <v>○</v>
          </cell>
          <cell r="P502" t="str">
            <v>○</v>
          </cell>
          <cell r="Q502" t="str">
            <v>○</v>
          </cell>
          <cell r="R502" t="str">
            <v>○</v>
          </cell>
          <cell r="S502" t="str">
            <v>○</v>
          </cell>
          <cell r="T502" t="str">
            <v>○</v>
          </cell>
        </row>
        <row r="503">
          <cell r="B503">
            <v>1</v>
          </cell>
          <cell r="C503">
            <v>165585</v>
          </cell>
          <cell r="D503" t="str">
            <v>04101165585</v>
          </cell>
          <cell r="E503" t="str">
            <v>銀河コーポレーション㈱</v>
          </cell>
          <cell r="F503">
            <v>43535</v>
          </cell>
          <cell r="G503">
            <v>45361</v>
          </cell>
          <cell r="H503" t="str">
            <v>黒田 健太郎</v>
          </cell>
          <cell r="I503" t="str">
            <v>ｷﾞﾝｶﾞｺｰﾎﾟﾚｰｼｮﾝ</v>
          </cell>
          <cell r="J503" t="str">
            <v>814-0033</v>
          </cell>
          <cell r="K503" t="str">
            <v>福岡県福岡市早良区有田2-1-10</v>
          </cell>
          <cell r="L503" t="str">
            <v>092-832-6018</v>
          </cell>
          <cell r="M503" t="str">
            <v>佐外</v>
          </cell>
          <cell r="S503" t="str">
            <v>○</v>
          </cell>
          <cell r="T503" t="str">
            <v>○</v>
          </cell>
        </row>
        <row r="504">
          <cell r="B504">
            <v>1</v>
          </cell>
          <cell r="C504">
            <v>156623</v>
          </cell>
          <cell r="D504" t="str">
            <v>04101156623</v>
          </cell>
          <cell r="E504" t="str">
            <v>㈱銀河特送</v>
          </cell>
          <cell r="F504">
            <v>42633</v>
          </cell>
          <cell r="G504">
            <v>44458</v>
          </cell>
          <cell r="H504" t="str">
            <v>別府 透</v>
          </cell>
          <cell r="I504" t="str">
            <v>ｷﾞﾝｶﾞﾄｸｿｳ</v>
          </cell>
          <cell r="J504">
            <v>8380026</v>
          </cell>
          <cell r="K504" t="str">
            <v>福岡県朝倉市柿原312-1</v>
          </cell>
          <cell r="L504" t="str">
            <v>0946-22-0150</v>
          </cell>
          <cell r="M504" t="str">
            <v>佐外</v>
          </cell>
          <cell r="S504" t="str">
            <v>○</v>
          </cell>
        </row>
        <row r="505">
          <cell r="B505">
            <v>1</v>
          </cell>
          <cell r="C505">
            <v>133595</v>
          </cell>
          <cell r="D505" t="str">
            <v>04101133595</v>
          </cell>
          <cell r="E505" t="str">
            <v>キングレックス㈱</v>
          </cell>
          <cell r="F505">
            <v>43024</v>
          </cell>
          <cell r="G505">
            <v>44849</v>
          </cell>
          <cell r="H505" t="str">
            <v>林 伊曼</v>
          </cell>
          <cell r="I505" t="str">
            <v>ｷﾝｸﾞﾚｯｸｽ</v>
          </cell>
          <cell r="J505">
            <v>8080021</v>
          </cell>
          <cell r="K505" t="str">
            <v>福岡県北九州市若松区響町1-48</v>
          </cell>
          <cell r="L505" t="str">
            <v>093-752-1333</v>
          </cell>
          <cell r="M505" t="str">
            <v>佐外</v>
          </cell>
          <cell r="S505" t="str">
            <v>○</v>
          </cell>
        </row>
        <row r="506">
          <cell r="B506">
            <v>1</v>
          </cell>
          <cell r="C506">
            <v>2948</v>
          </cell>
          <cell r="D506" t="str">
            <v>04101002948</v>
          </cell>
          <cell r="E506" t="str">
            <v>久香リサイクル㈱</v>
          </cell>
          <cell r="F506">
            <v>41945</v>
          </cell>
          <cell r="G506">
            <v>43770</v>
          </cell>
          <cell r="H506" t="str">
            <v>香川 祐輝</v>
          </cell>
          <cell r="I506" t="str">
            <v>ｸｶﾞﾘｻｲｸﾙ</v>
          </cell>
          <cell r="J506" t="str">
            <v>834-0054</v>
          </cell>
          <cell r="K506" t="str">
            <v>福岡県八女市前古賀字三町野523</v>
          </cell>
          <cell r="L506" t="str">
            <v>0943-24-9970</v>
          </cell>
          <cell r="M506" t="str">
            <v>佐外</v>
          </cell>
          <cell r="S506" t="str">
            <v>○</v>
          </cell>
        </row>
        <row r="507">
          <cell r="B507">
            <v>1</v>
          </cell>
          <cell r="C507">
            <v>196149</v>
          </cell>
          <cell r="D507" t="str">
            <v>04101196149</v>
          </cell>
          <cell r="E507" t="str">
            <v>久香リサイクル九州㈱</v>
          </cell>
          <cell r="F507">
            <v>42947</v>
          </cell>
          <cell r="G507">
            <v>44772</v>
          </cell>
          <cell r="H507" t="str">
            <v>香川 祐輝</v>
          </cell>
          <cell r="I507" t="str">
            <v>ｸｶﾞﾘｻｲｸﾙｷｭｳｼｭｳ</v>
          </cell>
          <cell r="J507" t="str">
            <v>834-0054</v>
          </cell>
          <cell r="K507" t="str">
            <v>福岡県八女市前古賀字三町野523番1</v>
          </cell>
          <cell r="L507" t="str">
            <v>0943-24-9970</v>
          </cell>
          <cell r="M507" t="str">
            <v>佐外</v>
          </cell>
          <cell r="O507" t="str">
            <v>○</v>
          </cell>
          <cell r="P507" t="str">
            <v>○</v>
          </cell>
          <cell r="Q507" t="str">
            <v>○</v>
          </cell>
          <cell r="R507" t="str">
            <v>○</v>
          </cell>
          <cell r="S507" t="str">
            <v>○</v>
          </cell>
          <cell r="T507" t="str">
            <v>○</v>
          </cell>
        </row>
        <row r="508">
          <cell r="B508">
            <v>1</v>
          </cell>
          <cell r="C508">
            <v>8259</v>
          </cell>
          <cell r="D508" t="str">
            <v>04101008259</v>
          </cell>
          <cell r="E508" t="str">
            <v>㈲釘崎産業</v>
          </cell>
          <cell r="F508">
            <v>43597</v>
          </cell>
          <cell r="G508">
            <v>45423</v>
          </cell>
          <cell r="H508" t="str">
            <v>釘崎 慎介</v>
          </cell>
          <cell r="I508" t="str">
            <v>ｸｷﾞｻﾞｷｻﾝｷﾞｮｳ</v>
          </cell>
          <cell r="J508">
            <v>8350006</v>
          </cell>
          <cell r="K508" t="str">
            <v>福岡県みやま市瀬高町坂田807-1</v>
          </cell>
          <cell r="L508" t="str">
            <v>0944-63-7287</v>
          </cell>
          <cell r="M508" t="str">
            <v>佐外</v>
          </cell>
          <cell r="N508" t="str">
            <v>○</v>
          </cell>
          <cell r="O508" t="str">
            <v>○</v>
          </cell>
          <cell r="P508" t="str">
            <v>○</v>
          </cell>
          <cell r="Q508" t="str">
            <v>○</v>
          </cell>
          <cell r="R508" t="str">
            <v>○</v>
          </cell>
          <cell r="S508" t="str">
            <v>○</v>
          </cell>
          <cell r="T508" t="str">
            <v>○</v>
          </cell>
        </row>
        <row r="509">
          <cell r="B509">
            <v>1</v>
          </cell>
          <cell r="C509">
            <v>108386</v>
          </cell>
          <cell r="D509" t="str">
            <v>04101108386</v>
          </cell>
          <cell r="E509" t="str">
            <v>㈲草場金属</v>
          </cell>
          <cell r="F509">
            <v>43471</v>
          </cell>
          <cell r="G509">
            <v>45296</v>
          </cell>
          <cell r="H509" t="str">
            <v>草場 一雅</v>
          </cell>
          <cell r="I509" t="str">
            <v>ｸｻﾊﾞｷﾝｿﾞｸ</v>
          </cell>
          <cell r="J509" t="str">
            <v>849-0905</v>
          </cell>
          <cell r="K509" t="str">
            <v>佐賀県佐賀市金立町大字千布3579-1</v>
          </cell>
          <cell r="L509" t="str">
            <v>0952-98-3447</v>
          </cell>
          <cell r="M509" t="str">
            <v>佐内</v>
          </cell>
          <cell r="O509" t="str">
            <v>○</v>
          </cell>
          <cell r="P509" t="str">
            <v>○</v>
          </cell>
          <cell r="S509" t="str">
            <v>○</v>
          </cell>
        </row>
        <row r="510">
          <cell r="B510">
            <v>1</v>
          </cell>
          <cell r="C510">
            <v>176190</v>
          </cell>
          <cell r="D510" t="str">
            <v>04101176190</v>
          </cell>
          <cell r="E510" t="str">
            <v>㈲グッドソイル</v>
          </cell>
          <cell r="F510">
            <v>43529</v>
          </cell>
          <cell r="G510">
            <v>45355</v>
          </cell>
          <cell r="H510" t="str">
            <v>石田 博美</v>
          </cell>
          <cell r="I510" t="str">
            <v>ｸﾞｯﾄﾞｿｲﾙ</v>
          </cell>
          <cell r="J510" t="str">
            <v>846-0031</v>
          </cell>
          <cell r="K510" t="str">
            <v>佐賀県多久市多久町岡3553-1</v>
          </cell>
          <cell r="L510" t="str">
            <v>0952-73-5066</v>
          </cell>
          <cell r="M510" t="str">
            <v>佐内</v>
          </cell>
          <cell r="N510" t="str">
            <v>○</v>
          </cell>
          <cell r="O510" t="str">
            <v>○</v>
          </cell>
          <cell r="P510" t="str">
            <v>○</v>
          </cell>
          <cell r="Q510" t="str">
            <v>○</v>
          </cell>
          <cell r="R510" t="str">
            <v>○</v>
          </cell>
          <cell r="S510" t="str">
            <v>○</v>
          </cell>
          <cell r="T510" t="str">
            <v>○</v>
          </cell>
        </row>
        <row r="511">
          <cell r="B511">
            <v>1</v>
          </cell>
          <cell r="C511">
            <v>78878</v>
          </cell>
          <cell r="D511" t="str">
            <v>04111078878</v>
          </cell>
          <cell r="E511" t="str">
            <v>久保 都昭</v>
          </cell>
          <cell r="F511">
            <v>42584</v>
          </cell>
          <cell r="G511">
            <v>44409</v>
          </cell>
          <cell r="H511" t="str">
            <v>久保 都昭</v>
          </cell>
          <cell r="I511" t="str">
            <v>ｸﾎﾞｸﾆｱｷ</v>
          </cell>
          <cell r="J511">
            <v>8490928</v>
          </cell>
          <cell r="K511" t="str">
            <v>佐賀県佐賀市若楠2-9-15</v>
          </cell>
          <cell r="L511" t="str">
            <v>0952-31-2449</v>
          </cell>
          <cell r="M511" t="str">
            <v>佐内</v>
          </cell>
          <cell r="P511" t="str">
            <v>☆</v>
          </cell>
          <cell r="S511" t="str">
            <v>☆</v>
          </cell>
        </row>
        <row r="512">
          <cell r="B512">
            <v>1</v>
          </cell>
          <cell r="C512">
            <v>17336</v>
          </cell>
          <cell r="D512" t="str">
            <v>04111017336</v>
          </cell>
          <cell r="E512" t="str">
            <v>㈱久保建設</v>
          </cell>
          <cell r="F512">
            <v>43672</v>
          </cell>
          <cell r="G512">
            <v>45498</v>
          </cell>
          <cell r="H512" t="str">
            <v>久保 直行</v>
          </cell>
          <cell r="I512" t="str">
            <v>ｸﾎﾞｹﾝｾﾂ</v>
          </cell>
          <cell r="J512">
            <v>8450012</v>
          </cell>
          <cell r="K512" t="str">
            <v>佐賀県小城市小城町池上2387-1</v>
          </cell>
          <cell r="L512" t="str">
            <v>0952-73-3788</v>
          </cell>
          <cell r="M512" t="str">
            <v>佐内</v>
          </cell>
          <cell r="N512" t="str">
            <v>○</v>
          </cell>
          <cell r="O512" t="str">
            <v>○</v>
          </cell>
          <cell r="S512" t="str">
            <v>○</v>
          </cell>
          <cell r="T512" t="str">
            <v>○</v>
          </cell>
        </row>
        <row r="513">
          <cell r="B513">
            <v>1</v>
          </cell>
          <cell r="C513">
            <v>198143</v>
          </cell>
          <cell r="D513" t="str">
            <v>04101198143</v>
          </cell>
          <cell r="E513" t="str">
            <v>㈱久保造園</v>
          </cell>
          <cell r="F513">
            <v>43048</v>
          </cell>
          <cell r="G513">
            <v>44873</v>
          </cell>
          <cell r="H513" t="str">
            <v>木下 博幸</v>
          </cell>
          <cell r="I513" t="str">
            <v>ｸﾎﾞｿﾞｳｴﾝ</v>
          </cell>
          <cell r="J513">
            <v>8490906</v>
          </cell>
          <cell r="K513" t="str">
            <v>佐賀県佐賀市金立町大字金立2063-3</v>
          </cell>
          <cell r="L513" t="str">
            <v>0952-98-2327</v>
          </cell>
          <cell r="M513" t="str">
            <v>佐内</v>
          </cell>
          <cell r="S513" t="str">
            <v>○</v>
          </cell>
          <cell r="T513" t="str">
            <v>○</v>
          </cell>
        </row>
        <row r="514">
          <cell r="B514">
            <v>1</v>
          </cell>
          <cell r="C514">
            <v>209870</v>
          </cell>
          <cell r="D514" t="str">
            <v>04101209870</v>
          </cell>
          <cell r="E514" t="str">
            <v>㈲クボタ創建</v>
          </cell>
          <cell r="F514">
            <v>43648</v>
          </cell>
          <cell r="G514">
            <v>45474</v>
          </cell>
          <cell r="H514" t="str">
            <v>久保田　佳成</v>
          </cell>
          <cell r="I514" t="str">
            <v>ｸﾎﾞﾀｿｳｹﾝ</v>
          </cell>
          <cell r="J514">
            <v>8340122</v>
          </cell>
          <cell r="K514" t="str">
            <v>福岡県八女郡広川町大字一條字徳成753</v>
          </cell>
          <cell r="L514" t="str">
            <v>0942-55-5538</v>
          </cell>
          <cell r="M514" t="str">
            <v>佐内</v>
          </cell>
          <cell r="N514" t="str">
            <v>○</v>
          </cell>
          <cell r="O514" t="str">
            <v>●</v>
          </cell>
          <cell r="S514" t="str">
            <v>○</v>
          </cell>
          <cell r="T514" t="str">
            <v>○</v>
          </cell>
        </row>
        <row r="515">
          <cell r="B515">
            <v>3</v>
          </cell>
          <cell r="C515">
            <v>185960</v>
          </cell>
          <cell r="D515" t="str">
            <v>04103185960</v>
          </cell>
          <cell r="E515" t="str">
            <v>㈱久保田商店</v>
          </cell>
          <cell r="F515">
            <v>42500</v>
          </cell>
          <cell r="G515">
            <v>44325</v>
          </cell>
          <cell r="H515" t="str">
            <v>久保田 俊治</v>
          </cell>
          <cell r="I515" t="str">
            <v>ｸﾎﾞﾀｼｮｳﾃﾝ</v>
          </cell>
          <cell r="J515" t="str">
            <v>841-0073</v>
          </cell>
          <cell r="K515" t="str">
            <v>佐賀県鳥栖市江島町3256-436</v>
          </cell>
          <cell r="L515" t="str">
            <v>0942-85-0877</v>
          </cell>
          <cell r="M515" t="str">
            <v>鳥内</v>
          </cell>
          <cell r="O515" t="str">
            <v>○</v>
          </cell>
          <cell r="S515" t="str">
            <v>○</v>
          </cell>
          <cell r="T515" t="str">
            <v>○</v>
          </cell>
        </row>
        <row r="516">
          <cell r="B516">
            <v>3</v>
          </cell>
          <cell r="C516">
            <v>99700</v>
          </cell>
          <cell r="D516" t="str">
            <v>04103099700</v>
          </cell>
          <cell r="E516" t="str">
            <v>久保田 卓</v>
          </cell>
          <cell r="F516">
            <v>43032</v>
          </cell>
          <cell r="G516">
            <v>44857</v>
          </cell>
          <cell r="H516" t="str">
            <v>久保田 卓</v>
          </cell>
          <cell r="I516" t="str">
            <v>ｸﾎﾞﾀﾀｶｼ</v>
          </cell>
          <cell r="J516">
            <v>8410061</v>
          </cell>
          <cell r="K516" t="str">
            <v>佐賀県鳥栖市轟木町1102-2</v>
          </cell>
          <cell r="L516" t="str">
            <v>0942-83-4503</v>
          </cell>
          <cell r="M516" t="str">
            <v>鳥内</v>
          </cell>
          <cell r="O516" t="str">
            <v>●</v>
          </cell>
          <cell r="S516" t="str">
            <v>○</v>
          </cell>
          <cell r="T516" t="str">
            <v>○</v>
          </cell>
        </row>
        <row r="517">
          <cell r="B517">
            <v>1</v>
          </cell>
          <cell r="C517">
            <v>197472</v>
          </cell>
          <cell r="D517" t="str">
            <v>04101197472</v>
          </cell>
          <cell r="E517" t="str">
            <v>久保田 佳成</v>
          </cell>
          <cell r="F517">
            <v>43007</v>
          </cell>
          <cell r="G517">
            <v>44832</v>
          </cell>
          <cell r="H517" t="str">
            <v>久保田 佳成</v>
          </cell>
          <cell r="I517" t="str">
            <v>ｸﾎﾞﾀﾖｼﾅﾘ</v>
          </cell>
          <cell r="J517" t="str">
            <v>834-0122</v>
          </cell>
          <cell r="K517" t="str">
            <v>福岡県八女郡広川町大字一條753</v>
          </cell>
          <cell r="L517" t="str">
            <v>0942-52-8361</v>
          </cell>
          <cell r="M517" t="str">
            <v>佐外</v>
          </cell>
          <cell r="N517" t="str">
            <v>○</v>
          </cell>
          <cell r="O517" t="str">
            <v>●</v>
          </cell>
          <cell r="S517" t="str">
            <v>○</v>
          </cell>
          <cell r="T517" t="str">
            <v>○</v>
          </cell>
        </row>
        <row r="518">
          <cell r="B518">
            <v>1</v>
          </cell>
          <cell r="C518">
            <v>128781</v>
          </cell>
          <cell r="D518" t="str">
            <v>04101128781</v>
          </cell>
          <cell r="E518" t="str">
            <v>久保 義晶</v>
          </cell>
          <cell r="F518">
            <v>42562</v>
          </cell>
          <cell r="G518">
            <v>44387</v>
          </cell>
          <cell r="H518" t="str">
            <v>久保 義晶</v>
          </cell>
          <cell r="I518" t="str">
            <v>ｸﾎﾞﾖｼｱｷ</v>
          </cell>
          <cell r="J518">
            <v>8400202</v>
          </cell>
          <cell r="K518" t="str">
            <v>佐賀県佐賀市大和町大字久池井1391-215</v>
          </cell>
          <cell r="L518" t="str">
            <v>0952-62-6213</v>
          </cell>
          <cell r="M518" t="str">
            <v>佐内</v>
          </cell>
          <cell r="S518" t="str">
            <v>○</v>
          </cell>
          <cell r="T518" t="str">
            <v>○</v>
          </cell>
        </row>
        <row r="519">
          <cell r="B519">
            <v>1</v>
          </cell>
          <cell r="C519">
            <v>204828</v>
          </cell>
          <cell r="D519" t="str">
            <v>04101204828</v>
          </cell>
          <cell r="E519" t="str">
            <v>久保 龍</v>
          </cell>
          <cell r="F519">
            <v>43462</v>
          </cell>
          <cell r="G519">
            <v>45287</v>
          </cell>
          <cell r="H519" t="str">
            <v>久保 龍</v>
          </cell>
          <cell r="I519" t="str">
            <v>ｸﾎﾞﾘｭｳ</v>
          </cell>
          <cell r="J519" t="str">
            <v>849-2203</v>
          </cell>
          <cell r="K519" t="str">
            <v>佐賀県武雄市北方町大字芦原1329-1</v>
          </cell>
          <cell r="L519" t="str">
            <v>0954-36-2575</v>
          </cell>
          <cell r="M519" t="str">
            <v>杵内</v>
          </cell>
          <cell r="N519" t="str">
            <v>○</v>
          </cell>
          <cell r="O519" t="str">
            <v>○</v>
          </cell>
          <cell r="P519" t="str">
            <v>○</v>
          </cell>
          <cell r="S519" t="str">
            <v>○</v>
          </cell>
          <cell r="T519" t="str">
            <v>○</v>
          </cell>
        </row>
        <row r="520">
          <cell r="B520">
            <v>1</v>
          </cell>
          <cell r="C520">
            <v>100153</v>
          </cell>
          <cell r="D520" t="str">
            <v>04101100153</v>
          </cell>
          <cell r="E520" t="str">
            <v>神代 利勝</v>
          </cell>
          <cell r="F520">
            <v>43058</v>
          </cell>
          <cell r="G520">
            <v>44883</v>
          </cell>
          <cell r="H520" t="str">
            <v>神代 利勝</v>
          </cell>
          <cell r="I520" t="str">
            <v>ｸﾏｼﾛﾄｼｶﾂ</v>
          </cell>
          <cell r="J520">
            <v>8490915</v>
          </cell>
          <cell r="K520" t="str">
            <v>佐賀県佐賀市兵庫町大字藤木1309-1</v>
          </cell>
          <cell r="L520" t="str">
            <v>0952-33-3939</v>
          </cell>
          <cell r="M520" t="str">
            <v>佐内</v>
          </cell>
          <cell r="O520" t="str">
            <v>○</v>
          </cell>
          <cell r="S520" t="str">
            <v>○</v>
          </cell>
          <cell r="T520" t="str">
            <v>○</v>
          </cell>
        </row>
        <row r="521">
          <cell r="B521">
            <v>1</v>
          </cell>
          <cell r="C521">
            <v>3984</v>
          </cell>
          <cell r="D521" t="str">
            <v>04101003984</v>
          </cell>
          <cell r="E521" t="str">
            <v>㈱熊本市リサイクル事業センター</v>
          </cell>
          <cell r="F521">
            <v>42921</v>
          </cell>
          <cell r="G521">
            <v>44746</v>
          </cell>
          <cell r="H521" t="str">
            <v>西原 治雄</v>
          </cell>
          <cell r="I521" t="str">
            <v>ｸﾏﾓﾄｼﾘｻｲｸﾙｼﾞｷﾞｮｳｾﾝﾀｰ</v>
          </cell>
          <cell r="J521" t="str">
            <v>861-4101</v>
          </cell>
          <cell r="K521" t="str">
            <v>熊本県熊本市南区近見8-8-35</v>
          </cell>
          <cell r="L521" t="str">
            <v>096-357-0070</v>
          </cell>
          <cell r="M521" t="str">
            <v>佐外</v>
          </cell>
          <cell r="N521" t="str">
            <v>○</v>
          </cell>
          <cell r="O521" t="str">
            <v>○</v>
          </cell>
          <cell r="P521" t="str">
            <v>○</v>
          </cell>
          <cell r="Q521" t="str">
            <v>○</v>
          </cell>
          <cell r="R521" t="str">
            <v>○</v>
          </cell>
          <cell r="S521" t="str">
            <v>○</v>
          </cell>
          <cell r="T521" t="str">
            <v>○</v>
          </cell>
        </row>
        <row r="522">
          <cell r="B522">
            <v>1</v>
          </cell>
          <cell r="C522">
            <v>20742</v>
          </cell>
          <cell r="D522" t="str">
            <v>04101020742</v>
          </cell>
          <cell r="E522" t="str">
            <v>熊本新明産業㈱</v>
          </cell>
          <cell r="F522">
            <v>43743</v>
          </cell>
          <cell r="G522">
            <v>45569</v>
          </cell>
          <cell r="H522" t="str">
            <v>萩原 幸夫</v>
          </cell>
          <cell r="I522" t="str">
            <v>ｸﾏﾓﾄｼﾝﾒｲｻﾝｷﾞｮｳ</v>
          </cell>
          <cell r="J522" t="str">
            <v>861-4106</v>
          </cell>
          <cell r="K522" t="str">
            <v>熊本県熊本市南区南高江3-3-53</v>
          </cell>
          <cell r="L522" t="str">
            <v>096-357-1773</v>
          </cell>
          <cell r="M522" t="str">
            <v>佐外</v>
          </cell>
          <cell r="N522" t="str">
            <v>○</v>
          </cell>
          <cell r="P522" t="str">
            <v>○</v>
          </cell>
          <cell r="S522" t="str">
            <v>○</v>
          </cell>
          <cell r="T522" t="str">
            <v>○</v>
          </cell>
        </row>
        <row r="523">
          <cell r="B523">
            <v>3</v>
          </cell>
          <cell r="C523">
            <v>4269</v>
          </cell>
          <cell r="D523" t="str">
            <v>04103004269</v>
          </cell>
          <cell r="E523" t="str">
            <v>㈱熊本メスキュード</v>
          </cell>
          <cell r="F523">
            <v>43570</v>
          </cell>
          <cell r="G523">
            <v>45396</v>
          </cell>
          <cell r="H523" t="str">
            <v>山本 龍幸</v>
          </cell>
          <cell r="I523" t="str">
            <v>ｸﾏﾓﾄﾒｽｷｭｰﾄﾞ</v>
          </cell>
          <cell r="J523">
            <v>8611323</v>
          </cell>
          <cell r="K523" t="str">
            <v>熊本県菊池市西寺1431-6</v>
          </cell>
          <cell r="L523" t="str">
            <v>0968-25-0768</v>
          </cell>
          <cell r="M523" t="str">
            <v>鳥外</v>
          </cell>
          <cell r="N523" t="str">
            <v>○</v>
          </cell>
          <cell r="O523" t="str">
            <v>○</v>
          </cell>
          <cell r="P523" t="str">
            <v>○</v>
          </cell>
          <cell r="Q523" t="str">
            <v>○</v>
          </cell>
          <cell r="R523" t="str">
            <v>○</v>
          </cell>
          <cell r="S523" t="str">
            <v>○</v>
          </cell>
          <cell r="T523" t="str">
            <v>○</v>
          </cell>
        </row>
        <row r="524">
          <cell r="B524">
            <v>1</v>
          </cell>
          <cell r="C524">
            <v>32701</v>
          </cell>
          <cell r="D524" t="str">
            <v>04101032701</v>
          </cell>
          <cell r="E524" t="str">
            <v>㈲久米産業</v>
          </cell>
          <cell r="F524">
            <v>43046</v>
          </cell>
          <cell r="G524">
            <v>44871</v>
          </cell>
          <cell r="H524" t="str">
            <v>有本 英輔</v>
          </cell>
          <cell r="I524" t="str">
            <v>ｸﾒｻﾝｷﾞｮｳ</v>
          </cell>
          <cell r="J524" t="str">
            <v>708-1521</v>
          </cell>
          <cell r="K524" t="str">
            <v>岡山県久米郡美咲町休石480-6</v>
          </cell>
          <cell r="L524" t="str">
            <v>0868-62-2275</v>
          </cell>
          <cell r="M524" t="str">
            <v>佐外</v>
          </cell>
          <cell r="N524" t="str">
            <v>○</v>
          </cell>
          <cell r="O524" t="str">
            <v>○</v>
          </cell>
          <cell r="P524" t="str">
            <v>○</v>
          </cell>
          <cell r="Q524" t="str">
            <v>○</v>
          </cell>
          <cell r="R524" t="str">
            <v>○</v>
          </cell>
          <cell r="S524" t="str">
            <v>○</v>
          </cell>
          <cell r="T524" t="str">
            <v>○</v>
          </cell>
        </row>
        <row r="525">
          <cell r="B525">
            <v>1</v>
          </cell>
          <cell r="C525">
            <v>190321</v>
          </cell>
          <cell r="D525" t="str">
            <v>04101190321</v>
          </cell>
          <cell r="E525" t="str">
            <v>倉員　功</v>
          </cell>
          <cell r="F525">
            <v>42586</v>
          </cell>
          <cell r="G525">
            <v>44411</v>
          </cell>
          <cell r="H525" t="str">
            <v>倉員 功</v>
          </cell>
          <cell r="I525" t="str">
            <v>ｸﾗｶｽﾞｲｻｵ</v>
          </cell>
          <cell r="J525" t="str">
            <v>811-1241</v>
          </cell>
          <cell r="K525" t="str">
            <v>福岡県筑紫郡那珂川町大字後野892-1</v>
          </cell>
          <cell r="L525" t="str">
            <v>090-7165-4155</v>
          </cell>
          <cell r="M525" t="str">
            <v>佐外</v>
          </cell>
          <cell r="O525" t="str">
            <v>　</v>
          </cell>
          <cell r="S525" t="str">
            <v>○</v>
          </cell>
          <cell r="T525" t="str">
            <v>○</v>
          </cell>
        </row>
        <row r="526">
          <cell r="B526">
            <v>1</v>
          </cell>
          <cell r="C526">
            <v>169042</v>
          </cell>
          <cell r="D526" t="str">
            <v>04101169042</v>
          </cell>
          <cell r="E526" t="str">
            <v>㈱クラフトワン</v>
          </cell>
          <cell r="F526">
            <v>43180</v>
          </cell>
          <cell r="G526">
            <v>45005</v>
          </cell>
          <cell r="H526" t="str">
            <v>松尾 安英</v>
          </cell>
          <cell r="I526" t="str">
            <v>ｸﾗﾌﾄﾜﾝ</v>
          </cell>
          <cell r="J526" t="str">
            <v>834-0067</v>
          </cell>
          <cell r="K526" t="str">
            <v>福岡県八女市龍ヶ原155-1</v>
          </cell>
          <cell r="L526" t="str">
            <v>0943-30-3969</v>
          </cell>
          <cell r="M526" t="str">
            <v>佐外</v>
          </cell>
          <cell r="S526" t="str">
            <v>○</v>
          </cell>
          <cell r="T526" t="str">
            <v>○</v>
          </cell>
        </row>
        <row r="527">
          <cell r="B527">
            <v>1</v>
          </cell>
          <cell r="C527">
            <v>178470</v>
          </cell>
          <cell r="D527" t="str">
            <v>04101178470</v>
          </cell>
          <cell r="E527" t="str">
            <v>㈱クリアコーポレーション</v>
          </cell>
          <cell r="F527">
            <v>42724</v>
          </cell>
          <cell r="G527">
            <v>44549</v>
          </cell>
          <cell r="H527" t="str">
            <v>池田 修一郎</v>
          </cell>
          <cell r="I527" t="str">
            <v>ｸﾘｱｺｰﾎﾟﾚｰｼｮﾝ</v>
          </cell>
          <cell r="J527" t="str">
            <v>839-0811</v>
          </cell>
          <cell r="K527" t="str">
            <v>福岡県久留米市山川神代2-6-27</v>
          </cell>
          <cell r="L527" t="str">
            <v>0942-80-7640</v>
          </cell>
          <cell r="M527" t="str">
            <v>佐外</v>
          </cell>
          <cell r="S527" t="str">
            <v>○</v>
          </cell>
          <cell r="T527" t="str">
            <v>○</v>
          </cell>
        </row>
        <row r="528">
          <cell r="B528">
            <v>1</v>
          </cell>
          <cell r="C528">
            <v>181364</v>
          </cell>
          <cell r="D528" t="str">
            <v>04101181364</v>
          </cell>
          <cell r="E528" t="str">
            <v>㈱クリーン・リース</v>
          </cell>
          <cell r="F528">
            <v>42059</v>
          </cell>
          <cell r="G528">
            <v>43884</v>
          </cell>
          <cell r="H528" t="str">
            <v>野口 雅史</v>
          </cell>
          <cell r="I528" t="str">
            <v>ｸﾘｰﾝ･ﾘｰｽ</v>
          </cell>
          <cell r="J528" t="str">
            <v>849-0937</v>
          </cell>
          <cell r="K528" t="str">
            <v>佐賀県佐賀市鍋島1-8-4</v>
          </cell>
          <cell r="L528" t="str">
            <v>0952-30-5191</v>
          </cell>
          <cell r="M528" t="str">
            <v>佐内</v>
          </cell>
          <cell r="O528" t="str">
            <v>○</v>
          </cell>
          <cell r="P528" t="str">
            <v>○</v>
          </cell>
          <cell r="S528" t="str">
            <v>○</v>
          </cell>
        </row>
        <row r="529">
          <cell r="B529">
            <v>5</v>
          </cell>
          <cell r="C529">
            <v>161505</v>
          </cell>
          <cell r="D529" t="str">
            <v>04105161505</v>
          </cell>
          <cell r="E529" t="str">
            <v>グリーンアーツ㈱</v>
          </cell>
          <cell r="F529">
            <v>42585</v>
          </cell>
          <cell r="G529">
            <v>44410</v>
          </cell>
          <cell r="H529" t="str">
            <v>村山 昌治</v>
          </cell>
          <cell r="I529" t="str">
            <v>ｸﾞﾘｰﾝｱｰﾂ</v>
          </cell>
          <cell r="J529">
            <v>8470844</v>
          </cell>
          <cell r="K529" t="str">
            <v>佐賀県唐津市菜畑3221-138</v>
          </cell>
          <cell r="L529" t="str">
            <v>0955-74-7339</v>
          </cell>
          <cell r="M529" t="str">
            <v>唐内</v>
          </cell>
          <cell r="S529" t="str">
            <v>○</v>
          </cell>
          <cell r="T529" t="str">
            <v>○</v>
          </cell>
        </row>
        <row r="530">
          <cell r="B530">
            <v>1</v>
          </cell>
          <cell r="C530">
            <v>171486</v>
          </cell>
          <cell r="D530" t="str">
            <v>04101171486</v>
          </cell>
          <cell r="E530" t="str">
            <v>クリーンアップ㈱</v>
          </cell>
          <cell r="F530">
            <v>43342</v>
          </cell>
          <cell r="G530">
            <v>45167</v>
          </cell>
          <cell r="H530" t="str">
            <v>古賀 康雄</v>
          </cell>
          <cell r="I530" t="str">
            <v>ｸﾘｰﾝｱｯﾌﾟ</v>
          </cell>
          <cell r="J530" t="str">
            <v>830-0052</v>
          </cell>
          <cell r="K530" t="str">
            <v>福岡県久留米市上津町2228-1538</v>
          </cell>
          <cell r="L530" t="str">
            <v>0942-65-5259</v>
          </cell>
          <cell r="M530" t="str">
            <v>佐外</v>
          </cell>
          <cell r="N530" t="str">
            <v>○</v>
          </cell>
          <cell r="O530" t="str">
            <v>○</v>
          </cell>
          <cell r="P530" t="str">
            <v>○</v>
          </cell>
          <cell r="Q530" t="str">
            <v>○</v>
          </cell>
          <cell r="R530" t="str">
            <v>○</v>
          </cell>
          <cell r="S530" t="str">
            <v>○</v>
          </cell>
          <cell r="T530" t="str">
            <v>○</v>
          </cell>
        </row>
        <row r="531">
          <cell r="B531">
            <v>3</v>
          </cell>
          <cell r="C531">
            <v>112995</v>
          </cell>
          <cell r="D531" t="str">
            <v>04103112995</v>
          </cell>
          <cell r="E531" t="str">
            <v>㈱クリーンアルファー</v>
          </cell>
          <cell r="F531">
            <v>42246</v>
          </cell>
          <cell r="G531">
            <v>44072</v>
          </cell>
          <cell r="H531" t="str">
            <v>倉光 智子</v>
          </cell>
          <cell r="I531" t="str">
            <v>ｸﾘｰﾝｱﾙﾌｧｰ</v>
          </cell>
          <cell r="J531">
            <v>8380227</v>
          </cell>
          <cell r="K531" t="str">
            <v>福岡県朝倉郡筑前町朝日161-4</v>
          </cell>
          <cell r="L531" t="str">
            <v>0946-42-1244</v>
          </cell>
          <cell r="M531" t="str">
            <v>鳥外</v>
          </cell>
          <cell r="P531" t="str">
            <v>○</v>
          </cell>
          <cell r="S531" t="str">
            <v>●</v>
          </cell>
          <cell r="T531" t="str">
            <v>○</v>
          </cell>
        </row>
        <row r="532">
          <cell r="B532">
            <v>1</v>
          </cell>
          <cell r="C532">
            <v>170015</v>
          </cell>
          <cell r="D532" t="str">
            <v>04101170015</v>
          </cell>
          <cell r="E532" t="str">
            <v>㈱グリーンアローズ九州</v>
          </cell>
          <cell r="F532">
            <v>42180</v>
          </cell>
          <cell r="G532">
            <v>44006</v>
          </cell>
          <cell r="H532" t="str">
            <v>山本 浩也</v>
          </cell>
          <cell r="I532" t="str">
            <v>ｸﾞﾘｰﾝｱﾛｰｽﾞｷｭｳｼｭｳ</v>
          </cell>
          <cell r="J532" t="str">
            <v>811-2108</v>
          </cell>
          <cell r="K532" t="str">
            <v>福岡県糟屋郡宇美町ゆりが丘2-7-15</v>
          </cell>
          <cell r="L532" t="str">
            <v>092-957-6767</v>
          </cell>
          <cell r="M532" t="str">
            <v>佐外</v>
          </cell>
          <cell r="N532" t="str">
            <v>○</v>
          </cell>
          <cell r="O532" t="str">
            <v>○</v>
          </cell>
          <cell r="P532" t="str">
            <v>○</v>
          </cell>
          <cell r="Q532" t="str">
            <v>○</v>
          </cell>
          <cell r="R532" t="str">
            <v>○</v>
          </cell>
          <cell r="S532" t="str">
            <v>○</v>
          </cell>
        </row>
        <row r="533">
          <cell r="B533">
            <v>3</v>
          </cell>
          <cell r="C533">
            <v>70312</v>
          </cell>
          <cell r="D533" t="str">
            <v>04113070312</v>
          </cell>
          <cell r="E533" t="str">
            <v>㈲クリーンアンドグリーンカンパニー</v>
          </cell>
          <cell r="F533">
            <v>42164</v>
          </cell>
          <cell r="G533">
            <v>43990</v>
          </cell>
          <cell r="H533" t="str">
            <v>古賀 好栄</v>
          </cell>
          <cell r="I533" t="str">
            <v>ｸﾘｰﾝｱﾝﾄﾞｸﾞﾘｰﾝｶﾝﾊﾟﾆｰ</v>
          </cell>
          <cell r="J533">
            <v>8410061</v>
          </cell>
          <cell r="K533" t="str">
            <v>佐賀県鳥栖市轟木町1098-1</v>
          </cell>
          <cell r="L533" t="str">
            <v>0942-82-1953</v>
          </cell>
          <cell r="M533" t="str">
            <v>鳥内</v>
          </cell>
          <cell r="N533" t="str">
            <v>○</v>
          </cell>
          <cell r="O533" t="str">
            <v>○</v>
          </cell>
          <cell r="P533" t="str">
            <v>☆</v>
          </cell>
          <cell r="Q533" t="str">
            <v>☆</v>
          </cell>
          <cell r="R533" t="str">
            <v>☆</v>
          </cell>
          <cell r="S533" t="str">
            <v>☆</v>
          </cell>
          <cell r="T533" t="str">
            <v>○</v>
          </cell>
        </row>
        <row r="534">
          <cell r="B534">
            <v>1</v>
          </cell>
          <cell r="C534">
            <v>669</v>
          </cell>
          <cell r="D534" t="str">
            <v>04101000669</v>
          </cell>
          <cell r="E534" t="str">
            <v>㈱クリーン雲仙</v>
          </cell>
          <cell r="F534">
            <v>42836</v>
          </cell>
          <cell r="G534">
            <v>44661</v>
          </cell>
          <cell r="H534" t="str">
            <v>元村 竜平</v>
          </cell>
          <cell r="I534" t="str">
            <v>ｸﾘｰﾝｳﾝｾﾞﾝ</v>
          </cell>
          <cell r="J534" t="str">
            <v>854-0511</v>
          </cell>
          <cell r="K534" t="str">
            <v>長崎県雲仙市小浜町南木指32-2</v>
          </cell>
          <cell r="L534" t="str">
            <v>0957-75-0015</v>
          </cell>
          <cell r="M534" t="str">
            <v>佐外</v>
          </cell>
          <cell r="N534" t="str">
            <v>○</v>
          </cell>
          <cell r="O534" t="str">
            <v>○</v>
          </cell>
          <cell r="S534" t="str">
            <v>○</v>
          </cell>
          <cell r="T534" t="str">
            <v>○</v>
          </cell>
        </row>
        <row r="535">
          <cell r="B535">
            <v>1</v>
          </cell>
          <cell r="C535">
            <v>148577</v>
          </cell>
          <cell r="D535" t="str">
            <v>04101148577</v>
          </cell>
          <cell r="E535" t="str">
            <v>㈱クリーンエコロジー</v>
          </cell>
          <cell r="F535">
            <v>42215</v>
          </cell>
          <cell r="G535">
            <v>44041</v>
          </cell>
          <cell r="H535" t="str">
            <v>宮岡 栄次</v>
          </cell>
          <cell r="I535" t="str">
            <v>ｸﾞﾘｰﾝｴｺﾛｼﾞｰ</v>
          </cell>
          <cell r="J535" t="str">
            <v>857-1151</v>
          </cell>
          <cell r="K535" t="str">
            <v>長崎県佐世保市日宇町1749-7</v>
          </cell>
          <cell r="L535" t="str">
            <v>0956-56-6868</v>
          </cell>
          <cell r="M535" t="str">
            <v>佐外</v>
          </cell>
          <cell r="N535" t="str">
            <v>○</v>
          </cell>
          <cell r="O535" t="str">
            <v>○</v>
          </cell>
          <cell r="P535" t="str">
            <v>○</v>
          </cell>
          <cell r="Q535" t="str">
            <v>○</v>
          </cell>
          <cell r="R535" t="str">
            <v>○</v>
          </cell>
          <cell r="S535" t="str">
            <v>○</v>
          </cell>
          <cell r="T535" t="str">
            <v>○</v>
          </cell>
        </row>
        <row r="536">
          <cell r="B536">
            <v>1</v>
          </cell>
          <cell r="C536">
            <v>167999</v>
          </cell>
          <cell r="D536" t="str">
            <v>04101167999</v>
          </cell>
          <cell r="E536" t="str">
            <v>㈱グリーンガード</v>
          </cell>
          <cell r="F536">
            <v>42229</v>
          </cell>
          <cell r="G536">
            <v>44055</v>
          </cell>
          <cell r="H536" t="str">
            <v>金城 麻美</v>
          </cell>
          <cell r="I536" t="str">
            <v>ｸﾞﾘｰﾝｶﾞｰﾄﾞ</v>
          </cell>
          <cell r="J536" t="str">
            <v>857-1164</v>
          </cell>
          <cell r="K536" t="str">
            <v>長崎県佐世保市白岳町439-3</v>
          </cell>
          <cell r="L536" t="str">
            <v>0956-23-0153</v>
          </cell>
          <cell r="M536" t="str">
            <v>佐外</v>
          </cell>
          <cell r="S536" t="str">
            <v>○</v>
          </cell>
          <cell r="T536" t="str">
            <v>○</v>
          </cell>
        </row>
        <row r="537">
          <cell r="B537">
            <v>3</v>
          </cell>
          <cell r="C537">
            <v>1341</v>
          </cell>
          <cell r="D537" t="str">
            <v>04103001341</v>
          </cell>
          <cell r="E537" t="str">
            <v>㈱クリーンセンター</v>
          </cell>
          <cell r="F537">
            <v>42482</v>
          </cell>
          <cell r="G537">
            <v>45037</v>
          </cell>
          <cell r="H537" t="str">
            <v>酒田 雅央</v>
          </cell>
          <cell r="I537" t="str">
            <v>ｸﾘｰﾝｾﾝﾀｰ</v>
          </cell>
          <cell r="J537">
            <v>8000115</v>
          </cell>
          <cell r="K537" t="str">
            <v>福岡県北九州市門司区新門司3-67-9</v>
          </cell>
          <cell r="L537" t="str">
            <v>093-481-4523</v>
          </cell>
          <cell r="M537" t="str">
            <v>鳥外</v>
          </cell>
          <cell r="N537" t="str">
            <v>○</v>
          </cell>
          <cell r="O537" t="str">
            <v>○</v>
          </cell>
          <cell r="P537" t="str">
            <v>○</v>
          </cell>
          <cell r="Q537" t="str">
            <v>○</v>
          </cell>
          <cell r="R537" t="str">
            <v>○</v>
          </cell>
          <cell r="S537" t="str">
            <v>○</v>
          </cell>
          <cell r="T537" t="str">
            <v>○</v>
          </cell>
        </row>
        <row r="538">
          <cell r="B538">
            <v>3</v>
          </cell>
          <cell r="C538">
            <v>8045</v>
          </cell>
          <cell r="D538" t="str">
            <v>04103008045</v>
          </cell>
          <cell r="E538" t="str">
            <v>㈱Green prop</v>
          </cell>
          <cell r="F538">
            <v>41772</v>
          </cell>
          <cell r="G538">
            <v>44328</v>
          </cell>
          <cell r="H538" t="str">
            <v>川添 克子</v>
          </cell>
          <cell r="I538" t="str">
            <v>ｸﾞﾘｰﾝﾌﾟﾛｯﾌﾟ</v>
          </cell>
          <cell r="J538">
            <v>8180066</v>
          </cell>
          <cell r="K538" t="str">
            <v>福岡県筑紫野市大字永岡1272-14</v>
          </cell>
          <cell r="L538" t="str">
            <v>092-922-1716</v>
          </cell>
          <cell r="M538" t="str">
            <v>鳥外</v>
          </cell>
          <cell r="N538" t="str">
            <v>○</v>
          </cell>
          <cell r="O538" t="str">
            <v>○</v>
          </cell>
          <cell r="P538" t="str">
            <v>○</v>
          </cell>
          <cell r="Q538" t="str">
            <v>○</v>
          </cell>
          <cell r="R538" t="str">
            <v>○</v>
          </cell>
          <cell r="S538" t="str">
            <v>○</v>
          </cell>
          <cell r="T538" t="str">
            <v>○</v>
          </cell>
        </row>
        <row r="539">
          <cell r="B539">
            <v>3</v>
          </cell>
          <cell r="C539">
            <v>56809</v>
          </cell>
          <cell r="D539" t="str">
            <v>04103056809</v>
          </cell>
          <cell r="E539" t="str">
            <v>㈲クリーンみかさ</v>
          </cell>
          <cell r="F539">
            <v>43052</v>
          </cell>
          <cell r="G539">
            <v>44877</v>
          </cell>
          <cell r="H539" t="str">
            <v>吉嗣 雅一</v>
          </cell>
          <cell r="I539" t="str">
            <v>ｸﾘｰﾝﾐｶｻ</v>
          </cell>
          <cell r="J539">
            <v>8160921</v>
          </cell>
          <cell r="K539" t="str">
            <v>福岡県大野城市仲畑1-14-25</v>
          </cell>
          <cell r="L539" t="str">
            <v>092-575-2789</v>
          </cell>
          <cell r="M539" t="str">
            <v>佐外</v>
          </cell>
          <cell r="N539" t="str">
            <v>〇</v>
          </cell>
          <cell r="O539" t="str">
            <v>○</v>
          </cell>
          <cell r="P539" t="str">
            <v>○</v>
          </cell>
          <cell r="Q539" t="str">
            <v>○</v>
          </cell>
          <cell r="R539" t="str">
            <v>〇</v>
          </cell>
          <cell r="S539" t="str">
            <v>○</v>
          </cell>
          <cell r="T539" t="str">
            <v>○</v>
          </cell>
        </row>
        <row r="540">
          <cell r="B540">
            <v>1</v>
          </cell>
          <cell r="C540">
            <v>10899</v>
          </cell>
          <cell r="D540" t="str">
            <v>04101010899</v>
          </cell>
          <cell r="E540" t="str">
            <v>㈲クリーンライフテクノサービス</v>
          </cell>
          <cell r="F540">
            <v>43329</v>
          </cell>
          <cell r="G540">
            <v>45154</v>
          </cell>
          <cell r="H540" t="str">
            <v>井﨑 信芳</v>
          </cell>
          <cell r="I540" t="str">
            <v>ｸﾘｰﾝﾗｲﾌﾃｸﾉｻｰﾋﾞｽ</v>
          </cell>
          <cell r="J540">
            <v>8490924</v>
          </cell>
          <cell r="K540" t="str">
            <v>佐賀県佐賀市新中町11-36</v>
          </cell>
          <cell r="L540" t="str">
            <v>0952-33-1710</v>
          </cell>
          <cell r="M540" t="str">
            <v>佐内</v>
          </cell>
          <cell r="S540" t="str">
            <v>○</v>
          </cell>
          <cell r="T540" t="str">
            <v>○</v>
          </cell>
        </row>
        <row r="541">
          <cell r="B541">
            <v>5</v>
          </cell>
          <cell r="C541">
            <v>83239</v>
          </cell>
          <cell r="D541" t="str">
            <v>04105083239</v>
          </cell>
          <cell r="E541" t="str">
            <v>㈱クリエイトジャパン</v>
          </cell>
          <cell r="F541">
            <v>43330</v>
          </cell>
          <cell r="G541">
            <v>45155</v>
          </cell>
          <cell r="H541" t="str">
            <v>里中 俊雄</v>
          </cell>
          <cell r="I541" t="str">
            <v>ｸﾘｴｲﾄｼﾞｬﾊﾟﾝ</v>
          </cell>
          <cell r="J541">
            <v>5101322</v>
          </cell>
          <cell r="K541" t="str">
            <v>三重県三重郡菰野町大字田口新田495</v>
          </cell>
          <cell r="L541" t="str">
            <v>059-399-3131</v>
          </cell>
          <cell r="M541" t="str">
            <v>唐外</v>
          </cell>
          <cell r="S541" t="str">
            <v>○</v>
          </cell>
        </row>
        <row r="542">
          <cell r="B542">
            <v>1</v>
          </cell>
          <cell r="C542">
            <v>206249</v>
          </cell>
          <cell r="D542" t="str">
            <v>04101206249</v>
          </cell>
          <cell r="E542" t="str">
            <v>㈱クリスタルアルファ</v>
          </cell>
          <cell r="F542">
            <v>43558</v>
          </cell>
          <cell r="G542">
            <v>45384</v>
          </cell>
          <cell r="H542" t="str">
            <v>櫻木 靖峰</v>
          </cell>
          <cell r="I542" t="str">
            <v>ｸﾘｽﾀﾙｱﾙﾌｧ</v>
          </cell>
          <cell r="J542" t="str">
            <v>816-0861</v>
          </cell>
          <cell r="K542" t="str">
            <v>福岡県春日市岡本3-19-1</v>
          </cell>
          <cell r="L542" t="str">
            <v>092-981-3620</v>
          </cell>
          <cell r="M542" t="str">
            <v>佐外</v>
          </cell>
          <cell r="O542" t="str">
            <v>○</v>
          </cell>
        </row>
        <row r="543">
          <cell r="B543">
            <v>1</v>
          </cell>
          <cell r="C543">
            <v>172511</v>
          </cell>
          <cell r="D543" t="str">
            <v>04101172511</v>
          </cell>
          <cell r="E543" t="str">
            <v>栗原 健</v>
          </cell>
          <cell r="F543">
            <v>43684</v>
          </cell>
          <cell r="G543">
            <v>45510</v>
          </cell>
          <cell r="H543" t="str">
            <v>栗原 健</v>
          </cell>
          <cell r="I543" t="str">
            <v>ｸﾘﾊﾗｹﾝ</v>
          </cell>
          <cell r="J543" t="str">
            <v>834-0115</v>
          </cell>
          <cell r="K543" t="str">
            <v>福岡県八女郡広川町大字新代798-2</v>
          </cell>
          <cell r="L543" t="str">
            <v>0943-32-1888</v>
          </cell>
          <cell r="M543" t="str">
            <v>佐外</v>
          </cell>
          <cell r="T543" t="str">
            <v>○</v>
          </cell>
        </row>
        <row r="544">
          <cell r="B544">
            <v>7</v>
          </cell>
          <cell r="C544">
            <v>135496</v>
          </cell>
          <cell r="D544" t="str">
            <v>04107135496</v>
          </cell>
          <cell r="E544" t="str">
            <v>㈱栗原建設</v>
          </cell>
          <cell r="F544">
            <v>42866</v>
          </cell>
          <cell r="G544">
            <v>44691</v>
          </cell>
          <cell r="H544" t="str">
            <v>栗原 正有</v>
          </cell>
          <cell r="I544" t="str">
            <v>ｸﾘﾊﾗｹﾝｾﾂ</v>
          </cell>
          <cell r="J544">
            <v>8492302</v>
          </cell>
          <cell r="K544" t="str">
            <v>佐賀県武雄市山内町大字鳥海18531-1</v>
          </cell>
          <cell r="L544" t="str">
            <v>0954-45-4361</v>
          </cell>
          <cell r="M544" t="str">
            <v>杵内</v>
          </cell>
          <cell r="S544" t="str">
            <v>○</v>
          </cell>
          <cell r="T544" t="str">
            <v>○</v>
          </cell>
        </row>
        <row r="545">
          <cell r="B545">
            <v>5</v>
          </cell>
          <cell r="C545">
            <v>35259</v>
          </cell>
          <cell r="D545" t="str">
            <v>04105035259</v>
          </cell>
          <cell r="E545" t="str">
            <v>栗原工業㈱</v>
          </cell>
          <cell r="F545">
            <v>42407</v>
          </cell>
          <cell r="G545">
            <v>44233</v>
          </cell>
          <cell r="H545" t="str">
            <v>松尾 宗明</v>
          </cell>
          <cell r="I545" t="str">
            <v>ｸﾘﾊﾗｺｳｷﾞｮｳ</v>
          </cell>
          <cell r="J545" t="str">
            <v>849-3232</v>
          </cell>
          <cell r="K545" t="str">
            <v>佐賀県唐津市相知町久保289</v>
          </cell>
          <cell r="L545" t="str">
            <v>0955-62-2401</v>
          </cell>
          <cell r="M545" t="str">
            <v>唐内</v>
          </cell>
        </row>
        <row r="546">
          <cell r="B546">
            <v>1</v>
          </cell>
          <cell r="C546">
            <v>63464</v>
          </cell>
          <cell r="D546" t="str">
            <v>04101063464</v>
          </cell>
          <cell r="E546" t="str">
            <v>久留米運送㈱</v>
          </cell>
          <cell r="F546">
            <v>42465</v>
          </cell>
          <cell r="G546">
            <v>44290</v>
          </cell>
          <cell r="H546" t="str">
            <v>二又 茂明</v>
          </cell>
          <cell r="I546" t="str">
            <v>ｸﾙﾒｳﾝｿｳ</v>
          </cell>
          <cell r="J546" t="str">
            <v>830-0003</v>
          </cell>
          <cell r="K546" t="str">
            <v>福岡県久留米市東櫛原町353</v>
          </cell>
          <cell r="L546" t="str">
            <v>0942-39-2151</v>
          </cell>
          <cell r="M546" t="str">
            <v>佐外</v>
          </cell>
          <cell r="S546" t="str">
            <v>○</v>
          </cell>
          <cell r="T546" t="str">
            <v>○</v>
          </cell>
        </row>
        <row r="547">
          <cell r="B547">
            <v>3</v>
          </cell>
          <cell r="C547">
            <v>110761</v>
          </cell>
          <cell r="D547" t="str">
            <v>04103110761</v>
          </cell>
          <cell r="E547" t="str">
            <v>㈱久留米庭苑</v>
          </cell>
          <cell r="F547">
            <v>43602</v>
          </cell>
          <cell r="G547">
            <v>45428</v>
          </cell>
          <cell r="H547" t="str">
            <v>髙畑 政義</v>
          </cell>
          <cell r="I547" t="str">
            <v>ｸﾙﾒﾃｲｴﾝ</v>
          </cell>
          <cell r="J547">
            <v>8300047</v>
          </cell>
          <cell r="K547" t="str">
            <v>福岡県久留米市津福本町967-2</v>
          </cell>
          <cell r="L547" t="str">
            <v>0942-35-2811</v>
          </cell>
          <cell r="M547" t="str">
            <v>鳥外</v>
          </cell>
          <cell r="O547" t="str">
            <v>●</v>
          </cell>
          <cell r="S547" t="str">
            <v>○</v>
          </cell>
          <cell r="T547" t="str">
            <v>○</v>
          </cell>
        </row>
        <row r="548">
          <cell r="B548">
            <v>3</v>
          </cell>
          <cell r="C548">
            <v>127966</v>
          </cell>
          <cell r="D548" t="str">
            <v>04103127966</v>
          </cell>
          <cell r="E548" t="str">
            <v>黒池 正仁</v>
          </cell>
          <cell r="F548">
            <v>42576</v>
          </cell>
          <cell r="G548">
            <v>44401</v>
          </cell>
          <cell r="H548" t="str">
            <v>黒池 正仁</v>
          </cell>
          <cell r="I548" t="str">
            <v>ｸﾛｲｹﾏｻﾋﾄ</v>
          </cell>
          <cell r="J548">
            <v>8160901</v>
          </cell>
          <cell r="K548" t="str">
            <v>福岡県大野城市乙金東2-11-37</v>
          </cell>
          <cell r="L548" t="str">
            <v>092-503-5462</v>
          </cell>
          <cell r="M548" t="str">
            <v>鳥外</v>
          </cell>
          <cell r="S548" t="str">
            <v>○</v>
          </cell>
          <cell r="T548" t="str">
            <v>○</v>
          </cell>
        </row>
        <row r="549">
          <cell r="B549">
            <v>3</v>
          </cell>
          <cell r="C549">
            <v>29608</v>
          </cell>
          <cell r="D549" t="str">
            <v>04103029608</v>
          </cell>
          <cell r="E549" t="str">
            <v>グローバルカンパニー㈲</v>
          </cell>
          <cell r="F549">
            <v>42156</v>
          </cell>
          <cell r="G549">
            <v>43982</v>
          </cell>
          <cell r="H549" t="str">
            <v>川藤 和久</v>
          </cell>
          <cell r="I549" t="str">
            <v>ｸﾞﾛｰﾊﾞﾙｶﾝﾊﾟﾆｰ</v>
          </cell>
          <cell r="J549">
            <v>8380061</v>
          </cell>
          <cell r="K549" t="str">
            <v>福岡県朝倉市菩提寺474-2</v>
          </cell>
          <cell r="L549" t="str">
            <v>0946-22-4907</v>
          </cell>
          <cell r="M549" t="str">
            <v>鳥外</v>
          </cell>
          <cell r="N549" t="str">
            <v>○</v>
          </cell>
          <cell r="O549" t="str">
            <v>○</v>
          </cell>
          <cell r="S549" t="str">
            <v>○</v>
          </cell>
          <cell r="T549" t="str">
            <v>○</v>
          </cell>
        </row>
        <row r="550">
          <cell r="B550">
            <v>3</v>
          </cell>
          <cell r="C550">
            <v>154385</v>
          </cell>
          <cell r="D550" t="str">
            <v>04103154385</v>
          </cell>
          <cell r="E550" t="str">
            <v>くろがね運輸機工㈱</v>
          </cell>
          <cell r="F550">
            <v>42237</v>
          </cell>
          <cell r="G550">
            <v>44063</v>
          </cell>
          <cell r="H550" t="str">
            <v>黒岩 潤次</v>
          </cell>
          <cell r="I550" t="str">
            <v>ｸﾛｶﾞﾈｳﾝﾕｷｺｳ</v>
          </cell>
          <cell r="J550">
            <v>8070813</v>
          </cell>
          <cell r="K550" t="str">
            <v>福岡県北九州市八幡西区夕原町4-9</v>
          </cell>
          <cell r="L550" t="str">
            <v>093-631-5911</v>
          </cell>
          <cell r="M550" t="str">
            <v>佐外</v>
          </cell>
          <cell r="S550" t="str">
            <v>○</v>
          </cell>
        </row>
        <row r="551">
          <cell r="B551">
            <v>3</v>
          </cell>
          <cell r="C551">
            <v>6824</v>
          </cell>
          <cell r="D551" t="str">
            <v>04103006824</v>
          </cell>
          <cell r="E551" t="str">
            <v>くろがね工業㈱</v>
          </cell>
          <cell r="F551">
            <v>42008</v>
          </cell>
          <cell r="G551">
            <v>43833</v>
          </cell>
          <cell r="H551" t="str">
            <v>上段 逸男</v>
          </cell>
          <cell r="I551" t="str">
            <v>ｸﾛｶﾞﾈｺｳｷﾞｮｳ</v>
          </cell>
          <cell r="J551">
            <v>8050016</v>
          </cell>
          <cell r="K551" t="str">
            <v>福岡県北九州市八幡東区高見3-5-6</v>
          </cell>
          <cell r="L551" t="str">
            <v>093-651-5261</v>
          </cell>
          <cell r="M551" t="str">
            <v>鳥外</v>
          </cell>
          <cell r="O551" t="str">
            <v>○</v>
          </cell>
          <cell r="P551" t="str">
            <v>○</v>
          </cell>
          <cell r="Q551" t="str">
            <v>○</v>
          </cell>
          <cell r="R551" t="str">
            <v>○</v>
          </cell>
          <cell r="S551" t="str">
            <v>○</v>
          </cell>
          <cell r="T551" t="str">
            <v>○</v>
          </cell>
        </row>
        <row r="552">
          <cell r="B552">
            <v>7</v>
          </cell>
          <cell r="C552">
            <v>174358</v>
          </cell>
          <cell r="D552" t="str">
            <v>04107174358</v>
          </cell>
          <cell r="E552" t="str">
            <v>㈱クロカミ</v>
          </cell>
          <cell r="F552">
            <v>43401</v>
          </cell>
          <cell r="G552">
            <v>45226</v>
          </cell>
          <cell r="H552" t="str">
            <v>古江 稔</v>
          </cell>
          <cell r="I552" t="str">
            <v>ｸﾛｶﾐ</v>
          </cell>
          <cell r="J552" t="str">
            <v>843-0022</v>
          </cell>
          <cell r="K552" t="str">
            <v>佐賀県武雄市武雄町武雄3578-81</v>
          </cell>
          <cell r="L552" t="str">
            <v>0954-23-2098</v>
          </cell>
          <cell r="M552" t="str">
            <v>杵内</v>
          </cell>
          <cell r="S552" t="str">
            <v>○</v>
          </cell>
          <cell r="T552" t="str">
            <v>○</v>
          </cell>
        </row>
        <row r="553">
          <cell r="B553">
            <v>3</v>
          </cell>
          <cell r="C553">
            <v>11893</v>
          </cell>
          <cell r="D553" t="str">
            <v>04103011893</v>
          </cell>
          <cell r="E553" t="str">
            <v>黒田建設㈱</v>
          </cell>
          <cell r="F553">
            <v>43450</v>
          </cell>
          <cell r="G553">
            <v>45275</v>
          </cell>
          <cell r="H553" t="str">
            <v>黒田 潔</v>
          </cell>
          <cell r="I553" t="str">
            <v>ｸﾛﾀﾞｹﾝｾﾂ</v>
          </cell>
          <cell r="J553">
            <v>8300049</v>
          </cell>
          <cell r="K553" t="str">
            <v>福岡県久留米市大石町32</v>
          </cell>
          <cell r="L553" t="str">
            <v>0942-32-1911</v>
          </cell>
          <cell r="M553" t="str">
            <v>鳥外</v>
          </cell>
          <cell r="S553" t="str">
            <v>○</v>
          </cell>
        </row>
        <row r="554">
          <cell r="B554">
            <v>1</v>
          </cell>
          <cell r="C554">
            <v>11842</v>
          </cell>
          <cell r="D554" t="str">
            <v>04101011842</v>
          </cell>
          <cell r="E554" t="str">
            <v>㈱黒田工業</v>
          </cell>
          <cell r="F554">
            <v>42343</v>
          </cell>
          <cell r="G554">
            <v>44169</v>
          </cell>
          <cell r="H554" t="str">
            <v>加藤 功司</v>
          </cell>
          <cell r="I554" t="str">
            <v>ｸﾛﾀﾞｺｳｷﾞｮｳ</v>
          </cell>
          <cell r="J554">
            <v>8820024</v>
          </cell>
          <cell r="K554" t="str">
            <v>宮崎県延岡市大武町758-3</v>
          </cell>
          <cell r="L554" t="str">
            <v>0982-35-6000</v>
          </cell>
          <cell r="M554" t="str">
            <v>佐外</v>
          </cell>
          <cell r="S554" t="str">
            <v>○</v>
          </cell>
        </row>
        <row r="555">
          <cell r="B555">
            <v>1</v>
          </cell>
          <cell r="C555">
            <v>19870</v>
          </cell>
          <cell r="D555" t="str">
            <v>04101019870</v>
          </cell>
          <cell r="E555" t="str">
            <v>ケア・ルートサービス㈱</v>
          </cell>
          <cell r="F555">
            <v>42312</v>
          </cell>
          <cell r="G555">
            <v>44138</v>
          </cell>
          <cell r="H555" t="str">
            <v>長 真志</v>
          </cell>
          <cell r="I555" t="str">
            <v>ｹｱ･ﾙｰﾄｻｰﾋﾞｽ</v>
          </cell>
          <cell r="J555" t="str">
            <v>816-0906</v>
          </cell>
          <cell r="K555" t="str">
            <v>福岡県大野城市中1-2-1</v>
          </cell>
          <cell r="L555" t="str">
            <v>092-504-5766</v>
          </cell>
          <cell r="M555" t="str">
            <v>佐外</v>
          </cell>
          <cell r="S555" t="str">
            <v>○</v>
          </cell>
        </row>
        <row r="556">
          <cell r="B556">
            <v>1</v>
          </cell>
          <cell r="C556">
            <v>63254</v>
          </cell>
          <cell r="D556" t="str">
            <v>04101063254</v>
          </cell>
          <cell r="E556" t="str">
            <v>㈲ケイ・エヌ・ケイ</v>
          </cell>
          <cell r="F556">
            <v>42578</v>
          </cell>
          <cell r="G556">
            <v>44403</v>
          </cell>
          <cell r="H556" t="str">
            <v>金子 英彦</v>
          </cell>
          <cell r="I556" t="str">
            <v>ｹｲ･ｴﾇ･ｹｲ</v>
          </cell>
          <cell r="J556">
            <v>8390225</v>
          </cell>
          <cell r="K556" t="str">
            <v>福岡県みやま市高田町上楠田3095</v>
          </cell>
          <cell r="L556" t="str">
            <v>0944-22-2890</v>
          </cell>
          <cell r="M556" t="str">
            <v>佐外</v>
          </cell>
          <cell r="S556" t="str">
            <v>○</v>
          </cell>
          <cell r="T556" t="str">
            <v>○</v>
          </cell>
        </row>
        <row r="557">
          <cell r="B557">
            <v>1</v>
          </cell>
          <cell r="C557">
            <v>2146</v>
          </cell>
          <cell r="D557" t="str">
            <v>04101002146</v>
          </cell>
          <cell r="E557" t="str">
            <v>㈱啓愛社</v>
          </cell>
          <cell r="F557">
            <v>43595</v>
          </cell>
          <cell r="G557">
            <v>45421</v>
          </cell>
          <cell r="H557" t="str">
            <v>田村　和美</v>
          </cell>
          <cell r="I557" t="str">
            <v>ｹｲｱｲｼｬ</v>
          </cell>
          <cell r="J557">
            <v>8000321</v>
          </cell>
          <cell r="K557" t="str">
            <v>福岡県京都郡苅田町新浜町9-18</v>
          </cell>
          <cell r="L557" t="str">
            <v>093-434-3261</v>
          </cell>
          <cell r="M557" t="str">
            <v>佐外</v>
          </cell>
          <cell r="O557" t="str">
            <v>●</v>
          </cell>
          <cell r="P557" t="str">
            <v>○</v>
          </cell>
          <cell r="S557" t="str">
            <v>○</v>
          </cell>
        </row>
        <row r="558">
          <cell r="B558">
            <v>3</v>
          </cell>
          <cell r="C558">
            <v>100712</v>
          </cell>
          <cell r="D558" t="str">
            <v>04103100712</v>
          </cell>
          <cell r="E558" t="str">
            <v>ケイアイ物流㈱</v>
          </cell>
          <cell r="F558">
            <v>43275</v>
          </cell>
          <cell r="G558">
            <v>45100</v>
          </cell>
          <cell r="H558" t="str">
            <v>石橋 太一</v>
          </cell>
          <cell r="I558" t="str">
            <v>ｹｲｱｲﾌﾞﾂﾘｭｳ</v>
          </cell>
          <cell r="J558">
            <v>8030265</v>
          </cell>
          <cell r="K558" t="str">
            <v>福岡県北九州市小倉南区大字春吉465-1</v>
          </cell>
          <cell r="L558" t="str">
            <v>093-453-3337</v>
          </cell>
          <cell r="M558" t="str">
            <v>鳥外</v>
          </cell>
          <cell r="S558" t="str">
            <v>○</v>
          </cell>
        </row>
        <row r="559">
          <cell r="B559">
            <v>1</v>
          </cell>
          <cell r="C559">
            <v>110182</v>
          </cell>
          <cell r="D559" t="str">
            <v>04101110182</v>
          </cell>
          <cell r="E559" t="str">
            <v>㈱ケイエスエスジー</v>
          </cell>
          <cell r="F559">
            <v>41909</v>
          </cell>
          <cell r="G559">
            <v>43734</v>
          </cell>
          <cell r="H559" t="str">
            <v>角山 孝史</v>
          </cell>
          <cell r="I559" t="str">
            <v>ｹｲｴｽｴｽｼﾞｰ</v>
          </cell>
          <cell r="J559">
            <v>8700921</v>
          </cell>
          <cell r="K559" t="str">
            <v>大分県大分市萩原1-285</v>
          </cell>
          <cell r="L559" t="str">
            <v>097-552-5941</v>
          </cell>
          <cell r="M559" t="str">
            <v>佐外</v>
          </cell>
          <cell r="S559" t="str">
            <v>○</v>
          </cell>
          <cell r="T559" t="str">
            <v>○</v>
          </cell>
        </row>
        <row r="560">
          <cell r="B560">
            <v>3</v>
          </cell>
          <cell r="C560">
            <v>70445</v>
          </cell>
          <cell r="D560" t="str">
            <v>04103070445</v>
          </cell>
          <cell r="E560" t="str">
            <v>㈱ゲイン商運</v>
          </cell>
          <cell r="F560">
            <v>42088</v>
          </cell>
          <cell r="G560">
            <v>43914</v>
          </cell>
          <cell r="H560" t="str">
            <v>増田 文紀</v>
          </cell>
          <cell r="I560" t="str">
            <v>ｹﾞｲﾝｼｮｳｳﾝ</v>
          </cell>
          <cell r="J560">
            <v>8070806</v>
          </cell>
          <cell r="K560" t="str">
            <v>福岡県北九州市八幡西区御開3-2-1</v>
          </cell>
          <cell r="L560" t="str">
            <v>093-602-7047</v>
          </cell>
          <cell r="M560" t="str">
            <v>鳥外</v>
          </cell>
          <cell r="S560" t="str">
            <v>○</v>
          </cell>
        </row>
        <row r="561">
          <cell r="B561">
            <v>1</v>
          </cell>
          <cell r="C561">
            <v>177365</v>
          </cell>
          <cell r="D561" t="str">
            <v>04101177365</v>
          </cell>
          <cell r="E561" t="str">
            <v>㈱ケーテック</v>
          </cell>
          <cell r="F561">
            <v>41786</v>
          </cell>
          <cell r="G561">
            <v>43611</v>
          </cell>
          <cell r="H561" t="str">
            <v>今村 康二</v>
          </cell>
          <cell r="I561" t="str">
            <v>ｹｰﾃｯｸ</v>
          </cell>
          <cell r="J561" t="str">
            <v>838-0137</v>
          </cell>
          <cell r="K561" t="str">
            <v>福岡県小郡市福童2410-1</v>
          </cell>
          <cell r="M561" t="str">
            <v>佐外</v>
          </cell>
          <cell r="S561" t="str">
            <v>○</v>
          </cell>
          <cell r="T561" t="str">
            <v>○</v>
          </cell>
        </row>
        <row r="562">
          <cell r="B562">
            <v>1</v>
          </cell>
          <cell r="C562">
            <v>17287</v>
          </cell>
          <cell r="D562" t="str">
            <v>04101017287</v>
          </cell>
          <cell r="E562" t="str">
            <v>㈲県央リサイクル開発</v>
          </cell>
          <cell r="F562">
            <v>43543</v>
          </cell>
          <cell r="G562">
            <v>45369</v>
          </cell>
          <cell r="H562" t="str">
            <v>梅本 昌秀</v>
          </cell>
          <cell r="I562" t="str">
            <v>ｹﾝｵｳﾘｻｲｸﾙｶｲﾊﾂ</v>
          </cell>
          <cell r="J562" t="str">
            <v>856-0016</v>
          </cell>
          <cell r="K562" t="str">
            <v>長崎県大村市原町7</v>
          </cell>
          <cell r="L562" t="str">
            <v>0957-55-6585</v>
          </cell>
          <cell r="M562" t="str">
            <v>佐外</v>
          </cell>
          <cell r="N562" t="str">
            <v>○</v>
          </cell>
          <cell r="O562" t="str">
            <v>●</v>
          </cell>
          <cell r="S562" t="str">
            <v>○</v>
          </cell>
          <cell r="T562" t="str">
            <v>○</v>
          </cell>
        </row>
        <row r="563">
          <cell r="B563">
            <v>1</v>
          </cell>
          <cell r="C563">
            <v>16503</v>
          </cell>
          <cell r="D563" t="str">
            <v>04101016503</v>
          </cell>
          <cell r="E563" t="str">
            <v>玄海産業㈱</v>
          </cell>
          <cell r="F563">
            <v>42343</v>
          </cell>
          <cell r="G563">
            <v>44169</v>
          </cell>
          <cell r="H563" t="str">
            <v>伊藤 源二</v>
          </cell>
          <cell r="I563" t="str">
            <v>ｹﾞﾝｶｲｻﾝｷﾞｮｳ</v>
          </cell>
          <cell r="J563">
            <v>8020031</v>
          </cell>
          <cell r="K563" t="str">
            <v>福岡県北九州市小倉北区西港町9-13</v>
          </cell>
          <cell r="L563" t="str">
            <v>093-562-0025</v>
          </cell>
          <cell r="M563" t="str">
            <v>佐外</v>
          </cell>
          <cell r="N563" t="str">
            <v>○</v>
          </cell>
          <cell r="O563" t="str">
            <v>○</v>
          </cell>
          <cell r="S563" t="str">
            <v>○</v>
          </cell>
        </row>
        <row r="564">
          <cell r="B564">
            <v>7</v>
          </cell>
          <cell r="C564">
            <v>43542</v>
          </cell>
          <cell r="D564" t="str">
            <v>04107043542</v>
          </cell>
          <cell r="E564" t="str">
            <v>㈱健康舎</v>
          </cell>
          <cell r="F564">
            <v>42907</v>
          </cell>
          <cell r="G564">
            <v>44732</v>
          </cell>
          <cell r="H564" t="str">
            <v>正源司 悠渡</v>
          </cell>
          <cell r="I564" t="str">
            <v>ｹﾝｺｳｼｬ</v>
          </cell>
          <cell r="J564">
            <v>8618074</v>
          </cell>
          <cell r="K564" t="str">
            <v>熊本県熊本市北区清水本町19-14</v>
          </cell>
          <cell r="L564" t="str">
            <v>096-343-3511</v>
          </cell>
          <cell r="M564" t="str">
            <v>杵外</v>
          </cell>
          <cell r="O564" t="str">
            <v>○</v>
          </cell>
          <cell r="P564" t="str">
            <v>○</v>
          </cell>
          <cell r="R564" t="str">
            <v>○</v>
          </cell>
        </row>
        <row r="565">
          <cell r="B565">
            <v>6</v>
          </cell>
          <cell r="C565">
            <v>5214</v>
          </cell>
          <cell r="D565" t="str">
            <v>04106005214</v>
          </cell>
          <cell r="E565" t="str">
            <v>㈱縣北衛生社</v>
          </cell>
          <cell r="F565">
            <v>42087</v>
          </cell>
          <cell r="G565">
            <v>43913</v>
          </cell>
          <cell r="H565" t="str">
            <v>外間 広志</v>
          </cell>
          <cell r="I565" t="str">
            <v>ｹﾝﾎｸｴｲｾｲｼｬ</v>
          </cell>
          <cell r="J565">
            <v>8570852</v>
          </cell>
          <cell r="K565" t="str">
            <v>長崎県佐世保市干尽町3-47</v>
          </cell>
          <cell r="L565" t="str">
            <v>0956-31-4277</v>
          </cell>
          <cell r="M565" t="str">
            <v>伊外</v>
          </cell>
          <cell r="N565" t="str">
            <v>○</v>
          </cell>
          <cell r="O565" t="str">
            <v>○</v>
          </cell>
          <cell r="P565" t="str">
            <v>○</v>
          </cell>
          <cell r="Q565" t="str">
            <v>○</v>
          </cell>
          <cell r="R565" t="str">
            <v>○</v>
          </cell>
          <cell r="S565" t="str">
            <v>○</v>
          </cell>
          <cell r="T565" t="str">
            <v>○</v>
          </cell>
        </row>
        <row r="566">
          <cell r="B566">
            <v>7</v>
          </cell>
          <cell r="C566">
            <v>31050</v>
          </cell>
          <cell r="D566" t="str">
            <v>04117031050</v>
          </cell>
          <cell r="E566" t="str">
            <v>㈲玄甫興業</v>
          </cell>
          <cell r="F566">
            <v>42168</v>
          </cell>
          <cell r="G566">
            <v>43994</v>
          </cell>
          <cell r="H566" t="str">
            <v>石橋 洋佑</v>
          </cell>
          <cell r="I566" t="str">
            <v>ｹﾞﾝﾎﾟｺｳｷﾞｮｳ</v>
          </cell>
          <cell r="J566">
            <v>8491104</v>
          </cell>
          <cell r="K566" t="str">
            <v>佐賀県杵島郡白石町大字堤1517-9</v>
          </cell>
          <cell r="L566" t="str">
            <v>0952-84-6377</v>
          </cell>
          <cell r="M566" t="str">
            <v>杵内</v>
          </cell>
          <cell r="S566" t="str">
            <v>○</v>
          </cell>
          <cell r="T566" t="str">
            <v>○</v>
          </cell>
        </row>
        <row r="567">
          <cell r="B567">
            <v>1</v>
          </cell>
          <cell r="C567">
            <v>180026</v>
          </cell>
          <cell r="D567" t="str">
            <v>04101180026</v>
          </cell>
          <cell r="E567" t="str">
            <v>㈱小出通信工業</v>
          </cell>
          <cell r="F567">
            <v>42045</v>
          </cell>
          <cell r="G567">
            <v>43870</v>
          </cell>
          <cell r="H567" t="str">
            <v>小出 博史</v>
          </cell>
          <cell r="I567" t="str">
            <v>ｺｲﾃﾞﾂｳｼﾝｺｳｷﾞｮｳ</v>
          </cell>
          <cell r="J567" t="str">
            <v>859-4824</v>
          </cell>
          <cell r="K567" t="str">
            <v>長崎県平戸市田平町小手田免283-4</v>
          </cell>
          <cell r="L567" t="str">
            <v>0950-21-1212</v>
          </cell>
          <cell r="M567" t="str">
            <v>佐外</v>
          </cell>
          <cell r="N567" t="str">
            <v>○</v>
          </cell>
          <cell r="O567" t="str">
            <v>○</v>
          </cell>
          <cell r="P567" t="str">
            <v>○</v>
          </cell>
          <cell r="Q567" t="str">
            <v>○</v>
          </cell>
          <cell r="R567" t="str">
            <v>○</v>
          </cell>
          <cell r="S567" t="str">
            <v>○</v>
          </cell>
          <cell r="T567" t="str">
            <v>○</v>
          </cell>
        </row>
        <row r="568">
          <cell r="B568">
            <v>1</v>
          </cell>
          <cell r="C568">
            <v>47681</v>
          </cell>
          <cell r="D568" t="str">
            <v>04101047681</v>
          </cell>
          <cell r="E568" t="str">
            <v>㈱弘栄工業</v>
          </cell>
          <cell r="F568">
            <v>43431</v>
          </cell>
          <cell r="G568">
            <v>45256</v>
          </cell>
          <cell r="H568" t="str">
            <v>田中 岳司</v>
          </cell>
          <cell r="I568" t="str">
            <v>ｺｳｴｲｺｳｷﾞｮｳ</v>
          </cell>
          <cell r="J568">
            <v>8500077</v>
          </cell>
          <cell r="K568" t="str">
            <v>長崎県長崎市小瀬戸町809-55</v>
          </cell>
          <cell r="L568" t="str">
            <v>095-865-0012</v>
          </cell>
          <cell r="M568" t="str">
            <v>佐外</v>
          </cell>
          <cell r="O568" t="str">
            <v>○</v>
          </cell>
          <cell r="P568" t="str">
            <v>○</v>
          </cell>
          <cell r="S568" t="str">
            <v>○</v>
          </cell>
          <cell r="T568" t="str">
            <v>○</v>
          </cell>
        </row>
        <row r="569">
          <cell r="B569">
            <v>1</v>
          </cell>
          <cell r="C569">
            <v>210507</v>
          </cell>
          <cell r="D569" t="str">
            <v>04101210507</v>
          </cell>
          <cell r="E569" t="str">
            <v>㈱幸栄産業</v>
          </cell>
          <cell r="F569">
            <v>43706</v>
          </cell>
          <cell r="G569">
            <v>45532</v>
          </cell>
          <cell r="H569" t="str">
            <v>豊福 幸治</v>
          </cell>
          <cell r="I569" t="str">
            <v>ｺｳｴｲｻﾝｷﾞｮｳ</v>
          </cell>
          <cell r="J569">
            <v>8390851</v>
          </cell>
          <cell r="K569" t="str">
            <v>福岡県久留米市御井町1798-2</v>
          </cell>
          <cell r="L569" t="str">
            <v>0942-43-0505</v>
          </cell>
          <cell r="M569" t="str">
            <v>佐外</v>
          </cell>
          <cell r="N569" t="str">
            <v>○</v>
          </cell>
          <cell r="O569" t="str">
            <v>○</v>
          </cell>
          <cell r="P569" t="str">
            <v>○</v>
          </cell>
          <cell r="Q569" t="str">
            <v>○</v>
          </cell>
          <cell r="R569" t="str">
            <v>○</v>
          </cell>
          <cell r="S569" t="str">
            <v>○</v>
          </cell>
          <cell r="T569" t="str">
            <v>○</v>
          </cell>
        </row>
        <row r="570">
          <cell r="B570">
            <v>1</v>
          </cell>
          <cell r="C570">
            <v>502</v>
          </cell>
          <cell r="D570" t="str">
            <v>04101000502</v>
          </cell>
          <cell r="E570" t="str">
            <v>㈲幸栄産業</v>
          </cell>
          <cell r="F570">
            <v>42031</v>
          </cell>
          <cell r="G570">
            <v>43856</v>
          </cell>
          <cell r="H570" t="str">
            <v>久場 タズ子</v>
          </cell>
          <cell r="I570" t="str">
            <v>ｺｳｴｲｻﾝｷﾞｮｳ</v>
          </cell>
          <cell r="J570" t="str">
            <v>823-0001</v>
          </cell>
          <cell r="K570" t="str">
            <v>福岡県宮若市龍徳23-5</v>
          </cell>
          <cell r="L570" t="str">
            <v>0949-24-4833</v>
          </cell>
          <cell r="M570" t="str">
            <v>佐外</v>
          </cell>
          <cell r="O570" t="str">
            <v>●</v>
          </cell>
        </row>
        <row r="571">
          <cell r="B571">
            <v>3</v>
          </cell>
          <cell r="C571">
            <v>41190</v>
          </cell>
          <cell r="D571" t="str">
            <v>04103041190</v>
          </cell>
          <cell r="E571" t="str">
            <v>興栄商事㈱</v>
          </cell>
          <cell r="F571">
            <v>43096</v>
          </cell>
          <cell r="G571">
            <v>44921</v>
          </cell>
          <cell r="H571" t="str">
            <v>岩本 守</v>
          </cell>
          <cell r="I571" t="str">
            <v>ｺｳｴｲｼｮｳｼﾞ</v>
          </cell>
          <cell r="J571">
            <v>2240057</v>
          </cell>
          <cell r="K571" t="str">
            <v>神奈川県横浜市金沢区福浦1-13-3</v>
          </cell>
          <cell r="L571" t="str">
            <v>045-929-5525</v>
          </cell>
          <cell r="M571" t="str">
            <v>鳥外</v>
          </cell>
          <cell r="S571" t="str">
            <v>○</v>
          </cell>
        </row>
        <row r="572">
          <cell r="B572">
            <v>3</v>
          </cell>
          <cell r="C572">
            <v>49178</v>
          </cell>
          <cell r="D572" t="str">
            <v>04103049178</v>
          </cell>
          <cell r="E572" t="str">
            <v>㈱幸栄通産</v>
          </cell>
          <cell r="F572">
            <v>42865</v>
          </cell>
          <cell r="G572">
            <v>44690</v>
          </cell>
          <cell r="H572" t="str">
            <v>向村 武晴</v>
          </cell>
          <cell r="I572" t="str">
            <v>ｺｳｴｲﾂｳｻﾝ</v>
          </cell>
          <cell r="J572">
            <v>6920027</v>
          </cell>
          <cell r="K572" t="str">
            <v>島根県安来市門生町1065-7</v>
          </cell>
          <cell r="L572" t="str">
            <v>0854-23-2255</v>
          </cell>
          <cell r="M572" t="str">
            <v>鳥外</v>
          </cell>
          <cell r="N572" t="str">
            <v>○</v>
          </cell>
          <cell r="O572" t="str">
            <v>○</v>
          </cell>
          <cell r="P572" t="str">
            <v>○</v>
          </cell>
          <cell r="Q572" t="str">
            <v>○</v>
          </cell>
          <cell r="R572" t="str">
            <v>○</v>
          </cell>
          <cell r="S572" t="str">
            <v>○</v>
          </cell>
          <cell r="T572" t="str">
            <v>○</v>
          </cell>
        </row>
        <row r="573">
          <cell r="B573">
            <v>6</v>
          </cell>
          <cell r="C573">
            <v>56156</v>
          </cell>
          <cell r="D573" t="str">
            <v>04106056156</v>
          </cell>
          <cell r="E573" t="str">
            <v>㈲こうげん</v>
          </cell>
          <cell r="F573">
            <v>42262</v>
          </cell>
          <cell r="G573">
            <v>44088</v>
          </cell>
          <cell r="H573" t="str">
            <v>原 大介</v>
          </cell>
          <cell r="I573" t="str">
            <v>ｺｳｹﾞﾝ</v>
          </cell>
          <cell r="J573">
            <v>8593616</v>
          </cell>
          <cell r="K573" t="str">
            <v>長崎県東彼杵郡川棚町白石郷7-10･11</v>
          </cell>
          <cell r="L573" t="str">
            <v>0956-82-5151</v>
          </cell>
          <cell r="M573" t="str">
            <v>伊外</v>
          </cell>
          <cell r="O573" t="str">
            <v>○</v>
          </cell>
          <cell r="P573" t="str">
            <v>○</v>
          </cell>
        </row>
        <row r="574">
          <cell r="B574">
            <v>3</v>
          </cell>
          <cell r="C574">
            <v>51226</v>
          </cell>
          <cell r="D574" t="str">
            <v>04103051226</v>
          </cell>
          <cell r="E574" t="str">
            <v>㈱孝研エンジニアリング</v>
          </cell>
          <cell r="F574">
            <v>43141</v>
          </cell>
          <cell r="G574">
            <v>44966</v>
          </cell>
          <cell r="H574" t="str">
            <v>長野 功二</v>
          </cell>
          <cell r="I574" t="str">
            <v>ｺｳｹﾝｴﾝｼﾞﾆｱﾘﾝｸﾞ</v>
          </cell>
          <cell r="J574">
            <v>8390809</v>
          </cell>
          <cell r="K574" t="str">
            <v>福岡県久留米市東合川8-5-1</v>
          </cell>
          <cell r="L574" t="str">
            <v>0942-44-1392</v>
          </cell>
          <cell r="M574" t="str">
            <v>鳥外</v>
          </cell>
          <cell r="N574" t="str">
            <v>○</v>
          </cell>
          <cell r="O574" t="str">
            <v>○</v>
          </cell>
          <cell r="P574" t="str">
            <v>○</v>
          </cell>
          <cell r="Q574" t="str">
            <v>○</v>
          </cell>
          <cell r="R574" t="str">
            <v>○</v>
          </cell>
          <cell r="S574" t="str">
            <v>○</v>
          </cell>
          <cell r="T574" t="str">
            <v>○</v>
          </cell>
        </row>
        <row r="575">
          <cell r="B575">
            <v>7</v>
          </cell>
          <cell r="C575">
            <v>135070</v>
          </cell>
          <cell r="D575" t="str">
            <v>04107135070</v>
          </cell>
          <cell r="E575" t="str">
            <v>㈱興国建設</v>
          </cell>
          <cell r="F575">
            <v>42844</v>
          </cell>
          <cell r="G575">
            <v>44669</v>
          </cell>
          <cell r="H575" t="str">
            <v>石井 善一</v>
          </cell>
          <cell r="I575" t="str">
            <v>ｺｳｺｸｹﾝｾﾂ</v>
          </cell>
          <cell r="J575">
            <v>8492305</v>
          </cell>
          <cell r="K575" t="str">
            <v>佐賀県武雄市山内町大字宮野983-1</v>
          </cell>
          <cell r="L575" t="str">
            <v>0954-45-2545</v>
          </cell>
          <cell r="M575" t="str">
            <v>杵内</v>
          </cell>
          <cell r="S575" t="str">
            <v>○</v>
          </cell>
        </row>
        <row r="576">
          <cell r="B576">
            <v>1</v>
          </cell>
          <cell r="C576">
            <v>150410</v>
          </cell>
          <cell r="D576" t="str">
            <v>04101150410</v>
          </cell>
          <cell r="E576" t="str">
            <v>㈱工事センター</v>
          </cell>
          <cell r="F576">
            <v>43236</v>
          </cell>
          <cell r="G576">
            <v>45061</v>
          </cell>
          <cell r="H576" t="str">
            <v>末廣 正治</v>
          </cell>
          <cell r="I576" t="str">
            <v>ｺｳｼﾞｾﾝﾀｰ</v>
          </cell>
          <cell r="J576" t="str">
            <v>562-0024</v>
          </cell>
          <cell r="K576" t="str">
            <v>大阪府箕面市粟生新家4-1-5</v>
          </cell>
          <cell r="L576" t="str">
            <v>072-729-5551</v>
          </cell>
          <cell r="M576" t="str">
            <v>佐外</v>
          </cell>
          <cell r="S576" t="str">
            <v>○</v>
          </cell>
        </row>
        <row r="577">
          <cell r="B577">
            <v>1</v>
          </cell>
          <cell r="C577">
            <v>165720</v>
          </cell>
          <cell r="D577" t="str">
            <v>04101165720</v>
          </cell>
          <cell r="E577" t="str">
            <v>㈱功匠</v>
          </cell>
          <cell r="F577">
            <v>42838</v>
          </cell>
          <cell r="G577">
            <v>44663</v>
          </cell>
          <cell r="H577" t="str">
            <v>行澤 武洋</v>
          </cell>
          <cell r="I577" t="str">
            <v>ｺｳｼｮｳ</v>
          </cell>
          <cell r="J577">
            <v>8190052</v>
          </cell>
          <cell r="K577" t="str">
            <v>福岡県福岡市西区下山門3-22-24</v>
          </cell>
          <cell r="L577" t="str">
            <v>092-892-0177</v>
          </cell>
          <cell r="M577" t="str">
            <v>佐外</v>
          </cell>
          <cell r="S577" t="str">
            <v>○</v>
          </cell>
          <cell r="T577" t="str">
            <v>○</v>
          </cell>
        </row>
        <row r="578">
          <cell r="B578">
            <v>1</v>
          </cell>
          <cell r="C578">
            <v>8204</v>
          </cell>
          <cell r="D578" t="str">
            <v>04101008204</v>
          </cell>
          <cell r="E578" t="str">
            <v>光進工業㈱</v>
          </cell>
          <cell r="F578">
            <v>42981</v>
          </cell>
          <cell r="G578">
            <v>44806</v>
          </cell>
          <cell r="H578" t="str">
            <v>細川 忠広</v>
          </cell>
          <cell r="I578" t="str">
            <v>ｺｳｼﾝｺｳｷﾞｮｳ</v>
          </cell>
          <cell r="J578" t="str">
            <v>803-0801</v>
          </cell>
          <cell r="K578" t="str">
            <v>福岡県北九州市小倉北区西港町125-8</v>
          </cell>
          <cell r="L578" t="str">
            <v>093-581-7046</v>
          </cell>
          <cell r="M578" t="str">
            <v>佐外</v>
          </cell>
          <cell r="N578" t="str">
            <v>○</v>
          </cell>
          <cell r="O578" t="str">
            <v>○</v>
          </cell>
          <cell r="P578" t="str">
            <v>○</v>
          </cell>
          <cell r="S578" t="str">
            <v>○</v>
          </cell>
          <cell r="T578" t="str">
            <v>○</v>
          </cell>
        </row>
        <row r="579">
          <cell r="B579">
            <v>1</v>
          </cell>
          <cell r="C579">
            <v>129306</v>
          </cell>
          <cell r="D579" t="str">
            <v>04101129306</v>
          </cell>
          <cell r="E579" t="str">
            <v>㈱弘進テック</v>
          </cell>
          <cell r="F579">
            <v>42045</v>
          </cell>
          <cell r="G579">
            <v>43870</v>
          </cell>
          <cell r="H579" t="str">
            <v>近藤 弘幸</v>
          </cell>
          <cell r="I579" t="str">
            <v>ｺｳｼﾝﾃｯｸ</v>
          </cell>
          <cell r="J579" t="str">
            <v>850-0077</v>
          </cell>
          <cell r="K579" t="str">
            <v>長崎県長崎市小瀬戸町809-32</v>
          </cell>
          <cell r="L579" t="str">
            <v>095-865-7401</v>
          </cell>
          <cell r="M579" t="str">
            <v>佐外</v>
          </cell>
          <cell r="P579" t="str">
            <v>○</v>
          </cell>
          <cell r="Q579" t="str">
            <v>○</v>
          </cell>
          <cell r="S579" t="str">
            <v>○</v>
          </cell>
          <cell r="T579" t="str">
            <v>○</v>
          </cell>
        </row>
        <row r="580">
          <cell r="B580">
            <v>1</v>
          </cell>
          <cell r="C580">
            <v>114490</v>
          </cell>
          <cell r="D580" t="str">
            <v>04101114490</v>
          </cell>
          <cell r="E580" t="str">
            <v>㈲香妻運送</v>
          </cell>
          <cell r="F580">
            <v>43193</v>
          </cell>
          <cell r="G580">
            <v>45018</v>
          </cell>
          <cell r="H580" t="str">
            <v>村野 久美子</v>
          </cell>
          <cell r="I580" t="str">
            <v>ｺｳﾂﾞﾏｳﾝｿｳ</v>
          </cell>
          <cell r="J580" t="str">
            <v>889-1914</v>
          </cell>
          <cell r="K580" t="str">
            <v>宮崎県北諸県郡三股町大字蓼池4389</v>
          </cell>
          <cell r="L580" t="str">
            <v>0986-51-3272</v>
          </cell>
          <cell r="M580" t="str">
            <v>佐外</v>
          </cell>
          <cell r="N580" t="str">
            <v>○</v>
          </cell>
          <cell r="O580" t="str">
            <v>○</v>
          </cell>
          <cell r="P580" t="str">
            <v>○</v>
          </cell>
          <cell r="Q580" t="str">
            <v>○</v>
          </cell>
          <cell r="R580" t="str">
            <v>○</v>
          </cell>
          <cell r="S580" t="str">
            <v>○</v>
          </cell>
          <cell r="T580" t="str">
            <v>○</v>
          </cell>
        </row>
        <row r="581">
          <cell r="B581">
            <v>1</v>
          </cell>
          <cell r="C581">
            <v>104458</v>
          </cell>
          <cell r="D581" t="str">
            <v>04101104458</v>
          </cell>
          <cell r="E581" t="str">
            <v>㈲幸明開発</v>
          </cell>
          <cell r="F581">
            <v>43361</v>
          </cell>
          <cell r="G581">
            <v>45186</v>
          </cell>
          <cell r="H581" t="str">
            <v>小山田 寿幸</v>
          </cell>
          <cell r="I581" t="str">
            <v>ｺｳﾒｲｶｲﾊﾂ</v>
          </cell>
          <cell r="J581" t="str">
            <v>862-0926</v>
          </cell>
          <cell r="K581" t="str">
            <v>熊本県熊本市中央区保田窪1-8-17</v>
          </cell>
          <cell r="L581" t="str">
            <v>096-387-2933</v>
          </cell>
          <cell r="M581" t="str">
            <v>佐外</v>
          </cell>
          <cell r="N581" t="str">
            <v>○</v>
          </cell>
          <cell r="O581" t="str">
            <v>●</v>
          </cell>
          <cell r="S581" t="str">
            <v>○</v>
          </cell>
          <cell r="T581" t="str">
            <v>○</v>
          </cell>
        </row>
        <row r="582">
          <cell r="B582">
            <v>3</v>
          </cell>
          <cell r="C582">
            <v>7651</v>
          </cell>
          <cell r="D582" t="str">
            <v>04103007651</v>
          </cell>
          <cell r="E582" t="str">
            <v>㈱合谷産業運輸</v>
          </cell>
          <cell r="F582">
            <v>43367</v>
          </cell>
          <cell r="G582">
            <v>45192</v>
          </cell>
          <cell r="H582" t="str">
            <v>合谷 文彦</v>
          </cell>
          <cell r="I582" t="str">
            <v>ｺﾞｳﾔｻﾝｷﾞｮｳｳﾝﾕ</v>
          </cell>
          <cell r="J582">
            <v>8770067</v>
          </cell>
          <cell r="K582" t="str">
            <v>大分県日田市高井町129-1</v>
          </cell>
          <cell r="L582" t="str">
            <v>0973-24-5207</v>
          </cell>
          <cell r="M582" t="str">
            <v>鳥外</v>
          </cell>
          <cell r="O582" t="str">
            <v>○</v>
          </cell>
          <cell r="S582" t="str">
            <v>○</v>
          </cell>
          <cell r="T582" t="str">
            <v>○</v>
          </cell>
        </row>
        <row r="583">
          <cell r="B583">
            <v>5</v>
          </cell>
          <cell r="C583">
            <v>210895</v>
          </cell>
          <cell r="D583" t="str">
            <v>04105210895</v>
          </cell>
          <cell r="E583" t="str">
            <v>㈱光洋</v>
          </cell>
          <cell r="F583">
            <v>43714</v>
          </cell>
          <cell r="G583">
            <v>45540</v>
          </cell>
          <cell r="H583" t="str">
            <v>井本 友義</v>
          </cell>
          <cell r="I583" t="str">
            <v>ｺｳﾖｳ</v>
          </cell>
          <cell r="J583">
            <v>8470316</v>
          </cell>
          <cell r="K583" t="str">
            <v>佐賀県唐津市鎮西町中野6055</v>
          </cell>
          <cell r="L583" t="str">
            <v>0955-82-0001</v>
          </cell>
          <cell r="M583" t="str">
            <v>唐内</v>
          </cell>
          <cell r="N583" t="str">
            <v>○</v>
          </cell>
          <cell r="O583" t="str">
            <v>○</v>
          </cell>
          <cell r="S583" t="str">
            <v>○</v>
          </cell>
          <cell r="T583" t="str">
            <v>○</v>
          </cell>
        </row>
        <row r="584">
          <cell r="B584">
            <v>1</v>
          </cell>
          <cell r="C584">
            <v>6011</v>
          </cell>
          <cell r="D584" t="str">
            <v>04111006011</v>
          </cell>
          <cell r="E584" t="str">
            <v>㈲光陽商会</v>
          </cell>
          <cell r="F584">
            <v>42126</v>
          </cell>
          <cell r="G584">
            <v>43952</v>
          </cell>
          <cell r="H584" t="str">
            <v>宮副 敏明</v>
          </cell>
          <cell r="I584" t="str">
            <v>ｺｳﾖｳｼｮｳｶｲ</v>
          </cell>
          <cell r="J584">
            <v>8490911</v>
          </cell>
          <cell r="K584" t="str">
            <v>佐賀県佐賀市兵庫町大字若宮2342-3</v>
          </cell>
          <cell r="L584" t="str">
            <v>0952-98-0721</v>
          </cell>
          <cell r="M584" t="str">
            <v>佐内</v>
          </cell>
          <cell r="N584" t="str">
            <v>○</v>
          </cell>
          <cell r="O584" t="str">
            <v>○</v>
          </cell>
          <cell r="P584" t="str">
            <v>○</v>
          </cell>
          <cell r="Q584" t="str">
            <v>☆</v>
          </cell>
          <cell r="R584" t="str">
            <v>☆</v>
          </cell>
          <cell r="S584" t="str">
            <v>☆</v>
          </cell>
          <cell r="T584" t="str">
            <v>☆</v>
          </cell>
        </row>
        <row r="585">
          <cell r="B585">
            <v>7</v>
          </cell>
          <cell r="C585">
            <v>175353</v>
          </cell>
          <cell r="D585" t="str">
            <v>04117175353</v>
          </cell>
          <cell r="E585" t="str">
            <v>㈲向陽トレード</v>
          </cell>
          <cell r="F585">
            <v>43494</v>
          </cell>
          <cell r="G585">
            <v>45319</v>
          </cell>
          <cell r="H585" t="str">
            <v>張谷 佐然</v>
          </cell>
          <cell r="I585" t="str">
            <v>ｺｳﾖｳﾄﾚｰﾄﾞ</v>
          </cell>
          <cell r="J585" t="str">
            <v>849-2304</v>
          </cell>
          <cell r="K585" t="str">
            <v>佐賀県武雄市山内町大字大野7624-3</v>
          </cell>
          <cell r="L585" t="str">
            <v>0954-20-7363</v>
          </cell>
          <cell r="M585" t="str">
            <v>杵内</v>
          </cell>
          <cell r="S585" t="str">
            <v>〇</v>
          </cell>
          <cell r="T585" t="str">
            <v>〇</v>
          </cell>
        </row>
        <row r="586">
          <cell r="B586">
            <v>5</v>
          </cell>
          <cell r="C586">
            <v>162852</v>
          </cell>
          <cell r="D586" t="str">
            <v>04105162852</v>
          </cell>
          <cell r="E586" t="str">
            <v>㈱孝和建設</v>
          </cell>
          <cell r="F586">
            <v>42667</v>
          </cell>
          <cell r="G586">
            <v>44492</v>
          </cell>
          <cell r="H586" t="str">
            <v>栗原 孝太郞</v>
          </cell>
          <cell r="I586" t="str">
            <v>ｺｳﾜｹﾝｾﾂ</v>
          </cell>
          <cell r="J586" t="str">
            <v>847-0031</v>
          </cell>
          <cell r="K586" t="str">
            <v>佐賀県唐津市原1471-1</v>
          </cell>
          <cell r="L586" t="str">
            <v>0955-77-2335</v>
          </cell>
          <cell r="M586" t="str">
            <v>唐内</v>
          </cell>
          <cell r="S586" t="str">
            <v>○</v>
          </cell>
        </row>
        <row r="587">
          <cell r="B587">
            <v>1</v>
          </cell>
          <cell r="C587">
            <v>162636</v>
          </cell>
          <cell r="D587" t="str">
            <v>04101162636</v>
          </cell>
          <cell r="E587" t="str">
            <v>㈲コーエイ建設</v>
          </cell>
          <cell r="F587">
            <v>42656</v>
          </cell>
          <cell r="G587">
            <v>44481</v>
          </cell>
          <cell r="H587" t="str">
            <v>江頭 輝巳</v>
          </cell>
          <cell r="I587" t="str">
            <v>ｺｰｴｲｹﾝｾﾂ</v>
          </cell>
          <cell r="J587">
            <v>8402214</v>
          </cell>
          <cell r="K587" t="str">
            <v>佐賀県佐賀市川副町大字小々森954-3</v>
          </cell>
          <cell r="L587" t="str">
            <v>0952-45-6002</v>
          </cell>
          <cell r="M587" t="str">
            <v>佐内</v>
          </cell>
          <cell r="S587" t="str">
            <v>○</v>
          </cell>
        </row>
        <row r="588">
          <cell r="B588">
            <v>1</v>
          </cell>
          <cell r="C588">
            <v>105289</v>
          </cell>
          <cell r="D588" t="str">
            <v>04101105289</v>
          </cell>
          <cell r="E588" t="str">
            <v>㈱古賀組</v>
          </cell>
          <cell r="F588">
            <v>43303</v>
          </cell>
          <cell r="G588">
            <v>45128</v>
          </cell>
          <cell r="H588" t="str">
            <v>古賀 安一朗</v>
          </cell>
          <cell r="I588" t="str">
            <v>ｺｶﾞｸﾞﾐ</v>
          </cell>
          <cell r="J588">
            <v>8490905</v>
          </cell>
          <cell r="K588" t="str">
            <v>佐賀県佐賀市金立町大字千布3911-1</v>
          </cell>
          <cell r="L588" t="str">
            <v>0952-98-3121</v>
          </cell>
          <cell r="M588" t="str">
            <v>佐内</v>
          </cell>
          <cell r="S588" t="str">
            <v>○</v>
          </cell>
          <cell r="T588" t="str">
            <v>○</v>
          </cell>
        </row>
        <row r="589">
          <cell r="B589">
            <v>6</v>
          </cell>
          <cell r="C589">
            <v>62987</v>
          </cell>
          <cell r="D589" t="str">
            <v>04106062987</v>
          </cell>
          <cell r="E589" t="str">
            <v>㈱古賀建設</v>
          </cell>
          <cell r="F589">
            <v>42990</v>
          </cell>
          <cell r="G589">
            <v>44815</v>
          </cell>
          <cell r="H589" t="str">
            <v>古賀 政博</v>
          </cell>
          <cell r="I589" t="str">
            <v>ｺｶﾞｹﾝｾﾂ</v>
          </cell>
          <cell r="J589">
            <v>8494271</v>
          </cell>
          <cell r="K589" t="str">
            <v>佐賀県伊万里市東山代町長浜2150-1</v>
          </cell>
          <cell r="L589" t="str">
            <v>0955-23-4188</v>
          </cell>
          <cell r="M589" t="str">
            <v>伊内</v>
          </cell>
          <cell r="S589" t="str">
            <v>○</v>
          </cell>
          <cell r="T589" t="str">
            <v>○</v>
          </cell>
        </row>
        <row r="590">
          <cell r="B590">
            <v>1</v>
          </cell>
          <cell r="C590">
            <v>31048</v>
          </cell>
          <cell r="D590" t="str">
            <v>04111031048</v>
          </cell>
          <cell r="E590" t="str">
            <v>㈱古賀商事</v>
          </cell>
          <cell r="F590">
            <v>42184</v>
          </cell>
          <cell r="G590">
            <v>44010</v>
          </cell>
          <cell r="H590" t="str">
            <v>中野　武志</v>
          </cell>
          <cell r="I590" t="str">
            <v>ｺｶﾞｼｮｳｼﾞ</v>
          </cell>
          <cell r="J590">
            <v>8490937</v>
          </cell>
          <cell r="K590" t="str">
            <v>佐賀県佐賀市鍋島2-1-2</v>
          </cell>
          <cell r="L590" t="str">
            <v>0952-31-2010</v>
          </cell>
          <cell r="M590" t="str">
            <v>佐内</v>
          </cell>
          <cell r="N590" t="str">
            <v>○</v>
          </cell>
          <cell r="S590" t="str">
            <v>☆</v>
          </cell>
        </row>
        <row r="591">
          <cell r="B591">
            <v>3</v>
          </cell>
          <cell r="C591">
            <v>49853</v>
          </cell>
          <cell r="D591" t="str">
            <v>04103049853</v>
          </cell>
          <cell r="E591" t="str">
            <v>㈲古賀商店</v>
          </cell>
          <cell r="F591">
            <v>41988</v>
          </cell>
          <cell r="G591">
            <v>43813</v>
          </cell>
          <cell r="H591" t="str">
            <v>古賀 保一</v>
          </cell>
          <cell r="I591" t="str">
            <v>ｺｶﾞｼｮｳﾃﾝ</v>
          </cell>
          <cell r="J591">
            <v>8380801</v>
          </cell>
          <cell r="K591" t="str">
            <v>福岡県朝倉郡筑前町栗田942-2</v>
          </cell>
          <cell r="L591" t="str">
            <v>0946-22-3649</v>
          </cell>
          <cell r="M591" t="str">
            <v>鳥外</v>
          </cell>
          <cell r="S591" t="str">
            <v>○</v>
          </cell>
        </row>
        <row r="592">
          <cell r="B592">
            <v>5</v>
          </cell>
          <cell r="C592">
            <v>200349</v>
          </cell>
          <cell r="D592" t="str">
            <v>04105200349</v>
          </cell>
          <cell r="E592" t="str">
            <v>古賀 孝行</v>
          </cell>
          <cell r="F592">
            <v>43159</v>
          </cell>
          <cell r="G592">
            <v>44984</v>
          </cell>
          <cell r="H592" t="str">
            <v>古賀 孝行</v>
          </cell>
          <cell r="I592" t="str">
            <v>ｺｶﾞﾀｶﾕｷ</v>
          </cell>
          <cell r="J592" t="str">
            <v>847-1211</v>
          </cell>
          <cell r="K592" t="str">
            <v>佐賀県唐津市北波多岸山611-1</v>
          </cell>
          <cell r="L592" t="str">
            <v>0955-64-2002</v>
          </cell>
          <cell r="M592" t="str">
            <v>唐内</v>
          </cell>
          <cell r="S592" t="str">
            <v>○</v>
          </cell>
          <cell r="T592" t="str">
            <v>○</v>
          </cell>
        </row>
        <row r="593">
          <cell r="B593">
            <v>3</v>
          </cell>
          <cell r="C593">
            <v>169377</v>
          </cell>
          <cell r="D593" t="str">
            <v>04103169377</v>
          </cell>
          <cell r="E593" t="str">
            <v>㈲古賀土木</v>
          </cell>
          <cell r="F593">
            <v>43047</v>
          </cell>
          <cell r="G593">
            <v>44872</v>
          </cell>
          <cell r="H593" t="str">
            <v>古賀 秀樹</v>
          </cell>
          <cell r="I593" t="str">
            <v>ｺｶﾞﾄﾞﾎﾞｸ</v>
          </cell>
          <cell r="J593" t="str">
            <v>841-0073</v>
          </cell>
          <cell r="K593" t="str">
            <v>佐賀県鳥栖市江島町3253-1</v>
          </cell>
          <cell r="L593" t="str">
            <v>0942-83-5488</v>
          </cell>
          <cell r="M593" t="str">
            <v>鳥内</v>
          </cell>
          <cell r="S593" t="str">
            <v>○</v>
          </cell>
        </row>
        <row r="594">
          <cell r="B594">
            <v>3</v>
          </cell>
          <cell r="C594">
            <v>13716</v>
          </cell>
          <cell r="D594" t="str">
            <v>04103013716</v>
          </cell>
          <cell r="E594" t="str">
            <v>コガ信工業㈲</v>
          </cell>
          <cell r="F594">
            <v>43275</v>
          </cell>
          <cell r="G594">
            <v>45100</v>
          </cell>
          <cell r="H594" t="str">
            <v>古賀 信義</v>
          </cell>
          <cell r="I594" t="str">
            <v>ｺｶﾞﾉﾌﾞｺｳｷﾞｮｳ</v>
          </cell>
          <cell r="J594">
            <v>8320051</v>
          </cell>
          <cell r="K594" t="str">
            <v>福岡県柳川市佃町1272</v>
          </cell>
          <cell r="L594" t="str">
            <v>0944-72-1828</v>
          </cell>
          <cell r="M594" t="str">
            <v>鳥外</v>
          </cell>
          <cell r="O594" t="str">
            <v>○</v>
          </cell>
          <cell r="S594" t="str">
            <v>○</v>
          </cell>
          <cell r="T594" t="str">
            <v>○</v>
          </cell>
        </row>
        <row r="595">
          <cell r="B595">
            <v>1</v>
          </cell>
          <cell r="C595">
            <v>204278</v>
          </cell>
          <cell r="D595" t="str">
            <v>04101204278</v>
          </cell>
          <cell r="E595" t="str">
            <v>古賀 了</v>
          </cell>
          <cell r="F595">
            <v>43431</v>
          </cell>
          <cell r="G595">
            <v>45256</v>
          </cell>
          <cell r="H595" t="str">
            <v>古賀 了</v>
          </cell>
          <cell r="I595" t="str">
            <v>ｺｶﾞﾘｮｳ</v>
          </cell>
          <cell r="J595">
            <v>8400214</v>
          </cell>
          <cell r="K595" t="str">
            <v>佐賀県佐賀市大和町大字川上5446-4</v>
          </cell>
          <cell r="L595" t="str">
            <v>090-3737-2521</v>
          </cell>
          <cell r="M595" t="str">
            <v>佐内</v>
          </cell>
          <cell r="S595" t="str">
            <v>○</v>
          </cell>
          <cell r="T595" t="str">
            <v>○</v>
          </cell>
        </row>
        <row r="596">
          <cell r="B596">
            <v>1</v>
          </cell>
          <cell r="C596">
            <v>5663</v>
          </cell>
          <cell r="D596" t="str">
            <v>04101005663</v>
          </cell>
          <cell r="E596" t="str">
            <v>国際産業㈱</v>
          </cell>
          <cell r="F596">
            <v>43510</v>
          </cell>
          <cell r="G596">
            <v>45335</v>
          </cell>
          <cell r="H596" t="str">
            <v>松本 忠克</v>
          </cell>
          <cell r="I596" t="str">
            <v>ｺｸｻｲｻﾝｷﾞｮｳ</v>
          </cell>
          <cell r="J596" t="str">
            <v>800-0212</v>
          </cell>
          <cell r="K596" t="str">
            <v>福岡県北九州市小倉南区大字曽根4022-1</v>
          </cell>
          <cell r="L596" t="str">
            <v>093-474-7878</v>
          </cell>
          <cell r="M596" t="str">
            <v>佐外</v>
          </cell>
          <cell r="N596" t="str">
            <v>○</v>
          </cell>
          <cell r="O596" t="str">
            <v>○</v>
          </cell>
          <cell r="P596" t="str">
            <v>○</v>
          </cell>
          <cell r="Q596" t="str">
            <v>○</v>
          </cell>
          <cell r="R596" t="str">
            <v>○</v>
          </cell>
          <cell r="S596" t="str">
            <v>○</v>
          </cell>
          <cell r="T596" t="str">
            <v>○</v>
          </cell>
        </row>
        <row r="597">
          <cell r="B597">
            <v>3</v>
          </cell>
          <cell r="C597">
            <v>114278</v>
          </cell>
          <cell r="D597" t="str">
            <v>04113114278</v>
          </cell>
          <cell r="E597" t="str">
            <v>㈲国土環境美装</v>
          </cell>
          <cell r="F597">
            <v>41939</v>
          </cell>
          <cell r="G597">
            <v>43764</v>
          </cell>
          <cell r="H597" t="str">
            <v>川﨑 裕之</v>
          </cell>
          <cell r="I597" t="str">
            <v>ｺｸﾄﾞｶﾝｷｮｳﾋﾞｿｳ</v>
          </cell>
          <cell r="J597">
            <v>8300063</v>
          </cell>
          <cell r="K597" t="str">
            <v>福岡県久留米市荒木町荒木681-1</v>
          </cell>
          <cell r="L597" t="str">
            <v>0942-27-3769</v>
          </cell>
          <cell r="M597" t="str">
            <v>鳥外</v>
          </cell>
          <cell r="N597" t="str">
            <v>○</v>
          </cell>
          <cell r="O597" t="str">
            <v>○</v>
          </cell>
          <cell r="P597" t="str">
            <v>☆</v>
          </cell>
          <cell r="Q597" t="str">
            <v>○</v>
          </cell>
          <cell r="R597" t="str">
            <v>○</v>
          </cell>
          <cell r="S597" t="str">
            <v>☆</v>
          </cell>
          <cell r="T597" t="str">
            <v>☆</v>
          </cell>
        </row>
        <row r="598">
          <cell r="B598">
            <v>7</v>
          </cell>
          <cell r="C598">
            <v>47324</v>
          </cell>
          <cell r="D598" t="str">
            <v>04107047324</v>
          </cell>
          <cell r="E598" t="str">
            <v>㈱小坂環境開発</v>
          </cell>
          <cell r="F598">
            <v>0</v>
          </cell>
          <cell r="G598">
            <v>1826</v>
          </cell>
          <cell r="H598" t="str">
            <v>田中 康幸</v>
          </cell>
          <cell r="I598" t="str">
            <v>ｺｻｶｶﾝｷｮｳｶｲﾊﾂ</v>
          </cell>
          <cell r="J598" t="str">
            <v>838-0223</v>
          </cell>
          <cell r="K598" t="str">
            <v>福岡県朝倉郡筑前町砥上960</v>
          </cell>
          <cell r="L598" t="str">
            <v>0946-42-3297</v>
          </cell>
          <cell r="M598" t="str">
            <v>杵内</v>
          </cell>
          <cell r="S598" t="str">
            <v>○</v>
          </cell>
        </row>
        <row r="599">
          <cell r="B599">
            <v>1</v>
          </cell>
          <cell r="C599">
            <v>99205</v>
          </cell>
          <cell r="D599" t="str">
            <v>04101099205</v>
          </cell>
          <cell r="E599" t="str">
            <v>㈱小椎尾組</v>
          </cell>
          <cell r="F599">
            <v>43010</v>
          </cell>
          <cell r="G599">
            <v>44835</v>
          </cell>
          <cell r="H599" t="str">
            <v>小椎尾 学</v>
          </cell>
          <cell r="I599" t="str">
            <v>ｺｼﾞｵｸﾞﾐ</v>
          </cell>
          <cell r="J599" t="str">
            <v>839-0852</v>
          </cell>
          <cell r="K599" t="str">
            <v>福岡県久留米市高良内町3772-1</v>
          </cell>
          <cell r="L599" t="str">
            <v>0942-43-0196</v>
          </cell>
          <cell r="M599" t="str">
            <v>佐外</v>
          </cell>
          <cell r="O599" t="str">
            <v>○</v>
          </cell>
          <cell r="S599" t="str">
            <v>○</v>
          </cell>
          <cell r="T599" t="str">
            <v>○</v>
          </cell>
        </row>
        <row r="600">
          <cell r="B600">
            <v>1</v>
          </cell>
          <cell r="C600">
            <v>67962</v>
          </cell>
          <cell r="D600" t="str">
            <v>04101067962</v>
          </cell>
          <cell r="E600" t="str">
            <v>㈱五条運輸</v>
          </cell>
          <cell r="F600">
            <v>42157</v>
          </cell>
          <cell r="G600">
            <v>43983</v>
          </cell>
          <cell r="H600" t="str">
            <v>大家 良太郎</v>
          </cell>
          <cell r="I600" t="str">
            <v>ｺﾞｼﾞｮｳｳﾝﾕ</v>
          </cell>
          <cell r="J600" t="str">
            <v>845-0033</v>
          </cell>
          <cell r="K600" t="str">
            <v>佐賀県小城市三日月町樋口981-3</v>
          </cell>
          <cell r="L600" t="str">
            <v>0952-73-4545</v>
          </cell>
          <cell r="M600" t="str">
            <v>佐内</v>
          </cell>
          <cell r="N600" t="str">
            <v>○</v>
          </cell>
          <cell r="O600" t="str">
            <v>○</v>
          </cell>
          <cell r="P600" t="str">
            <v>○</v>
          </cell>
          <cell r="S600" t="str">
            <v>○</v>
          </cell>
          <cell r="T600" t="str">
            <v>○</v>
          </cell>
        </row>
        <row r="601">
          <cell r="B601">
            <v>1</v>
          </cell>
          <cell r="C601">
            <v>171027</v>
          </cell>
          <cell r="D601" t="str">
            <v>04101171027</v>
          </cell>
          <cell r="E601" t="str">
            <v>小園 茂太郎</v>
          </cell>
          <cell r="F601">
            <v>43167</v>
          </cell>
          <cell r="G601">
            <v>44992</v>
          </cell>
          <cell r="H601" t="str">
            <v>小園 茂太郎</v>
          </cell>
          <cell r="I601" t="str">
            <v>ｺｿﾞﾉﾓﾀﾛｳ</v>
          </cell>
          <cell r="J601" t="str">
            <v>846-0031</v>
          </cell>
          <cell r="K601" t="str">
            <v>佐賀県多久市多久町2327-2</v>
          </cell>
          <cell r="L601" t="str">
            <v>080-6439-0442</v>
          </cell>
          <cell r="M601" t="str">
            <v>佐内</v>
          </cell>
          <cell r="O601" t="str">
            <v>○</v>
          </cell>
          <cell r="S601" t="str">
            <v>○</v>
          </cell>
          <cell r="T601" t="str">
            <v>○</v>
          </cell>
        </row>
        <row r="602">
          <cell r="B602">
            <v>1</v>
          </cell>
          <cell r="C602">
            <v>105410</v>
          </cell>
          <cell r="D602" t="str">
            <v>04101105410</v>
          </cell>
          <cell r="E602" t="str">
            <v>㈱五代</v>
          </cell>
          <cell r="F602">
            <v>42543</v>
          </cell>
          <cell r="G602">
            <v>44368</v>
          </cell>
          <cell r="H602" t="str">
            <v>緒方 康昭</v>
          </cell>
          <cell r="I602" t="str">
            <v>ｺﾞﾀﾞｲ</v>
          </cell>
          <cell r="J602">
            <v>8190022</v>
          </cell>
          <cell r="K602" t="str">
            <v>福岡県福岡市西区福重2-13-6</v>
          </cell>
          <cell r="L602" t="str">
            <v>092-882-5555</v>
          </cell>
          <cell r="M602" t="str">
            <v>佐外</v>
          </cell>
          <cell r="S602" t="str">
            <v>○</v>
          </cell>
          <cell r="T602" t="str">
            <v>○</v>
          </cell>
        </row>
        <row r="603">
          <cell r="B603">
            <v>1</v>
          </cell>
          <cell r="C603">
            <v>47012</v>
          </cell>
          <cell r="D603" t="str">
            <v>04101047012</v>
          </cell>
          <cell r="E603" t="str">
            <v>㈲ゴダイユー</v>
          </cell>
          <cell r="F603">
            <v>42185</v>
          </cell>
          <cell r="G603">
            <v>44011</v>
          </cell>
          <cell r="H603" t="str">
            <v>松永 光博</v>
          </cell>
          <cell r="I603" t="str">
            <v>ｺﾞﾀﾞｲﾕｰ</v>
          </cell>
          <cell r="J603">
            <v>8350024</v>
          </cell>
          <cell r="K603" t="str">
            <v>福岡県みやま市瀬高町下庄444-1</v>
          </cell>
          <cell r="L603" t="str">
            <v>0944-63-3554</v>
          </cell>
          <cell r="M603" t="str">
            <v>佐外</v>
          </cell>
          <cell r="N603" t="str">
            <v>○</v>
          </cell>
          <cell r="O603" t="str">
            <v>○</v>
          </cell>
          <cell r="P603" t="str">
            <v>○</v>
          </cell>
          <cell r="Q603" t="str">
            <v>○</v>
          </cell>
          <cell r="R603" t="str">
            <v>○</v>
          </cell>
          <cell r="S603" t="str">
            <v>○</v>
          </cell>
          <cell r="T603" t="str">
            <v>○</v>
          </cell>
        </row>
        <row r="604">
          <cell r="B604">
            <v>3</v>
          </cell>
          <cell r="C604">
            <v>24257</v>
          </cell>
          <cell r="D604" t="str">
            <v>04103024257</v>
          </cell>
          <cell r="E604" t="str">
            <v>小寺油脂㈱</v>
          </cell>
          <cell r="F604">
            <v>42988</v>
          </cell>
          <cell r="G604">
            <v>44813</v>
          </cell>
          <cell r="H604" t="str">
            <v>原田 典元</v>
          </cell>
          <cell r="I604" t="str">
            <v>ｺﾃﾞﾗﾕｼ</v>
          </cell>
          <cell r="J604">
            <v>8113136</v>
          </cell>
          <cell r="K604" t="str">
            <v>福岡県古賀市糸ヶ浦38</v>
          </cell>
          <cell r="L604" t="str">
            <v>092-942-4586</v>
          </cell>
          <cell r="M604" t="str">
            <v>鳥外</v>
          </cell>
          <cell r="P604" t="str">
            <v>●</v>
          </cell>
        </row>
        <row r="605">
          <cell r="B605">
            <v>5</v>
          </cell>
          <cell r="C605">
            <v>60358</v>
          </cell>
          <cell r="D605" t="str">
            <v>04105060358</v>
          </cell>
          <cell r="E605" t="str">
            <v>古藤 百秀</v>
          </cell>
          <cell r="F605">
            <v>43555</v>
          </cell>
          <cell r="G605">
            <v>45381</v>
          </cell>
          <cell r="H605" t="str">
            <v>古藤 百秀</v>
          </cell>
          <cell r="I605" t="str">
            <v>ｺﾄｳｶｽﾞﾋﾃﾞ</v>
          </cell>
          <cell r="J605">
            <v>8495123</v>
          </cell>
          <cell r="K605" t="str">
            <v>佐賀県唐津市浜玉町東山田2997-1</v>
          </cell>
          <cell r="L605" t="str">
            <v>0955-56-7506</v>
          </cell>
          <cell r="M605" t="str">
            <v>唐内</v>
          </cell>
          <cell r="S605" t="str">
            <v>○</v>
          </cell>
        </row>
        <row r="606">
          <cell r="B606">
            <v>7</v>
          </cell>
          <cell r="C606">
            <v>99337</v>
          </cell>
          <cell r="D606" t="str">
            <v>04107099337</v>
          </cell>
          <cell r="E606" t="str">
            <v>㈱五島鉱山</v>
          </cell>
          <cell r="F606">
            <v>42460</v>
          </cell>
          <cell r="G606">
            <v>44285</v>
          </cell>
          <cell r="H606" t="str">
            <v>田中 康之</v>
          </cell>
          <cell r="I606" t="str">
            <v>ｺﾞﾄｳｺｳｻﾞﾝ</v>
          </cell>
          <cell r="J606">
            <v>8593605</v>
          </cell>
          <cell r="K606" t="str">
            <v>長崎県東彼杵郡川棚町百津郷新浜296-61</v>
          </cell>
          <cell r="L606" t="str">
            <v>0956-82-3167</v>
          </cell>
          <cell r="M606" t="str">
            <v>杵外</v>
          </cell>
          <cell r="O606" t="str">
            <v>○</v>
          </cell>
        </row>
        <row r="607">
          <cell r="B607">
            <v>3</v>
          </cell>
          <cell r="C607">
            <v>179450</v>
          </cell>
          <cell r="D607" t="str">
            <v>04103179450</v>
          </cell>
          <cell r="E607" t="str">
            <v>後藤 大輝</v>
          </cell>
          <cell r="F607">
            <v>41893</v>
          </cell>
          <cell r="G607">
            <v>43718</v>
          </cell>
          <cell r="H607" t="str">
            <v>後藤 大輝</v>
          </cell>
          <cell r="I607" t="str">
            <v>ｺﾞﾄｳﾋﾛｷ</v>
          </cell>
          <cell r="J607" t="str">
            <v>840-1101</v>
          </cell>
          <cell r="K607" t="str">
            <v>佐賀県三養基郡みやき町大字西島2938-7</v>
          </cell>
          <cell r="L607" t="str">
            <v>0942-96-4956</v>
          </cell>
          <cell r="M607" t="str">
            <v>鳥内</v>
          </cell>
          <cell r="N607" t="str">
            <v>○</v>
          </cell>
          <cell r="O607" t="str">
            <v>○</v>
          </cell>
          <cell r="P607" t="str">
            <v>○</v>
          </cell>
          <cell r="S607" t="str">
            <v>○</v>
          </cell>
          <cell r="T607" t="str">
            <v>○</v>
          </cell>
        </row>
        <row r="608">
          <cell r="B608">
            <v>1</v>
          </cell>
          <cell r="C608">
            <v>150437</v>
          </cell>
          <cell r="D608" t="str">
            <v>04101150437</v>
          </cell>
          <cell r="E608" t="str">
            <v>㈱寿建設</v>
          </cell>
          <cell r="F608">
            <v>43688</v>
          </cell>
          <cell r="G608">
            <v>45514</v>
          </cell>
          <cell r="H608" t="str">
            <v>阿部　清治</v>
          </cell>
          <cell r="I608" t="str">
            <v>ｺﾄﾌﾞｷｹﾝｾﾂ</v>
          </cell>
          <cell r="J608">
            <v>8490913</v>
          </cell>
          <cell r="K608" t="str">
            <v>佐賀県佐賀市兵庫北7-18-2</v>
          </cell>
          <cell r="L608" t="str">
            <v>0952-29-2161</v>
          </cell>
          <cell r="M608" t="str">
            <v>佐内</v>
          </cell>
          <cell r="S608" t="str">
            <v>○</v>
          </cell>
          <cell r="T608" t="str">
            <v>○</v>
          </cell>
        </row>
        <row r="609">
          <cell r="B609">
            <v>1</v>
          </cell>
          <cell r="C609">
            <v>162951</v>
          </cell>
          <cell r="D609" t="str">
            <v>04101162951</v>
          </cell>
          <cell r="E609" t="str">
            <v>㈱寿工業</v>
          </cell>
          <cell r="F609">
            <v>43123</v>
          </cell>
          <cell r="G609">
            <v>44948</v>
          </cell>
          <cell r="H609" t="str">
            <v>金本 邦夫</v>
          </cell>
          <cell r="I609" t="str">
            <v>ｺﾄﾌﾞｷｺｳｷﾞｮｳ</v>
          </cell>
          <cell r="J609" t="str">
            <v>811-1313</v>
          </cell>
          <cell r="K609" t="str">
            <v>福岡県福岡市南区日佐5-17-17</v>
          </cell>
          <cell r="L609" t="str">
            <v>092-501-4001</v>
          </cell>
          <cell r="M609" t="str">
            <v>佐外</v>
          </cell>
          <cell r="N609" t="str">
            <v>○</v>
          </cell>
          <cell r="O609" t="str">
            <v>○</v>
          </cell>
          <cell r="P609" t="str">
            <v>○</v>
          </cell>
          <cell r="Q609" t="str">
            <v>○</v>
          </cell>
          <cell r="R609" t="str">
            <v>○</v>
          </cell>
          <cell r="S609" t="str">
            <v>○</v>
          </cell>
          <cell r="T609" t="str">
            <v>○</v>
          </cell>
        </row>
        <row r="610">
          <cell r="B610">
            <v>1</v>
          </cell>
          <cell r="C610">
            <v>112046</v>
          </cell>
          <cell r="D610" t="str">
            <v>04101112046</v>
          </cell>
          <cell r="E610" t="str">
            <v>㈱古梅園</v>
          </cell>
          <cell r="F610">
            <v>43646</v>
          </cell>
          <cell r="G610">
            <v>45472</v>
          </cell>
          <cell r="H610" t="str">
            <v>小林 市造</v>
          </cell>
          <cell r="I610" t="str">
            <v>ｺﾊﾞｲｴﾝ</v>
          </cell>
          <cell r="J610">
            <v>8490906</v>
          </cell>
          <cell r="K610" t="str">
            <v>佐賀県佐賀市金立町大字金立2373-5</v>
          </cell>
          <cell r="L610" t="str">
            <v>0952-98-0201</v>
          </cell>
          <cell r="M610" t="str">
            <v>佐内</v>
          </cell>
        </row>
        <row r="611">
          <cell r="B611">
            <v>5</v>
          </cell>
          <cell r="C611">
            <v>209784</v>
          </cell>
          <cell r="D611" t="str">
            <v>04105209784</v>
          </cell>
          <cell r="E611" t="str">
            <v>小林クレーン興業</v>
          </cell>
          <cell r="F611">
            <v>43628</v>
          </cell>
          <cell r="G611">
            <v>45454</v>
          </cell>
          <cell r="H611" t="str">
            <v>小林 茂</v>
          </cell>
          <cell r="I611" t="str">
            <v>ｺﾊﾞﾔｼｸﾚｰﾝｺｳｷﾞｮｳ</v>
          </cell>
          <cell r="J611" t="str">
            <v>847-1211</v>
          </cell>
          <cell r="K611" t="str">
            <v>佐賀県唐津市北波多岸山６１１番地１０</v>
          </cell>
          <cell r="L611" t="str">
            <v>0955-64-3586</v>
          </cell>
          <cell r="M611" t="str">
            <v>唐内</v>
          </cell>
          <cell r="S611" t="str">
            <v>○</v>
          </cell>
          <cell r="T611" t="str">
            <v>○</v>
          </cell>
        </row>
        <row r="612">
          <cell r="B612">
            <v>1</v>
          </cell>
          <cell r="C612">
            <v>188249</v>
          </cell>
          <cell r="D612" t="str">
            <v>04111188249</v>
          </cell>
          <cell r="E612" t="str">
            <v>小松 敏正</v>
          </cell>
          <cell r="F612">
            <v>42452</v>
          </cell>
          <cell r="G612">
            <v>44277</v>
          </cell>
          <cell r="H612" t="str">
            <v>小松 敏正</v>
          </cell>
          <cell r="I612" t="str">
            <v>ｺﾏﾂﾄｼﾏｻ</v>
          </cell>
          <cell r="J612" t="str">
            <v>849-0918</v>
          </cell>
          <cell r="K612" t="str">
            <v>佐賀県佐賀市兵庫町大字藤木1489-1</v>
          </cell>
          <cell r="L612" t="str">
            <v>0952-31-2002</v>
          </cell>
          <cell r="M612" t="str">
            <v>佐内</v>
          </cell>
          <cell r="S612" t="str">
            <v>☆</v>
          </cell>
          <cell r="T612" t="str">
            <v>☆</v>
          </cell>
        </row>
        <row r="613">
          <cell r="B613">
            <v>5</v>
          </cell>
          <cell r="C613">
            <v>109472</v>
          </cell>
          <cell r="D613" t="str">
            <v>04115109472</v>
          </cell>
          <cell r="E613" t="str">
            <v>小峰産業㈱</v>
          </cell>
          <cell r="F613">
            <v>43519</v>
          </cell>
          <cell r="G613">
            <v>45344</v>
          </cell>
          <cell r="H613" t="str">
            <v>小峰 亮</v>
          </cell>
          <cell r="I613" t="str">
            <v>ｺﾐﾈｻﾝｷﾞｮｳ</v>
          </cell>
          <cell r="J613">
            <v>8470074</v>
          </cell>
          <cell r="K613" t="str">
            <v>佐賀県唐津市和多田先石11-68</v>
          </cell>
          <cell r="L613" t="str">
            <v>0955-74-3394</v>
          </cell>
          <cell r="M613" t="str">
            <v>唐内</v>
          </cell>
          <cell r="S613" t="str">
            <v>☆</v>
          </cell>
          <cell r="T613" t="str">
            <v>○</v>
          </cell>
        </row>
        <row r="614">
          <cell r="B614">
            <v>5</v>
          </cell>
          <cell r="C614">
            <v>192034</v>
          </cell>
          <cell r="D614" t="str">
            <v>04105192034</v>
          </cell>
          <cell r="E614" t="str">
            <v>小峰 貴洋</v>
          </cell>
          <cell r="F614">
            <v>42695</v>
          </cell>
          <cell r="G614">
            <v>44520</v>
          </cell>
          <cell r="H614" t="str">
            <v>小峰 貴洋</v>
          </cell>
          <cell r="I614" t="str">
            <v>ｺﾐﾈﾀｶﾋﾛ</v>
          </cell>
          <cell r="J614" t="str">
            <v>847-0817</v>
          </cell>
          <cell r="K614" t="str">
            <v>佐賀県唐津市熊原町3159-1</v>
          </cell>
          <cell r="L614" t="str">
            <v>0955-67-4428</v>
          </cell>
          <cell r="M614" t="str">
            <v>唐内</v>
          </cell>
          <cell r="O614" t="str">
            <v>○</v>
          </cell>
          <cell r="P614" t="str">
            <v>○</v>
          </cell>
          <cell r="Q614" t="str">
            <v>○</v>
          </cell>
          <cell r="R614" t="str">
            <v>○</v>
          </cell>
          <cell r="S614" t="str">
            <v>○</v>
          </cell>
          <cell r="T614" t="str">
            <v>○</v>
          </cell>
        </row>
        <row r="615">
          <cell r="B615">
            <v>7</v>
          </cell>
          <cell r="C615">
            <v>141344</v>
          </cell>
          <cell r="D615" t="str">
            <v>04107141344</v>
          </cell>
          <cell r="E615" t="str">
            <v>㈲小森開発</v>
          </cell>
          <cell r="F615">
            <v>43180</v>
          </cell>
          <cell r="G615">
            <v>45005</v>
          </cell>
          <cell r="H615" t="str">
            <v>小森 武次</v>
          </cell>
          <cell r="I615" t="str">
            <v>ｺﾓﾘｶｲﾊﾂ</v>
          </cell>
          <cell r="J615">
            <v>8491207</v>
          </cell>
          <cell r="K615" t="str">
            <v>佐賀県杵島郡白石町大字深浦6034</v>
          </cell>
          <cell r="L615" t="str">
            <v>0954-65-2538</v>
          </cell>
          <cell r="M615" t="str">
            <v>杵内</v>
          </cell>
          <cell r="S615" t="str">
            <v>○</v>
          </cell>
          <cell r="T615" t="str">
            <v>○</v>
          </cell>
        </row>
        <row r="616">
          <cell r="B616">
            <v>1</v>
          </cell>
          <cell r="C616">
            <v>133481</v>
          </cell>
          <cell r="D616" t="str">
            <v>04101133481</v>
          </cell>
          <cell r="E616" t="str">
            <v>小栁 正人</v>
          </cell>
          <cell r="F616">
            <v>42767</v>
          </cell>
          <cell r="G616">
            <v>44592</v>
          </cell>
          <cell r="H616" t="str">
            <v>小栁 正人</v>
          </cell>
          <cell r="I616" t="str">
            <v>ｺﾔﾅｷﾞﾏｻﾄ</v>
          </cell>
          <cell r="J616">
            <v>8400013</v>
          </cell>
          <cell r="K616" t="str">
            <v>佐賀県佐賀市北川副町大字新郷460-1</v>
          </cell>
          <cell r="L616" t="str">
            <v>0952-23-5880</v>
          </cell>
          <cell r="M616" t="str">
            <v>佐内</v>
          </cell>
        </row>
        <row r="617">
          <cell r="B617">
            <v>1</v>
          </cell>
          <cell r="C617">
            <v>66522</v>
          </cell>
          <cell r="D617" t="str">
            <v>04111066522</v>
          </cell>
          <cell r="E617" t="str">
            <v>㈲小山陸運</v>
          </cell>
          <cell r="F617">
            <v>42135</v>
          </cell>
          <cell r="G617">
            <v>43961</v>
          </cell>
          <cell r="H617" t="str">
            <v>小山 憲次</v>
          </cell>
          <cell r="I617" t="str">
            <v>ｺﾔﾏﾘｸｳﾝ</v>
          </cell>
          <cell r="J617">
            <v>8490901</v>
          </cell>
          <cell r="K617" t="str">
            <v>佐賀県佐賀市金立町大字金立1544-106</v>
          </cell>
          <cell r="L617" t="str">
            <v>0952-98-3405</v>
          </cell>
          <cell r="M617" t="str">
            <v>佐内</v>
          </cell>
          <cell r="S617" t="str">
            <v>○</v>
          </cell>
          <cell r="T617" t="str">
            <v>○</v>
          </cell>
        </row>
        <row r="618">
          <cell r="B618">
            <v>1</v>
          </cell>
          <cell r="C618">
            <v>12539</v>
          </cell>
          <cell r="D618" t="str">
            <v>04101012539</v>
          </cell>
          <cell r="E618" t="str">
            <v>コンテック㈱</v>
          </cell>
          <cell r="F618">
            <v>43727</v>
          </cell>
          <cell r="G618">
            <v>45553</v>
          </cell>
          <cell r="H618" t="str">
            <v>江渕 昇</v>
          </cell>
          <cell r="I618" t="str">
            <v>ｺﾝﾃｯｸ</v>
          </cell>
          <cell r="J618">
            <v>8390841</v>
          </cell>
          <cell r="K618" t="str">
            <v>福岡県久留米市御井旗崎5-2-5</v>
          </cell>
          <cell r="L618" t="str">
            <v>0942-45-7773</v>
          </cell>
          <cell r="M618" t="str">
            <v>佐外</v>
          </cell>
          <cell r="S618" t="str">
            <v>○</v>
          </cell>
        </row>
        <row r="619">
          <cell r="B619">
            <v>3</v>
          </cell>
          <cell r="C619">
            <v>121659</v>
          </cell>
          <cell r="D619" t="str">
            <v>04103121659</v>
          </cell>
          <cell r="E619" t="str">
            <v>㈱近藤</v>
          </cell>
          <cell r="F619">
            <v>42285</v>
          </cell>
          <cell r="G619">
            <v>44111</v>
          </cell>
          <cell r="H619" t="str">
            <v>近藤 銀平</v>
          </cell>
          <cell r="I619" t="str">
            <v>ｺﾝﾄﾞｳ</v>
          </cell>
          <cell r="J619">
            <v>8410204</v>
          </cell>
          <cell r="K619" t="str">
            <v>佐賀県三養基郡基山町大字宮浦1753</v>
          </cell>
          <cell r="L619" t="str">
            <v>0942-92-1200</v>
          </cell>
          <cell r="M619" t="str">
            <v>鳥内</v>
          </cell>
          <cell r="N619" t="str">
            <v>○</v>
          </cell>
          <cell r="O619" t="str">
            <v>●</v>
          </cell>
          <cell r="S619" t="str">
            <v>○</v>
          </cell>
          <cell r="T619" t="str">
            <v>○</v>
          </cell>
        </row>
        <row r="620">
          <cell r="B620">
            <v>3</v>
          </cell>
          <cell r="C620">
            <v>24510</v>
          </cell>
          <cell r="D620" t="str">
            <v>04103024510</v>
          </cell>
          <cell r="E620" t="str">
            <v>㈱近藤建設</v>
          </cell>
          <cell r="F620">
            <v>42065</v>
          </cell>
          <cell r="G620">
            <v>43891</v>
          </cell>
          <cell r="H620" t="str">
            <v>近藤 博和</v>
          </cell>
          <cell r="I620" t="str">
            <v>ｺﾝﾄﾞｳｹﾝｾﾂ</v>
          </cell>
          <cell r="J620">
            <v>8390804</v>
          </cell>
          <cell r="K620" t="str">
            <v>福岡県久留米市宮ノ陣町若松1949-1</v>
          </cell>
          <cell r="L620" t="str">
            <v>0942-39-8773</v>
          </cell>
          <cell r="M620" t="str">
            <v>鳥外</v>
          </cell>
          <cell r="N620" t="str">
            <v>○</v>
          </cell>
          <cell r="O620" t="str">
            <v>●</v>
          </cell>
          <cell r="S620" t="str">
            <v>○</v>
          </cell>
          <cell r="T620" t="str">
            <v>○</v>
          </cell>
        </row>
        <row r="621">
          <cell r="B621">
            <v>6</v>
          </cell>
          <cell r="C621">
            <v>125852</v>
          </cell>
          <cell r="D621" t="str">
            <v>04106125852</v>
          </cell>
          <cell r="E621" t="str">
            <v>㈱西海有機</v>
          </cell>
          <cell r="F621">
            <v>42509</v>
          </cell>
          <cell r="G621">
            <v>44334</v>
          </cell>
          <cell r="H621" t="str">
            <v>森林 力雄</v>
          </cell>
          <cell r="I621" t="str">
            <v>ｻｲｶｲﾕｳｷ</v>
          </cell>
          <cell r="J621">
            <v>8513504</v>
          </cell>
          <cell r="K621" t="str">
            <v>長崎県西海市西海町木場郷1489-2</v>
          </cell>
          <cell r="L621" t="str">
            <v>0959-32-1232</v>
          </cell>
          <cell r="M621" t="str">
            <v>伊外</v>
          </cell>
          <cell r="Q621" t="str">
            <v>●</v>
          </cell>
        </row>
        <row r="622">
          <cell r="B622">
            <v>3</v>
          </cell>
          <cell r="C622">
            <v>16750</v>
          </cell>
          <cell r="D622" t="str">
            <v>04103016750</v>
          </cell>
          <cell r="E622" t="str">
            <v>斉藤 二郎</v>
          </cell>
          <cell r="F622">
            <v>43562</v>
          </cell>
          <cell r="G622">
            <v>45388</v>
          </cell>
          <cell r="H622" t="str">
            <v>斉藤 二郎</v>
          </cell>
          <cell r="I622" t="str">
            <v>ｻｲﾄｳｼﾞﾛｳ</v>
          </cell>
          <cell r="J622">
            <v>8490122</v>
          </cell>
          <cell r="K622" t="str">
            <v>佐賀県三養基郡上峰町大字前牟田1414-1</v>
          </cell>
          <cell r="L622" t="str">
            <v>0952-52-3150</v>
          </cell>
          <cell r="M622" t="str">
            <v>鳥内</v>
          </cell>
          <cell r="N622" t="str">
            <v>○</v>
          </cell>
          <cell r="O622" t="str">
            <v>○</v>
          </cell>
          <cell r="S622" t="str">
            <v>○</v>
          </cell>
        </row>
        <row r="623">
          <cell r="B623">
            <v>3</v>
          </cell>
          <cell r="C623">
            <v>35416</v>
          </cell>
          <cell r="D623" t="str">
            <v>04103035416</v>
          </cell>
          <cell r="E623" t="str">
            <v>坂井運送㈱</v>
          </cell>
          <cell r="F623">
            <v>42133</v>
          </cell>
          <cell r="G623">
            <v>43959</v>
          </cell>
          <cell r="H623" t="str">
            <v>坂井 毅</v>
          </cell>
          <cell r="I623" t="str">
            <v>ｻｶｲｳﾝｿｳ</v>
          </cell>
          <cell r="J623">
            <v>8391216</v>
          </cell>
          <cell r="K623" t="str">
            <v>福岡県久留米市田主丸町中尾965-1</v>
          </cell>
          <cell r="L623" t="str">
            <v>0943-72-0607</v>
          </cell>
          <cell r="M623" t="str">
            <v>鳥外</v>
          </cell>
        </row>
        <row r="624">
          <cell r="B624">
            <v>3</v>
          </cell>
          <cell r="C624">
            <v>19924</v>
          </cell>
          <cell r="D624" t="str">
            <v>04103019924</v>
          </cell>
          <cell r="E624" t="str">
            <v>㈱坂井幸吉商店</v>
          </cell>
          <cell r="F624">
            <v>43159</v>
          </cell>
          <cell r="G624">
            <v>44984</v>
          </cell>
          <cell r="H624" t="str">
            <v>坂井 孝光</v>
          </cell>
          <cell r="I624" t="str">
            <v>ｻｶｲｺｳｷﾁｼｮｳﾃﾝ</v>
          </cell>
          <cell r="J624">
            <v>8611103</v>
          </cell>
          <cell r="K624" t="str">
            <v>熊本県合志市野々島5483-2</v>
          </cell>
          <cell r="L624" t="str">
            <v>096-242-0077</v>
          </cell>
          <cell r="M624" t="str">
            <v>鳥外</v>
          </cell>
          <cell r="N624" t="str">
            <v>○</v>
          </cell>
          <cell r="P624" t="str">
            <v>○</v>
          </cell>
          <cell r="S624" t="str">
            <v>○</v>
          </cell>
          <cell r="T624" t="str">
            <v>○</v>
          </cell>
        </row>
        <row r="625">
          <cell r="B625">
            <v>1</v>
          </cell>
          <cell r="C625">
            <v>16143</v>
          </cell>
          <cell r="D625" t="str">
            <v>04111016143</v>
          </cell>
          <cell r="E625" t="str">
            <v>㈲坂井商店</v>
          </cell>
          <cell r="F625">
            <v>42451</v>
          </cell>
          <cell r="G625">
            <v>45006</v>
          </cell>
          <cell r="H625" t="str">
            <v>坂井 茂夫</v>
          </cell>
          <cell r="I625" t="str">
            <v>ｻｶｲｼｮｳﾃﾝ</v>
          </cell>
          <cell r="J625">
            <v>8490903</v>
          </cell>
          <cell r="K625" t="str">
            <v>佐賀県佐賀市久保泉町大字下和泉635-1</v>
          </cell>
          <cell r="L625" t="str">
            <v>0952-98-0118</v>
          </cell>
          <cell r="M625" t="str">
            <v>佐内</v>
          </cell>
          <cell r="N625" t="str">
            <v>☆</v>
          </cell>
          <cell r="O625" t="str">
            <v>☆</v>
          </cell>
          <cell r="P625" t="str">
            <v>☆</v>
          </cell>
          <cell r="Q625" t="str">
            <v>☆</v>
          </cell>
          <cell r="R625" t="str">
            <v>☆</v>
          </cell>
          <cell r="S625" t="str">
            <v>☆</v>
          </cell>
          <cell r="T625" t="str">
            <v>☆</v>
          </cell>
        </row>
        <row r="626">
          <cell r="B626">
            <v>5</v>
          </cell>
          <cell r="C626">
            <v>168589</v>
          </cell>
          <cell r="D626" t="str">
            <v>04105168589</v>
          </cell>
          <cell r="E626" t="str">
            <v>㈲酒井商店</v>
          </cell>
          <cell r="F626">
            <v>43009</v>
          </cell>
          <cell r="G626">
            <v>44834</v>
          </cell>
          <cell r="H626" t="str">
            <v>酒井 昭一郎</v>
          </cell>
          <cell r="I626" t="str">
            <v>ｻｶｲｼｮｳﾃﾝ</v>
          </cell>
          <cell r="J626" t="str">
            <v>847-1521</v>
          </cell>
          <cell r="K626" t="str">
            <v>佐賀県唐津市肥前町田野丙84-27</v>
          </cell>
          <cell r="L626" t="str">
            <v>0955-54-2374</v>
          </cell>
          <cell r="M626" t="str">
            <v>唐内</v>
          </cell>
          <cell r="N626" t="str">
            <v>○</v>
          </cell>
          <cell r="O626" t="str">
            <v>○</v>
          </cell>
          <cell r="P626" t="str">
            <v>○</v>
          </cell>
          <cell r="Q626" t="str">
            <v>○</v>
          </cell>
          <cell r="R626" t="str">
            <v>○</v>
          </cell>
          <cell r="S626" t="str">
            <v>○</v>
          </cell>
          <cell r="T626" t="str">
            <v>○</v>
          </cell>
        </row>
        <row r="627">
          <cell r="B627">
            <v>1</v>
          </cell>
          <cell r="C627">
            <v>184615</v>
          </cell>
          <cell r="D627" t="str">
            <v>04101184615</v>
          </cell>
          <cell r="E627" t="str">
            <v>坂井商店㈱</v>
          </cell>
          <cell r="F627">
            <v>42248</v>
          </cell>
          <cell r="G627">
            <v>44074</v>
          </cell>
          <cell r="H627" t="str">
            <v>坂井 政隆</v>
          </cell>
          <cell r="I627" t="str">
            <v>ｻｶｲｼｮｳﾃﾝ</v>
          </cell>
          <cell r="J627" t="str">
            <v>859-6133</v>
          </cell>
          <cell r="K627" t="str">
            <v>長崎県佐世保市江迎町猪調1172-2</v>
          </cell>
          <cell r="L627" t="str">
            <v>0956-66-8002</v>
          </cell>
          <cell r="M627" t="str">
            <v>佐外</v>
          </cell>
          <cell r="N627" t="str">
            <v>○</v>
          </cell>
          <cell r="O627" t="str">
            <v>○</v>
          </cell>
          <cell r="P627" t="str">
            <v>○</v>
          </cell>
          <cell r="Q627" t="str">
            <v>○</v>
          </cell>
          <cell r="R627" t="str">
            <v>○</v>
          </cell>
          <cell r="S627" t="str">
            <v>○</v>
          </cell>
          <cell r="T627" t="str">
            <v>○</v>
          </cell>
        </row>
        <row r="628">
          <cell r="B628">
            <v>1</v>
          </cell>
          <cell r="C628">
            <v>66778</v>
          </cell>
          <cell r="D628" t="str">
            <v>04101066778</v>
          </cell>
          <cell r="E628" t="str">
            <v>㈱サカイ引越センター</v>
          </cell>
          <cell r="F628">
            <v>43139</v>
          </cell>
          <cell r="G628">
            <v>44964</v>
          </cell>
          <cell r="H628" t="str">
            <v>田島 哲康</v>
          </cell>
          <cell r="I628" t="str">
            <v>ｻｶｲﾋｯｺｼｾﾝﾀｰ</v>
          </cell>
          <cell r="J628" t="str">
            <v>590-0823</v>
          </cell>
          <cell r="K628" t="str">
            <v>大阪府堺市堺区石津北町56</v>
          </cell>
          <cell r="L628" t="str">
            <v>072-244-1175</v>
          </cell>
          <cell r="M628" t="str">
            <v>佐外</v>
          </cell>
          <cell r="S628" t="str">
            <v>○</v>
          </cell>
        </row>
        <row r="629">
          <cell r="B629">
            <v>1</v>
          </cell>
          <cell r="C629">
            <v>2113</v>
          </cell>
          <cell r="D629" t="str">
            <v>04101002113</v>
          </cell>
          <cell r="E629" t="str">
            <v>佐賀衛研㈱</v>
          </cell>
          <cell r="F629">
            <v>42171</v>
          </cell>
          <cell r="G629">
            <v>43997</v>
          </cell>
          <cell r="H629" t="str">
            <v>橋本 和幸</v>
          </cell>
          <cell r="I629" t="str">
            <v>ｻｶﾞｴｲｹﾝ</v>
          </cell>
          <cell r="J629">
            <v>8490931</v>
          </cell>
          <cell r="K629" t="str">
            <v>佐賀県佐賀市鍋島町蛎久289-1</v>
          </cell>
          <cell r="L629" t="str">
            <v>0952-32-3346</v>
          </cell>
          <cell r="M629" t="str">
            <v>佐内</v>
          </cell>
          <cell r="N629" t="str">
            <v>○</v>
          </cell>
          <cell r="O629" t="str">
            <v>○</v>
          </cell>
          <cell r="P629" t="str">
            <v>○</v>
          </cell>
          <cell r="Q629" t="str">
            <v>○</v>
          </cell>
          <cell r="R629" t="str">
            <v>○</v>
          </cell>
          <cell r="S629" t="str">
            <v>○</v>
          </cell>
          <cell r="T629" t="str">
            <v>○</v>
          </cell>
        </row>
        <row r="630">
          <cell r="B630">
            <v>6</v>
          </cell>
          <cell r="C630">
            <v>21388</v>
          </cell>
          <cell r="D630" t="str">
            <v>04106021388</v>
          </cell>
          <cell r="E630" t="str">
            <v>㈲栄商事</v>
          </cell>
          <cell r="F630">
            <v>42876</v>
          </cell>
          <cell r="G630">
            <v>44701</v>
          </cell>
          <cell r="H630" t="str">
            <v>今村 八重子</v>
          </cell>
          <cell r="I630" t="str">
            <v>ｻｶｴｼｮｳｼﾞ</v>
          </cell>
          <cell r="J630">
            <v>8594528</v>
          </cell>
          <cell r="K630" t="str">
            <v>長崎県松浦市今福町浦免444-10</v>
          </cell>
          <cell r="L630" t="str">
            <v>0956-74-0050</v>
          </cell>
          <cell r="M630" t="str">
            <v>伊外</v>
          </cell>
          <cell r="N630" t="str">
            <v>○</v>
          </cell>
          <cell r="O630" t="str">
            <v>○</v>
          </cell>
          <cell r="P630" t="str">
            <v>○</v>
          </cell>
          <cell r="Q630" t="str">
            <v>○</v>
          </cell>
          <cell r="R630" t="str">
            <v>○</v>
          </cell>
          <cell r="S630" t="str">
            <v>○</v>
          </cell>
          <cell r="T630" t="str">
            <v>○</v>
          </cell>
        </row>
        <row r="631">
          <cell r="B631">
            <v>1</v>
          </cell>
          <cell r="C631">
            <v>1592</v>
          </cell>
          <cell r="D631" t="str">
            <v>04111001592</v>
          </cell>
          <cell r="E631" t="str">
            <v>佐賀環境整備㈱</v>
          </cell>
          <cell r="F631">
            <v>42056</v>
          </cell>
          <cell r="G631">
            <v>44612</v>
          </cell>
          <cell r="H631" t="str">
            <v>石橋 誠一郎</v>
          </cell>
          <cell r="I631" t="str">
            <v>ｻｶﾞｶﾝｷｮｳｾｲﾋﾞ</v>
          </cell>
          <cell r="J631">
            <v>8420052</v>
          </cell>
          <cell r="K631" t="str">
            <v>佐賀県神埼市千代田町姉67</v>
          </cell>
          <cell r="L631" t="str">
            <v>0952-44-3267</v>
          </cell>
          <cell r="M631" t="str">
            <v>佐内</v>
          </cell>
          <cell r="N631" t="str">
            <v>☆</v>
          </cell>
          <cell r="O631" t="str">
            <v>☆</v>
          </cell>
          <cell r="P631" t="str">
            <v>☆</v>
          </cell>
          <cell r="Q631" t="str">
            <v>☆</v>
          </cell>
          <cell r="R631" t="str">
            <v>☆</v>
          </cell>
          <cell r="S631" t="str">
            <v>☆</v>
          </cell>
          <cell r="T631" t="str">
            <v>☆</v>
          </cell>
        </row>
        <row r="632">
          <cell r="B632">
            <v>3</v>
          </cell>
          <cell r="C632">
            <v>58629</v>
          </cell>
          <cell r="D632" t="str">
            <v>04103058629</v>
          </cell>
          <cell r="E632" t="str">
            <v>㈱坂口組</v>
          </cell>
          <cell r="F632">
            <v>43508</v>
          </cell>
          <cell r="G632">
            <v>45333</v>
          </cell>
          <cell r="H632" t="str">
            <v>坂口 義孝</v>
          </cell>
          <cell r="I632" t="str">
            <v>ｻｶｸﾞﾁｸﾞﾐ</v>
          </cell>
          <cell r="J632">
            <v>8410004</v>
          </cell>
          <cell r="K632" t="str">
            <v>佐賀県鳥栖市神辺町450-3</v>
          </cell>
          <cell r="L632" t="str">
            <v>0942-82-2408</v>
          </cell>
          <cell r="M632" t="str">
            <v>鳥内</v>
          </cell>
        </row>
        <row r="633">
          <cell r="B633">
            <v>1</v>
          </cell>
          <cell r="C633">
            <v>183005</v>
          </cell>
          <cell r="D633" t="str">
            <v>04101183005</v>
          </cell>
          <cell r="E633" t="str">
            <v>㈱坂口工業</v>
          </cell>
          <cell r="F633">
            <v>42191</v>
          </cell>
          <cell r="G633">
            <v>44017</v>
          </cell>
          <cell r="H633" t="str">
            <v>坂口 満生</v>
          </cell>
          <cell r="I633" t="str">
            <v>ｻｶｸﾞﾁﾐﾂｵ</v>
          </cell>
          <cell r="J633">
            <v>8110201</v>
          </cell>
          <cell r="K633" t="str">
            <v>福岡県福岡市東区三苫7-3-7</v>
          </cell>
          <cell r="L633" t="str">
            <v>092-607-5061</v>
          </cell>
          <cell r="M633" t="str">
            <v>佐外</v>
          </cell>
          <cell r="S633" t="str">
            <v>○</v>
          </cell>
          <cell r="T633" t="str">
            <v>○</v>
          </cell>
        </row>
        <row r="634">
          <cell r="B634">
            <v>1</v>
          </cell>
          <cell r="C634">
            <v>24265</v>
          </cell>
          <cell r="D634" t="str">
            <v>04111024265</v>
          </cell>
          <cell r="E634" t="str">
            <v>㈱佐賀クリーン環境</v>
          </cell>
          <cell r="F634">
            <v>41634</v>
          </cell>
          <cell r="G634">
            <v>44190</v>
          </cell>
          <cell r="H634" t="str">
            <v>西川 国男</v>
          </cell>
          <cell r="I634" t="str">
            <v>ｻｶﾞｸﾘｰﾝｶﾝｷｮｳ</v>
          </cell>
          <cell r="J634">
            <v>8400214</v>
          </cell>
          <cell r="K634" t="str">
            <v>佐賀県佐賀市大和町大字川上149-1</v>
          </cell>
          <cell r="L634" t="str">
            <v>0952-62-3800</v>
          </cell>
          <cell r="M634" t="str">
            <v>佐内</v>
          </cell>
          <cell r="N634" t="str">
            <v>○</v>
          </cell>
          <cell r="O634" t="str">
            <v>★</v>
          </cell>
          <cell r="P634" t="str">
            <v>○</v>
          </cell>
          <cell r="Q634" t="str">
            <v>○</v>
          </cell>
          <cell r="R634" t="str">
            <v>○</v>
          </cell>
          <cell r="S634" t="str">
            <v>☆</v>
          </cell>
          <cell r="T634" t="str">
            <v>☆</v>
          </cell>
        </row>
        <row r="635">
          <cell r="B635">
            <v>1</v>
          </cell>
          <cell r="C635">
            <v>211283</v>
          </cell>
          <cell r="D635" t="str">
            <v>04101211283</v>
          </cell>
          <cell r="E635" t="str">
            <v>佐賀下水道管管理㈲</v>
          </cell>
          <cell r="F635">
            <v>43739</v>
          </cell>
          <cell r="G635">
            <v>45565</v>
          </cell>
          <cell r="H635" t="str">
            <v>小部 功</v>
          </cell>
          <cell r="I635" t="str">
            <v>ｻｶﾞｹﾞｽｲﾄﾞｳｶﾝｶﾝﾘ</v>
          </cell>
          <cell r="J635">
            <v>8490917</v>
          </cell>
          <cell r="K635" t="str">
            <v>佐賀県佐賀市高木瀬町大字長瀬307-4</v>
          </cell>
          <cell r="L635" t="str">
            <v>0952-30-6678</v>
          </cell>
          <cell r="M635" t="str">
            <v>佐内</v>
          </cell>
          <cell r="O635" t="str">
            <v>○</v>
          </cell>
          <cell r="Q635" t="str">
            <v>○</v>
          </cell>
          <cell r="R635" t="str">
            <v>○</v>
          </cell>
        </row>
        <row r="636">
          <cell r="B636">
            <v>1</v>
          </cell>
          <cell r="C636">
            <v>14574</v>
          </cell>
          <cell r="D636" t="str">
            <v>04101014574</v>
          </cell>
          <cell r="E636" t="str">
            <v>佐賀県環境資源化協同組合</v>
          </cell>
          <cell r="F636">
            <v>43019</v>
          </cell>
          <cell r="G636">
            <v>44844</v>
          </cell>
          <cell r="H636" t="str">
            <v>吉武 操</v>
          </cell>
          <cell r="I636" t="str">
            <v>ｻｶﾞｹﾝｶﾝｷｮｳｼｹﾞﾝｶｷｮｳﾄﾞｳｸﾐｱｲ</v>
          </cell>
          <cell r="J636">
            <v>8400857</v>
          </cell>
          <cell r="K636" t="str">
            <v>佐賀県佐賀市鍋島町大字八戸3040-1</v>
          </cell>
          <cell r="L636" t="str">
            <v>0952-28-3895</v>
          </cell>
          <cell r="M636" t="str">
            <v>佐内</v>
          </cell>
          <cell r="N636" t="str">
            <v>○</v>
          </cell>
          <cell r="O636" t="str">
            <v>○</v>
          </cell>
          <cell r="P636" t="str">
            <v>○</v>
          </cell>
          <cell r="Q636" t="str">
            <v>○</v>
          </cell>
          <cell r="R636" t="str">
            <v>○</v>
          </cell>
          <cell r="S636" t="str">
            <v>○</v>
          </cell>
          <cell r="T636" t="str">
            <v>○</v>
          </cell>
        </row>
        <row r="637">
          <cell r="B637">
            <v>3</v>
          </cell>
          <cell r="C637">
            <v>56747</v>
          </cell>
          <cell r="D637" t="str">
            <v>04103056747</v>
          </cell>
          <cell r="E637" t="str">
            <v>佐賀県東部運輸㈲</v>
          </cell>
          <cell r="F637">
            <v>43414</v>
          </cell>
          <cell r="G637">
            <v>45239</v>
          </cell>
          <cell r="H637" t="str">
            <v>中山 光吉</v>
          </cell>
          <cell r="I637" t="str">
            <v>ｻｶﾞｹﾝﾄｳﾌﾞｳﾝﾕ</v>
          </cell>
          <cell r="J637">
            <v>8490101</v>
          </cell>
          <cell r="K637" t="str">
            <v>佐賀県三養基郡みやき町大字原古賀6042</v>
          </cell>
          <cell r="L637" t="str">
            <v>0952-52-7288</v>
          </cell>
          <cell r="M637" t="str">
            <v>鳥内</v>
          </cell>
          <cell r="S637" t="str">
            <v>○</v>
          </cell>
          <cell r="T637" t="str">
            <v>○</v>
          </cell>
        </row>
        <row r="638">
          <cell r="B638">
            <v>7</v>
          </cell>
          <cell r="C638">
            <v>168559</v>
          </cell>
          <cell r="D638" t="str">
            <v>04107168559</v>
          </cell>
          <cell r="E638" t="str">
            <v>サガ・コア＆カッター工業㈱</v>
          </cell>
          <cell r="F638">
            <v>43009</v>
          </cell>
          <cell r="G638">
            <v>44834</v>
          </cell>
          <cell r="H638" t="str">
            <v>本山 一浩</v>
          </cell>
          <cell r="I638" t="str">
            <v>ｻｶﾞｺｱｱﾝﾄﾞｶｯﾀｰｺｳｷﾞｮｳ</v>
          </cell>
          <cell r="J638" t="str">
            <v>849-0402</v>
          </cell>
          <cell r="K638" t="str">
            <v>佐賀県杵島郡白石町大字福富3209-4</v>
          </cell>
          <cell r="L638" t="str">
            <v>0952-87-2956</v>
          </cell>
          <cell r="M638" t="str">
            <v>杵内</v>
          </cell>
          <cell r="O638" t="str">
            <v>○</v>
          </cell>
          <cell r="S638" t="str">
            <v>○</v>
          </cell>
          <cell r="T638" t="str">
            <v>○</v>
          </cell>
        </row>
        <row r="639">
          <cell r="B639">
            <v>1</v>
          </cell>
          <cell r="C639">
            <v>124181</v>
          </cell>
          <cell r="D639" t="str">
            <v>04101124181</v>
          </cell>
          <cell r="E639" t="str">
            <v>佐賀梱包運輸㈱</v>
          </cell>
          <cell r="F639">
            <v>42347</v>
          </cell>
          <cell r="G639">
            <v>44173</v>
          </cell>
          <cell r="H639" t="str">
            <v>池永　規一</v>
          </cell>
          <cell r="I639" t="str">
            <v>ｻｶﾞｺﾝﾎﾟｳｳﾝﾕ</v>
          </cell>
          <cell r="J639">
            <v>8420015</v>
          </cell>
          <cell r="K639" t="str">
            <v>佐賀県神埼市神埼町尾崎4093-2</v>
          </cell>
          <cell r="L639" t="str">
            <v>0952-52-8030</v>
          </cell>
          <cell r="M639" t="str">
            <v>佐内</v>
          </cell>
          <cell r="P639" t="str">
            <v>○</v>
          </cell>
          <cell r="S639" t="str">
            <v>○</v>
          </cell>
        </row>
        <row r="640">
          <cell r="B640">
            <v>3</v>
          </cell>
          <cell r="C640">
            <v>74265</v>
          </cell>
          <cell r="D640" t="str">
            <v>04103074265</v>
          </cell>
          <cell r="E640" t="str">
            <v>㈱サガシキ環境開発</v>
          </cell>
          <cell r="F640">
            <v>42963</v>
          </cell>
          <cell r="G640">
            <v>44788</v>
          </cell>
          <cell r="H640" t="str">
            <v>枝吉 宣輝</v>
          </cell>
          <cell r="I640" t="str">
            <v>ｻｶﾞｼｷｶﾝｷｮｳｶｲﾊﾂ</v>
          </cell>
          <cell r="J640">
            <v>8490111</v>
          </cell>
          <cell r="K640" t="str">
            <v>佐賀県三養基郡みやき町大字白壁3953-42</v>
          </cell>
          <cell r="L640" t="str">
            <v>0942-89-5137</v>
          </cell>
          <cell r="M640" t="str">
            <v>鳥内</v>
          </cell>
          <cell r="N640" t="str">
            <v>○</v>
          </cell>
          <cell r="O640" t="str">
            <v>○</v>
          </cell>
          <cell r="P640" t="str">
            <v>○</v>
          </cell>
          <cell r="Q640" t="str">
            <v>○</v>
          </cell>
          <cell r="R640" t="str">
            <v>○</v>
          </cell>
          <cell r="S640" t="str">
            <v>○</v>
          </cell>
          <cell r="T640" t="str">
            <v>○</v>
          </cell>
        </row>
        <row r="641">
          <cell r="B641">
            <v>1</v>
          </cell>
          <cell r="C641">
            <v>22424</v>
          </cell>
          <cell r="D641" t="str">
            <v>04111022424</v>
          </cell>
          <cell r="E641" t="str">
            <v>㈲佐賀資源開発</v>
          </cell>
          <cell r="F641">
            <v>41873</v>
          </cell>
          <cell r="G641">
            <v>43698</v>
          </cell>
          <cell r="H641" t="str">
            <v>山口 政治</v>
          </cell>
          <cell r="I641" t="str">
            <v>ｻｶﾞｼｹﾞﾝｶｲﾊﾂ</v>
          </cell>
          <cell r="J641">
            <v>8460012</v>
          </cell>
          <cell r="K641" t="str">
            <v>佐賀県多久市東多久町大字別府1657-1</v>
          </cell>
          <cell r="L641" t="str">
            <v>0952-71-2018</v>
          </cell>
          <cell r="M641" t="str">
            <v>佐内</v>
          </cell>
          <cell r="N641" t="str">
            <v>○</v>
          </cell>
          <cell r="O641" t="str">
            <v>★</v>
          </cell>
          <cell r="P641" t="str">
            <v>☆</v>
          </cell>
          <cell r="Q641" t="str">
            <v>○</v>
          </cell>
          <cell r="R641" t="str">
            <v>○</v>
          </cell>
          <cell r="S641" t="str">
            <v>★</v>
          </cell>
          <cell r="T641" t="str">
            <v>○</v>
          </cell>
        </row>
        <row r="642">
          <cell r="B642">
            <v>5</v>
          </cell>
          <cell r="C642">
            <v>46080</v>
          </cell>
          <cell r="D642" t="str">
            <v>04105046080</v>
          </cell>
          <cell r="E642" t="str">
            <v>㈱佐賀商運</v>
          </cell>
          <cell r="F642">
            <v>42797</v>
          </cell>
          <cell r="G642">
            <v>44622</v>
          </cell>
          <cell r="H642" t="str">
            <v>梶原 好生</v>
          </cell>
          <cell r="I642" t="str">
            <v>ｻｶﾞｼｮｳｳﾝ</v>
          </cell>
          <cell r="J642" t="str">
            <v>845-0002</v>
          </cell>
          <cell r="K642" t="str">
            <v>佐賀県小城市小城町畑田2369-1</v>
          </cell>
          <cell r="L642" t="str">
            <v>0952-73-4101</v>
          </cell>
          <cell r="M642" t="str">
            <v>唐内</v>
          </cell>
          <cell r="N642" t="str">
            <v>○</v>
          </cell>
          <cell r="O642" t="str">
            <v>●</v>
          </cell>
          <cell r="S642" t="str">
            <v>○</v>
          </cell>
          <cell r="T642" t="str">
            <v>○</v>
          </cell>
        </row>
        <row r="643">
          <cell r="B643">
            <v>1</v>
          </cell>
          <cell r="C643">
            <v>120628</v>
          </cell>
          <cell r="D643" t="str">
            <v>04101120628</v>
          </cell>
          <cell r="E643" t="str">
            <v>㈱坂田組</v>
          </cell>
          <cell r="F643">
            <v>42242</v>
          </cell>
          <cell r="G643">
            <v>44068</v>
          </cell>
          <cell r="H643" t="str">
            <v>内田 良平</v>
          </cell>
          <cell r="I643" t="str">
            <v>ｻｶﾞﾀｸﾞﾐ</v>
          </cell>
          <cell r="J643">
            <v>8400032</v>
          </cell>
          <cell r="K643" t="str">
            <v>佐賀県佐賀市末広2-13-7</v>
          </cell>
          <cell r="L643" t="str">
            <v>0952-23-7795</v>
          </cell>
          <cell r="M643" t="str">
            <v>佐内</v>
          </cell>
          <cell r="O643" t="str">
            <v>○</v>
          </cell>
          <cell r="S643" t="str">
            <v>○</v>
          </cell>
          <cell r="T643" t="str">
            <v>○</v>
          </cell>
        </row>
        <row r="644">
          <cell r="B644">
            <v>1</v>
          </cell>
          <cell r="C644">
            <v>176909</v>
          </cell>
          <cell r="D644" t="str">
            <v>04101176909</v>
          </cell>
          <cell r="E644" t="str">
            <v>㈱佐賀パッキン</v>
          </cell>
          <cell r="F644">
            <v>43551</v>
          </cell>
          <cell r="G644">
            <v>45377</v>
          </cell>
          <cell r="H644" t="str">
            <v>橋本 一德</v>
          </cell>
          <cell r="I644" t="str">
            <v>ｻｶﾞﾊﾟｯｷﾝ</v>
          </cell>
          <cell r="J644" t="str">
            <v>849-0921</v>
          </cell>
          <cell r="K644" t="str">
            <v>佐賀県佐賀市高木瀬西2-2-22</v>
          </cell>
          <cell r="L644" t="str">
            <v>0952-97-9077</v>
          </cell>
          <cell r="M644" t="str">
            <v>佐内</v>
          </cell>
          <cell r="N644" t="str">
            <v>○</v>
          </cell>
          <cell r="O644" t="str">
            <v>○</v>
          </cell>
          <cell r="P644" t="str">
            <v>○</v>
          </cell>
          <cell r="Q644" t="str">
            <v>○</v>
          </cell>
          <cell r="R644" t="str">
            <v>○</v>
          </cell>
          <cell r="S644" t="str">
            <v>○</v>
          </cell>
          <cell r="T644" t="str">
            <v>○</v>
          </cell>
        </row>
        <row r="645">
          <cell r="B645">
            <v>1</v>
          </cell>
          <cell r="C645">
            <v>51528</v>
          </cell>
          <cell r="D645" t="str">
            <v>04101051528</v>
          </cell>
          <cell r="E645" t="str">
            <v>㈱サカヒラ</v>
          </cell>
          <cell r="F645">
            <v>42072</v>
          </cell>
          <cell r="G645">
            <v>43898</v>
          </cell>
          <cell r="H645" t="str">
            <v>坂平 隆司</v>
          </cell>
          <cell r="I645" t="str">
            <v>ｻｶﾋﾗ</v>
          </cell>
          <cell r="J645">
            <v>8200021</v>
          </cell>
          <cell r="K645" t="str">
            <v>福岡県飯塚市潤野1133-6</v>
          </cell>
          <cell r="L645" t="str">
            <v>0948-22-8749</v>
          </cell>
          <cell r="M645" t="str">
            <v>佐外</v>
          </cell>
          <cell r="O645" t="str">
            <v>●</v>
          </cell>
        </row>
        <row r="646">
          <cell r="B646">
            <v>1</v>
          </cell>
          <cell r="C646">
            <v>130271</v>
          </cell>
          <cell r="D646" t="str">
            <v>04101130271</v>
          </cell>
          <cell r="E646" t="str">
            <v>㈱エスイーコーポレーション</v>
          </cell>
          <cell r="F646">
            <v>42655</v>
          </cell>
          <cell r="G646">
            <v>44480</v>
          </cell>
          <cell r="H646" t="str">
            <v>江口 博康</v>
          </cell>
          <cell r="I646" t="str">
            <v>ｻｶﾞﾎﾄﾞｳ</v>
          </cell>
          <cell r="J646">
            <v>8490934</v>
          </cell>
          <cell r="K646" t="str">
            <v>佐賀県佐賀市開成5-3-2</v>
          </cell>
          <cell r="L646" t="str">
            <v>0952-30-8145</v>
          </cell>
          <cell r="M646" t="str">
            <v>佐内</v>
          </cell>
        </row>
        <row r="647">
          <cell r="B647">
            <v>3</v>
          </cell>
          <cell r="C647">
            <v>179246</v>
          </cell>
          <cell r="D647" t="str">
            <v>04113179246</v>
          </cell>
          <cell r="E647" t="str">
            <v>㈱サガミ</v>
          </cell>
          <cell r="F647">
            <v>41883</v>
          </cell>
          <cell r="G647">
            <v>43708</v>
          </cell>
          <cell r="H647" t="str">
            <v>岩崎 修一</v>
          </cell>
          <cell r="I647" t="str">
            <v>ｻｶﾞﾐ</v>
          </cell>
          <cell r="J647">
            <v>8410004</v>
          </cell>
          <cell r="K647" t="str">
            <v>佐賀県鳥栖市神辺町888-1</v>
          </cell>
          <cell r="L647" t="str">
            <v>0942-85-1322</v>
          </cell>
          <cell r="M647" t="str">
            <v>鳥内</v>
          </cell>
          <cell r="P647" t="str">
            <v>○</v>
          </cell>
          <cell r="S647" t="str">
            <v>○</v>
          </cell>
          <cell r="T647" t="str">
            <v>☆</v>
          </cell>
        </row>
        <row r="648">
          <cell r="B648">
            <v>1</v>
          </cell>
          <cell r="C648">
            <v>81397</v>
          </cell>
          <cell r="D648" t="str">
            <v>04111081397</v>
          </cell>
          <cell r="E648" t="str">
            <v>㈱さかもと</v>
          </cell>
          <cell r="F648">
            <v>43182</v>
          </cell>
          <cell r="G648">
            <v>45007</v>
          </cell>
          <cell r="H648" t="str">
            <v>坂本 保</v>
          </cell>
          <cell r="I648" t="str">
            <v>ｻｶﾓﾄ</v>
          </cell>
          <cell r="J648" t="str">
            <v>857-4211</v>
          </cell>
          <cell r="K648" t="str">
            <v>長崎県南松浦郡新上五島町有川郷2522-3</v>
          </cell>
          <cell r="L648" t="str">
            <v>0959-42-0293</v>
          </cell>
          <cell r="M648" t="str">
            <v>佐外</v>
          </cell>
          <cell r="S648" t="str">
            <v>○</v>
          </cell>
          <cell r="T648" t="str">
            <v>○</v>
          </cell>
        </row>
        <row r="649">
          <cell r="B649">
            <v>5</v>
          </cell>
          <cell r="C649">
            <v>175854</v>
          </cell>
          <cell r="D649" t="str">
            <v>04105175854</v>
          </cell>
          <cell r="E649" t="str">
            <v>坂本 勝則</v>
          </cell>
          <cell r="F649">
            <v>43521</v>
          </cell>
          <cell r="G649">
            <v>45346</v>
          </cell>
          <cell r="H649" t="str">
            <v>坂本 勝則</v>
          </cell>
          <cell r="I649" t="str">
            <v>ｻｶﾓﾄｶﾂﾉﾘ</v>
          </cell>
          <cell r="J649" t="str">
            <v>847-0123</v>
          </cell>
          <cell r="K649" t="str">
            <v>佐賀県唐津市枝去木415</v>
          </cell>
          <cell r="L649" t="str">
            <v>0955-74-9454</v>
          </cell>
          <cell r="M649" t="str">
            <v>唐内</v>
          </cell>
          <cell r="S649" t="str">
            <v>○</v>
          </cell>
          <cell r="T649" t="str">
            <v>○</v>
          </cell>
        </row>
        <row r="650">
          <cell r="B650">
            <v>1</v>
          </cell>
          <cell r="C650">
            <v>151550</v>
          </cell>
          <cell r="D650" t="str">
            <v>04101151550</v>
          </cell>
          <cell r="E650" t="str">
            <v>坂本金属㈱</v>
          </cell>
          <cell r="F650">
            <v>41931</v>
          </cell>
          <cell r="G650">
            <v>43756</v>
          </cell>
          <cell r="H650" t="str">
            <v>坂本 考史</v>
          </cell>
          <cell r="I650" t="str">
            <v>ｻｶﾓﾄｷﾝｿﾞｸ</v>
          </cell>
          <cell r="J650">
            <v>8400032</v>
          </cell>
          <cell r="K650" t="str">
            <v>佐賀県佐賀市光2-9-16</v>
          </cell>
          <cell r="L650" t="str">
            <v>0952-20-0651</v>
          </cell>
          <cell r="M650" t="str">
            <v>佐内</v>
          </cell>
          <cell r="N650" t="str">
            <v>○</v>
          </cell>
          <cell r="O650" t="str">
            <v>○</v>
          </cell>
          <cell r="P650" t="str">
            <v>○</v>
          </cell>
          <cell r="S650" t="str">
            <v>○</v>
          </cell>
          <cell r="T650" t="str">
            <v>○</v>
          </cell>
        </row>
        <row r="651">
          <cell r="B651">
            <v>7</v>
          </cell>
          <cell r="C651">
            <v>197878</v>
          </cell>
          <cell r="D651" t="str">
            <v>04107197878</v>
          </cell>
          <cell r="E651" t="str">
            <v>㈱坂本建設</v>
          </cell>
          <cell r="F651">
            <v>43035</v>
          </cell>
          <cell r="G651">
            <v>44860</v>
          </cell>
          <cell r="H651" t="str">
            <v>坂本 寿英</v>
          </cell>
          <cell r="I651" t="str">
            <v>ｻｶﾓﾄｹﾝｾﾂ</v>
          </cell>
          <cell r="J651" t="str">
            <v>849-1312</v>
          </cell>
          <cell r="K651" t="str">
            <v>佐賀県鹿島市大字納富分1890</v>
          </cell>
          <cell r="L651" t="str">
            <v>0954-63-2339</v>
          </cell>
          <cell r="M651" t="str">
            <v>杵内</v>
          </cell>
          <cell r="S651" t="str">
            <v>○</v>
          </cell>
          <cell r="T651" t="str">
            <v>○</v>
          </cell>
        </row>
        <row r="652">
          <cell r="B652">
            <v>3</v>
          </cell>
          <cell r="C652">
            <v>682</v>
          </cell>
          <cell r="D652" t="str">
            <v>04103000682</v>
          </cell>
          <cell r="E652" t="str">
            <v>㈱坂本工業</v>
          </cell>
          <cell r="F652">
            <v>43369</v>
          </cell>
          <cell r="G652">
            <v>45194</v>
          </cell>
          <cell r="H652" t="str">
            <v>坂本 達也</v>
          </cell>
          <cell r="I652" t="str">
            <v>ｻｶﾓﾄｺｳｷﾞｮｳ</v>
          </cell>
          <cell r="J652">
            <v>8120065</v>
          </cell>
          <cell r="K652" t="str">
            <v>福岡県福岡市東区二又瀬新町9-12</v>
          </cell>
          <cell r="L652" t="str">
            <v>092-624-3855</v>
          </cell>
          <cell r="M652" t="str">
            <v>鳥外</v>
          </cell>
          <cell r="N652" t="str">
            <v>○</v>
          </cell>
          <cell r="O652" t="str">
            <v>○</v>
          </cell>
          <cell r="P652" t="str">
            <v>○</v>
          </cell>
          <cell r="Q652" t="str">
            <v>○</v>
          </cell>
          <cell r="R652" t="str">
            <v>○</v>
          </cell>
          <cell r="S652" t="str">
            <v>○</v>
          </cell>
          <cell r="T652" t="str">
            <v>○</v>
          </cell>
        </row>
        <row r="653">
          <cell r="B653">
            <v>1</v>
          </cell>
          <cell r="C653">
            <v>85266</v>
          </cell>
          <cell r="D653" t="str">
            <v>04101085266</v>
          </cell>
          <cell r="E653" t="str">
            <v>㈲相良建設工業</v>
          </cell>
          <cell r="F653">
            <v>42650</v>
          </cell>
          <cell r="G653">
            <v>44475</v>
          </cell>
          <cell r="H653" t="str">
            <v>相良 徳詔</v>
          </cell>
          <cell r="I653" t="str">
            <v>ｻｶﾞﾗｹﾝｾﾂｺｳｷﾞｮｳ</v>
          </cell>
          <cell r="J653" t="str">
            <v>811-2207</v>
          </cell>
          <cell r="K653" t="str">
            <v>福岡県糟屋郡志免町王子3-6-11</v>
          </cell>
          <cell r="L653" t="str">
            <v>092-936-0680</v>
          </cell>
          <cell r="M653" t="str">
            <v>佐外</v>
          </cell>
          <cell r="O653" t="str">
            <v>○</v>
          </cell>
          <cell r="S653" t="str">
            <v>○</v>
          </cell>
          <cell r="T653" t="str">
            <v>○</v>
          </cell>
        </row>
        <row r="654">
          <cell r="B654">
            <v>1</v>
          </cell>
          <cell r="C654">
            <v>107607</v>
          </cell>
          <cell r="D654" t="str">
            <v>04111107607</v>
          </cell>
          <cell r="E654" t="str">
            <v>サキンエコリサイクル㈱</v>
          </cell>
          <cell r="F654">
            <v>43486</v>
          </cell>
          <cell r="G654">
            <v>45311</v>
          </cell>
          <cell r="H654" t="str">
            <v>高木 興一</v>
          </cell>
          <cell r="I654" t="str">
            <v>ｻｷﾝｴｺﾘｻｲｸﾙ</v>
          </cell>
          <cell r="J654">
            <v>8490936</v>
          </cell>
          <cell r="K654" t="str">
            <v>佐賀県佐賀市鍋島町大字森田833-1</v>
          </cell>
          <cell r="L654" t="str">
            <v>0952-30-0070</v>
          </cell>
          <cell r="M654" t="str">
            <v>佐内</v>
          </cell>
          <cell r="N654" t="str">
            <v>○</v>
          </cell>
          <cell r="O654" t="str">
            <v>○</v>
          </cell>
          <cell r="P654" t="str">
            <v>○</v>
          </cell>
          <cell r="Q654" t="str">
            <v>○</v>
          </cell>
          <cell r="R654" t="str">
            <v>○</v>
          </cell>
          <cell r="S654" t="str">
            <v>☆</v>
          </cell>
          <cell r="T654" t="str">
            <v>○</v>
          </cell>
        </row>
        <row r="655">
          <cell r="B655">
            <v>1</v>
          </cell>
          <cell r="C655">
            <v>3548</v>
          </cell>
          <cell r="D655" t="str">
            <v>04101003548</v>
          </cell>
          <cell r="E655" t="str">
            <v>さくら運輸㈱</v>
          </cell>
          <cell r="F655">
            <v>42928</v>
          </cell>
          <cell r="G655">
            <v>44753</v>
          </cell>
          <cell r="H655" t="str">
            <v>後藤 信雄</v>
          </cell>
          <cell r="I655" t="str">
            <v>ｻｸﾗｳﾝﾕ</v>
          </cell>
          <cell r="J655" t="str">
            <v>876-0822</v>
          </cell>
          <cell r="K655" t="str">
            <v>大分県佐伯市西浜2-31</v>
          </cell>
          <cell r="L655" t="str">
            <v>0972-24-2526</v>
          </cell>
          <cell r="M655" t="str">
            <v>佐外</v>
          </cell>
          <cell r="N655" t="str">
            <v>○</v>
          </cell>
          <cell r="O655" t="str">
            <v>○</v>
          </cell>
          <cell r="P655" t="str">
            <v>○</v>
          </cell>
          <cell r="Q655" t="str">
            <v>○</v>
          </cell>
          <cell r="R655" t="str">
            <v>○</v>
          </cell>
          <cell r="S655" t="str">
            <v>○</v>
          </cell>
          <cell r="T655" t="str">
            <v>○</v>
          </cell>
        </row>
        <row r="656">
          <cell r="B656">
            <v>1</v>
          </cell>
          <cell r="C656">
            <v>116163</v>
          </cell>
          <cell r="D656" t="str">
            <v>04111116163</v>
          </cell>
          <cell r="E656" t="str">
            <v>㈲さくら環境</v>
          </cell>
          <cell r="F656">
            <v>42024</v>
          </cell>
          <cell r="G656">
            <v>43849</v>
          </cell>
          <cell r="H656" t="str">
            <v>古川 敏之</v>
          </cell>
          <cell r="I656" t="str">
            <v>ｻｸﾗｶﾝｷｮｳ</v>
          </cell>
          <cell r="J656">
            <v>8450014</v>
          </cell>
          <cell r="K656" t="str">
            <v>佐賀県小城市小城町晴気994-1</v>
          </cell>
          <cell r="L656" t="str">
            <v>0952-73-2705</v>
          </cell>
          <cell r="M656" t="str">
            <v>佐内</v>
          </cell>
          <cell r="N656" t="str">
            <v>○</v>
          </cell>
          <cell r="O656" t="str">
            <v>○</v>
          </cell>
          <cell r="P656" t="str">
            <v>○</v>
          </cell>
          <cell r="Q656" t="str">
            <v>○</v>
          </cell>
          <cell r="R656" t="str">
            <v>○</v>
          </cell>
          <cell r="S656" t="str">
            <v>☆</v>
          </cell>
          <cell r="T656" t="str">
            <v>○</v>
          </cell>
        </row>
        <row r="657">
          <cell r="B657">
            <v>3</v>
          </cell>
          <cell r="C657">
            <v>136459</v>
          </cell>
          <cell r="D657" t="str">
            <v>04103136459</v>
          </cell>
          <cell r="E657" t="str">
            <v>㈱サクラ技建</v>
          </cell>
          <cell r="F657">
            <v>42921</v>
          </cell>
          <cell r="G657">
            <v>44746</v>
          </cell>
          <cell r="H657" t="str">
            <v>櫻木 宣久</v>
          </cell>
          <cell r="I657" t="str">
            <v>ｻｸﾗｷﾞｹﾝ</v>
          </cell>
          <cell r="J657">
            <v>8380114</v>
          </cell>
          <cell r="K657" t="str">
            <v>福岡県小郡市井上585-4</v>
          </cell>
          <cell r="L657" t="str">
            <v>0942-73-1389</v>
          </cell>
          <cell r="M657" t="str">
            <v>鳥外</v>
          </cell>
          <cell r="N657" t="str">
            <v>○</v>
          </cell>
          <cell r="O657" t="str">
            <v>○</v>
          </cell>
          <cell r="S657" t="str">
            <v>○</v>
          </cell>
          <cell r="T657" t="str">
            <v>○</v>
          </cell>
        </row>
        <row r="658">
          <cell r="B658">
            <v>3</v>
          </cell>
          <cell r="C658">
            <v>435</v>
          </cell>
          <cell r="D658" t="str">
            <v>04113000435</v>
          </cell>
          <cell r="E658" t="str">
            <v>酒見建設㈱</v>
          </cell>
          <cell r="F658">
            <v>43090</v>
          </cell>
          <cell r="G658">
            <v>44915</v>
          </cell>
          <cell r="H658" t="str">
            <v>酒見 誠</v>
          </cell>
          <cell r="I658" t="str">
            <v>ｻｹﾐｹﾝｾﾂ</v>
          </cell>
          <cell r="J658">
            <v>8300027</v>
          </cell>
          <cell r="K658" t="str">
            <v>福岡県久留米市長門石1-11-3</v>
          </cell>
          <cell r="L658" t="str">
            <v>0942-34-8807</v>
          </cell>
          <cell r="M658" t="str">
            <v>鳥外</v>
          </cell>
          <cell r="N658" t="str">
            <v>○</v>
          </cell>
          <cell r="O658" t="str">
            <v>○</v>
          </cell>
          <cell r="P658" t="str">
            <v>○</v>
          </cell>
          <cell r="Q658" t="str">
            <v>○</v>
          </cell>
          <cell r="R658" t="str">
            <v>○</v>
          </cell>
          <cell r="S658" t="str">
            <v>★</v>
          </cell>
          <cell r="T658" t="str">
            <v>○</v>
          </cell>
        </row>
        <row r="659">
          <cell r="B659">
            <v>1</v>
          </cell>
          <cell r="C659">
            <v>202645</v>
          </cell>
          <cell r="D659" t="str">
            <v>04101202645</v>
          </cell>
          <cell r="E659" t="str">
            <v>酒向 時彦</v>
          </cell>
          <cell r="F659">
            <v>43431</v>
          </cell>
          <cell r="G659">
            <v>45256</v>
          </cell>
          <cell r="H659" t="str">
            <v>酒向 時彦</v>
          </cell>
          <cell r="I659" t="str">
            <v>ｻｺｳﾄｷﾋｺ</v>
          </cell>
          <cell r="J659">
            <v>8120054</v>
          </cell>
          <cell r="K659" t="str">
            <v>福岡県福岡市東区馬出6-8-10</v>
          </cell>
          <cell r="L659" t="str">
            <v>092-409-8020</v>
          </cell>
          <cell r="M659" t="str">
            <v>佐外</v>
          </cell>
          <cell r="S659" t="str">
            <v>○</v>
          </cell>
        </row>
        <row r="660">
          <cell r="B660">
            <v>1</v>
          </cell>
          <cell r="C660">
            <v>13284</v>
          </cell>
          <cell r="D660" t="str">
            <v>04101013284</v>
          </cell>
          <cell r="E660" t="str">
            <v>㈱サセボ環境開発</v>
          </cell>
          <cell r="F660">
            <v>42803</v>
          </cell>
          <cell r="G660">
            <v>44628</v>
          </cell>
          <cell r="H660" t="str">
            <v>山口 貴彦</v>
          </cell>
          <cell r="I660" t="str">
            <v>ｻｾﾎﾞｶﾝｷｮｳｶｲﾊﾂ</v>
          </cell>
          <cell r="J660" t="str">
            <v>857-1165</v>
          </cell>
          <cell r="K660" t="str">
            <v>長崎県佐世保市大和町1374</v>
          </cell>
          <cell r="L660" t="str">
            <v>0956-34-7175</v>
          </cell>
          <cell r="M660" t="str">
            <v>佐外</v>
          </cell>
          <cell r="S660" t="str">
            <v>○</v>
          </cell>
          <cell r="T660" t="str">
            <v>○</v>
          </cell>
        </row>
        <row r="661">
          <cell r="B661">
            <v>7</v>
          </cell>
          <cell r="C661">
            <v>51550</v>
          </cell>
          <cell r="D661" t="str">
            <v>04107051550</v>
          </cell>
          <cell r="E661" t="str">
            <v>佐世保清掃㈱</v>
          </cell>
          <cell r="F661">
            <v>43094</v>
          </cell>
          <cell r="G661">
            <v>44919</v>
          </cell>
          <cell r="H661" t="str">
            <v>富吉 芳久</v>
          </cell>
          <cell r="I661" t="str">
            <v>ｻｾﾎﾞｾｲｿｳ</v>
          </cell>
          <cell r="J661">
            <v>8570879</v>
          </cell>
          <cell r="K661" t="str">
            <v>長崎県佐世保市島地町11-25</v>
          </cell>
          <cell r="L661" t="str">
            <v>0956-24-5059</v>
          </cell>
          <cell r="M661" t="str">
            <v>杵外</v>
          </cell>
          <cell r="N661" t="str">
            <v>○</v>
          </cell>
          <cell r="O661" t="str">
            <v>○</v>
          </cell>
          <cell r="R661" t="str">
            <v>○</v>
          </cell>
          <cell r="S661" t="str">
            <v>○</v>
          </cell>
          <cell r="T661" t="str">
            <v>○</v>
          </cell>
        </row>
        <row r="662">
          <cell r="B662">
            <v>1</v>
          </cell>
          <cell r="C662">
            <v>49233</v>
          </cell>
          <cell r="D662" t="str">
            <v>04101049233</v>
          </cell>
          <cell r="E662" t="str">
            <v>㈱佐世保総合開発</v>
          </cell>
          <cell r="F662">
            <v>42580</v>
          </cell>
          <cell r="G662">
            <v>44405</v>
          </cell>
          <cell r="H662" t="str">
            <v>藤井 静男</v>
          </cell>
          <cell r="I662" t="str">
            <v>ｻｾﾎﾞｿｳｺﾞｳｶｲﾊﾂ</v>
          </cell>
          <cell r="J662">
            <v>8580924</v>
          </cell>
          <cell r="K662" t="str">
            <v>長崎県佐世保市星和台町29-1</v>
          </cell>
          <cell r="L662" t="str">
            <v>0956-48-4545</v>
          </cell>
          <cell r="M662" t="str">
            <v>佐外</v>
          </cell>
          <cell r="S662" t="str">
            <v>○</v>
          </cell>
        </row>
        <row r="663">
          <cell r="B663">
            <v>6</v>
          </cell>
          <cell r="C663">
            <v>19693</v>
          </cell>
          <cell r="D663" t="str">
            <v>04106019693</v>
          </cell>
          <cell r="E663" t="str">
            <v>㈲貞方産業</v>
          </cell>
          <cell r="F663">
            <v>42511</v>
          </cell>
          <cell r="G663">
            <v>44336</v>
          </cell>
          <cell r="H663" t="str">
            <v>貞方 博喜</v>
          </cell>
          <cell r="I663" t="str">
            <v>ｻﾀﾞｶﾀｻﾝｷﾞｮｳ</v>
          </cell>
          <cell r="J663">
            <v>8570854</v>
          </cell>
          <cell r="K663" t="str">
            <v>長崎県佐世保市福石町1-7</v>
          </cell>
          <cell r="L663" t="str">
            <v>0956-34-1377</v>
          </cell>
          <cell r="M663" t="str">
            <v>伊外</v>
          </cell>
          <cell r="N663" t="str">
            <v>○</v>
          </cell>
          <cell r="O663" t="str">
            <v>○</v>
          </cell>
          <cell r="P663" t="str">
            <v>○</v>
          </cell>
          <cell r="Q663" t="str">
            <v>○</v>
          </cell>
          <cell r="R663" t="str">
            <v>○</v>
          </cell>
          <cell r="S663" t="str">
            <v>○</v>
          </cell>
          <cell r="T663" t="str">
            <v>○</v>
          </cell>
        </row>
        <row r="664">
          <cell r="B664">
            <v>1</v>
          </cell>
          <cell r="C664">
            <v>108385</v>
          </cell>
          <cell r="D664" t="str">
            <v>04101108385</v>
          </cell>
          <cell r="E664" t="str">
            <v>㈲貞島運送</v>
          </cell>
          <cell r="F664">
            <v>43485</v>
          </cell>
          <cell r="G664">
            <v>45310</v>
          </cell>
          <cell r="H664" t="str">
            <v>貞島 成善</v>
          </cell>
          <cell r="I664" t="str">
            <v>ｻﾀﾞｼﾏｳﾝｿｳ</v>
          </cell>
          <cell r="J664">
            <v>8420012</v>
          </cell>
          <cell r="K664" t="str">
            <v>佐賀県神埼市神埼町横武192-3</v>
          </cell>
          <cell r="L664" t="str">
            <v>0952-52-3736</v>
          </cell>
          <cell r="M664" t="str">
            <v>佐内</v>
          </cell>
          <cell r="N664" t="str">
            <v>○</v>
          </cell>
          <cell r="O664" t="str">
            <v>●</v>
          </cell>
          <cell r="S664" t="str">
            <v>○</v>
          </cell>
        </row>
        <row r="665">
          <cell r="B665">
            <v>1</v>
          </cell>
          <cell r="C665">
            <v>165912</v>
          </cell>
          <cell r="D665" t="str">
            <v>04101165912</v>
          </cell>
          <cell r="E665" t="str">
            <v>訓工業㈱</v>
          </cell>
          <cell r="F665">
            <v>42040</v>
          </cell>
          <cell r="G665">
            <v>43865</v>
          </cell>
          <cell r="H665" t="str">
            <v>樋口 訓</v>
          </cell>
          <cell r="I665" t="str">
            <v>ｻﾄﾙｺｳｷﾞｮｳ</v>
          </cell>
          <cell r="J665" t="str">
            <v>833-0042</v>
          </cell>
          <cell r="K665" t="str">
            <v>福岡県筑後市大字長崎99-1</v>
          </cell>
          <cell r="L665" t="str">
            <v>0942-50-5388</v>
          </cell>
          <cell r="M665" t="str">
            <v>佐外</v>
          </cell>
          <cell r="N665" t="str">
            <v>○</v>
          </cell>
          <cell r="O665" t="str">
            <v>○</v>
          </cell>
          <cell r="P665" t="str">
            <v>○</v>
          </cell>
          <cell r="S665" t="str">
            <v>○</v>
          </cell>
          <cell r="T665" t="str">
            <v>○</v>
          </cell>
        </row>
        <row r="666">
          <cell r="B666">
            <v>3</v>
          </cell>
          <cell r="C666">
            <v>2851</v>
          </cell>
          <cell r="D666" t="str">
            <v>04103002851</v>
          </cell>
          <cell r="E666" t="str">
            <v>㈱サニックス</v>
          </cell>
          <cell r="F666">
            <v>42625</v>
          </cell>
          <cell r="G666">
            <v>44450</v>
          </cell>
          <cell r="H666" t="str">
            <v>宗政 寛</v>
          </cell>
          <cell r="I666" t="str">
            <v>ｻﾆｯｸｽ</v>
          </cell>
          <cell r="J666">
            <v>8080021</v>
          </cell>
          <cell r="K666" t="str">
            <v>福岡県北九州市若松区響町1-1-8</v>
          </cell>
          <cell r="L666" t="str">
            <v>093-771-4711</v>
          </cell>
          <cell r="M666" t="str">
            <v>鳥外</v>
          </cell>
          <cell r="N666" t="str">
            <v>○</v>
          </cell>
          <cell r="O666" t="str">
            <v>○</v>
          </cell>
          <cell r="P666" t="str">
            <v>○</v>
          </cell>
          <cell r="Q666" t="str">
            <v>○</v>
          </cell>
          <cell r="R666" t="str">
            <v>○</v>
          </cell>
          <cell r="S666" t="str">
            <v>○</v>
          </cell>
          <cell r="T666" t="str">
            <v>○</v>
          </cell>
        </row>
        <row r="667">
          <cell r="B667">
            <v>1</v>
          </cell>
          <cell r="C667">
            <v>210021</v>
          </cell>
          <cell r="D667" t="str">
            <v>04101210021</v>
          </cell>
          <cell r="E667" t="str">
            <v>佐野恵樹園㈱</v>
          </cell>
          <cell r="F667">
            <v>43658</v>
          </cell>
          <cell r="G667">
            <v>45484</v>
          </cell>
          <cell r="H667" t="str">
            <v>佐野 幹法</v>
          </cell>
          <cell r="I667" t="str">
            <v>ｻﾉｹｲｼﾞｭｴﾝ</v>
          </cell>
          <cell r="J667">
            <v>8300065</v>
          </cell>
          <cell r="K667" t="str">
            <v>福岡県久留米市荒木町今174</v>
          </cell>
          <cell r="L667" t="str">
            <v>0942-26-4861</v>
          </cell>
          <cell r="M667" t="str">
            <v>佐外</v>
          </cell>
          <cell r="S667" t="str">
            <v>○</v>
          </cell>
          <cell r="T667" t="str">
            <v>○</v>
          </cell>
        </row>
        <row r="668">
          <cell r="B668">
            <v>1</v>
          </cell>
          <cell r="C668">
            <v>145549</v>
          </cell>
          <cell r="D668" t="str">
            <v>04101145549</v>
          </cell>
          <cell r="E668" t="str">
            <v>㈱サポート</v>
          </cell>
          <cell r="F668">
            <v>42586</v>
          </cell>
          <cell r="G668">
            <v>44411</v>
          </cell>
          <cell r="H668" t="str">
            <v>小西 優子</v>
          </cell>
          <cell r="I668" t="str">
            <v>ｻﾎﾟｰﾄ</v>
          </cell>
          <cell r="J668" t="str">
            <v>870-0272</v>
          </cell>
          <cell r="K668" t="str">
            <v>大分県大分市久原北113</v>
          </cell>
          <cell r="L668" t="str">
            <v>097-523-0003</v>
          </cell>
          <cell r="M668" t="str">
            <v>佐外</v>
          </cell>
          <cell r="N668" t="str">
            <v>○</v>
          </cell>
          <cell r="P668" t="str">
            <v>○</v>
          </cell>
          <cell r="S668" t="str">
            <v>○</v>
          </cell>
          <cell r="T668" t="str">
            <v>○</v>
          </cell>
        </row>
        <row r="669">
          <cell r="B669">
            <v>3</v>
          </cell>
          <cell r="C669">
            <v>5488</v>
          </cell>
          <cell r="D669" t="str">
            <v>04103005488</v>
          </cell>
          <cell r="E669" t="str">
            <v>佐和屋産業㈱</v>
          </cell>
          <cell r="F669">
            <v>42466</v>
          </cell>
          <cell r="G669">
            <v>45021</v>
          </cell>
          <cell r="H669" t="str">
            <v>眞鍋 朋美</v>
          </cell>
          <cell r="I669" t="str">
            <v>ｻﾜﾔｻﾝｷﾞｮｳ</v>
          </cell>
          <cell r="J669">
            <v>8180003</v>
          </cell>
          <cell r="K669" t="str">
            <v>福岡県筑紫野市大字山家4055-1</v>
          </cell>
          <cell r="L669" t="str">
            <v>092-927-1002</v>
          </cell>
          <cell r="M669" t="str">
            <v>鳥外</v>
          </cell>
          <cell r="N669" t="str">
            <v>○</v>
          </cell>
          <cell r="O669" t="str">
            <v>○</v>
          </cell>
          <cell r="P669" t="str">
            <v>○</v>
          </cell>
          <cell r="Q669" t="str">
            <v>○</v>
          </cell>
          <cell r="R669" t="str">
            <v>○</v>
          </cell>
          <cell r="S669" t="str">
            <v>○</v>
          </cell>
          <cell r="T669" t="str">
            <v>○</v>
          </cell>
        </row>
        <row r="670">
          <cell r="B670">
            <v>3</v>
          </cell>
          <cell r="C670">
            <v>76831</v>
          </cell>
          <cell r="D670" t="str">
            <v>04113076831</v>
          </cell>
          <cell r="E670" t="str">
            <v>三愛ロジスティクス㈱</v>
          </cell>
          <cell r="F670">
            <v>42540</v>
          </cell>
          <cell r="G670">
            <v>44365</v>
          </cell>
          <cell r="H670" t="str">
            <v>小林 昌義</v>
          </cell>
          <cell r="I670" t="str">
            <v>ｻﾝｱｲﾛｼﾞｽﾃｨｸｽ</v>
          </cell>
          <cell r="J670" t="str">
            <v>841-0042</v>
          </cell>
          <cell r="K670" t="str">
            <v>佐賀県鳥栖市酒井西町661-2</v>
          </cell>
          <cell r="L670" t="str">
            <v>0942-85-1263</v>
          </cell>
          <cell r="M670" t="str">
            <v>鳥内</v>
          </cell>
          <cell r="S670" t="str">
            <v>☆</v>
          </cell>
        </row>
        <row r="671">
          <cell r="B671">
            <v>1</v>
          </cell>
          <cell r="C671">
            <v>58010</v>
          </cell>
          <cell r="D671" t="str">
            <v>04101058010</v>
          </cell>
          <cell r="E671" t="str">
            <v>㈲サンエイ</v>
          </cell>
          <cell r="F671">
            <v>43500</v>
          </cell>
          <cell r="G671">
            <v>45325</v>
          </cell>
          <cell r="H671" t="str">
            <v>前田 隆</v>
          </cell>
          <cell r="I671" t="str">
            <v>ｻﾝｴｲ</v>
          </cell>
          <cell r="J671">
            <v>8490935</v>
          </cell>
          <cell r="K671" t="str">
            <v>佐賀県佐賀市八戸溝3-7-18</v>
          </cell>
          <cell r="L671" t="str">
            <v>0952-34-4597</v>
          </cell>
          <cell r="M671" t="str">
            <v>佐内</v>
          </cell>
          <cell r="N671" t="str">
            <v>○</v>
          </cell>
          <cell r="O671" t="str">
            <v>○</v>
          </cell>
          <cell r="P671" t="str">
            <v>○</v>
          </cell>
          <cell r="Q671" t="str">
            <v>○</v>
          </cell>
          <cell r="R671" t="str">
            <v>○</v>
          </cell>
          <cell r="S671" t="str">
            <v>○</v>
          </cell>
          <cell r="T671" t="str">
            <v>○</v>
          </cell>
        </row>
        <row r="672">
          <cell r="B672">
            <v>5</v>
          </cell>
          <cell r="C672">
            <v>197649</v>
          </cell>
          <cell r="D672" t="str">
            <v>04105197649</v>
          </cell>
          <cell r="E672" t="str">
            <v>㈱三栄</v>
          </cell>
          <cell r="F672">
            <v>43024</v>
          </cell>
          <cell r="G672">
            <v>44849</v>
          </cell>
          <cell r="H672" t="str">
            <v>日野 博之</v>
          </cell>
          <cell r="I672" t="str">
            <v>ｻﾝｴｲ</v>
          </cell>
          <cell r="J672" t="str">
            <v>847-0022</v>
          </cell>
          <cell r="K672" t="str">
            <v>佐賀県唐津市鏡2516-1</v>
          </cell>
          <cell r="L672" t="str">
            <v>0955-77-2380</v>
          </cell>
          <cell r="M672" t="str">
            <v>唐内</v>
          </cell>
          <cell r="N672" t="str">
            <v>○</v>
          </cell>
          <cell r="O672" t="str">
            <v>○</v>
          </cell>
          <cell r="P672" t="str">
            <v>○</v>
          </cell>
          <cell r="Q672" t="str">
            <v>○</v>
          </cell>
          <cell r="R672" t="str">
            <v>○</v>
          </cell>
          <cell r="S672" t="str">
            <v>○</v>
          </cell>
          <cell r="T672" t="str">
            <v>○</v>
          </cell>
        </row>
        <row r="673">
          <cell r="B673">
            <v>3</v>
          </cell>
          <cell r="C673">
            <v>376</v>
          </cell>
          <cell r="D673" t="str">
            <v>04103000376</v>
          </cell>
          <cell r="E673" t="str">
            <v>山九㈱</v>
          </cell>
          <cell r="F673">
            <v>42889</v>
          </cell>
          <cell r="G673">
            <v>44714</v>
          </cell>
          <cell r="H673" t="str">
            <v>中村 公大</v>
          </cell>
          <cell r="I673" t="str">
            <v>ｻﾝｷｭｳ</v>
          </cell>
          <cell r="J673">
            <v>8040002</v>
          </cell>
          <cell r="K673" t="str">
            <v>福岡県北九州市戸畑区中原先の浜46-51</v>
          </cell>
          <cell r="L673" t="str">
            <v>093-861-3939</v>
          </cell>
          <cell r="M673" t="str">
            <v>鳥外</v>
          </cell>
          <cell r="N673" t="str">
            <v>○</v>
          </cell>
          <cell r="O673" t="str">
            <v>○</v>
          </cell>
          <cell r="P673" t="str">
            <v>○</v>
          </cell>
          <cell r="Q673" t="str">
            <v>○</v>
          </cell>
          <cell r="R673" t="str">
            <v>○</v>
          </cell>
          <cell r="S673" t="str">
            <v>○</v>
          </cell>
          <cell r="T673" t="str">
            <v>○</v>
          </cell>
        </row>
        <row r="674">
          <cell r="B674">
            <v>1</v>
          </cell>
          <cell r="C674">
            <v>124741</v>
          </cell>
          <cell r="D674" t="str">
            <v>04101124741</v>
          </cell>
          <cell r="E674" t="str">
            <v>三球電機㈱</v>
          </cell>
          <cell r="F674">
            <v>42335</v>
          </cell>
          <cell r="G674">
            <v>44161</v>
          </cell>
          <cell r="H674" t="str">
            <v>笠原 建二</v>
          </cell>
          <cell r="I674" t="str">
            <v>ｻﾝｷｭｳﾃﾞﾝｷ</v>
          </cell>
          <cell r="J674" t="str">
            <v>840-0857</v>
          </cell>
          <cell r="K674" t="str">
            <v>佐賀県佐賀市鍋島町大字八戸3174-1</v>
          </cell>
          <cell r="L674" t="str">
            <v>0952-23-4139</v>
          </cell>
          <cell r="M674" t="str">
            <v>佐内</v>
          </cell>
          <cell r="O674" t="str">
            <v>○</v>
          </cell>
          <cell r="S674" t="str">
            <v>○</v>
          </cell>
          <cell r="T674" t="str">
            <v>○</v>
          </cell>
        </row>
        <row r="675">
          <cell r="B675">
            <v>3</v>
          </cell>
          <cell r="C675">
            <v>2297</v>
          </cell>
          <cell r="D675" t="str">
            <v>04103002297</v>
          </cell>
          <cell r="E675" t="str">
            <v>㈱サンキュウ・トランスポート・九州</v>
          </cell>
          <cell r="F675">
            <v>43637</v>
          </cell>
          <cell r="G675">
            <v>45463</v>
          </cell>
          <cell r="H675" t="str">
            <v>五所 保幸</v>
          </cell>
          <cell r="I675" t="str">
            <v>ｻﾝｷｭｳﾄﾗﾝｽﾎﾟｰﾄ</v>
          </cell>
          <cell r="J675">
            <v>8030801</v>
          </cell>
          <cell r="K675" t="str">
            <v>福岡県北九州市小倉北区西港町120-2</v>
          </cell>
          <cell r="L675" t="str">
            <v>093-581-3341</v>
          </cell>
          <cell r="M675" t="str">
            <v>鳥外</v>
          </cell>
          <cell r="N675" t="str">
            <v>○</v>
          </cell>
          <cell r="O675" t="str">
            <v>○</v>
          </cell>
          <cell r="P675" t="str">
            <v>○</v>
          </cell>
          <cell r="Q675" t="str">
            <v>○</v>
          </cell>
          <cell r="R675" t="str">
            <v>○</v>
          </cell>
          <cell r="S675" t="str">
            <v>○</v>
          </cell>
          <cell r="T675" t="str">
            <v>○</v>
          </cell>
        </row>
        <row r="676">
          <cell r="B676">
            <v>1</v>
          </cell>
          <cell r="C676">
            <v>140582</v>
          </cell>
          <cell r="D676" t="str">
            <v>04101140582</v>
          </cell>
          <cell r="E676" t="str">
            <v>三共運送㈱</v>
          </cell>
          <cell r="F676">
            <v>42087</v>
          </cell>
          <cell r="G676">
            <v>43913</v>
          </cell>
          <cell r="H676" t="str">
            <v>松髙 タツ子</v>
          </cell>
          <cell r="I676" t="str">
            <v>ｻﾝｷｮｳｳﾝｿｳ</v>
          </cell>
          <cell r="J676" t="str">
            <v>865-0065</v>
          </cell>
          <cell r="K676" t="str">
            <v>熊本県玉名市築地138-7</v>
          </cell>
          <cell r="L676" t="str">
            <v>0968-73-2307</v>
          </cell>
          <cell r="M676" t="str">
            <v>佐外</v>
          </cell>
          <cell r="S676" t="str">
            <v>○</v>
          </cell>
          <cell r="T676" t="str">
            <v>○</v>
          </cell>
        </row>
        <row r="677">
          <cell r="B677">
            <v>7</v>
          </cell>
          <cell r="C677">
            <v>17752</v>
          </cell>
          <cell r="D677" t="str">
            <v>04117017752</v>
          </cell>
          <cell r="E677" t="str">
            <v>㈱三協環境開発</v>
          </cell>
          <cell r="F677">
            <v>42117</v>
          </cell>
          <cell r="G677">
            <v>44673</v>
          </cell>
          <cell r="H677" t="str">
            <v>釜﨑 博昭</v>
          </cell>
          <cell r="I677" t="str">
            <v>ｻﾝｷｮｳｶﾝｷｮｳｶｲﾊﾂ</v>
          </cell>
          <cell r="J677">
            <v>8492201</v>
          </cell>
          <cell r="K677" t="str">
            <v>佐賀県武雄市北方町大字志久815-1</v>
          </cell>
          <cell r="L677" t="str">
            <v>0954-36-2115</v>
          </cell>
          <cell r="M677" t="str">
            <v>杵内</v>
          </cell>
          <cell r="N677" t="str">
            <v>○</v>
          </cell>
          <cell r="O677" t="str">
            <v>○</v>
          </cell>
          <cell r="P677" t="str">
            <v>☆</v>
          </cell>
          <cell r="Q677" t="str">
            <v>○</v>
          </cell>
          <cell r="R677" t="str">
            <v>○</v>
          </cell>
          <cell r="S677" t="str">
            <v>○</v>
          </cell>
          <cell r="T677" t="str">
            <v>○</v>
          </cell>
        </row>
        <row r="678">
          <cell r="B678">
            <v>3</v>
          </cell>
          <cell r="C678">
            <v>102706</v>
          </cell>
          <cell r="D678" t="str">
            <v>04103102706</v>
          </cell>
          <cell r="E678" t="str">
            <v>サンクス工業㈲</v>
          </cell>
          <cell r="F678">
            <v>43190</v>
          </cell>
          <cell r="G678">
            <v>45015</v>
          </cell>
          <cell r="H678" t="str">
            <v>下田 浩郁</v>
          </cell>
          <cell r="I678" t="str">
            <v>ｻﾝｸｽｺｳｷﾞｮｳ</v>
          </cell>
          <cell r="J678">
            <v>8300072</v>
          </cell>
          <cell r="K678" t="str">
            <v>福岡県久留米市安武町安武本78</v>
          </cell>
          <cell r="L678" t="str">
            <v>0942-26-7692</v>
          </cell>
          <cell r="M678" t="str">
            <v>鳥外</v>
          </cell>
          <cell r="O678" t="str">
            <v>●</v>
          </cell>
          <cell r="S678" t="str">
            <v>○</v>
          </cell>
          <cell r="T678" t="str">
            <v>○</v>
          </cell>
        </row>
        <row r="679">
          <cell r="B679">
            <v>1</v>
          </cell>
          <cell r="C679">
            <v>195650</v>
          </cell>
          <cell r="D679" t="str">
            <v>04101195650</v>
          </cell>
          <cell r="E679" t="str">
            <v>サンクリエート㈱</v>
          </cell>
          <cell r="F679">
            <v>43391</v>
          </cell>
          <cell r="G679">
            <v>45216</v>
          </cell>
          <cell r="H679" t="str">
            <v>中川 正也</v>
          </cell>
          <cell r="I679" t="str">
            <v>ｻﾝｸﾘｴｰﾄ</v>
          </cell>
          <cell r="J679" t="str">
            <v>811-3121</v>
          </cell>
          <cell r="K679" t="str">
            <v>福岡県古賀市筵内156-2</v>
          </cell>
          <cell r="L679" t="str">
            <v>092-410-2586</v>
          </cell>
          <cell r="M679" t="str">
            <v>佐外</v>
          </cell>
          <cell r="S679" t="str">
            <v>○</v>
          </cell>
        </row>
        <row r="680">
          <cell r="B680">
            <v>3</v>
          </cell>
          <cell r="C680">
            <v>6805</v>
          </cell>
          <cell r="D680" t="str">
            <v>04103006805</v>
          </cell>
          <cell r="E680" t="str">
            <v>㈱産興エコサービス</v>
          </cell>
          <cell r="F680">
            <v>43183</v>
          </cell>
          <cell r="G680">
            <v>45739</v>
          </cell>
          <cell r="H680" t="str">
            <v>吉武 智生</v>
          </cell>
          <cell r="I680" t="str">
            <v>ｻﾝｺｳｴｺｻｰﾋﾞｽ</v>
          </cell>
          <cell r="J680">
            <v>8000115</v>
          </cell>
          <cell r="K680" t="str">
            <v>福岡県北九州市門司区新門司3-65</v>
          </cell>
          <cell r="L680" t="str">
            <v>093-481-0303</v>
          </cell>
          <cell r="M680" t="str">
            <v>鳥外</v>
          </cell>
          <cell r="S680" t="str">
            <v>○</v>
          </cell>
          <cell r="T680" t="str">
            <v>○</v>
          </cell>
        </row>
        <row r="681">
          <cell r="B681">
            <v>1</v>
          </cell>
          <cell r="C681">
            <v>2771</v>
          </cell>
          <cell r="D681" t="str">
            <v>04101002771</v>
          </cell>
          <cell r="E681" t="str">
            <v>三興貨物運送㈱</v>
          </cell>
          <cell r="F681">
            <v>43610</v>
          </cell>
          <cell r="G681">
            <v>45436</v>
          </cell>
          <cell r="H681" t="str">
            <v>富田 剛生</v>
          </cell>
          <cell r="I681" t="str">
            <v>ｻﾝｺｳｶﾓﾂｳﾝｿｳ</v>
          </cell>
          <cell r="J681">
            <v>8250004</v>
          </cell>
          <cell r="K681" t="str">
            <v>福岡県田川市大字夏吉481-1</v>
          </cell>
          <cell r="L681" t="str">
            <v>0947-42-0935</v>
          </cell>
          <cell r="M681" t="str">
            <v>佐外</v>
          </cell>
          <cell r="N681" t="str">
            <v>○</v>
          </cell>
          <cell r="O681" t="str">
            <v>○</v>
          </cell>
          <cell r="S681" t="str">
            <v>○</v>
          </cell>
        </row>
        <row r="682">
          <cell r="B682">
            <v>1</v>
          </cell>
          <cell r="C682">
            <v>44043</v>
          </cell>
          <cell r="D682" t="str">
            <v>04101044043</v>
          </cell>
          <cell r="E682" t="str">
            <v>㈱三光金属</v>
          </cell>
          <cell r="F682">
            <v>42989</v>
          </cell>
          <cell r="G682">
            <v>44814</v>
          </cell>
          <cell r="H682" t="str">
            <v>佐藤 裕一</v>
          </cell>
          <cell r="I682" t="str">
            <v>ｻﾝｺｳｷﾝｿﾞｸ</v>
          </cell>
          <cell r="J682">
            <v>2240043</v>
          </cell>
          <cell r="K682" t="str">
            <v>神奈川県横浜市都筑区折本町1828-1</v>
          </cell>
          <cell r="L682" t="str">
            <v>045-949-0901</v>
          </cell>
          <cell r="M682" t="str">
            <v>佐外</v>
          </cell>
          <cell r="O682" t="str">
            <v>○</v>
          </cell>
          <cell r="S682" t="str">
            <v>○</v>
          </cell>
        </row>
        <row r="683">
          <cell r="B683">
            <v>3</v>
          </cell>
          <cell r="C683">
            <v>76754</v>
          </cell>
          <cell r="D683" t="str">
            <v>04103076754</v>
          </cell>
          <cell r="E683" t="str">
            <v>山光金属㈱</v>
          </cell>
          <cell r="F683">
            <v>43155</v>
          </cell>
          <cell r="G683">
            <v>44980</v>
          </cell>
          <cell r="H683" t="str">
            <v>山辺 葉月</v>
          </cell>
          <cell r="I683" t="str">
            <v>ｻﾝｺｳｷﾝｿﾞｸ</v>
          </cell>
          <cell r="J683">
            <v>8240058</v>
          </cell>
          <cell r="K683" t="str">
            <v>福岡県行橋市大字長木1020-1</v>
          </cell>
          <cell r="L683" t="str">
            <v>0930-24-5118</v>
          </cell>
          <cell r="M683" t="str">
            <v>鳥外</v>
          </cell>
          <cell r="O683" t="str">
            <v>○</v>
          </cell>
          <cell r="P683" t="str">
            <v>○</v>
          </cell>
          <cell r="Q683" t="str">
            <v>○</v>
          </cell>
          <cell r="R683" t="str">
            <v>○</v>
          </cell>
          <cell r="S683" t="str">
            <v>○</v>
          </cell>
          <cell r="T683" t="str">
            <v>○</v>
          </cell>
        </row>
        <row r="684">
          <cell r="B684">
            <v>1</v>
          </cell>
          <cell r="C684">
            <v>17041</v>
          </cell>
          <cell r="D684" t="str">
            <v>04101017041</v>
          </cell>
          <cell r="E684" t="str">
            <v>三興建設㈱</v>
          </cell>
          <cell r="F684">
            <v>42263</v>
          </cell>
          <cell r="G684">
            <v>44089</v>
          </cell>
          <cell r="H684" t="str">
            <v>田口 忠弘</v>
          </cell>
          <cell r="I684" t="str">
            <v>ｻﾝｺｳｹﾝｾﾂ</v>
          </cell>
          <cell r="J684" t="str">
            <v>852-8025</v>
          </cell>
          <cell r="K684" t="str">
            <v>長崎県長崎市立岩町7-31</v>
          </cell>
          <cell r="L684" t="str">
            <v>095-861-2355</v>
          </cell>
          <cell r="M684" t="str">
            <v>佐外</v>
          </cell>
          <cell r="N684" t="str">
            <v>○</v>
          </cell>
          <cell r="O684" t="str">
            <v>○</v>
          </cell>
          <cell r="P684" t="str">
            <v>○</v>
          </cell>
          <cell r="S684" t="str">
            <v>○</v>
          </cell>
          <cell r="T684" t="str">
            <v>○</v>
          </cell>
        </row>
        <row r="685">
          <cell r="B685">
            <v>3</v>
          </cell>
          <cell r="C685">
            <v>24578</v>
          </cell>
          <cell r="D685" t="str">
            <v>04103024578</v>
          </cell>
          <cell r="E685" t="str">
            <v>㈱三光社</v>
          </cell>
          <cell r="F685">
            <v>42787</v>
          </cell>
          <cell r="G685">
            <v>44612</v>
          </cell>
          <cell r="H685" t="str">
            <v>小峰　茂彦</v>
          </cell>
          <cell r="I685" t="str">
            <v>ｻﾝｺｳｼｬ</v>
          </cell>
          <cell r="J685">
            <v>8120061</v>
          </cell>
          <cell r="K685" t="str">
            <v>福岡県福岡市東区筥松1-2-33</v>
          </cell>
          <cell r="L685" t="str">
            <v>092-611-7517</v>
          </cell>
          <cell r="M685" t="str">
            <v>鳥外</v>
          </cell>
          <cell r="N685" t="str">
            <v>○</v>
          </cell>
          <cell r="O685" t="str">
            <v>○</v>
          </cell>
          <cell r="P685" t="str">
            <v>○</v>
          </cell>
          <cell r="Q685" t="str">
            <v>○</v>
          </cell>
          <cell r="R685" t="str">
            <v>○</v>
          </cell>
          <cell r="S685" t="str">
            <v>○</v>
          </cell>
          <cell r="T685" t="str">
            <v>○</v>
          </cell>
        </row>
        <row r="686">
          <cell r="B686">
            <v>1</v>
          </cell>
          <cell r="C686">
            <v>201324</v>
          </cell>
          <cell r="D686" t="str">
            <v>04101201324</v>
          </cell>
          <cell r="E686" t="str">
            <v>サンコーアルミ㈱</v>
          </cell>
          <cell r="F686">
            <v>43644</v>
          </cell>
          <cell r="G686">
            <v>45470</v>
          </cell>
          <cell r="H686" t="str">
            <v>野口　明光</v>
          </cell>
          <cell r="I686" t="str">
            <v>ｻﾝｺｰｱﾙﾐ</v>
          </cell>
          <cell r="J686" t="str">
            <v>838-0031</v>
          </cell>
          <cell r="K686" t="str">
            <v>福岡県朝倉市千手38-3</v>
          </cell>
          <cell r="L686" t="str">
            <v>0946-25-0758</v>
          </cell>
          <cell r="M686" t="str">
            <v>佐外</v>
          </cell>
          <cell r="N686" t="str">
            <v>○</v>
          </cell>
          <cell r="S686" t="str">
            <v>○</v>
          </cell>
          <cell r="T686" t="str">
            <v>○</v>
          </cell>
        </row>
        <row r="687">
          <cell r="B687">
            <v>3</v>
          </cell>
          <cell r="C687">
            <v>42723</v>
          </cell>
          <cell r="D687" t="str">
            <v>04103042723</v>
          </cell>
          <cell r="E687" t="str">
            <v>㈱サンゴールド</v>
          </cell>
          <cell r="F687">
            <v>43183</v>
          </cell>
          <cell r="G687">
            <v>45739</v>
          </cell>
          <cell r="H687" t="str">
            <v>横内 和好</v>
          </cell>
          <cell r="I687" t="str">
            <v>ｻﾝｺﾞｰﾙﾄﾞ</v>
          </cell>
          <cell r="J687">
            <v>8111211</v>
          </cell>
          <cell r="K687" t="str">
            <v>福岡県筑紫郡那珂川町今光3-70</v>
          </cell>
          <cell r="L687" t="str">
            <v>092-953-1618</v>
          </cell>
          <cell r="M687" t="str">
            <v>鳥外</v>
          </cell>
          <cell r="N687" t="str">
            <v>○</v>
          </cell>
          <cell r="S687" t="str">
            <v>○</v>
          </cell>
          <cell r="T687" t="str">
            <v>○</v>
          </cell>
        </row>
        <row r="688">
          <cell r="B688">
            <v>3</v>
          </cell>
          <cell r="C688">
            <v>77926</v>
          </cell>
          <cell r="D688" t="str">
            <v>04103077926</v>
          </cell>
          <cell r="E688" t="str">
            <v>㈱サンサポートサービス</v>
          </cell>
          <cell r="F688">
            <v>42620</v>
          </cell>
          <cell r="G688">
            <v>44445</v>
          </cell>
          <cell r="H688" t="str">
            <v>荻野 貞明</v>
          </cell>
          <cell r="I688" t="str">
            <v>ｻﾝｻﾎﾟｰﾄｻｰﾋﾞｽ</v>
          </cell>
          <cell r="J688" t="str">
            <v>812-0011</v>
          </cell>
          <cell r="K688" t="str">
            <v>福岡県福岡市博多区博多駅前4-3-22</v>
          </cell>
          <cell r="L688" t="str">
            <v>092-451-1880</v>
          </cell>
          <cell r="M688" t="str">
            <v>鳥外</v>
          </cell>
          <cell r="S688" t="str">
            <v>○</v>
          </cell>
        </row>
        <row r="689">
          <cell r="B689">
            <v>1</v>
          </cell>
          <cell r="C689">
            <v>51636</v>
          </cell>
          <cell r="D689" t="str">
            <v>04101051636</v>
          </cell>
          <cell r="E689" t="str">
            <v>三州化工㈱</v>
          </cell>
          <cell r="F689">
            <v>43364</v>
          </cell>
          <cell r="G689">
            <v>45189</v>
          </cell>
          <cell r="H689" t="str">
            <v>古賀　万之</v>
          </cell>
          <cell r="I689" t="str">
            <v>ｻﾝｼｭｳｶｺｳ</v>
          </cell>
          <cell r="J689">
            <v>8910105</v>
          </cell>
          <cell r="K689" t="str">
            <v>鹿児島県鹿児島市中山町5250-1</v>
          </cell>
          <cell r="L689" t="str">
            <v>099-267-7123</v>
          </cell>
          <cell r="M689" t="str">
            <v>佐外</v>
          </cell>
          <cell r="S689" t="str">
            <v>●</v>
          </cell>
        </row>
        <row r="690">
          <cell r="B690">
            <v>3</v>
          </cell>
          <cell r="C690">
            <v>4870</v>
          </cell>
          <cell r="D690" t="str">
            <v>04103004870</v>
          </cell>
          <cell r="E690" t="str">
            <v>㈱三照</v>
          </cell>
          <cell r="F690">
            <v>43560</v>
          </cell>
          <cell r="G690">
            <v>46116</v>
          </cell>
          <cell r="H690" t="str">
            <v>諸岡 顕臣</v>
          </cell>
          <cell r="I690" t="str">
            <v>ｻﾝｼｮｳ</v>
          </cell>
          <cell r="J690" t="str">
            <v>836-0067</v>
          </cell>
          <cell r="K690" t="str">
            <v>福岡県大牟田市四山町80-77</v>
          </cell>
          <cell r="L690" t="str">
            <v>0944-53-2707</v>
          </cell>
          <cell r="M690" t="str">
            <v>鳥外</v>
          </cell>
          <cell r="N690" t="str">
            <v>○</v>
          </cell>
          <cell r="O690" t="str">
            <v>●</v>
          </cell>
          <cell r="S690" t="str">
            <v>○</v>
          </cell>
        </row>
        <row r="691">
          <cell r="B691">
            <v>1</v>
          </cell>
          <cell r="C691">
            <v>76762</v>
          </cell>
          <cell r="D691" t="str">
            <v>04101076762</v>
          </cell>
          <cell r="E691" t="str">
            <v>三正運輸㈱</v>
          </cell>
          <cell r="F691">
            <v>42760</v>
          </cell>
          <cell r="G691">
            <v>44585</v>
          </cell>
          <cell r="H691" t="str">
            <v>小橋 栄信</v>
          </cell>
          <cell r="I691" t="str">
            <v>ｻﾝｼｮｳｳﾝﾕ</v>
          </cell>
          <cell r="J691">
            <v>3210215</v>
          </cell>
          <cell r="K691" t="str">
            <v>栃木県下都賀郡壬生町大字壬生乙3546-1</v>
          </cell>
          <cell r="L691" t="str">
            <v>0282-82-4100</v>
          </cell>
          <cell r="M691" t="str">
            <v>佐外</v>
          </cell>
          <cell r="O691" t="str">
            <v>○</v>
          </cell>
          <cell r="P691" t="str">
            <v>○</v>
          </cell>
          <cell r="Q691" t="str">
            <v>○</v>
          </cell>
          <cell r="R691" t="str">
            <v>○</v>
          </cell>
          <cell r="S691" t="str">
            <v>○</v>
          </cell>
          <cell r="T691" t="str">
            <v>○</v>
          </cell>
        </row>
        <row r="692">
          <cell r="B692">
            <v>1</v>
          </cell>
          <cell r="C692">
            <v>64176</v>
          </cell>
          <cell r="D692" t="str">
            <v>04101064176</v>
          </cell>
          <cell r="E692" t="str">
            <v>三省土木㈱</v>
          </cell>
          <cell r="F692">
            <v>43702</v>
          </cell>
          <cell r="G692">
            <v>45528</v>
          </cell>
          <cell r="H692" t="str">
            <v>小森 英雄</v>
          </cell>
          <cell r="I692" t="str">
            <v>ｻﾝｼｮｳﾄﾞﾎﾞｸ</v>
          </cell>
          <cell r="J692">
            <v>8490903</v>
          </cell>
          <cell r="K692" t="str">
            <v>佐賀県佐賀市久保泉町大字下和泉2234-1</v>
          </cell>
          <cell r="L692" t="str">
            <v>0952-26-4559</v>
          </cell>
          <cell r="M692" t="str">
            <v>佐内</v>
          </cell>
          <cell r="O692" t="str">
            <v>○</v>
          </cell>
          <cell r="S692" t="str">
            <v>○</v>
          </cell>
          <cell r="T692" t="str">
            <v>○</v>
          </cell>
        </row>
        <row r="693">
          <cell r="B693">
            <v>1</v>
          </cell>
          <cell r="C693">
            <v>109974</v>
          </cell>
          <cell r="D693" t="str">
            <v>04101109974</v>
          </cell>
          <cell r="E693" t="str">
            <v>㈱三信エンジニアリング</v>
          </cell>
          <cell r="F693">
            <v>43244</v>
          </cell>
          <cell r="G693">
            <v>45069</v>
          </cell>
          <cell r="H693" t="str">
            <v>秦 健太郎</v>
          </cell>
          <cell r="I693" t="str">
            <v>ｻﾝｼﾝｴﾝｼﾞﾆｱﾘﾝｸﾞ</v>
          </cell>
          <cell r="J693" t="str">
            <v>811-4331</v>
          </cell>
          <cell r="K693" t="str">
            <v>福岡県遠賀郡遠賀町大字別府4257-1</v>
          </cell>
          <cell r="L693" t="str">
            <v>093-293-6808</v>
          </cell>
          <cell r="M693" t="str">
            <v>佐外</v>
          </cell>
          <cell r="S693" t="str">
            <v>○</v>
          </cell>
          <cell r="T693" t="str">
            <v>○</v>
          </cell>
        </row>
        <row r="694">
          <cell r="B694">
            <v>5</v>
          </cell>
          <cell r="C694">
            <v>61654</v>
          </cell>
          <cell r="D694" t="str">
            <v>04105061654</v>
          </cell>
          <cell r="E694" t="str">
            <v>㈲三信商会</v>
          </cell>
          <cell r="F694">
            <v>43603</v>
          </cell>
          <cell r="G694">
            <v>45429</v>
          </cell>
          <cell r="H694" t="str">
            <v>井手 直文</v>
          </cell>
          <cell r="I694" t="str">
            <v>ｻﾝｼﾝｼｮｳｶｲ</v>
          </cell>
          <cell r="J694">
            <v>8470832</v>
          </cell>
          <cell r="K694" t="str">
            <v>佐賀県唐津市石志3243-1</v>
          </cell>
          <cell r="L694" t="str">
            <v>0955-78-1536</v>
          </cell>
          <cell r="M694" t="str">
            <v>唐内</v>
          </cell>
          <cell r="O694" t="str">
            <v>●</v>
          </cell>
          <cell r="S694" t="str">
            <v>○</v>
          </cell>
          <cell r="T694" t="str">
            <v>○</v>
          </cell>
        </row>
        <row r="695">
          <cell r="B695">
            <v>1</v>
          </cell>
          <cell r="C695">
            <v>124257</v>
          </cell>
          <cell r="D695" t="str">
            <v>04101124257</v>
          </cell>
          <cell r="E695" t="str">
            <v>㈲三神清掃社</v>
          </cell>
          <cell r="F695">
            <v>42373</v>
          </cell>
          <cell r="G695">
            <v>44199</v>
          </cell>
          <cell r="H695" t="str">
            <v>西村 美恵</v>
          </cell>
          <cell r="I695" t="str">
            <v>ｻﾝｼﾝｾｲｿｳｼｬ</v>
          </cell>
          <cell r="J695">
            <v>8420122</v>
          </cell>
          <cell r="K695" t="str">
            <v>佐賀県神埼市神埼町城原2665-1</v>
          </cell>
          <cell r="L695" t="str">
            <v>0952-52-3706</v>
          </cell>
          <cell r="M695" t="str">
            <v>佐内</v>
          </cell>
          <cell r="O695" t="str">
            <v>○</v>
          </cell>
          <cell r="S695" t="str">
            <v>○</v>
          </cell>
          <cell r="T695" t="str">
            <v>○</v>
          </cell>
        </row>
        <row r="696">
          <cell r="B696">
            <v>3</v>
          </cell>
          <cell r="C696">
            <v>108420</v>
          </cell>
          <cell r="D696" t="str">
            <v>04103108420</v>
          </cell>
          <cell r="E696" t="str">
            <v>㈱サンセイ</v>
          </cell>
          <cell r="F696">
            <v>43410</v>
          </cell>
          <cell r="G696">
            <v>45235</v>
          </cell>
          <cell r="H696" t="str">
            <v>園田 宏一</v>
          </cell>
          <cell r="I696" t="str">
            <v>ｻﾝｾｲ</v>
          </cell>
          <cell r="J696">
            <v>8160841</v>
          </cell>
          <cell r="K696" t="str">
            <v>福岡県春日市塚原台1-122-2</v>
          </cell>
          <cell r="L696" t="str">
            <v>092-589-8100</v>
          </cell>
          <cell r="M696" t="str">
            <v>鳥外</v>
          </cell>
          <cell r="S696" t="str">
            <v>○</v>
          </cell>
          <cell r="T696" t="str">
            <v>○</v>
          </cell>
        </row>
        <row r="697">
          <cell r="B697">
            <v>3</v>
          </cell>
          <cell r="C697">
            <v>43288</v>
          </cell>
          <cell r="D697" t="str">
            <v>04103043288</v>
          </cell>
          <cell r="E697" t="str">
            <v>㈱サンダイ</v>
          </cell>
          <cell r="F697">
            <v>42797</v>
          </cell>
          <cell r="G697">
            <v>45353</v>
          </cell>
          <cell r="H697" t="str">
            <v>出口 征一</v>
          </cell>
          <cell r="I697" t="str">
            <v>ｻﾝﾀﾞｲ</v>
          </cell>
          <cell r="J697">
            <v>8120069</v>
          </cell>
          <cell r="K697" t="str">
            <v>福岡県福岡市東区郷口町8-28</v>
          </cell>
          <cell r="L697" t="str">
            <v>092-623-8990</v>
          </cell>
          <cell r="M697" t="str">
            <v>鳥外</v>
          </cell>
          <cell r="O697" t="str">
            <v>○</v>
          </cell>
          <cell r="P697" t="str">
            <v>○</v>
          </cell>
          <cell r="Q697" t="str">
            <v>○</v>
          </cell>
          <cell r="R697" t="str">
            <v>○</v>
          </cell>
          <cell r="S697" t="str">
            <v>○</v>
          </cell>
          <cell r="T697" t="str">
            <v>○</v>
          </cell>
        </row>
        <row r="698">
          <cell r="B698">
            <v>1</v>
          </cell>
          <cell r="C698">
            <v>28516</v>
          </cell>
          <cell r="D698" t="str">
            <v>04101028516</v>
          </cell>
          <cell r="E698" t="str">
            <v>㈱サンダストケミカル</v>
          </cell>
          <cell r="F698">
            <v>43555</v>
          </cell>
          <cell r="G698">
            <v>45381</v>
          </cell>
          <cell r="H698" t="str">
            <v>金子　君子</v>
          </cell>
          <cell r="I698" t="str">
            <v>ｻﾝﾀﾞｽﾄｹﾐｶﾙ</v>
          </cell>
          <cell r="J698">
            <v>8130062</v>
          </cell>
          <cell r="K698" t="str">
            <v>福岡県福岡市東区松島4-4-10</v>
          </cell>
          <cell r="L698" t="str">
            <v>092-626-0501</v>
          </cell>
          <cell r="M698" t="str">
            <v>佐外</v>
          </cell>
          <cell r="N698" t="str">
            <v>○</v>
          </cell>
          <cell r="O698" t="str">
            <v>○</v>
          </cell>
          <cell r="P698" t="str">
            <v>○</v>
          </cell>
          <cell r="Q698" t="str">
            <v>○</v>
          </cell>
          <cell r="R698" t="str">
            <v>○</v>
          </cell>
          <cell r="S698" t="str">
            <v>○</v>
          </cell>
          <cell r="T698" t="str">
            <v>○</v>
          </cell>
        </row>
        <row r="699">
          <cell r="B699">
            <v>3</v>
          </cell>
          <cell r="C699">
            <v>6588</v>
          </cell>
          <cell r="D699" t="str">
            <v>04103006588</v>
          </cell>
          <cell r="E699" t="str">
            <v>㈱サンテン都市開発</v>
          </cell>
          <cell r="F699">
            <v>42226</v>
          </cell>
          <cell r="G699">
            <v>44782</v>
          </cell>
          <cell r="H699" t="str">
            <v>五領 勝徳</v>
          </cell>
          <cell r="I699" t="str">
            <v>ｻﾝﾃﾝﾄｼｶｲﾊﾂ</v>
          </cell>
          <cell r="J699">
            <v>8300064</v>
          </cell>
          <cell r="K699" t="str">
            <v>福岡県久留米市荒木町藤田1352-9</v>
          </cell>
          <cell r="L699" t="str">
            <v>0942-26-8800</v>
          </cell>
          <cell r="M699" t="str">
            <v>鳥外</v>
          </cell>
          <cell r="N699" t="str">
            <v>○</v>
          </cell>
          <cell r="O699" t="str">
            <v>○</v>
          </cell>
          <cell r="P699" t="str">
            <v>○</v>
          </cell>
          <cell r="S699" t="str">
            <v>○</v>
          </cell>
          <cell r="T699" t="str">
            <v>○</v>
          </cell>
        </row>
        <row r="700">
          <cell r="B700">
            <v>3</v>
          </cell>
          <cell r="C700">
            <v>99692</v>
          </cell>
          <cell r="D700" t="str">
            <v>04103099692</v>
          </cell>
          <cell r="E700" t="str">
            <v>㈲三東</v>
          </cell>
          <cell r="F700">
            <v>43032</v>
          </cell>
          <cell r="G700">
            <v>44857</v>
          </cell>
          <cell r="H700" t="str">
            <v>樋口 昌三</v>
          </cell>
          <cell r="I700" t="str">
            <v>ｻﾝﾄｳ</v>
          </cell>
          <cell r="J700">
            <v>8340004</v>
          </cell>
          <cell r="K700" t="str">
            <v>福岡県八女市大字納楚633-5</v>
          </cell>
          <cell r="L700" t="str">
            <v>0943-24-3303</v>
          </cell>
          <cell r="M700" t="str">
            <v>鳥外</v>
          </cell>
          <cell r="N700" t="str">
            <v>○</v>
          </cell>
          <cell r="S700" t="str">
            <v>○</v>
          </cell>
          <cell r="T700" t="str">
            <v>○</v>
          </cell>
        </row>
        <row r="701">
          <cell r="B701">
            <v>1</v>
          </cell>
          <cell r="C701">
            <v>3862</v>
          </cell>
          <cell r="D701" t="str">
            <v>04101003862</v>
          </cell>
          <cell r="E701" t="str">
            <v>三藤商事㈱</v>
          </cell>
          <cell r="F701">
            <v>42998</v>
          </cell>
          <cell r="G701">
            <v>45554</v>
          </cell>
          <cell r="H701" t="str">
            <v>佐藤 正己</v>
          </cell>
          <cell r="I701" t="str">
            <v>ｻﾝﾄｳｼｮｳｼﾞ</v>
          </cell>
          <cell r="J701">
            <v>8700942</v>
          </cell>
          <cell r="K701" t="str">
            <v>大分県大分市大字羽田1060-4</v>
          </cell>
          <cell r="L701" t="str">
            <v>097-568-9911</v>
          </cell>
          <cell r="M701" t="str">
            <v>佐外</v>
          </cell>
          <cell r="N701" t="str">
            <v>○</v>
          </cell>
          <cell r="O701" t="str">
            <v>●</v>
          </cell>
          <cell r="P701" t="str">
            <v>○</v>
          </cell>
          <cell r="Q701" t="str">
            <v>○</v>
          </cell>
          <cell r="R701" t="str">
            <v>○</v>
          </cell>
          <cell r="S701" t="str">
            <v>○</v>
          </cell>
        </row>
        <row r="702">
          <cell r="B702">
            <v>3</v>
          </cell>
          <cell r="C702">
            <v>123806</v>
          </cell>
          <cell r="D702" t="str">
            <v>04103123806</v>
          </cell>
          <cell r="E702" t="str">
            <v>㈲三宮工業</v>
          </cell>
          <cell r="F702">
            <v>42408</v>
          </cell>
          <cell r="G702">
            <v>44234</v>
          </cell>
          <cell r="H702" t="str">
            <v>三宮 善夫</v>
          </cell>
          <cell r="I702" t="str">
            <v>ｻﾝﾉﾐﾔｺｳｷﾞｮｳ</v>
          </cell>
          <cell r="J702">
            <v>8490114</v>
          </cell>
          <cell r="K702" t="str">
            <v>佐賀県三養基郡みやき町大字中津隈1483-3</v>
          </cell>
          <cell r="L702" t="str">
            <v>0942-89-5035</v>
          </cell>
          <cell r="M702" t="str">
            <v>鳥内</v>
          </cell>
          <cell r="O702" t="str">
            <v>●</v>
          </cell>
          <cell r="S702" t="str">
            <v>○</v>
          </cell>
          <cell r="T702" t="str">
            <v>○</v>
          </cell>
        </row>
        <row r="703">
          <cell r="B703">
            <v>6</v>
          </cell>
          <cell r="C703">
            <v>56158</v>
          </cell>
          <cell r="D703" t="str">
            <v>04106056158</v>
          </cell>
          <cell r="E703" t="str">
            <v>㈲サンビッグ</v>
          </cell>
          <cell r="F703">
            <v>42929</v>
          </cell>
          <cell r="G703">
            <v>44754</v>
          </cell>
          <cell r="H703" t="str">
            <v>片桐 康利</v>
          </cell>
          <cell r="I703" t="str">
            <v>ｻﾝﾋﾞｯｸﾞ</v>
          </cell>
          <cell r="J703">
            <v>8570852</v>
          </cell>
          <cell r="K703" t="str">
            <v>長崎県佐世保市干尽町5-54</v>
          </cell>
          <cell r="L703" t="str">
            <v>0956-26-1733</v>
          </cell>
          <cell r="M703" t="str">
            <v>伊外</v>
          </cell>
          <cell r="P703" t="str">
            <v>○</v>
          </cell>
          <cell r="S703" t="str">
            <v>○</v>
          </cell>
          <cell r="T703" t="str">
            <v>○</v>
          </cell>
        </row>
        <row r="704">
          <cell r="B704">
            <v>1</v>
          </cell>
          <cell r="C704">
            <v>64985</v>
          </cell>
          <cell r="D704" t="str">
            <v>04101064985</v>
          </cell>
          <cell r="E704" t="str">
            <v>㈱サンビルサービスセンター</v>
          </cell>
          <cell r="F704">
            <v>43739</v>
          </cell>
          <cell r="G704">
            <v>45565</v>
          </cell>
          <cell r="H704" t="str">
            <v>松本 佳久</v>
          </cell>
          <cell r="I704" t="str">
            <v>ｻﾝﾋﾞﾙｻｰﾋﾞｽｾﾝﾀｰ</v>
          </cell>
          <cell r="J704">
            <v>8490922</v>
          </cell>
          <cell r="K704" t="str">
            <v>佐賀県佐賀市高木瀬東1-1-1</v>
          </cell>
          <cell r="L704" t="str">
            <v>0952-33-3501</v>
          </cell>
          <cell r="M704" t="str">
            <v>佐内</v>
          </cell>
          <cell r="S704" t="str">
            <v>○</v>
          </cell>
          <cell r="T704" t="str">
            <v>○</v>
          </cell>
        </row>
        <row r="705">
          <cell r="B705">
            <v>1</v>
          </cell>
          <cell r="C705">
            <v>203706</v>
          </cell>
          <cell r="D705" t="str">
            <v>04101203706</v>
          </cell>
          <cell r="E705" t="str">
            <v>㈱サン・ホームビルダー</v>
          </cell>
          <cell r="F705">
            <v>43371</v>
          </cell>
          <cell r="G705">
            <v>45196</v>
          </cell>
          <cell r="H705" t="str">
            <v>中村 吉廣</v>
          </cell>
          <cell r="I705" t="str">
            <v>ｻﾝﾎｰﾑﾋﾞﾙﾀﾞｰ</v>
          </cell>
          <cell r="J705" t="str">
            <v>849-0934</v>
          </cell>
          <cell r="K705" t="str">
            <v>佐賀県佐賀市開成4-5-2</v>
          </cell>
          <cell r="L705" t="str">
            <v>0952-32-3080</v>
          </cell>
          <cell r="M705" t="str">
            <v>佐内</v>
          </cell>
          <cell r="S705" t="str">
            <v>○</v>
          </cell>
          <cell r="T705" t="str">
            <v>○</v>
          </cell>
        </row>
        <row r="706">
          <cell r="B706">
            <v>1</v>
          </cell>
          <cell r="C706">
            <v>24976</v>
          </cell>
          <cell r="D706" t="str">
            <v>04101024976</v>
          </cell>
          <cell r="E706" t="str">
            <v>㈱三洋建設</v>
          </cell>
          <cell r="F706">
            <v>43631</v>
          </cell>
          <cell r="G706">
            <v>45457</v>
          </cell>
          <cell r="H706" t="str">
            <v>山田 泰郎</v>
          </cell>
          <cell r="I706" t="str">
            <v>ｻﾝﾖｳｹﾝｾﾂ</v>
          </cell>
          <cell r="J706">
            <v>8070877</v>
          </cell>
          <cell r="K706" t="str">
            <v>福岡県北九州市八幡西区大字浅川942-27</v>
          </cell>
          <cell r="L706" t="str">
            <v>093-693-5277</v>
          </cell>
          <cell r="M706" t="str">
            <v>佐外</v>
          </cell>
          <cell r="N706" t="str">
            <v>○</v>
          </cell>
          <cell r="O706" t="str">
            <v>○</v>
          </cell>
          <cell r="P706" t="str">
            <v>○</v>
          </cell>
          <cell r="Q706" t="str">
            <v>○</v>
          </cell>
          <cell r="R706" t="str">
            <v>○</v>
          </cell>
          <cell r="S706" t="str">
            <v>○</v>
          </cell>
          <cell r="T706" t="str">
            <v>○</v>
          </cell>
        </row>
        <row r="707">
          <cell r="B707">
            <v>3</v>
          </cell>
          <cell r="C707">
            <v>30460</v>
          </cell>
          <cell r="D707" t="str">
            <v>04103030460</v>
          </cell>
          <cell r="E707" t="str">
            <v>三洋商事㈱</v>
          </cell>
          <cell r="F707">
            <v>42541</v>
          </cell>
          <cell r="G707">
            <v>44366</v>
          </cell>
          <cell r="H707" t="str">
            <v>上田 博康</v>
          </cell>
          <cell r="I707" t="str">
            <v>ｻﾝﾖｳｼｮｳｼﾞ</v>
          </cell>
          <cell r="J707">
            <v>5780984</v>
          </cell>
          <cell r="K707" t="str">
            <v>大阪府東大阪市菱江2-4-10</v>
          </cell>
          <cell r="L707" t="str">
            <v>072-961-6043</v>
          </cell>
          <cell r="M707" t="str">
            <v>鳥外</v>
          </cell>
          <cell r="P707" t="str">
            <v>○</v>
          </cell>
          <cell r="S707" t="str">
            <v>○</v>
          </cell>
          <cell r="T707" t="str">
            <v>○</v>
          </cell>
        </row>
        <row r="708">
          <cell r="B708">
            <v>3</v>
          </cell>
          <cell r="C708">
            <v>99211</v>
          </cell>
          <cell r="D708" t="str">
            <v>04113099211</v>
          </cell>
          <cell r="E708" t="str">
            <v>㈲三葉美創産業</v>
          </cell>
          <cell r="F708">
            <v>43017</v>
          </cell>
          <cell r="G708">
            <v>44842</v>
          </cell>
          <cell r="H708" t="str">
            <v>横田 佳明</v>
          </cell>
          <cell r="I708" t="str">
            <v>ｻﾝﾖｳﾋﾞｿｳｻﾝｷﾞｮｳ</v>
          </cell>
          <cell r="J708">
            <v>8401101</v>
          </cell>
          <cell r="K708" t="str">
            <v>佐賀県三養基郡みやき町大字西島3323-2</v>
          </cell>
          <cell r="L708" t="str">
            <v>0942-96-2889</v>
          </cell>
          <cell r="M708" t="str">
            <v>鳥内</v>
          </cell>
          <cell r="N708" t="str">
            <v>☆</v>
          </cell>
          <cell r="P708" t="str">
            <v>☆</v>
          </cell>
          <cell r="Q708" t="str">
            <v>☆</v>
          </cell>
          <cell r="R708" t="str">
            <v>☆</v>
          </cell>
          <cell r="S708" t="str">
            <v>☆</v>
          </cell>
          <cell r="T708" t="str">
            <v>○</v>
          </cell>
        </row>
        <row r="709">
          <cell r="B709">
            <v>3</v>
          </cell>
          <cell r="C709">
            <v>1752</v>
          </cell>
          <cell r="D709" t="str">
            <v>04103001752</v>
          </cell>
          <cell r="E709" t="str">
            <v>㈱サンレイメディカル</v>
          </cell>
          <cell r="F709">
            <v>42940</v>
          </cell>
          <cell r="G709">
            <v>44765</v>
          </cell>
          <cell r="H709" t="str">
            <v>田原 昌明</v>
          </cell>
          <cell r="I709" t="str">
            <v>ｻﾝﾚｲﾒﾃﾞｨｶﾙ</v>
          </cell>
          <cell r="J709">
            <v>8612403</v>
          </cell>
          <cell r="K709" t="str">
            <v>熊本県阿蘇郡西原村大字布田834-171</v>
          </cell>
          <cell r="L709" t="str">
            <v>096-279-4311</v>
          </cell>
          <cell r="M709" t="str">
            <v>鳥外</v>
          </cell>
          <cell r="N709" t="str">
            <v>○</v>
          </cell>
          <cell r="O709" t="str">
            <v>○</v>
          </cell>
          <cell r="P709" t="str">
            <v>○</v>
          </cell>
          <cell r="Q709" t="str">
            <v>○</v>
          </cell>
          <cell r="R709" t="str">
            <v>○</v>
          </cell>
          <cell r="S709" t="str">
            <v>○</v>
          </cell>
          <cell r="T709" t="str">
            <v>○</v>
          </cell>
        </row>
        <row r="710">
          <cell r="B710">
            <v>1</v>
          </cell>
          <cell r="C710">
            <v>172000</v>
          </cell>
          <cell r="D710" t="str">
            <v>04101172000</v>
          </cell>
          <cell r="E710" t="str">
            <v>㈲三和</v>
          </cell>
          <cell r="F710">
            <v>42201</v>
          </cell>
          <cell r="G710">
            <v>44027</v>
          </cell>
          <cell r="H710" t="str">
            <v>山川 紀生</v>
          </cell>
          <cell r="I710" t="str">
            <v>ｻﾝﾜ</v>
          </cell>
          <cell r="J710">
            <v>8112202</v>
          </cell>
          <cell r="K710" t="str">
            <v>福岡県福岡市博多区西月隈1-6-8</v>
          </cell>
          <cell r="L710" t="str">
            <v>092-936-9595</v>
          </cell>
          <cell r="M710" t="str">
            <v>佐外</v>
          </cell>
          <cell r="S710" t="str">
            <v>○</v>
          </cell>
          <cell r="T710" t="str">
            <v>○</v>
          </cell>
        </row>
        <row r="711">
          <cell r="B711">
            <v>7</v>
          </cell>
          <cell r="C711">
            <v>71851</v>
          </cell>
          <cell r="D711" t="str">
            <v>04107071851</v>
          </cell>
          <cell r="E711" t="str">
            <v>三和開発㈱</v>
          </cell>
          <cell r="F711">
            <v>42248</v>
          </cell>
          <cell r="G711">
            <v>44074</v>
          </cell>
          <cell r="H711" t="str">
            <v>長岡 義尚</v>
          </cell>
          <cell r="I711" t="str">
            <v>ｻﾝﾜｶｲﾊﾂ</v>
          </cell>
          <cell r="J711">
            <v>8430012</v>
          </cell>
          <cell r="K711" t="str">
            <v>佐賀県武雄市橘町大字片白9525-1</v>
          </cell>
          <cell r="L711" t="str">
            <v>0954-22-5736</v>
          </cell>
          <cell r="M711" t="str">
            <v>杵内</v>
          </cell>
          <cell r="S711" t="str">
            <v>○</v>
          </cell>
        </row>
        <row r="712">
          <cell r="B712">
            <v>1</v>
          </cell>
          <cell r="C712">
            <v>64822</v>
          </cell>
          <cell r="D712" t="str">
            <v>04111064822</v>
          </cell>
          <cell r="E712" t="str">
            <v>㈱サンワ環境</v>
          </cell>
          <cell r="F712">
            <v>41920</v>
          </cell>
          <cell r="G712">
            <v>44476</v>
          </cell>
          <cell r="H712" t="str">
            <v>今泉 利彦</v>
          </cell>
          <cell r="I712" t="str">
            <v>ｻﾝﾜｶﾝｷｮｳ</v>
          </cell>
          <cell r="J712">
            <v>8420052</v>
          </cell>
          <cell r="K712" t="str">
            <v>佐賀県神埼市千代田町姉1731-1</v>
          </cell>
          <cell r="L712" t="str">
            <v>0952-34-6636</v>
          </cell>
          <cell r="M712" t="str">
            <v>佐内</v>
          </cell>
          <cell r="N712" t="str">
            <v>○</v>
          </cell>
          <cell r="O712" t="str">
            <v>○</v>
          </cell>
          <cell r="P712" t="str">
            <v>○</v>
          </cell>
          <cell r="Q712" t="str">
            <v>○</v>
          </cell>
          <cell r="R712" t="str">
            <v>○</v>
          </cell>
          <cell r="S712" t="str">
            <v>☆</v>
          </cell>
          <cell r="T712" t="str">
            <v>☆</v>
          </cell>
        </row>
        <row r="713">
          <cell r="B713">
            <v>3</v>
          </cell>
          <cell r="C713">
            <v>9771</v>
          </cell>
          <cell r="D713" t="str">
            <v>04103009771</v>
          </cell>
          <cell r="E713" t="str">
            <v>㈱三和工業</v>
          </cell>
          <cell r="F713">
            <v>43159</v>
          </cell>
          <cell r="G713">
            <v>44984</v>
          </cell>
          <cell r="H713" t="str">
            <v>恒住 俊和</v>
          </cell>
          <cell r="I713" t="str">
            <v>ｻﾝﾜｺｳｷﾞｮｳ</v>
          </cell>
          <cell r="J713">
            <v>8120863</v>
          </cell>
          <cell r="K713" t="str">
            <v>福岡県福岡市博多区金の隈1-28-12</v>
          </cell>
          <cell r="L713" t="str">
            <v>092-503-6892</v>
          </cell>
          <cell r="M713" t="str">
            <v>鳥外</v>
          </cell>
          <cell r="O713" t="str">
            <v>●</v>
          </cell>
          <cell r="S713" t="str">
            <v>○</v>
          </cell>
        </row>
        <row r="714">
          <cell r="B714">
            <v>3</v>
          </cell>
          <cell r="C714">
            <v>20039</v>
          </cell>
          <cell r="D714" t="str">
            <v>04103020039</v>
          </cell>
          <cell r="E714" t="str">
            <v>㈱三和興業</v>
          </cell>
          <cell r="F714">
            <v>42623</v>
          </cell>
          <cell r="G714">
            <v>45178</v>
          </cell>
          <cell r="H714" t="str">
            <v>大山 哲寿</v>
          </cell>
          <cell r="I714" t="str">
            <v>ｻﾝﾜｺｳｷﾞｮｳ</v>
          </cell>
          <cell r="J714">
            <v>8130043</v>
          </cell>
          <cell r="K714" t="str">
            <v>福岡県福岡市東区千早2-2-43</v>
          </cell>
          <cell r="L714" t="str">
            <v>092-671-1855</v>
          </cell>
          <cell r="M714" t="str">
            <v>鳥外</v>
          </cell>
          <cell r="N714" t="str">
            <v>○</v>
          </cell>
          <cell r="O714" t="str">
            <v>○</v>
          </cell>
          <cell r="P714" t="str">
            <v>○</v>
          </cell>
          <cell r="Q714" t="str">
            <v>○</v>
          </cell>
          <cell r="R714" t="str">
            <v>○</v>
          </cell>
          <cell r="S714" t="str">
            <v>○</v>
          </cell>
          <cell r="T714" t="str">
            <v>○</v>
          </cell>
        </row>
        <row r="715">
          <cell r="B715">
            <v>3</v>
          </cell>
          <cell r="C715">
            <v>48019</v>
          </cell>
          <cell r="D715" t="str">
            <v>04103048019</v>
          </cell>
          <cell r="E715" t="str">
            <v>三和物流㈱</v>
          </cell>
          <cell r="F715">
            <v>42108</v>
          </cell>
          <cell r="G715">
            <v>43934</v>
          </cell>
          <cell r="H715" t="str">
            <v>田畑 修一</v>
          </cell>
          <cell r="I715" t="str">
            <v>ｻﾝﾜﾌﾞﾂﾘｭｳ</v>
          </cell>
          <cell r="J715" t="str">
            <v>861-0804</v>
          </cell>
          <cell r="K715" t="str">
            <v>熊本県玉名郡南関町関村61-1</v>
          </cell>
          <cell r="L715" t="str">
            <v>0968-53-1000</v>
          </cell>
          <cell r="M715" t="str">
            <v>鳥外</v>
          </cell>
          <cell r="N715" t="str">
            <v>○</v>
          </cell>
          <cell r="O715" t="str">
            <v>○</v>
          </cell>
          <cell r="P715" t="str">
            <v>○</v>
          </cell>
          <cell r="S715" t="str">
            <v>○</v>
          </cell>
          <cell r="T715" t="str">
            <v>○</v>
          </cell>
        </row>
        <row r="716">
          <cell r="B716">
            <v>1</v>
          </cell>
          <cell r="C716">
            <v>5459</v>
          </cell>
          <cell r="D716" t="str">
            <v>04101005459</v>
          </cell>
          <cell r="E716" t="str">
            <v>サンワリューツー㈱</v>
          </cell>
          <cell r="F716">
            <v>43086</v>
          </cell>
          <cell r="G716">
            <v>45642</v>
          </cell>
          <cell r="H716" t="str">
            <v>谷口 隆司</v>
          </cell>
          <cell r="I716" t="str">
            <v>ｻﾝﾜﾘｭｰﾂｰ</v>
          </cell>
          <cell r="J716" t="str">
            <v>448-0002</v>
          </cell>
          <cell r="K716" t="str">
            <v>愛知県刈谷市一里山町家下80</v>
          </cell>
          <cell r="L716" t="str">
            <v>0566-35-3060</v>
          </cell>
          <cell r="M716" t="str">
            <v>佐外</v>
          </cell>
          <cell r="O716" t="str">
            <v>○</v>
          </cell>
          <cell r="P716" t="str">
            <v>○</v>
          </cell>
          <cell r="Q716" t="str">
            <v>○</v>
          </cell>
          <cell r="R716" t="str">
            <v>○</v>
          </cell>
        </row>
        <row r="717">
          <cell r="B717">
            <v>1</v>
          </cell>
          <cell r="C717">
            <v>190532</v>
          </cell>
          <cell r="D717" t="str">
            <v>04101190532</v>
          </cell>
          <cell r="E717" t="str">
            <v>㈱ジー・テック</v>
          </cell>
          <cell r="F717">
            <v>42599</v>
          </cell>
          <cell r="G717">
            <v>44424</v>
          </cell>
          <cell r="H717" t="str">
            <v>川副 浩正</v>
          </cell>
          <cell r="I717" t="str">
            <v>ｼﾞｰ･ﾃｯｸ</v>
          </cell>
          <cell r="J717" t="str">
            <v>849-0922</v>
          </cell>
          <cell r="K717" t="str">
            <v>佐賀県佐賀市高木瀬東四丁目3-22</v>
          </cell>
          <cell r="L717" t="str">
            <v>0952-37-7428</v>
          </cell>
          <cell r="M717" t="str">
            <v>佐内</v>
          </cell>
          <cell r="N717" t="str">
            <v>　</v>
          </cell>
          <cell r="O717" t="str">
            <v>　</v>
          </cell>
          <cell r="P717" t="str">
            <v>　</v>
          </cell>
          <cell r="S717" t="str">
            <v>○</v>
          </cell>
          <cell r="T717" t="str">
            <v>○</v>
          </cell>
        </row>
        <row r="718">
          <cell r="B718">
            <v>1</v>
          </cell>
          <cell r="C718">
            <v>127708</v>
          </cell>
          <cell r="D718" t="str">
            <v>04101127708</v>
          </cell>
          <cell r="E718" t="str">
            <v>㈱シー・アール・シー</v>
          </cell>
          <cell r="F718">
            <v>42542</v>
          </cell>
          <cell r="G718">
            <v>44367</v>
          </cell>
          <cell r="H718" t="str">
            <v>江川 洋</v>
          </cell>
          <cell r="I718" t="str">
            <v>ｼｰｱｰﾙｼｰ</v>
          </cell>
          <cell r="J718">
            <v>8130062</v>
          </cell>
          <cell r="K718" t="str">
            <v>福岡県福岡市東区松島五丁目２番２４号</v>
          </cell>
          <cell r="L718" t="str">
            <v>092-623-2111</v>
          </cell>
          <cell r="M718" t="str">
            <v>佐外</v>
          </cell>
          <cell r="P718" t="str">
            <v>○</v>
          </cell>
          <cell r="Q718" t="str">
            <v>○</v>
          </cell>
          <cell r="R718" t="str">
            <v>○</v>
          </cell>
          <cell r="S718" t="str">
            <v>○</v>
          </cell>
          <cell r="T718" t="str">
            <v>○</v>
          </cell>
        </row>
        <row r="719">
          <cell r="B719">
            <v>1</v>
          </cell>
          <cell r="C719">
            <v>209564</v>
          </cell>
          <cell r="D719" t="str">
            <v>04101209564</v>
          </cell>
          <cell r="E719" t="str">
            <v>㈱ＧＤＭ</v>
          </cell>
          <cell r="F719">
            <v>43620</v>
          </cell>
          <cell r="G719">
            <v>45446</v>
          </cell>
          <cell r="H719" t="str">
            <v>峰松 昌和</v>
          </cell>
          <cell r="I719" t="str">
            <v>ｼﾞｰﾃﾞｨｰｴﾑ</v>
          </cell>
          <cell r="J719" t="str">
            <v>840-0213</v>
          </cell>
          <cell r="K719" t="str">
            <v>佐賀県佐賀市大和町大字久留間3750-1</v>
          </cell>
          <cell r="L719" t="str">
            <v>0952-62-0534</v>
          </cell>
          <cell r="M719" t="str">
            <v>佐内</v>
          </cell>
          <cell r="S719" t="str">
            <v>○</v>
          </cell>
          <cell r="T719" t="str">
            <v>○</v>
          </cell>
        </row>
        <row r="720">
          <cell r="B720">
            <v>1</v>
          </cell>
          <cell r="C720">
            <v>148271</v>
          </cell>
          <cell r="D720" t="str">
            <v>04101148271</v>
          </cell>
          <cell r="E720" t="str">
            <v>㈱CPFロジスティクス</v>
          </cell>
          <cell r="F720">
            <v>42243</v>
          </cell>
          <cell r="G720">
            <v>44069</v>
          </cell>
          <cell r="H720" t="str">
            <v>新海 幸男</v>
          </cell>
          <cell r="I720" t="str">
            <v>ｼｰﾋﾟｰｴﾌﾛｼﾞｽﾃｨｸｽ</v>
          </cell>
          <cell r="J720" t="str">
            <v>779-1245</v>
          </cell>
          <cell r="K720" t="str">
            <v>徳島県阿南市那賀川町中島1566-4</v>
          </cell>
          <cell r="L720" t="str">
            <v>0884-21-2520</v>
          </cell>
          <cell r="M720" t="str">
            <v>佐外</v>
          </cell>
          <cell r="N720" t="str">
            <v>○</v>
          </cell>
          <cell r="O720" t="str">
            <v>○</v>
          </cell>
          <cell r="P720" t="str">
            <v>○</v>
          </cell>
          <cell r="Q720" t="str">
            <v>○</v>
          </cell>
          <cell r="R720" t="str">
            <v>○</v>
          </cell>
          <cell r="S720" t="str">
            <v>○</v>
          </cell>
          <cell r="T720" t="str">
            <v>○</v>
          </cell>
        </row>
        <row r="721">
          <cell r="B721">
            <v>5</v>
          </cell>
          <cell r="C721">
            <v>49642</v>
          </cell>
          <cell r="D721" t="str">
            <v>04105049642</v>
          </cell>
          <cell r="E721" t="str">
            <v>JR九州サービスサポート㈱</v>
          </cell>
          <cell r="F721">
            <v>42415</v>
          </cell>
          <cell r="G721">
            <v>44241</v>
          </cell>
          <cell r="H721" t="str">
            <v>師村 博</v>
          </cell>
          <cell r="I721" t="str">
            <v>ｼﾞｪｲｱｰﾙｷｭｳｼｭｳｻｰﾋﾞｽｻﾎﾟｰﾄ</v>
          </cell>
          <cell r="J721">
            <v>8120012</v>
          </cell>
          <cell r="K721" t="str">
            <v>福岡県福岡市博多区博多駅中央街7-21</v>
          </cell>
          <cell r="L721" t="str">
            <v>092-483-3542</v>
          </cell>
          <cell r="M721" t="str">
            <v>唐外</v>
          </cell>
          <cell r="N721" t="str">
            <v>○</v>
          </cell>
          <cell r="O721" t="str">
            <v>○</v>
          </cell>
          <cell r="P721" t="str">
            <v>○</v>
          </cell>
          <cell r="S721" t="str">
            <v>○</v>
          </cell>
          <cell r="T721" t="str">
            <v>○</v>
          </cell>
        </row>
        <row r="722">
          <cell r="B722">
            <v>1</v>
          </cell>
          <cell r="C722">
            <v>65644</v>
          </cell>
          <cell r="D722" t="str">
            <v>04101065644</v>
          </cell>
          <cell r="E722" t="str">
            <v>㈱ジェイ・イー・ピー</v>
          </cell>
          <cell r="F722">
            <v>42851</v>
          </cell>
          <cell r="G722">
            <v>44676</v>
          </cell>
          <cell r="H722" t="str">
            <v>守 康幸</v>
          </cell>
          <cell r="I722" t="str">
            <v>ｼﾞｪｲｲｰﾋﾟｰ</v>
          </cell>
          <cell r="J722">
            <v>8080022</v>
          </cell>
          <cell r="K722" t="str">
            <v>福岡県北九州市若松区大字安瀬64-102</v>
          </cell>
          <cell r="L722" t="str">
            <v>093-751-3737</v>
          </cell>
          <cell r="M722" t="str">
            <v>佐外</v>
          </cell>
          <cell r="N722" t="str">
            <v>○</v>
          </cell>
          <cell r="O722" t="str">
            <v>○</v>
          </cell>
          <cell r="S722" t="str">
            <v>○</v>
          </cell>
          <cell r="T722" t="str">
            <v>○</v>
          </cell>
        </row>
        <row r="723">
          <cell r="B723">
            <v>3</v>
          </cell>
          <cell r="C723">
            <v>58380</v>
          </cell>
          <cell r="D723" t="str">
            <v>04103058380</v>
          </cell>
          <cell r="E723" t="str">
            <v>㈲ジェイエヌ開発</v>
          </cell>
          <cell r="F723">
            <v>43444</v>
          </cell>
          <cell r="G723">
            <v>45269</v>
          </cell>
          <cell r="H723" t="str">
            <v>西野 昭彦</v>
          </cell>
          <cell r="I723" t="str">
            <v>ｼﾞｪｲｴﾇｶｲﾊﾂ</v>
          </cell>
          <cell r="J723">
            <v>8391333</v>
          </cell>
          <cell r="K723" t="str">
            <v>福岡県うきは市吉井町富永1274-9</v>
          </cell>
          <cell r="L723" t="str">
            <v>0943-76-4014</v>
          </cell>
          <cell r="M723" t="str">
            <v>鳥外</v>
          </cell>
          <cell r="S723" t="str">
            <v>○</v>
          </cell>
          <cell r="T723" t="str">
            <v>○</v>
          </cell>
        </row>
        <row r="724">
          <cell r="B724">
            <v>3</v>
          </cell>
          <cell r="C724">
            <v>163409</v>
          </cell>
          <cell r="D724" t="str">
            <v>04103163409</v>
          </cell>
          <cell r="E724" t="str">
            <v>㈱シオザキ</v>
          </cell>
          <cell r="F724">
            <v>42695</v>
          </cell>
          <cell r="G724">
            <v>44520</v>
          </cell>
          <cell r="H724" t="str">
            <v>古賀 慎一</v>
          </cell>
          <cell r="I724" t="str">
            <v>ｼｵｻﾞｷ</v>
          </cell>
          <cell r="J724">
            <v>8401103</v>
          </cell>
          <cell r="K724" t="str">
            <v>佐賀県三養基郡みやき町大字坂口3443-3</v>
          </cell>
          <cell r="L724" t="str">
            <v>0942-96-2798</v>
          </cell>
          <cell r="M724" t="str">
            <v>鳥内</v>
          </cell>
          <cell r="S724" t="str">
            <v>○</v>
          </cell>
        </row>
        <row r="725">
          <cell r="B725">
            <v>7</v>
          </cell>
          <cell r="C725">
            <v>130403</v>
          </cell>
          <cell r="D725" t="str">
            <v>04107130403</v>
          </cell>
          <cell r="E725" t="str">
            <v>㈲塩田環境開発</v>
          </cell>
          <cell r="F725">
            <v>42625</v>
          </cell>
          <cell r="G725">
            <v>44450</v>
          </cell>
          <cell r="H725" t="str">
            <v>小森 直樹</v>
          </cell>
          <cell r="I725" t="str">
            <v>ｼｵﾀｶﾝｷｮｳｶｲﾊﾂ</v>
          </cell>
          <cell r="J725">
            <v>8491422</v>
          </cell>
          <cell r="K725" t="str">
            <v>佐賀県嬉野市塩田町大字谷所甲4437-1</v>
          </cell>
          <cell r="L725" t="str">
            <v>0954-66-4160</v>
          </cell>
          <cell r="M725" t="str">
            <v>杵内</v>
          </cell>
          <cell r="N725" t="str">
            <v>○</v>
          </cell>
          <cell r="O725" t="str">
            <v>○</v>
          </cell>
          <cell r="P725" t="str">
            <v>○</v>
          </cell>
          <cell r="Q725" t="str">
            <v>○</v>
          </cell>
          <cell r="R725" t="str">
            <v>○</v>
          </cell>
          <cell r="S725" t="str">
            <v>○</v>
          </cell>
          <cell r="T725" t="str">
            <v>○</v>
          </cell>
        </row>
        <row r="726">
          <cell r="B726">
            <v>3</v>
          </cell>
          <cell r="C726">
            <v>108200</v>
          </cell>
          <cell r="D726" t="str">
            <v>04103108200</v>
          </cell>
          <cell r="E726" t="str">
            <v>㈲執行チップ工業</v>
          </cell>
          <cell r="F726">
            <v>43535</v>
          </cell>
          <cell r="G726">
            <v>45361</v>
          </cell>
          <cell r="H726" t="str">
            <v>執行 浩</v>
          </cell>
          <cell r="I726" t="str">
            <v>ｼｷﾞｮｳﾁｯﾌﾟｺｳｷﾞｮｳ</v>
          </cell>
          <cell r="J726">
            <v>8410073</v>
          </cell>
          <cell r="K726" t="str">
            <v>佐賀県鳥栖市江島町西谷3255-264</v>
          </cell>
          <cell r="L726" t="str">
            <v>0942-83-4750</v>
          </cell>
          <cell r="M726" t="str">
            <v>鳥内</v>
          </cell>
        </row>
        <row r="727">
          <cell r="B727">
            <v>1</v>
          </cell>
          <cell r="C727">
            <v>182438</v>
          </cell>
          <cell r="D727" t="str">
            <v>04101182438</v>
          </cell>
          <cell r="E727" t="str">
            <v>執行 義昭</v>
          </cell>
          <cell r="F727">
            <v>42108</v>
          </cell>
          <cell r="G727">
            <v>43934</v>
          </cell>
          <cell r="H727" t="str">
            <v>執行 義昭</v>
          </cell>
          <cell r="I727" t="str">
            <v>ｼｷﾞｮｳﾖｼｱｷ</v>
          </cell>
          <cell r="J727" t="str">
            <v>840-0201</v>
          </cell>
          <cell r="K727" t="str">
            <v>佐賀県佐賀市大和町大字尼寺2785</v>
          </cell>
          <cell r="L727" t="str">
            <v>0952-62-3073</v>
          </cell>
          <cell r="M727" t="str">
            <v>佐内</v>
          </cell>
          <cell r="S727" t="str">
            <v>○</v>
          </cell>
          <cell r="T727" t="str">
            <v>○</v>
          </cell>
        </row>
        <row r="728">
          <cell r="B728">
            <v>7</v>
          </cell>
          <cell r="C728">
            <v>144772</v>
          </cell>
          <cell r="D728" t="str">
            <v>04107144772</v>
          </cell>
          <cell r="E728" t="str">
            <v>重富 邦夫</v>
          </cell>
          <cell r="F728">
            <v>43369</v>
          </cell>
          <cell r="G728">
            <v>45194</v>
          </cell>
          <cell r="H728" t="str">
            <v>重富 邦夫</v>
          </cell>
          <cell r="I728" t="str">
            <v>ｼｹﾞﾄﾐｸﾆｵ</v>
          </cell>
          <cell r="J728">
            <v>8490401</v>
          </cell>
          <cell r="K728" t="str">
            <v>佐賀県杵島郡白石町大字福富96-2</v>
          </cell>
          <cell r="L728" t="str">
            <v>0952-87-2099</v>
          </cell>
          <cell r="M728" t="str">
            <v>杵内</v>
          </cell>
          <cell r="O728" t="str">
            <v>○</v>
          </cell>
          <cell r="S728" t="str">
            <v>○</v>
          </cell>
          <cell r="T728" t="str">
            <v>○</v>
          </cell>
        </row>
        <row r="729">
          <cell r="B729">
            <v>1</v>
          </cell>
          <cell r="C729">
            <v>203975</v>
          </cell>
          <cell r="D729" t="str">
            <v>04101203975</v>
          </cell>
          <cell r="E729" t="str">
            <v>㈱茂丸工業</v>
          </cell>
          <cell r="F729">
            <v>43397</v>
          </cell>
          <cell r="G729">
            <v>45222</v>
          </cell>
          <cell r="H729" t="str">
            <v>中島 茂雄</v>
          </cell>
          <cell r="I729" t="str">
            <v>ｼｹﾞﾏﾙｺｳｷﾞｮｳ</v>
          </cell>
          <cell r="J729" t="str">
            <v>849-0919</v>
          </cell>
          <cell r="K729" t="str">
            <v>佐賀県佐賀市兵庫北1-14-17-203号シャン・イリーデＣ203号室</v>
          </cell>
          <cell r="L729" t="str">
            <v>0952-37-9722</v>
          </cell>
          <cell r="M729" t="str">
            <v>佐内</v>
          </cell>
          <cell r="S729" t="str">
            <v>○</v>
          </cell>
          <cell r="T729" t="str">
            <v>○</v>
          </cell>
        </row>
        <row r="730">
          <cell r="B730">
            <v>1</v>
          </cell>
          <cell r="C730">
            <v>128402</v>
          </cell>
          <cell r="D730" t="str">
            <v>04101128402</v>
          </cell>
          <cell r="E730" t="str">
            <v>㈲資源環境サポート</v>
          </cell>
          <cell r="F730">
            <v>42585</v>
          </cell>
          <cell r="G730">
            <v>44410</v>
          </cell>
          <cell r="H730" t="str">
            <v>吉国 伸一郎</v>
          </cell>
          <cell r="I730" t="str">
            <v>ｼｹﾞﾝｶﾝｷｮｳｻﾎﾟｰﾄ</v>
          </cell>
          <cell r="J730">
            <v>8111313</v>
          </cell>
          <cell r="K730" t="str">
            <v>福岡県福岡市南区曰佐5-23-1</v>
          </cell>
          <cell r="L730" t="str">
            <v>092-592-9616</v>
          </cell>
          <cell r="M730" t="str">
            <v>佐外</v>
          </cell>
          <cell r="N730" t="str">
            <v>○</v>
          </cell>
          <cell r="O730" t="str">
            <v>○</v>
          </cell>
          <cell r="P730" t="str">
            <v>○</v>
          </cell>
          <cell r="Q730" t="str">
            <v>○</v>
          </cell>
          <cell r="R730" t="str">
            <v>○</v>
          </cell>
          <cell r="S730" t="str">
            <v>○</v>
          </cell>
          <cell r="T730" t="str">
            <v>○</v>
          </cell>
        </row>
        <row r="731">
          <cell r="B731">
            <v>1</v>
          </cell>
          <cell r="C731">
            <v>118625</v>
          </cell>
          <cell r="D731" t="str">
            <v>04101118625</v>
          </cell>
          <cell r="E731" t="str">
            <v>四国興産㈲</v>
          </cell>
          <cell r="F731">
            <v>42093</v>
          </cell>
          <cell r="G731">
            <v>43919</v>
          </cell>
          <cell r="H731" t="str">
            <v>横内 周二</v>
          </cell>
          <cell r="I731" t="str">
            <v>ｼｺｸｺｳｻﾝ</v>
          </cell>
          <cell r="J731">
            <v>7990101</v>
          </cell>
          <cell r="K731" t="str">
            <v>愛媛県四国中央市川之江町4121-2</v>
          </cell>
          <cell r="L731" t="str">
            <v>0896-58-6136</v>
          </cell>
          <cell r="M731" t="str">
            <v>佐外</v>
          </cell>
          <cell r="S731" t="str">
            <v>○</v>
          </cell>
          <cell r="T731" t="str">
            <v>○</v>
          </cell>
        </row>
        <row r="732">
          <cell r="B732">
            <v>5</v>
          </cell>
          <cell r="C732">
            <v>18719</v>
          </cell>
          <cell r="D732" t="str">
            <v>04105018719</v>
          </cell>
          <cell r="E732" t="str">
            <v>自然環境保全事業協同組合</v>
          </cell>
          <cell r="F732">
            <v>43689</v>
          </cell>
          <cell r="G732">
            <v>45515</v>
          </cell>
          <cell r="H732" t="str">
            <v>奥野　良功</v>
          </cell>
          <cell r="I732" t="str">
            <v>ｼｾﾞﾝｶﾝｷｮｳﾎｾﾞﾝｼﾞｷﾞｮｳ</v>
          </cell>
          <cell r="J732">
            <v>8571164</v>
          </cell>
          <cell r="K732" t="str">
            <v>長崎県佐世保市白岳町954-2</v>
          </cell>
          <cell r="L732" t="str">
            <v>0956-34-3939</v>
          </cell>
          <cell r="M732" t="str">
            <v>唐外</v>
          </cell>
          <cell r="N732" t="str">
            <v>○</v>
          </cell>
          <cell r="O732" t="str">
            <v>○</v>
          </cell>
          <cell r="P732" t="str">
            <v>○</v>
          </cell>
          <cell r="Q732" t="str">
            <v>○</v>
          </cell>
          <cell r="R732" t="str">
            <v>○</v>
          </cell>
          <cell r="S732" t="str">
            <v>○</v>
          </cell>
          <cell r="T732" t="str">
            <v>○</v>
          </cell>
        </row>
        <row r="733">
          <cell r="B733">
            <v>3</v>
          </cell>
          <cell r="C733">
            <v>140579</v>
          </cell>
          <cell r="D733" t="str">
            <v>04103140579</v>
          </cell>
          <cell r="E733" t="str">
            <v>シティプラン㈱</v>
          </cell>
          <cell r="F733">
            <v>43159</v>
          </cell>
          <cell r="G733">
            <v>44984</v>
          </cell>
          <cell r="H733" t="str">
            <v>井上 紹幸</v>
          </cell>
          <cell r="I733" t="str">
            <v>ｼﾃｨﾌﾟﾗﾝ</v>
          </cell>
          <cell r="J733">
            <v>8111223</v>
          </cell>
          <cell r="K733" t="str">
            <v>福岡県筑紫郡那珂川町大字上梶原966-1</v>
          </cell>
          <cell r="L733" t="str">
            <v>092-951-2060</v>
          </cell>
          <cell r="M733" t="str">
            <v>鳥外</v>
          </cell>
          <cell r="S733" t="str">
            <v>○</v>
          </cell>
          <cell r="T733" t="str">
            <v>○</v>
          </cell>
        </row>
        <row r="734">
          <cell r="B734">
            <v>1</v>
          </cell>
          <cell r="C734">
            <v>203817</v>
          </cell>
          <cell r="D734" t="str">
            <v>04101203817</v>
          </cell>
          <cell r="E734" t="str">
            <v>㈱志徳解体</v>
          </cell>
          <cell r="F734">
            <v>43397</v>
          </cell>
          <cell r="G734">
            <v>45222</v>
          </cell>
          <cell r="H734" t="str">
            <v>德丸 晃治</v>
          </cell>
          <cell r="I734" t="str">
            <v>ｼﾄｸｶｲﾀｲ</v>
          </cell>
          <cell r="J734" t="str">
            <v>846-0002</v>
          </cell>
          <cell r="K734" t="str">
            <v>佐賀県多久市北多久町大字小侍1046-16多久ステーション南ハイツ4-5号</v>
          </cell>
          <cell r="L734" t="str">
            <v>0952-37-9877</v>
          </cell>
          <cell r="M734" t="str">
            <v>佐内</v>
          </cell>
          <cell r="S734" t="str">
            <v>○</v>
          </cell>
          <cell r="T734" t="str">
            <v>○</v>
          </cell>
        </row>
        <row r="735">
          <cell r="B735">
            <v>3</v>
          </cell>
          <cell r="C735">
            <v>6538</v>
          </cell>
          <cell r="D735" t="str">
            <v>04113006538</v>
          </cell>
          <cell r="E735" t="str">
            <v>㈱篠原建設</v>
          </cell>
          <cell r="F735">
            <v>42345</v>
          </cell>
          <cell r="G735">
            <v>44171</v>
          </cell>
          <cell r="H735" t="str">
            <v>篠原 隆行</v>
          </cell>
          <cell r="I735" t="str">
            <v>ｼﾉﾊﾗｹﾝｾﾂ</v>
          </cell>
          <cell r="J735">
            <v>8410054</v>
          </cell>
          <cell r="K735" t="str">
            <v>佐賀県鳥栖市蔵上町587-1</v>
          </cell>
          <cell r="L735" t="str">
            <v>0942-83-3723</v>
          </cell>
          <cell r="M735" t="str">
            <v>鳥内</v>
          </cell>
          <cell r="N735" t="str">
            <v>○</v>
          </cell>
          <cell r="O735" t="str">
            <v>〇</v>
          </cell>
          <cell r="S735" t="str">
            <v>☆</v>
          </cell>
          <cell r="T735" t="str">
            <v>☆</v>
          </cell>
        </row>
        <row r="736">
          <cell r="B736">
            <v>3</v>
          </cell>
          <cell r="C736">
            <v>111540</v>
          </cell>
          <cell r="D736" t="str">
            <v>04103111540</v>
          </cell>
          <cell r="E736" t="str">
            <v>㈲四宮梱包</v>
          </cell>
          <cell r="F736">
            <v>41986</v>
          </cell>
          <cell r="G736">
            <v>43811</v>
          </cell>
          <cell r="H736" t="str">
            <v>四宮 和裕</v>
          </cell>
          <cell r="I736" t="str">
            <v>ｼﾉﾐﾔｺﾝﾎﾟｳ</v>
          </cell>
          <cell r="J736">
            <v>8120896</v>
          </cell>
          <cell r="K736" t="str">
            <v>福岡県福岡市博多区東光寺町1-2-41</v>
          </cell>
          <cell r="L736" t="str">
            <v>092-431-4909</v>
          </cell>
          <cell r="M736" t="str">
            <v>鳥外</v>
          </cell>
          <cell r="P736" t="str">
            <v>○</v>
          </cell>
          <cell r="S736" t="str">
            <v>○</v>
          </cell>
          <cell r="T736" t="str">
            <v>○</v>
          </cell>
        </row>
        <row r="737">
          <cell r="B737">
            <v>3</v>
          </cell>
          <cell r="C737">
            <v>145</v>
          </cell>
          <cell r="D737" t="str">
            <v>04103000145</v>
          </cell>
          <cell r="E737" t="str">
            <v>柴田産業㈱</v>
          </cell>
          <cell r="F737">
            <v>42502</v>
          </cell>
          <cell r="G737">
            <v>45057</v>
          </cell>
          <cell r="H737" t="str">
            <v>斉　浩</v>
          </cell>
          <cell r="I737" t="str">
            <v>ｼﾊﾞﾀｻﾝｷﾞｮｳ</v>
          </cell>
          <cell r="J737">
            <v>8300048</v>
          </cell>
          <cell r="K737" t="str">
            <v>福岡県久留米市梅満町1246-1</v>
          </cell>
          <cell r="L737" t="str">
            <v>0942-32-3857</v>
          </cell>
          <cell r="M737" t="str">
            <v>鳥外</v>
          </cell>
          <cell r="N737" t="str">
            <v>○</v>
          </cell>
          <cell r="O737" t="str">
            <v>○</v>
          </cell>
          <cell r="P737" t="str">
            <v>○</v>
          </cell>
          <cell r="Q737" t="str">
            <v>○</v>
          </cell>
          <cell r="R737" t="str">
            <v>○</v>
          </cell>
          <cell r="S737" t="str">
            <v>○</v>
          </cell>
          <cell r="T737" t="str">
            <v>○</v>
          </cell>
        </row>
        <row r="738">
          <cell r="B738">
            <v>3</v>
          </cell>
          <cell r="C738">
            <v>51218</v>
          </cell>
          <cell r="D738" t="str">
            <v>04103051218</v>
          </cell>
          <cell r="E738" t="str">
            <v>柴田 博文</v>
          </cell>
          <cell r="F738">
            <v>43084</v>
          </cell>
          <cell r="G738">
            <v>44909</v>
          </cell>
          <cell r="H738" t="str">
            <v>柴田 博文</v>
          </cell>
          <cell r="I738" t="str">
            <v>ｼﾊﾞﾀﾋﾛﾌﾐ</v>
          </cell>
          <cell r="J738">
            <v>8390827</v>
          </cell>
          <cell r="K738" t="str">
            <v>福岡県久留米市山本町豊田1242-5</v>
          </cell>
          <cell r="L738" t="str">
            <v>0942-44-1590</v>
          </cell>
          <cell r="M738" t="str">
            <v>鳥外</v>
          </cell>
        </row>
        <row r="739">
          <cell r="B739">
            <v>5</v>
          </cell>
          <cell r="C739">
            <v>198353</v>
          </cell>
          <cell r="D739" t="str">
            <v>04105198353</v>
          </cell>
          <cell r="E739" t="str">
            <v>株式会社シビコ</v>
          </cell>
          <cell r="F739">
            <v>43070</v>
          </cell>
          <cell r="G739">
            <v>44895</v>
          </cell>
          <cell r="H739" t="str">
            <v>中山 正活</v>
          </cell>
          <cell r="I739" t="str">
            <v>ｼﾋﾞｺ</v>
          </cell>
          <cell r="J739">
            <v>8471432</v>
          </cell>
          <cell r="K739" t="str">
            <v>佐賀県東松浦郡玄海町大字平尾536-1</v>
          </cell>
          <cell r="L739" t="str">
            <v>0955-51-3316</v>
          </cell>
          <cell r="M739" t="str">
            <v>唐内</v>
          </cell>
          <cell r="O739" t="str">
            <v>〇</v>
          </cell>
          <cell r="S739" t="str">
            <v>〇</v>
          </cell>
          <cell r="T739" t="str">
            <v>〇</v>
          </cell>
        </row>
        <row r="740">
          <cell r="B740">
            <v>5</v>
          </cell>
          <cell r="C740">
            <v>73599</v>
          </cell>
          <cell r="D740" t="str">
            <v>04105073599</v>
          </cell>
          <cell r="E740" t="str">
            <v>㈲志摩クリエイト</v>
          </cell>
          <cell r="F740">
            <v>42379</v>
          </cell>
          <cell r="G740">
            <v>44205</v>
          </cell>
          <cell r="H740" t="str">
            <v>吉村 和茂</v>
          </cell>
          <cell r="I740" t="str">
            <v>ｼﾏｸﾘｴｲﾄ</v>
          </cell>
          <cell r="J740" t="str">
            <v>819-1323</v>
          </cell>
          <cell r="K740" t="str">
            <v>福岡県糸島市志摩小金丸2033-4</v>
          </cell>
          <cell r="L740" t="str">
            <v>092-327-2815</v>
          </cell>
          <cell r="M740" t="str">
            <v>唐外</v>
          </cell>
          <cell r="N740" t="str">
            <v>○</v>
          </cell>
          <cell r="O740" t="str">
            <v>○</v>
          </cell>
          <cell r="P740" t="str">
            <v>○</v>
          </cell>
          <cell r="Q740" t="str">
            <v>○</v>
          </cell>
          <cell r="R740" t="str">
            <v>○</v>
          </cell>
          <cell r="S740" t="str">
            <v>○</v>
          </cell>
          <cell r="T740" t="str">
            <v>○</v>
          </cell>
        </row>
        <row r="741">
          <cell r="B741">
            <v>1</v>
          </cell>
          <cell r="C741">
            <v>108938</v>
          </cell>
          <cell r="D741" t="str">
            <v>04101108938</v>
          </cell>
          <cell r="E741" t="str">
            <v>㈱島工業</v>
          </cell>
          <cell r="F741">
            <v>43485</v>
          </cell>
          <cell r="G741">
            <v>45310</v>
          </cell>
          <cell r="H741" t="str">
            <v>島 弘典</v>
          </cell>
          <cell r="I741" t="str">
            <v>ｼﾏｺｳｷﾞｮｳ</v>
          </cell>
          <cell r="J741">
            <v>8490918</v>
          </cell>
          <cell r="K741" t="str">
            <v>佐賀県佐賀市兵庫南4-22-10</v>
          </cell>
          <cell r="L741" t="str">
            <v>0952-24-1321</v>
          </cell>
          <cell r="M741" t="str">
            <v>佐内</v>
          </cell>
          <cell r="N741" t="str">
            <v>○</v>
          </cell>
          <cell r="O741" t="str">
            <v>○</v>
          </cell>
          <cell r="P741" t="str">
            <v>○</v>
          </cell>
          <cell r="S741" t="str">
            <v>○</v>
          </cell>
          <cell r="T741" t="str">
            <v>○</v>
          </cell>
        </row>
        <row r="742">
          <cell r="B742">
            <v>1</v>
          </cell>
          <cell r="C742">
            <v>206214</v>
          </cell>
          <cell r="D742" t="str">
            <v>04101206214</v>
          </cell>
          <cell r="E742" t="str">
            <v>㈲シマザキ工建</v>
          </cell>
          <cell r="F742">
            <v>43532</v>
          </cell>
          <cell r="G742">
            <v>45358</v>
          </cell>
          <cell r="H742" t="str">
            <v>島﨑 日出昭</v>
          </cell>
          <cell r="I742" t="str">
            <v>ｼﾏｻﾞｷｺｳｹﾝ</v>
          </cell>
          <cell r="J742" t="str">
            <v>849-4282</v>
          </cell>
          <cell r="K742" t="str">
            <v>佐賀県伊万里市東山代町里664-33</v>
          </cell>
          <cell r="L742" t="str">
            <v>0955-28-4757</v>
          </cell>
          <cell r="M742" t="str">
            <v>伊内</v>
          </cell>
          <cell r="N742" t="str">
            <v>○</v>
          </cell>
          <cell r="O742" t="str">
            <v>○</v>
          </cell>
          <cell r="S742" t="str">
            <v>○</v>
          </cell>
          <cell r="T742" t="str">
            <v>○</v>
          </cell>
        </row>
        <row r="743">
          <cell r="B743">
            <v>1</v>
          </cell>
          <cell r="C743">
            <v>18979</v>
          </cell>
          <cell r="D743" t="str">
            <v>04111018979</v>
          </cell>
          <cell r="E743" t="str">
            <v>㈱島田商会</v>
          </cell>
          <cell r="F743">
            <v>42523</v>
          </cell>
          <cell r="G743">
            <v>45078</v>
          </cell>
          <cell r="H743" t="str">
            <v>島田 明子</v>
          </cell>
          <cell r="I743" t="str">
            <v>ｼﾏﾀﾞｼｮｳｶｲ</v>
          </cell>
          <cell r="J743">
            <v>8460002</v>
          </cell>
          <cell r="K743" t="str">
            <v>佐賀県多久市北多久町大字小侍801</v>
          </cell>
          <cell r="L743" t="str">
            <v>0952-74-4141</v>
          </cell>
          <cell r="M743" t="str">
            <v>佐内</v>
          </cell>
          <cell r="N743" t="str">
            <v>○</v>
          </cell>
          <cell r="P743" t="str">
            <v>☆</v>
          </cell>
          <cell r="S743" t="str">
            <v>☆</v>
          </cell>
          <cell r="T743" t="str">
            <v>☆</v>
          </cell>
        </row>
        <row r="744">
          <cell r="B744">
            <v>7</v>
          </cell>
          <cell r="C744">
            <v>118403</v>
          </cell>
          <cell r="D744" t="str">
            <v>04107118403</v>
          </cell>
          <cell r="E744" t="str">
            <v>島ノ江 功一</v>
          </cell>
          <cell r="F744">
            <v>42142</v>
          </cell>
          <cell r="G744">
            <v>43968</v>
          </cell>
          <cell r="H744" t="str">
            <v>島ノ江 功一</v>
          </cell>
          <cell r="I744" t="str">
            <v>ｼﾏﾉｴｺｳｲﾁ</v>
          </cell>
          <cell r="J744">
            <v>8491116</v>
          </cell>
          <cell r="K744" t="str">
            <v>佐賀県杵島郡白石町大字横手168-4</v>
          </cell>
          <cell r="L744" t="str">
            <v>0952-84-6070</v>
          </cell>
          <cell r="M744" t="str">
            <v>杵内</v>
          </cell>
          <cell r="S744" t="str">
            <v>○</v>
          </cell>
          <cell r="T744" t="str">
            <v>○</v>
          </cell>
        </row>
        <row r="745">
          <cell r="B745">
            <v>1</v>
          </cell>
          <cell r="C745">
            <v>201741</v>
          </cell>
          <cell r="D745" t="str">
            <v>04101201741</v>
          </cell>
          <cell r="E745" t="str">
            <v>嶋原 和孝</v>
          </cell>
          <cell r="F745">
            <v>43259</v>
          </cell>
          <cell r="G745">
            <v>45084</v>
          </cell>
          <cell r="H745" t="str">
            <v>嶋原 和孝</v>
          </cell>
          <cell r="I745" t="str">
            <v>ｼﾏﾊﾞﾗｶｽﾞﾀｶ</v>
          </cell>
          <cell r="J745" t="str">
            <v>859-3244</v>
          </cell>
          <cell r="K745" t="str">
            <v>長崎県佐世保市江上町646-3</v>
          </cell>
          <cell r="L745" t="str">
            <v>0956-59-6621</v>
          </cell>
          <cell r="M745" t="str">
            <v>佐外</v>
          </cell>
          <cell r="S745" t="str">
            <v>○</v>
          </cell>
        </row>
        <row r="746">
          <cell r="B746">
            <v>1</v>
          </cell>
          <cell r="C746">
            <v>85794</v>
          </cell>
          <cell r="D746" t="str">
            <v>04101085794</v>
          </cell>
          <cell r="E746" t="str">
            <v>㈱嶋本建設</v>
          </cell>
          <cell r="F746">
            <v>42917</v>
          </cell>
          <cell r="G746">
            <v>44742</v>
          </cell>
          <cell r="H746" t="str">
            <v>嶋本 弘文</v>
          </cell>
          <cell r="I746" t="str">
            <v>ｼﾏﾓﾄｹﾝｾﾂ</v>
          </cell>
          <cell r="J746">
            <v>8450031</v>
          </cell>
          <cell r="K746" t="str">
            <v>佐賀県小城市三日月町堀江525-1</v>
          </cell>
          <cell r="L746" t="str">
            <v>0952-73-4318</v>
          </cell>
          <cell r="M746" t="str">
            <v>佐内</v>
          </cell>
          <cell r="S746" t="str">
            <v>○</v>
          </cell>
          <cell r="T746" t="str">
            <v>○</v>
          </cell>
        </row>
        <row r="747">
          <cell r="B747">
            <v>1</v>
          </cell>
          <cell r="C747">
            <v>190712</v>
          </cell>
          <cell r="D747" t="str">
            <v>04101190712</v>
          </cell>
          <cell r="E747" t="str">
            <v>㈱清水</v>
          </cell>
          <cell r="F747">
            <v>42676</v>
          </cell>
          <cell r="G747">
            <v>44501</v>
          </cell>
          <cell r="H747" t="str">
            <v>清水 豊</v>
          </cell>
          <cell r="I747" t="str">
            <v>ｼﾐｽﾞ</v>
          </cell>
          <cell r="J747" t="str">
            <v>869-4201</v>
          </cell>
          <cell r="K747" t="str">
            <v>熊本県八代市鏡町鏡村304-1</v>
          </cell>
          <cell r="L747" t="str">
            <v>0965-45-9963</v>
          </cell>
          <cell r="M747" t="str">
            <v>佐外</v>
          </cell>
          <cell r="N747" t="str">
            <v>○</v>
          </cell>
          <cell r="O747" t="str">
            <v>○</v>
          </cell>
          <cell r="P747" t="str">
            <v>○</v>
          </cell>
          <cell r="Q747" t="str">
            <v>○</v>
          </cell>
          <cell r="R747" t="str">
            <v>○</v>
          </cell>
          <cell r="S747" t="str">
            <v>○</v>
          </cell>
          <cell r="T747" t="str">
            <v>○</v>
          </cell>
        </row>
        <row r="748">
          <cell r="B748">
            <v>1</v>
          </cell>
          <cell r="C748">
            <v>346</v>
          </cell>
          <cell r="D748" t="str">
            <v>04101000346</v>
          </cell>
          <cell r="E748" t="str">
            <v>㈲下岡タイヤ産業</v>
          </cell>
          <cell r="F748">
            <v>42681</v>
          </cell>
          <cell r="G748">
            <v>44506</v>
          </cell>
          <cell r="H748" t="str">
            <v>下岡 均</v>
          </cell>
          <cell r="I748" t="str">
            <v>ｼﾓｵｶﾀｲﾔｻﾝｷﾞｮｳ</v>
          </cell>
          <cell r="J748">
            <v>7311221</v>
          </cell>
          <cell r="K748" t="str">
            <v>広島県山県郡北広島町今吉田615</v>
          </cell>
          <cell r="L748" t="str">
            <v>0826-84-1811</v>
          </cell>
          <cell r="M748" t="str">
            <v>佐外</v>
          </cell>
          <cell r="S748" t="str">
            <v>○</v>
          </cell>
          <cell r="T748" t="str">
            <v>○</v>
          </cell>
        </row>
        <row r="749">
          <cell r="B749">
            <v>5</v>
          </cell>
          <cell r="C749">
            <v>62576</v>
          </cell>
          <cell r="D749" t="str">
            <v>04105062576</v>
          </cell>
          <cell r="E749" t="str">
            <v>㈱シモカワ</v>
          </cell>
          <cell r="F749">
            <v>43667</v>
          </cell>
          <cell r="G749">
            <v>45493</v>
          </cell>
          <cell r="H749" t="str">
            <v>下川 道子</v>
          </cell>
          <cell r="I749" t="str">
            <v>ｼﾓｶﾜ</v>
          </cell>
          <cell r="J749">
            <v>8495131</v>
          </cell>
          <cell r="K749" t="str">
            <v>佐賀県唐津市浜玉町浜崎324</v>
          </cell>
          <cell r="L749" t="str">
            <v>0955-56-6123</v>
          </cell>
          <cell r="M749" t="str">
            <v>唐内</v>
          </cell>
          <cell r="S749" t="str">
            <v>○</v>
          </cell>
        </row>
        <row r="750">
          <cell r="B750">
            <v>1</v>
          </cell>
          <cell r="C750">
            <v>173757</v>
          </cell>
          <cell r="D750" t="str">
            <v>04101173757</v>
          </cell>
          <cell r="E750" t="str">
            <v>㈱下川工業</v>
          </cell>
          <cell r="F750">
            <v>43426</v>
          </cell>
          <cell r="G750">
            <v>45251</v>
          </cell>
          <cell r="H750" t="str">
            <v>下川 通</v>
          </cell>
          <cell r="I750" t="str">
            <v>ｼﾓｶﾜｺｳｷﾞｮｳ</v>
          </cell>
          <cell r="J750" t="str">
            <v>830-0214</v>
          </cell>
          <cell r="K750" t="str">
            <v>福岡県久留米市城島町江上本209-3</v>
          </cell>
          <cell r="L750" t="str">
            <v>0942-62-3235</v>
          </cell>
          <cell r="M750" t="str">
            <v>佐外</v>
          </cell>
          <cell r="S750" t="str">
            <v>○</v>
          </cell>
          <cell r="T750" t="str">
            <v>○</v>
          </cell>
        </row>
        <row r="751">
          <cell r="B751">
            <v>1</v>
          </cell>
          <cell r="C751">
            <v>145376</v>
          </cell>
          <cell r="D751" t="str">
            <v>04101145376</v>
          </cell>
          <cell r="E751" t="str">
            <v>㈲下河物流</v>
          </cell>
          <cell r="F751">
            <v>43522</v>
          </cell>
          <cell r="G751">
            <v>45347</v>
          </cell>
          <cell r="H751" t="str">
            <v>下河 徹</v>
          </cell>
          <cell r="I751" t="str">
            <v>ｼﾓｶﾜﾌﾞﾂﾘｭｳ</v>
          </cell>
          <cell r="J751">
            <v>8350022</v>
          </cell>
          <cell r="K751" t="str">
            <v>福岡県みやま市瀬高町文廣2088-1</v>
          </cell>
          <cell r="L751" t="str">
            <v>0944-63-4201</v>
          </cell>
          <cell r="M751" t="str">
            <v>佐外</v>
          </cell>
          <cell r="N751" t="str">
            <v>○</v>
          </cell>
          <cell r="O751" t="str">
            <v>○</v>
          </cell>
          <cell r="S751" t="str">
            <v>○</v>
          </cell>
          <cell r="T751" t="str">
            <v>○</v>
          </cell>
        </row>
        <row r="752">
          <cell r="B752">
            <v>6</v>
          </cell>
          <cell r="C752">
            <v>85083</v>
          </cell>
          <cell r="D752" t="str">
            <v>04116085083</v>
          </cell>
          <cell r="E752" t="str">
            <v>㈱下建設</v>
          </cell>
          <cell r="F752">
            <v>42990</v>
          </cell>
          <cell r="G752">
            <v>44815</v>
          </cell>
          <cell r="H752" t="str">
            <v>下 今朝隆</v>
          </cell>
          <cell r="I752" t="str">
            <v>ｼﾓｹﾝｾﾂ</v>
          </cell>
          <cell r="J752">
            <v>8440018</v>
          </cell>
          <cell r="K752" t="str">
            <v>佐賀県西松浦郡有田町本町乙3007-8</v>
          </cell>
          <cell r="L752" t="str">
            <v>0955-43-2294</v>
          </cell>
          <cell r="M752" t="str">
            <v>伊内</v>
          </cell>
        </row>
        <row r="753">
          <cell r="B753">
            <v>1</v>
          </cell>
          <cell r="C753">
            <v>113743</v>
          </cell>
          <cell r="D753" t="str">
            <v>04101113743</v>
          </cell>
          <cell r="E753" t="str">
            <v>㈱下建設</v>
          </cell>
          <cell r="F753">
            <v>43708</v>
          </cell>
          <cell r="G753">
            <v>45534</v>
          </cell>
          <cell r="H753" t="str">
            <v>下 泰弘</v>
          </cell>
          <cell r="I753" t="str">
            <v>ｼﾓｹﾝｾﾂ</v>
          </cell>
          <cell r="J753">
            <v>8400016</v>
          </cell>
          <cell r="K753" t="str">
            <v>佐賀県佐賀市南佐賀2-12-9</v>
          </cell>
          <cell r="L753" t="str">
            <v>0952-23-2286</v>
          </cell>
          <cell r="M753" t="str">
            <v>佐内</v>
          </cell>
          <cell r="S753" t="str">
            <v>○</v>
          </cell>
          <cell r="T753" t="str">
            <v>○</v>
          </cell>
        </row>
        <row r="754">
          <cell r="B754">
            <v>7</v>
          </cell>
          <cell r="C754">
            <v>124043</v>
          </cell>
          <cell r="D754" t="str">
            <v>04107124043</v>
          </cell>
          <cell r="E754" t="str">
            <v>下平建設㈲</v>
          </cell>
          <cell r="F754">
            <v>42365</v>
          </cell>
          <cell r="G754">
            <v>44191</v>
          </cell>
          <cell r="H754" t="str">
            <v>下平 妙子</v>
          </cell>
          <cell r="I754" t="str">
            <v>ｼﾓﾋﾗｹﾝｾﾂ</v>
          </cell>
          <cell r="J754">
            <v>8491602</v>
          </cell>
          <cell r="K754" t="str">
            <v>佐賀県藤津郡太良町大字多良1883</v>
          </cell>
          <cell r="L754" t="str">
            <v>0954-67-2301</v>
          </cell>
          <cell r="M754" t="str">
            <v>杵内</v>
          </cell>
          <cell r="N754" t="str">
            <v>○</v>
          </cell>
          <cell r="O754" t="str">
            <v>○</v>
          </cell>
          <cell r="P754" t="str">
            <v>○</v>
          </cell>
          <cell r="Q754" t="str">
            <v>○</v>
          </cell>
          <cell r="R754" t="str">
            <v>○</v>
          </cell>
          <cell r="S754" t="str">
            <v>○</v>
          </cell>
          <cell r="T754" t="str">
            <v>○</v>
          </cell>
        </row>
        <row r="755">
          <cell r="B755">
            <v>1</v>
          </cell>
          <cell r="C755">
            <v>17151</v>
          </cell>
          <cell r="D755" t="str">
            <v>04101017151</v>
          </cell>
          <cell r="E755" t="str">
            <v>㈱秀信土木建設</v>
          </cell>
          <cell r="F755">
            <v>42933</v>
          </cell>
          <cell r="G755">
            <v>44758</v>
          </cell>
          <cell r="H755" t="str">
            <v>三好 信浩</v>
          </cell>
          <cell r="I755" t="str">
            <v>ｼｭｳｼﾝﾄﾞﾎﾞｸ</v>
          </cell>
          <cell r="J755">
            <v>8490905</v>
          </cell>
          <cell r="K755" t="str">
            <v>佐賀県佐賀市金立町大字千布2032-1</v>
          </cell>
          <cell r="L755" t="str">
            <v>0952-98-3434</v>
          </cell>
          <cell r="M755" t="str">
            <v>佐内</v>
          </cell>
          <cell r="S755" t="str">
            <v>○</v>
          </cell>
          <cell r="T755" t="str">
            <v>○</v>
          </cell>
        </row>
        <row r="756">
          <cell r="B756">
            <v>1</v>
          </cell>
          <cell r="C756">
            <v>40199</v>
          </cell>
          <cell r="D756" t="str">
            <v>04101040199</v>
          </cell>
          <cell r="E756" t="str">
            <v>㈱修徳建設</v>
          </cell>
          <cell r="F756">
            <v>42538</v>
          </cell>
          <cell r="G756">
            <v>44363</v>
          </cell>
          <cell r="H756" t="str">
            <v>杉本 修一</v>
          </cell>
          <cell r="I756" t="str">
            <v>ｼｭｳﾄｸｹﾝｾﾂ</v>
          </cell>
          <cell r="J756">
            <v>8400842</v>
          </cell>
          <cell r="K756" t="str">
            <v>佐賀県佐賀市多布施3-8-8</v>
          </cell>
          <cell r="L756" t="str">
            <v>0952-29-4188</v>
          </cell>
          <cell r="M756" t="str">
            <v>佐内</v>
          </cell>
          <cell r="T756" t="str">
            <v>○</v>
          </cell>
        </row>
        <row r="757">
          <cell r="B757">
            <v>5</v>
          </cell>
          <cell r="C757">
            <v>25642</v>
          </cell>
          <cell r="D757" t="str">
            <v>04105025642</v>
          </cell>
          <cell r="E757" t="str">
            <v>㈱秀豊</v>
          </cell>
          <cell r="F757">
            <v>41958</v>
          </cell>
          <cell r="G757">
            <v>43783</v>
          </cell>
          <cell r="H757" t="str">
            <v>笠原 秀子</v>
          </cell>
          <cell r="I757" t="str">
            <v>ｼｭｳﾎｳ</v>
          </cell>
          <cell r="J757">
            <v>8470832</v>
          </cell>
          <cell r="K757" t="str">
            <v>佐賀県唐津市石志4463-3</v>
          </cell>
          <cell r="L757" t="str">
            <v>0955-78-1385</v>
          </cell>
          <cell r="M757" t="str">
            <v>唐内</v>
          </cell>
          <cell r="N757" t="str">
            <v>○</v>
          </cell>
          <cell r="O757" t="str">
            <v>○</v>
          </cell>
          <cell r="S757" t="str">
            <v>○</v>
          </cell>
        </row>
        <row r="758">
          <cell r="B758">
            <v>1</v>
          </cell>
          <cell r="C758">
            <v>172436</v>
          </cell>
          <cell r="D758" t="str">
            <v>04101172436</v>
          </cell>
          <cell r="E758" t="str">
            <v>秀穂開発㈱</v>
          </cell>
          <cell r="F758">
            <v>42626</v>
          </cell>
          <cell r="G758">
            <v>44451</v>
          </cell>
          <cell r="H758" t="str">
            <v>中嶋 菜穗子</v>
          </cell>
          <cell r="I758" t="str">
            <v>ｼｭｳﾎｶｲﾊﾂ</v>
          </cell>
          <cell r="J758">
            <v>8190054</v>
          </cell>
          <cell r="K758" t="str">
            <v>福岡県福岡市西区上山門1-8-4</v>
          </cell>
          <cell r="L758" t="str">
            <v>092-894-1505</v>
          </cell>
          <cell r="M758" t="str">
            <v>佐外</v>
          </cell>
          <cell r="S758" t="str">
            <v>○</v>
          </cell>
          <cell r="T758" t="str">
            <v>○</v>
          </cell>
        </row>
        <row r="759">
          <cell r="B759">
            <v>1</v>
          </cell>
          <cell r="C759">
            <v>143485</v>
          </cell>
          <cell r="D759" t="str">
            <v>04101143485</v>
          </cell>
          <cell r="E759" t="str">
            <v>順德設備産業㈱</v>
          </cell>
          <cell r="F759">
            <v>41882</v>
          </cell>
          <cell r="G759">
            <v>43707</v>
          </cell>
          <cell r="H759" t="str">
            <v>呂 順德</v>
          </cell>
          <cell r="I759" t="str">
            <v>ｼﾞｭﾝﾄｸｾﾂﾋﾞｻﾝｷﾞｮｳ</v>
          </cell>
          <cell r="J759" t="str">
            <v>811-2415</v>
          </cell>
          <cell r="K759" t="str">
            <v>福岡県糟屋郡篠栗町大字津波黒字大浦486</v>
          </cell>
          <cell r="L759" t="str">
            <v>092-931-5019</v>
          </cell>
          <cell r="M759" t="str">
            <v>佐外</v>
          </cell>
          <cell r="N759" t="str">
            <v>○</v>
          </cell>
          <cell r="O759" t="str">
            <v>○</v>
          </cell>
          <cell r="P759" t="str">
            <v>○</v>
          </cell>
          <cell r="Q759" t="str">
            <v>○</v>
          </cell>
          <cell r="R759" t="str">
            <v>○</v>
          </cell>
          <cell r="S759" t="str">
            <v>○</v>
          </cell>
          <cell r="T759" t="str">
            <v>○</v>
          </cell>
        </row>
        <row r="760">
          <cell r="B760">
            <v>1</v>
          </cell>
          <cell r="C760">
            <v>145836</v>
          </cell>
          <cell r="D760" t="str">
            <v>04101145836</v>
          </cell>
          <cell r="E760" t="str">
            <v>㈱正一電気</v>
          </cell>
          <cell r="F760">
            <v>43641</v>
          </cell>
          <cell r="G760">
            <v>45467</v>
          </cell>
          <cell r="H760" t="str">
            <v>川﨑 裕一郎</v>
          </cell>
          <cell r="I760" t="str">
            <v>ｼｮｳｲﾁﾃﾞﾝｷ</v>
          </cell>
          <cell r="J760" t="str">
            <v>891-0113</v>
          </cell>
          <cell r="K760" t="str">
            <v>鹿児島県鹿児島市東谷山3-32-26</v>
          </cell>
          <cell r="L760" t="str">
            <v>099-268-8790</v>
          </cell>
          <cell r="M760" t="str">
            <v>佐外</v>
          </cell>
          <cell r="S760" t="str">
            <v>○</v>
          </cell>
        </row>
        <row r="761">
          <cell r="B761">
            <v>6</v>
          </cell>
          <cell r="C761">
            <v>11093</v>
          </cell>
          <cell r="D761" t="str">
            <v>04106011093</v>
          </cell>
          <cell r="E761" t="str">
            <v>㈱昭栄</v>
          </cell>
          <cell r="F761">
            <v>43549</v>
          </cell>
          <cell r="G761">
            <v>45375</v>
          </cell>
          <cell r="H761" t="str">
            <v>樋渡 修二</v>
          </cell>
          <cell r="I761" t="str">
            <v>ｼｮｳｴｲ</v>
          </cell>
          <cell r="J761">
            <v>8494252</v>
          </cell>
          <cell r="K761" t="str">
            <v>佐賀県伊万里市山代町楠久津177-19</v>
          </cell>
          <cell r="L761" t="str">
            <v>0955-28-1151</v>
          </cell>
          <cell r="M761" t="str">
            <v>伊内</v>
          </cell>
          <cell r="N761" t="str">
            <v>○</v>
          </cell>
          <cell r="O761" t="str">
            <v>○</v>
          </cell>
          <cell r="S761" t="str">
            <v>○</v>
          </cell>
          <cell r="T761" t="str">
            <v>○</v>
          </cell>
        </row>
        <row r="762">
          <cell r="B762">
            <v>3</v>
          </cell>
          <cell r="C762">
            <v>59050</v>
          </cell>
          <cell r="D762" t="str">
            <v>04103059050</v>
          </cell>
          <cell r="E762" t="str">
            <v>㈲ショウエイ環境</v>
          </cell>
          <cell r="F762">
            <v>43550</v>
          </cell>
          <cell r="G762">
            <v>46106</v>
          </cell>
          <cell r="H762" t="str">
            <v>橋本　健一郎</v>
          </cell>
          <cell r="I762" t="str">
            <v>ｼｮｳｴｲｶﾝｷｮｳ</v>
          </cell>
          <cell r="J762">
            <v>8330053</v>
          </cell>
          <cell r="K762" t="str">
            <v>福岡県筑後市大字西牟田6352-1</v>
          </cell>
          <cell r="L762" t="str">
            <v>0942-54-0738</v>
          </cell>
          <cell r="M762" t="str">
            <v>鳥外</v>
          </cell>
          <cell r="N762" t="str">
            <v>○</v>
          </cell>
          <cell r="O762" t="str">
            <v>○</v>
          </cell>
          <cell r="P762" t="str">
            <v>○</v>
          </cell>
          <cell r="S762" t="str">
            <v>○</v>
          </cell>
          <cell r="T762" t="str">
            <v>○</v>
          </cell>
        </row>
        <row r="763">
          <cell r="B763">
            <v>1</v>
          </cell>
          <cell r="C763">
            <v>99556</v>
          </cell>
          <cell r="D763" t="str">
            <v>04111099556</v>
          </cell>
          <cell r="E763" t="str">
            <v>㈱賞栄企画</v>
          </cell>
          <cell r="F763">
            <v>43036</v>
          </cell>
          <cell r="G763">
            <v>44861</v>
          </cell>
          <cell r="H763" t="str">
            <v>笹川 昭博</v>
          </cell>
          <cell r="I763" t="str">
            <v>ｼｮｳｴｲｷｶｸ</v>
          </cell>
          <cell r="J763">
            <v>8460024</v>
          </cell>
          <cell r="K763" t="str">
            <v>佐賀県多久市南多久町大字下多久1443-2</v>
          </cell>
          <cell r="L763" t="str">
            <v>0952-76-3396</v>
          </cell>
          <cell r="M763" t="str">
            <v>佐内</v>
          </cell>
          <cell r="N763" t="str">
            <v>☆</v>
          </cell>
          <cell r="O763" t="str">
            <v>○</v>
          </cell>
          <cell r="S763" t="str">
            <v>☆</v>
          </cell>
          <cell r="T763" t="str">
            <v>☆</v>
          </cell>
        </row>
        <row r="764">
          <cell r="B764">
            <v>1</v>
          </cell>
          <cell r="C764">
            <v>169604</v>
          </cell>
          <cell r="D764" t="str">
            <v>04101169604</v>
          </cell>
          <cell r="E764" t="str">
            <v>松栄技建㈱</v>
          </cell>
          <cell r="F764">
            <v>43067</v>
          </cell>
          <cell r="G764">
            <v>44892</v>
          </cell>
          <cell r="H764" t="str">
            <v>森 一剛</v>
          </cell>
          <cell r="I764" t="str">
            <v>ｼｮｳｴｲｷﾞｹﾝ</v>
          </cell>
          <cell r="J764" t="str">
            <v>849-0902</v>
          </cell>
          <cell r="K764" t="str">
            <v>佐賀県佐賀市久保泉町大字上和泉712-12</v>
          </cell>
          <cell r="L764" t="str">
            <v>0952-71-8202</v>
          </cell>
          <cell r="M764" t="str">
            <v>佐内</v>
          </cell>
          <cell r="O764" t="str">
            <v>○</v>
          </cell>
          <cell r="S764" t="str">
            <v>○</v>
          </cell>
        </row>
        <row r="765">
          <cell r="B765">
            <v>5</v>
          </cell>
          <cell r="C765">
            <v>153041</v>
          </cell>
          <cell r="D765" t="str">
            <v>04115153041</v>
          </cell>
          <cell r="E765" t="str">
            <v>将栄建設㈱</v>
          </cell>
          <cell r="F765">
            <v>42029</v>
          </cell>
          <cell r="G765">
            <v>43854</v>
          </cell>
          <cell r="H765" t="str">
            <v>毛利 学</v>
          </cell>
          <cell r="I765" t="str">
            <v>ｼｮｳｴｲｹﾝｾﾂ</v>
          </cell>
          <cell r="J765">
            <v>8493211</v>
          </cell>
          <cell r="K765" t="str">
            <v>佐賀県唐津市相知町千束2000</v>
          </cell>
          <cell r="L765" t="str">
            <v>0955-62-2950</v>
          </cell>
          <cell r="M765" t="str">
            <v>唐内</v>
          </cell>
          <cell r="N765" t="str">
            <v>○</v>
          </cell>
          <cell r="O765" t="str">
            <v>○</v>
          </cell>
          <cell r="P765" t="str">
            <v>○</v>
          </cell>
          <cell r="Q765" t="str">
            <v>○</v>
          </cell>
          <cell r="R765" t="str">
            <v>○</v>
          </cell>
          <cell r="S765" t="str">
            <v>○</v>
          </cell>
          <cell r="T765" t="str">
            <v>○</v>
          </cell>
        </row>
        <row r="766">
          <cell r="B766">
            <v>3</v>
          </cell>
          <cell r="C766">
            <v>46556</v>
          </cell>
          <cell r="D766" t="str">
            <v>04103046556</v>
          </cell>
          <cell r="E766" t="str">
            <v>㈲松英興業</v>
          </cell>
          <cell r="F766">
            <v>42843</v>
          </cell>
          <cell r="G766">
            <v>44668</v>
          </cell>
          <cell r="H766" t="str">
            <v>寺本 英志</v>
          </cell>
          <cell r="I766" t="str">
            <v>ｼｮｳｴｲｺｳｷﾞｮｳ</v>
          </cell>
          <cell r="J766">
            <v>8650072</v>
          </cell>
          <cell r="K766" t="str">
            <v>熊本県玉名市横島町横島10426-1</v>
          </cell>
          <cell r="L766" t="str">
            <v>0968-84-3007</v>
          </cell>
          <cell r="M766" t="str">
            <v>鳥外</v>
          </cell>
          <cell r="S766" t="str">
            <v>○</v>
          </cell>
          <cell r="T766" t="str">
            <v>○</v>
          </cell>
        </row>
        <row r="767">
          <cell r="B767">
            <v>1</v>
          </cell>
          <cell r="C767">
            <v>191955</v>
          </cell>
          <cell r="D767" t="str">
            <v>04101191955</v>
          </cell>
          <cell r="E767" t="str">
            <v>㈱商栄興産</v>
          </cell>
          <cell r="F767">
            <v>42710</v>
          </cell>
          <cell r="G767">
            <v>44535</v>
          </cell>
          <cell r="H767" t="str">
            <v>堀 清司</v>
          </cell>
          <cell r="I767" t="str">
            <v>ｼｮｳｴｲｺｳｻﾝ</v>
          </cell>
          <cell r="J767">
            <v>8460023</v>
          </cell>
          <cell r="K767" t="str">
            <v>佐賀県多久市南多久町大字長尾3869-5</v>
          </cell>
          <cell r="L767" t="str">
            <v>0952-75-2484</v>
          </cell>
          <cell r="M767" t="str">
            <v>佐内</v>
          </cell>
          <cell r="N767" t="str">
            <v>○</v>
          </cell>
          <cell r="O767" t="str">
            <v>○</v>
          </cell>
          <cell r="P767" t="str">
            <v>○</v>
          </cell>
          <cell r="S767" t="str">
            <v>○</v>
          </cell>
          <cell r="T767" t="str">
            <v>○</v>
          </cell>
        </row>
        <row r="768">
          <cell r="B768">
            <v>1</v>
          </cell>
          <cell r="C768">
            <v>197095</v>
          </cell>
          <cell r="D768" t="str">
            <v>04101197095</v>
          </cell>
          <cell r="E768" t="str">
            <v>㈱翔輝</v>
          </cell>
          <cell r="F768">
            <v>42972</v>
          </cell>
          <cell r="G768">
            <v>44797</v>
          </cell>
          <cell r="H768" t="str">
            <v>森永 正昭</v>
          </cell>
          <cell r="I768" t="str">
            <v>ｼｮｳｷ</v>
          </cell>
          <cell r="J768">
            <v>8490315</v>
          </cell>
          <cell r="K768" t="str">
            <v>佐賀県小城市芦刈町浜枝川982-11</v>
          </cell>
          <cell r="L768" t="str">
            <v>0952-37-0377</v>
          </cell>
          <cell r="M768" t="str">
            <v>佐内</v>
          </cell>
          <cell r="N768" t="str">
            <v>○</v>
          </cell>
          <cell r="O768" t="str">
            <v>○</v>
          </cell>
          <cell r="P768" t="str">
            <v>○</v>
          </cell>
          <cell r="S768" t="str">
            <v>○</v>
          </cell>
          <cell r="T768" t="str">
            <v>○</v>
          </cell>
        </row>
        <row r="769">
          <cell r="B769">
            <v>3</v>
          </cell>
          <cell r="C769">
            <v>843</v>
          </cell>
          <cell r="D769" t="str">
            <v>04103000843</v>
          </cell>
          <cell r="E769" t="str">
            <v>松光運輸㈱</v>
          </cell>
          <cell r="F769">
            <v>41980</v>
          </cell>
          <cell r="G769">
            <v>43805</v>
          </cell>
          <cell r="H769" t="str">
            <v>河崎 靜生</v>
          </cell>
          <cell r="I769" t="str">
            <v>ｼｮｳｺｳｳﾝﾕ</v>
          </cell>
          <cell r="J769">
            <v>8000114</v>
          </cell>
          <cell r="K769" t="str">
            <v>福岡県北九州市門司区大字吉志字口ヶ坪410-1</v>
          </cell>
          <cell r="L769" t="str">
            <v>093-481-1157</v>
          </cell>
          <cell r="M769" t="str">
            <v>鳥外</v>
          </cell>
          <cell r="N769" t="str">
            <v>○</v>
          </cell>
          <cell r="O769" t="str">
            <v>○</v>
          </cell>
          <cell r="P769" t="str">
            <v>○</v>
          </cell>
          <cell r="Q769" t="str">
            <v>○</v>
          </cell>
          <cell r="R769" t="str">
            <v>○</v>
          </cell>
          <cell r="S769" t="str">
            <v>○</v>
          </cell>
        </row>
        <row r="770">
          <cell r="B770">
            <v>5</v>
          </cell>
          <cell r="C770">
            <v>122871</v>
          </cell>
          <cell r="D770" t="str">
            <v>04105122871</v>
          </cell>
          <cell r="E770" t="str">
            <v>㈱小路建設</v>
          </cell>
          <cell r="F770">
            <v>42309</v>
          </cell>
          <cell r="G770">
            <v>44135</v>
          </cell>
          <cell r="H770" t="str">
            <v>小路 和弘</v>
          </cell>
          <cell r="I770" t="str">
            <v>ｼｮｳｼﾞｹﾝｾﾂ</v>
          </cell>
          <cell r="J770">
            <v>8493218</v>
          </cell>
          <cell r="K770" t="str">
            <v>佐賀県唐津市相知町中山4415</v>
          </cell>
          <cell r="L770" t="str">
            <v>0955-62-2414</v>
          </cell>
          <cell r="M770" t="str">
            <v>唐内</v>
          </cell>
          <cell r="N770" t="str">
            <v>○</v>
          </cell>
          <cell r="O770" t="str">
            <v>○</v>
          </cell>
          <cell r="P770" t="str">
            <v>○</v>
          </cell>
          <cell r="Q770" t="str">
            <v>○</v>
          </cell>
          <cell r="R770" t="str">
            <v>○</v>
          </cell>
          <cell r="S770" t="str">
            <v>○</v>
          </cell>
          <cell r="T770" t="str">
            <v>○</v>
          </cell>
        </row>
        <row r="771">
          <cell r="B771">
            <v>1</v>
          </cell>
          <cell r="C771">
            <v>100177</v>
          </cell>
          <cell r="D771" t="str">
            <v>04101100177</v>
          </cell>
          <cell r="E771" t="str">
            <v>㈲城島建設</v>
          </cell>
          <cell r="F771">
            <v>43058</v>
          </cell>
          <cell r="G771">
            <v>44883</v>
          </cell>
          <cell r="H771" t="str">
            <v>城島 渉</v>
          </cell>
          <cell r="I771" t="str">
            <v>ｼﾞｮｳｼﾞﾏｹﾝｾﾂ</v>
          </cell>
          <cell r="J771">
            <v>8400036</v>
          </cell>
          <cell r="K771" t="str">
            <v>佐賀県佐賀市西与賀町大字高太郎1906</v>
          </cell>
          <cell r="L771" t="str">
            <v>0952-22-3229</v>
          </cell>
          <cell r="M771" t="str">
            <v>佐内</v>
          </cell>
          <cell r="N771" t="str">
            <v>○</v>
          </cell>
          <cell r="O771" t="str">
            <v>●</v>
          </cell>
          <cell r="S771" t="str">
            <v>○</v>
          </cell>
          <cell r="T771" t="str">
            <v>○</v>
          </cell>
        </row>
        <row r="772">
          <cell r="B772">
            <v>1</v>
          </cell>
          <cell r="C772">
            <v>176884</v>
          </cell>
          <cell r="D772" t="str">
            <v>04101176884</v>
          </cell>
          <cell r="E772" t="str">
            <v>㈱常翔開発</v>
          </cell>
          <cell r="F772">
            <v>43555</v>
          </cell>
          <cell r="G772">
            <v>45381</v>
          </cell>
          <cell r="H772" t="str">
            <v>髙橋 聡</v>
          </cell>
          <cell r="I772" t="str">
            <v>ｼﾞｮｳｼｮｳｶｲﾊﾂ</v>
          </cell>
          <cell r="J772" t="str">
            <v>839-1215</v>
          </cell>
          <cell r="K772" t="str">
            <v>福岡県三井郡大刀洗町冨多2191</v>
          </cell>
          <cell r="L772" t="str">
            <v>0942-65-4220</v>
          </cell>
          <cell r="M772" t="str">
            <v>佐外</v>
          </cell>
          <cell r="S772" t="str">
            <v>○</v>
          </cell>
          <cell r="T772" t="str">
            <v>○</v>
          </cell>
        </row>
        <row r="773">
          <cell r="B773">
            <v>1</v>
          </cell>
          <cell r="C773">
            <v>97398</v>
          </cell>
          <cell r="D773" t="str">
            <v>04101097398</v>
          </cell>
          <cell r="E773" t="str">
            <v>上瀧 忠吉</v>
          </cell>
          <cell r="F773">
            <v>42933</v>
          </cell>
          <cell r="G773">
            <v>44758</v>
          </cell>
          <cell r="H773" t="str">
            <v>上瀧 忠吉</v>
          </cell>
          <cell r="I773" t="str">
            <v>ｼﾞｮｳﾀｷﾀﾀﾞﾖｼ</v>
          </cell>
          <cell r="J773">
            <v>8400202</v>
          </cell>
          <cell r="K773" t="str">
            <v>佐賀県佐賀市大和町大字久池井2600-3</v>
          </cell>
          <cell r="L773" t="str">
            <v>0952-62-0586</v>
          </cell>
          <cell r="M773" t="str">
            <v>佐内</v>
          </cell>
          <cell r="S773" t="str">
            <v>○</v>
          </cell>
          <cell r="T773" t="str">
            <v>○</v>
          </cell>
        </row>
        <row r="774">
          <cell r="B774">
            <v>1</v>
          </cell>
          <cell r="C774">
            <v>82697</v>
          </cell>
          <cell r="D774" t="str">
            <v>04101082697</v>
          </cell>
          <cell r="E774" t="str">
            <v>上瀧 秀司</v>
          </cell>
          <cell r="F774">
            <v>42770</v>
          </cell>
          <cell r="G774">
            <v>44595</v>
          </cell>
          <cell r="H774" t="str">
            <v>上瀧 秀司</v>
          </cell>
          <cell r="I774" t="str">
            <v>ｼﾞｮｳﾀｷﾋﾃﾞｼ</v>
          </cell>
          <cell r="J774" t="str">
            <v>840-0202</v>
          </cell>
          <cell r="K774" t="str">
            <v>佐賀県佐賀市大和町大字久池井2350-1</v>
          </cell>
          <cell r="L774" t="str">
            <v>0952-62-1721</v>
          </cell>
          <cell r="M774" t="str">
            <v>佐内</v>
          </cell>
          <cell r="S774" t="str">
            <v>○</v>
          </cell>
          <cell r="T774" t="str">
            <v>○</v>
          </cell>
        </row>
        <row r="775">
          <cell r="B775">
            <v>1</v>
          </cell>
          <cell r="C775">
            <v>157056</v>
          </cell>
          <cell r="D775" t="str">
            <v>04101157056</v>
          </cell>
          <cell r="E775" t="str">
            <v>城東産業㈱</v>
          </cell>
          <cell r="F775">
            <v>42296</v>
          </cell>
          <cell r="G775">
            <v>44122</v>
          </cell>
          <cell r="H775" t="str">
            <v>水町 慶治</v>
          </cell>
          <cell r="I775" t="str">
            <v>ｼﾞｮｳﾄｳｻﾝｷﾞｮｳ</v>
          </cell>
          <cell r="J775">
            <v>8490921</v>
          </cell>
          <cell r="K775" t="str">
            <v>佐賀県佐賀市高木瀬西6-10-3</v>
          </cell>
          <cell r="L775" t="str">
            <v>0952-30-5101</v>
          </cell>
          <cell r="M775" t="str">
            <v>佐内</v>
          </cell>
          <cell r="S775" t="str">
            <v>○</v>
          </cell>
          <cell r="T775" t="str">
            <v>○</v>
          </cell>
        </row>
        <row r="776">
          <cell r="B776">
            <v>1</v>
          </cell>
          <cell r="C776">
            <v>372</v>
          </cell>
          <cell r="D776" t="str">
            <v>04101000372</v>
          </cell>
          <cell r="E776" t="str">
            <v>㈱城南開発興業</v>
          </cell>
          <cell r="F776">
            <v>42154</v>
          </cell>
          <cell r="G776">
            <v>43980</v>
          </cell>
          <cell r="H776" t="str">
            <v>山﨑 公信</v>
          </cell>
          <cell r="I776" t="str">
            <v>ｼﾞｮｳﾅﾝｶｲﾊﾂｺｳｷﾞｮｳ</v>
          </cell>
          <cell r="J776">
            <v>6100121</v>
          </cell>
          <cell r="K776" t="str">
            <v>京都府城陽市寺田丁子口8-1</v>
          </cell>
          <cell r="L776" t="str">
            <v>0774-55-3980</v>
          </cell>
          <cell r="M776" t="str">
            <v>佐外</v>
          </cell>
          <cell r="N776" t="str">
            <v>○</v>
          </cell>
          <cell r="O776" t="str">
            <v>○</v>
          </cell>
          <cell r="P776" t="str">
            <v>○</v>
          </cell>
          <cell r="Q776" t="str">
            <v>○</v>
          </cell>
          <cell r="R776" t="str">
            <v>○</v>
          </cell>
          <cell r="S776" t="str">
            <v>○</v>
          </cell>
          <cell r="T776" t="str">
            <v>○</v>
          </cell>
        </row>
        <row r="777">
          <cell r="B777">
            <v>1</v>
          </cell>
          <cell r="C777">
            <v>199228</v>
          </cell>
          <cell r="D777" t="str">
            <v>04101199228</v>
          </cell>
          <cell r="E777" t="str">
            <v>㈱城南建設</v>
          </cell>
          <cell r="F777">
            <v>43111</v>
          </cell>
          <cell r="G777">
            <v>44936</v>
          </cell>
          <cell r="H777" t="str">
            <v>坂井 亮嗣</v>
          </cell>
          <cell r="I777" t="str">
            <v>ｼﾞｮｳﾅﾝｹﾝｾﾂ</v>
          </cell>
          <cell r="J777" t="str">
            <v>849-0315</v>
          </cell>
          <cell r="K777" t="str">
            <v>佐賀県小城市芦刈町浜枝川543</v>
          </cell>
          <cell r="L777" t="str">
            <v>0952-66-5577</v>
          </cell>
          <cell r="M777" t="str">
            <v>佐内</v>
          </cell>
        </row>
        <row r="778">
          <cell r="B778">
            <v>3</v>
          </cell>
          <cell r="C778">
            <v>14923</v>
          </cell>
          <cell r="D778" t="str">
            <v>04103014923</v>
          </cell>
          <cell r="E778" t="str">
            <v>㈱祥福産業</v>
          </cell>
          <cell r="F778">
            <v>41994</v>
          </cell>
          <cell r="G778">
            <v>43819</v>
          </cell>
          <cell r="H778" t="str">
            <v>安田 承福</v>
          </cell>
          <cell r="I778" t="str">
            <v>ｼｮｳﾌｸｻﾝｷﾞｮｳ</v>
          </cell>
          <cell r="J778">
            <v>8410061</v>
          </cell>
          <cell r="K778" t="str">
            <v>佐賀県鳥栖市轟木町855-1</v>
          </cell>
          <cell r="L778" t="str">
            <v>0942-83-2244</v>
          </cell>
          <cell r="M778" t="str">
            <v>鳥内</v>
          </cell>
          <cell r="S778" t="str">
            <v>○</v>
          </cell>
          <cell r="T778" t="str">
            <v>○</v>
          </cell>
        </row>
        <row r="779">
          <cell r="B779">
            <v>1</v>
          </cell>
          <cell r="C779">
            <v>134175</v>
          </cell>
          <cell r="D779" t="str">
            <v>04111134175</v>
          </cell>
          <cell r="E779" t="str">
            <v>㈲菖蒲商会</v>
          </cell>
          <cell r="F779">
            <v>42803</v>
          </cell>
          <cell r="G779">
            <v>44628</v>
          </cell>
          <cell r="H779" t="str">
            <v>菖蒲 修</v>
          </cell>
          <cell r="I779" t="str">
            <v>ｼｮｳﾌﾞｼｮｳｶｲ</v>
          </cell>
          <cell r="J779">
            <v>8490926</v>
          </cell>
          <cell r="K779" t="str">
            <v>佐賀県佐賀市若宮1-17-10</v>
          </cell>
          <cell r="L779" t="str">
            <v>0952-31-2462</v>
          </cell>
          <cell r="M779" t="str">
            <v>佐内</v>
          </cell>
          <cell r="N779" t="str">
            <v>○</v>
          </cell>
          <cell r="O779" t="str">
            <v>○</v>
          </cell>
          <cell r="P779" t="str">
            <v>○</v>
          </cell>
          <cell r="Q779" t="str">
            <v>○</v>
          </cell>
          <cell r="R779" t="str">
            <v>○</v>
          </cell>
          <cell r="S779" t="str">
            <v>☆</v>
          </cell>
          <cell r="T779" t="str">
            <v>☆</v>
          </cell>
        </row>
        <row r="780">
          <cell r="B780">
            <v>3</v>
          </cell>
          <cell r="C780">
            <v>39717</v>
          </cell>
          <cell r="D780" t="str">
            <v>04103039717</v>
          </cell>
          <cell r="E780" t="str">
            <v>㈲翔邦建設</v>
          </cell>
          <cell r="F780">
            <v>42523</v>
          </cell>
          <cell r="G780">
            <v>44348</v>
          </cell>
          <cell r="H780" t="str">
            <v>天本 哲</v>
          </cell>
          <cell r="I780" t="str">
            <v>ｼｮｳﾎｳｹﾝｾﾂ</v>
          </cell>
          <cell r="J780">
            <v>8410084</v>
          </cell>
          <cell r="K780" t="str">
            <v>佐賀県鳥栖市山浦町3364-4</v>
          </cell>
          <cell r="L780" t="str">
            <v>0942-83-9848</v>
          </cell>
          <cell r="M780" t="str">
            <v>鳥内</v>
          </cell>
          <cell r="N780" t="str">
            <v>○</v>
          </cell>
          <cell r="O780" t="str">
            <v>●</v>
          </cell>
          <cell r="S780" t="str">
            <v>○</v>
          </cell>
        </row>
        <row r="781">
          <cell r="B781">
            <v>6</v>
          </cell>
          <cell r="C781">
            <v>137885</v>
          </cell>
          <cell r="D781" t="str">
            <v>04106137885</v>
          </cell>
          <cell r="E781" t="str">
            <v>㈲勝洋</v>
          </cell>
          <cell r="F781">
            <v>43186</v>
          </cell>
          <cell r="G781">
            <v>45011</v>
          </cell>
          <cell r="H781" t="str">
            <v>園田 勝也</v>
          </cell>
          <cell r="I781" t="str">
            <v>ｼｮｳﾖｳ</v>
          </cell>
          <cell r="J781">
            <v>8490305</v>
          </cell>
          <cell r="K781" t="str">
            <v>佐賀県小城市牛津町上砥川449-1</v>
          </cell>
          <cell r="L781" t="str">
            <v>0952-63-8780</v>
          </cell>
          <cell r="M781" t="str">
            <v>佐内</v>
          </cell>
          <cell r="S781" t="str">
            <v>○</v>
          </cell>
          <cell r="T781" t="str">
            <v>○</v>
          </cell>
        </row>
        <row r="782">
          <cell r="B782">
            <v>1</v>
          </cell>
          <cell r="C782">
            <v>2945</v>
          </cell>
          <cell r="D782" t="str">
            <v>04101002945</v>
          </cell>
          <cell r="E782" t="str">
            <v>㈱勝利商會</v>
          </cell>
          <cell r="F782">
            <v>42900</v>
          </cell>
          <cell r="G782">
            <v>45456</v>
          </cell>
          <cell r="H782" t="str">
            <v>下田 勝利</v>
          </cell>
          <cell r="I782" t="str">
            <v>ｼｮｳﾘｼｮｳｶｲ</v>
          </cell>
          <cell r="J782">
            <v>8920817</v>
          </cell>
          <cell r="K782" t="str">
            <v>鹿児島県鹿児島市小川町27-2</v>
          </cell>
          <cell r="L782" t="str">
            <v>099-226-3123</v>
          </cell>
          <cell r="M782" t="str">
            <v>佐外</v>
          </cell>
          <cell r="N782" t="str">
            <v>○</v>
          </cell>
          <cell r="O782" t="str">
            <v>○</v>
          </cell>
          <cell r="P782" t="str">
            <v>○</v>
          </cell>
          <cell r="Q782" t="str">
            <v>○</v>
          </cell>
          <cell r="R782" t="str">
            <v>○</v>
          </cell>
          <cell r="S782" t="str">
            <v>○</v>
          </cell>
          <cell r="T782" t="str">
            <v>○</v>
          </cell>
        </row>
        <row r="783">
          <cell r="B783">
            <v>1</v>
          </cell>
          <cell r="C783">
            <v>5195</v>
          </cell>
          <cell r="D783" t="str">
            <v>04101005195</v>
          </cell>
          <cell r="E783" t="str">
            <v>㈱昭和工業</v>
          </cell>
          <cell r="F783">
            <v>41967</v>
          </cell>
          <cell r="G783">
            <v>43792</v>
          </cell>
          <cell r="H783" t="str">
            <v>小田 光晴</v>
          </cell>
          <cell r="I783" t="str">
            <v>ｼｮｳﾜｺｳｷﾞｮｳ</v>
          </cell>
          <cell r="J783">
            <v>8111311</v>
          </cell>
          <cell r="K783" t="str">
            <v>福岡県福岡市南区横手4-18-39</v>
          </cell>
          <cell r="L783" t="str">
            <v>092-574-1336</v>
          </cell>
          <cell r="M783" t="str">
            <v>佐外</v>
          </cell>
          <cell r="O783" t="str">
            <v>○</v>
          </cell>
          <cell r="P783" t="str">
            <v>○</v>
          </cell>
          <cell r="Q783" t="str">
            <v>○</v>
          </cell>
          <cell r="R783" t="str">
            <v>○</v>
          </cell>
          <cell r="S783" t="str">
            <v>○</v>
          </cell>
        </row>
        <row r="784">
          <cell r="B784">
            <v>1</v>
          </cell>
          <cell r="C784">
            <v>136287</v>
          </cell>
          <cell r="D784" t="str">
            <v>04101136287</v>
          </cell>
          <cell r="E784" t="str">
            <v>昭和舗道㈱</v>
          </cell>
          <cell r="F784">
            <v>43005</v>
          </cell>
          <cell r="G784">
            <v>44830</v>
          </cell>
          <cell r="H784" t="str">
            <v>徳永 博昭</v>
          </cell>
          <cell r="I784" t="str">
            <v>ｼｮｳﾜﾎﾄﾞｳ</v>
          </cell>
          <cell r="J784" t="str">
            <v>832-0058</v>
          </cell>
          <cell r="K784" t="str">
            <v>福岡県柳川市上宮永町字北馬場138</v>
          </cell>
          <cell r="L784" t="str">
            <v>0944-72-6700</v>
          </cell>
          <cell r="M784" t="str">
            <v>佐外</v>
          </cell>
        </row>
        <row r="785">
          <cell r="B785">
            <v>1</v>
          </cell>
          <cell r="C785">
            <v>7702</v>
          </cell>
          <cell r="D785" t="str">
            <v>04101007702</v>
          </cell>
          <cell r="E785" t="str">
            <v>㈱昭和メンテナンス</v>
          </cell>
          <cell r="F785">
            <v>42184</v>
          </cell>
          <cell r="G785">
            <v>44010</v>
          </cell>
          <cell r="H785" t="str">
            <v>小部 功</v>
          </cell>
          <cell r="I785" t="str">
            <v>ｼｮｳﾜﾒﾝﾃﾅﾝｽ</v>
          </cell>
          <cell r="J785">
            <v>8490917</v>
          </cell>
          <cell r="K785" t="str">
            <v>佐賀県佐賀市高木瀬町大字長瀬307-4</v>
          </cell>
          <cell r="L785" t="str">
            <v>0952-30-7288</v>
          </cell>
          <cell r="M785" t="str">
            <v>佐内</v>
          </cell>
          <cell r="N785" t="str">
            <v>○</v>
          </cell>
          <cell r="O785" t="str">
            <v>○</v>
          </cell>
          <cell r="R785" t="str">
            <v>○</v>
          </cell>
          <cell r="S785" t="str">
            <v>○</v>
          </cell>
          <cell r="T785" t="str">
            <v>○</v>
          </cell>
        </row>
        <row r="786">
          <cell r="B786">
            <v>5</v>
          </cell>
          <cell r="C786">
            <v>200151</v>
          </cell>
          <cell r="D786" t="str">
            <v>04105200151</v>
          </cell>
          <cell r="E786" t="str">
            <v>㈲ショー</v>
          </cell>
          <cell r="F786">
            <v>43164</v>
          </cell>
          <cell r="G786">
            <v>44989</v>
          </cell>
          <cell r="H786" t="str">
            <v>柴田 日出男</v>
          </cell>
          <cell r="I786" t="str">
            <v>ｼｮｰ</v>
          </cell>
          <cell r="J786" t="str">
            <v>847-1441</v>
          </cell>
          <cell r="K786" t="str">
            <v>佐賀県東松浦郡玄海町大字今村7537-1</v>
          </cell>
          <cell r="L786" t="str">
            <v>0955-52-6023</v>
          </cell>
          <cell r="M786" t="str">
            <v>唐内</v>
          </cell>
          <cell r="N786" t="str">
            <v>〇</v>
          </cell>
          <cell r="O786" t="str">
            <v>〇</v>
          </cell>
          <cell r="S786" t="str">
            <v>〇</v>
          </cell>
        </row>
        <row r="787">
          <cell r="B787">
            <v>3</v>
          </cell>
          <cell r="C787">
            <v>99569</v>
          </cell>
          <cell r="D787" t="str">
            <v>04103099569</v>
          </cell>
          <cell r="E787" t="str">
            <v>白石自動車㈲</v>
          </cell>
          <cell r="F787">
            <v>43729</v>
          </cell>
          <cell r="G787">
            <v>45555</v>
          </cell>
          <cell r="H787" t="str">
            <v>白石 政嗣</v>
          </cell>
          <cell r="I787" t="str">
            <v>ｼﾗｲｼｼﾞﾄﾞｳｼｬ</v>
          </cell>
          <cell r="J787">
            <v>8360017</v>
          </cell>
          <cell r="K787" t="str">
            <v>福岡県大牟田市新開町3-48</v>
          </cell>
          <cell r="L787" t="str">
            <v>0944-52-3366</v>
          </cell>
          <cell r="M787" t="str">
            <v>鳥外</v>
          </cell>
          <cell r="N787" t="str">
            <v>○</v>
          </cell>
          <cell r="O787" t="str">
            <v>○</v>
          </cell>
          <cell r="P787" t="str">
            <v>○</v>
          </cell>
          <cell r="Q787" t="str">
            <v>○</v>
          </cell>
          <cell r="R787" t="str">
            <v>○</v>
          </cell>
          <cell r="S787" t="str">
            <v>○</v>
          </cell>
          <cell r="T787" t="str">
            <v>○</v>
          </cell>
        </row>
        <row r="788">
          <cell r="B788">
            <v>1</v>
          </cell>
          <cell r="C788">
            <v>128335</v>
          </cell>
          <cell r="D788" t="str">
            <v>04101128335</v>
          </cell>
          <cell r="E788" t="str">
            <v>白石 隆幸</v>
          </cell>
          <cell r="F788">
            <v>43579</v>
          </cell>
          <cell r="G788">
            <v>45405</v>
          </cell>
          <cell r="H788" t="str">
            <v>白石 隆幸</v>
          </cell>
          <cell r="I788" t="str">
            <v>ｼﾗｲｼﾀｶﾕｷ</v>
          </cell>
          <cell r="J788" t="str">
            <v>859-4801</v>
          </cell>
          <cell r="K788" t="str">
            <v>長崎県平戸市田平町岳崎免696</v>
          </cell>
          <cell r="L788" t="str">
            <v>0950-57-2536</v>
          </cell>
          <cell r="M788" t="str">
            <v>佐外</v>
          </cell>
          <cell r="S788" t="str">
            <v>○</v>
          </cell>
          <cell r="T788" t="str">
            <v>○</v>
          </cell>
        </row>
        <row r="789">
          <cell r="B789">
            <v>1</v>
          </cell>
          <cell r="C789">
            <v>116814</v>
          </cell>
          <cell r="D789" t="str">
            <v>04101116814</v>
          </cell>
          <cell r="E789" t="str">
            <v>㈱シラカワ</v>
          </cell>
          <cell r="F789">
            <v>42156</v>
          </cell>
          <cell r="G789">
            <v>43982</v>
          </cell>
          <cell r="H789" t="str">
            <v>白川 春香</v>
          </cell>
          <cell r="I789" t="str">
            <v>ｼﾗｶﾜ</v>
          </cell>
          <cell r="J789" t="str">
            <v>808-0021</v>
          </cell>
          <cell r="K789" t="str">
            <v>福岡県北九州市若松区響町1-89-11</v>
          </cell>
          <cell r="L789" t="str">
            <v>093-752-2221</v>
          </cell>
          <cell r="M789" t="str">
            <v>佐外</v>
          </cell>
          <cell r="S789" t="str">
            <v>○</v>
          </cell>
          <cell r="T789" t="str">
            <v>○</v>
          </cell>
        </row>
        <row r="790">
          <cell r="B790">
            <v>7</v>
          </cell>
          <cell r="C790">
            <v>196937</v>
          </cell>
          <cell r="D790" t="str">
            <v>04107196937</v>
          </cell>
          <cell r="E790" t="str">
            <v>㈱白川金属</v>
          </cell>
          <cell r="F790">
            <v>42998</v>
          </cell>
          <cell r="G790">
            <v>44823</v>
          </cell>
          <cell r="H790" t="str">
            <v>白川 建吾</v>
          </cell>
          <cell r="I790" t="str">
            <v>ｼﾗｶﾜｹﾝｺﾞ</v>
          </cell>
          <cell r="J790">
            <v>8491207</v>
          </cell>
          <cell r="K790" t="str">
            <v>佐賀県杵島郡白石町大字深浦1730-2</v>
          </cell>
          <cell r="L790" t="str">
            <v>0954-65-2626</v>
          </cell>
          <cell r="M790" t="str">
            <v>杵内</v>
          </cell>
          <cell r="P790" t="str">
            <v>○</v>
          </cell>
          <cell r="S790" t="str">
            <v>○</v>
          </cell>
          <cell r="T790" t="str">
            <v>○</v>
          </cell>
        </row>
        <row r="791">
          <cell r="B791">
            <v>1</v>
          </cell>
          <cell r="C791">
            <v>185573</v>
          </cell>
          <cell r="D791" t="str">
            <v>04101185573</v>
          </cell>
          <cell r="E791" t="str">
            <v>㈱白濱工業</v>
          </cell>
          <cell r="F791">
            <v>42306</v>
          </cell>
          <cell r="G791">
            <v>44132</v>
          </cell>
          <cell r="H791" t="str">
            <v>白濱 俊介</v>
          </cell>
          <cell r="I791" t="str">
            <v>ｼﾗﾊﾏｺｳｷﾞｮｳ</v>
          </cell>
          <cell r="J791" t="str">
            <v>840-0863</v>
          </cell>
          <cell r="K791" t="str">
            <v>佐賀県佐賀市北川副町大字光法６６８－７</v>
          </cell>
          <cell r="L791" t="str">
            <v>0952-37-8748</v>
          </cell>
          <cell r="M791" t="str">
            <v>佐内</v>
          </cell>
          <cell r="S791" t="str">
            <v>○</v>
          </cell>
          <cell r="T791" t="str">
            <v>○</v>
          </cell>
        </row>
        <row r="792">
          <cell r="B792">
            <v>7</v>
          </cell>
          <cell r="C792">
            <v>204233</v>
          </cell>
          <cell r="D792" t="str">
            <v>04107204233</v>
          </cell>
          <cell r="E792" t="str">
            <v>㈲白石開発</v>
          </cell>
          <cell r="F792">
            <v>43425</v>
          </cell>
          <cell r="G792">
            <v>45250</v>
          </cell>
          <cell r="H792" t="str">
            <v>渕上 秀則</v>
          </cell>
          <cell r="I792" t="str">
            <v>ｼﾛｲｼｶｲﾊﾂ</v>
          </cell>
          <cell r="J792">
            <v>8491105</v>
          </cell>
          <cell r="K792" t="str">
            <v>佐賀県杵島郡白石町大字遠江3263-2</v>
          </cell>
          <cell r="L792" t="str">
            <v>0952-84-3286</v>
          </cell>
          <cell r="M792" t="str">
            <v>杵内</v>
          </cell>
          <cell r="S792" t="str">
            <v>○</v>
          </cell>
          <cell r="T792" t="str">
            <v>○</v>
          </cell>
        </row>
        <row r="793">
          <cell r="B793">
            <v>1</v>
          </cell>
          <cell r="C793">
            <v>118118</v>
          </cell>
          <cell r="D793" t="str">
            <v>04101118118</v>
          </cell>
          <cell r="E793" t="str">
            <v>㈱新栄</v>
          </cell>
          <cell r="F793">
            <v>42460</v>
          </cell>
          <cell r="G793">
            <v>44285</v>
          </cell>
          <cell r="H793" t="str">
            <v>川原田 浩二</v>
          </cell>
          <cell r="I793" t="str">
            <v>ｼﾝｴｲ</v>
          </cell>
          <cell r="J793">
            <v>8400201</v>
          </cell>
          <cell r="K793" t="str">
            <v>佐賀県佐賀市大和町大字尼寺1139-10</v>
          </cell>
          <cell r="L793" t="str">
            <v>0952-62-3316</v>
          </cell>
          <cell r="M793" t="str">
            <v>佐内</v>
          </cell>
          <cell r="O793" t="str">
            <v>○</v>
          </cell>
          <cell r="S793" t="str">
            <v>○</v>
          </cell>
          <cell r="T793" t="str">
            <v>○</v>
          </cell>
        </row>
        <row r="794">
          <cell r="B794">
            <v>1</v>
          </cell>
          <cell r="C794">
            <v>13494</v>
          </cell>
          <cell r="D794" t="str">
            <v>04101013494</v>
          </cell>
          <cell r="E794" t="str">
            <v>㈱新開トランスポートシステムズ</v>
          </cell>
          <cell r="F794">
            <v>42009</v>
          </cell>
          <cell r="G794">
            <v>43834</v>
          </cell>
          <cell r="H794" t="str">
            <v>古賀 あや</v>
          </cell>
          <cell r="I794" t="str">
            <v>ｼﾝｶｲ</v>
          </cell>
          <cell r="J794">
            <v>1350016</v>
          </cell>
          <cell r="K794" t="str">
            <v>東京都江東区東陽3-7-13</v>
          </cell>
          <cell r="L794" t="str">
            <v>03-5857-2042</v>
          </cell>
          <cell r="M794" t="str">
            <v>佐外</v>
          </cell>
          <cell r="S794" t="str">
            <v>○</v>
          </cell>
        </row>
        <row r="795">
          <cell r="B795">
            <v>1</v>
          </cell>
          <cell r="C795">
            <v>191998</v>
          </cell>
          <cell r="D795" t="str">
            <v>04101191998</v>
          </cell>
          <cell r="E795" t="str">
            <v>㈲信我建設</v>
          </cell>
          <cell r="F795">
            <v>42695</v>
          </cell>
          <cell r="G795">
            <v>44520</v>
          </cell>
          <cell r="H795" t="str">
            <v>下　廣美</v>
          </cell>
          <cell r="I795" t="str">
            <v>ｼﾝｶﾞｹﾝｾﾂ</v>
          </cell>
          <cell r="J795" t="str">
            <v>840-0016</v>
          </cell>
          <cell r="K795" t="str">
            <v>佐賀県佐賀市南佐賀2-12-9</v>
          </cell>
          <cell r="L795" t="str">
            <v>0952-24-7019</v>
          </cell>
          <cell r="M795" t="str">
            <v>佐内</v>
          </cell>
          <cell r="S795" t="str">
            <v>○</v>
          </cell>
          <cell r="T795" t="str">
            <v>○</v>
          </cell>
        </row>
        <row r="796">
          <cell r="B796">
            <v>3</v>
          </cell>
          <cell r="C796">
            <v>36869</v>
          </cell>
          <cell r="D796" t="str">
            <v>04103036869</v>
          </cell>
          <cell r="E796" t="str">
            <v>㈱新輝運輸</v>
          </cell>
          <cell r="F796">
            <v>42529</v>
          </cell>
          <cell r="G796">
            <v>44354</v>
          </cell>
          <cell r="H796" t="str">
            <v>上田 新一</v>
          </cell>
          <cell r="I796" t="str">
            <v>ｼﾝｷｳﾝﾕ</v>
          </cell>
          <cell r="J796">
            <v>8122304</v>
          </cell>
          <cell r="K796" t="str">
            <v>福岡県糟屋郡粕屋町大字仲原2796</v>
          </cell>
          <cell r="L796" t="str">
            <v>092-621-8016</v>
          </cell>
          <cell r="M796" t="str">
            <v>鳥外</v>
          </cell>
          <cell r="S796" t="str">
            <v>○</v>
          </cell>
          <cell r="T796" t="str">
            <v>○</v>
          </cell>
        </row>
        <row r="797">
          <cell r="B797">
            <v>1</v>
          </cell>
          <cell r="C797">
            <v>37846</v>
          </cell>
          <cell r="D797" t="str">
            <v>04101037846</v>
          </cell>
          <cell r="E797" t="str">
            <v>㈱新九州建設運輸</v>
          </cell>
          <cell r="F797">
            <v>42232</v>
          </cell>
          <cell r="G797">
            <v>44058</v>
          </cell>
          <cell r="H797" t="str">
            <v>清田 禮子</v>
          </cell>
          <cell r="I797" t="str">
            <v>ｼﾝｷｭｳｼｭｳｹﾝｾﾂｳﾝﾕ</v>
          </cell>
          <cell r="J797">
            <v>8610151</v>
          </cell>
          <cell r="K797" t="str">
            <v>熊本県熊本市北区植木町木留751</v>
          </cell>
          <cell r="L797" t="str">
            <v>096-272-2811</v>
          </cell>
          <cell r="M797" t="str">
            <v>佐外</v>
          </cell>
        </row>
        <row r="798">
          <cell r="B798">
            <v>1</v>
          </cell>
          <cell r="C798">
            <v>164095</v>
          </cell>
          <cell r="D798" t="str">
            <v>04101164095</v>
          </cell>
          <cell r="E798" t="str">
            <v>㈱新興エコ</v>
          </cell>
          <cell r="F798">
            <v>42758</v>
          </cell>
          <cell r="G798">
            <v>44583</v>
          </cell>
          <cell r="H798" t="str">
            <v>廻 政興</v>
          </cell>
          <cell r="I798" t="str">
            <v>ｼﾝｺｳｴｺ</v>
          </cell>
          <cell r="J798" t="str">
            <v>842-0122</v>
          </cell>
          <cell r="K798" t="str">
            <v>佐賀県神埼市神埼町城原1240-1</v>
          </cell>
          <cell r="L798" t="str">
            <v>0952-37-0327</v>
          </cell>
          <cell r="M798" t="str">
            <v>佐内</v>
          </cell>
          <cell r="O798" t="str">
            <v>○</v>
          </cell>
          <cell r="P798" t="str">
            <v>○</v>
          </cell>
          <cell r="Q798" t="str">
            <v>○</v>
          </cell>
          <cell r="R798" t="str">
            <v>○</v>
          </cell>
          <cell r="S798" t="str">
            <v>○</v>
          </cell>
          <cell r="T798" t="str">
            <v>○</v>
          </cell>
        </row>
        <row r="799">
          <cell r="B799">
            <v>7</v>
          </cell>
          <cell r="C799">
            <v>3290</v>
          </cell>
          <cell r="D799" t="str">
            <v>04107003290</v>
          </cell>
          <cell r="E799" t="str">
            <v>㈱シンコー</v>
          </cell>
          <cell r="F799">
            <v>42971</v>
          </cell>
          <cell r="G799">
            <v>44796</v>
          </cell>
          <cell r="H799" t="str">
            <v>田代 スミ子</v>
          </cell>
          <cell r="I799" t="str">
            <v>ｼﾝｺｰ</v>
          </cell>
          <cell r="J799">
            <v>8560826</v>
          </cell>
          <cell r="K799" t="str">
            <v>長崎県大村市東三城町6-1</v>
          </cell>
          <cell r="L799" t="str">
            <v>0957-20-7373</v>
          </cell>
          <cell r="M799" t="str">
            <v>杵外</v>
          </cell>
          <cell r="N799" t="str">
            <v>○</v>
          </cell>
          <cell r="O799" t="str">
            <v>○</v>
          </cell>
          <cell r="P799" t="str">
            <v>○</v>
          </cell>
          <cell r="Q799" t="str">
            <v>○</v>
          </cell>
          <cell r="R799" t="str">
            <v>○</v>
          </cell>
          <cell r="S799" t="str">
            <v>○</v>
          </cell>
          <cell r="T799" t="str">
            <v>○</v>
          </cell>
        </row>
        <row r="800">
          <cell r="B800">
            <v>3</v>
          </cell>
          <cell r="C800">
            <v>18833</v>
          </cell>
          <cell r="D800" t="str">
            <v>04103018833</v>
          </cell>
          <cell r="E800" t="str">
            <v>㈱シンコー</v>
          </cell>
          <cell r="F800">
            <v>43615</v>
          </cell>
          <cell r="G800">
            <v>45441</v>
          </cell>
          <cell r="H800" t="str">
            <v>小倉 政孝</v>
          </cell>
          <cell r="I800" t="str">
            <v>ｼﾝｺｰ</v>
          </cell>
          <cell r="J800">
            <v>8710162</v>
          </cell>
          <cell r="K800" t="str">
            <v>大分県中津市大字永添2684</v>
          </cell>
          <cell r="L800" t="str">
            <v>0979-24-0666</v>
          </cell>
          <cell r="M800" t="str">
            <v>鳥外</v>
          </cell>
          <cell r="P800" t="str">
            <v>○</v>
          </cell>
          <cell r="S800" t="str">
            <v>○</v>
          </cell>
        </row>
        <row r="801">
          <cell r="B801">
            <v>1</v>
          </cell>
          <cell r="C801">
            <v>48632</v>
          </cell>
          <cell r="D801" t="str">
            <v>04101048632</v>
          </cell>
          <cell r="E801" t="str">
            <v>㈱新生</v>
          </cell>
          <cell r="F801">
            <v>42976</v>
          </cell>
          <cell r="G801">
            <v>44801</v>
          </cell>
          <cell r="H801" t="str">
            <v>田篭 将勝</v>
          </cell>
          <cell r="I801" t="str">
            <v>ｼﾝｾｲ</v>
          </cell>
          <cell r="J801">
            <v>8112104</v>
          </cell>
          <cell r="K801" t="str">
            <v>福岡県糟屋郡宇美町大字井野432-74</v>
          </cell>
          <cell r="L801" t="str">
            <v>092-931-1230</v>
          </cell>
          <cell r="M801" t="str">
            <v>佐外</v>
          </cell>
          <cell r="N801" t="str">
            <v>○</v>
          </cell>
          <cell r="O801" t="str">
            <v>○</v>
          </cell>
          <cell r="P801" t="str">
            <v>○</v>
          </cell>
          <cell r="Q801" t="str">
            <v>○</v>
          </cell>
          <cell r="R801" t="str">
            <v>○</v>
          </cell>
          <cell r="S801" t="str">
            <v>○</v>
          </cell>
          <cell r="T801" t="str">
            <v>○</v>
          </cell>
        </row>
        <row r="802">
          <cell r="B802">
            <v>6</v>
          </cell>
          <cell r="C802">
            <v>204975</v>
          </cell>
          <cell r="D802" t="str">
            <v>04106204975</v>
          </cell>
          <cell r="E802" t="str">
            <v>㈱シンセイ</v>
          </cell>
          <cell r="F802">
            <v>43462</v>
          </cell>
          <cell r="G802">
            <v>45287</v>
          </cell>
          <cell r="H802" t="str">
            <v>松尾 俊吾</v>
          </cell>
          <cell r="I802" t="str">
            <v>ｼﾝｾｲ</v>
          </cell>
          <cell r="J802" t="str">
            <v>849-5263</v>
          </cell>
          <cell r="K802" t="str">
            <v>佐賀県伊万里市松浦町山形6211-1</v>
          </cell>
          <cell r="L802" t="str">
            <v>0955-26-2956</v>
          </cell>
          <cell r="M802" t="str">
            <v>伊内</v>
          </cell>
          <cell r="S802" t="str">
            <v>○</v>
          </cell>
          <cell r="T802" t="str">
            <v>○</v>
          </cell>
        </row>
        <row r="803">
          <cell r="B803">
            <v>1</v>
          </cell>
          <cell r="C803">
            <v>71192</v>
          </cell>
          <cell r="D803" t="str">
            <v>04101071192</v>
          </cell>
          <cell r="E803" t="str">
            <v>新生運送㈱</v>
          </cell>
          <cell r="F803">
            <v>42592</v>
          </cell>
          <cell r="G803">
            <v>44417</v>
          </cell>
          <cell r="H803" t="str">
            <v>中原 寿博</v>
          </cell>
          <cell r="I803" t="str">
            <v>ｼﾝｾｲｳﾝｿｳ</v>
          </cell>
          <cell r="J803" t="str">
            <v>870-0117</v>
          </cell>
          <cell r="K803" t="str">
            <v>大分県大分市大字南字石原283-1</v>
          </cell>
          <cell r="L803" t="str">
            <v>097-522-1238</v>
          </cell>
          <cell r="M803" t="str">
            <v>佐外</v>
          </cell>
          <cell r="N803" t="str">
            <v>○</v>
          </cell>
          <cell r="O803" t="str">
            <v>○</v>
          </cell>
          <cell r="P803" t="str">
            <v>○</v>
          </cell>
          <cell r="Q803" t="str">
            <v>○</v>
          </cell>
          <cell r="R803" t="str">
            <v>○</v>
          </cell>
          <cell r="S803" t="str">
            <v>○</v>
          </cell>
          <cell r="T803" t="str">
            <v>○</v>
          </cell>
        </row>
        <row r="804">
          <cell r="B804">
            <v>7</v>
          </cell>
          <cell r="C804">
            <v>20719</v>
          </cell>
          <cell r="D804" t="str">
            <v>04117020719</v>
          </cell>
          <cell r="E804" t="str">
            <v>㈲信成開発</v>
          </cell>
          <cell r="F804">
            <v>43667</v>
          </cell>
          <cell r="G804">
            <v>45493</v>
          </cell>
          <cell r="H804" t="str">
            <v>野田 信彦</v>
          </cell>
          <cell r="I804" t="str">
            <v>ｼﾝｾｲｶｲﾊﾂ</v>
          </cell>
          <cell r="J804">
            <v>8430022</v>
          </cell>
          <cell r="K804" t="str">
            <v>佐賀県武雄市武雄町大字武雄3410-2</v>
          </cell>
          <cell r="L804" t="str">
            <v>0954-23-6798</v>
          </cell>
          <cell r="M804" t="str">
            <v>杵内</v>
          </cell>
          <cell r="N804" t="str">
            <v>○</v>
          </cell>
          <cell r="O804" t="str">
            <v>○</v>
          </cell>
          <cell r="P804" t="str">
            <v>○</v>
          </cell>
          <cell r="Q804" t="str">
            <v>○</v>
          </cell>
          <cell r="R804" t="str">
            <v>○</v>
          </cell>
          <cell r="S804" t="str">
            <v>○</v>
          </cell>
          <cell r="T804" t="str">
            <v>○</v>
          </cell>
        </row>
        <row r="805">
          <cell r="B805">
            <v>1</v>
          </cell>
          <cell r="C805">
            <v>62263</v>
          </cell>
          <cell r="D805" t="str">
            <v>04111062263</v>
          </cell>
          <cell r="E805" t="str">
            <v>真生工業㈱</v>
          </cell>
          <cell r="F805">
            <v>42539</v>
          </cell>
          <cell r="G805">
            <v>45094</v>
          </cell>
          <cell r="H805" t="str">
            <v>中島 功</v>
          </cell>
          <cell r="I805" t="str">
            <v>ｼﾝｾｲｺｳｷﾞｮｳ</v>
          </cell>
          <cell r="J805">
            <v>8460031</v>
          </cell>
          <cell r="K805" t="str">
            <v>佐賀県多久市多久町757-5</v>
          </cell>
          <cell r="L805" t="str">
            <v>0952-71-9010</v>
          </cell>
          <cell r="M805" t="str">
            <v>佐内</v>
          </cell>
          <cell r="N805" t="str">
            <v>○</v>
          </cell>
          <cell r="O805" t="str">
            <v>○</v>
          </cell>
          <cell r="P805" t="str">
            <v>○</v>
          </cell>
          <cell r="Q805" t="str">
            <v>○</v>
          </cell>
          <cell r="R805" t="str">
            <v>○</v>
          </cell>
          <cell r="S805" t="str">
            <v>○</v>
          </cell>
          <cell r="T805" t="str">
            <v>○</v>
          </cell>
        </row>
        <row r="806">
          <cell r="B806">
            <v>1</v>
          </cell>
          <cell r="C806">
            <v>149890</v>
          </cell>
          <cell r="D806" t="str">
            <v>04101149890</v>
          </cell>
          <cell r="E806" t="str">
            <v>㈲シンセイ産業</v>
          </cell>
          <cell r="F806">
            <v>43668</v>
          </cell>
          <cell r="G806">
            <v>45494</v>
          </cell>
          <cell r="H806" t="str">
            <v>酒見 英裕</v>
          </cell>
          <cell r="I806" t="str">
            <v>ｼﾝｾｲｻﾝｷﾞｮｳ</v>
          </cell>
          <cell r="J806">
            <v>8300025</v>
          </cell>
          <cell r="K806" t="str">
            <v>福岡県久留米市瀬下町339</v>
          </cell>
          <cell r="L806" t="str">
            <v>0942-34-8859</v>
          </cell>
          <cell r="M806" t="str">
            <v>佐外</v>
          </cell>
          <cell r="O806" t="str">
            <v>●</v>
          </cell>
          <cell r="S806" t="str">
            <v>○</v>
          </cell>
          <cell r="T806" t="str">
            <v>○</v>
          </cell>
        </row>
        <row r="807">
          <cell r="B807">
            <v>1</v>
          </cell>
          <cell r="C807">
            <v>171895</v>
          </cell>
          <cell r="D807" t="str">
            <v>04101171895</v>
          </cell>
          <cell r="E807" t="str">
            <v>新大陸貿易㈲</v>
          </cell>
          <cell r="F807">
            <v>43616</v>
          </cell>
          <cell r="G807">
            <v>45442</v>
          </cell>
          <cell r="H807" t="str">
            <v>斉 兵</v>
          </cell>
          <cell r="I807" t="str">
            <v>ｼﾝﾀｲﾘｸﾎﾞｳｴｷ</v>
          </cell>
          <cell r="J807" t="str">
            <v>800-0205</v>
          </cell>
          <cell r="K807" t="str">
            <v>福岡県北九州市小倉南区沼南町3-13</v>
          </cell>
          <cell r="L807" t="str">
            <v>093-982-1720</v>
          </cell>
          <cell r="M807" t="str">
            <v>佐外</v>
          </cell>
          <cell r="S807" t="str">
            <v>○</v>
          </cell>
        </row>
        <row r="808">
          <cell r="B808">
            <v>7</v>
          </cell>
          <cell r="C808">
            <v>5595</v>
          </cell>
          <cell r="D808" t="str">
            <v>04107005595</v>
          </cell>
          <cell r="E808" t="str">
            <v>㈱新日本総業</v>
          </cell>
          <cell r="F808">
            <v>43414</v>
          </cell>
          <cell r="G808">
            <v>45239</v>
          </cell>
          <cell r="H808" t="str">
            <v>工藤 成子</v>
          </cell>
          <cell r="I808" t="str">
            <v>ｼﾝﾆﾎﾝｿｳｷﾞｮｳ</v>
          </cell>
          <cell r="J808">
            <v>8528156</v>
          </cell>
          <cell r="K808" t="str">
            <v>長崎県長崎市赤迫2-7-25</v>
          </cell>
          <cell r="L808" t="str">
            <v>095-856-7013</v>
          </cell>
          <cell r="M808" t="str">
            <v>杵外</v>
          </cell>
          <cell r="N808" t="str">
            <v>○</v>
          </cell>
          <cell r="O808" t="str">
            <v>○</v>
          </cell>
          <cell r="P808" t="str">
            <v>○</v>
          </cell>
          <cell r="Q808" t="str">
            <v>○</v>
          </cell>
          <cell r="R808" t="str">
            <v>○</v>
          </cell>
          <cell r="S808" t="str">
            <v>○</v>
          </cell>
          <cell r="T808" t="str">
            <v>○</v>
          </cell>
        </row>
        <row r="809">
          <cell r="B809">
            <v>1</v>
          </cell>
          <cell r="C809">
            <v>161681</v>
          </cell>
          <cell r="D809" t="str">
            <v>04101161681</v>
          </cell>
          <cell r="E809" t="str">
            <v>陣内 勝美</v>
          </cell>
          <cell r="F809">
            <v>42594</v>
          </cell>
          <cell r="G809">
            <v>44419</v>
          </cell>
          <cell r="H809" t="str">
            <v>陣内 勝美</v>
          </cell>
          <cell r="I809" t="str">
            <v>ｼﾞﾝﾉｳﾁｶﾂﾐ</v>
          </cell>
          <cell r="J809" t="str">
            <v>846-0014</v>
          </cell>
          <cell r="K809" t="str">
            <v>佐賀県多久市東多久町納所862-3</v>
          </cell>
          <cell r="L809" t="str">
            <v>0952-76-5337</v>
          </cell>
          <cell r="M809" t="str">
            <v>佐内</v>
          </cell>
          <cell r="N809" t="str">
            <v>○</v>
          </cell>
          <cell r="O809" t="str">
            <v>○</v>
          </cell>
          <cell r="S809" t="str">
            <v>○</v>
          </cell>
        </row>
        <row r="810">
          <cell r="B810">
            <v>1</v>
          </cell>
          <cell r="C810">
            <v>156163</v>
          </cell>
          <cell r="D810" t="str">
            <v>04101156163</v>
          </cell>
          <cell r="E810" t="str">
            <v>㈱陣内工務店</v>
          </cell>
          <cell r="F810">
            <v>42243</v>
          </cell>
          <cell r="G810">
            <v>44069</v>
          </cell>
          <cell r="H810" t="str">
            <v>陣ノ内 久昭</v>
          </cell>
          <cell r="I810" t="str">
            <v>ｼﾞﾝﾉｳﾁｺｳﾑﾃﾝ</v>
          </cell>
          <cell r="J810" t="str">
            <v>842-0101</v>
          </cell>
          <cell r="K810" t="str">
            <v>佐賀県神埼郡吉野ヶ里町松隈82</v>
          </cell>
          <cell r="L810" t="str">
            <v>0952-52-6688</v>
          </cell>
          <cell r="M810" t="str">
            <v>佐内</v>
          </cell>
          <cell r="S810" t="str">
            <v>○</v>
          </cell>
          <cell r="T810" t="str">
            <v>○</v>
          </cell>
        </row>
        <row r="811">
          <cell r="B811">
            <v>1</v>
          </cell>
          <cell r="C811">
            <v>1928</v>
          </cell>
          <cell r="D811" t="str">
            <v>04101001928</v>
          </cell>
          <cell r="E811" t="str">
            <v>㈱新菱</v>
          </cell>
          <cell r="F811">
            <v>43365</v>
          </cell>
          <cell r="G811">
            <v>45190</v>
          </cell>
          <cell r="H811" t="str">
            <v>江藤 俊郎</v>
          </cell>
          <cell r="I811" t="str">
            <v>ｼﾝﾘｮｳ</v>
          </cell>
          <cell r="J811">
            <v>8060021</v>
          </cell>
          <cell r="K811" t="str">
            <v>福岡県北九州市八幡西区黒崎3-9-24ニッセイ新黒崎ビル5F</v>
          </cell>
          <cell r="L811" t="str">
            <v>093-643-2886</v>
          </cell>
          <cell r="M811" t="str">
            <v>佐外</v>
          </cell>
          <cell r="O811" t="str">
            <v>○</v>
          </cell>
          <cell r="P811" t="str">
            <v>○</v>
          </cell>
          <cell r="Q811" t="str">
            <v>○</v>
          </cell>
          <cell r="R811" t="str">
            <v>○</v>
          </cell>
          <cell r="S811" t="str">
            <v>○</v>
          </cell>
          <cell r="T811" t="str">
            <v>○</v>
          </cell>
        </row>
        <row r="812">
          <cell r="B812">
            <v>1</v>
          </cell>
          <cell r="C812">
            <v>182902</v>
          </cell>
          <cell r="D812" t="str">
            <v>04101182902</v>
          </cell>
          <cell r="E812" t="str">
            <v>㈱シンワ・コーポレーション</v>
          </cell>
          <cell r="F812">
            <v>42263</v>
          </cell>
          <cell r="G812">
            <v>44089</v>
          </cell>
          <cell r="H812" t="str">
            <v>長岡 浩司</v>
          </cell>
          <cell r="I812" t="str">
            <v>ｼﾝﾜｺｰﾎﾟﾚｰｼｮﾝ</v>
          </cell>
          <cell r="J812" t="str">
            <v>614-8367</v>
          </cell>
          <cell r="K812" t="str">
            <v>京都府八幡市下奈良中ノ坪13-7</v>
          </cell>
          <cell r="L812" t="str">
            <v>075-925-6994</v>
          </cell>
          <cell r="M812" t="str">
            <v>佐外</v>
          </cell>
          <cell r="S812" t="str">
            <v>○</v>
          </cell>
          <cell r="T812" t="str">
            <v>○</v>
          </cell>
        </row>
        <row r="813">
          <cell r="B813">
            <v>5</v>
          </cell>
          <cell r="C813">
            <v>201554</v>
          </cell>
          <cell r="D813" t="str">
            <v>04105201554</v>
          </cell>
          <cell r="E813" t="str">
            <v>㈱信和テック</v>
          </cell>
          <cell r="F813">
            <v>43249</v>
          </cell>
          <cell r="G813">
            <v>45074</v>
          </cell>
          <cell r="H813" t="str">
            <v>吉元 毅</v>
          </cell>
          <cell r="I813" t="str">
            <v>ｼﾝﾜﾃｯｸ</v>
          </cell>
          <cell r="J813" t="str">
            <v>847-1202</v>
          </cell>
          <cell r="K813" t="str">
            <v>佐賀県唐津市北波多田中1438番地57</v>
          </cell>
          <cell r="L813" t="str">
            <v>0955-64-2809</v>
          </cell>
          <cell r="M813" t="str">
            <v>唐内</v>
          </cell>
          <cell r="N813" t="str">
            <v>〇</v>
          </cell>
          <cell r="O813" t="str">
            <v>〇</v>
          </cell>
          <cell r="P813" t="str">
            <v>〇</v>
          </cell>
          <cell r="Q813" t="str">
            <v>〇</v>
          </cell>
          <cell r="R813" t="str">
            <v>〇</v>
          </cell>
          <cell r="S813" t="str">
            <v>〇</v>
          </cell>
          <cell r="T813" t="str">
            <v>〇</v>
          </cell>
        </row>
        <row r="814">
          <cell r="B814">
            <v>1</v>
          </cell>
          <cell r="C814">
            <v>142318</v>
          </cell>
          <cell r="D814" t="str">
            <v>04101142318</v>
          </cell>
          <cell r="E814" t="str">
            <v>㈱スイメイ</v>
          </cell>
          <cell r="F814">
            <v>42606</v>
          </cell>
          <cell r="G814">
            <v>44431</v>
          </cell>
          <cell r="H814" t="str">
            <v>坂井 信彦</v>
          </cell>
          <cell r="I814" t="str">
            <v>ｽｲﾒｲ</v>
          </cell>
          <cell r="J814">
            <v>8400212</v>
          </cell>
          <cell r="K814" t="str">
            <v>佐賀県佐賀市大和町大字池上1395</v>
          </cell>
          <cell r="L814" t="str">
            <v>0952-64-8522</v>
          </cell>
          <cell r="M814" t="str">
            <v>佐内</v>
          </cell>
          <cell r="S814" t="str">
            <v>○</v>
          </cell>
          <cell r="T814" t="str">
            <v>○</v>
          </cell>
        </row>
        <row r="815">
          <cell r="B815">
            <v>3</v>
          </cell>
          <cell r="C815">
            <v>130923</v>
          </cell>
          <cell r="D815" t="str">
            <v>04103130923</v>
          </cell>
          <cell r="E815" t="str">
            <v>末次 正宗</v>
          </cell>
          <cell r="F815">
            <v>42659</v>
          </cell>
          <cell r="G815">
            <v>44484</v>
          </cell>
          <cell r="H815" t="str">
            <v>末次 正宗</v>
          </cell>
          <cell r="I815" t="str">
            <v>ｽｴﾂｸﾞﾏｻﾑﾈ</v>
          </cell>
          <cell r="J815">
            <v>8490123</v>
          </cell>
          <cell r="K815" t="str">
            <v>佐賀県三養基郡上峰町大字坊所825-18</v>
          </cell>
          <cell r="L815" t="str">
            <v>0952-53-7252</v>
          </cell>
          <cell r="M815" t="str">
            <v>鳥内</v>
          </cell>
          <cell r="N815" t="str">
            <v>○</v>
          </cell>
          <cell r="O815" t="str">
            <v>○</v>
          </cell>
          <cell r="S815" t="str">
            <v>○</v>
          </cell>
          <cell r="T815" t="str">
            <v>○</v>
          </cell>
        </row>
        <row r="816">
          <cell r="B816">
            <v>1</v>
          </cell>
          <cell r="C816">
            <v>48667</v>
          </cell>
          <cell r="D816" t="str">
            <v>04101048667</v>
          </cell>
          <cell r="E816" t="str">
            <v>㈱杉浦解体</v>
          </cell>
          <cell r="F816">
            <v>43579</v>
          </cell>
          <cell r="G816">
            <v>45405</v>
          </cell>
          <cell r="H816" t="str">
            <v>杉浦 正信</v>
          </cell>
          <cell r="I816" t="str">
            <v>ｽｷﾞｳﾗｶｲﾀｲ</v>
          </cell>
          <cell r="J816" t="str">
            <v>869-0201</v>
          </cell>
          <cell r="K816" t="str">
            <v>熊本県玉名市岱明町山下36-6</v>
          </cell>
          <cell r="L816" t="str">
            <v>0968-57-4050</v>
          </cell>
          <cell r="M816" t="str">
            <v>佐外</v>
          </cell>
          <cell r="N816" t="str">
            <v>○</v>
          </cell>
          <cell r="O816" t="str">
            <v>○</v>
          </cell>
          <cell r="P816" t="str">
            <v>○</v>
          </cell>
          <cell r="S816" t="str">
            <v>○</v>
          </cell>
          <cell r="T816" t="str">
            <v>○</v>
          </cell>
        </row>
        <row r="817">
          <cell r="B817">
            <v>1</v>
          </cell>
          <cell r="C817">
            <v>203990</v>
          </cell>
          <cell r="D817" t="str">
            <v>04101203990</v>
          </cell>
          <cell r="E817" t="str">
            <v>㈱須崎興運</v>
          </cell>
          <cell r="F817">
            <v>43404</v>
          </cell>
          <cell r="G817">
            <v>45229</v>
          </cell>
          <cell r="H817" t="str">
            <v>高野 正春</v>
          </cell>
          <cell r="I817" t="str">
            <v>ｽｻﾞｷｺｳｳﾝ</v>
          </cell>
          <cell r="J817" t="str">
            <v>808-0109</v>
          </cell>
          <cell r="K817" t="str">
            <v>福岡県北九州市若松区南二島1-6-1</v>
          </cell>
          <cell r="L817" t="str">
            <v>093-701-9151</v>
          </cell>
          <cell r="M817" t="str">
            <v>佐外</v>
          </cell>
          <cell r="N817" t="str">
            <v>○</v>
          </cell>
          <cell r="O817" t="str">
            <v>○</v>
          </cell>
          <cell r="P817" t="str">
            <v>〇</v>
          </cell>
          <cell r="Q817" t="str">
            <v>〇</v>
          </cell>
          <cell r="R817" t="str">
            <v>〇</v>
          </cell>
          <cell r="S817" t="str">
            <v>○</v>
          </cell>
          <cell r="T817" t="str">
            <v>〇</v>
          </cell>
        </row>
        <row r="818">
          <cell r="B818">
            <v>8</v>
          </cell>
          <cell r="C818">
            <v>1161</v>
          </cell>
          <cell r="D818" t="str">
            <v>04108001161</v>
          </cell>
          <cell r="E818" t="str">
            <v>㈱鈴木建設</v>
          </cell>
          <cell r="F818">
            <v>42344</v>
          </cell>
          <cell r="G818">
            <v>44170</v>
          </cell>
          <cell r="H818" t="str">
            <v>鈴木 武義</v>
          </cell>
          <cell r="I818" t="str">
            <v>ｽｽﾞｷｹﾝｾﾂ</v>
          </cell>
          <cell r="J818">
            <v>8560026</v>
          </cell>
          <cell r="K818" t="str">
            <v>長崎県大村市池田2-1194-3</v>
          </cell>
          <cell r="L818" t="str">
            <v>0957-53-8022</v>
          </cell>
          <cell r="M818" t="str">
            <v>杵外</v>
          </cell>
        </row>
        <row r="819">
          <cell r="B819">
            <v>1</v>
          </cell>
          <cell r="C819">
            <v>120622</v>
          </cell>
          <cell r="D819" t="str">
            <v>04101120622</v>
          </cell>
          <cell r="E819" t="str">
            <v>鈴山 健治</v>
          </cell>
          <cell r="F819">
            <v>42246</v>
          </cell>
          <cell r="G819">
            <v>44072</v>
          </cell>
          <cell r="H819" t="str">
            <v>鈴山 健治</v>
          </cell>
          <cell r="I819" t="str">
            <v>ｽｽﾞﾔﾏｹﾝｼﾞ</v>
          </cell>
          <cell r="J819">
            <v>8450033</v>
          </cell>
          <cell r="K819" t="str">
            <v>佐賀県小城市三日月町樋口904-2</v>
          </cell>
          <cell r="L819" t="str">
            <v>0952-72-2626</v>
          </cell>
          <cell r="M819" t="str">
            <v>佐内</v>
          </cell>
          <cell r="S819" t="str">
            <v>○</v>
          </cell>
        </row>
        <row r="820">
          <cell r="B820">
            <v>3</v>
          </cell>
          <cell r="C820">
            <v>6610</v>
          </cell>
          <cell r="D820" t="str">
            <v>04103006610</v>
          </cell>
          <cell r="E820" t="str">
            <v>㈱スナダ</v>
          </cell>
          <cell r="F820">
            <v>42049</v>
          </cell>
          <cell r="G820">
            <v>43874</v>
          </cell>
          <cell r="H820" t="str">
            <v>砂田 恭延</v>
          </cell>
          <cell r="I820" t="str">
            <v>ｽﾅﾀﾞ</v>
          </cell>
          <cell r="J820">
            <v>7390264</v>
          </cell>
          <cell r="K820" t="str">
            <v>広島県東広島市志和町七条椛坂10488-160</v>
          </cell>
          <cell r="L820" t="str">
            <v>082-433-6110</v>
          </cell>
          <cell r="M820" t="str">
            <v>鳥外</v>
          </cell>
          <cell r="S820" t="str">
            <v>○</v>
          </cell>
          <cell r="T820" t="str">
            <v>○</v>
          </cell>
        </row>
        <row r="821">
          <cell r="B821">
            <v>1</v>
          </cell>
          <cell r="C821">
            <v>76803</v>
          </cell>
          <cell r="D821" t="str">
            <v>04101076803</v>
          </cell>
          <cell r="E821" t="str">
            <v>㈱須走運送</v>
          </cell>
          <cell r="F821">
            <v>42676</v>
          </cell>
          <cell r="G821">
            <v>44501</v>
          </cell>
          <cell r="H821" t="str">
            <v>鈴木 誠治</v>
          </cell>
          <cell r="I821" t="str">
            <v>ｽﾊﾞｼﾘｳﾝｿｳ</v>
          </cell>
          <cell r="J821">
            <v>4190201</v>
          </cell>
          <cell r="K821" t="str">
            <v>静岡県富士市厚原202-2</v>
          </cell>
          <cell r="L821" t="str">
            <v>0545-73-1100</v>
          </cell>
          <cell r="M821" t="str">
            <v>佐外</v>
          </cell>
          <cell r="N821" t="str">
            <v>○</v>
          </cell>
          <cell r="O821" t="str">
            <v>○</v>
          </cell>
          <cell r="P821" t="str">
            <v>○</v>
          </cell>
          <cell r="Q821" t="str">
            <v>○</v>
          </cell>
          <cell r="R821" t="str">
            <v>○</v>
          </cell>
          <cell r="S821" t="str">
            <v>○</v>
          </cell>
          <cell r="T821" t="str">
            <v>○</v>
          </cell>
        </row>
        <row r="822">
          <cell r="B822">
            <v>1</v>
          </cell>
          <cell r="C822">
            <v>5384</v>
          </cell>
          <cell r="D822" t="str">
            <v>04101005384</v>
          </cell>
          <cell r="E822" t="str">
            <v>住工業㈱</v>
          </cell>
          <cell r="F822">
            <v>43577</v>
          </cell>
          <cell r="G822">
            <v>45403</v>
          </cell>
          <cell r="H822" t="str">
            <v>今泉 隆博</v>
          </cell>
          <cell r="I822" t="str">
            <v>ｽﾐｺｳｷﾞｮｳ</v>
          </cell>
          <cell r="J822">
            <v>8111246</v>
          </cell>
          <cell r="K822" t="str">
            <v>福岡県筑紫郡那珂川町大字西畑432-15</v>
          </cell>
          <cell r="L822" t="str">
            <v>092-403-1000</v>
          </cell>
          <cell r="M822" t="str">
            <v>佐外</v>
          </cell>
          <cell r="N822" t="str">
            <v>○</v>
          </cell>
          <cell r="O822" t="str">
            <v>○</v>
          </cell>
          <cell r="P822" t="str">
            <v>○</v>
          </cell>
          <cell r="Q822" t="str">
            <v>○</v>
          </cell>
          <cell r="R822" t="str">
            <v>○</v>
          </cell>
          <cell r="S822" t="str">
            <v>○</v>
          </cell>
          <cell r="T822" t="str">
            <v>○</v>
          </cell>
        </row>
        <row r="823">
          <cell r="B823">
            <v>1</v>
          </cell>
          <cell r="C823">
            <v>183345</v>
          </cell>
          <cell r="D823" t="str">
            <v>04101183345</v>
          </cell>
          <cell r="E823" t="str">
            <v>㈲角商亊</v>
          </cell>
          <cell r="F823">
            <v>42156</v>
          </cell>
          <cell r="G823">
            <v>43982</v>
          </cell>
          <cell r="H823" t="str">
            <v>角田 元子</v>
          </cell>
          <cell r="I823" t="str">
            <v>ｽﾐｼｮｳｼﾞ</v>
          </cell>
          <cell r="J823" t="str">
            <v>840-0862</v>
          </cell>
          <cell r="K823" t="str">
            <v>佐賀県佐賀市嘉瀬町大字扇町2475-9</v>
          </cell>
          <cell r="L823" t="str">
            <v>0952-22-9470</v>
          </cell>
          <cell r="M823" t="str">
            <v>佐内</v>
          </cell>
          <cell r="O823" t="str">
            <v>○</v>
          </cell>
          <cell r="P823" t="str">
            <v>○</v>
          </cell>
          <cell r="Q823" t="str">
            <v>○</v>
          </cell>
          <cell r="R823" t="str">
            <v>○</v>
          </cell>
          <cell r="S823" t="str">
            <v>○</v>
          </cell>
          <cell r="T823" t="str">
            <v>○</v>
          </cell>
        </row>
        <row r="824">
          <cell r="B824">
            <v>6</v>
          </cell>
          <cell r="C824">
            <v>1306</v>
          </cell>
          <cell r="D824" t="str">
            <v>04106001306</v>
          </cell>
          <cell r="E824" t="str">
            <v>㈱角商店</v>
          </cell>
          <cell r="F824">
            <v>43207</v>
          </cell>
          <cell r="G824">
            <v>45032</v>
          </cell>
          <cell r="H824" t="str">
            <v>角 孟</v>
          </cell>
          <cell r="I824" t="str">
            <v>ｽﾐｼｮｳﾃﾝ</v>
          </cell>
          <cell r="J824">
            <v>8570852</v>
          </cell>
          <cell r="K824" t="str">
            <v>長崎県佐世保市干尽町3-11</v>
          </cell>
          <cell r="L824" t="str">
            <v>0956-34-1111</v>
          </cell>
          <cell r="M824" t="str">
            <v>伊外</v>
          </cell>
          <cell r="S824" t="str">
            <v>○</v>
          </cell>
        </row>
        <row r="825">
          <cell r="B825">
            <v>1</v>
          </cell>
          <cell r="C825">
            <v>2279</v>
          </cell>
          <cell r="D825" t="str">
            <v>04101002279</v>
          </cell>
          <cell r="E825" t="str">
            <v>㈱角商店</v>
          </cell>
          <cell r="F825">
            <v>42922</v>
          </cell>
          <cell r="G825">
            <v>44747</v>
          </cell>
          <cell r="H825" t="str">
            <v>角 泰廣</v>
          </cell>
          <cell r="I825" t="str">
            <v>ｽﾐｼｮｳﾃﾝ</v>
          </cell>
          <cell r="J825" t="str">
            <v>819-0041</v>
          </cell>
          <cell r="K825" t="str">
            <v>福岡県福岡市西区拾六町1-12-20</v>
          </cell>
          <cell r="L825" t="str">
            <v>092-882-2322</v>
          </cell>
          <cell r="M825" t="str">
            <v>佐外</v>
          </cell>
          <cell r="N825" t="str">
            <v>○</v>
          </cell>
          <cell r="O825" t="str">
            <v>○</v>
          </cell>
          <cell r="P825" t="str">
            <v>○</v>
          </cell>
          <cell r="Q825" t="str">
            <v>○</v>
          </cell>
          <cell r="R825" t="str">
            <v>○</v>
          </cell>
          <cell r="S825" t="str">
            <v>○</v>
          </cell>
          <cell r="T825" t="str">
            <v>○</v>
          </cell>
        </row>
        <row r="826">
          <cell r="B826">
            <v>3</v>
          </cell>
          <cell r="C826">
            <v>3822</v>
          </cell>
          <cell r="D826" t="str">
            <v>04103003822</v>
          </cell>
          <cell r="E826" t="str">
            <v>㈲角田油業</v>
          </cell>
          <cell r="F826">
            <v>42165</v>
          </cell>
          <cell r="G826">
            <v>43991</v>
          </cell>
          <cell r="H826" t="str">
            <v>角田 孝洋</v>
          </cell>
          <cell r="I826" t="str">
            <v>ｽﾐﾀﾞﾕｷﾞｮｳ</v>
          </cell>
          <cell r="J826">
            <v>8030801</v>
          </cell>
          <cell r="K826" t="str">
            <v>福岡県北九州市小倉北区西港町72-17</v>
          </cell>
          <cell r="L826" t="str">
            <v>093-592-1614</v>
          </cell>
          <cell r="M826" t="str">
            <v>鳥外</v>
          </cell>
          <cell r="O826" t="str">
            <v>○</v>
          </cell>
          <cell r="P826" t="str">
            <v>○</v>
          </cell>
          <cell r="Q826" t="str">
            <v>○</v>
          </cell>
          <cell r="R826" t="str">
            <v>○</v>
          </cell>
          <cell r="S826" t="str">
            <v>○</v>
          </cell>
        </row>
        <row r="827">
          <cell r="B827">
            <v>1</v>
          </cell>
          <cell r="C827">
            <v>59058</v>
          </cell>
          <cell r="D827" t="str">
            <v>04101059058</v>
          </cell>
          <cell r="E827" t="str">
            <v>㈲陶山興産</v>
          </cell>
          <cell r="F827">
            <v>42475</v>
          </cell>
          <cell r="G827">
            <v>44300</v>
          </cell>
          <cell r="H827" t="str">
            <v>枩西 竜也</v>
          </cell>
          <cell r="I827" t="str">
            <v>ｽﾔﾏｺｳｻﾝ</v>
          </cell>
          <cell r="J827">
            <v>8180104</v>
          </cell>
          <cell r="K827" t="str">
            <v>福岡県太宰府市通古賀3-9-10-301</v>
          </cell>
          <cell r="L827" t="str">
            <v>092-922-9108</v>
          </cell>
          <cell r="M827" t="str">
            <v>佐外</v>
          </cell>
          <cell r="S827" t="str">
            <v>○</v>
          </cell>
          <cell r="T827" t="str">
            <v>○</v>
          </cell>
        </row>
        <row r="828">
          <cell r="B828">
            <v>1</v>
          </cell>
          <cell r="C828">
            <v>149835</v>
          </cell>
          <cell r="D828" t="str">
            <v>04101149835</v>
          </cell>
          <cell r="E828" t="str">
            <v>㈱スワーグ</v>
          </cell>
          <cell r="F828">
            <v>43653</v>
          </cell>
          <cell r="G828">
            <v>45479</v>
          </cell>
          <cell r="H828" t="str">
            <v>平石 吉隆</v>
          </cell>
          <cell r="I828" t="str">
            <v>ｽﾜｰｸﾞ</v>
          </cell>
          <cell r="J828" t="str">
            <v>840-8666</v>
          </cell>
          <cell r="K828" t="str">
            <v>佐賀県佐賀市多布施1-4-27</v>
          </cell>
          <cell r="L828" t="str">
            <v>0952-25-4069</v>
          </cell>
          <cell r="M828" t="str">
            <v>佐内</v>
          </cell>
          <cell r="S828" t="str">
            <v>○</v>
          </cell>
        </row>
        <row r="829">
          <cell r="B829">
            <v>3</v>
          </cell>
          <cell r="C829">
            <v>74354</v>
          </cell>
          <cell r="D829" t="str">
            <v>04103074354</v>
          </cell>
          <cell r="E829" t="str">
            <v>㈲成管工業</v>
          </cell>
          <cell r="F829">
            <v>42472</v>
          </cell>
          <cell r="G829">
            <v>44297</v>
          </cell>
          <cell r="H829" t="str">
            <v>福留 和広</v>
          </cell>
          <cell r="I829" t="str">
            <v>ｾｲｶﾝｺｳｷﾞｮｳ</v>
          </cell>
          <cell r="J829">
            <v>8130034</v>
          </cell>
          <cell r="K829" t="str">
            <v>福岡県福岡市東区多の津4-3-19</v>
          </cell>
          <cell r="L829" t="str">
            <v>092-622-9166</v>
          </cell>
          <cell r="M829" t="str">
            <v>鳥外</v>
          </cell>
          <cell r="O829" t="str">
            <v>○</v>
          </cell>
          <cell r="Q829" t="str">
            <v>○</v>
          </cell>
          <cell r="R829" t="str">
            <v>○</v>
          </cell>
        </row>
        <row r="830">
          <cell r="B830">
            <v>1</v>
          </cell>
          <cell r="C830">
            <v>162361</v>
          </cell>
          <cell r="D830" t="str">
            <v>04101162361</v>
          </cell>
          <cell r="E830" t="str">
            <v>㈱正興</v>
          </cell>
          <cell r="F830">
            <v>42661</v>
          </cell>
          <cell r="G830">
            <v>44486</v>
          </cell>
          <cell r="H830" t="str">
            <v>野北 一幸</v>
          </cell>
          <cell r="I830" t="str">
            <v>ｾｲｺｳ</v>
          </cell>
          <cell r="J830">
            <v>8120862</v>
          </cell>
          <cell r="K830" t="str">
            <v>福岡県福岡市博多区大字立花寺字大浦263-3</v>
          </cell>
          <cell r="L830" t="str">
            <v>092-504-8878</v>
          </cell>
          <cell r="M830" t="str">
            <v>佐外</v>
          </cell>
          <cell r="N830" t="str">
            <v>○</v>
          </cell>
          <cell r="O830" t="str">
            <v>○</v>
          </cell>
          <cell r="P830" t="str">
            <v>○</v>
          </cell>
          <cell r="S830" t="str">
            <v>○</v>
          </cell>
          <cell r="T830" t="str">
            <v>○</v>
          </cell>
        </row>
        <row r="831">
          <cell r="B831">
            <v>5</v>
          </cell>
          <cell r="C831">
            <v>4704</v>
          </cell>
          <cell r="D831" t="str">
            <v>04115004704</v>
          </cell>
          <cell r="E831" t="str">
            <v>㈱整宏土建工業</v>
          </cell>
          <cell r="F831">
            <v>43293</v>
          </cell>
          <cell r="G831">
            <v>45118</v>
          </cell>
          <cell r="H831" t="str">
            <v>前田 勝久</v>
          </cell>
          <cell r="I831" t="str">
            <v>ｾｲｺｳﾄﾞｹﾝｺｳｷﾞｮｳ</v>
          </cell>
          <cell r="J831">
            <v>8471515</v>
          </cell>
          <cell r="K831" t="str">
            <v>佐賀県唐津市肥前町万賀里川613</v>
          </cell>
          <cell r="L831" t="str">
            <v>0955-53-2277</v>
          </cell>
          <cell r="M831" t="str">
            <v>唐内</v>
          </cell>
          <cell r="N831" t="str">
            <v>☆</v>
          </cell>
          <cell r="O831" t="str">
            <v>○</v>
          </cell>
          <cell r="S831" t="str">
            <v>●</v>
          </cell>
          <cell r="T831" t="str">
            <v>○</v>
          </cell>
        </row>
        <row r="832">
          <cell r="B832">
            <v>1</v>
          </cell>
          <cell r="C832">
            <v>82700</v>
          </cell>
          <cell r="D832" t="str">
            <v>04101082700</v>
          </cell>
          <cell r="E832" t="str">
            <v>㈱西部解建</v>
          </cell>
          <cell r="F832">
            <v>42774</v>
          </cell>
          <cell r="G832">
            <v>44599</v>
          </cell>
          <cell r="H832" t="str">
            <v>櫃岡 正良</v>
          </cell>
          <cell r="I832" t="str">
            <v>ｾｲﾌﾞｶｲｹﾝ</v>
          </cell>
          <cell r="J832" t="str">
            <v>846-0041</v>
          </cell>
          <cell r="K832" t="str">
            <v>佐賀県多久市西多久町大字板屋2251-1</v>
          </cell>
          <cell r="L832" t="str">
            <v>0952-74-2660</v>
          </cell>
          <cell r="M832" t="str">
            <v>佐内</v>
          </cell>
          <cell r="N832" t="str">
            <v>○</v>
          </cell>
          <cell r="S832" t="str">
            <v>○</v>
          </cell>
          <cell r="T832" t="str">
            <v>○</v>
          </cell>
        </row>
        <row r="833">
          <cell r="B833">
            <v>1</v>
          </cell>
          <cell r="C833">
            <v>41349</v>
          </cell>
          <cell r="D833" t="str">
            <v>04101041349</v>
          </cell>
          <cell r="E833" t="str">
            <v>㈲西部開発</v>
          </cell>
          <cell r="F833">
            <v>42051</v>
          </cell>
          <cell r="G833">
            <v>43876</v>
          </cell>
          <cell r="H833" t="str">
            <v>千原 成文</v>
          </cell>
          <cell r="I833" t="str">
            <v>ｾｲﾌﾞｶｲﾊﾂ</v>
          </cell>
          <cell r="J833" t="str">
            <v>877-1371</v>
          </cell>
          <cell r="K833" t="str">
            <v>大分県日田市大字東有田2819-3</v>
          </cell>
          <cell r="L833" t="str">
            <v>0973-24-1388</v>
          </cell>
          <cell r="M833" t="str">
            <v>佐外</v>
          </cell>
          <cell r="N833" t="str">
            <v>○</v>
          </cell>
          <cell r="O833" t="str">
            <v>○</v>
          </cell>
          <cell r="P833" t="str">
            <v>○</v>
          </cell>
          <cell r="S833" t="str">
            <v>○</v>
          </cell>
          <cell r="T833" t="str">
            <v>○</v>
          </cell>
        </row>
        <row r="834">
          <cell r="B834">
            <v>1</v>
          </cell>
          <cell r="C834">
            <v>143505</v>
          </cell>
          <cell r="D834" t="str">
            <v>04101143505</v>
          </cell>
          <cell r="E834" t="str">
            <v>㈱西部環境</v>
          </cell>
          <cell r="F834">
            <v>42849</v>
          </cell>
          <cell r="G834">
            <v>44674</v>
          </cell>
          <cell r="H834" t="str">
            <v>富永 英夫</v>
          </cell>
          <cell r="I834" t="str">
            <v>ｾｲﾌﾞｶﾝｷｮｳ</v>
          </cell>
          <cell r="J834">
            <v>8180041</v>
          </cell>
          <cell r="K834" t="str">
            <v>福岡県筑紫野市上古賀3-9-32</v>
          </cell>
          <cell r="L834" t="str">
            <v>092-402-5880</v>
          </cell>
          <cell r="M834" t="str">
            <v>佐外</v>
          </cell>
          <cell r="N834" t="str">
            <v>○</v>
          </cell>
          <cell r="O834" t="str">
            <v>○</v>
          </cell>
          <cell r="P834" t="str">
            <v>○</v>
          </cell>
          <cell r="Q834" t="str">
            <v>○</v>
          </cell>
          <cell r="R834" t="str">
            <v>○</v>
          </cell>
          <cell r="S834" t="str">
            <v>○</v>
          </cell>
          <cell r="T834" t="str">
            <v>○</v>
          </cell>
        </row>
        <row r="835">
          <cell r="B835">
            <v>1</v>
          </cell>
          <cell r="C835">
            <v>13895</v>
          </cell>
          <cell r="D835" t="str">
            <v>04101013895</v>
          </cell>
          <cell r="E835" t="str">
            <v>西部環境開発㈱</v>
          </cell>
          <cell r="F835">
            <v>43048</v>
          </cell>
          <cell r="G835">
            <v>44873</v>
          </cell>
          <cell r="H835" t="str">
            <v>内山 貞則</v>
          </cell>
          <cell r="I835" t="str">
            <v>ｾｲﾌﾞｶﾝｷｮｳｶｲﾊﾂ</v>
          </cell>
          <cell r="J835">
            <v>8212107</v>
          </cell>
          <cell r="K835" t="str">
            <v>長崎県西彼杵郡時津町久留里郷400</v>
          </cell>
          <cell r="L835" t="str">
            <v>095-882-7320</v>
          </cell>
          <cell r="M835" t="str">
            <v>佐外</v>
          </cell>
          <cell r="N835" t="str">
            <v>〇</v>
          </cell>
          <cell r="O835" t="str">
            <v>●</v>
          </cell>
          <cell r="S835" t="str">
            <v>〇</v>
          </cell>
          <cell r="T835" t="str">
            <v>〇</v>
          </cell>
        </row>
        <row r="836">
          <cell r="B836">
            <v>3</v>
          </cell>
          <cell r="C836">
            <v>6972</v>
          </cell>
          <cell r="D836" t="str">
            <v>04103006972</v>
          </cell>
          <cell r="E836" t="str">
            <v>西部管工土木㈱</v>
          </cell>
          <cell r="F836">
            <v>43337</v>
          </cell>
          <cell r="G836">
            <v>45162</v>
          </cell>
          <cell r="H836" t="str">
            <v>坂井 ツヨ子</v>
          </cell>
          <cell r="I836" t="str">
            <v>ｾｲﾌﾞｶﾝｺｳﾄﾞﾎﾞｸ</v>
          </cell>
          <cell r="J836">
            <v>8611104</v>
          </cell>
          <cell r="K836" t="str">
            <v>熊本県合志市御代志1516-2</v>
          </cell>
          <cell r="L836" t="str">
            <v>096-242-4111</v>
          </cell>
          <cell r="M836" t="str">
            <v>鳥外</v>
          </cell>
          <cell r="O836" t="str">
            <v>○</v>
          </cell>
          <cell r="S836" t="str">
            <v>○</v>
          </cell>
        </row>
        <row r="837">
          <cell r="B837">
            <v>1</v>
          </cell>
          <cell r="C837">
            <v>203561</v>
          </cell>
          <cell r="D837" t="str">
            <v>04101203561</v>
          </cell>
          <cell r="E837" t="str">
            <v>㈲西部工建</v>
          </cell>
          <cell r="F837">
            <v>43579</v>
          </cell>
          <cell r="G837">
            <v>45405</v>
          </cell>
          <cell r="H837" t="str">
            <v>岩下 昭二郎</v>
          </cell>
          <cell r="I837" t="str">
            <v>ｾｲﾌﾞｺｳｹﾝ</v>
          </cell>
          <cell r="J837" t="str">
            <v>819-0032</v>
          </cell>
          <cell r="K837" t="str">
            <v>福岡県福岡市西区戸切3-34-12</v>
          </cell>
          <cell r="L837" t="str">
            <v>092-407-7495</v>
          </cell>
          <cell r="M837" t="str">
            <v>佐外</v>
          </cell>
          <cell r="S837" t="str">
            <v>○</v>
          </cell>
          <cell r="T837" t="str">
            <v>○</v>
          </cell>
        </row>
        <row r="838">
          <cell r="B838">
            <v>7</v>
          </cell>
          <cell r="C838">
            <v>111572</v>
          </cell>
          <cell r="D838" t="str">
            <v>04107111572</v>
          </cell>
          <cell r="E838" t="str">
            <v>西部故紙センター㈱</v>
          </cell>
          <cell r="F838">
            <v>43624</v>
          </cell>
          <cell r="G838">
            <v>45450</v>
          </cell>
          <cell r="H838" t="str">
            <v>岩渕 慶太</v>
          </cell>
          <cell r="I838" t="str">
            <v>ｾｲﾌﾞｺｼｾﾝﾀｰ</v>
          </cell>
          <cell r="J838">
            <v>8571164</v>
          </cell>
          <cell r="K838" t="str">
            <v>長崎県佐世保市白岳町1509-7、1509-17</v>
          </cell>
          <cell r="L838" t="str">
            <v>0956-31-1125</v>
          </cell>
          <cell r="M838" t="str">
            <v>杵外</v>
          </cell>
          <cell r="N838" t="str">
            <v>○</v>
          </cell>
          <cell r="O838" t="str">
            <v>○</v>
          </cell>
          <cell r="P838" t="str">
            <v>○</v>
          </cell>
          <cell r="Q838" t="str">
            <v>○</v>
          </cell>
          <cell r="R838" t="str">
            <v>○</v>
          </cell>
          <cell r="S838" t="str">
            <v>○</v>
          </cell>
          <cell r="T838" t="str">
            <v>○</v>
          </cell>
        </row>
        <row r="839">
          <cell r="B839">
            <v>1</v>
          </cell>
          <cell r="C839">
            <v>148902</v>
          </cell>
          <cell r="D839" t="str">
            <v>04101148902</v>
          </cell>
          <cell r="E839" t="str">
            <v>西部産業運輸㈱</v>
          </cell>
          <cell r="F839">
            <v>43597</v>
          </cell>
          <cell r="G839">
            <v>45423</v>
          </cell>
          <cell r="H839" t="str">
            <v>𠮷田　澄夫</v>
          </cell>
          <cell r="I839" t="str">
            <v>ｾｲﾌﾞｻﾝｷﾞｮｳｳﾝﾕ</v>
          </cell>
          <cell r="J839">
            <v>8450035</v>
          </cell>
          <cell r="K839" t="str">
            <v>佐賀県小城市三日月町石木122-1</v>
          </cell>
          <cell r="L839" t="str">
            <v>0952-73-4600</v>
          </cell>
          <cell r="M839" t="str">
            <v>佐内</v>
          </cell>
          <cell r="S839" t="str">
            <v>○</v>
          </cell>
          <cell r="T839" t="str">
            <v>○</v>
          </cell>
        </row>
        <row r="840">
          <cell r="B840">
            <v>7</v>
          </cell>
          <cell r="C840">
            <v>38767</v>
          </cell>
          <cell r="D840" t="str">
            <v>04107038767</v>
          </cell>
          <cell r="E840" t="str">
            <v>西部道路㈱</v>
          </cell>
          <cell r="F840">
            <v>42557</v>
          </cell>
          <cell r="G840">
            <v>44382</v>
          </cell>
          <cell r="H840" t="str">
            <v>本岡　眞</v>
          </cell>
          <cell r="I840" t="str">
            <v>ｾｲﾌﾞﾄﾞｳﾛ</v>
          </cell>
          <cell r="J840">
            <v>8430023</v>
          </cell>
          <cell r="K840" t="str">
            <v>佐賀県武雄市武雄町大字昭和43-24</v>
          </cell>
          <cell r="L840" t="str">
            <v>0954-23-5707</v>
          </cell>
          <cell r="M840" t="str">
            <v>杵内</v>
          </cell>
        </row>
        <row r="841">
          <cell r="B841">
            <v>3</v>
          </cell>
          <cell r="C841">
            <v>53320</v>
          </cell>
          <cell r="D841" t="str">
            <v>04103053320</v>
          </cell>
          <cell r="E841" t="str">
            <v>㈱セイホウ開発</v>
          </cell>
          <cell r="F841">
            <v>42510</v>
          </cell>
          <cell r="G841">
            <v>44335</v>
          </cell>
          <cell r="H841" t="str">
            <v>吉田 秀夫</v>
          </cell>
          <cell r="I841" t="str">
            <v>ｾｲﾎｳｶｲﾊﾂ</v>
          </cell>
          <cell r="J841">
            <v>8530013</v>
          </cell>
          <cell r="K841" t="str">
            <v>長崎県五島市上大津町2238-2</v>
          </cell>
          <cell r="L841" t="str">
            <v>0959-74-1768</v>
          </cell>
          <cell r="M841" t="str">
            <v>鳥外</v>
          </cell>
          <cell r="N841" t="str">
            <v>○</v>
          </cell>
          <cell r="P841" t="str">
            <v>○</v>
          </cell>
          <cell r="Q841" t="str">
            <v>○</v>
          </cell>
          <cell r="R841" t="str">
            <v>○</v>
          </cell>
          <cell r="S841" t="str">
            <v>○</v>
          </cell>
          <cell r="T841" t="str">
            <v>○</v>
          </cell>
        </row>
        <row r="842">
          <cell r="B842">
            <v>1</v>
          </cell>
          <cell r="C842">
            <v>190036</v>
          </cell>
          <cell r="D842" t="str">
            <v>04101190036</v>
          </cell>
          <cell r="E842" t="str">
            <v>(有)セイホウ工業</v>
          </cell>
          <cell r="F842">
            <v>42572</v>
          </cell>
          <cell r="G842" t="str">
            <v>33.7.20</v>
          </cell>
          <cell r="H842" t="str">
            <v>山下 美津成</v>
          </cell>
          <cell r="I842" t="str">
            <v>ｾｲﾎｳｺｳｷﾞｮｳ</v>
          </cell>
          <cell r="J842" t="str">
            <v>849-0301</v>
          </cell>
          <cell r="K842" t="str">
            <v>佐賀県佐賀市水ケ江1-13-21</v>
          </cell>
          <cell r="L842" t="str">
            <v>0952-37-0713</v>
          </cell>
          <cell r="M842" t="str">
            <v>佐内</v>
          </cell>
          <cell r="N842" t="str">
            <v>○</v>
          </cell>
          <cell r="S842" t="str">
            <v>○</v>
          </cell>
          <cell r="T842" t="str">
            <v>○</v>
          </cell>
        </row>
        <row r="843">
          <cell r="B843">
            <v>7</v>
          </cell>
          <cell r="C843">
            <v>4000</v>
          </cell>
          <cell r="D843" t="str">
            <v>04107004000</v>
          </cell>
          <cell r="E843" t="str">
            <v>㈱西菱環境開発</v>
          </cell>
          <cell r="F843">
            <v>41553</v>
          </cell>
          <cell r="G843">
            <v>44109</v>
          </cell>
          <cell r="H843" t="str">
            <v>西村 邦俊</v>
          </cell>
          <cell r="I843" t="str">
            <v>ｾｲﾘｮｳｶﾝｷｮｳｶｲﾊﾂ</v>
          </cell>
          <cell r="J843" t="str">
            <v>851-2107</v>
          </cell>
          <cell r="K843" t="str">
            <v>長崎県西彼杵郡時津町久留里郷1525</v>
          </cell>
          <cell r="L843" t="str">
            <v>095-814-2229</v>
          </cell>
          <cell r="M843" t="str">
            <v>杵外</v>
          </cell>
          <cell r="N843" t="str">
            <v>○</v>
          </cell>
          <cell r="O843" t="str">
            <v>○</v>
          </cell>
          <cell r="P843" t="str">
            <v>○</v>
          </cell>
          <cell r="Q843" t="str">
            <v>○</v>
          </cell>
          <cell r="R843" t="str">
            <v>○</v>
          </cell>
          <cell r="S843" t="str">
            <v>○</v>
          </cell>
          <cell r="T843" t="str">
            <v>○</v>
          </cell>
        </row>
        <row r="844">
          <cell r="B844">
            <v>3</v>
          </cell>
          <cell r="C844">
            <v>53865</v>
          </cell>
          <cell r="D844" t="str">
            <v>04103053865</v>
          </cell>
          <cell r="E844" t="str">
            <v>㈱成和</v>
          </cell>
          <cell r="F844">
            <v>42938</v>
          </cell>
          <cell r="G844">
            <v>44763</v>
          </cell>
          <cell r="H844" t="str">
            <v>中村　圭介</v>
          </cell>
          <cell r="I844" t="str">
            <v>ｾｲﾜ</v>
          </cell>
          <cell r="J844">
            <v>8112104</v>
          </cell>
          <cell r="K844" t="str">
            <v>福岡県糟屋郡宇美町大字井野432-50-3</v>
          </cell>
          <cell r="L844" t="str">
            <v>092-957-6677</v>
          </cell>
          <cell r="M844" t="str">
            <v>鳥外</v>
          </cell>
          <cell r="O844" t="str">
            <v>○</v>
          </cell>
          <cell r="P844" t="str">
            <v>○</v>
          </cell>
          <cell r="Q844" t="str">
            <v>○</v>
          </cell>
          <cell r="R844" t="str">
            <v>○</v>
          </cell>
          <cell r="S844" t="str">
            <v>○</v>
          </cell>
          <cell r="T844" t="str">
            <v>○</v>
          </cell>
        </row>
        <row r="845">
          <cell r="B845">
            <v>5</v>
          </cell>
          <cell r="C845">
            <v>152489</v>
          </cell>
          <cell r="D845" t="str">
            <v>04105152489</v>
          </cell>
          <cell r="E845" t="str">
            <v>成和建設㈱</v>
          </cell>
          <cell r="F845">
            <v>41989</v>
          </cell>
          <cell r="G845">
            <v>43814</v>
          </cell>
          <cell r="H845" t="str">
            <v>水落 潤</v>
          </cell>
          <cell r="I845" t="str">
            <v>ｾｲﾜｹﾝｾﾂ</v>
          </cell>
          <cell r="J845">
            <v>8493111</v>
          </cell>
          <cell r="K845" t="str">
            <v>佐賀県唐津市厳木町広瀬3967-2</v>
          </cell>
          <cell r="L845" t="str">
            <v>0955-63-4648</v>
          </cell>
          <cell r="M845" t="str">
            <v>唐内</v>
          </cell>
          <cell r="N845" t="str">
            <v>○</v>
          </cell>
          <cell r="O845" t="str">
            <v>○</v>
          </cell>
          <cell r="P845" t="str">
            <v>○</v>
          </cell>
          <cell r="Q845" t="str">
            <v>○</v>
          </cell>
          <cell r="R845" t="str">
            <v>○</v>
          </cell>
          <cell r="S845" t="str">
            <v>○</v>
          </cell>
          <cell r="T845" t="str">
            <v>○</v>
          </cell>
        </row>
        <row r="846">
          <cell r="B846">
            <v>1</v>
          </cell>
          <cell r="C846">
            <v>140330</v>
          </cell>
          <cell r="D846" t="str">
            <v>04101140330</v>
          </cell>
          <cell r="E846" t="str">
            <v>㈱誠和興産</v>
          </cell>
          <cell r="F846">
            <v>43618</v>
          </cell>
          <cell r="G846">
            <v>45444</v>
          </cell>
          <cell r="H846" t="str">
            <v>原 俊次</v>
          </cell>
          <cell r="I846" t="str">
            <v>ｾｲﾜｺｳｻﾝ</v>
          </cell>
          <cell r="J846">
            <v>8111123</v>
          </cell>
          <cell r="K846" t="str">
            <v>福岡県福岡市早良区内野5-21-6</v>
          </cell>
          <cell r="L846" t="str">
            <v>092-803-0113</v>
          </cell>
          <cell r="M846" t="str">
            <v>佐外</v>
          </cell>
        </row>
        <row r="847">
          <cell r="B847">
            <v>3</v>
          </cell>
          <cell r="C847">
            <v>25880</v>
          </cell>
          <cell r="D847" t="str">
            <v>04103025880</v>
          </cell>
          <cell r="E847" t="str">
            <v>㈱成和産業</v>
          </cell>
          <cell r="F847">
            <v>43236</v>
          </cell>
          <cell r="G847">
            <v>45061</v>
          </cell>
          <cell r="H847" t="str">
            <v>野中 創</v>
          </cell>
          <cell r="I847" t="str">
            <v>ｾｲﾜｻﾝｷﾞｮｳ</v>
          </cell>
          <cell r="J847">
            <v>8060004</v>
          </cell>
          <cell r="K847" t="str">
            <v>福岡県北九州市八幡西区黒崎城石1-2</v>
          </cell>
          <cell r="L847" t="str">
            <v>093-643-2880</v>
          </cell>
          <cell r="M847" t="str">
            <v>鳥外</v>
          </cell>
          <cell r="N847" t="str">
            <v>○</v>
          </cell>
          <cell r="O847" t="str">
            <v>○</v>
          </cell>
          <cell r="P847" t="str">
            <v>○</v>
          </cell>
          <cell r="Q847" t="str">
            <v>○</v>
          </cell>
          <cell r="R847" t="str">
            <v>○</v>
          </cell>
          <cell r="S847" t="str">
            <v>●</v>
          </cell>
          <cell r="T847" t="str">
            <v>○</v>
          </cell>
        </row>
        <row r="848">
          <cell r="B848">
            <v>3</v>
          </cell>
          <cell r="C848">
            <v>20285</v>
          </cell>
          <cell r="D848" t="str">
            <v>04103020285</v>
          </cell>
          <cell r="E848" t="str">
            <v>瀬口舗道㈱(更新済み）</v>
          </cell>
          <cell r="F848">
            <v>42841</v>
          </cell>
          <cell r="G848">
            <v>44666</v>
          </cell>
          <cell r="H848" t="str">
            <v>中原 秋義</v>
          </cell>
          <cell r="I848" t="str">
            <v>ｾｸﾞﾁﾎﾄﾞｳ</v>
          </cell>
          <cell r="J848">
            <v>8350022</v>
          </cell>
          <cell r="K848" t="str">
            <v>福岡県みやま市瀬高町文廣1945-62</v>
          </cell>
          <cell r="L848" t="str">
            <v>0944-63-2234</v>
          </cell>
          <cell r="M848" t="str">
            <v>鳥外</v>
          </cell>
          <cell r="S848" t="str">
            <v>○</v>
          </cell>
          <cell r="T848" t="str">
            <v>○</v>
          </cell>
        </row>
        <row r="849">
          <cell r="B849">
            <v>5</v>
          </cell>
          <cell r="C849">
            <v>50722</v>
          </cell>
          <cell r="D849" t="str">
            <v>04105050722</v>
          </cell>
          <cell r="E849" t="str">
            <v>㈱瀬戸商店</v>
          </cell>
          <cell r="F849">
            <v>43560</v>
          </cell>
          <cell r="G849">
            <v>45386</v>
          </cell>
          <cell r="H849" t="str">
            <v>瀬戸 利嗣</v>
          </cell>
          <cell r="I849" t="str">
            <v>ｾﾄｼｮｳﾃﾝ</v>
          </cell>
          <cell r="J849">
            <v>8470812</v>
          </cell>
          <cell r="K849" t="str">
            <v>佐賀県唐津市平野町1693-3</v>
          </cell>
          <cell r="L849" t="str">
            <v>0955-73-2553</v>
          </cell>
          <cell r="M849" t="str">
            <v>唐内</v>
          </cell>
          <cell r="O849" t="str">
            <v>●</v>
          </cell>
        </row>
        <row r="850">
          <cell r="B850">
            <v>1</v>
          </cell>
          <cell r="C850">
            <v>152182</v>
          </cell>
          <cell r="D850" t="str">
            <v>04101152182</v>
          </cell>
          <cell r="E850" t="str">
            <v>㈱セブンワークス</v>
          </cell>
          <cell r="F850">
            <v>42675</v>
          </cell>
          <cell r="G850">
            <v>44500</v>
          </cell>
          <cell r="H850" t="str">
            <v>前田 佳良子</v>
          </cell>
          <cell r="I850" t="str">
            <v>ｾﾌﾞﾝﾜｰｸｽ</v>
          </cell>
          <cell r="J850" t="str">
            <v>869-1211</v>
          </cell>
          <cell r="K850" t="str">
            <v>熊本県菊池郡大津町矢護川3358</v>
          </cell>
          <cell r="L850" t="str">
            <v>0968-37-2221</v>
          </cell>
          <cell r="M850" t="str">
            <v>佐外</v>
          </cell>
          <cell r="O850" t="str">
            <v>●</v>
          </cell>
          <cell r="P850" t="str">
            <v>●</v>
          </cell>
          <cell r="Q850" t="str">
            <v>○</v>
          </cell>
          <cell r="R850" t="str">
            <v>○</v>
          </cell>
          <cell r="S850" t="str">
            <v>○</v>
          </cell>
          <cell r="T850" t="str">
            <v>○</v>
          </cell>
        </row>
        <row r="851">
          <cell r="B851">
            <v>1</v>
          </cell>
          <cell r="C851">
            <v>155150</v>
          </cell>
          <cell r="D851" t="str">
            <v>04101155150</v>
          </cell>
          <cell r="E851" t="str">
            <v>セリ・コーポレーション㈱</v>
          </cell>
          <cell r="F851">
            <v>42475</v>
          </cell>
          <cell r="G851">
            <v>44300</v>
          </cell>
          <cell r="H851" t="str">
            <v>世利 真治</v>
          </cell>
          <cell r="I851" t="str">
            <v>ｾﾘ･ｺｰﾎﾟﾚｰｼｮﾝ</v>
          </cell>
          <cell r="J851">
            <v>8180111</v>
          </cell>
          <cell r="K851" t="str">
            <v>福岡県太宰府市三条3-19-1</v>
          </cell>
          <cell r="L851" t="str">
            <v>092-929-4123</v>
          </cell>
          <cell r="M851" t="str">
            <v>佐外</v>
          </cell>
          <cell r="N851" t="str">
            <v>○</v>
          </cell>
          <cell r="O851" t="str">
            <v>○</v>
          </cell>
          <cell r="P851" t="str">
            <v>○</v>
          </cell>
          <cell r="Q851" t="str">
            <v>○</v>
          </cell>
          <cell r="R851" t="str">
            <v>○</v>
          </cell>
          <cell r="S851" t="str">
            <v>○</v>
          </cell>
          <cell r="T851" t="str">
            <v>○</v>
          </cell>
        </row>
        <row r="852">
          <cell r="B852">
            <v>3</v>
          </cell>
          <cell r="C852">
            <v>2548</v>
          </cell>
          <cell r="D852" t="str">
            <v>04103002548</v>
          </cell>
          <cell r="E852" t="str">
            <v>㈱全環</v>
          </cell>
          <cell r="F852">
            <v>43667</v>
          </cell>
          <cell r="G852">
            <v>45493</v>
          </cell>
          <cell r="H852" t="str">
            <v>森山 成孝</v>
          </cell>
          <cell r="I852" t="str">
            <v>ｾﾞﾝｶﾝ</v>
          </cell>
          <cell r="J852">
            <v>8100011</v>
          </cell>
          <cell r="K852" t="str">
            <v>福岡県福岡市中央区高砂2-5-10</v>
          </cell>
          <cell r="L852" t="str">
            <v>092-526-0022</v>
          </cell>
          <cell r="M852" t="str">
            <v>鳥外</v>
          </cell>
          <cell r="N852" t="str">
            <v>○</v>
          </cell>
          <cell r="O852" t="str">
            <v>○</v>
          </cell>
          <cell r="P852" t="str">
            <v>○</v>
          </cell>
          <cell r="Q852" t="str">
            <v>○</v>
          </cell>
          <cell r="R852" t="str">
            <v>○</v>
          </cell>
          <cell r="S852" t="str">
            <v>○</v>
          </cell>
          <cell r="T852" t="str">
            <v>○</v>
          </cell>
        </row>
        <row r="853">
          <cell r="B853">
            <v>1</v>
          </cell>
          <cell r="C853">
            <v>187527</v>
          </cell>
          <cell r="D853" t="str">
            <v>04101187527</v>
          </cell>
          <cell r="E853" t="str">
            <v>㈲センカン商工</v>
          </cell>
          <cell r="F853">
            <v>42431</v>
          </cell>
          <cell r="G853">
            <v>44256</v>
          </cell>
          <cell r="H853" t="str">
            <v>望月 崇</v>
          </cell>
          <cell r="I853" t="str">
            <v>ｾﾝｶﾝｼｮｳｺｳ</v>
          </cell>
          <cell r="J853" t="str">
            <v>833-0034</v>
          </cell>
          <cell r="K853" t="str">
            <v>福岡県筑後市大字下北島76-11</v>
          </cell>
          <cell r="L853" t="str">
            <v>0942-53-4562</v>
          </cell>
          <cell r="M853" t="str">
            <v>佐外</v>
          </cell>
          <cell r="O853" t="str">
            <v>○</v>
          </cell>
          <cell r="P853" t="str">
            <v>○</v>
          </cell>
          <cell r="Q853" t="str">
            <v>○</v>
          </cell>
          <cell r="R853" t="str">
            <v>○</v>
          </cell>
          <cell r="S853" t="str">
            <v>○</v>
          </cell>
          <cell r="T853" t="str">
            <v>○</v>
          </cell>
        </row>
        <row r="854">
          <cell r="B854">
            <v>1</v>
          </cell>
          <cell r="C854">
            <v>135152</v>
          </cell>
          <cell r="D854" t="str">
            <v>04101135152</v>
          </cell>
          <cell r="E854" t="str">
            <v>㈱センク</v>
          </cell>
          <cell r="F854">
            <v>43368</v>
          </cell>
          <cell r="G854">
            <v>45193</v>
          </cell>
          <cell r="H854" t="str">
            <v>土屋 妙子</v>
          </cell>
          <cell r="I854" t="str">
            <v>ｾﾝｸ</v>
          </cell>
          <cell r="J854" t="str">
            <v>816-0847</v>
          </cell>
          <cell r="K854" t="str">
            <v>福岡県春日市大土居3-170</v>
          </cell>
          <cell r="L854" t="str">
            <v>092-589-8262</v>
          </cell>
          <cell r="M854" t="str">
            <v>佐外</v>
          </cell>
          <cell r="S854" t="str">
            <v>○</v>
          </cell>
          <cell r="T854" t="str">
            <v>○</v>
          </cell>
        </row>
        <row r="855">
          <cell r="B855">
            <v>1</v>
          </cell>
          <cell r="C855">
            <v>63218</v>
          </cell>
          <cell r="D855" t="str">
            <v>04101063218</v>
          </cell>
          <cell r="E855" t="str">
            <v>㈱センター機材</v>
          </cell>
          <cell r="F855">
            <v>42243</v>
          </cell>
          <cell r="G855">
            <v>44069</v>
          </cell>
          <cell r="H855" t="str">
            <v>多田 哲夫</v>
          </cell>
          <cell r="I855" t="str">
            <v>ｾﾝﾀｰｷｻﾞｲ</v>
          </cell>
          <cell r="J855" t="str">
            <v>812-0894</v>
          </cell>
          <cell r="K855" t="str">
            <v>福岡県福岡市博多区諸岡5-1-8</v>
          </cell>
          <cell r="L855" t="str">
            <v>092-591-2828</v>
          </cell>
          <cell r="M855" t="str">
            <v>佐外</v>
          </cell>
          <cell r="O855" t="str">
            <v>○</v>
          </cell>
          <cell r="S855" t="str">
            <v>○</v>
          </cell>
        </row>
        <row r="856">
          <cell r="B856">
            <v>1</v>
          </cell>
          <cell r="C856">
            <v>190586</v>
          </cell>
          <cell r="D856" t="str">
            <v>04101190586</v>
          </cell>
          <cell r="E856" t="str">
            <v>㈱センチュリー企画</v>
          </cell>
          <cell r="F856">
            <v>42626</v>
          </cell>
          <cell r="G856">
            <v>44451</v>
          </cell>
          <cell r="H856" t="str">
            <v>永渕 裕幸</v>
          </cell>
          <cell r="I856" t="str">
            <v>ｾﾝﾁｭﾘｰｷｶｸ</v>
          </cell>
          <cell r="J856" t="str">
            <v>840-0804</v>
          </cell>
          <cell r="K856" t="str">
            <v>佐賀県佐賀市神野東3-12-50</v>
          </cell>
          <cell r="L856" t="str">
            <v>0952-33-1225</v>
          </cell>
          <cell r="M856" t="str">
            <v>佐内</v>
          </cell>
          <cell r="S856" t="str">
            <v>○</v>
          </cell>
          <cell r="T856" t="str">
            <v>○</v>
          </cell>
        </row>
        <row r="857">
          <cell r="B857">
            <v>7</v>
          </cell>
          <cell r="C857">
            <v>151199</v>
          </cell>
          <cell r="D857" t="str">
            <v>04107151199</v>
          </cell>
          <cell r="E857" t="str">
            <v>双栄建設㈱</v>
          </cell>
          <cell r="F857">
            <v>41899</v>
          </cell>
          <cell r="G857">
            <v>43724</v>
          </cell>
          <cell r="H857" t="str">
            <v>峰 勇二</v>
          </cell>
          <cell r="I857" t="str">
            <v>ｿｳｴｲｹﾝｾﾂ</v>
          </cell>
          <cell r="J857" t="str">
            <v>849-0501</v>
          </cell>
          <cell r="K857" t="str">
            <v>佐賀県杵島郡江北町大字山口1398-1寿ビル内</v>
          </cell>
          <cell r="L857" t="str">
            <v>0952-86-5309</v>
          </cell>
          <cell r="M857" t="str">
            <v>杵内</v>
          </cell>
          <cell r="S857" t="str">
            <v>○</v>
          </cell>
          <cell r="T857" t="str">
            <v>○</v>
          </cell>
        </row>
        <row r="858">
          <cell r="B858">
            <v>1</v>
          </cell>
          <cell r="C858">
            <v>82699</v>
          </cell>
          <cell r="D858" t="str">
            <v>04101082699</v>
          </cell>
          <cell r="E858" t="str">
            <v>㈲創園</v>
          </cell>
          <cell r="F858">
            <v>42774</v>
          </cell>
          <cell r="G858">
            <v>44599</v>
          </cell>
          <cell r="H858" t="str">
            <v>牟田 研之</v>
          </cell>
          <cell r="I858" t="str">
            <v>ｿｳｴﾝ</v>
          </cell>
          <cell r="J858" t="str">
            <v>842-0107</v>
          </cell>
          <cell r="K858" t="str">
            <v>佐賀県神埼市神埼町鶴2019-1</v>
          </cell>
          <cell r="L858" t="str">
            <v>0952-52-3870</v>
          </cell>
          <cell r="M858" t="str">
            <v>佐内</v>
          </cell>
          <cell r="S858" t="str">
            <v>○</v>
          </cell>
          <cell r="T858" t="str">
            <v>○</v>
          </cell>
        </row>
        <row r="859">
          <cell r="B859">
            <v>1</v>
          </cell>
          <cell r="C859">
            <v>28271</v>
          </cell>
          <cell r="D859" t="str">
            <v>04101028271</v>
          </cell>
          <cell r="E859" t="str">
            <v>㈱創業</v>
          </cell>
          <cell r="F859">
            <v>42050</v>
          </cell>
          <cell r="G859">
            <v>43875</v>
          </cell>
          <cell r="H859" t="str">
            <v>前田 剛志</v>
          </cell>
          <cell r="I859" t="str">
            <v>ｿｳｷﾞｮｳ</v>
          </cell>
          <cell r="J859">
            <v>8400862</v>
          </cell>
          <cell r="K859" t="str">
            <v>佐賀県佐賀市嘉瀬町大字扇町2342</v>
          </cell>
          <cell r="L859" t="str">
            <v>0952-25-2630</v>
          </cell>
          <cell r="M859" t="str">
            <v>佐内</v>
          </cell>
          <cell r="N859" t="str">
            <v>○</v>
          </cell>
          <cell r="O859" t="str">
            <v>○</v>
          </cell>
          <cell r="P859" t="str">
            <v>○</v>
          </cell>
          <cell r="S859" t="str">
            <v>○</v>
          </cell>
          <cell r="T859" t="str">
            <v>○</v>
          </cell>
        </row>
        <row r="860">
          <cell r="B860">
            <v>3</v>
          </cell>
          <cell r="C860">
            <v>133405</v>
          </cell>
          <cell r="D860" t="str">
            <v>04103133405</v>
          </cell>
          <cell r="E860" t="str">
            <v>㈲創建</v>
          </cell>
          <cell r="F860">
            <v>42793</v>
          </cell>
          <cell r="G860">
            <v>44618</v>
          </cell>
          <cell r="H860" t="str">
            <v>吉水 剛</v>
          </cell>
          <cell r="I860" t="str">
            <v>ｿｳｹﾝ</v>
          </cell>
          <cell r="J860" t="str">
            <v>814-0155</v>
          </cell>
          <cell r="K860" t="str">
            <v>福岡県福岡市城南区大字東油山157-57</v>
          </cell>
          <cell r="L860" t="str">
            <v>092-873-9640</v>
          </cell>
          <cell r="M860" t="str">
            <v>鳥外</v>
          </cell>
          <cell r="S860" t="str">
            <v>○</v>
          </cell>
          <cell r="T860" t="str">
            <v>○</v>
          </cell>
        </row>
        <row r="861">
          <cell r="B861">
            <v>3</v>
          </cell>
          <cell r="C861">
            <v>126265</v>
          </cell>
          <cell r="D861" t="str">
            <v>04103126265</v>
          </cell>
          <cell r="E861" t="str">
            <v>㈲創光リサイクル</v>
          </cell>
          <cell r="F861">
            <v>42463</v>
          </cell>
          <cell r="G861">
            <v>44288</v>
          </cell>
          <cell r="H861" t="str">
            <v>森下 弘一</v>
          </cell>
          <cell r="I861" t="str">
            <v>ｿｳｺｳﾘｻｲｸﾙ</v>
          </cell>
          <cell r="J861">
            <v>8180013</v>
          </cell>
          <cell r="K861" t="str">
            <v>福岡県筑紫野市岡田3-10-3</v>
          </cell>
          <cell r="L861" t="str">
            <v>092-920-8458</v>
          </cell>
          <cell r="M861" t="str">
            <v>鳥外</v>
          </cell>
          <cell r="P861" t="str">
            <v>○</v>
          </cell>
          <cell r="S861" t="str">
            <v>○</v>
          </cell>
          <cell r="T861" t="str">
            <v>○</v>
          </cell>
        </row>
        <row r="862">
          <cell r="B862">
            <v>1</v>
          </cell>
          <cell r="C862">
            <v>68674</v>
          </cell>
          <cell r="D862" t="str">
            <v>04101068674</v>
          </cell>
          <cell r="E862" t="str">
            <v>㈲相互オガ粉クリーン</v>
          </cell>
          <cell r="F862">
            <v>42148</v>
          </cell>
          <cell r="G862">
            <v>43974</v>
          </cell>
          <cell r="H862" t="str">
            <v>太田 博幸</v>
          </cell>
          <cell r="I862" t="str">
            <v>ｿｳｺﾞｵｶﾞｺｸﾘｰﾝ</v>
          </cell>
          <cell r="J862">
            <v>8490911</v>
          </cell>
          <cell r="K862" t="str">
            <v>佐賀県佐賀市兵庫町大字若宮135-1</v>
          </cell>
          <cell r="L862" t="str">
            <v>0952-24-0506</v>
          </cell>
          <cell r="M862" t="str">
            <v>佐内</v>
          </cell>
          <cell r="N862" t="str">
            <v>○</v>
          </cell>
          <cell r="O862" t="str">
            <v>○</v>
          </cell>
          <cell r="P862" t="str">
            <v>○</v>
          </cell>
          <cell r="S862" t="str">
            <v>○</v>
          </cell>
          <cell r="T862" t="str">
            <v>○</v>
          </cell>
        </row>
        <row r="863">
          <cell r="B863">
            <v>3</v>
          </cell>
          <cell r="C863">
            <v>205031</v>
          </cell>
          <cell r="D863" t="str">
            <v>04103205031</v>
          </cell>
          <cell r="E863" t="str">
            <v>㈱創新</v>
          </cell>
          <cell r="F863">
            <v>43483</v>
          </cell>
          <cell r="G863">
            <v>45308</v>
          </cell>
          <cell r="H863" t="str">
            <v>田中 亨</v>
          </cell>
          <cell r="I863" t="str">
            <v>ｿｳｼﾝ</v>
          </cell>
          <cell r="J863" t="str">
            <v>841-0072</v>
          </cell>
          <cell r="K863" t="str">
            <v>佐賀県鳥栖市村田町840-5</v>
          </cell>
          <cell r="L863" t="str">
            <v>0942-87-5508</v>
          </cell>
          <cell r="M863" t="str">
            <v>鳥内</v>
          </cell>
          <cell r="N863" t="str">
            <v>○</v>
          </cell>
          <cell r="O863" t="str">
            <v>○</v>
          </cell>
          <cell r="S863" t="str">
            <v>○</v>
          </cell>
          <cell r="T863" t="str">
            <v>○</v>
          </cell>
        </row>
        <row r="864">
          <cell r="B864">
            <v>1</v>
          </cell>
          <cell r="C864">
            <v>149706</v>
          </cell>
          <cell r="D864" t="str">
            <v>04101149706</v>
          </cell>
          <cell r="E864" t="str">
            <v>蒼生産業㈱</v>
          </cell>
          <cell r="F864">
            <v>42310</v>
          </cell>
          <cell r="G864">
            <v>44136</v>
          </cell>
          <cell r="H864" t="str">
            <v>瀧野 克彦</v>
          </cell>
          <cell r="I864" t="str">
            <v>ｿｳｾｲｻﾝｷﾞｮｳ</v>
          </cell>
          <cell r="J864" t="str">
            <v>870-0314</v>
          </cell>
          <cell r="K864" t="str">
            <v>大分県大分市大字久土字芦原2119</v>
          </cell>
          <cell r="L864" t="str">
            <v>097-528-9393</v>
          </cell>
          <cell r="M864" t="str">
            <v>佐外</v>
          </cell>
          <cell r="S864" t="str">
            <v>○</v>
          </cell>
          <cell r="T864" t="str">
            <v>○</v>
          </cell>
        </row>
        <row r="865">
          <cell r="B865">
            <v>5</v>
          </cell>
          <cell r="C865">
            <v>145888</v>
          </cell>
          <cell r="D865" t="str">
            <v>04105145888</v>
          </cell>
          <cell r="E865" t="str">
            <v>㈲宗田建設</v>
          </cell>
          <cell r="F865">
            <v>43430</v>
          </cell>
          <cell r="G865">
            <v>45255</v>
          </cell>
          <cell r="H865" t="str">
            <v>宗田 茂基</v>
          </cell>
          <cell r="I865" t="str">
            <v>ｿｳﾀｹﾝｾﾂ</v>
          </cell>
          <cell r="J865">
            <v>8471523</v>
          </cell>
          <cell r="K865" t="str">
            <v>佐賀県唐津市肥前町星賀乙213-1</v>
          </cell>
          <cell r="L865" t="str">
            <v>0955-54-1281</v>
          </cell>
          <cell r="M865" t="str">
            <v>唐内</v>
          </cell>
        </row>
        <row r="866">
          <cell r="B866">
            <v>7</v>
          </cell>
          <cell r="C866">
            <v>55650</v>
          </cell>
          <cell r="D866" t="str">
            <v>04107055650</v>
          </cell>
          <cell r="E866" t="str">
            <v>㈱総林</v>
          </cell>
          <cell r="F866">
            <v>43565</v>
          </cell>
          <cell r="G866">
            <v>45391</v>
          </cell>
          <cell r="H866" t="str">
            <v>藤井 英明</v>
          </cell>
          <cell r="I866" t="str">
            <v>ｿｳﾘﾝ</v>
          </cell>
          <cell r="J866">
            <v>7541277</v>
          </cell>
          <cell r="K866" t="str">
            <v>山口県山口市阿知須7181-3</v>
          </cell>
          <cell r="L866" t="str">
            <v>0836-65-5400</v>
          </cell>
          <cell r="M866" t="str">
            <v>杵外</v>
          </cell>
        </row>
        <row r="867">
          <cell r="B867">
            <v>1</v>
          </cell>
          <cell r="C867">
            <v>136962</v>
          </cell>
          <cell r="D867" t="str">
            <v>04101136962</v>
          </cell>
          <cell r="E867" t="str">
            <v>㈱創和</v>
          </cell>
          <cell r="F867">
            <v>42355</v>
          </cell>
          <cell r="G867">
            <v>44181</v>
          </cell>
          <cell r="H867" t="str">
            <v>石住 義光</v>
          </cell>
          <cell r="I867" t="str">
            <v>ｿｳﾜ</v>
          </cell>
          <cell r="J867" t="str">
            <v>132-0013</v>
          </cell>
          <cell r="K867" t="str">
            <v>東京都江戸川区江戸川1-14-5</v>
          </cell>
          <cell r="L867" t="str">
            <v>03-5637-8888</v>
          </cell>
          <cell r="M867" t="str">
            <v>佐外</v>
          </cell>
          <cell r="N867" t="str">
            <v>○</v>
          </cell>
          <cell r="O867" t="str">
            <v>○</v>
          </cell>
          <cell r="S867" t="str">
            <v>○</v>
          </cell>
          <cell r="T867" t="str">
            <v>○</v>
          </cell>
        </row>
        <row r="868">
          <cell r="B868">
            <v>7</v>
          </cell>
          <cell r="C868">
            <v>120824</v>
          </cell>
          <cell r="D868" t="str">
            <v>04107120824</v>
          </cell>
          <cell r="E868" t="str">
            <v>副島建設㈱</v>
          </cell>
          <cell r="F868">
            <v>42225</v>
          </cell>
          <cell r="G868">
            <v>44051</v>
          </cell>
          <cell r="H868" t="str">
            <v>副島 敬三郎</v>
          </cell>
          <cell r="I868" t="str">
            <v>ｿｴｼﾞﾏｹﾝｾﾂ</v>
          </cell>
          <cell r="J868">
            <v>8491615</v>
          </cell>
          <cell r="K868" t="str">
            <v>佐賀県藤津郡太良町大字大浦乙1897</v>
          </cell>
          <cell r="L868" t="str">
            <v>0954-68-2417</v>
          </cell>
          <cell r="M868" t="str">
            <v>杵内</v>
          </cell>
          <cell r="N868" t="str">
            <v>○</v>
          </cell>
          <cell r="O868" t="str">
            <v>○</v>
          </cell>
          <cell r="P868" t="str">
            <v>○</v>
          </cell>
          <cell r="Q868" t="str">
            <v>○</v>
          </cell>
          <cell r="R868" t="str">
            <v>○</v>
          </cell>
          <cell r="S868" t="str">
            <v>○</v>
          </cell>
          <cell r="T868" t="str">
            <v>○</v>
          </cell>
        </row>
        <row r="869">
          <cell r="B869">
            <v>1</v>
          </cell>
          <cell r="C869">
            <v>8761</v>
          </cell>
          <cell r="D869" t="str">
            <v>04101008761</v>
          </cell>
          <cell r="E869" t="str">
            <v>㈲添田環境サービス</v>
          </cell>
          <cell r="F869">
            <v>42692</v>
          </cell>
          <cell r="G869">
            <v>44517</v>
          </cell>
          <cell r="H869" t="str">
            <v>寺西 敏夫</v>
          </cell>
          <cell r="I869" t="str">
            <v>ｿｴﾀﾞｶﾝｷｮｳｻｰﾋﾞｽ</v>
          </cell>
          <cell r="J869">
            <v>8240602</v>
          </cell>
          <cell r="K869" t="str">
            <v>福岡県田川郡添田町大字添田1046-7</v>
          </cell>
          <cell r="L869" t="str">
            <v>0947-82-0450</v>
          </cell>
          <cell r="M869" t="str">
            <v>佐外</v>
          </cell>
          <cell r="N869" t="str">
            <v>○</v>
          </cell>
          <cell r="O869" t="str">
            <v>○</v>
          </cell>
          <cell r="P869" t="str">
            <v>○</v>
          </cell>
          <cell r="Q869" t="str">
            <v>○</v>
          </cell>
          <cell r="R869" t="str">
            <v>○</v>
          </cell>
          <cell r="S869" t="str">
            <v>○</v>
          </cell>
        </row>
        <row r="870">
          <cell r="B870">
            <v>3</v>
          </cell>
          <cell r="C870">
            <v>67115</v>
          </cell>
          <cell r="D870" t="str">
            <v>04103067115</v>
          </cell>
          <cell r="E870" t="str">
            <v>㈱ソーデン社</v>
          </cell>
          <cell r="F870">
            <v>43659</v>
          </cell>
          <cell r="G870">
            <v>45485</v>
          </cell>
          <cell r="H870" t="str">
            <v>山元 隆</v>
          </cell>
          <cell r="I870" t="str">
            <v>ｿｰﾃﾞﾝｼｬ</v>
          </cell>
          <cell r="J870">
            <v>7391751</v>
          </cell>
          <cell r="K870" t="str">
            <v>広島県広島市安佐北区深川8-365-1</v>
          </cell>
          <cell r="L870" t="str">
            <v>082-845-2220</v>
          </cell>
          <cell r="M870" t="str">
            <v>鳥外</v>
          </cell>
          <cell r="S870" t="str">
            <v>●</v>
          </cell>
        </row>
        <row r="871">
          <cell r="B871">
            <v>3</v>
          </cell>
          <cell r="C871">
            <v>53477</v>
          </cell>
          <cell r="D871" t="str">
            <v>04103053477</v>
          </cell>
          <cell r="E871" t="str">
            <v>曽根金属工業㈱</v>
          </cell>
          <cell r="F871">
            <v>43669</v>
          </cell>
          <cell r="G871">
            <v>45495</v>
          </cell>
          <cell r="H871" t="str">
            <v>山田 大竒</v>
          </cell>
          <cell r="I871" t="str">
            <v>ｿﾈｷﾝｿﾞｸ</v>
          </cell>
          <cell r="J871">
            <v>8000206</v>
          </cell>
          <cell r="K871" t="str">
            <v>福岡県北九州市小倉南区葛原東4-4-5</v>
          </cell>
          <cell r="L871" t="str">
            <v>093-471-7190</v>
          </cell>
          <cell r="M871" t="str">
            <v>鳥外</v>
          </cell>
          <cell r="S871" t="str">
            <v>○</v>
          </cell>
        </row>
        <row r="872">
          <cell r="B872">
            <v>1</v>
          </cell>
          <cell r="C872">
            <v>140039</v>
          </cell>
          <cell r="D872" t="str">
            <v>04101140039</v>
          </cell>
          <cell r="E872" t="str">
            <v>園田建設㈱</v>
          </cell>
          <cell r="F872">
            <v>43082</v>
          </cell>
          <cell r="G872">
            <v>44907</v>
          </cell>
          <cell r="H872" t="str">
            <v>園田 幸男</v>
          </cell>
          <cell r="I872" t="str">
            <v>ｿﾉﾀﾞｹﾝｾﾂ</v>
          </cell>
          <cell r="J872">
            <v>8420015</v>
          </cell>
          <cell r="K872" t="str">
            <v>佐賀県神埼市神埼町尾崎2074-3</v>
          </cell>
          <cell r="L872" t="str">
            <v>0952-53-4764</v>
          </cell>
          <cell r="M872" t="str">
            <v>佐内</v>
          </cell>
          <cell r="S872" t="str">
            <v>○</v>
          </cell>
        </row>
        <row r="873">
          <cell r="B873">
            <v>1</v>
          </cell>
          <cell r="C873">
            <v>153387</v>
          </cell>
          <cell r="D873" t="str">
            <v>04101153387</v>
          </cell>
          <cell r="E873" t="str">
            <v>㈱ソロン</v>
          </cell>
          <cell r="F873">
            <v>42052</v>
          </cell>
          <cell r="G873">
            <v>43877</v>
          </cell>
          <cell r="H873" t="str">
            <v>平川 浩美</v>
          </cell>
          <cell r="I873" t="str">
            <v>ｿﾛﾝ</v>
          </cell>
          <cell r="J873">
            <v>8400804</v>
          </cell>
          <cell r="K873" t="str">
            <v>佐賀県佐賀市神野東1-3-5</v>
          </cell>
          <cell r="L873" t="str">
            <v>0952-23-8282</v>
          </cell>
          <cell r="M873" t="str">
            <v>佐内</v>
          </cell>
          <cell r="S873" t="str">
            <v>○</v>
          </cell>
        </row>
        <row r="874">
          <cell r="B874">
            <v>1</v>
          </cell>
          <cell r="C874">
            <v>167127</v>
          </cell>
          <cell r="D874" t="str">
            <v>04101167127</v>
          </cell>
          <cell r="E874" t="str">
            <v>㈱大</v>
          </cell>
          <cell r="F874">
            <v>42641</v>
          </cell>
          <cell r="G874">
            <v>44466</v>
          </cell>
          <cell r="H874" t="str">
            <v>永田 智彦</v>
          </cell>
          <cell r="I874" t="str">
            <v>ﾀﾞｲ</v>
          </cell>
          <cell r="J874">
            <v>8694703</v>
          </cell>
          <cell r="K874" t="str">
            <v>熊本県八代市千丁町新牟田508-1</v>
          </cell>
          <cell r="L874" t="str">
            <v>0965-45-5577</v>
          </cell>
          <cell r="M874" t="str">
            <v>佐外</v>
          </cell>
          <cell r="S874" t="str">
            <v>○</v>
          </cell>
          <cell r="T874" t="str">
            <v>○</v>
          </cell>
        </row>
        <row r="875">
          <cell r="B875">
            <v>3</v>
          </cell>
          <cell r="C875">
            <v>2115</v>
          </cell>
          <cell r="D875" t="str">
            <v>04103002115</v>
          </cell>
          <cell r="E875" t="str">
            <v>㈱ダイアン</v>
          </cell>
          <cell r="F875">
            <v>42770</v>
          </cell>
          <cell r="G875">
            <v>44595</v>
          </cell>
          <cell r="H875" t="str">
            <v>安河内 豪</v>
          </cell>
          <cell r="I875" t="str">
            <v>ﾀﾞｲｱﾝ</v>
          </cell>
          <cell r="J875">
            <v>8140165</v>
          </cell>
          <cell r="K875" t="str">
            <v>福岡県福岡市早良区次郎丸4-18-50</v>
          </cell>
          <cell r="L875" t="str">
            <v>092-862-0585</v>
          </cell>
          <cell r="M875" t="str">
            <v>鳥外</v>
          </cell>
          <cell r="N875" t="str">
            <v>○</v>
          </cell>
          <cell r="S875" t="str">
            <v>○</v>
          </cell>
          <cell r="T875" t="str">
            <v>○</v>
          </cell>
        </row>
        <row r="876">
          <cell r="B876">
            <v>1</v>
          </cell>
          <cell r="C876">
            <v>68454</v>
          </cell>
          <cell r="D876" t="str">
            <v>04101068454</v>
          </cell>
          <cell r="E876" t="str">
            <v>第一海運㈱</v>
          </cell>
          <cell r="F876">
            <v>42978</v>
          </cell>
          <cell r="G876">
            <v>44803</v>
          </cell>
          <cell r="H876" t="str">
            <v>西田 徳浩</v>
          </cell>
          <cell r="I876" t="str">
            <v>ﾀﾞｲｲﾁｶｲｳﾝ</v>
          </cell>
          <cell r="J876" t="str">
            <v>892-0814</v>
          </cell>
          <cell r="K876" t="str">
            <v>鹿児島県鹿児島市城南町36</v>
          </cell>
          <cell r="L876" t="str">
            <v>099-224-2325</v>
          </cell>
          <cell r="M876" t="str">
            <v>佐外</v>
          </cell>
          <cell r="N876" t="str">
            <v>○</v>
          </cell>
          <cell r="O876" t="str">
            <v>○</v>
          </cell>
          <cell r="P876" t="str">
            <v>○</v>
          </cell>
          <cell r="Q876" t="str">
            <v>○</v>
          </cell>
          <cell r="R876" t="str">
            <v>○</v>
          </cell>
          <cell r="S876" t="str">
            <v>○</v>
          </cell>
          <cell r="T876" t="str">
            <v>○</v>
          </cell>
        </row>
        <row r="877">
          <cell r="B877">
            <v>1</v>
          </cell>
          <cell r="C877">
            <v>122391</v>
          </cell>
          <cell r="D877" t="str">
            <v>04101122391</v>
          </cell>
          <cell r="E877" t="str">
            <v>㈱大一開発</v>
          </cell>
          <cell r="F877">
            <v>43529</v>
          </cell>
          <cell r="G877">
            <v>45355</v>
          </cell>
          <cell r="H877" t="str">
            <v>吉森 敬仁</v>
          </cell>
          <cell r="I877" t="str">
            <v>ﾀﾞｲｲﾁｶｲﾊﾂ</v>
          </cell>
          <cell r="J877" t="str">
            <v>819-0032</v>
          </cell>
          <cell r="K877" t="str">
            <v>福岡県福岡市西区戸切3-30-8</v>
          </cell>
          <cell r="L877" t="str">
            <v>092-892-5516</v>
          </cell>
          <cell r="M877" t="str">
            <v>佐外</v>
          </cell>
          <cell r="O877" t="str">
            <v>○</v>
          </cell>
          <cell r="S877" t="str">
            <v>○</v>
          </cell>
          <cell r="T877" t="str">
            <v>○</v>
          </cell>
        </row>
        <row r="878">
          <cell r="B878">
            <v>3</v>
          </cell>
          <cell r="C878">
            <v>187010</v>
          </cell>
          <cell r="D878" t="str">
            <v>04103187010</v>
          </cell>
          <cell r="E878" t="str">
            <v>㈲第一環境整備事業所</v>
          </cell>
          <cell r="F878">
            <v>42376</v>
          </cell>
          <cell r="G878">
            <v>44202</v>
          </cell>
          <cell r="H878" t="str">
            <v>松元 宗貴</v>
          </cell>
          <cell r="I878" t="str">
            <v>ﾀﾞｲｲﾁｶﾝｷｮｳｾｲﾋﾞｼﾞｷﾞｮｳｼｮ</v>
          </cell>
          <cell r="J878" t="str">
            <v>849-0102</v>
          </cell>
          <cell r="K878" t="str">
            <v>佐賀県三養基郡みやき町大字簑原3948-1</v>
          </cell>
          <cell r="L878" t="str">
            <v>0942-94-3357</v>
          </cell>
          <cell r="M878" t="str">
            <v>鳥内</v>
          </cell>
          <cell r="N878" t="str">
            <v>○</v>
          </cell>
          <cell r="O878" t="str">
            <v>○</v>
          </cell>
          <cell r="P878" t="str">
            <v>○</v>
          </cell>
          <cell r="S878" t="str">
            <v>○</v>
          </cell>
          <cell r="T878" t="str">
            <v>○</v>
          </cell>
        </row>
        <row r="879">
          <cell r="B879">
            <v>7</v>
          </cell>
          <cell r="C879">
            <v>79772</v>
          </cell>
          <cell r="D879" t="str">
            <v>04107079772</v>
          </cell>
          <cell r="E879" t="str">
            <v>㈲ダイイチ機設工業</v>
          </cell>
          <cell r="F879">
            <v>42920</v>
          </cell>
          <cell r="G879">
            <v>44745</v>
          </cell>
          <cell r="H879" t="str">
            <v>中山 秀俊</v>
          </cell>
          <cell r="I879" t="str">
            <v>ﾀﾞｲｲﾁｷｾﾂｺｳｷﾞｮｳ</v>
          </cell>
          <cell r="J879" t="str">
            <v>851-0116</v>
          </cell>
          <cell r="K879" t="str">
            <v>長崎県長崎市東町2512-1</v>
          </cell>
          <cell r="L879" t="str">
            <v>095-839-8657</v>
          </cell>
          <cell r="M879" t="str">
            <v>杵外</v>
          </cell>
          <cell r="O879" t="str">
            <v>○</v>
          </cell>
          <cell r="P879" t="str">
            <v>○</v>
          </cell>
          <cell r="S879" t="str">
            <v>○</v>
          </cell>
          <cell r="T879" t="str">
            <v>○</v>
          </cell>
        </row>
        <row r="880">
          <cell r="B880">
            <v>3</v>
          </cell>
          <cell r="C880">
            <v>83595</v>
          </cell>
          <cell r="D880" t="str">
            <v>04103083595</v>
          </cell>
          <cell r="E880" t="str">
            <v>㈱大運</v>
          </cell>
          <cell r="F880">
            <v>43293</v>
          </cell>
          <cell r="G880">
            <v>45118</v>
          </cell>
          <cell r="H880" t="str">
            <v>中吉 敏光</v>
          </cell>
          <cell r="I880" t="str">
            <v>ﾀﾞｲｳﾝ</v>
          </cell>
          <cell r="J880" t="str">
            <v>849-0124</v>
          </cell>
          <cell r="K880" t="str">
            <v>佐賀県三養基郡上峰町大字堤3269</v>
          </cell>
          <cell r="L880" t="str">
            <v>0952-53-1175</v>
          </cell>
          <cell r="M880" t="str">
            <v>鳥内</v>
          </cell>
          <cell r="O880" t="str">
            <v>●</v>
          </cell>
          <cell r="S880" t="str">
            <v>○</v>
          </cell>
          <cell r="T880" t="str">
            <v>○</v>
          </cell>
        </row>
        <row r="881">
          <cell r="B881">
            <v>3</v>
          </cell>
          <cell r="C881">
            <v>56970</v>
          </cell>
          <cell r="D881" t="str">
            <v>04103056970</v>
          </cell>
          <cell r="E881" t="str">
            <v>大運倉庫㈱</v>
          </cell>
          <cell r="F881">
            <v>42550</v>
          </cell>
          <cell r="G881">
            <v>44375</v>
          </cell>
          <cell r="H881" t="str">
            <v>寺﨑 文彦</v>
          </cell>
          <cell r="I881" t="str">
            <v>ﾀﾞｲｳﾝｿｳｺ</v>
          </cell>
          <cell r="J881">
            <v>8160912</v>
          </cell>
          <cell r="K881" t="str">
            <v>福岡県大野城市御笠川5-10-15</v>
          </cell>
          <cell r="L881" t="str">
            <v>092-503-5381</v>
          </cell>
          <cell r="M881" t="str">
            <v>鳥外</v>
          </cell>
          <cell r="S881" t="str">
            <v>○</v>
          </cell>
          <cell r="T881" t="str">
            <v>○</v>
          </cell>
        </row>
        <row r="882">
          <cell r="B882">
            <v>1</v>
          </cell>
          <cell r="C882">
            <v>173451</v>
          </cell>
          <cell r="D882" t="str">
            <v>04101173451</v>
          </cell>
          <cell r="E882" t="str">
            <v>㈱大栄興産</v>
          </cell>
          <cell r="F882">
            <v>43616</v>
          </cell>
          <cell r="G882">
            <v>45442</v>
          </cell>
          <cell r="H882" t="str">
            <v>出口 栄二</v>
          </cell>
          <cell r="I882" t="str">
            <v>ﾀﾞｲｴｲｺｳｻﾝ</v>
          </cell>
          <cell r="J882" t="str">
            <v>812-0065</v>
          </cell>
          <cell r="K882" t="str">
            <v>福岡県福岡市東区二又瀬新町15-16</v>
          </cell>
          <cell r="L882" t="str">
            <v>092-292-3973</v>
          </cell>
          <cell r="M882" t="str">
            <v>佐外</v>
          </cell>
          <cell r="N882" t="str">
            <v>○</v>
          </cell>
          <cell r="O882" t="str">
            <v>○</v>
          </cell>
          <cell r="P882" t="str">
            <v>○</v>
          </cell>
          <cell r="Q882" t="str">
            <v>○</v>
          </cell>
          <cell r="R882" t="str">
            <v>○</v>
          </cell>
          <cell r="S882" t="str">
            <v>○</v>
          </cell>
          <cell r="T882" t="str">
            <v>○</v>
          </cell>
        </row>
        <row r="883">
          <cell r="B883">
            <v>1</v>
          </cell>
          <cell r="C883">
            <v>155357</v>
          </cell>
          <cell r="D883" t="str">
            <v>04101155357</v>
          </cell>
          <cell r="E883" t="str">
            <v>㈱大永商会</v>
          </cell>
          <cell r="F883">
            <v>42185</v>
          </cell>
          <cell r="G883">
            <v>44011</v>
          </cell>
          <cell r="H883" t="str">
            <v>永田 春男</v>
          </cell>
          <cell r="I883" t="str">
            <v>ﾀﾞｲｴｲｼｮｳｶｲ</v>
          </cell>
          <cell r="J883">
            <v>8591413</v>
          </cell>
          <cell r="K883" t="str">
            <v>長崎県島原市有明町大三東丙490-1</v>
          </cell>
          <cell r="L883" t="str">
            <v>0957-68-3903</v>
          </cell>
          <cell r="M883" t="str">
            <v>佐外</v>
          </cell>
          <cell r="Q883" t="str">
            <v>●</v>
          </cell>
          <cell r="R883" t="str">
            <v>●</v>
          </cell>
          <cell r="S883" t="str">
            <v>●</v>
          </cell>
        </row>
        <row r="884">
          <cell r="B884">
            <v>1</v>
          </cell>
          <cell r="C884">
            <v>202622</v>
          </cell>
          <cell r="D884" t="str">
            <v>04101202622</v>
          </cell>
          <cell r="E884" t="str">
            <v>㈱太貴</v>
          </cell>
          <cell r="F884">
            <v>43321</v>
          </cell>
          <cell r="G884">
            <v>45146</v>
          </cell>
          <cell r="H884" t="str">
            <v>本田 貴久</v>
          </cell>
          <cell r="I884" t="str">
            <v>ﾀｲｷ</v>
          </cell>
          <cell r="J884" t="str">
            <v>818-0066</v>
          </cell>
          <cell r="K884" t="str">
            <v>福岡県筑紫野市大字長岡599番地2</v>
          </cell>
          <cell r="L884" t="str">
            <v>092-921-3289</v>
          </cell>
          <cell r="M884" t="str">
            <v>佐外</v>
          </cell>
          <cell r="N884" t="str">
            <v>○</v>
          </cell>
          <cell r="O884" t="str">
            <v>○</v>
          </cell>
          <cell r="P884" t="str">
            <v>〇</v>
          </cell>
          <cell r="S884" t="str">
            <v>○</v>
          </cell>
          <cell r="T884" t="str">
            <v>○</v>
          </cell>
        </row>
        <row r="885">
          <cell r="B885">
            <v>1</v>
          </cell>
          <cell r="C885">
            <v>32058</v>
          </cell>
          <cell r="D885" t="str">
            <v>04101032058</v>
          </cell>
          <cell r="E885" t="str">
            <v>㈱大城</v>
          </cell>
          <cell r="F885">
            <v>42198</v>
          </cell>
          <cell r="G885">
            <v>44024</v>
          </cell>
          <cell r="H885" t="str">
            <v>石丸 和子</v>
          </cell>
          <cell r="I885" t="str">
            <v>ﾀﾞｲｷ</v>
          </cell>
          <cell r="J885">
            <v>8420056</v>
          </cell>
          <cell r="K885" t="str">
            <v>佐賀県神埼市千代田町境原2616-5</v>
          </cell>
          <cell r="L885" t="str">
            <v>0952-44-5836</v>
          </cell>
          <cell r="M885" t="str">
            <v>佐内</v>
          </cell>
          <cell r="O885" t="str">
            <v>●</v>
          </cell>
          <cell r="S885" t="str">
            <v>○</v>
          </cell>
          <cell r="T885" t="str">
            <v>○</v>
          </cell>
        </row>
        <row r="886">
          <cell r="B886">
            <v>1</v>
          </cell>
          <cell r="C886">
            <v>98140</v>
          </cell>
          <cell r="D886" t="str">
            <v>04101098140</v>
          </cell>
          <cell r="E886" t="str">
            <v>㈲泰貴運輸</v>
          </cell>
          <cell r="F886">
            <v>41925</v>
          </cell>
          <cell r="G886">
            <v>43750</v>
          </cell>
          <cell r="H886" t="str">
            <v>近藤 彌須彦</v>
          </cell>
          <cell r="I886" t="str">
            <v>ﾀｲｷｳﾝﾕ</v>
          </cell>
          <cell r="J886">
            <v>8690524</v>
          </cell>
          <cell r="K886" t="str">
            <v>熊本県宇城市松橋町豊福2564-1</v>
          </cell>
          <cell r="L886" t="str">
            <v>0964-32-3474</v>
          </cell>
          <cell r="M886" t="str">
            <v>佐外</v>
          </cell>
          <cell r="N886" t="str">
            <v>○</v>
          </cell>
          <cell r="O886" t="str">
            <v>○</v>
          </cell>
          <cell r="S886" t="str">
            <v>○</v>
          </cell>
          <cell r="T886" t="str">
            <v>○</v>
          </cell>
        </row>
        <row r="887">
          <cell r="B887">
            <v>1</v>
          </cell>
          <cell r="C887">
            <v>34897</v>
          </cell>
          <cell r="D887" t="str">
            <v>04101034897</v>
          </cell>
          <cell r="E887" t="str">
            <v>㈱大義建設</v>
          </cell>
          <cell r="F887">
            <v>42303</v>
          </cell>
          <cell r="G887">
            <v>44129</v>
          </cell>
          <cell r="H887" t="str">
            <v>大家 良太郎</v>
          </cell>
          <cell r="I887" t="str">
            <v>ﾀｲｷﾞｹﾝｾﾂ</v>
          </cell>
          <cell r="J887">
            <v>8450033</v>
          </cell>
          <cell r="K887" t="str">
            <v>佐賀県小城市三日月町樋口981-3</v>
          </cell>
          <cell r="L887" t="str">
            <v>0952-73-4545</v>
          </cell>
          <cell r="M887" t="str">
            <v>佐内</v>
          </cell>
        </row>
        <row r="888">
          <cell r="B888">
            <v>5</v>
          </cell>
          <cell r="C888">
            <v>13117</v>
          </cell>
          <cell r="D888" t="str">
            <v>04105013117</v>
          </cell>
          <cell r="E888" t="str">
            <v>大輝産業㈱</v>
          </cell>
          <cell r="F888">
            <v>43469</v>
          </cell>
          <cell r="G888">
            <v>45294</v>
          </cell>
          <cell r="H888" t="str">
            <v>渡邉 正一</v>
          </cell>
          <cell r="I888" t="str">
            <v>ﾀﾞｲｷｻﾝｷﾞｮｳ</v>
          </cell>
          <cell r="J888">
            <v>8470326</v>
          </cell>
          <cell r="K888" t="str">
            <v>佐賀県唐津市鎮西町早田字柳田1458-1</v>
          </cell>
          <cell r="L888" t="str">
            <v>0955-82-1218</v>
          </cell>
          <cell r="M888" t="str">
            <v>唐内</v>
          </cell>
          <cell r="N888" t="str">
            <v>○</v>
          </cell>
          <cell r="O888" t="str">
            <v>○</v>
          </cell>
          <cell r="S888" t="str">
            <v>○</v>
          </cell>
          <cell r="T888" t="str">
            <v>○</v>
          </cell>
        </row>
        <row r="889">
          <cell r="B889">
            <v>1</v>
          </cell>
          <cell r="C889">
            <v>130366</v>
          </cell>
          <cell r="D889" t="str">
            <v>04101130366</v>
          </cell>
          <cell r="E889" t="str">
            <v>㈱泰恵産業</v>
          </cell>
          <cell r="F889">
            <v>42682</v>
          </cell>
          <cell r="G889">
            <v>44507</v>
          </cell>
          <cell r="H889" t="str">
            <v>千代田 泰之</v>
          </cell>
          <cell r="I889" t="str">
            <v>ﾀｲｹｲｻﾝｷﾞｮｳ</v>
          </cell>
          <cell r="J889">
            <v>8470326</v>
          </cell>
          <cell r="K889" t="str">
            <v>福岡県飯塚市内住383</v>
          </cell>
          <cell r="L889" t="str">
            <v>0948-72-3151</v>
          </cell>
          <cell r="M889" t="str">
            <v>佐外</v>
          </cell>
          <cell r="N889" t="str">
            <v>○</v>
          </cell>
          <cell r="O889" t="str">
            <v>○</v>
          </cell>
          <cell r="S889" t="str">
            <v>○</v>
          </cell>
          <cell r="T889" t="str">
            <v>○</v>
          </cell>
        </row>
        <row r="890">
          <cell r="B890">
            <v>3</v>
          </cell>
          <cell r="C890">
            <v>2994</v>
          </cell>
          <cell r="D890" t="str">
            <v>04103002994</v>
          </cell>
          <cell r="E890" t="str">
            <v>大建工業㈱</v>
          </cell>
          <cell r="F890">
            <v>42028</v>
          </cell>
          <cell r="G890">
            <v>43853</v>
          </cell>
          <cell r="H890" t="str">
            <v>松村 洋志</v>
          </cell>
          <cell r="I890" t="str">
            <v>ﾀﾞｲｹﾝｺｳｷﾞｮｳ</v>
          </cell>
          <cell r="J890">
            <v>8600855</v>
          </cell>
          <cell r="K890" t="str">
            <v>熊本県熊本市中央区北千反畑町8-1</v>
          </cell>
          <cell r="L890" t="str">
            <v>096-343-0412</v>
          </cell>
          <cell r="M890" t="str">
            <v>鳥外</v>
          </cell>
          <cell r="S890" t="str">
            <v>○</v>
          </cell>
        </row>
        <row r="891">
          <cell r="B891">
            <v>1</v>
          </cell>
          <cell r="C891">
            <v>103637</v>
          </cell>
          <cell r="D891" t="str">
            <v>04101103637</v>
          </cell>
          <cell r="E891" t="str">
            <v>㈲大幸産業</v>
          </cell>
          <cell r="F891">
            <v>43227</v>
          </cell>
          <cell r="G891">
            <v>45052</v>
          </cell>
          <cell r="H891" t="str">
            <v>白水 克己</v>
          </cell>
          <cell r="I891" t="str">
            <v>ﾀﾞｲｺｳｻﾝｷﾞｮｳ</v>
          </cell>
          <cell r="J891">
            <v>8400024</v>
          </cell>
          <cell r="K891" t="str">
            <v>佐賀県佐賀市本庄町大字鹿子179-1</v>
          </cell>
          <cell r="L891" t="str">
            <v>0952-28-3099</v>
          </cell>
          <cell r="M891" t="str">
            <v>佐内</v>
          </cell>
          <cell r="N891" t="str">
            <v>○</v>
          </cell>
          <cell r="O891" t="str">
            <v>○</v>
          </cell>
          <cell r="S891" t="str">
            <v>○</v>
          </cell>
          <cell r="T891" t="str">
            <v>○</v>
          </cell>
        </row>
        <row r="892">
          <cell r="B892">
            <v>1</v>
          </cell>
          <cell r="C892">
            <v>196018</v>
          </cell>
          <cell r="D892" t="str">
            <v>04101196018</v>
          </cell>
          <cell r="E892" t="str">
            <v>大興テクノ㈱</v>
          </cell>
          <cell r="F892">
            <v>0</v>
          </cell>
          <cell r="G892">
            <v>1826</v>
          </cell>
          <cell r="H892" t="str">
            <v>大野 浩伸</v>
          </cell>
          <cell r="I892" t="str">
            <v>ﾀﾞｲｺｳﾃｸﾉ</v>
          </cell>
          <cell r="J892" t="str">
            <v>859-4742</v>
          </cell>
          <cell r="K892" t="str">
            <v>長崎県松浦市星鹿町牟田免667番地</v>
          </cell>
          <cell r="L892" t="str">
            <v>0956-41-7270</v>
          </cell>
          <cell r="M892" t="str">
            <v>佐外</v>
          </cell>
          <cell r="N892" t="str">
            <v>○</v>
          </cell>
          <cell r="O892" t="str">
            <v>○</v>
          </cell>
          <cell r="P892" t="str">
            <v>○</v>
          </cell>
          <cell r="Q892" t="str">
            <v>○</v>
          </cell>
          <cell r="R892" t="str">
            <v>○</v>
          </cell>
          <cell r="S892" t="str">
            <v>○</v>
          </cell>
          <cell r="T892" t="str">
            <v>○</v>
          </cell>
        </row>
        <row r="893">
          <cell r="B893">
            <v>1</v>
          </cell>
          <cell r="C893">
            <v>124500</v>
          </cell>
          <cell r="D893" t="str">
            <v>04101124500</v>
          </cell>
          <cell r="E893" t="str">
            <v>㈲大悟環境</v>
          </cell>
          <cell r="F893">
            <v>43027</v>
          </cell>
          <cell r="G893">
            <v>44852</v>
          </cell>
          <cell r="H893" t="str">
            <v>北島 琢也</v>
          </cell>
          <cell r="I893" t="str">
            <v>ﾀﾞｲｺﾞｶﾝｷｮｳ</v>
          </cell>
          <cell r="J893" t="str">
            <v>811-1133</v>
          </cell>
          <cell r="K893" t="str">
            <v>福岡県福岡市早良区大字曲渕中ノ子33-1</v>
          </cell>
          <cell r="L893" t="str">
            <v>092-803-0900</v>
          </cell>
          <cell r="M893" t="str">
            <v>佐外</v>
          </cell>
          <cell r="S893" t="str">
            <v>○</v>
          </cell>
          <cell r="T893" t="str">
            <v>○</v>
          </cell>
        </row>
        <row r="894">
          <cell r="B894">
            <v>1</v>
          </cell>
          <cell r="C894">
            <v>80791</v>
          </cell>
          <cell r="D894" t="str">
            <v>04101080791</v>
          </cell>
          <cell r="E894" t="str">
            <v>ダイコク運輸㈱</v>
          </cell>
          <cell r="F894">
            <v>43478</v>
          </cell>
          <cell r="G894">
            <v>45303</v>
          </cell>
          <cell r="H894" t="str">
            <v>秋吉 憲象</v>
          </cell>
          <cell r="I894" t="str">
            <v>ﾀﾞｲｺｸｳﾝﾕ</v>
          </cell>
          <cell r="J894" t="str">
            <v>812-0041</v>
          </cell>
          <cell r="K894" t="str">
            <v>福岡県福岡市博多区吉塚2-15-16</v>
          </cell>
          <cell r="L894" t="str">
            <v>092-673-4222</v>
          </cell>
          <cell r="M894" t="str">
            <v>佐外</v>
          </cell>
          <cell r="S894" t="str">
            <v>○</v>
          </cell>
          <cell r="T894" t="str">
            <v>○</v>
          </cell>
        </row>
        <row r="895">
          <cell r="B895">
            <v>3</v>
          </cell>
          <cell r="C895">
            <v>65634</v>
          </cell>
          <cell r="D895" t="str">
            <v>04103065634</v>
          </cell>
          <cell r="E895" t="str">
            <v>㈱ダイサン</v>
          </cell>
          <cell r="F895">
            <v>42968</v>
          </cell>
          <cell r="G895">
            <v>44793</v>
          </cell>
          <cell r="H895" t="str">
            <v>西村 喜行</v>
          </cell>
          <cell r="I895" t="str">
            <v>ﾀﾞｲｻﾝ</v>
          </cell>
          <cell r="J895">
            <v>6128392</v>
          </cell>
          <cell r="K895" t="str">
            <v>京都府京都市伏見区下鳥羽北ノ口町43-2</v>
          </cell>
          <cell r="L895" t="str">
            <v>075-605-6400</v>
          </cell>
          <cell r="M895" t="str">
            <v>鳥外</v>
          </cell>
          <cell r="N895" t="str">
            <v>○</v>
          </cell>
          <cell r="O895" t="str">
            <v>○</v>
          </cell>
          <cell r="P895" t="str">
            <v>○</v>
          </cell>
          <cell r="Q895" t="str">
            <v>○</v>
          </cell>
          <cell r="R895" t="str">
            <v>○</v>
          </cell>
          <cell r="S895" t="str">
            <v>○</v>
          </cell>
          <cell r="T895" t="str">
            <v>○</v>
          </cell>
        </row>
        <row r="896">
          <cell r="B896">
            <v>1</v>
          </cell>
          <cell r="C896">
            <v>140933</v>
          </cell>
          <cell r="D896" t="str">
            <v>04101140933</v>
          </cell>
          <cell r="E896" t="str">
            <v>㈱大晶</v>
          </cell>
          <cell r="F896">
            <v>42036</v>
          </cell>
          <cell r="G896">
            <v>43861</v>
          </cell>
          <cell r="H896" t="str">
            <v>星山 哲三</v>
          </cell>
          <cell r="I896" t="str">
            <v>ﾀﾞｲｼｮｳ</v>
          </cell>
          <cell r="J896">
            <v>8611116</v>
          </cell>
          <cell r="K896" t="str">
            <v>熊本県合志市福原3122-10</v>
          </cell>
          <cell r="L896" t="str">
            <v>096-248-7300</v>
          </cell>
          <cell r="M896" t="str">
            <v>佐外</v>
          </cell>
          <cell r="S896" t="str">
            <v>○</v>
          </cell>
          <cell r="T896" t="str">
            <v>○</v>
          </cell>
        </row>
        <row r="897">
          <cell r="B897">
            <v>5</v>
          </cell>
          <cell r="C897">
            <v>191009</v>
          </cell>
          <cell r="D897" t="str">
            <v>04105191009</v>
          </cell>
          <cell r="E897" t="str">
            <v>㈱大祥</v>
          </cell>
          <cell r="F897">
            <v>42615</v>
          </cell>
          <cell r="G897">
            <v>44440</v>
          </cell>
          <cell r="H897" t="str">
            <v>孫 新波</v>
          </cell>
          <cell r="I897" t="str">
            <v>ﾀﾞｲｼｮｳ</v>
          </cell>
          <cell r="J897">
            <v>8470834</v>
          </cell>
          <cell r="K897" t="str">
            <v>佐賀県唐津市山田2824-7</v>
          </cell>
          <cell r="L897" t="str">
            <v>0955-78-0576</v>
          </cell>
          <cell r="M897" t="str">
            <v>唐内</v>
          </cell>
          <cell r="N897" t="str">
            <v>○</v>
          </cell>
          <cell r="O897" t="str">
            <v>○</v>
          </cell>
          <cell r="P897" t="str">
            <v>○</v>
          </cell>
          <cell r="Q897" t="str">
            <v>○</v>
          </cell>
          <cell r="R897" t="str">
            <v>○</v>
          </cell>
          <cell r="S897" t="str">
            <v>○</v>
          </cell>
          <cell r="T897" t="str">
            <v>○</v>
          </cell>
        </row>
        <row r="898">
          <cell r="B898">
            <v>7</v>
          </cell>
          <cell r="C898">
            <v>65157</v>
          </cell>
          <cell r="D898" t="str">
            <v>04107065157</v>
          </cell>
          <cell r="E898" t="str">
            <v>大翔開発㈱</v>
          </cell>
          <cell r="F898">
            <v>41934</v>
          </cell>
          <cell r="G898">
            <v>43759</v>
          </cell>
          <cell r="H898" t="str">
            <v>藤瀬 宏宣</v>
          </cell>
          <cell r="I898" t="str">
            <v>ﾀﾞｲｼｮｳｶｲﾊﾂ</v>
          </cell>
          <cell r="J898">
            <v>8492101</v>
          </cell>
          <cell r="K898" t="str">
            <v>佐賀県杵島郡大町町大字大町1687-52</v>
          </cell>
          <cell r="L898" t="str">
            <v>0952-82-5558</v>
          </cell>
          <cell r="M898" t="str">
            <v>杵内</v>
          </cell>
          <cell r="S898" t="str">
            <v>○</v>
          </cell>
          <cell r="T898" t="str">
            <v>○</v>
          </cell>
        </row>
        <row r="899">
          <cell r="B899">
            <v>1</v>
          </cell>
          <cell r="C899">
            <v>195831</v>
          </cell>
          <cell r="D899" t="str">
            <v>04101195831</v>
          </cell>
          <cell r="E899" t="str">
            <v>㈱大昭組</v>
          </cell>
          <cell r="F899">
            <v>42934</v>
          </cell>
          <cell r="G899">
            <v>44759</v>
          </cell>
          <cell r="H899" t="str">
            <v>友添 裕一</v>
          </cell>
          <cell r="I899" t="str">
            <v>ﾀｲｼｮｳｸﾞﾐ</v>
          </cell>
          <cell r="J899" t="str">
            <v>832-0046</v>
          </cell>
          <cell r="K899" t="str">
            <v>福岡県柳川市奥州町２２番地８</v>
          </cell>
          <cell r="L899" t="str">
            <v>0944-72-7927</v>
          </cell>
          <cell r="M899" t="str">
            <v>佐外</v>
          </cell>
          <cell r="S899" t="str">
            <v>○</v>
          </cell>
          <cell r="T899" t="str">
            <v>○</v>
          </cell>
        </row>
        <row r="900">
          <cell r="B900">
            <v>1</v>
          </cell>
          <cell r="C900">
            <v>174752</v>
          </cell>
          <cell r="D900" t="str">
            <v>04101174752</v>
          </cell>
          <cell r="E900" t="str">
            <v>大勝建設㈱</v>
          </cell>
          <cell r="F900">
            <v>43081</v>
          </cell>
          <cell r="G900">
            <v>44906</v>
          </cell>
          <cell r="H900" t="str">
            <v>大木 利男</v>
          </cell>
          <cell r="I900" t="str">
            <v>ﾀﾞｲｼｮｳｹﾝｾﾂ</v>
          </cell>
          <cell r="J900" t="str">
            <v>812-0016</v>
          </cell>
          <cell r="K900" t="str">
            <v>福岡県福岡市博多区博多駅4-2-10</v>
          </cell>
          <cell r="L900" t="str">
            <v>092-483-3900</v>
          </cell>
          <cell r="M900" t="str">
            <v>佐外</v>
          </cell>
          <cell r="N900" t="str">
            <v>〇</v>
          </cell>
          <cell r="S900" t="str">
            <v>〇</v>
          </cell>
          <cell r="T900" t="str">
            <v>〇</v>
          </cell>
        </row>
        <row r="901">
          <cell r="B901">
            <v>1</v>
          </cell>
          <cell r="C901">
            <v>202943</v>
          </cell>
          <cell r="D901" t="str">
            <v>04101202943</v>
          </cell>
          <cell r="E901" t="str">
            <v>大心興業㈱</v>
          </cell>
          <cell r="F901">
            <v>43353</v>
          </cell>
          <cell r="G901">
            <v>45178</v>
          </cell>
          <cell r="H901" t="str">
            <v>天羽 厚貴</v>
          </cell>
          <cell r="I901" t="str">
            <v>ﾀﾞｲｼﾝｺｳｷﾞｮｳ</v>
          </cell>
          <cell r="J901" t="str">
            <v>856-0046</v>
          </cell>
          <cell r="K901" t="str">
            <v>長崎県大村市富の原2-1935-24</v>
          </cell>
          <cell r="L901" t="str">
            <v>0957-53-9222</v>
          </cell>
          <cell r="M901" t="str">
            <v>佐外</v>
          </cell>
          <cell r="N901" t="str">
            <v>〇</v>
          </cell>
          <cell r="O901" t="str">
            <v>〇</v>
          </cell>
          <cell r="S901" t="str">
            <v>○</v>
          </cell>
          <cell r="T901" t="str">
            <v>○</v>
          </cell>
        </row>
        <row r="902">
          <cell r="B902">
            <v>6</v>
          </cell>
          <cell r="C902">
            <v>179601</v>
          </cell>
          <cell r="D902" t="str">
            <v>04106179601</v>
          </cell>
          <cell r="E902" t="str">
            <v>㈱大伸ホーム</v>
          </cell>
          <cell r="F902">
            <v>41950</v>
          </cell>
          <cell r="G902">
            <v>43775</v>
          </cell>
          <cell r="H902" t="str">
            <v>川口 正昭</v>
          </cell>
          <cell r="I902" t="str">
            <v>ﾀﾞｲｼﾝﾎｰﾑ</v>
          </cell>
          <cell r="J902" t="str">
            <v>849-4256</v>
          </cell>
          <cell r="K902" t="str">
            <v>佐賀県伊万里市山代町久原2798</v>
          </cell>
          <cell r="L902" t="str">
            <v>0955-28-2212</v>
          </cell>
          <cell r="M902" t="str">
            <v>伊内</v>
          </cell>
          <cell r="S902" t="str">
            <v>○</v>
          </cell>
          <cell r="T902" t="str">
            <v>○</v>
          </cell>
        </row>
        <row r="903">
          <cell r="B903">
            <v>1</v>
          </cell>
          <cell r="C903">
            <v>12538</v>
          </cell>
          <cell r="D903" t="str">
            <v>04101012538</v>
          </cell>
          <cell r="E903" t="str">
            <v>㈱大成運輸</v>
          </cell>
          <cell r="F903">
            <v>42069</v>
          </cell>
          <cell r="G903">
            <v>43895</v>
          </cell>
          <cell r="H903" t="str">
            <v>今澤 隆紹</v>
          </cell>
          <cell r="I903" t="str">
            <v>ﾀｲｾｲｳﾝﾕ</v>
          </cell>
          <cell r="J903">
            <v>8460002</v>
          </cell>
          <cell r="K903" t="str">
            <v>佐賀県多久市北多久町大字小侍2592-1</v>
          </cell>
          <cell r="L903" t="str">
            <v>0952-74-3690</v>
          </cell>
          <cell r="M903" t="str">
            <v>佐内</v>
          </cell>
          <cell r="S903" t="str">
            <v>○</v>
          </cell>
          <cell r="T903" t="str">
            <v>○</v>
          </cell>
        </row>
        <row r="904">
          <cell r="B904">
            <v>1</v>
          </cell>
          <cell r="C904">
            <v>149460</v>
          </cell>
          <cell r="D904" t="str">
            <v>04101149460</v>
          </cell>
          <cell r="E904" t="str">
            <v>大盛産業㈱</v>
          </cell>
          <cell r="F904">
            <v>41988</v>
          </cell>
          <cell r="G904">
            <v>43813</v>
          </cell>
          <cell r="H904" t="str">
            <v>田中 公子</v>
          </cell>
          <cell r="I904" t="str">
            <v>ﾀｲｾｲｻﾝｷﾞｮｳ</v>
          </cell>
          <cell r="J904" t="str">
            <v>830-1106</v>
          </cell>
          <cell r="K904" t="str">
            <v>福岡県久留米市北野町仁王丸19-1</v>
          </cell>
          <cell r="L904" t="str">
            <v>0942-23-4003</v>
          </cell>
          <cell r="M904" t="str">
            <v>佐外</v>
          </cell>
          <cell r="O904" t="str">
            <v>●</v>
          </cell>
          <cell r="S904" t="str">
            <v>○</v>
          </cell>
          <cell r="T904" t="str">
            <v>○</v>
          </cell>
        </row>
        <row r="905">
          <cell r="B905">
            <v>1</v>
          </cell>
          <cell r="C905">
            <v>2742</v>
          </cell>
          <cell r="D905" t="str">
            <v>04101002742</v>
          </cell>
          <cell r="E905" t="str">
            <v>㈱ダイセキ</v>
          </cell>
          <cell r="F905">
            <v>42492</v>
          </cell>
          <cell r="G905">
            <v>45047</v>
          </cell>
          <cell r="H905" t="str">
            <v>柱 秀貴</v>
          </cell>
          <cell r="I905" t="str">
            <v>ﾀﾞｲｾｷ</v>
          </cell>
          <cell r="J905">
            <v>8080109</v>
          </cell>
          <cell r="K905" t="str">
            <v>福岡県北九州市若松区南二島4-6-1</v>
          </cell>
          <cell r="L905" t="str">
            <v>093-772-1133</v>
          </cell>
          <cell r="M905" t="str">
            <v>佐外</v>
          </cell>
          <cell r="O905" t="str">
            <v>○</v>
          </cell>
          <cell r="P905" t="str">
            <v>○</v>
          </cell>
          <cell r="Q905" t="str">
            <v>○</v>
          </cell>
          <cell r="R905" t="str">
            <v>○</v>
          </cell>
          <cell r="S905" t="str">
            <v>○</v>
          </cell>
        </row>
        <row r="906">
          <cell r="B906">
            <v>1</v>
          </cell>
          <cell r="C906">
            <v>148608</v>
          </cell>
          <cell r="D906" t="str">
            <v>04101148608</v>
          </cell>
          <cell r="E906" t="str">
            <v>㈱ダイテック</v>
          </cell>
          <cell r="F906">
            <v>43586</v>
          </cell>
          <cell r="G906">
            <v>46142</v>
          </cell>
          <cell r="H906" t="str">
            <v>市原 大輔</v>
          </cell>
          <cell r="I906" t="str">
            <v>ﾀﾞｲﾃｯｸ</v>
          </cell>
          <cell r="J906">
            <v>8380212</v>
          </cell>
          <cell r="K906" t="str">
            <v>福岡県朝倉郡筑前町四三嶋1178-1</v>
          </cell>
          <cell r="L906" t="str">
            <v>0946-42-6055</v>
          </cell>
          <cell r="M906" t="str">
            <v>佐外</v>
          </cell>
          <cell r="S906" t="str">
            <v>○</v>
          </cell>
          <cell r="T906" t="str">
            <v>○</v>
          </cell>
        </row>
        <row r="907">
          <cell r="B907">
            <v>3</v>
          </cell>
          <cell r="C907">
            <v>17878</v>
          </cell>
          <cell r="D907" t="str">
            <v>04103017878</v>
          </cell>
          <cell r="E907" t="str">
            <v>大當㈱</v>
          </cell>
          <cell r="F907">
            <v>43686</v>
          </cell>
          <cell r="G907">
            <v>45512</v>
          </cell>
          <cell r="H907" t="str">
            <v>木下 耕一郎</v>
          </cell>
          <cell r="I907" t="str">
            <v>ﾀﾞｲﾄｳ</v>
          </cell>
          <cell r="J907">
            <v>8111321</v>
          </cell>
          <cell r="K907" t="str">
            <v>福岡県福岡市南区柳瀬1-6-7</v>
          </cell>
          <cell r="L907" t="str">
            <v>092-571-1178</v>
          </cell>
          <cell r="M907" t="str">
            <v>鳥外</v>
          </cell>
          <cell r="O907" t="str">
            <v>○</v>
          </cell>
          <cell r="P907" t="str">
            <v>○</v>
          </cell>
          <cell r="Q907" t="str">
            <v>○</v>
          </cell>
          <cell r="R907" t="str">
            <v>○</v>
          </cell>
          <cell r="S907" t="str">
            <v>○</v>
          </cell>
          <cell r="T907" t="str">
            <v>○</v>
          </cell>
        </row>
        <row r="908">
          <cell r="B908">
            <v>1</v>
          </cell>
          <cell r="C908">
            <v>2868</v>
          </cell>
          <cell r="D908" t="str">
            <v>04101002868</v>
          </cell>
          <cell r="E908" t="str">
            <v>大東商事㈱</v>
          </cell>
          <cell r="F908">
            <v>42276</v>
          </cell>
          <cell r="G908">
            <v>44102</v>
          </cell>
          <cell r="H908" t="str">
            <v>小原 英二</v>
          </cell>
          <cell r="I908" t="str">
            <v>ﾀﾞｲﾄｳｼｮｳｼﾞ</v>
          </cell>
          <cell r="J908">
            <v>8615511</v>
          </cell>
          <cell r="K908" t="str">
            <v>熊本県熊本市北区楠野町453-1</v>
          </cell>
          <cell r="L908" t="str">
            <v>096-245-4800</v>
          </cell>
          <cell r="M908" t="str">
            <v>佐外</v>
          </cell>
          <cell r="S908" t="str">
            <v>○</v>
          </cell>
          <cell r="T908" t="str">
            <v>○</v>
          </cell>
        </row>
        <row r="909">
          <cell r="B909">
            <v>1</v>
          </cell>
          <cell r="C909">
            <v>195738</v>
          </cell>
          <cell r="D909" t="str">
            <v>04101195738</v>
          </cell>
          <cell r="E909" t="str">
            <v>㈲大徳</v>
          </cell>
          <cell r="F909">
            <v>42909</v>
          </cell>
          <cell r="G909">
            <v>44734</v>
          </cell>
          <cell r="H909" t="str">
            <v>大坪 安德</v>
          </cell>
          <cell r="I909" t="str">
            <v>ﾀﾞｲﾄｸ</v>
          </cell>
          <cell r="J909">
            <v>8490911</v>
          </cell>
          <cell r="K909" t="str">
            <v>佐賀県佐賀市兵庫町大字若宮1910-3</v>
          </cell>
          <cell r="L909" t="str">
            <v>0952-98-3631</v>
          </cell>
          <cell r="M909" t="str">
            <v>佐外</v>
          </cell>
          <cell r="S909" t="str">
            <v>○</v>
          </cell>
          <cell r="T909" t="str">
            <v>○</v>
          </cell>
        </row>
        <row r="910">
          <cell r="B910">
            <v>1</v>
          </cell>
          <cell r="C910">
            <v>169047</v>
          </cell>
          <cell r="D910" t="str">
            <v>04101169047</v>
          </cell>
          <cell r="E910" t="str">
            <v>㈱ダイトシ</v>
          </cell>
          <cell r="F910">
            <v>42724</v>
          </cell>
          <cell r="G910">
            <v>44549</v>
          </cell>
          <cell r="H910" t="str">
            <v>松下 豊</v>
          </cell>
          <cell r="I910" t="str">
            <v>ﾀﾞｲﾄｼ</v>
          </cell>
          <cell r="J910">
            <v>8080021</v>
          </cell>
          <cell r="K910" t="str">
            <v>福岡県北九州市若松区響町1-71</v>
          </cell>
          <cell r="L910" t="str">
            <v>093-751-6111</v>
          </cell>
          <cell r="M910" t="str">
            <v>佐外</v>
          </cell>
          <cell r="N910" t="str">
            <v>○</v>
          </cell>
          <cell r="O910" t="str">
            <v>○</v>
          </cell>
          <cell r="P910" t="str">
            <v>○</v>
          </cell>
          <cell r="Q910" t="str">
            <v>○</v>
          </cell>
          <cell r="R910" t="str">
            <v>○</v>
          </cell>
          <cell r="S910" t="str">
            <v>○</v>
          </cell>
          <cell r="T910" t="str">
            <v>○</v>
          </cell>
        </row>
        <row r="911">
          <cell r="B911">
            <v>1</v>
          </cell>
          <cell r="C911">
            <v>47819</v>
          </cell>
          <cell r="D911" t="str">
            <v>04101047819</v>
          </cell>
          <cell r="E911" t="str">
            <v>㈲岱南産業</v>
          </cell>
          <cell r="F911">
            <v>42247</v>
          </cell>
          <cell r="G911">
            <v>44073</v>
          </cell>
          <cell r="H911" t="str">
            <v>田上 忠夫</v>
          </cell>
          <cell r="I911" t="str">
            <v>ﾀｲﾅﾝｻﾝｷﾞｮｳ</v>
          </cell>
          <cell r="J911" t="str">
            <v>869-0224</v>
          </cell>
          <cell r="K911" t="str">
            <v>熊本県玉名市岱南町大野下422</v>
          </cell>
          <cell r="L911" t="str">
            <v>0968-57-4445</v>
          </cell>
          <cell r="M911" t="str">
            <v>佐外</v>
          </cell>
          <cell r="O911" t="str">
            <v>○</v>
          </cell>
          <cell r="P911" t="str">
            <v>○</v>
          </cell>
          <cell r="Q911" t="str">
            <v>○</v>
          </cell>
          <cell r="R911" t="str">
            <v>○</v>
          </cell>
          <cell r="S911" t="str">
            <v>○</v>
          </cell>
          <cell r="T911" t="str">
            <v>○</v>
          </cell>
        </row>
        <row r="912">
          <cell r="B912">
            <v>1</v>
          </cell>
          <cell r="C912">
            <v>38844</v>
          </cell>
          <cell r="D912" t="str">
            <v>04101038844</v>
          </cell>
          <cell r="E912" t="str">
            <v>大日技研㈱</v>
          </cell>
          <cell r="F912">
            <v>42485</v>
          </cell>
          <cell r="G912">
            <v>44310</v>
          </cell>
          <cell r="H912" t="str">
            <v>石橋 誠一郎</v>
          </cell>
          <cell r="I912" t="str">
            <v>ﾀﾞｲﾆﾁｷﾞｹﾝ</v>
          </cell>
          <cell r="J912">
            <v>8420052</v>
          </cell>
          <cell r="K912" t="str">
            <v>佐賀県神埼市千代田町姉67</v>
          </cell>
          <cell r="L912" t="str">
            <v>0952-44-5739</v>
          </cell>
          <cell r="M912" t="str">
            <v>佐内</v>
          </cell>
          <cell r="O912" t="str">
            <v>●</v>
          </cell>
        </row>
        <row r="913">
          <cell r="B913">
            <v>1</v>
          </cell>
          <cell r="C913">
            <v>2810</v>
          </cell>
          <cell r="D913" t="str">
            <v>04101002810</v>
          </cell>
          <cell r="E913" t="str">
            <v>㈱太平運輸</v>
          </cell>
          <cell r="F913">
            <v>43598</v>
          </cell>
          <cell r="G913">
            <v>45424</v>
          </cell>
          <cell r="H913" t="str">
            <v>澤村 清太郎</v>
          </cell>
          <cell r="I913" t="str">
            <v>ﾀｲﾍｲｳﾝﾕ</v>
          </cell>
          <cell r="J913">
            <v>8260041</v>
          </cell>
          <cell r="K913" t="str">
            <v>福岡県田川市大字弓削田3217-1</v>
          </cell>
          <cell r="L913" t="str">
            <v>0947-42-3608</v>
          </cell>
          <cell r="M913" t="str">
            <v>佐外</v>
          </cell>
          <cell r="N913" t="str">
            <v>○</v>
          </cell>
          <cell r="O913" t="str">
            <v>○</v>
          </cell>
          <cell r="S913" t="str">
            <v>○</v>
          </cell>
          <cell r="T913" t="str">
            <v>○</v>
          </cell>
        </row>
        <row r="914">
          <cell r="B914">
            <v>3</v>
          </cell>
          <cell r="C914">
            <v>64714</v>
          </cell>
          <cell r="D914" t="str">
            <v>04103064714</v>
          </cell>
          <cell r="E914" t="str">
            <v>大平金属㈱</v>
          </cell>
          <cell r="F914">
            <v>43085</v>
          </cell>
          <cell r="G914">
            <v>44910</v>
          </cell>
          <cell r="H914" t="str">
            <v>佐倉 秀正</v>
          </cell>
          <cell r="I914" t="str">
            <v>ﾀｲﾍｲｷﾝｿﾞｸ</v>
          </cell>
          <cell r="J914">
            <v>8120017</v>
          </cell>
          <cell r="K914" t="str">
            <v>福岡県福岡市博多区美野島3-8-12</v>
          </cell>
          <cell r="L914" t="str">
            <v>092-431-2489</v>
          </cell>
          <cell r="M914" t="str">
            <v>鳥外</v>
          </cell>
          <cell r="S914" t="str">
            <v>○</v>
          </cell>
        </row>
        <row r="915">
          <cell r="B915">
            <v>1</v>
          </cell>
          <cell r="C915">
            <v>47216</v>
          </cell>
          <cell r="D915" t="str">
            <v>04101047216</v>
          </cell>
          <cell r="E915" t="str">
            <v>㈲泰平建設</v>
          </cell>
          <cell r="F915">
            <v>43493</v>
          </cell>
          <cell r="G915">
            <v>45318</v>
          </cell>
          <cell r="H915" t="str">
            <v>江上 一恵</v>
          </cell>
          <cell r="I915" t="str">
            <v>ﾀｲﾍｲｹﾝｾﾂ</v>
          </cell>
          <cell r="J915" t="str">
            <v>811-0117</v>
          </cell>
          <cell r="K915" t="str">
            <v>福岡県糟屋郡新宮町大字上府598-7</v>
          </cell>
          <cell r="L915" t="str">
            <v>092-962-0206</v>
          </cell>
          <cell r="M915" t="str">
            <v>佐外</v>
          </cell>
          <cell r="S915" t="str">
            <v>○</v>
          </cell>
          <cell r="T915" t="str">
            <v>○</v>
          </cell>
        </row>
        <row r="916">
          <cell r="B916">
            <v>1</v>
          </cell>
          <cell r="C916">
            <v>169974</v>
          </cell>
          <cell r="D916" t="str">
            <v>04101169974</v>
          </cell>
          <cell r="E916" t="str">
            <v>㈲大平実業</v>
          </cell>
          <cell r="F916">
            <v>43437</v>
          </cell>
          <cell r="G916">
            <v>45262</v>
          </cell>
          <cell r="H916" t="str">
            <v>佐倉 秀正</v>
          </cell>
          <cell r="I916" t="str">
            <v>ﾀｲﾍｲｼﾞﾂｷﾞｮｳ</v>
          </cell>
          <cell r="J916" t="str">
            <v>816-0911</v>
          </cell>
          <cell r="K916" t="str">
            <v>福岡県大野城市大城1-24-10</v>
          </cell>
          <cell r="L916" t="str">
            <v>092-504-5617</v>
          </cell>
          <cell r="M916" t="str">
            <v>佐外</v>
          </cell>
          <cell r="S916" t="str">
            <v>○</v>
          </cell>
        </row>
        <row r="917">
          <cell r="B917">
            <v>3</v>
          </cell>
          <cell r="C917">
            <v>121660</v>
          </cell>
          <cell r="D917" t="str">
            <v>04103121660</v>
          </cell>
          <cell r="E917" t="str">
            <v>大鵬インターナショナル㈲</v>
          </cell>
          <cell r="F917">
            <v>42800</v>
          </cell>
          <cell r="G917">
            <v>44625</v>
          </cell>
          <cell r="H917" t="str">
            <v>組坂 善昭</v>
          </cell>
          <cell r="I917" t="str">
            <v>ﾀｲﾎｳｲﾝﾀｰﾅｼｮﾅﾙ</v>
          </cell>
          <cell r="J917">
            <v>8410202</v>
          </cell>
          <cell r="K917" t="str">
            <v>佐賀県三養基郡基山町大字長野1041</v>
          </cell>
          <cell r="L917" t="str">
            <v>0942-92-4371</v>
          </cell>
          <cell r="M917" t="str">
            <v>鳥内</v>
          </cell>
          <cell r="O917" t="str">
            <v>○</v>
          </cell>
          <cell r="P917" t="str">
            <v>●</v>
          </cell>
        </row>
        <row r="918">
          <cell r="B918">
            <v>1</v>
          </cell>
          <cell r="C918">
            <v>42046</v>
          </cell>
          <cell r="D918" t="str">
            <v>04101042046</v>
          </cell>
          <cell r="E918" t="str">
            <v>㈲大宝グループ</v>
          </cell>
          <cell r="F918">
            <v>42601</v>
          </cell>
          <cell r="G918">
            <v>44426</v>
          </cell>
          <cell r="H918" t="str">
            <v>大寶 清喜</v>
          </cell>
          <cell r="I918" t="str">
            <v>ﾀｲﾎｳｸﾞﾙｰﾌﾟ</v>
          </cell>
          <cell r="J918">
            <v>8400002</v>
          </cell>
          <cell r="K918" t="str">
            <v>佐賀県佐賀市蓮池町大字見島264</v>
          </cell>
          <cell r="L918" t="str">
            <v>0952-97-0013</v>
          </cell>
          <cell r="M918" t="str">
            <v>佐内</v>
          </cell>
          <cell r="N918" t="str">
            <v>○</v>
          </cell>
          <cell r="O918" t="str">
            <v>○</v>
          </cell>
          <cell r="S918" t="str">
            <v>○</v>
          </cell>
          <cell r="T918" t="str">
            <v>○</v>
          </cell>
        </row>
        <row r="919">
          <cell r="B919">
            <v>1</v>
          </cell>
          <cell r="C919">
            <v>122264</v>
          </cell>
          <cell r="D919" t="str">
            <v>04101122264</v>
          </cell>
          <cell r="E919" t="str">
            <v>大門運送㈲</v>
          </cell>
          <cell r="F919">
            <v>43643</v>
          </cell>
          <cell r="G919">
            <v>45469</v>
          </cell>
          <cell r="H919" t="str">
            <v>内山田 隆</v>
          </cell>
          <cell r="I919" t="str">
            <v>ﾀﾞｲﾓﾝｳﾝｿｳ</v>
          </cell>
          <cell r="J919" t="str">
            <v>839-0242</v>
          </cell>
          <cell r="K919" t="str">
            <v>福岡県柳川市大和町豊原455-1</v>
          </cell>
          <cell r="L919" t="str">
            <v>0944-73-5751</v>
          </cell>
          <cell r="M919" t="str">
            <v>佐外</v>
          </cell>
          <cell r="N919" t="str">
            <v>○</v>
          </cell>
          <cell r="O919" t="str">
            <v>○</v>
          </cell>
          <cell r="P919" t="str">
            <v>○</v>
          </cell>
          <cell r="Q919" t="str">
            <v>○</v>
          </cell>
          <cell r="R919" t="str">
            <v>○</v>
          </cell>
          <cell r="S919" t="str">
            <v>○</v>
          </cell>
          <cell r="T919" t="str">
            <v>○</v>
          </cell>
        </row>
        <row r="920">
          <cell r="B920">
            <v>1</v>
          </cell>
          <cell r="C920">
            <v>56861</v>
          </cell>
          <cell r="D920" t="str">
            <v>04101056861</v>
          </cell>
          <cell r="E920" t="str">
            <v>㈲ダイヤ運輸倉庫</v>
          </cell>
          <cell r="F920">
            <v>43026</v>
          </cell>
          <cell r="G920">
            <v>44851</v>
          </cell>
          <cell r="H920" t="str">
            <v>西村 志広</v>
          </cell>
          <cell r="I920" t="str">
            <v>ﾀﾞｲﾔｳﾝﾕｿｳｺ</v>
          </cell>
          <cell r="J920" t="str">
            <v>891-1231</v>
          </cell>
          <cell r="K920" t="str">
            <v>鹿児島県鹿児島市小山田町56-3</v>
          </cell>
          <cell r="L920" t="str">
            <v>099-238-3337</v>
          </cell>
          <cell r="M920" t="str">
            <v>佐外</v>
          </cell>
          <cell r="S920" t="str">
            <v>○</v>
          </cell>
          <cell r="T920" t="str">
            <v>○</v>
          </cell>
        </row>
        <row r="921">
          <cell r="B921">
            <v>1</v>
          </cell>
          <cell r="C921">
            <v>169432</v>
          </cell>
          <cell r="D921" t="str">
            <v>04101169432</v>
          </cell>
          <cell r="E921" t="str">
            <v>㈱タイヤセンター福岡</v>
          </cell>
          <cell r="F921">
            <v>43089</v>
          </cell>
          <cell r="G921">
            <v>44914</v>
          </cell>
          <cell r="H921" t="str">
            <v>蒲原 照行</v>
          </cell>
          <cell r="I921" t="str">
            <v>ﾀｲﾔｾﾝﾀｰﾌｸｵｶ</v>
          </cell>
          <cell r="J921" t="str">
            <v>819-1631</v>
          </cell>
          <cell r="K921" t="str">
            <v>福岡県糸島市二丈福井2620-1-201</v>
          </cell>
          <cell r="L921" t="str">
            <v>092-326-9234</v>
          </cell>
          <cell r="M921" t="str">
            <v>佐外</v>
          </cell>
          <cell r="P921" t="str">
            <v>○</v>
          </cell>
          <cell r="Q921" t="str">
            <v>○</v>
          </cell>
          <cell r="R921" t="str">
            <v>○</v>
          </cell>
          <cell r="S921" t="str">
            <v>○</v>
          </cell>
          <cell r="T921" t="str">
            <v>○</v>
          </cell>
        </row>
        <row r="922">
          <cell r="B922">
            <v>3</v>
          </cell>
          <cell r="C922">
            <v>919</v>
          </cell>
          <cell r="D922" t="str">
            <v>04103000919</v>
          </cell>
          <cell r="E922" t="str">
            <v>㈱タイヤチップセンター</v>
          </cell>
          <cell r="F922">
            <v>43055</v>
          </cell>
          <cell r="G922">
            <v>44880</v>
          </cell>
          <cell r="H922" t="str">
            <v>白井 修</v>
          </cell>
          <cell r="I922" t="str">
            <v>ﾀｲﾔﾁｯﾌﾟ</v>
          </cell>
          <cell r="J922">
            <v>8160912</v>
          </cell>
          <cell r="K922" t="str">
            <v>福岡県大野城市御笠川1-16-13</v>
          </cell>
          <cell r="L922" t="str">
            <v>092-503-0002</v>
          </cell>
          <cell r="M922" t="str">
            <v>鳥外</v>
          </cell>
          <cell r="P922" t="str">
            <v>○</v>
          </cell>
          <cell r="S922" t="str">
            <v>○</v>
          </cell>
        </row>
        <row r="923">
          <cell r="B923">
            <v>1</v>
          </cell>
          <cell r="C923">
            <v>185393</v>
          </cell>
          <cell r="D923" t="str">
            <v>04101185393</v>
          </cell>
          <cell r="E923" t="str">
            <v>㈲ダイヤモンド工業</v>
          </cell>
          <cell r="F923">
            <v>42258</v>
          </cell>
          <cell r="G923">
            <v>44084</v>
          </cell>
          <cell r="H923" t="str">
            <v>山中 正清</v>
          </cell>
          <cell r="I923" t="str">
            <v>ﾀﾞｲﾔﾓﾝﾄﾞｺｳｷﾞｮｳ</v>
          </cell>
          <cell r="J923" t="str">
            <v>840-0008</v>
          </cell>
          <cell r="K923" t="str">
            <v>佐賀県佐賀市巨勢町大字牛島258-1</v>
          </cell>
          <cell r="L923" t="str">
            <v>0952-29-3596</v>
          </cell>
          <cell r="M923" t="str">
            <v>佐内</v>
          </cell>
          <cell r="O923" t="str">
            <v>○</v>
          </cell>
          <cell r="S923" t="str">
            <v>○</v>
          </cell>
        </row>
        <row r="924">
          <cell r="B924">
            <v>1</v>
          </cell>
          <cell r="C924">
            <v>168560</v>
          </cell>
          <cell r="D924" t="str">
            <v>04101168560</v>
          </cell>
          <cell r="E924" t="str">
            <v>㈱太祐</v>
          </cell>
          <cell r="F924">
            <v>43009</v>
          </cell>
          <cell r="G924">
            <v>44834</v>
          </cell>
          <cell r="H924" t="str">
            <v>野本 祐介</v>
          </cell>
          <cell r="I924" t="str">
            <v>ﾀﾞｲﾕｳ</v>
          </cell>
          <cell r="J924" t="str">
            <v>840-2204</v>
          </cell>
          <cell r="K924" t="str">
            <v>佐賀県佐賀市川副町大字西古賀1537-7</v>
          </cell>
          <cell r="L924" t="str">
            <v>0952-45-7762</v>
          </cell>
          <cell r="M924" t="str">
            <v>佐内</v>
          </cell>
          <cell r="O924" t="str">
            <v>○</v>
          </cell>
          <cell r="S924" t="str">
            <v>○</v>
          </cell>
          <cell r="T924" t="str">
            <v>○</v>
          </cell>
        </row>
        <row r="925">
          <cell r="B925">
            <v>1</v>
          </cell>
          <cell r="C925">
            <v>13698</v>
          </cell>
          <cell r="D925" t="str">
            <v>04101013698</v>
          </cell>
          <cell r="E925" t="str">
            <v>㈲大雄産業</v>
          </cell>
          <cell r="F925">
            <v>43081</v>
          </cell>
          <cell r="G925">
            <v>44906</v>
          </cell>
          <cell r="H925" t="str">
            <v>嶋田 慎也</v>
          </cell>
          <cell r="I925" t="str">
            <v>ﾀﾞｲﾕｳｻﾝｷﾞｮｳ</v>
          </cell>
          <cell r="J925" t="str">
            <v>842-0811</v>
          </cell>
          <cell r="K925" t="str">
            <v>福岡県京都郡みやこ町勝山箕田字三角281</v>
          </cell>
          <cell r="L925" t="str">
            <v>0930-32-2854</v>
          </cell>
          <cell r="M925" t="str">
            <v>佐外</v>
          </cell>
          <cell r="N925" t="str">
            <v>〇</v>
          </cell>
          <cell r="O925" t="str">
            <v>〇</v>
          </cell>
          <cell r="P925" t="str">
            <v>〇</v>
          </cell>
          <cell r="Q925" t="str">
            <v>〇</v>
          </cell>
          <cell r="R925" t="str">
            <v>〇</v>
          </cell>
          <cell r="S925" t="str">
            <v>〇</v>
          </cell>
          <cell r="T925" t="str">
            <v>〇</v>
          </cell>
        </row>
        <row r="926">
          <cell r="B926">
            <v>3</v>
          </cell>
          <cell r="C926">
            <v>106839</v>
          </cell>
          <cell r="D926" t="str">
            <v>04113106839</v>
          </cell>
          <cell r="E926" t="str">
            <v>太陽運輸倉庫㈱</v>
          </cell>
          <cell r="F926">
            <v>41945</v>
          </cell>
          <cell r="G926">
            <v>43770</v>
          </cell>
          <cell r="H926" t="str">
            <v>重久 陽一</v>
          </cell>
          <cell r="I926" t="str">
            <v>ﾀｲﾖｳｳﾝﾕｿｳｺ</v>
          </cell>
          <cell r="J926">
            <v>8410073</v>
          </cell>
          <cell r="K926" t="str">
            <v>佐賀県鳥栖市江島町1715-2</v>
          </cell>
          <cell r="L926" t="str">
            <v>0942-84-2000</v>
          </cell>
          <cell r="M926" t="str">
            <v>鳥内</v>
          </cell>
          <cell r="N926" t="str">
            <v>★</v>
          </cell>
          <cell r="S926" t="str">
            <v>☆</v>
          </cell>
        </row>
        <row r="927">
          <cell r="B927">
            <v>1</v>
          </cell>
          <cell r="C927">
            <v>4280</v>
          </cell>
          <cell r="D927" t="str">
            <v>04101004280</v>
          </cell>
          <cell r="E927" t="str">
            <v>㈱太陽化学</v>
          </cell>
          <cell r="F927">
            <v>42451</v>
          </cell>
          <cell r="G927">
            <v>45006</v>
          </cell>
          <cell r="H927" t="str">
            <v>小川 栄作</v>
          </cell>
          <cell r="I927" t="str">
            <v>ﾀｲﾖｳｶｶﾞｸ</v>
          </cell>
          <cell r="J927">
            <v>8992701</v>
          </cell>
          <cell r="K927" t="str">
            <v>鹿児島県鹿児島市石谷町106-2</v>
          </cell>
          <cell r="L927" t="str">
            <v>099-278-1783</v>
          </cell>
          <cell r="M927" t="str">
            <v>佐外</v>
          </cell>
          <cell r="O927" t="str">
            <v>○</v>
          </cell>
          <cell r="P927" t="str">
            <v>○</v>
          </cell>
          <cell r="Q927" t="str">
            <v>○</v>
          </cell>
          <cell r="R927" t="str">
            <v>○</v>
          </cell>
          <cell r="S927" t="str">
            <v>○</v>
          </cell>
        </row>
        <row r="928">
          <cell r="B928">
            <v>1</v>
          </cell>
          <cell r="C928">
            <v>3403</v>
          </cell>
          <cell r="D928" t="str">
            <v>04101003403</v>
          </cell>
          <cell r="E928" t="str">
            <v>㈲大洋企業</v>
          </cell>
          <cell r="F928">
            <v>43154</v>
          </cell>
          <cell r="G928">
            <v>44979</v>
          </cell>
          <cell r="H928" t="str">
            <v>橋本 昌賀</v>
          </cell>
          <cell r="I928" t="str">
            <v>ﾀｲﾖｳｷｷﾞｮｳ</v>
          </cell>
          <cell r="J928" t="str">
            <v>861-4123</v>
          </cell>
          <cell r="K928" t="str">
            <v>熊本県熊本市南区川口町1907-3</v>
          </cell>
          <cell r="L928" t="str">
            <v>096-223-0289</v>
          </cell>
          <cell r="M928" t="str">
            <v>佐外</v>
          </cell>
          <cell r="N928" t="str">
            <v>○</v>
          </cell>
          <cell r="S928" t="str">
            <v>○</v>
          </cell>
          <cell r="T928" t="str">
            <v>○</v>
          </cell>
        </row>
        <row r="929">
          <cell r="B929">
            <v>1</v>
          </cell>
          <cell r="C929">
            <v>158724</v>
          </cell>
          <cell r="D929" t="str">
            <v>04101158724</v>
          </cell>
          <cell r="E929" t="str">
            <v>太陽セランド㈱</v>
          </cell>
          <cell r="F929">
            <v>42461</v>
          </cell>
          <cell r="G929">
            <v>44286</v>
          </cell>
          <cell r="H929" t="str">
            <v>中島 健介</v>
          </cell>
          <cell r="I929" t="str">
            <v>ﾀｲﾖｳｾﾗﾝﾄﾞ</v>
          </cell>
          <cell r="J929">
            <v>8260042</v>
          </cell>
          <cell r="K929" t="str">
            <v>福岡県田川市大字川宮1200</v>
          </cell>
          <cell r="L929" t="str">
            <v>0947-44-1847</v>
          </cell>
          <cell r="M929" t="str">
            <v>佐外</v>
          </cell>
          <cell r="O929" t="str">
            <v>○</v>
          </cell>
          <cell r="P929" t="str">
            <v>○</v>
          </cell>
          <cell r="Q929" t="str">
            <v>○</v>
          </cell>
          <cell r="R929" t="str">
            <v>○</v>
          </cell>
          <cell r="S929" t="str">
            <v>○</v>
          </cell>
        </row>
        <row r="930">
          <cell r="B930">
            <v>1</v>
          </cell>
          <cell r="C930">
            <v>6876</v>
          </cell>
          <cell r="D930" t="str">
            <v>04101006876</v>
          </cell>
          <cell r="E930" t="str">
            <v>㈱平組</v>
          </cell>
          <cell r="F930">
            <v>42660</v>
          </cell>
          <cell r="G930">
            <v>44485</v>
          </cell>
          <cell r="H930" t="str">
            <v>平 典明</v>
          </cell>
          <cell r="I930" t="str">
            <v>ﾀｲﾗｸﾞﾐ</v>
          </cell>
          <cell r="J930" t="str">
            <v>812-0016</v>
          </cell>
          <cell r="K930" t="str">
            <v>福岡県福岡市博多区博多駅南6-13-21</v>
          </cell>
          <cell r="L930" t="str">
            <v>092-441-2238</v>
          </cell>
          <cell r="M930" t="str">
            <v>佐外</v>
          </cell>
          <cell r="N930" t="str">
            <v>○</v>
          </cell>
          <cell r="S930" t="str">
            <v>○</v>
          </cell>
          <cell r="T930" t="str">
            <v>○</v>
          </cell>
        </row>
        <row r="931">
          <cell r="B931">
            <v>1</v>
          </cell>
          <cell r="C931">
            <v>41443</v>
          </cell>
          <cell r="D931" t="str">
            <v>04101041443</v>
          </cell>
          <cell r="E931" t="str">
            <v>㈱ダイワ</v>
          </cell>
          <cell r="F931">
            <v>43658</v>
          </cell>
          <cell r="G931">
            <v>45484</v>
          </cell>
          <cell r="H931" t="str">
            <v>里 朗</v>
          </cell>
          <cell r="I931" t="str">
            <v>ﾀﾞｲﾜ</v>
          </cell>
          <cell r="J931">
            <v>8000304</v>
          </cell>
          <cell r="K931" t="str">
            <v>福岡県京都郡苅田町鳥越町1-77</v>
          </cell>
          <cell r="L931" t="str">
            <v>093-434-3333</v>
          </cell>
          <cell r="M931" t="str">
            <v>佐外</v>
          </cell>
          <cell r="O931" t="str">
            <v>○</v>
          </cell>
          <cell r="S931" t="str">
            <v>○</v>
          </cell>
        </row>
        <row r="932">
          <cell r="B932">
            <v>5</v>
          </cell>
          <cell r="C932">
            <v>37595</v>
          </cell>
          <cell r="D932" t="str">
            <v>04115037595</v>
          </cell>
          <cell r="E932" t="str">
            <v>大和紙料㈱</v>
          </cell>
          <cell r="F932">
            <v>42561</v>
          </cell>
          <cell r="G932">
            <v>44386</v>
          </cell>
          <cell r="H932" t="str">
            <v>塩瀨 宣行</v>
          </cell>
          <cell r="I932" t="str">
            <v>ﾀﾞｲﾜｼﾘｮｳ</v>
          </cell>
          <cell r="J932">
            <v>8470802</v>
          </cell>
          <cell r="K932" t="str">
            <v>佐賀県唐津市梨川内字河内山1079-106</v>
          </cell>
          <cell r="L932" t="str">
            <v>0955-79-7867</v>
          </cell>
          <cell r="M932" t="str">
            <v>唐内</v>
          </cell>
          <cell r="S932" t="str">
            <v>☆</v>
          </cell>
          <cell r="T932" t="str">
            <v>☆</v>
          </cell>
        </row>
        <row r="933">
          <cell r="B933">
            <v>3</v>
          </cell>
          <cell r="C933">
            <v>61936</v>
          </cell>
          <cell r="D933" t="str">
            <v>04103061936</v>
          </cell>
          <cell r="E933" t="str">
            <v>㈱大和総業</v>
          </cell>
          <cell r="F933">
            <v>42011</v>
          </cell>
          <cell r="G933">
            <v>43836</v>
          </cell>
          <cell r="H933" t="str">
            <v>古村 天</v>
          </cell>
          <cell r="I933" t="str">
            <v>ﾀﾞｲﾜｿｳｷﾞｮｳ</v>
          </cell>
          <cell r="J933">
            <v>8390841</v>
          </cell>
          <cell r="K933" t="str">
            <v>福岡県久留米市御井旗崎2-24-33</v>
          </cell>
          <cell r="L933" t="str">
            <v>0942-44-7997</v>
          </cell>
          <cell r="M933" t="str">
            <v>鳥外</v>
          </cell>
          <cell r="N933" t="str">
            <v>○</v>
          </cell>
          <cell r="O933" t="str">
            <v>○</v>
          </cell>
          <cell r="P933" t="str">
            <v>○</v>
          </cell>
          <cell r="Q933" t="str">
            <v>○</v>
          </cell>
          <cell r="R933" t="str">
            <v>○</v>
          </cell>
          <cell r="S933" t="str">
            <v>○</v>
          </cell>
          <cell r="T933" t="str">
            <v>○</v>
          </cell>
        </row>
        <row r="934">
          <cell r="B934">
            <v>1</v>
          </cell>
          <cell r="C934">
            <v>135747</v>
          </cell>
          <cell r="D934" t="str">
            <v>04101135747</v>
          </cell>
          <cell r="E934" t="str">
            <v>大和道路㈱</v>
          </cell>
          <cell r="F934">
            <v>42984</v>
          </cell>
          <cell r="G934">
            <v>44809</v>
          </cell>
          <cell r="H934" t="str">
            <v>横尾 弘明</v>
          </cell>
          <cell r="I934" t="str">
            <v>ﾀﾞｲﾜﾄﾞｳﾛ</v>
          </cell>
          <cell r="J934">
            <v>8390242</v>
          </cell>
          <cell r="K934" t="str">
            <v>福岡県柳川市大和町豊原932-1</v>
          </cell>
          <cell r="L934" t="str">
            <v>093-434-3333</v>
          </cell>
          <cell r="M934" t="str">
            <v>佐外</v>
          </cell>
          <cell r="S934" t="str">
            <v>○</v>
          </cell>
        </row>
        <row r="935">
          <cell r="B935">
            <v>3</v>
          </cell>
          <cell r="C935">
            <v>61570</v>
          </cell>
          <cell r="D935" t="str">
            <v>04103061570</v>
          </cell>
          <cell r="E935" t="str">
            <v>大和物流㈱</v>
          </cell>
          <cell r="F935">
            <v>42225</v>
          </cell>
          <cell r="G935">
            <v>44051</v>
          </cell>
          <cell r="H935" t="str">
            <v>緒方 勇</v>
          </cell>
          <cell r="I935" t="str">
            <v>ﾀﾞｲﾜﾌﾞﾂﾘｭｳ</v>
          </cell>
          <cell r="J935">
            <v>5500011</v>
          </cell>
          <cell r="K935" t="str">
            <v>大阪府大阪市北区堂島浜2-1-9</v>
          </cell>
          <cell r="L935" t="str">
            <v>06-4968-6366</v>
          </cell>
          <cell r="M935" t="str">
            <v>鳥外</v>
          </cell>
          <cell r="S935" t="str">
            <v>○</v>
          </cell>
          <cell r="T935" t="str">
            <v>○</v>
          </cell>
        </row>
        <row r="936">
          <cell r="B936">
            <v>6</v>
          </cell>
          <cell r="C936">
            <v>198986</v>
          </cell>
          <cell r="D936" t="str">
            <v>04106198986</v>
          </cell>
          <cell r="E936" t="str">
            <v>大和舗道㈱</v>
          </cell>
          <cell r="F936">
            <v>43614</v>
          </cell>
          <cell r="G936">
            <v>45440</v>
          </cell>
          <cell r="H936" t="str">
            <v>笠原 道明</v>
          </cell>
          <cell r="I936" t="str">
            <v>ﾀﾞｲﾜﾎﾄﾞｳ</v>
          </cell>
          <cell r="J936" t="str">
            <v>849-4271</v>
          </cell>
          <cell r="K936" t="str">
            <v>佐賀県伊万里市東山代町長浜1456-4</v>
          </cell>
          <cell r="L936" t="str">
            <v>0955-22-6165</v>
          </cell>
          <cell r="M936" t="str">
            <v>伊内</v>
          </cell>
          <cell r="S936" t="str">
            <v>○</v>
          </cell>
          <cell r="T936" t="str">
            <v>○</v>
          </cell>
        </row>
        <row r="937">
          <cell r="B937">
            <v>1</v>
          </cell>
          <cell r="C937">
            <v>192867</v>
          </cell>
          <cell r="D937" t="str">
            <v>04101192867</v>
          </cell>
          <cell r="E937" t="str">
            <v>㈱タイワリサイクルステーション</v>
          </cell>
          <cell r="F937">
            <v>42870</v>
          </cell>
          <cell r="G937">
            <v>44695</v>
          </cell>
          <cell r="H937" t="str">
            <v>河合 章夫</v>
          </cell>
          <cell r="I937" t="str">
            <v>ﾀｲﾜﾘｻｲｸﾙ</v>
          </cell>
          <cell r="J937">
            <v>8310026</v>
          </cell>
          <cell r="K937" t="str">
            <v>福岡県大川市大字三丸1558-1</v>
          </cell>
          <cell r="L937" t="str">
            <v>0944-85-8137</v>
          </cell>
          <cell r="M937" t="str">
            <v>佐外</v>
          </cell>
          <cell r="N937" t="str">
            <v>○</v>
          </cell>
          <cell r="O937" t="str">
            <v>○</v>
          </cell>
          <cell r="S937" t="str">
            <v>○</v>
          </cell>
          <cell r="T937" t="str">
            <v>○</v>
          </cell>
        </row>
        <row r="938">
          <cell r="B938">
            <v>3</v>
          </cell>
          <cell r="C938">
            <v>121441</v>
          </cell>
          <cell r="D938" t="str">
            <v>04103121441</v>
          </cell>
          <cell r="E938" t="str">
            <v>㈱タカアキコーポレーション</v>
          </cell>
          <cell r="F938">
            <v>42845</v>
          </cell>
          <cell r="G938">
            <v>44670</v>
          </cell>
          <cell r="H938" t="str">
            <v>田中 竜二</v>
          </cell>
          <cell r="I938" t="str">
            <v>ﾀｶｱｷｺｰﾎﾟﾚｰｼｮﾝ</v>
          </cell>
          <cell r="J938">
            <v>8300103</v>
          </cell>
          <cell r="K938" t="str">
            <v>福岡県久留米市三潴町高三潴913-1</v>
          </cell>
          <cell r="L938" t="str">
            <v>0942-64-5748</v>
          </cell>
          <cell r="M938" t="str">
            <v>鳥外</v>
          </cell>
          <cell r="S938" t="str">
            <v>○</v>
          </cell>
        </row>
        <row r="939">
          <cell r="B939">
            <v>3</v>
          </cell>
          <cell r="C939">
            <v>36872</v>
          </cell>
          <cell r="D939" t="str">
            <v>04103036872</v>
          </cell>
          <cell r="E939" t="str">
            <v>㈱髙木組</v>
          </cell>
          <cell r="F939">
            <v>42021</v>
          </cell>
          <cell r="G939">
            <v>43846</v>
          </cell>
          <cell r="H939" t="str">
            <v>髙木 大蔵</v>
          </cell>
          <cell r="I939" t="str">
            <v>ﾀｶｷﾞｸﾞﾐ</v>
          </cell>
          <cell r="J939">
            <v>8390861</v>
          </cell>
          <cell r="K939" t="str">
            <v>福岡県久留米市合川町156-8</v>
          </cell>
          <cell r="L939" t="str">
            <v>0942-43-6605</v>
          </cell>
          <cell r="M939" t="str">
            <v>鳥外</v>
          </cell>
          <cell r="S939" t="str">
            <v>○</v>
          </cell>
          <cell r="T939" t="str">
            <v>○</v>
          </cell>
        </row>
        <row r="940">
          <cell r="B940">
            <v>3</v>
          </cell>
          <cell r="C940">
            <v>68634</v>
          </cell>
          <cell r="D940" t="str">
            <v>04103068634</v>
          </cell>
          <cell r="E940" t="str">
            <v>髙口工業㈱</v>
          </cell>
          <cell r="F940">
            <v>42179</v>
          </cell>
          <cell r="G940">
            <v>44005</v>
          </cell>
          <cell r="H940" t="str">
            <v>髙口 一栄</v>
          </cell>
          <cell r="I940" t="str">
            <v>ﾀｶｸﾞﾁｺｳｷﾞｮｳ</v>
          </cell>
          <cell r="J940">
            <v>8390103</v>
          </cell>
          <cell r="K940" t="str">
            <v>福岡県久留米市三潴町高三潴1565-1</v>
          </cell>
          <cell r="L940" t="str">
            <v>0942-31-6755</v>
          </cell>
          <cell r="M940" t="str">
            <v>鳥外</v>
          </cell>
          <cell r="S940" t="str">
            <v>○</v>
          </cell>
          <cell r="T940" t="str">
            <v>○</v>
          </cell>
        </row>
        <row r="941">
          <cell r="B941">
            <v>3</v>
          </cell>
          <cell r="C941">
            <v>1148</v>
          </cell>
          <cell r="D941" t="str">
            <v>04103001148</v>
          </cell>
          <cell r="E941" t="str">
            <v>㈲喬洲開発</v>
          </cell>
          <cell r="F941">
            <v>43079</v>
          </cell>
          <cell r="G941">
            <v>44904</v>
          </cell>
          <cell r="H941" t="str">
            <v>石田 博義</v>
          </cell>
          <cell r="I941" t="str">
            <v>ﾀｶｼﾏｶｲﾊﾂ</v>
          </cell>
          <cell r="J941">
            <v>8150063</v>
          </cell>
          <cell r="K941" t="str">
            <v>福岡県福岡市南区柳河内2-7-18</v>
          </cell>
          <cell r="L941" t="str">
            <v>092-512-1895</v>
          </cell>
          <cell r="M941" t="str">
            <v>鳥外</v>
          </cell>
          <cell r="N941" t="str">
            <v>○</v>
          </cell>
          <cell r="O941" t="str">
            <v>○</v>
          </cell>
          <cell r="P941" t="str">
            <v>○</v>
          </cell>
          <cell r="R941" t="str">
            <v>○</v>
          </cell>
          <cell r="S941" t="str">
            <v>○</v>
          </cell>
          <cell r="T941" t="str">
            <v>○</v>
          </cell>
        </row>
        <row r="942">
          <cell r="B942">
            <v>3</v>
          </cell>
          <cell r="C942">
            <v>114728</v>
          </cell>
          <cell r="D942" t="str">
            <v>04103114728</v>
          </cell>
          <cell r="E942" t="str">
            <v>㈱髙嶋造園</v>
          </cell>
          <cell r="F942">
            <v>43410</v>
          </cell>
          <cell r="G942">
            <v>45235</v>
          </cell>
          <cell r="H942" t="str">
            <v>髙嶋 智久</v>
          </cell>
          <cell r="I942" t="str">
            <v>ﾀｶｼﾏｿﾞｳｴﾝ</v>
          </cell>
          <cell r="J942">
            <v>8390807</v>
          </cell>
          <cell r="K942" t="str">
            <v>福岡県久留米市東合川町514</v>
          </cell>
          <cell r="L942" t="str">
            <v>0942-43-8454</v>
          </cell>
          <cell r="M942" t="str">
            <v>鳥外</v>
          </cell>
          <cell r="P942" t="str">
            <v>○</v>
          </cell>
          <cell r="Q942" t="str">
            <v>○</v>
          </cell>
          <cell r="R942" t="str">
            <v>○</v>
          </cell>
          <cell r="S942" t="str">
            <v>○</v>
          </cell>
          <cell r="T942" t="str">
            <v>○</v>
          </cell>
        </row>
        <row r="943">
          <cell r="B943">
            <v>5</v>
          </cell>
          <cell r="C943">
            <v>85493</v>
          </cell>
          <cell r="D943" t="str">
            <v>04105085493</v>
          </cell>
          <cell r="E943" t="str">
            <v>髙田 信春</v>
          </cell>
          <cell r="F943">
            <v>42904</v>
          </cell>
          <cell r="G943">
            <v>44729</v>
          </cell>
          <cell r="H943" t="str">
            <v>高田 信春</v>
          </cell>
          <cell r="I943" t="str">
            <v>ﾀｶﾀﾞﾉﾌﾞﾊﾙ</v>
          </cell>
          <cell r="J943">
            <v>8470304</v>
          </cell>
          <cell r="K943" t="str">
            <v>佐賀県唐津市呼子町殿ﾉ浦242-4</v>
          </cell>
          <cell r="L943" t="str">
            <v>0955-82-4386</v>
          </cell>
          <cell r="M943" t="str">
            <v>唐内</v>
          </cell>
          <cell r="S943" t="str">
            <v>○</v>
          </cell>
          <cell r="T943" t="str">
            <v>○</v>
          </cell>
        </row>
        <row r="944">
          <cell r="B944">
            <v>1</v>
          </cell>
          <cell r="C944">
            <v>171715</v>
          </cell>
          <cell r="D944" t="str">
            <v>04101171715</v>
          </cell>
          <cell r="E944" t="str">
            <v>㈱髙田牧場</v>
          </cell>
          <cell r="F944">
            <v>43261</v>
          </cell>
          <cell r="G944">
            <v>45086</v>
          </cell>
          <cell r="H944" t="str">
            <v>髙田 紳次</v>
          </cell>
          <cell r="I944" t="str">
            <v>ﾀｶﾀﾞﾎﾞｸｼﾞｮｳ</v>
          </cell>
          <cell r="J944" t="str">
            <v>859-2202</v>
          </cell>
          <cell r="K944" t="str">
            <v>長崎県南島原市有家町尾上3898　3899</v>
          </cell>
          <cell r="L944" t="str">
            <v>0957-82-5502</v>
          </cell>
          <cell r="M944" t="str">
            <v>佐外</v>
          </cell>
          <cell r="O944" t="str">
            <v>○</v>
          </cell>
          <cell r="Q944" t="str">
            <v>○</v>
          </cell>
          <cell r="R944" t="str">
            <v>○</v>
          </cell>
        </row>
        <row r="945">
          <cell r="B945">
            <v>1</v>
          </cell>
          <cell r="C945">
            <v>180301</v>
          </cell>
          <cell r="D945" t="str">
            <v>04101180301</v>
          </cell>
          <cell r="E945" t="str">
            <v>㈱タカトミ</v>
          </cell>
          <cell r="F945">
            <v>42669</v>
          </cell>
          <cell r="G945">
            <v>44494</v>
          </cell>
          <cell r="H945" t="str">
            <v>三島 エンリ</v>
          </cell>
          <cell r="I945" t="str">
            <v>ﾀｶﾄﾐ</v>
          </cell>
          <cell r="J945" t="str">
            <v>813-0062</v>
          </cell>
          <cell r="K945" t="str">
            <v>福岡県糟屋郡新宮町上府北4-1-16</v>
          </cell>
          <cell r="L945" t="str">
            <v>092-292-1961</v>
          </cell>
          <cell r="M945" t="str">
            <v>佐外</v>
          </cell>
          <cell r="N945" t="str">
            <v>○</v>
          </cell>
          <cell r="O945" t="str">
            <v>○</v>
          </cell>
          <cell r="P945" t="str">
            <v>○</v>
          </cell>
          <cell r="Q945" t="str">
            <v>○</v>
          </cell>
          <cell r="R945" t="str">
            <v>○</v>
          </cell>
          <cell r="S945" t="str">
            <v>○</v>
          </cell>
          <cell r="T945" t="str">
            <v>○</v>
          </cell>
        </row>
        <row r="946">
          <cell r="B946">
            <v>3</v>
          </cell>
          <cell r="C946">
            <v>164478</v>
          </cell>
          <cell r="D946" t="str">
            <v>04103164478</v>
          </cell>
          <cell r="E946" t="str">
            <v>㈱高取造園土木</v>
          </cell>
          <cell r="F946">
            <v>43125</v>
          </cell>
          <cell r="G946">
            <v>44950</v>
          </cell>
          <cell r="H946" t="str">
            <v>髙取 陪生</v>
          </cell>
          <cell r="I946" t="str">
            <v>ﾀｶﾄﾘｿﾞｳｴﾝﾄﾞﾎﾞｸ</v>
          </cell>
          <cell r="J946">
            <v>8410075</v>
          </cell>
          <cell r="K946" t="str">
            <v>佐賀県鳥栖市立石町117</v>
          </cell>
          <cell r="L946" t="str">
            <v>0942-82-7655</v>
          </cell>
          <cell r="M946" t="str">
            <v>鳥内</v>
          </cell>
          <cell r="S946" t="str">
            <v>○</v>
          </cell>
          <cell r="T946" t="str">
            <v>○</v>
          </cell>
        </row>
        <row r="947">
          <cell r="B947">
            <v>3</v>
          </cell>
          <cell r="C947">
            <v>10280</v>
          </cell>
          <cell r="D947" t="str">
            <v>04103010280</v>
          </cell>
          <cell r="E947" t="str">
            <v>㈱高野環境</v>
          </cell>
          <cell r="F947">
            <v>42861</v>
          </cell>
          <cell r="G947">
            <v>44686</v>
          </cell>
          <cell r="H947" t="str">
            <v>髙野 清隆</v>
          </cell>
          <cell r="I947" t="str">
            <v>ﾀｶﾉｶﾝｷｮｳ</v>
          </cell>
          <cell r="J947">
            <v>8301226</v>
          </cell>
          <cell r="K947" t="str">
            <v>福岡県三井郡大刀洗町大字山隈350-1</v>
          </cell>
          <cell r="L947" t="str">
            <v>0942-77-1137</v>
          </cell>
          <cell r="M947" t="str">
            <v>鳥外</v>
          </cell>
          <cell r="N947" t="str">
            <v>○</v>
          </cell>
          <cell r="O947" t="str">
            <v>○</v>
          </cell>
          <cell r="P947" t="str">
            <v>○</v>
          </cell>
          <cell r="Q947" t="str">
            <v>○</v>
          </cell>
          <cell r="R947" t="str">
            <v>○</v>
          </cell>
          <cell r="S947" t="str">
            <v>○</v>
          </cell>
          <cell r="T947" t="str">
            <v>○</v>
          </cell>
        </row>
        <row r="948">
          <cell r="B948">
            <v>1</v>
          </cell>
          <cell r="C948">
            <v>76643</v>
          </cell>
          <cell r="D948" t="str">
            <v>04101076643</v>
          </cell>
          <cell r="E948" t="str">
            <v>㈲髙原商会</v>
          </cell>
          <cell r="F948">
            <v>42719</v>
          </cell>
          <cell r="G948">
            <v>44544</v>
          </cell>
          <cell r="H948" t="str">
            <v>高原 智成</v>
          </cell>
          <cell r="I948" t="str">
            <v>ﾀｶﾊﾗｼｮｳｶｲ</v>
          </cell>
          <cell r="J948" t="str">
            <v>816-0921</v>
          </cell>
          <cell r="K948" t="str">
            <v>福岡県大野城市仲畑1-14-31</v>
          </cell>
          <cell r="L948" t="str">
            <v>092-581-3861</v>
          </cell>
          <cell r="M948" t="str">
            <v>佐外</v>
          </cell>
          <cell r="N948" t="str">
            <v>○</v>
          </cell>
          <cell r="P948" t="str">
            <v>○</v>
          </cell>
          <cell r="S948" t="str">
            <v>○</v>
          </cell>
          <cell r="T948" t="str">
            <v>○</v>
          </cell>
        </row>
        <row r="949">
          <cell r="B949">
            <v>1</v>
          </cell>
          <cell r="C949">
            <v>40350</v>
          </cell>
          <cell r="D949" t="str">
            <v>04101040350</v>
          </cell>
          <cell r="E949" t="str">
            <v>㈱高森運送</v>
          </cell>
          <cell r="F949">
            <v>43737</v>
          </cell>
          <cell r="G949">
            <v>45563</v>
          </cell>
          <cell r="H949" t="str">
            <v>木實　二朗</v>
          </cell>
          <cell r="I949" t="str">
            <v>ﾀｶﾓﾘｳﾝｿｳ</v>
          </cell>
          <cell r="J949" t="str">
            <v>861-8012</v>
          </cell>
          <cell r="K949" t="str">
            <v>熊本県熊本市東区平山町2986-40</v>
          </cell>
          <cell r="L949" t="str">
            <v>096-388-1501</v>
          </cell>
          <cell r="M949" t="str">
            <v>佐外</v>
          </cell>
          <cell r="S949" t="str">
            <v>○</v>
          </cell>
          <cell r="T949" t="str">
            <v>○</v>
          </cell>
        </row>
        <row r="950">
          <cell r="B950">
            <v>3</v>
          </cell>
          <cell r="C950">
            <v>191407</v>
          </cell>
          <cell r="D950" t="str">
            <v>04103191407</v>
          </cell>
          <cell r="E950" t="str">
            <v>高山 順次</v>
          </cell>
          <cell r="F950">
            <v>42675</v>
          </cell>
          <cell r="G950">
            <v>44500</v>
          </cell>
          <cell r="H950" t="str">
            <v>高山 順次</v>
          </cell>
          <cell r="I950" t="str">
            <v>ﾀｶﾔﾏｼﾞｭﾝｼﾞ</v>
          </cell>
          <cell r="J950">
            <v>8410024</v>
          </cell>
          <cell r="K950" t="str">
            <v>佐賀県鳥栖市原町1337-2</v>
          </cell>
          <cell r="L950" t="str">
            <v>0942-84-0626</v>
          </cell>
          <cell r="M950" t="str">
            <v>鳥内</v>
          </cell>
          <cell r="S950" t="str">
            <v>○</v>
          </cell>
        </row>
        <row r="951">
          <cell r="B951">
            <v>1</v>
          </cell>
          <cell r="C951">
            <v>117228</v>
          </cell>
          <cell r="D951" t="str">
            <v>04101117228</v>
          </cell>
          <cell r="E951" t="str">
            <v>㈲高山商店</v>
          </cell>
          <cell r="F951">
            <v>43528</v>
          </cell>
          <cell r="G951">
            <v>45354</v>
          </cell>
          <cell r="H951" t="str">
            <v>高山 修</v>
          </cell>
          <cell r="I951" t="str">
            <v>ﾀｶﾔﾏｼｮｳﾃﾝ</v>
          </cell>
          <cell r="J951" t="str">
            <v>857-2223</v>
          </cell>
          <cell r="K951" t="str">
            <v>長崎県西海市西海町七釜郷633-16</v>
          </cell>
          <cell r="L951" t="str">
            <v>0959-33-2566</v>
          </cell>
          <cell r="M951" t="str">
            <v>佐外</v>
          </cell>
          <cell r="S951" t="str">
            <v>●</v>
          </cell>
        </row>
        <row r="952">
          <cell r="B952">
            <v>5</v>
          </cell>
          <cell r="C952">
            <v>97833</v>
          </cell>
          <cell r="D952" t="str">
            <v>04115097833</v>
          </cell>
          <cell r="E952" t="str">
            <v>㈲タカラ</v>
          </cell>
          <cell r="F952">
            <v>42949</v>
          </cell>
          <cell r="G952">
            <v>44774</v>
          </cell>
          <cell r="H952" t="str">
            <v>中村 財</v>
          </cell>
          <cell r="I952" t="str">
            <v>ﾀｶﾗ</v>
          </cell>
          <cell r="J952">
            <v>8470022</v>
          </cell>
          <cell r="K952" t="str">
            <v>佐賀県唐津市鏡1154-1</v>
          </cell>
          <cell r="L952" t="str">
            <v>0955-77-4436</v>
          </cell>
          <cell r="M952" t="str">
            <v>唐内</v>
          </cell>
          <cell r="N952" t="str">
            <v>○</v>
          </cell>
          <cell r="O952" t="str">
            <v>○</v>
          </cell>
          <cell r="P952" t="str">
            <v>○</v>
          </cell>
          <cell r="Q952" t="str">
            <v>○</v>
          </cell>
          <cell r="R952" t="str">
            <v>○</v>
          </cell>
          <cell r="S952" t="str">
            <v>☆</v>
          </cell>
          <cell r="T952" t="str">
            <v>☆</v>
          </cell>
        </row>
        <row r="953">
          <cell r="B953">
            <v>3</v>
          </cell>
          <cell r="C953">
            <v>11830</v>
          </cell>
          <cell r="D953" t="str">
            <v>04103011830</v>
          </cell>
          <cell r="E953" t="str">
            <v>㈲田川石油資源開発</v>
          </cell>
          <cell r="F953">
            <v>43546</v>
          </cell>
          <cell r="G953">
            <v>45372</v>
          </cell>
          <cell r="H953" t="str">
            <v>角釋 博美</v>
          </cell>
          <cell r="I953" t="str">
            <v>ﾀｶﾞﾜｾｷﾕｼｹﾞﾝ</v>
          </cell>
          <cell r="J953">
            <v>8270001</v>
          </cell>
          <cell r="K953" t="str">
            <v>福岡県田川郡川崎町大字安眞木5955-1</v>
          </cell>
          <cell r="L953" t="str">
            <v>0947-73-3875</v>
          </cell>
          <cell r="M953" t="str">
            <v>鳥外</v>
          </cell>
          <cell r="P953" t="str">
            <v>○</v>
          </cell>
        </row>
        <row r="954">
          <cell r="B954">
            <v>7</v>
          </cell>
          <cell r="C954">
            <v>17043</v>
          </cell>
          <cell r="D954" t="str">
            <v>04107017043</v>
          </cell>
          <cell r="E954" t="str">
            <v>㈱滝口商店</v>
          </cell>
          <cell r="F954">
            <v>43659</v>
          </cell>
          <cell r="G954">
            <v>45485</v>
          </cell>
          <cell r="H954" t="str">
            <v>瀧口 國重</v>
          </cell>
          <cell r="I954" t="str">
            <v>ﾀｷｸﾞﾁｼｮｳﾃﾝ</v>
          </cell>
          <cell r="J954">
            <v>8511133</v>
          </cell>
          <cell r="K954" t="str">
            <v>長崎県長崎市小江町1797</v>
          </cell>
          <cell r="L954" t="str">
            <v>095-845-4423</v>
          </cell>
          <cell r="M954" t="str">
            <v>杵外</v>
          </cell>
          <cell r="N954" t="str">
            <v>○</v>
          </cell>
          <cell r="O954" t="str">
            <v>○</v>
          </cell>
          <cell r="P954" t="str">
            <v>○</v>
          </cell>
          <cell r="Q954" t="str">
            <v>○</v>
          </cell>
          <cell r="R954" t="str">
            <v>○</v>
          </cell>
          <cell r="S954" t="str">
            <v>○</v>
          </cell>
          <cell r="T954" t="str">
            <v>○</v>
          </cell>
        </row>
        <row r="955">
          <cell r="B955">
            <v>1</v>
          </cell>
          <cell r="C955">
            <v>174250</v>
          </cell>
          <cell r="D955" t="str">
            <v>04101174250</v>
          </cell>
          <cell r="E955" t="str">
            <v>㈲多久環境整備センター</v>
          </cell>
          <cell r="F955">
            <v>43380</v>
          </cell>
          <cell r="G955">
            <v>45205</v>
          </cell>
          <cell r="H955" t="str">
            <v>廣川 陽三</v>
          </cell>
          <cell r="I955" t="str">
            <v>ﾀｸｶﾝｷｮｳｾｲﾋﾞｾﾝﾀｰ</v>
          </cell>
          <cell r="J955" t="str">
            <v>846-0023</v>
          </cell>
          <cell r="K955" t="str">
            <v>佐賀県多久市南多久町長尾4125-32</v>
          </cell>
          <cell r="L955" t="str">
            <v>0952-74-2233</v>
          </cell>
          <cell r="M955" t="str">
            <v>佐内</v>
          </cell>
          <cell r="N955" t="str">
            <v>○</v>
          </cell>
          <cell r="O955" t="str">
            <v>○</v>
          </cell>
          <cell r="P955" t="str">
            <v>○</v>
          </cell>
          <cell r="Q955" t="str">
            <v>○</v>
          </cell>
          <cell r="R955" t="str">
            <v>○</v>
          </cell>
          <cell r="S955" t="str">
            <v>○</v>
          </cell>
          <cell r="T955" t="str">
            <v>○</v>
          </cell>
        </row>
        <row r="956">
          <cell r="B956">
            <v>1</v>
          </cell>
          <cell r="C956">
            <v>141343</v>
          </cell>
          <cell r="D956" t="str">
            <v>04101141343</v>
          </cell>
          <cell r="E956" t="str">
            <v>多久建設㈱</v>
          </cell>
          <cell r="F956">
            <v>43166</v>
          </cell>
          <cell r="G956">
            <v>44991</v>
          </cell>
          <cell r="H956" t="str">
            <v>秋永 一正</v>
          </cell>
          <cell r="I956" t="str">
            <v>ﾀｸｹﾝｾﾂ</v>
          </cell>
          <cell r="J956">
            <v>8460002</v>
          </cell>
          <cell r="K956" t="str">
            <v>佐賀県多久市北多久町大字小侍1152</v>
          </cell>
          <cell r="L956" t="str">
            <v>0952-75-2776</v>
          </cell>
          <cell r="M956" t="str">
            <v>佐内</v>
          </cell>
          <cell r="S956" t="str">
            <v>○</v>
          </cell>
          <cell r="T956" t="str">
            <v>○</v>
          </cell>
        </row>
        <row r="957">
          <cell r="B957">
            <v>1</v>
          </cell>
          <cell r="C957">
            <v>43751</v>
          </cell>
          <cell r="D957" t="str">
            <v>04101043751</v>
          </cell>
          <cell r="E957" t="str">
            <v>㈱田口興業</v>
          </cell>
          <cell r="F957">
            <v>42766</v>
          </cell>
          <cell r="G957">
            <v>44591</v>
          </cell>
          <cell r="H957" t="str">
            <v>田口 雄司</v>
          </cell>
          <cell r="I957" t="str">
            <v>ﾀｸﾞﾁｺｳｷﾞｮｳ</v>
          </cell>
          <cell r="J957">
            <v>8160962</v>
          </cell>
          <cell r="K957" t="str">
            <v>福岡県大野城市つつじヶ丘4-19-1</v>
          </cell>
          <cell r="L957" t="str">
            <v>092-596-7425</v>
          </cell>
          <cell r="M957" t="str">
            <v>佐外</v>
          </cell>
          <cell r="S957" t="str">
            <v>○</v>
          </cell>
          <cell r="T957" t="str">
            <v>○</v>
          </cell>
        </row>
        <row r="958">
          <cell r="B958">
            <v>1</v>
          </cell>
          <cell r="C958">
            <v>82698</v>
          </cell>
          <cell r="D958" t="str">
            <v>04101082698</v>
          </cell>
          <cell r="E958" t="str">
            <v>田口 重利</v>
          </cell>
          <cell r="F958">
            <v>42774</v>
          </cell>
          <cell r="G958">
            <v>44599</v>
          </cell>
          <cell r="H958" t="str">
            <v>田口 重利</v>
          </cell>
          <cell r="I958" t="str">
            <v>ﾀｸﾞﾁｼｹﾞﾄｼ</v>
          </cell>
          <cell r="J958">
            <v>8450032</v>
          </cell>
          <cell r="K958" t="str">
            <v>佐賀県小城市三日月町金田75-1</v>
          </cell>
          <cell r="L958" t="str">
            <v>0952-72-7547</v>
          </cell>
          <cell r="M958" t="str">
            <v>佐内</v>
          </cell>
          <cell r="S958" t="str">
            <v>○</v>
          </cell>
          <cell r="T958" t="str">
            <v>○</v>
          </cell>
        </row>
        <row r="959">
          <cell r="B959">
            <v>1</v>
          </cell>
          <cell r="C959">
            <v>140296</v>
          </cell>
          <cell r="D959" t="str">
            <v>04101140296</v>
          </cell>
          <cell r="E959" t="str">
            <v>詫磨運輸㈱</v>
          </cell>
          <cell r="F959">
            <v>42633</v>
          </cell>
          <cell r="G959">
            <v>44458</v>
          </cell>
          <cell r="H959" t="str">
            <v>詫磨 康雄</v>
          </cell>
          <cell r="I959" t="str">
            <v>ﾀｸﾏｳﾝﾕ</v>
          </cell>
          <cell r="J959">
            <v>8700026</v>
          </cell>
          <cell r="K959" t="str">
            <v>大分県大分市大手町1-2-1</v>
          </cell>
          <cell r="L959" t="str">
            <v>097-536-2775</v>
          </cell>
          <cell r="M959" t="str">
            <v>佐外</v>
          </cell>
          <cell r="N959" t="str">
            <v>○</v>
          </cell>
          <cell r="O959" t="str">
            <v>○</v>
          </cell>
          <cell r="P959" t="str">
            <v>○</v>
          </cell>
          <cell r="Q959" t="str">
            <v>○</v>
          </cell>
          <cell r="R959" t="str">
            <v>○</v>
          </cell>
          <cell r="S959" t="str">
            <v>○</v>
          </cell>
          <cell r="T959" t="str">
            <v>○</v>
          </cell>
        </row>
        <row r="960">
          <cell r="B960">
            <v>7</v>
          </cell>
          <cell r="C960">
            <v>139488</v>
          </cell>
          <cell r="D960" t="str">
            <v>04107139488</v>
          </cell>
          <cell r="E960" t="str">
            <v>㈲武雄ひまわり環境</v>
          </cell>
          <cell r="F960">
            <v>43058</v>
          </cell>
          <cell r="G960">
            <v>44883</v>
          </cell>
          <cell r="H960" t="str">
            <v>槇 志津子</v>
          </cell>
          <cell r="I960" t="str">
            <v>ﾀｹｵﾋﾏﾜﾘｶﾝｷｮｳ</v>
          </cell>
          <cell r="J960">
            <v>8430024</v>
          </cell>
          <cell r="K960" t="str">
            <v>佐賀県武雄市武雄町大字富岡10372-8</v>
          </cell>
          <cell r="L960" t="str">
            <v>0954-22-3357</v>
          </cell>
          <cell r="M960" t="str">
            <v>杵内</v>
          </cell>
          <cell r="O960" t="str">
            <v>○</v>
          </cell>
        </row>
        <row r="961">
          <cell r="B961">
            <v>3</v>
          </cell>
          <cell r="C961">
            <v>55850</v>
          </cell>
          <cell r="D961" t="str">
            <v>04103055850</v>
          </cell>
          <cell r="E961" t="str">
            <v>㈱竹田商会</v>
          </cell>
          <cell r="F961">
            <v>42276</v>
          </cell>
          <cell r="G961">
            <v>44102</v>
          </cell>
          <cell r="H961" t="str">
            <v>竹田 奉正</v>
          </cell>
          <cell r="I961" t="str">
            <v>ﾀｹﾀﾞｼｮｳｶｲ</v>
          </cell>
          <cell r="J961">
            <v>8120006</v>
          </cell>
          <cell r="K961" t="str">
            <v>福岡県福岡市博多区上牟田1-17-21</v>
          </cell>
          <cell r="L961" t="str">
            <v>092-432-0088</v>
          </cell>
          <cell r="M961" t="str">
            <v>鳥外</v>
          </cell>
          <cell r="P961" t="str">
            <v>○</v>
          </cell>
          <cell r="Q961" t="str">
            <v>○</v>
          </cell>
          <cell r="R961" t="str">
            <v>○</v>
          </cell>
          <cell r="S961" t="str">
            <v>○</v>
          </cell>
          <cell r="T961" t="str">
            <v>○</v>
          </cell>
        </row>
        <row r="962">
          <cell r="B962">
            <v>1</v>
          </cell>
          <cell r="C962">
            <v>156599</v>
          </cell>
          <cell r="D962" t="str">
            <v>04101156599</v>
          </cell>
          <cell r="E962" t="str">
            <v>竹原清備㈱</v>
          </cell>
          <cell r="F962">
            <v>42272</v>
          </cell>
          <cell r="G962">
            <v>44098</v>
          </cell>
          <cell r="H962" t="str">
            <v>竹原 聖吾</v>
          </cell>
          <cell r="I962" t="str">
            <v>ﾀｹﾊﾗｾｲﾋﾞ</v>
          </cell>
          <cell r="J962" t="str">
            <v>811-5142</v>
          </cell>
          <cell r="K962" t="str">
            <v>長崎県壱岐市郷ノ浦町東触667-2</v>
          </cell>
          <cell r="L962" t="str">
            <v>0920-47-1209</v>
          </cell>
          <cell r="M962" t="str">
            <v>佐外</v>
          </cell>
          <cell r="O962" t="str">
            <v>○</v>
          </cell>
        </row>
        <row r="963">
          <cell r="B963">
            <v>3</v>
          </cell>
          <cell r="C963">
            <v>200150</v>
          </cell>
          <cell r="D963" t="str">
            <v>04103200150</v>
          </cell>
          <cell r="E963" t="str">
            <v>武廣 啓司</v>
          </cell>
          <cell r="F963">
            <v>43173</v>
          </cell>
          <cell r="G963">
            <v>44998</v>
          </cell>
          <cell r="H963" t="str">
            <v>武廣 啓司</v>
          </cell>
          <cell r="I963" t="str">
            <v>ﾀｹﾋﾛｹｲｼﾞ</v>
          </cell>
          <cell r="J963" t="str">
            <v>841-0204</v>
          </cell>
          <cell r="K963" t="str">
            <v>佐賀県三養基郡基山町大字宮浦552-37</v>
          </cell>
          <cell r="L963" t="str">
            <v>0942-92-5141</v>
          </cell>
          <cell r="M963" t="str">
            <v>鳥内</v>
          </cell>
          <cell r="S963" t="str">
            <v>○</v>
          </cell>
          <cell r="T963" t="str">
            <v>○</v>
          </cell>
        </row>
        <row r="964">
          <cell r="B964">
            <v>1</v>
          </cell>
          <cell r="C964">
            <v>169662</v>
          </cell>
          <cell r="D964" t="str">
            <v>04101169662</v>
          </cell>
          <cell r="E964" t="str">
            <v>竹広建設㈱</v>
          </cell>
          <cell r="F964">
            <v>43067</v>
          </cell>
          <cell r="G964">
            <v>44892</v>
          </cell>
          <cell r="H964" t="str">
            <v>竹廣 喜友</v>
          </cell>
          <cell r="I964" t="str">
            <v>ﾀｹﾋﾛｹﾝｾﾂ</v>
          </cell>
          <cell r="J964" t="str">
            <v>846-0041</v>
          </cell>
          <cell r="K964" t="str">
            <v>佐賀県多久市西多久町大字板屋7617</v>
          </cell>
          <cell r="L964" t="str">
            <v>0952-74-2752</v>
          </cell>
          <cell r="M964" t="str">
            <v>佐内</v>
          </cell>
          <cell r="N964" t="str">
            <v>○</v>
          </cell>
          <cell r="O964" t="str">
            <v>○</v>
          </cell>
          <cell r="P964" t="str">
            <v>○</v>
          </cell>
          <cell r="Q964" t="str">
            <v>○</v>
          </cell>
          <cell r="R964" t="str">
            <v>○</v>
          </cell>
          <cell r="S964" t="str">
            <v>○</v>
          </cell>
          <cell r="T964" t="str">
            <v>○</v>
          </cell>
        </row>
        <row r="965">
          <cell r="B965">
            <v>7</v>
          </cell>
          <cell r="C965">
            <v>168148</v>
          </cell>
          <cell r="D965" t="str">
            <v>04107168148</v>
          </cell>
          <cell r="E965" t="str">
            <v>㈱タケリョー</v>
          </cell>
          <cell r="F965">
            <v>42992</v>
          </cell>
          <cell r="G965">
            <v>44817</v>
          </cell>
          <cell r="H965" t="str">
            <v>武富 和彦</v>
          </cell>
          <cell r="I965" t="str">
            <v>ﾀｹﾘｮｰ</v>
          </cell>
          <cell r="J965" t="str">
            <v>849-0501</v>
          </cell>
          <cell r="K965" t="str">
            <v>佐賀県杵島郡江北町大字山口241-1</v>
          </cell>
          <cell r="L965" t="str">
            <v>0952-86-2321</v>
          </cell>
          <cell r="M965" t="str">
            <v>杵内</v>
          </cell>
          <cell r="N965" t="str">
            <v>●</v>
          </cell>
          <cell r="S965" t="str">
            <v>○</v>
          </cell>
        </row>
        <row r="966">
          <cell r="B966">
            <v>1</v>
          </cell>
          <cell r="C966">
            <v>204937</v>
          </cell>
          <cell r="D966" t="str">
            <v>04111204937</v>
          </cell>
          <cell r="E966" t="str">
            <v>㈲田籠建装</v>
          </cell>
          <cell r="F966">
            <v>43486</v>
          </cell>
          <cell r="G966">
            <v>45311</v>
          </cell>
          <cell r="H966" t="str">
            <v>尾畑 真也</v>
          </cell>
          <cell r="I966" t="str">
            <v>ﾀｺﾞﾓﾘｹﾝｿｳ</v>
          </cell>
          <cell r="J966" t="str">
            <v>838-0058</v>
          </cell>
          <cell r="K966" t="str">
            <v>福岡県朝倉市馬田2701</v>
          </cell>
          <cell r="L966" t="str">
            <v>0944-33-0336</v>
          </cell>
          <cell r="M966" t="str">
            <v>佐外</v>
          </cell>
          <cell r="S966" t="str">
            <v>○</v>
          </cell>
          <cell r="T966" t="str">
            <v>○</v>
          </cell>
        </row>
        <row r="967">
          <cell r="B967">
            <v>5</v>
          </cell>
          <cell r="C967">
            <v>62575</v>
          </cell>
          <cell r="D967" t="str">
            <v>04115062575</v>
          </cell>
          <cell r="E967" t="str">
            <v>田崎 和紀</v>
          </cell>
          <cell r="F967">
            <v>43659</v>
          </cell>
          <cell r="G967">
            <v>45485</v>
          </cell>
          <cell r="H967" t="str">
            <v>田﨑 和紀</v>
          </cell>
          <cell r="I967" t="str">
            <v>ﾀｻｷｶｽﾞﾉﾘ</v>
          </cell>
          <cell r="J967">
            <v>8470075</v>
          </cell>
          <cell r="K967" t="str">
            <v>佐賀県唐津市和多田南先石5-2</v>
          </cell>
          <cell r="L967" t="str">
            <v>0955-74-2237</v>
          </cell>
          <cell r="M967" t="str">
            <v>唐内</v>
          </cell>
          <cell r="S967" t="str">
            <v>☆</v>
          </cell>
        </row>
        <row r="968">
          <cell r="B968">
            <v>7</v>
          </cell>
          <cell r="C968">
            <v>205952</v>
          </cell>
          <cell r="D968" t="str">
            <v>04117205952</v>
          </cell>
          <cell r="E968" t="str">
            <v>田嶋 菊丸</v>
          </cell>
          <cell r="F968">
            <v>43518</v>
          </cell>
          <cell r="G968">
            <v>45343</v>
          </cell>
          <cell r="H968" t="str">
            <v>田嶋 菊丸</v>
          </cell>
          <cell r="I968" t="str">
            <v>ﾀｼﾏｷｸﾏﾙ</v>
          </cell>
          <cell r="J968" t="str">
            <v>843-0024</v>
          </cell>
          <cell r="K968" t="str">
            <v>佐賀県武雄市武雄町大字富岡8408-6</v>
          </cell>
          <cell r="L968" t="str">
            <v>090-9951-7887</v>
          </cell>
          <cell r="M968" t="str">
            <v>杵内</v>
          </cell>
          <cell r="S968" t="str">
            <v>○</v>
          </cell>
          <cell r="T968" t="str">
            <v>○</v>
          </cell>
        </row>
        <row r="969">
          <cell r="B969">
            <v>3</v>
          </cell>
          <cell r="C969">
            <v>56665</v>
          </cell>
          <cell r="D969" t="str">
            <v>04103056665</v>
          </cell>
          <cell r="E969" t="str">
            <v>㈱タジリ</v>
          </cell>
          <cell r="F969">
            <v>43355</v>
          </cell>
          <cell r="G969">
            <v>45180</v>
          </cell>
          <cell r="H969" t="str">
            <v>田尻 純</v>
          </cell>
          <cell r="I969" t="str">
            <v>ﾀｼﾞﾘ</v>
          </cell>
          <cell r="J969">
            <v>8110215</v>
          </cell>
          <cell r="K969" t="str">
            <v>福岡県福岡市東区高美台2-40-22</v>
          </cell>
          <cell r="L969" t="str">
            <v>092-944-2551</v>
          </cell>
          <cell r="M969" t="str">
            <v>鳥外</v>
          </cell>
        </row>
        <row r="970">
          <cell r="B970">
            <v>1</v>
          </cell>
          <cell r="C970">
            <v>59648</v>
          </cell>
          <cell r="D970" t="str">
            <v>04111059648</v>
          </cell>
          <cell r="E970" t="str">
            <v>㈱タシロ</v>
          </cell>
          <cell r="F970">
            <v>43571</v>
          </cell>
          <cell r="G970">
            <v>45397</v>
          </cell>
          <cell r="H970" t="str">
            <v>田代 清安</v>
          </cell>
          <cell r="I970" t="str">
            <v>ﾀｼﾛ</v>
          </cell>
          <cell r="J970">
            <v>8400024</v>
          </cell>
          <cell r="K970" t="str">
            <v>佐賀県佐賀市本庄町大字末次174</v>
          </cell>
          <cell r="L970" t="str">
            <v>0952-24-8444</v>
          </cell>
          <cell r="M970" t="str">
            <v>佐内</v>
          </cell>
          <cell r="S970" t="str">
            <v>○</v>
          </cell>
        </row>
        <row r="971">
          <cell r="B971">
            <v>1</v>
          </cell>
          <cell r="C971">
            <v>189060</v>
          </cell>
          <cell r="D971" t="str">
            <v>04101189060</v>
          </cell>
          <cell r="E971" t="str">
            <v>田代 一則</v>
          </cell>
          <cell r="F971">
            <v>42535</v>
          </cell>
          <cell r="G971">
            <v>44360</v>
          </cell>
          <cell r="H971" t="str">
            <v>田代 一則</v>
          </cell>
          <cell r="I971" t="str">
            <v>ﾀｼﾛｶｽﾞﾉﾘ</v>
          </cell>
          <cell r="J971">
            <v>8420013</v>
          </cell>
          <cell r="K971" t="str">
            <v>佐賀県神埼市神埼町本告牟田806-23</v>
          </cell>
          <cell r="L971" t="str">
            <v>0952-53-8258</v>
          </cell>
          <cell r="M971" t="str">
            <v>佐内</v>
          </cell>
          <cell r="S971" t="str">
            <v>○</v>
          </cell>
          <cell r="T971" t="str">
            <v>○</v>
          </cell>
        </row>
        <row r="972">
          <cell r="B972">
            <v>6</v>
          </cell>
          <cell r="C972">
            <v>1033</v>
          </cell>
          <cell r="D972" t="str">
            <v>04116001033</v>
          </cell>
          <cell r="E972" t="str">
            <v>㈲田代産業</v>
          </cell>
          <cell r="F972">
            <v>42118</v>
          </cell>
          <cell r="G972">
            <v>43944</v>
          </cell>
          <cell r="H972" t="str">
            <v>田代 作市</v>
          </cell>
          <cell r="I972" t="str">
            <v>ﾀｼﾛｻﾝｷﾞｮｳ</v>
          </cell>
          <cell r="J972">
            <v>8495254</v>
          </cell>
          <cell r="K972" t="str">
            <v>佐賀県伊万里市大川町立川695-3</v>
          </cell>
          <cell r="L972" t="str">
            <v>0955-29-2185</v>
          </cell>
          <cell r="M972" t="str">
            <v>伊内</v>
          </cell>
          <cell r="N972" t="str">
            <v>○</v>
          </cell>
          <cell r="O972" t="str">
            <v>○</v>
          </cell>
          <cell r="P972" t="str">
            <v>○</v>
          </cell>
          <cell r="Q972" t="str">
            <v>○</v>
          </cell>
          <cell r="R972" t="str">
            <v>○</v>
          </cell>
          <cell r="S972" t="str">
            <v>○</v>
          </cell>
          <cell r="T972" t="str">
            <v>○</v>
          </cell>
        </row>
        <row r="973">
          <cell r="B973">
            <v>1</v>
          </cell>
          <cell r="C973">
            <v>144596</v>
          </cell>
          <cell r="D973" t="str">
            <v>04101144596</v>
          </cell>
          <cell r="E973" t="str">
            <v>㈱ダスト</v>
          </cell>
          <cell r="F973">
            <v>43506</v>
          </cell>
          <cell r="G973">
            <v>45331</v>
          </cell>
          <cell r="H973" t="str">
            <v>高田 照幸</v>
          </cell>
          <cell r="I973" t="str">
            <v>ﾀﾞｽﾄ</v>
          </cell>
          <cell r="J973">
            <v>8310035</v>
          </cell>
          <cell r="K973" t="str">
            <v>福岡県大川市大字津595-5</v>
          </cell>
          <cell r="L973" t="str">
            <v>0944-86-4533</v>
          </cell>
          <cell r="M973" t="str">
            <v>佐外</v>
          </cell>
          <cell r="N973" t="str">
            <v>○</v>
          </cell>
          <cell r="O973" t="str">
            <v>○</v>
          </cell>
          <cell r="P973" t="str">
            <v>○</v>
          </cell>
          <cell r="Q973" t="str">
            <v>○</v>
          </cell>
          <cell r="R973" t="str">
            <v>○</v>
          </cell>
          <cell r="S973" t="str">
            <v>○</v>
          </cell>
          <cell r="T973" t="str">
            <v>○</v>
          </cell>
        </row>
        <row r="974">
          <cell r="B974">
            <v>3</v>
          </cell>
          <cell r="C974">
            <v>14101</v>
          </cell>
          <cell r="D974" t="str">
            <v>04103014101</v>
          </cell>
          <cell r="E974" t="str">
            <v>㈱橘組</v>
          </cell>
          <cell r="F974">
            <v>42610</v>
          </cell>
          <cell r="G974">
            <v>44435</v>
          </cell>
          <cell r="H974" t="str">
            <v>橘 秀二</v>
          </cell>
          <cell r="I974" t="str">
            <v>ﾀﾁﾊﾞﾅｸﾞﾐ</v>
          </cell>
          <cell r="J974">
            <v>8190001</v>
          </cell>
          <cell r="K974" t="str">
            <v>福岡県福岡市西区小戸1-44-9</v>
          </cell>
          <cell r="L974" t="str">
            <v>092-881-0056</v>
          </cell>
          <cell r="M974" t="str">
            <v>鳥外</v>
          </cell>
          <cell r="P974" t="str">
            <v>○</v>
          </cell>
          <cell r="S974" t="str">
            <v>○</v>
          </cell>
          <cell r="T974" t="str">
            <v>○</v>
          </cell>
        </row>
        <row r="975">
          <cell r="B975">
            <v>1</v>
          </cell>
          <cell r="C975">
            <v>17265</v>
          </cell>
          <cell r="D975" t="str">
            <v>04101017265</v>
          </cell>
          <cell r="E975" t="str">
            <v>㈲立石運送</v>
          </cell>
          <cell r="F975">
            <v>43616</v>
          </cell>
          <cell r="G975">
            <v>45442</v>
          </cell>
          <cell r="H975" t="str">
            <v>立石 利明</v>
          </cell>
          <cell r="I975" t="str">
            <v>ﾀﾃｲｼｳﾝｿｳ</v>
          </cell>
          <cell r="J975">
            <v>8931207</v>
          </cell>
          <cell r="K975" t="str">
            <v>鹿児島県肝属郡肝付町新富876-6</v>
          </cell>
          <cell r="L975" t="str">
            <v>0994-65-2206</v>
          </cell>
          <cell r="M975" t="str">
            <v>佐外</v>
          </cell>
          <cell r="S975" t="str">
            <v>●</v>
          </cell>
        </row>
        <row r="976">
          <cell r="B976">
            <v>3</v>
          </cell>
          <cell r="C976">
            <v>56816</v>
          </cell>
          <cell r="D976" t="str">
            <v>04103056816</v>
          </cell>
          <cell r="E976" t="str">
            <v>立山 功二郎</v>
          </cell>
          <cell r="F976">
            <v>42401</v>
          </cell>
          <cell r="G976">
            <v>44227</v>
          </cell>
          <cell r="H976" t="str">
            <v>立山 功二郎</v>
          </cell>
          <cell r="I976" t="str">
            <v>ﾀﾃﾔﾏｺｳｼﾞﾛｳ</v>
          </cell>
          <cell r="J976">
            <v>8110321</v>
          </cell>
          <cell r="K976" t="str">
            <v>福岡県福岡市東区西戸崎1-2-45-1007</v>
          </cell>
          <cell r="L976" t="str">
            <v>092-605-2667</v>
          </cell>
          <cell r="M976" t="str">
            <v>鳥外</v>
          </cell>
          <cell r="S976" t="str">
            <v>○</v>
          </cell>
          <cell r="T976" t="str">
            <v>○</v>
          </cell>
        </row>
        <row r="977">
          <cell r="B977">
            <v>1</v>
          </cell>
          <cell r="C977">
            <v>195537</v>
          </cell>
          <cell r="D977" t="str">
            <v>04101195537</v>
          </cell>
          <cell r="E977" t="str">
            <v>田所 昭</v>
          </cell>
          <cell r="F977">
            <v>43493</v>
          </cell>
          <cell r="G977">
            <v>45318</v>
          </cell>
          <cell r="H977" t="str">
            <v>田所 昭</v>
          </cell>
          <cell r="I977" t="str">
            <v>ﾀﾄﾞｺﾛｱｷﾗ</v>
          </cell>
          <cell r="J977" t="str">
            <v>830-0101</v>
          </cell>
          <cell r="K977" t="str">
            <v>福岡県久留米市三潴町早津崎1007  グランドテラス早津崎104号</v>
          </cell>
          <cell r="L977" t="str">
            <v>0942-62-2861</v>
          </cell>
          <cell r="M977" t="str">
            <v>佐外</v>
          </cell>
          <cell r="N977" t="str">
            <v>○</v>
          </cell>
          <cell r="O977" t="str">
            <v>○</v>
          </cell>
          <cell r="S977" t="str">
            <v>○</v>
          </cell>
          <cell r="T977" t="str">
            <v>○</v>
          </cell>
        </row>
        <row r="978">
          <cell r="B978">
            <v>1</v>
          </cell>
          <cell r="C978">
            <v>115109</v>
          </cell>
          <cell r="D978" t="str">
            <v>04101115109</v>
          </cell>
          <cell r="E978" t="str">
            <v>田中運輸㈱</v>
          </cell>
          <cell r="F978">
            <v>41976</v>
          </cell>
          <cell r="G978">
            <v>43801</v>
          </cell>
          <cell r="H978" t="str">
            <v>田中 貴子</v>
          </cell>
          <cell r="I978" t="str">
            <v>ﾀﾅｶｳﾝﾕ</v>
          </cell>
          <cell r="J978">
            <v>8400857</v>
          </cell>
          <cell r="K978" t="str">
            <v>佐賀県佐賀市鍋島町大字八戸3024</v>
          </cell>
          <cell r="L978" t="str">
            <v>0952-23-7121</v>
          </cell>
          <cell r="M978" t="str">
            <v>佐内</v>
          </cell>
          <cell r="N978" t="str">
            <v>○</v>
          </cell>
        </row>
        <row r="979">
          <cell r="B979">
            <v>1</v>
          </cell>
          <cell r="C979">
            <v>184044</v>
          </cell>
          <cell r="D979" t="str">
            <v>04101184044</v>
          </cell>
          <cell r="E979" t="str">
            <v>㈲田中庭樹園</v>
          </cell>
          <cell r="F979">
            <v>42244</v>
          </cell>
          <cell r="G979">
            <v>44070</v>
          </cell>
          <cell r="H979" t="str">
            <v>田名 一則</v>
          </cell>
          <cell r="I979" t="str">
            <v>ﾀﾅｶｶｽﾞﾉﾘ</v>
          </cell>
          <cell r="J979" t="str">
            <v>849-0906</v>
          </cell>
          <cell r="K979" t="str">
            <v>佐賀県佐賀市金立町大字金立1197-388</v>
          </cell>
          <cell r="L979" t="str">
            <v>0952-98-3114</v>
          </cell>
          <cell r="M979" t="str">
            <v>佐内</v>
          </cell>
          <cell r="S979" t="str">
            <v>○</v>
          </cell>
          <cell r="T979" t="str">
            <v>○</v>
          </cell>
        </row>
        <row r="980">
          <cell r="B980">
            <v>7</v>
          </cell>
          <cell r="C980">
            <v>198451</v>
          </cell>
          <cell r="D980" t="str">
            <v>04107198451</v>
          </cell>
          <cell r="E980" t="str">
            <v>㈱田中組</v>
          </cell>
          <cell r="F980">
            <v>43048</v>
          </cell>
          <cell r="G980">
            <v>44873</v>
          </cell>
          <cell r="H980" t="str">
            <v>田中 泰昭</v>
          </cell>
          <cell r="I980" t="str">
            <v>ﾀﾅｶｸﾞﾐ</v>
          </cell>
          <cell r="J980" t="str">
            <v>849-1312</v>
          </cell>
          <cell r="K980" t="str">
            <v>佐賀県鹿島市大字納富分4373-1</v>
          </cell>
          <cell r="L980" t="str">
            <v>0954-63-4531</v>
          </cell>
          <cell r="M980" t="str">
            <v>杵内</v>
          </cell>
          <cell r="O980" t="str">
            <v>○</v>
          </cell>
          <cell r="S980" t="str">
            <v>〇</v>
          </cell>
          <cell r="T980" t="str">
            <v>○</v>
          </cell>
        </row>
        <row r="981">
          <cell r="B981">
            <v>3</v>
          </cell>
          <cell r="C981">
            <v>24280</v>
          </cell>
          <cell r="D981" t="str">
            <v>04103024280</v>
          </cell>
          <cell r="E981" t="str">
            <v>㈱田中建設</v>
          </cell>
          <cell r="F981">
            <v>41972</v>
          </cell>
          <cell r="G981">
            <v>43797</v>
          </cell>
          <cell r="H981" t="str">
            <v>田中 正一</v>
          </cell>
          <cell r="I981" t="str">
            <v>ﾀﾅｶｹﾝｾﾂ</v>
          </cell>
          <cell r="J981">
            <v>8380127</v>
          </cell>
          <cell r="K981" t="str">
            <v>福岡県小郡市大崎888-4</v>
          </cell>
          <cell r="L981" t="str">
            <v>0942-72-3457</v>
          </cell>
          <cell r="M981" t="str">
            <v>鳥外</v>
          </cell>
          <cell r="O981" t="str">
            <v>●</v>
          </cell>
          <cell r="S981" t="str">
            <v>○</v>
          </cell>
        </row>
        <row r="982">
          <cell r="B982">
            <v>3</v>
          </cell>
          <cell r="C982">
            <v>44719</v>
          </cell>
          <cell r="D982" t="str">
            <v>04103044719</v>
          </cell>
          <cell r="E982" t="str">
            <v>㈲田中工業</v>
          </cell>
          <cell r="F982">
            <v>42094</v>
          </cell>
          <cell r="G982">
            <v>43920</v>
          </cell>
          <cell r="H982" t="str">
            <v>田中 浩喜</v>
          </cell>
          <cell r="I982" t="str">
            <v>ﾀﾅｶｺｳｷﾞｮｳ</v>
          </cell>
          <cell r="J982">
            <v>8380031</v>
          </cell>
          <cell r="K982" t="str">
            <v>福岡県朝倉市屋永3180-1</v>
          </cell>
          <cell r="L982" t="str">
            <v>0946-23-2792</v>
          </cell>
          <cell r="M982" t="str">
            <v>鳥外</v>
          </cell>
          <cell r="O982" t="str">
            <v>○</v>
          </cell>
          <cell r="S982" t="str">
            <v>○</v>
          </cell>
        </row>
        <row r="983">
          <cell r="B983">
            <v>1</v>
          </cell>
          <cell r="C983">
            <v>176004</v>
          </cell>
          <cell r="D983" t="str">
            <v>04101176004</v>
          </cell>
          <cell r="E983" t="str">
            <v>田中工研㈱</v>
          </cell>
          <cell r="F983">
            <v>43516</v>
          </cell>
          <cell r="G983">
            <v>45341</v>
          </cell>
          <cell r="H983" t="str">
            <v>田中 孝弘</v>
          </cell>
          <cell r="I983" t="str">
            <v>ﾀﾅｶｺｳｹﾝ</v>
          </cell>
          <cell r="J983" t="str">
            <v>842-0068</v>
          </cell>
          <cell r="K983" t="str">
            <v>佐賀県神埼市千代田町下坂400-1</v>
          </cell>
          <cell r="L983" t="str">
            <v>0952-44-2035</v>
          </cell>
          <cell r="M983" t="str">
            <v>佐内</v>
          </cell>
          <cell r="S983" t="str">
            <v>○</v>
          </cell>
        </row>
        <row r="984">
          <cell r="B984">
            <v>5</v>
          </cell>
          <cell r="C984">
            <v>189110</v>
          </cell>
          <cell r="D984" t="str">
            <v>04105189110</v>
          </cell>
          <cell r="E984" t="str">
            <v>㈱タナカ産業</v>
          </cell>
          <cell r="F984">
            <v>42543</v>
          </cell>
          <cell r="G984">
            <v>44368</v>
          </cell>
          <cell r="H984" t="str">
            <v>田中 浩二</v>
          </cell>
          <cell r="I984" t="str">
            <v>ﾀﾅｶｻﾝｷﾞｮｳ</v>
          </cell>
          <cell r="J984">
            <v>8493221</v>
          </cell>
          <cell r="K984" t="str">
            <v>佐賀県唐津市相知町大野337</v>
          </cell>
          <cell r="L984" t="str">
            <v>0955-62-5337</v>
          </cell>
          <cell r="M984" t="str">
            <v>唐内</v>
          </cell>
          <cell r="N984" t="str">
            <v>〇</v>
          </cell>
          <cell r="O984" t="str">
            <v>〇</v>
          </cell>
          <cell r="P984" t="str">
            <v>〇</v>
          </cell>
          <cell r="Q984" t="str">
            <v>〇</v>
          </cell>
          <cell r="R984" t="str">
            <v>〇</v>
          </cell>
          <cell r="S984" t="str">
            <v>○</v>
          </cell>
          <cell r="T984" t="str">
            <v>○</v>
          </cell>
        </row>
        <row r="985">
          <cell r="B985">
            <v>3</v>
          </cell>
          <cell r="C985">
            <v>155395</v>
          </cell>
          <cell r="D985" t="str">
            <v>04103155395</v>
          </cell>
          <cell r="E985" t="str">
            <v>㈲田中住設</v>
          </cell>
          <cell r="F985">
            <v>42207</v>
          </cell>
          <cell r="G985">
            <v>44033</v>
          </cell>
          <cell r="H985" t="str">
            <v>田中 重幸</v>
          </cell>
          <cell r="I985" t="str">
            <v>ﾀﾅｶｼﾞｭｳｾﾂ</v>
          </cell>
          <cell r="J985">
            <v>8401105</v>
          </cell>
          <cell r="K985" t="str">
            <v>佐賀県三養基郡みやき町大字寄人1434-1</v>
          </cell>
          <cell r="L985" t="str">
            <v>0942-96-2110</v>
          </cell>
          <cell r="M985" t="str">
            <v>鳥内</v>
          </cell>
          <cell r="S985" t="str">
            <v>○</v>
          </cell>
          <cell r="T985" t="str">
            <v>○</v>
          </cell>
        </row>
        <row r="986">
          <cell r="B986">
            <v>8</v>
          </cell>
          <cell r="C986">
            <v>1193</v>
          </cell>
          <cell r="D986" t="str">
            <v>04108001193</v>
          </cell>
          <cell r="E986" t="str">
            <v>㈱田中商店</v>
          </cell>
          <cell r="F986">
            <v>43520</v>
          </cell>
          <cell r="G986">
            <v>45345</v>
          </cell>
          <cell r="H986" t="str">
            <v>田中 雄二</v>
          </cell>
          <cell r="I986" t="str">
            <v>ﾀﾅｶｼｮｳﾃﾝ</v>
          </cell>
          <cell r="J986">
            <v>8560808</v>
          </cell>
          <cell r="K986" t="str">
            <v>長崎県大村市黒丸町385</v>
          </cell>
          <cell r="L986" t="str">
            <v>0957-55-7060</v>
          </cell>
          <cell r="M986" t="str">
            <v>杵外</v>
          </cell>
          <cell r="S986" t="str">
            <v>●</v>
          </cell>
        </row>
        <row r="987">
          <cell r="B987">
            <v>5</v>
          </cell>
          <cell r="C987">
            <v>209176</v>
          </cell>
          <cell r="D987" t="str">
            <v>04105209176</v>
          </cell>
          <cell r="E987" t="str">
            <v>㈱田中造園土木</v>
          </cell>
          <cell r="F987">
            <v>43594</v>
          </cell>
          <cell r="G987">
            <v>45420</v>
          </cell>
          <cell r="H987" t="str">
            <v>田中 秀樹</v>
          </cell>
          <cell r="I987" t="str">
            <v>ﾀﾅｶｿﾞｳｴﾝﾄﾞﾎﾞｸ</v>
          </cell>
          <cell r="J987" t="str">
            <v>849-3221</v>
          </cell>
          <cell r="K987" t="str">
            <v>佐賀県唐津市相知町大野３２２番地</v>
          </cell>
          <cell r="L987" t="str">
            <v>0955-62-5357</v>
          </cell>
          <cell r="M987" t="str">
            <v>唐内</v>
          </cell>
          <cell r="N987" t="str">
            <v>○</v>
          </cell>
          <cell r="O987" t="str">
            <v>○</v>
          </cell>
          <cell r="P987" t="str">
            <v>○</v>
          </cell>
          <cell r="Q987" t="str">
            <v>○</v>
          </cell>
          <cell r="R987" t="str">
            <v>○</v>
          </cell>
          <cell r="S987" t="str">
            <v>○</v>
          </cell>
          <cell r="T987" t="str">
            <v>○</v>
          </cell>
        </row>
        <row r="988">
          <cell r="B988">
            <v>1</v>
          </cell>
          <cell r="C988">
            <v>190403</v>
          </cell>
          <cell r="D988" t="str">
            <v>04101190403</v>
          </cell>
          <cell r="E988" t="str">
            <v>田中総業㈱</v>
          </cell>
          <cell r="F988">
            <v>42948</v>
          </cell>
          <cell r="G988">
            <v>44773</v>
          </cell>
          <cell r="H988" t="str">
            <v>田中 敏雄</v>
          </cell>
          <cell r="I988" t="str">
            <v>ﾀﾅｶｿｳｷﾞｮｳ</v>
          </cell>
          <cell r="J988" t="str">
            <v>838-0121</v>
          </cell>
          <cell r="K988" t="str">
            <v>福岡県小郡市上岩田846-3,865-2</v>
          </cell>
          <cell r="L988" t="str">
            <v>0942-27-6945</v>
          </cell>
          <cell r="M988" t="str">
            <v>佐外</v>
          </cell>
          <cell r="N988" t="str">
            <v>○</v>
          </cell>
          <cell r="O988" t="str">
            <v>○</v>
          </cell>
          <cell r="S988" t="str">
            <v>○</v>
          </cell>
          <cell r="T988" t="str">
            <v>○</v>
          </cell>
        </row>
        <row r="989">
          <cell r="B989">
            <v>1</v>
          </cell>
          <cell r="C989">
            <v>2595</v>
          </cell>
          <cell r="D989" t="str">
            <v>04111002595</v>
          </cell>
          <cell r="E989" t="str">
            <v>㈱田中守商店</v>
          </cell>
          <cell r="F989">
            <v>43197</v>
          </cell>
          <cell r="G989">
            <v>45022</v>
          </cell>
          <cell r="H989" t="str">
            <v>笹岡　貴美</v>
          </cell>
          <cell r="I989" t="str">
            <v>ﾀﾅｶﾏﾓﾙｼｮｳﾃﾝ</v>
          </cell>
          <cell r="J989">
            <v>8402104</v>
          </cell>
          <cell r="K989" t="str">
            <v>佐賀県佐賀市諸富町大字徳富206-1</v>
          </cell>
          <cell r="L989" t="str">
            <v>0952-47-3248</v>
          </cell>
          <cell r="M989" t="str">
            <v>佐内</v>
          </cell>
          <cell r="N989" t="str">
            <v>○</v>
          </cell>
          <cell r="O989" t="str">
            <v>○</v>
          </cell>
          <cell r="P989" t="str">
            <v>○</v>
          </cell>
          <cell r="S989" t="str">
            <v>○</v>
          </cell>
          <cell r="T989" t="str">
            <v>○</v>
          </cell>
        </row>
        <row r="990">
          <cell r="B990">
            <v>3</v>
          </cell>
          <cell r="C990">
            <v>34395</v>
          </cell>
          <cell r="D990" t="str">
            <v>04103034395</v>
          </cell>
          <cell r="E990" t="str">
            <v>田中 良</v>
          </cell>
          <cell r="F990">
            <v>43035</v>
          </cell>
          <cell r="G990">
            <v>44860</v>
          </cell>
          <cell r="H990" t="str">
            <v>田中 良</v>
          </cell>
          <cell r="I990" t="str">
            <v>ﾀﾅｶﾘｮｳ</v>
          </cell>
          <cell r="J990">
            <v>8390822</v>
          </cell>
          <cell r="K990" t="str">
            <v>福岡県久留米市善導寺町木塚1698-3</v>
          </cell>
          <cell r="L990" t="str">
            <v>0942-47-4849</v>
          </cell>
          <cell r="M990" t="str">
            <v>鳥外</v>
          </cell>
          <cell r="S990" t="str">
            <v>○</v>
          </cell>
          <cell r="T990" t="str">
            <v>○</v>
          </cell>
        </row>
        <row r="991">
          <cell r="B991">
            <v>1</v>
          </cell>
          <cell r="C991">
            <v>57117</v>
          </cell>
          <cell r="D991" t="str">
            <v>04101057117</v>
          </cell>
          <cell r="E991" t="str">
            <v>㈲谷口運送</v>
          </cell>
          <cell r="F991">
            <v>43437</v>
          </cell>
          <cell r="G991">
            <v>45262</v>
          </cell>
          <cell r="H991" t="str">
            <v>畠山　慎二</v>
          </cell>
          <cell r="I991" t="str">
            <v>ﾀﾆｸﾞﾁｳﾝｿｳ</v>
          </cell>
          <cell r="J991">
            <v>8460002</v>
          </cell>
          <cell r="K991" t="str">
            <v>佐賀県多久市北多久町大字小侍1547-1</v>
          </cell>
          <cell r="L991" t="str">
            <v>0952-74-3840</v>
          </cell>
          <cell r="M991" t="str">
            <v>佐内</v>
          </cell>
        </row>
        <row r="992">
          <cell r="B992">
            <v>1</v>
          </cell>
          <cell r="C992">
            <v>57586</v>
          </cell>
          <cell r="D992" t="str">
            <v>04101057586</v>
          </cell>
          <cell r="E992" t="str">
            <v>谷口商店輸送協業組合</v>
          </cell>
          <cell r="F992">
            <v>43469</v>
          </cell>
          <cell r="G992">
            <v>45294</v>
          </cell>
          <cell r="H992" t="str">
            <v>加藤 二三峰</v>
          </cell>
          <cell r="I992" t="str">
            <v>ﾀﾆｸﾞﾁｼｮｳﾃﾝﾕｿｳ</v>
          </cell>
          <cell r="J992">
            <v>8460031</v>
          </cell>
          <cell r="K992" t="str">
            <v>佐賀県多久市多久町7058-8</v>
          </cell>
          <cell r="L992" t="str">
            <v>0952-74-2151</v>
          </cell>
          <cell r="M992" t="str">
            <v>佐内</v>
          </cell>
        </row>
        <row r="993">
          <cell r="B993">
            <v>1</v>
          </cell>
          <cell r="C993">
            <v>10254</v>
          </cell>
          <cell r="D993" t="str">
            <v>04111010254</v>
          </cell>
          <cell r="E993" t="str">
            <v>㈲谷田建設</v>
          </cell>
          <cell r="F993">
            <v>43405</v>
          </cell>
          <cell r="G993">
            <v>45961</v>
          </cell>
          <cell r="H993" t="str">
            <v>谷田 政行</v>
          </cell>
          <cell r="I993" t="str">
            <v>ﾀﾆﾀﾞｹﾝｾﾂ</v>
          </cell>
          <cell r="J993">
            <v>8400213</v>
          </cell>
          <cell r="K993" t="str">
            <v>佐賀県佐賀市大和町大字久留間3180-4</v>
          </cell>
          <cell r="L993" t="str">
            <v>0952-62-7888</v>
          </cell>
          <cell r="M993" t="str">
            <v>佐内</v>
          </cell>
          <cell r="N993" t="str">
            <v>○</v>
          </cell>
          <cell r="O993" t="str">
            <v>○</v>
          </cell>
          <cell r="P993" t="str">
            <v>○</v>
          </cell>
          <cell r="Q993" t="str">
            <v>○</v>
          </cell>
          <cell r="R993" t="str">
            <v>○</v>
          </cell>
          <cell r="S993" t="str">
            <v>☆</v>
          </cell>
          <cell r="T993" t="str">
            <v>☆</v>
          </cell>
        </row>
        <row r="994">
          <cell r="B994">
            <v>1</v>
          </cell>
          <cell r="C994">
            <v>203816</v>
          </cell>
          <cell r="D994" t="str">
            <v>04101203816</v>
          </cell>
          <cell r="E994" t="str">
            <v>溜渕 誠都</v>
          </cell>
          <cell r="F994">
            <v>43712</v>
          </cell>
          <cell r="G994">
            <v>45538</v>
          </cell>
          <cell r="H994" t="str">
            <v>溜渕 誠都</v>
          </cell>
          <cell r="I994" t="str">
            <v>ﾀﾏﾘﾌﾞﾁﾏｺﾄ</v>
          </cell>
          <cell r="J994">
            <v>8380141</v>
          </cell>
          <cell r="K994" t="str">
            <v>福岡県小郡市小郡2193-3-102</v>
          </cell>
          <cell r="L994" t="str">
            <v>090-9576-7419</v>
          </cell>
          <cell r="M994" t="str">
            <v>佐外</v>
          </cell>
          <cell r="S994" t="str">
            <v>○</v>
          </cell>
          <cell r="T994" t="str">
            <v>○</v>
          </cell>
        </row>
        <row r="995">
          <cell r="B995">
            <v>1</v>
          </cell>
          <cell r="C995">
            <v>147115</v>
          </cell>
          <cell r="D995" t="str">
            <v>04101147115</v>
          </cell>
          <cell r="E995" t="str">
            <v>多摩運送㈱</v>
          </cell>
          <cell r="F995">
            <v>42059</v>
          </cell>
          <cell r="G995">
            <v>43884</v>
          </cell>
          <cell r="H995" t="str">
            <v>齋藤 貢</v>
          </cell>
          <cell r="I995" t="str">
            <v>ﾀﾏｳﾝｿｳ</v>
          </cell>
          <cell r="J995" t="str">
            <v>190-8508</v>
          </cell>
          <cell r="K995" t="str">
            <v>東京都立川市富士見町6-49-18</v>
          </cell>
          <cell r="L995" t="str">
            <v>042-526-1231</v>
          </cell>
          <cell r="M995" t="str">
            <v>佐外</v>
          </cell>
          <cell r="S995" t="str">
            <v>○</v>
          </cell>
          <cell r="T995" t="str">
            <v>○</v>
          </cell>
        </row>
        <row r="996">
          <cell r="B996">
            <v>1</v>
          </cell>
          <cell r="C996">
            <v>84416</v>
          </cell>
          <cell r="D996" t="str">
            <v>04101084416</v>
          </cell>
          <cell r="E996" t="str">
            <v>㈱玉名リサイクルプラザ</v>
          </cell>
          <cell r="F996">
            <v>42248</v>
          </cell>
          <cell r="G996">
            <v>44074</v>
          </cell>
          <cell r="H996" t="str">
            <v>山田 浩之</v>
          </cell>
          <cell r="I996" t="str">
            <v>ﾀﾏﾅﾘｻｲｸﾙﾌﾟﾗｻﾞ</v>
          </cell>
          <cell r="J996" t="str">
            <v>865-0012</v>
          </cell>
          <cell r="K996" t="str">
            <v>熊本県玉名市山部田442-1</v>
          </cell>
          <cell r="L996" t="str">
            <v>0968-76-6680</v>
          </cell>
          <cell r="M996" t="str">
            <v>佐外</v>
          </cell>
          <cell r="S996" t="str">
            <v>○</v>
          </cell>
          <cell r="T996" t="str">
            <v>○</v>
          </cell>
        </row>
        <row r="997">
          <cell r="B997">
            <v>1</v>
          </cell>
          <cell r="C997">
            <v>74518</v>
          </cell>
          <cell r="D997" t="str">
            <v>04101074518</v>
          </cell>
          <cell r="E997" t="str">
            <v>㈱多摩流通</v>
          </cell>
          <cell r="F997">
            <v>42522</v>
          </cell>
          <cell r="G997">
            <v>44347</v>
          </cell>
          <cell r="H997" t="str">
            <v>齋藤 公雄</v>
          </cell>
          <cell r="I997" t="str">
            <v>ﾀﾏﾘｭｳﾂｳ</v>
          </cell>
          <cell r="J997">
            <v>8160912</v>
          </cell>
          <cell r="K997" t="str">
            <v>福岡県大野城市御笠川二丁目9番5号</v>
          </cell>
          <cell r="L997" t="str">
            <v>092-503-6633</v>
          </cell>
          <cell r="M997" t="str">
            <v>佐外</v>
          </cell>
          <cell r="S997" t="str">
            <v>●</v>
          </cell>
        </row>
        <row r="998">
          <cell r="B998">
            <v>1</v>
          </cell>
          <cell r="C998">
            <v>119661</v>
          </cell>
          <cell r="D998" t="str">
            <v>04101119661</v>
          </cell>
          <cell r="E998" t="str">
            <v>㈲タムラクレーン</v>
          </cell>
          <cell r="F998">
            <v>43579</v>
          </cell>
          <cell r="G998">
            <v>45405</v>
          </cell>
          <cell r="H998" t="str">
            <v>田村 真一</v>
          </cell>
          <cell r="I998" t="str">
            <v>ﾀﾑﾗｸﾚｰﾝ</v>
          </cell>
          <cell r="J998" t="str">
            <v>859-3811</v>
          </cell>
          <cell r="K998" t="str">
            <v>長崎県東彼杵郡東彼杵町大音琴郷161-2</v>
          </cell>
          <cell r="L998" t="str">
            <v>0956-46-1722</v>
          </cell>
          <cell r="M998" t="str">
            <v>佐外</v>
          </cell>
          <cell r="O998" t="str">
            <v>○</v>
          </cell>
          <cell r="P998" t="str">
            <v>○</v>
          </cell>
          <cell r="S998" t="str">
            <v>○</v>
          </cell>
          <cell r="T998" t="str">
            <v>○</v>
          </cell>
        </row>
        <row r="999">
          <cell r="B999">
            <v>7</v>
          </cell>
          <cell r="C999">
            <v>188251</v>
          </cell>
          <cell r="D999" t="str">
            <v>04107188251</v>
          </cell>
          <cell r="E999" t="str">
            <v>㈲太良清掃</v>
          </cell>
          <cell r="F999">
            <v>42452</v>
          </cell>
          <cell r="G999">
            <v>44277</v>
          </cell>
          <cell r="H999" t="str">
            <v>坂本 直次</v>
          </cell>
          <cell r="I999" t="str">
            <v>ﾀﾗｾｲｿｳ</v>
          </cell>
          <cell r="J999" t="str">
            <v>849-1601</v>
          </cell>
          <cell r="K999" t="str">
            <v>佐賀県藤津郡太良町大字糸岐2968-5</v>
          </cell>
          <cell r="L999" t="str">
            <v>0954-67-2321</v>
          </cell>
          <cell r="M999" t="str">
            <v>杵内</v>
          </cell>
          <cell r="N999" t="str">
            <v>○</v>
          </cell>
          <cell r="O999" t="str">
            <v>○</v>
          </cell>
          <cell r="P999" t="str">
            <v>○</v>
          </cell>
          <cell r="Q999" t="str">
            <v>○</v>
          </cell>
          <cell r="R999" t="str">
            <v>○</v>
          </cell>
          <cell r="T999" t="str">
            <v>○</v>
          </cell>
        </row>
        <row r="1000">
          <cell r="B1000">
            <v>1</v>
          </cell>
          <cell r="C1000">
            <v>50716</v>
          </cell>
          <cell r="D1000" t="str">
            <v>04101050716</v>
          </cell>
          <cell r="E1000" t="str">
            <v>㈲太郎丸建材</v>
          </cell>
          <cell r="F1000">
            <v>43029</v>
          </cell>
          <cell r="G1000">
            <v>44854</v>
          </cell>
          <cell r="H1000" t="str">
            <v>太郎丸 ﾁｻ代</v>
          </cell>
          <cell r="I1000" t="str">
            <v>ﾀﾛｳﾏﾙｹﾝｻﾞｲ</v>
          </cell>
          <cell r="J1000">
            <v>8490316</v>
          </cell>
          <cell r="K1000" t="str">
            <v>佐賀県小城市芦刈町道免1094</v>
          </cell>
          <cell r="L1000" t="str">
            <v>0952-66-1694</v>
          </cell>
          <cell r="M1000" t="str">
            <v>佐内</v>
          </cell>
          <cell r="S1000" t="str">
            <v>○</v>
          </cell>
        </row>
        <row r="1001">
          <cell r="B1001">
            <v>0</v>
          </cell>
          <cell r="C1001">
            <v>200516</v>
          </cell>
          <cell r="D1001" t="str">
            <v>04100200516</v>
          </cell>
          <cell r="E1001" t="str">
            <v>㈱田和通商</v>
          </cell>
          <cell r="F1001">
            <v>43187</v>
          </cell>
          <cell r="G1001">
            <v>45012</v>
          </cell>
          <cell r="H1001" t="str">
            <v>田中 篤</v>
          </cell>
          <cell r="I1001" t="str">
            <v>ﾀﾜﾂｳｼｮｳ</v>
          </cell>
          <cell r="J1001" t="str">
            <v>844-0011</v>
          </cell>
          <cell r="K1001" t="str">
            <v>佐賀県西松浦郡有田町岩谷川内三丁目9番13号</v>
          </cell>
          <cell r="L1001" t="str">
            <v>0955-42-6300</v>
          </cell>
          <cell r="M1001" t="str">
            <v>伊内</v>
          </cell>
          <cell r="S1001" t="str">
            <v>○</v>
          </cell>
        </row>
        <row r="1002">
          <cell r="B1002">
            <v>1</v>
          </cell>
          <cell r="C1002">
            <v>109288</v>
          </cell>
          <cell r="D1002" t="str">
            <v>04101109288</v>
          </cell>
          <cell r="E1002" t="str">
            <v>㈱劦電機</v>
          </cell>
          <cell r="F1002">
            <v>42928</v>
          </cell>
          <cell r="G1002">
            <v>44753</v>
          </cell>
          <cell r="H1002" t="str">
            <v>小潟 龍太郎</v>
          </cell>
          <cell r="I1002" t="str">
            <v>ﾁｶﾗﾃﾞﾝｷ</v>
          </cell>
          <cell r="J1002" t="str">
            <v>857-0069</v>
          </cell>
          <cell r="K1002" t="str">
            <v>長崎県佐世保市鵜渡越412-4</v>
          </cell>
          <cell r="L1002" t="str">
            <v>0956-23-6054</v>
          </cell>
          <cell r="M1002" t="str">
            <v>佐内</v>
          </cell>
          <cell r="P1002" t="str">
            <v>○</v>
          </cell>
          <cell r="S1002" t="str">
            <v>○</v>
          </cell>
          <cell r="T1002" t="str">
            <v>○</v>
          </cell>
        </row>
        <row r="1003">
          <cell r="B1003">
            <v>1</v>
          </cell>
          <cell r="C1003">
            <v>113795</v>
          </cell>
          <cell r="D1003" t="str">
            <v>04101113795</v>
          </cell>
          <cell r="E1003" t="str">
            <v>筑後運送㈱</v>
          </cell>
          <cell r="F1003">
            <v>41907</v>
          </cell>
          <cell r="G1003">
            <v>43732</v>
          </cell>
          <cell r="H1003" t="str">
            <v>仲 聡陽</v>
          </cell>
          <cell r="I1003" t="str">
            <v>ﾁｸｺﾞｳﾝｿｳ</v>
          </cell>
          <cell r="J1003">
            <v>8300028</v>
          </cell>
          <cell r="K1003" t="str">
            <v>福岡県久留米市京町5-191-3</v>
          </cell>
          <cell r="L1003" t="str">
            <v>0942-35-1555</v>
          </cell>
          <cell r="M1003" t="str">
            <v>佐外</v>
          </cell>
          <cell r="O1003" t="str">
            <v>○</v>
          </cell>
          <cell r="P1003" t="str">
            <v>○</v>
          </cell>
          <cell r="Q1003" t="str">
            <v>○</v>
          </cell>
          <cell r="R1003" t="str">
            <v>○</v>
          </cell>
          <cell r="S1003" t="str">
            <v>○</v>
          </cell>
          <cell r="T1003" t="str">
            <v>○</v>
          </cell>
        </row>
        <row r="1004">
          <cell r="B1004">
            <v>1</v>
          </cell>
          <cell r="C1004">
            <v>140580</v>
          </cell>
          <cell r="D1004" t="str">
            <v>04101140580</v>
          </cell>
          <cell r="E1004" t="str">
            <v>㈲筑後鋼管鉄工</v>
          </cell>
          <cell r="F1004">
            <v>42457</v>
          </cell>
          <cell r="G1004">
            <v>44282</v>
          </cell>
          <cell r="H1004" t="str">
            <v>瀬戸山 芳博</v>
          </cell>
          <cell r="I1004" t="str">
            <v>ﾁｸｺﾞｺｳｶﾝﾃｯｺｳ</v>
          </cell>
          <cell r="J1004">
            <v>8300071</v>
          </cell>
          <cell r="K1004" t="str">
            <v>福岡県久留米市安武町武島1130</v>
          </cell>
          <cell r="L1004" t="str">
            <v>0942-35-4427</v>
          </cell>
          <cell r="M1004" t="str">
            <v>佐外</v>
          </cell>
          <cell r="S1004" t="str">
            <v>○</v>
          </cell>
          <cell r="T1004" t="str">
            <v>○</v>
          </cell>
        </row>
        <row r="1005">
          <cell r="B1005">
            <v>7</v>
          </cell>
          <cell r="C1005">
            <v>159818</v>
          </cell>
          <cell r="D1005" t="str">
            <v>04107159818</v>
          </cell>
          <cell r="E1005" t="str">
            <v>㈲畜産サービス</v>
          </cell>
          <cell r="F1005">
            <v>42501</v>
          </cell>
          <cell r="G1005">
            <v>44326</v>
          </cell>
          <cell r="H1005" t="str">
            <v>山口 英行</v>
          </cell>
          <cell r="I1005" t="str">
            <v>ﾁｸｻﾝｻｰﾋﾞｽ</v>
          </cell>
          <cell r="J1005" t="str">
            <v>849-1101</v>
          </cell>
          <cell r="K1005" t="str">
            <v>佐賀県杵島郡白石町大字今泉2308-4</v>
          </cell>
          <cell r="L1005" t="str">
            <v>0952-84-3231</v>
          </cell>
          <cell r="M1005" t="str">
            <v>杵内</v>
          </cell>
        </row>
        <row r="1006">
          <cell r="B1006">
            <v>3</v>
          </cell>
          <cell r="C1006">
            <v>144964</v>
          </cell>
          <cell r="D1006" t="str">
            <v>04103144964</v>
          </cell>
          <cell r="E1006" t="str">
            <v>㈲筑紫環境開発</v>
          </cell>
          <cell r="F1006">
            <v>43458</v>
          </cell>
          <cell r="G1006">
            <v>45283</v>
          </cell>
          <cell r="H1006" t="str">
            <v>川嶋 奉幸</v>
          </cell>
          <cell r="I1006" t="str">
            <v>ﾁｸｼｶﾝｷｮｳｶｲﾊﾂ</v>
          </cell>
          <cell r="J1006">
            <v>8111222</v>
          </cell>
          <cell r="K1006" t="str">
            <v>福岡県筑紫郡那珂川町下梶原1-10-22</v>
          </cell>
          <cell r="L1006" t="str">
            <v>092-952-7221</v>
          </cell>
          <cell r="M1006" t="str">
            <v>鳥外</v>
          </cell>
          <cell r="N1006" t="str">
            <v>○</v>
          </cell>
          <cell r="O1006" t="str">
            <v>○</v>
          </cell>
          <cell r="P1006" t="str">
            <v>○</v>
          </cell>
          <cell r="Q1006" t="str">
            <v>○</v>
          </cell>
          <cell r="R1006" t="str">
            <v>○</v>
          </cell>
          <cell r="S1006" t="str">
            <v>○</v>
          </cell>
          <cell r="T1006" t="str">
            <v>○</v>
          </cell>
        </row>
        <row r="1007">
          <cell r="B1007">
            <v>1</v>
          </cell>
          <cell r="C1007">
            <v>161549</v>
          </cell>
          <cell r="D1007" t="str">
            <v>04101161549</v>
          </cell>
          <cell r="E1007" t="str">
            <v>㈲筑紫環境サービス</v>
          </cell>
          <cell r="F1007">
            <v>42656</v>
          </cell>
          <cell r="G1007">
            <v>44481</v>
          </cell>
          <cell r="H1007" t="str">
            <v>下田 幸子</v>
          </cell>
          <cell r="I1007" t="str">
            <v>ﾁｸｼｶﾝｷｮｳｻｰﾋﾞｽ</v>
          </cell>
          <cell r="J1007">
            <v>8180013</v>
          </cell>
          <cell r="K1007" t="str">
            <v>福岡県筑紫野市岡田1-13-3</v>
          </cell>
          <cell r="L1007" t="str">
            <v>092-985-2254</v>
          </cell>
          <cell r="M1007" t="str">
            <v>佐外</v>
          </cell>
          <cell r="S1007" t="str">
            <v>○</v>
          </cell>
          <cell r="T1007" t="str">
            <v>○</v>
          </cell>
        </row>
        <row r="1008">
          <cell r="B1008">
            <v>3</v>
          </cell>
          <cell r="C1008">
            <v>37863</v>
          </cell>
          <cell r="D1008" t="str">
            <v>04103037863</v>
          </cell>
          <cell r="E1008" t="str">
            <v>㈱筑紫野市浄化槽ｾﾝﾀｰ</v>
          </cell>
          <cell r="F1008">
            <v>43620</v>
          </cell>
          <cell r="G1008">
            <v>45446</v>
          </cell>
          <cell r="H1008" t="str">
            <v>山本 節子</v>
          </cell>
          <cell r="I1008" t="str">
            <v>ﾁｸｼﾉｼｼﾞｮｳｶｾﾝﾀｰ</v>
          </cell>
          <cell r="J1008">
            <v>8180059</v>
          </cell>
          <cell r="K1008" t="str">
            <v>福岡県筑紫野市塔原東5-7-11</v>
          </cell>
          <cell r="L1008" t="str">
            <v>092-923-4490</v>
          </cell>
          <cell r="M1008" t="str">
            <v>鳥外</v>
          </cell>
          <cell r="O1008" t="str">
            <v>○</v>
          </cell>
        </row>
        <row r="1009">
          <cell r="B1009">
            <v>3</v>
          </cell>
          <cell r="C1009">
            <v>140962</v>
          </cell>
          <cell r="D1009" t="str">
            <v>04103140962</v>
          </cell>
          <cell r="E1009" t="str">
            <v>チッキ㈱</v>
          </cell>
          <cell r="F1009">
            <v>43333</v>
          </cell>
          <cell r="G1009">
            <v>45158</v>
          </cell>
          <cell r="H1009" t="str">
            <v>堀江 孝一</v>
          </cell>
          <cell r="I1009" t="str">
            <v>ﾁｯｷ</v>
          </cell>
          <cell r="J1009">
            <v>8340122</v>
          </cell>
          <cell r="K1009" t="str">
            <v>福岡県八女郡広川町一條1373-15</v>
          </cell>
          <cell r="L1009" t="str">
            <v>0942-54-0098</v>
          </cell>
          <cell r="M1009" t="str">
            <v>鳥外</v>
          </cell>
          <cell r="O1009" t="str">
            <v>○</v>
          </cell>
          <cell r="P1009" t="str">
            <v>○</v>
          </cell>
          <cell r="S1009" t="str">
            <v>○</v>
          </cell>
          <cell r="T1009" t="str">
            <v>○</v>
          </cell>
        </row>
        <row r="1010">
          <cell r="B1010">
            <v>7</v>
          </cell>
          <cell r="C1010">
            <v>178814</v>
          </cell>
          <cell r="D1010" t="str">
            <v>04107178814</v>
          </cell>
          <cell r="E1010" t="str">
            <v>㈱智弘建設</v>
          </cell>
          <cell r="F1010">
            <v>43675</v>
          </cell>
          <cell r="G1010">
            <v>45501</v>
          </cell>
          <cell r="H1010" t="str">
            <v>下川 正弘</v>
          </cell>
          <cell r="I1010" t="str">
            <v>ﾁﾋﾛｹﾝｾﾂ</v>
          </cell>
          <cell r="J1010">
            <v>8491321</v>
          </cell>
          <cell r="K1010" t="str">
            <v>佐賀県鹿島市古枝甲16-4</v>
          </cell>
          <cell r="L1010" t="str">
            <v>0954-63-0595</v>
          </cell>
          <cell r="M1010" t="str">
            <v>杵内</v>
          </cell>
          <cell r="O1010" t="str">
            <v>○</v>
          </cell>
          <cell r="S1010" t="str">
            <v>○</v>
          </cell>
          <cell r="T1010" t="str">
            <v>○</v>
          </cell>
        </row>
        <row r="1011">
          <cell r="B1011">
            <v>6</v>
          </cell>
          <cell r="C1011">
            <v>4152</v>
          </cell>
          <cell r="D1011" t="str">
            <v>04106004152</v>
          </cell>
          <cell r="E1011" t="str">
            <v>㈱中央環境</v>
          </cell>
          <cell r="F1011">
            <v>41591</v>
          </cell>
          <cell r="G1011">
            <v>44147</v>
          </cell>
          <cell r="H1011" t="str">
            <v>上田 恭久</v>
          </cell>
          <cell r="I1011" t="str">
            <v>ﾁｭｳｵｳｶﾝｷｮｳ</v>
          </cell>
          <cell r="J1011">
            <v>8513101</v>
          </cell>
          <cell r="K1011" t="str">
            <v>長崎県長崎市西海町2739-4</v>
          </cell>
          <cell r="L1011" t="str">
            <v>095-884-3229</v>
          </cell>
          <cell r="M1011" t="str">
            <v>伊外</v>
          </cell>
          <cell r="N1011" t="str">
            <v>○</v>
          </cell>
          <cell r="O1011" t="str">
            <v>○</v>
          </cell>
          <cell r="P1011" t="str">
            <v>○</v>
          </cell>
          <cell r="S1011" t="str">
            <v>○</v>
          </cell>
          <cell r="T1011" t="str">
            <v>○</v>
          </cell>
        </row>
        <row r="1012">
          <cell r="B1012">
            <v>1</v>
          </cell>
          <cell r="C1012">
            <v>51742</v>
          </cell>
          <cell r="D1012" t="str">
            <v>04101051742</v>
          </cell>
          <cell r="E1012" t="str">
            <v>㈱中央梱包運輸</v>
          </cell>
          <cell r="F1012">
            <v>43027</v>
          </cell>
          <cell r="G1012">
            <v>44852</v>
          </cell>
          <cell r="H1012" t="str">
            <v>小原 清</v>
          </cell>
          <cell r="I1012" t="str">
            <v>ﾁｭｳｵｳｺﾝﾎﾟｳｳﾝﾕ</v>
          </cell>
          <cell r="J1012" t="str">
            <v>166-0003</v>
          </cell>
          <cell r="K1012" t="str">
            <v>東京都杉並区高円寺南4-27-1</v>
          </cell>
          <cell r="L1012" t="str">
            <v>03-3311-7977</v>
          </cell>
          <cell r="M1012" t="str">
            <v>佐外</v>
          </cell>
          <cell r="S1012" t="str">
            <v>○</v>
          </cell>
          <cell r="T1012" t="str">
            <v>○</v>
          </cell>
        </row>
        <row r="1013">
          <cell r="B1013">
            <v>3</v>
          </cell>
          <cell r="C1013">
            <v>183756</v>
          </cell>
          <cell r="D1013" t="str">
            <v>04103183756</v>
          </cell>
          <cell r="E1013" t="str">
            <v>㈲中央設備商会</v>
          </cell>
          <cell r="F1013">
            <v>42160</v>
          </cell>
          <cell r="G1013">
            <v>43986</v>
          </cell>
          <cell r="H1013" t="str">
            <v>坂口 實</v>
          </cell>
          <cell r="I1013" t="str">
            <v>ﾁｭｳｵｳｾﾂﾋﾞｼｮｳｶｲ</v>
          </cell>
          <cell r="J1013" t="str">
            <v>841-0048</v>
          </cell>
          <cell r="K1013" t="str">
            <v>佐賀県鳥栖市藤木町2081-1</v>
          </cell>
          <cell r="L1013" t="str">
            <v>0942-82-4410</v>
          </cell>
          <cell r="M1013" t="str">
            <v>鳥外</v>
          </cell>
          <cell r="S1013" t="str">
            <v>○</v>
          </cell>
          <cell r="T1013" t="str">
            <v>○</v>
          </cell>
        </row>
        <row r="1014">
          <cell r="B1014">
            <v>6</v>
          </cell>
          <cell r="C1014">
            <v>118404</v>
          </cell>
          <cell r="D1014" t="str">
            <v>04106118404</v>
          </cell>
          <cell r="E1014" t="str">
            <v>㈱中央綜合警備保障</v>
          </cell>
          <cell r="F1014">
            <v>42357</v>
          </cell>
          <cell r="G1014">
            <v>44183</v>
          </cell>
          <cell r="H1014" t="str">
            <v>堀内 敏也</v>
          </cell>
          <cell r="I1014" t="str">
            <v>ﾁｭｳｵｳｿｵｳｺﾞｳｹｲﾋﾞﾎｼｮｳ</v>
          </cell>
          <cell r="J1014">
            <v>8560013</v>
          </cell>
          <cell r="K1014" t="str">
            <v>長崎県大村市中岳町2141-1</v>
          </cell>
          <cell r="L1014" t="str">
            <v>0957-55-0988</v>
          </cell>
          <cell r="M1014" t="str">
            <v>伊外</v>
          </cell>
          <cell r="S1014" t="str">
            <v>○</v>
          </cell>
          <cell r="T1014" t="str">
            <v>○</v>
          </cell>
        </row>
        <row r="1015">
          <cell r="B1015">
            <v>1</v>
          </cell>
          <cell r="C1015">
            <v>137895</v>
          </cell>
          <cell r="D1015" t="str">
            <v>04101137895</v>
          </cell>
          <cell r="E1015" t="str">
            <v>㈱中国工業開発</v>
          </cell>
          <cell r="F1015">
            <v>43200</v>
          </cell>
          <cell r="G1015">
            <v>45025</v>
          </cell>
          <cell r="H1015" t="str">
            <v>岡田 和洋</v>
          </cell>
          <cell r="I1015" t="str">
            <v>ﾁｭｳｺﾞｸｺｳｷﾞｮｳｶｲﾊﾂ</v>
          </cell>
          <cell r="J1015" t="str">
            <v>849-0913</v>
          </cell>
          <cell r="K1015" t="str">
            <v>佐賀県佐賀市兵庫町大字渕2680-1</v>
          </cell>
          <cell r="L1015" t="str">
            <v>0952-33-8748</v>
          </cell>
          <cell r="M1015" t="str">
            <v>佐外</v>
          </cell>
          <cell r="S1015" t="str">
            <v>○</v>
          </cell>
          <cell r="T1015" t="str">
            <v>○</v>
          </cell>
        </row>
        <row r="1016">
          <cell r="B1016">
            <v>1</v>
          </cell>
          <cell r="C1016">
            <v>10500</v>
          </cell>
          <cell r="D1016" t="str">
            <v>04101010500</v>
          </cell>
          <cell r="E1016" t="str">
            <v>中国高速運輸㈲</v>
          </cell>
          <cell r="F1016">
            <v>42579</v>
          </cell>
          <cell r="G1016">
            <v>44404</v>
          </cell>
          <cell r="H1016" t="str">
            <v>小田 和英</v>
          </cell>
          <cell r="I1016" t="str">
            <v>ﾁｭｳｺﾞｸｺｳｿｸｳﾝﾕ</v>
          </cell>
          <cell r="J1016">
            <v>7310125</v>
          </cell>
          <cell r="K1016" t="str">
            <v>広島県広島市安佐南区大町西1-11-39</v>
          </cell>
          <cell r="L1016" t="str">
            <v>082-877-6600</v>
          </cell>
          <cell r="M1016" t="str">
            <v>佐外</v>
          </cell>
        </row>
        <row r="1017">
          <cell r="B1017">
            <v>3</v>
          </cell>
          <cell r="C1017">
            <v>58104</v>
          </cell>
          <cell r="D1017" t="str">
            <v>04103058104</v>
          </cell>
          <cell r="E1017" t="str">
            <v>㈲厨設</v>
          </cell>
          <cell r="F1017">
            <v>43508</v>
          </cell>
          <cell r="G1017">
            <v>45333</v>
          </cell>
          <cell r="H1017" t="str">
            <v>梅津 雅裕</v>
          </cell>
          <cell r="I1017" t="str">
            <v>ﾁｭｳｾﾂ</v>
          </cell>
          <cell r="J1017">
            <v>8120062</v>
          </cell>
          <cell r="K1017" t="str">
            <v>福岡県福岡市東区松島1-33-5</v>
          </cell>
          <cell r="L1017" t="str">
            <v>092-623-4451</v>
          </cell>
          <cell r="M1017" t="str">
            <v>鳥外</v>
          </cell>
          <cell r="P1017" t="str">
            <v>●</v>
          </cell>
          <cell r="S1017" t="str">
            <v>○</v>
          </cell>
          <cell r="T1017" t="str">
            <v>○</v>
          </cell>
        </row>
        <row r="1018">
          <cell r="B1018">
            <v>5</v>
          </cell>
          <cell r="C1018">
            <v>131862</v>
          </cell>
          <cell r="D1018" t="str">
            <v>04105131862</v>
          </cell>
          <cell r="E1018" t="str">
            <v>㈲中和土建工業</v>
          </cell>
          <cell r="F1018">
            <v>42696</v>
          </cell>
          <cell r="G1018">
            <v>44521</v>
          </cell>
          <cell r="H1018" t="str">
            <v>中村 和央</v>
          </cell>
          <cell r="I1018" t="str">
            <v>ﾁｭｳﾜﾄﾞｹﾝｺｳｷﾞｮｳ</v>
          </cell>
          <cell r="J1018">
            <v>8495123</v>
          </cell>
          <cell r="K1018" t="str">
            <v>佐賀県唐津市浜玉町東山田3527</v>
          </cell>
          <cell r="L1018" t="str">
            <v>0955-56-2043</v>
          </cell>
          <cell r="M1018" t="str">
            <v>唐内</v>
          </cell>
        </row>
        <row r="1019">
          <cell r="B1019">
            <v>1</v>
          </cell>
          <cell r="C1019">
            <v>126605</v>
          </cell>
          <cell r="D1019" t="str">
            <v>04101126605</v>
          </cell>
          <cell r="E1019" t="str">
            <v>㈱千代田技建</v>
          </cell>
          <cell r="F1019">
            <v>42478</v>
          </cell>
          <cell r="G1019">
            <v>44303</v>
          </cell>
          <cell r="H1019" t="str">
            <v>原口 文雄</v>
          </cell>
          <cell r="I1019" t="str">
            <v>ﾁﾖﾀﾞｷﾞｹﾝ</v>
          </cell>
          <cell r="J1019">
            <v>8420053</v>
          </cell>
          <cell r="K1019" t="str">
            <v>佐賀県神埼市千代田町直鳥703-1</v>
          </cell>
          <cell r="L1019" t="str">
            <v>0952-44-5297</v>
          </cell>
          <cell r="M1019" t="str">
            <v>佐内</v>
          </cell>
          <cell r="O1019" t="str">
            <v>○</v>
          </cell>
          <cell r="P1019" t="str">
            <v>○</v>
          </cell>
          <cell r="S1019" t="str">
            <v>○</v>
          </cell>
          <cell r="T1019" t="str">
            <v>○</v>
          </cell>
        </row>
        <row r="1020">
          <cell r="B1020">
            <v>1</v>
          </cell>
          <cell r="C1020">
            <v>48920</v>
          </cell>
          <cell r="D1020" t="str">
            <v>04101048920</v>
          </cell>
          <cell r="E1020" t="str">
            <v>千代田工業㈱</v>
          </cell>
          <cell r="F1020">
            <v>42911</v>
          </cell>
          <cell r="G1020">
            <v>44736</v>
          </cell>
          <cell r="H1020" t="str">
            <v>渡邊 建次郎</v>
          </cell>
          <cell r="I1020" t="str">
            <v>ﾁﾖﾀﾞｺｳｷﾞｮｳ</v>
          </cell>
          <cell r="J1020">
            <v>8400806</v>
          </cell>
          <cell r="K1020" t="str">
            <v>佐賀県佐賀市神園2-8-8</v>
          </cell>
          <cell r="L1020" t="str">
            <v>0952-30-1405</v>
          </cell>
          <cell r="M1020" t="str">
            <v>佐内</v>
          </cell>
          <cell r="O1020" t="str">
            <v>○</v>
          </cell>
        </row>
        <row r="1021">
          <cell r="B1021">
            <v>5</v>
          </cell>
          <cell r="C1021">
            <v>2084</v>
          </cell>
          <cell r="D1021" t="str">
            <v>04105002084</v>
          </cell>
          <cell r="E1021" t="str">
            <v>㈲鎮西開発</v>
          </cell>
          <cell r="F1021">
            <v>43156</v>
          </cell>
          <cell r="G1021">
            <v>44981</v>
          </cell>
          <cell r="H1021" t="str">
            <v>古川 雅敏</v>
          </cell>
          <cell r="I1021" t="str">
            <v>ﾁﾝｾﾞｲｶｲﾊﾂ</v>
          </cell>
          <cell r="J1021">
            <v>8470401</v>
          </cell>
          <cell r="K1021" t="str">
            <v>佐賀県唐津市鎮西町名護屋4116</v>
          </cell>
          <cell r="L1021" t="str">
            <v>0955-82-1638</v>
          </cell>
          <cell r="M1021" t="str">
            <v>唐内</v>
          </cell>
          <cell r="O1021" t="str">
            <v>○</v>
          </cell>
          <cell r="S1021" t="str">
            <v>○</v>
          </cell>
          <cell r="T1021" t="str">
            <v>○</v>
          </cell>
        </row>
        <row r="1022">
          <cell r="B1022">
            <v>1</v>
          </cell>
          <cell r="C1022">
            <v>43639</v>
          </cell>
          <cell r="D1022" t="str">
            <v>04101043639</v>
          </cell>
          <cell r="E1022" t="str">
            <v>㈱塚崎運送</v>
          </cell>
          <cell r="F1022">
            <v>42817</v>
          </cell>
          <cell r="G1022">
            <v>45373</v>
          </cell>
          <cell r="H1022" t="str">
            <v>塚﨑 易光</v>
          </cell>
          <cell r="I1022" t="str">
            <v>ﾂｶｻﾞｷｳﾝｿｳ</v>
          </cell>
          <cell r="J1022">
            <v>8360067</v>
          </cell>
          <cell r="K1022" t="str">
            <v>福岡県大牟田市四山町80-71</v>
          </cell>
          <cell r="L1022" t="str">
            <v>0944-52-7529</v>
          </cell>
          <cell r="M1022" t="str">
            <v>佐外</v>
          </cell>
          <cell r="N1022" t="str">
            <v>○</v>
          </cell>
          <cell r="O1022" t="str">
            <v>○</v>
          </cell>
          <cell r="P1022" t="str">
            <v>○</v>
          </cell>
          <cell r="Q1022" t="str">
            <v>○</v>
          </cell>
          <cell r="R1022" t="str">
            <v>○</v>
          </cell>
          <cell r="S1022" t="str">
            <v>○</v>
          </cell>
          <cell r="T1022" t="str">
            <v>○</v>
          </cell>
        </row>
        <row r="1023">
          <cell r="B1023">
            <v>1</v>
          </cell>
          <cell r="C1023">
            <v>49786</v>
          </cell>
          <cell r="D1023" t="str">
            <v>04101049786</v>
          </cell>
          <cell r="E1023" t="str">
            <v>塚原 昌利</v>
          </cell>
          <cell r="F1023">
            <v>42951</v>
          </cell>
          <cell r="G1023">
            <v>44776</v>
          </cell>
          <cell r="H1023" t="str">
            <v>塚原 昌利</v>
          </cell>
          <cell r="I1023" t="str">
            <v>ﾂｶﾊﾗﾏｻﾄｼ</v>
          </cell>
          <cell r="J1023">
            <v>8400212</v>
          </cell>
          <cell r="K1023" t="str">
            <v>佐賀県佐賀市大和町大字池上2805-4</v>
          </cell>
          <cell r="L1023" t="str">
            <v>0952-62-6836</v>
          </cell>
          <cell r="M1023" t="str">
            <v>佐内</v>
          </cell>
          <cell r="T1023" t="str">
            <v>○</v>
          </cell>
        </row>
        <row r="1024">
          <cell r="B1024">
            <v>3</v>
          </cell>
          <cell r="C1024">
            <v>2985</v>
          </cell>
          <cell r="D1024" t="str">
            <v>04103002985</v>
          </cell>
          <cell r="E1024" t="str">
            <v>㈲ツカモト環境資源</v>
          </cell>
          <cell r="F1024">
            <v>42276</v>
          </cell>
          <cell r="G1024">
            <v>44102</v>
          </cell>
          <cell r="H1024" t="str">
            <v>塚本 重義</v>
          </cell>
          <cell r="I1024" t="str">
            <v>ﾂｶﾓﾄｶﾝｷｮｳｼｹﾞﾝ</v>
          </cell>
          <cell r="J1024">
            <v>8360031</v>
          </cell>
          <cell r="K1024" t="str">
            <v>福岡県大牟田市西新町20-7</v>
          </cell>
          <cell r="L1024" t="str">
            <v>0944-57-2892</v>
          </cell>
          <cell r="M1024" t="str">
            <v>鳥外</v>
          </cell>
          <cell r="N1024" t="str">
            <v>○</v>
          </cell>
          <cell r="O1024" t="str">
            <v>○</v>
          </cell>
          <cell r="P1024" t="str">
            <v>○</v>
          </cell>
          <cell r="Q1024" t="str">
            <v>○</v>
          </cell>
          <cell r="R1024" t="str">
            <v>○</v>
          </cell>
          <cell r="S1024" t="str">
            <v>○</v>
          </cell>
          <cell r="T1024" t="str">
            <v>○</v>
          </cell>
        </row>
        <row r="1025">
          <cell r="B1025">
            <v>1</v>
          </cell>
          <cell r="C1025">
            <v>144423</v>
          </cell>
          <cell r="D1025" t="str">
            <v>04101144423</v>
          </cell>
          <cell r="E1025" t="str">
            <v>辻建設㈱</v>
          </cell>
          <cell r="F1025">
            <v>43354</v>
          </cell>
          <cell r="G1025">
            <v>45179</v>
          </cell>
          <cell r="H1025" t="str">
            <v>辻 和美</v>
          </cell>
          <cell r="I1025" t="str">
            <v>ﾂｼﾞｹﾝｾﾂ</v>
          </cell>
          <cell r="J1025">
            <v>8400201</v>
          </cell>
          <cell r="K1025" t="str">
            <v>佐賀県佐賀市大和町大字尼寺748-1</v>
          </cell>
          <cell r="L1025" t="str">
            <v>0952-62-2343</v>
          </cell>
          <cell r="M1025" t="str">
            <v>佐内</v>
          </cell>
          <cell r="S1025" t="str">
            <v>○</v>
          </cell>
        </row>
        <row r="1026">
          <cell r="B1026">
            <v>1</v>
          </cell>
          <cell r="C1026">
            <v>23816</v>
          </cell>
          <cell r="D1026" t="str">
            <v>04101023816</v>
          </cell>
          <cell r="E1026" t="str">
            <v>㈱津田</v>
          </cell>
          <cell r="F1026">
            <v>42072</v>
          </cell>
          <cell r="G1026">
            <v>43898</v>
          </cell>
          <cell r="H1026" t="str">
            <v>津田 昭彦</v>
          </cell>
          <cell r="I1026" t="str">
            <v>ﾂﾀﾞ</v>
          </cell>
          <cell r="J1026" t="str">
            <v>869-4201</v>
          </cell>
          <cell r="K1026" t="str">
            <v>熊本県八代市鏡町鏡村33-6</v>
          </cell>
          <cell r="L1026" t="str">
            <v>0965-52-0015</v>
          </cell>
          <cell r="M1026" t="str">
            <v>佐外</v>
          </cell>
          <cell r="O1026" t="str">
            <v>○</v>
          </cell>
          <cell r="S1026" t="str">
            <v>○</v>
          </cell>
          <cell r="T1026" t="str">
            <v>○</v>
          </cell>
        </row>
        <row r="1027">
          <cell r="B1027">
            <v>6</v>
          </cell>
          <cell r="C1027">
            <v>191979</v>
          </cell>
          <cell r="D1027" t="str">
            <v>04106191979</v>
          </cell>
          <cell r="E1027" t="str">
            <v>㈱津田化洗工業</v>
          </cell>
          <cell r="F1027">
            <v>42695</v>
          </cell>
          <cell r="G1027">
            <v>44520</v>
          </cell>
          <cell r="H1027" t="str">
            <v>津田 悟</v>
          </cell>
          <cell r="I1027" t="str">
            <v>ﾂﾀﾞｶｾﾝｺｳｷﾞｮｳ</v>
          </cell>
          <cell r="J1027" t="str">
            <v>848-0121</v>
          </cell>
          <cell r="K1027" t="str">
            <v>佐賀県伊万里市黒川町塩屋5-45</v>
          </cell>
          <cell r="L1027" t="str">
            <v>0955-27-2811</v>
          </cell>
          <cell r="M1027" t="str">
            <v>伊内</v>
          </cell>
          <cell r="S1027" t="str">
            <v>○</v>
          </cell>
          <cell r="T1027" t="str">
            <v>○</v>
          </cell>
        </row>
        <row r="1028">
          <cell r="B1028">
            <v>1</v>
          </cell>
          <cell r="C1028">
            <v>160308</v>
          </cell>
          <cell r="D1028" t="str">
            <v>04101160308</v>
          </cell>
          <cell r="E1028" t="str">
            <v>㈲土山組</v>
          </cell>
          <cell r="F1028">
            <v>42517</v>
          </cell>
          <cell r="G1028">
            <v>44342</v>
          </cell>
          <cell r="H1028" t="str">
            <v>土山 和憲</v>
          </cell>
          <cell r="I1028" t="str">
            <v>ﾂﾁﾔﾏｸﾞﾐ</v>
          </cell>
          <cell r="J1028">
            <v>8400005</v>
          </cell>
          <cell r="K1028" t="str">
            <v>佐賀県佐賀市蓮池町大字蓮池286</v>
          </cell>
          <cell r="L1028" t="str">
            <v>0952-97-0058</v>
          </cell>
          <cell r="M1028" t="str">
            <v>佐内</v>
          </cell>
          <cell r="O1028" t="str">
            <v>○</v>
          </cell>
          <cell r="P1028" t="str">
            <v>○</v>
          </cell>
          <cell r="S1028" t="str">
            <v>○</v>
          </cell>
          <cell r="T1028" t="str">
            <v>○</v>
          </cell>
        </row>
        <row r="1029">
          <cell r="B1029">
            <v>7</v>
          </cell>
          <cell r="C1029">
            <v>122872</v>
          </cell>
          <cell r="D1029" t="str">
            <v>04107122872</v>
          </cell>
          <cell r="E1029" t="str">
            <v>筒井 正仁</v>
          </cell>
          <cell r="F1029">
            <v>42315</v>
          </cell>
          <cell r="G1029">
            <v>44141</v>
          </cell>
          <cell r="H1029" t="str">
            <v>筒井 正仁</v>
          </cell>
          <cell r="I1029" t="str">
            <v>ﾂﾂｲﾏｻﾋﾄ</v>
          </cell>
          <cell r="J1029">
            <v>8490401</v>
          </cell>
          <cell r="K1029" t="str">
            <v>佐賀県杵島郡白石町大字福富358-1</v>
          </cell>
          <cell r="L1029" t="str">
            <v>0952-87-2872</v>
          </cell>
          <cell r="M1029" t="str">
            <v>杵内</v>
          </cell>
          <cell r="O1029" t="str">
            <v>○</v>
          </cell>
          <cell r="S1029" t="str">
            <v>○</v>
          </cell>
          <cell r="T1029" t="str">
            <v>○</v>
          </cell>
        </row>
        <row r="1030">
          <cell r="B1030">
            <v>1</v>
          </cell>
          <cell r="C1030">
            <v>24509</v>
          </cell>
          <cell r="D1030" t="str">
            <v>04101024509</v>
          </cell>
          <cell r="E1030" t="str">
            <v>㈲堤設備</v>
          </cell>
          <cell r="F1030">
            <v>42816</v>
          </cell>
          <cell r="G1030">
            <v>44641</v>
          </cell>
          <cell r="H1030" t="str">
            <v>堤 敏春</v>
          </cell>
          <cell r="I1030" t="str">
            <v>ﾂﾂﾐｾﾂﾋﾞ</v>
          </cell>
          <cell r="J1030" t="str">
            <v>839-0212</v>
          </cell>
          <cell r="K1030" t="str">
            <v>福岡県みやま市高田町江浦町519-6</v>
          </cell>
          <cell r="L1030" t="str">
            <v>0944-22-6025</v>
          </cell>
          <cell r="M1030" t="str">
            <v>佐外</v>
          </cell>
        </row>
        <row r="1031">
          <cell r="B1031">
            <v>1</v>
          </cell>
          <cell r="C1031">
            <v>185010</v>
          </cell>
          <cell r="D1031">
            <v>4101210891</v>
          </cell>
          <cell r="E1031" t="str">
            <v>堤 明博</v>
          </cell>
          <cell r="F1031">
            <v>43712</v>
          </cell>
          <cell r="G1031">
            <v>45538</v>
          </cell>
          <cell r="H1031" t="str">
            <v>堤 明博</v>
          </cell>
          <cell r="I1031" t="str">
            <v>ﾂﾂﾐｱｷﾋﾛ</v>
          </cell>
          <cell r="J1031">
            <v>8300053</v>
          </cell>
          <cell r="K1031" t="str">
            <v>福岡県久留米市藤山町144-4</v>
          </cell>
          <cell r="L1031" t="str">
            <v>0952-68-4128</v>
          </cell>
          <cell r="M1031" t="str">
            <v>佐外</v>
          </cell>
          <cell r="S1031" t="str">
            <v>○</v>
          </cell>
        </row>
        <row r="1032">
          <cell r="B1032">
            <v>1</v>
          </cell>
          <cell r="C1032">
            <v>210891</v>
          </cell>
          <cell r="D1032">
            <v>4101210891</v>
          </cell>
          <cell r="E1032" t="str">
            <v>堤 孝</v>
          </cell>
          <cell r="F1032">
            <v>43712</v>
          </cell>
          <cell r="G1032">
            <v>45538</v>
          </cell>
          <cell r="H1032" t="str">
            <v>堤 孝</v>
          </cell>
          <cell r="I1032" t="str">
            <v>ﾂﾂﾐﾀｶｼ</v>
          </cell>
          <cell r="J1032" t="str">
            <v>849-0201</v>
          </cell>
          <cell r="K1032" t="str">
            <v>佐賀県佐賀市久保田町大字徳万2411-1</v>
          </cell>
          <cell r="L1032" t="str">
            <v>0952-68-4128</v>
          </cell>
          <cell r="M1032" t="str">
            <v>佐内</v>
          </cell>
        </row>
        <row r="1033">
          <cell r="B1033">
            <v>7</v>
          </cell>
          <cell r="C1033">
            <v>147074</v>
          </cell>
          <cell r="D1033" t="str">
            <v>04107147074</v>
          </cell>
          <cell r="E1033" t="str">
            <v>㈲常田商店</v>
          </cell>
          <cell r="F1033">
            <v>43554</v>
          </cell>
          <cell r="G1033">
            <v>45380</v>
          </cell>
          <cell r="H1033" t="str">
            <v>常田 光義</v>
          </cell>
          <cell r="I1033" t="str">
            <v>ﾂﾈﾀﾞｼｮｳﾃﾝ</v>
          </cell>
          <cell r="J1033">
            <v>8492204</v>
          </cell>
          <cell r="K1033" t="str">
            <v>佐賀県武雄市北方町大字大崎4912</v>
          </cell>
          <cell r="L1033" t="str">
            <v>0954-36-3054</v>
          </cell>
          <cell r="M1033" t="str">
            <v>杵内</v>
          </cell>
          <cell r="S1033" t="str">
            <v>○</v>
          </cell>
        </row>
        <row r="1034">
          <cell r="B1034">
            <v>5</v>
          </cell>
          <cell r="C1034">
            <v>180614</v>
          </cell>
          <cell r="D1034" t="str">
            <v>04105180614</v>
          </cell>
          <cell r="E1034" t="str">
            <v>㈱椿原造園</v>
          </cell>
          <cell r="F1034">
            <v>41954</v>
          </cell>
          <cell r="G1034">
            <v>43779</v>
          </cell>
          <cell r="H1034" t="str">
            <v>椿原 正</v>
          </cell>
          <cell r="I1034" t="str">
            <v>ﾂﾊﾞｷﾊﾗｿﾞｳｴﾝ</v>
          </cell>
          <cell r="J1034" t="str">
            <v>847-0831</v>
          </cell>
          <cell r="K1034" t="str">
            <v>佐賀県唐津市千々賀648-2</v>
          </cell>
          <cell r="L1034" t="str">
            <v>0955-70-3535</v>
          </cell>
          <cell r="M1034" t="str">
            <v>唐内</v>
          </cell>
          <cell r="N1034" t="str">
            <v>○</v>
          </cell>
          <cell r="O1034" t="str">
            <v>○</v>
          </cell>
          <cell r="P1034" t="str">
            <v>○</v>
          </cell>
          <cell r="Q1034" t="str">
            <v>○</v>
          </cell>
          <cell r="R1034" t="str">
            <v>○</v>
          </cell>
          <cell r="S1034" t="str">
            <v>○</v>
          </cell>
          <cell r="T1034" t="str">
            <v>○</v>
          </cell>
        </row>
        <row r="1035">
          <cell r="B1035">
            <v>1</v>
          </cell>
          <cell r="C1035">
            <v>190423</v>
          </cell>
          <cell r="D1035" t="str">
            <v>04101190423</v>
          </cell>
          <cell r="E1035" t="str">
            <v>鶴川畜産飼料㈱</v>
          </cell>
          <cell r="F1035">
            <v>42704</v>
          </cell>
          <cell r="G1035">
            <v>44529</v>
          </cell>
          <cell r="H1035" t="str">
            <v>池松 和彦</v>
          </cell>
          <cell r="I1035" t="str">
            <v>ﾂﾙｶﾜﾁｸｻﾝｼﾘｮｳ</v>
          </cell>
          <cell r="J1035">
            <v>8540063</v>
          </cell>
          <cell r="K1035" t="str">
            <v>長崎県諫早市貝津町1830-20</v>
          </cell>
          <cell r="L1035" t="str">
            <v>0957-25-2400</v>
          </cell>
          <cell r="M1035" t="str">
            <v>佐外</v>
          </cell>
          <cell r="O1035" t="str">
            <v>○</v>
          </cell>
          <cell r="S1035" t="str">
            <v>○</v>
          </cell>
          <cell r="T1035" t="str">
            <v>○</v>
          </cell>
        </row>
        <row r="1036">
          <cell r="B1036">
            <v>3</v>
          </cell>
          <cell r="C1036">
            <v>205421</v>
          </cell>
          <cell r="D1036" t="str">
            <v>04103205421</v>
          </cell>
          <cell r="E1036" t="str">
            <v>鶴田 敏美</v>
          </cell>
          <cell r="F1036">
            <v>43493</v>
          </cell>
          <cell r="G1036">
            <v>45318</v>
          </cell>
          <cell r="H1036" t="str">
            <v>鶴田 敏美</v>
          </cell>
          <cell r="I1036" t="str">
            <v>ﾂﾙﾀﾄｼﾐ</v>
          </cell>
          <cell r="J1036" t="str">
            <v>847-1441</v>
          </cell>
          <cell r="K1036" t="str">
            <v>佐賀県東松浦郡玄海町大字今村6134</v>
          </cell>
          <cell r="L1036" t="str">
            <v>0955-52-3660</v>
          </cell>
          <cell r="M1036" t="str">
            <v>唐内</v>
          </cell>
          <cell r="O1036" t="str">
            <v>○</v>
          </cell>
          <cell r="S1036" t="str">
            <v>○</v>
          </cell>
        </row>
        <row r="1037">
          <cell r="B1037">
            <v>3</v>
          </cell>
          <cell r="C1037">
            <v>175537</v>
          </cell>
          <cell r="D1037" t="str">
            <v>04103175537</v>
          </cell>
          <cell r="E1037" t="str">
            <v>鶴田 義智</v>
          </cell>
          <cell r="F1037">
            <v>43500</v>
          </cell>
          <cell r="G1037">
            <v>45325</v>
          </cell>
          <cell r="H1037" t="str">
            <v>鶴田 義智</v>
          </cell>
          <cell r="I1037" t="str">
            <v>ﾂﾙﾀﾖｼﾄﾓ</v>
          </cell>
          <cell r="J1037" t="str">
            <v>849-0111</v>
          </cell>
          <cell r="K1037" t="str">
            <v>佐賀県三養基郡みやき町大字白壁4385-173</v>
          </cell>
          <cell r="L1037" t="str">
            <v>0942-89-2689</v>
          </cell>
          <cell r="M1037" t="str">
            <v>鳥内</v>
          </cell>
          <cell r="N1037" t="str">
            <v>○</v>
          </cell>
          <cell r="O1037" t="str">
            <v>○</v>
          </cell>
          <cell r="P1037" t="str">
            <v>○</v>
          </cell>
          <cell r="S1037" t="str">
            <v>○</v>
          </cell>
          <cell r="T1037" t="str">
            <v>○</v>
          </cell>
        </row>
        <row r="1038">
          <cell r="B1038">
            <v>5</v>
          </cell>
          <cell r="C1038">
            <v>98848</v>
          </cell>
          <cell r="D1038" t="str">
            <v>04105098848</v>
          </cell>
          <cell r="E1038" t="str">
            <v>㈱鶴松造園建設</v>
          </cell>
          <cell r="F1038">
            <v>42995</v>
          </cell>
          <cell r="G1038">
            <v>44820</v>
          </cell>
          <cell r="H1038" t="str">
            <v>鶴田 忠嗣</v>
          </cell>
          <cell r="I1038" t="str">
            <v>ﾂﾙﾏﾂｿﾞｳｴﾝｹﾝｾﾂ</v>
          </cell>
          <cell r="J1038">
            <v>8470833</v>
          </cell>
          <cell r="K1038" t="str">
            <v>佐賀県唐津市畑島5793</v>
          </cell>
          <cell r="L1038" t="str">
            <v>0955-78-0272</v>
          </cell>
          <cell r="M1038" t="str">
            <v>唐内</v>
          </cell>
          <cell r="S1038" t="str">
            <v>○</v>
          </cell>
        </row>
        <row r="1039">
          <cell r="B1039">
            <v>3</v>
          </cell>
          <cell r="C1039">
            <v>8596</v>
          </cell>
          <cell r="D1039" t="str">
            <v>04113008596</v>
          </cell>
          <cell r="E1039" t="str">
            <v>鶴 義信</v>
          </cell>
          <cell r="F1039">
            <v>43325</v>
          </cell>
          <cell r="G1039">
            <v>45150</v>
          </cell>
          <cell r="H1039" t="str">
            <v>鶴 義信</v>
          </cell>
          <cell r="I1039" t="str">
            <v>ﾂﾙﾖｼﾉﾌﾞ</v>
          </cell>
          <cell r="J1039">
            <v>8401105</v>
          </cell>
          <cell r="K1039" t="str">
            <v>佐賀県三養基郡みやき町大字寄人1297-1</v>
          </cell>
          <cell r="L1039" t="str">
            <v>0942-96-4853</v>
          </cell>
          <cell r="M1039" t="str">
            <v>鳥内</v>
          </cell>
          <cell r="S1039" t="str">
            <v>●</v>
          </cell>
        </row>
        <row r="1040">
          <cell r="B1040">
            <v>3</v>
          </cell>
          <cell r="C1040">
            <v>36571</v>
          </cell>
          <cell r="D1040" t="str">
            <v>04103036571</v>
          </cell>
          <cell r="E1040" t="str">
            <v>㈲ティーアイコーポレーション</v>
          </cell>
          <cell r="F1040">
            <v>43492</v>
          </cell>
          <cell r="G1040">
            <v>45317</v>
          </cell>
          <cell r="H1040" t="str">
            <v>幾田 淳也</v>
          </cell>
          <cell r="I1040" t="str">
            <v>ﾃｨｰｱｲｺｰﾎﾟﾚｰｼｮﾝ</v>
          </cell>
          <cell r="J1040">
            <v>8792472</v>
          </cell>
          <cell r="K1040" t="str">
            <v>大分県津久見市徳浦本町2-16</v>
          </cell>
          <cell r="L1040" t="str">
            <v>0972-82-0878</v>
          </cell>
          <cell r="M1040" t="str">
            <v>鳥外</v>
          </cell>
          <cell r="N1040" t="str">
            <v>○</v>
          </cell>
          <cell r="O1040" t="str">
            <v>○</v>
          </cell>
          <cell r="P1040" t="str">
            <v>○</v>
          </cell>
          <cell r="Q1040" t="str">
            <v>○</v>
          </cell>
          <cell r="R1040" t="str">
            <v>○</v>
          </cell>
          <cell r="S1040" t="str">
            <v>○</v>
          </cell>
          <cell r="T1040" t="str">
            <v>○</v>
          </cell>
        </row>
        <row r="1041">
          <cell r="B1041">
            <v>1</v>
          </cell>
          <cell r="C1041">
            <v>172060</v>
          </cell>
          <cell r="D1041" t="str">
            <v>04101172060</v>
          </cell>
          <cell r="E1041" t="str">
            <v>㈱Ｔ・Ｉ商会</v>
          </cell>
          <cell r="F1041">
            <v>43336</v>
          </cell>
          <cell r="G1041">
            <v>45161</v>
          </cell>
          <cell r="H1041" t="str">
            <v>奥村 輝一</v>
          </cell>
          <cell r="I1041" t="str">
            <v>ﾃｨｰｱｲｼｮｳｶｲ</v>
          </cell>
          <cell r="J1041" t="str">
            <v>849-0902</v>
          </cell>
          <cell r="K1041" t="str">
            <v>佐賀県佐賀市久保泉町大字上和泉712-9</v>
          </cell>
          <cell r="L1041" t="str">
            <v>0952-37-7645</v>
          </cell>
          <cell r="M1041" t="str">
            <v>佐内</v>
          </cell>
          <cell r="N1041" t="str">
            <v>○</v>
          </cell>
          <cell r="O1041" t="str">
            <v>○</v>
          </cell>
          <cell r="P1041" t="str">
            <v>○</v>
          </cell>
          <cell r="S1041" t="str">
            <v>○</v>
          </cell>
          <cell r="T1041" t="str">
            <v>○</v>
          </cell>
        </row>
        <row r="1042">
          <cell r="B1042">
            <v>3</v>
          </cell>
          <cell r="C1042">
            <v>130630</v>
          </cell>
          <cell r="D1042" t="str">
            <v>04103130630</v>
          </cell>
          <cell r="E1042" t="str">
            <v>㈱ＴＭＦ</v>
          </cell>
          <cell r="F1042">
            <v>42862</v>
          </cell>
          <cell r="G1042">
            <v>44687</v>
          </cell>
          <cell r="H1042" t="str">
            <v>江口 達也</v>
          </cell>
          <cell r="I1042" t="str">
            <v>ﾃｨｰｴﾑｴﾌ</v>
          </cell>
          <cell r="J1042">
            <v>8130062</v>
          </cell>
          <cell r="K1042" t="str">
            <v>福岡県福岡市東区松島6-13-6</v>
          </cell>
          <cell r="L1042" t="str">
            <v>092-623-5911</v>
          </cell>
          <cell r="M1042" t="str">
            <v>鳥外</v>
          </cell>
          <cell r="N1042" t="str">
            <v>○</v>
          </cell>
          <cell r="S1042" t="str">
            <v>○</v>
          </cell>
          <cell r="T1042" t="str">
            <v>○</v>
          </cell>
        </row>
        <row r="1043">
          <cell r="B1043">
            <v>1</v>
          </cell>
          <cell r="C1043">
            <v>169128</v>
          </cell>
          <cell r="D1043" t="str">
            <v>04101169128</v>
          </cell>
          <cell r="E1043" t="str">
            <v>㈱ＴＭジャパン</v>
          </cell>
          <cell r="F1043">
            <v>41978</v>
          </cell>
          <cell r="G1043">
            <v>43803</v>
          </cell>
          <cell r="H1043" t="str">
            <v>中川原 美加</v>
          </cell>
          <cell r="I1043" t="str">
            <v>ﾃｨｰｴﾑｼﾞｬﾊﾟﾝ</v>
          </cell>
          <cell r="J1043" t="str">
            <v>811-2304</v>
          </cell>
          <cell r="K1043" t="str">
            <v>福岡県糟屋郡粕屋町大字仲原字川崎1791-1</v>
          </cell>
          <cell r="L1043" t="str">
            <v>092-612-5500</v>
          </cell>
          <cell r="M1043" t="str">
            <v>佐外</v>
          </cell>
          <cell r="N1043" t="str">
            <v>○</v>
          </cell>
          <cell r="O1043" t="str">
            <v>○</v>
          </cell>
          <cell r="P1043" t="str">
            <v>○</v>
          </cell>
          <cell r="Q1043" t="str">
            <v>○</v>
          </cell>
          <cell r="R1043" t="str">
            <v>○</v>
          </cell>
          <cell r="S1043" t="str">
            <v>○</v>
          </cell>
          <cell r="T1043" t="str">
            <v>○</v>
          </cell>
        </row>
        <row r="1044">
          <cell r="B1044">
            <v>1</v>
          </cell>
          <cell r="C1044">
            <v>170192</v>
          </cell>
          <cell r="D1044" t="str">
            <v>04101170192</v>
          </cell>
          <cell r="E1044" t="str">
            <v>㈱ＴＳＩテックス</v>
          </cell>
          <cell r="F1044">
            <v>43339</v>
          </cell>
          <cell r="G1044">
            <v>45164</v>
          </cell>
          <cell r="H1044" t="str">
            <v>岩坂 徹</v>
          </cell>
          <cell r="I1044" t="str">
            <v>ﾃｨｴｽｱｲﾃｯｸｽ</v>
          </cell>
          <cell r="J1044" t="str">
            <v>870-0314</v>
          </cell>
          <cell r="K1044" t="str">
            <v>大分県大分市青崎1-3-39</v>
          </cell>
          <cell r="L1044" t="str">
            <v>097-578-8337</v>
          </cell>
          <cell r="M1044" t="str">
            <v>佐外</v>
          </cell>
          <cell r="O1044" t="str">
            <v>○</v>
          </cell>
          <cell r="P1044" t="str">
            <v>○</v>
          </cell>
          <cell r="Q1044" t="str">
            <v>○</v>
          </cell>
          <cell r="R1044" t="str">
            <v>○</v>
          </cell>
          <cell r="S1044" t="str">
            <v>○</v>
          </cell>
          <cell r="T1044" t="str">
            <v>○</v>
          </cell>
        </row>
        <row r="1045">
          <cell r="B1045">
            <v>3</v>
          </cell>
          <cell r="C1045">
            <v>131962</v>
          </cell>
          <cell r="D1045" t="str">
            <v>04103131962</v>
          </cell>
          <cell r="E1045" t="str">
            <v>㈱ティキム</v>
          </cell>
          <cell r="F1045">
            <v>42953</v>
          </cell>
          <cell r="G1045">
            <v>44778</v>
          </cell>
          <cell r="H1045" t="str">
            <v>伊藤 一人</v>
          </cell>
          <cell r="I1045" t="str">
            <v>ﾃｨｷﾑ</v>
          </cell>
          <cell r="J1045">
            <v>8390862</v>
          </cell>
          <cell r="K1045" t="str">
            <v>福岡県久留米市野中町8-2</v>
          </cell>
          <cell r="L1045" t="str">
            <v>0942-40-7201</v>
          </cell>
          <cell r="M1045" t="str">
            <v>鳥外</v>
          </cell>
          <cell r="N1045" t="str">
            <v>○</v>
          </cell>
          <cell r="O1045" t="str">
            <v>○</v>
          </cell>
          <cell r="P1045" t="str">
            <v>○</v>
          </cell>
          <cell r="Q1045" t="str">
            <v>○</v>
          </cell>
          <cell r="R1045" t="str">
            <v>○</v>
          </cell>
          <cell r="S1045" t="str">
            <v>○</v>
          </cell>
          <cell r="T1045" t="str">
            <v>○</v>
          </cell>
        </row>
        <row r="1046">
          <cell r="B1046">
            <v>1</v>
          </cell>
          <cell r="C1046">
            <v>189833</v>
          </cell>
          <cell r="D1046" t="str">
            <v>04101189833</v>
          </cell>
          <cell r="E1046" t="str">
            <v>㈱テイク</v>
          </cell>
          <cell r="F1046">
            <v>42585</v>
          </cell>
          <cell r="G1046">
            <v>44410</v>
          </cell>
          <cell r="H1046" t="str">
            <v>古賀 郁子</v>
          </cell>
          <cell r="I1046" t="str">
            <v>ﾃｲｸ</v>
          </cell>
          <cell r="J1046">
            <v>8300053</v>
          </cell>
          <cell r="K1046" t="str">
            <v>福岡県久留米市藤山町鉾立220-44</v>
          </cell>
          <cell r="L1046" t="str">
            <v>0942-22-5500</v>
          </cell>
          <cell r="M1046" t="str">
            <v>佐外</v>
          </cell>
          <cell r="N1046" t="str">
            <v>○</v>
          </cell>
          <cell r="O1046" t="str">
            <v>●</v>
          </cell>
          <cell r="S1046" t="str">
            <v>○</v>
          </cell>
          <cell r="T1046" t="str">
            <v>○</v>
          </cell>
        </row>
        <row r="1047">
          <cell r="B1047">
            <v>1</v>
          </cell>
          <cell r="C1047">
            <v>144967</v>
          </cell>
          <cell r="D1047" t="str">
            <v>04101144967</v>
          </cell>
          <cell r="E1047" t="str">
            <v>㈱Ｄ．Ｃ環境開発</v>
          </cell>
          <cell r="F1047">
            <v>42529</v>
          </cell>
          <cell r="G1047">
            <v>45084</v>
          </cell>
          <cell r="H1047" t="str">
            <v>今岡 諭吉</v>
          </cell>
          <cell r="I1047" t="str">
            <v>ﾃﾞｨｼｨｶﾝｷｮｳｶｲﾊﾂ</v>
          </cell>
          <cell r="J1047">
            <v>8402223</v>
          </cell>
          <cell r="K1047" t="str">
            <v>佐賀県佐賀市東与賀町大字飯盛4559-2</v>
          </cell>
          <cell r="L1047" t="str">
            <v>0952-20-2134</v>
          </cell>
          <cell r="M1047" t="str">
            <v>佐内</v>
          </cell>
          <cell r="N1047" t="str">
            <v>○</v>
          </cell>
          <cell r="O1047" t="str">
            <v>○</v>
          </cell>
          <cell r="Q1047" t="str">
            <v>○</v>
          </cell>
          <cell r="R1047" t="str">
            <v>○</v>
          </cell>
          <cell r="S1047" t="str">
            <v>○</v>
          </cell>
          <cell r="T1047" t="str">
            <v>○</v>
          </cell>
        </row>
        <row r="1048">
          <cell r="B1048">
            <v>3</v>
          </cell>
          <cell r="C1048">
            <v>43333</v>
          </cell>
          <cell r="D1048" t="str">
            <v>04103043333</v>
          </cell>
          <cell r="E1048" t="str">
            <v>鄭（東本）龍秀</v>
          </cell>
          <cell r="F1048">
            <v>42118</v>
          </cell>
          <cell r="G1048">
            <v>43944</v>
          </cell>
          <cell r="H1048" t="str">
            <v>鄭 龍秀</v>
          </cell>
          <cell r="I1048" t="str">
            <v>ﾃｲﾀﾂﾋﾃﾞ</v>
          </cell>
          <cell r="J1048">
            <v>8000351</v>
          </cell>
          <cell r="K1048" t="str">
            <v>福岡県京都郡苅田町京町2-7-3</v>
          </cell>
          <cell r="L1048" t="str">
            <v>093-436-0798</v>
          </cell>
          <cell r="M1048" t="str">
            <v>鳥外</v>
          </cell>
          <cell r="P1048" t="str">
            <v>○</v>
          </cell>
          <cell r="S1048" t="str">
            <v>○</v>
          </cell>
          <cell r="T1048" t="str">
            <v>○</v>
          </cell>
        </row>
        <row r="1049">
          <cell r="B1049">
            <v>1</v>
          </cell>
          <cell r="C1049">
            <v>98523</v>
          </cell>
          <cell r="D1049" t="str">
            <v>04101098523</v>
          </cell>
          <cell r="E1049" t="str">
            <v>㈱ティプロ</v>
          </cell>
          <cell r="F1049">
            <v>42082</v>
          </cell>
          <cell r="G1049">
            <v>43908</v>
          </cell>
          <cell r="H1049" t="str">
            <v>土屋 将寿</v>
          </cell>
          <cell r="I1049" t="str">
            <v>ﾃｨﾌﾟﾛ</v>
          </cell>
          <cell r="J1049" t="str">
            <v>424-0067</v>
          </cell>
          <cell r="K1049" t="str">
            <v>静岡県静岡市清水区鳥坂1335</v>
          </cell>
          <cell r="L1049" t="str">
            <v>054-347-7730</v>
          </cell>
          <cell r="M1049" t="str">
            <v>佐外</v>
          </cell>
          <cell r="N1049" t="str">
            <v>○</v>
          </cell>
          <cell r="O1049" t="str">
            <v>○</v>
          </cell>
          <cell r="P1049" t="str">
            <v>○</v>
          </cell>
          <cell r="Q1049" t="str">
            <v>○</v>
          </cell>
          <cell r="R1049" t="str">
            <v>○</v>
          </cell>
          <cell r="S1049" t="str">
            <v>○</v>
          </cell>
          <cell r="T1049" t="str">
            <v>○</v>
          </cell>
        </row>
        <row r="1050">
          <cell r="B1050">
            <v>1</v>
          </cell>
          <cell r="C1050">
            <v>168467</v>
          </cell>
          <cell r="D1050" t="str">
            <v>04101168467</v>
          </cell>
          <cell r="E1050" t="str">
            <v>Ｔ・Ｓトレーディング㈱</v>
          </cell>
          <cell r="F1050">
            <v>43558</v>
          </cell>
          <cell r="G1050">
            <v>45384</v>
          </cell>
          <cell r="H1050" t="str">
            <v>坂本 龍広</v>
          </cell>
          <cell r="I1050" t="str">
            <v>ﾃｰｴｽﾄﾚｰﾃﾞｨﾝｸﾞ</v>
          </cell>
          <cell r="J1050" t="str">
            <v>861-0426</v>
          </cell>
          <cell r="K1050" t="str">
            <v>熊本県山鹿市菊鹿町木野271</v>
          </cell>
          <cell r="L1050" t="str">
            <v>096-275-5650</v>
          </cell>
          <cell r="M1050" t="str">
            <v>佐外</v>
          </cell>
          <cell r="N1050" t="str">
            <v>○</v>
          </cell>
          <cell r="O1050" t="str">
            <v>○</v>
          </cell>
          <cell r="P1050" t="str">
            <v>○</v>
          </cell>
          <cell r="S1050" t="str">
            <v>○</v>
          </cell>
          <cell r="T1050" t="str">
            <v>○</v>
          </cell>
        </row>
        <row r="1051">
          <cell r="B1051">
            <v>7</v>
          </cell>
          <cell r="C1051">
            <v>42812</v>
          </cell>
          <cell r="D1051" t="str">
            <v>04107042812</v>
          </cell>
          <cell r="E1051" t="str">
            <v>㈱テクノジャパン</v>
          </cell>
          <cell r="F1051">
            <v>43234</v>
          </cell>
          <cell r="G1051">
            <v>45059</v>
          </cell>
          <cell r="H1051" t="str">
            <v>坂本 祐一</v>
          </cell>
          <cell r="I1051" t="str">
            <v>ﾃｸﾉｼﾞｬﾊﾟﾝ</v>
          </cell>
          <cell r="J1051">
            <v>8491314</v>
          </cell>
          <cell r="K1051" t="str">
            <v>佐賀県鹿島市大字山浦丁4556</v>
          </cell>
          <cell r="L1051" t="str">
            <v>0954-63-6730</v>
          </cell>
          <cell r="M1051" t="str">
            <v>杵内</v>
          </cell>
          <cell r="N1051" t="str">
            <v>○</v>
          </cell>
          <cell r="O1051" t="str">
            <v>○</v>
          </cell>
          <cell r="P1051" t="str">
            <v>○</v>
          </cell>
          <cell r="Q1051" t="str">
            <v>○</v>
          </cell>
          <cell r="R1051" t="str">
            <v>○</v>
          </cell>
          <cell r="S1051" t="str">
            <v>○</v>
          </cell>
          <cell r="T1051" t="str">
            <v>○</v>
          </cell>
        </row>
        <row r="1052">
          <cell r="B1052">
            <v>1</v>
          </cell>
          <cell r="C1052">
            <v>111539</v>
          </cell>
          <cell r="D1052" t="str">
            <v>04101111539</v>
          </cell>
          <cell r="E1052" t="str">
            <v>㈱テクノユース</v>
          </cell>
          <cell r="F1052">
            <v>42870</v>
          </cell>
          <cell r="G1052">
            <v>44695</v>
          </cell>
          <cell r="H1052" t="str">
            <v>脇山 一春</v>
          </cell>
          <cell r="I1052" t="str">
            <v>ﾃｸﾉﾕｰｽ</v>
          </cell>
          <cell r="J1052" t="str">
            <v>814-0103</v>
          </cell>
          <cell r="K1052" t="str">
            <v>福岡県福岡市城南区鳥飼5-7-1</v>
          </cell>
          <cell r="L1052" t="str">
            <v>092-851-7839</v>
          </cell>
          <cell r="M1052" t="str">
            <v>佐外</v>
          </cell>
          <cell r="N1052" t="str">
            <v>○</v>
          </cell>
          <cell r="O1052" t="str">
            <v>○</v>
          </cell>
          <cell r="P1052" t="str">
            <v>○</v>
          </cell>
          <cell r="Q1052" t="str">
            <v>○</v>
          </cell>
          <cell r="R1052" t="str">
            <v>○</v>
          </cell>
          <cell r="S1052" t="str">
            <v>○</v>
          </cell>
          <cell r="T1052" t="str">
            <v>○</v>
          </cell>
        </row>
        <row r="1053">
          <cell r="B1053">
            <v>1</v>
          </cell>
          <cell r="C1053">
            <v>191102</v>
          </cell>
          <cell r="D1053" t="str">
            <v>04101191102</v>
          </cell>
          <cell r="E1053" t="str">
            <v>㈱テックエイト８</v>
          </cell>
          <cell r="F1053">
            <v>42871</v>
          </cell>
          <cell r="G1053">
            <v>44696</v>
          </cell>
          <cell r="H1053" t="str">
            <v>小野 一郎</v>
          </cell>
          <cell r="I1053" t="str">
            <v>ﾃｯｸｴｲﾄ</v>
          </cell>
          <cell r="J1053" t="str">
            <v>814-0103</v>
          </cell>
          <cell r="K1053" t="str">
            <v>福岡県糟屋郡宇美町大字井野字竹ケ下395-2、福岡県糟屋郡宇美町大字井野宇野口388-4、388-7</v>
          </cell>
          <cell r="L1053" t="str">
            <v>092-406-1106</v>
          </cell>
          <cell r="M1053" t="str">
            <v>佐外</v>
          </cell>
          <cell r="S1053" t="str">
            <v>○</v>
          </cell>
        </row>
        <row r="1054">
          <cell r="B1054">
            <v>7</v>
          </cell>
          <cell r="C1054">
            <v>137131</v>
          </cell>
          <cell r="D1054" t="str">
            <v>04107137131</v>
          </cell>
          <cell r="E1054" t="str">
            <v>鉄鋼処理産業㈱</v>
          </cell>
          <cell r="F1054">
            <v>43066</v>
          </cell>
          <cell r="G1054">
            <v>44891</v>
          </cell>
          <cell r="H1054" t="str">
            <v>西村 和也</v>
          </cell>
          <cell r="I1054" t="str">
            <v>ﾃｯｺｳｼｮﾘｻﾝｷﾞｮｳ</v>
          </cell>
          <cell r="J1054">
            <v>8492302</v>
          </cell>
          <cell r="K1054" t="str">
            <v>佐賀県武雄市山内町大字鳥海11125</v>
          </cell>
          <cell r="L1054" t="str">
            <v>0954-45-3561</v>
          </cell>
          <cell r="M1054" t="str">
            <v>杵内</v>
          </cell>
        </row>
        <row r="1055">
          <cell r="B1055">
            <v>0</v>
          </cell>
          <cell r="C1055">
            <v>178369</v>
          </cell>
          <cell r="D1055" t="str">
            <v>04100178369</v>
          </cell>
          <cell r="E1055" t="str">
            <v>㈲テトラ</v>
          </cell>
          <cell r="F1055">
            <v>41823</v>
          </cell>
          <cell r="G1055">
            <v>43648</v>
          </cell>
          <cell r="H1055" t="str">
            <v>松永 正明</v>
          </cell>
          <cell r="I1055" t="str">
            <v>ﾃﾄﾗ</v>
          </cell>
          <cell r="J1055" t="str">
            <v>840-0027</v>
          </cell>
          <cell r="K1055" t="str">
            <v>佐賀県本庄町大字本庄1242-13</v>
          </cell>
          <cell r="L1055" t="str">
            <v>0952-25-0359</v>
          </cell>
          <cell r="M1055" t="str">
            <v>佐内</v>
          </cell>
          <cell r="S1055" t="str">
            <v>○</v>
          </cell>
          <cell r="T1055" t="str">
            <v>○</v>
          </cell>
        </row>
        <row r="1056">
          <cell r="B1056">
            <v>1</v>
          </cell>
          <cell r="C1056">
            <v>28793</v>
          </cell>
          <cell r="D1056" t="str">
            <v>04111028793</v>
          </cell>
          <cell r="E1056" t="str">
            <v>㈲寺崎資材工業</v>
          </cell>
          <cell r="F1056">
            <v>42099</v>
          </cell>
          <cell r="G1056">
            <v>43925</v>
          </cell>
          <cell r="H1056" t="str">
            <v>寺崎 一男</v>
          </cell>
          <cell r="I1056" t="str">
            <v>ﾃﾗｻｷｼｻﾞｲｺｳｷﾞｮｳ</v>
          </cell>
          <cell r="J1056">
            <v>8490917</v>
          </cell>
          <cell r="K1056" t="str">
            <v>佐賀県佐賀市高木瀬町大字長瀬929-1</v>
          </cell>
          <cell r="L1056" t="str">
            <v>0952-31-1627</v>
          </cell>
          <cell r="M1056" t="str">
            <v>佐内</v>
          </cell>
          <cell r="N1056" t="str">
            <v>○</v>
          </cell>
          <cell r="O1056" t="str">
            <v>○</v>
          </cell>
          <cell r="S1056" t="str">
            <v>☆</v>
          </cell>
          <cell r="T1056" t="str">
            <v>☆</v>
          </cell>
        </row>
        <row r="1057">
          <cell r="B1057">
            <v>3</v>
          </cell>
          <cell r="C1057">
            <v>170757</v>
          </cell>
          <cell r="D1057" t="str">
            <v>04113170757</v>
          </cell>
          <cell r="E1057" t="str">
            <v>寺﨑 祐</v>
          </cell>
          <cell r="F1057">
            <v>43555</v>
          </cell>
          <cell r="G1057">
            <v>45381</v>
          </cell>
          <cell r="H1057" t="str">
            <v>寺﨑 祐</v>
          </cell>
          <cell r="I1057" t="str">
            <v>ﾃﾗｻｷﾋﾛｼ</v>
          </cell>
          <cell r="J1057" t="str">
            <v>841-0056</v>
          </cell>
          <cell r="K1057" t="str">
            <v>佐賀県鳥栖市蔵上2-161</v>
          </cell>
          <cell r="L1057" t="str">
            <v>0942-87-5154</v>
          </cell>
          <cell r="M1057" t="str">
            <v>鳥内</v>
          </cell>
          <cell r="O1057" t="str">
            <v>★</v>
          </cell>
          <cell r="S1057" t="str">
            <v>○</v>
          </cell>
        </row>
        <row r="1058">
          <cell r="B1058">
            <v>3</v>
          </cell>
          <cell r="C1058">
            <v>210727</v>
          </cell>
          <cell r="D1058" t="str">
            <v>04113210727</v>
          </cell>
          <cell r="E1058" t="str">
            <v>㈲テラダ設備工業</v>
          </cell>
          <cell r="F1058">
            <v>43555</v>
          </cell>
          <cell r="G1058">
            <v>45381</v>
          </cell>
          <cell r="H1058" t="str">
            <v>寺田 敏明</v>
          </cell>
          <cell r="I1058" t="str">
            <v>ﾃﾗﾀﾞｾﾂﾋﾞｺｳｷﾞｮｳ</v>
          </cell>
          <cell r="J1058">
            <v>8401104</v>
          </cell>
          <cell r="K1058" t="str">
            <v>佐賀県三養基郡みやき町大字東津1964</v>
          </cell>
          <cell r="L1058" t="str">
            <v>0942-96-4092</v>
          </cell>
          <cell r="M1058" t="str">
            <v>鳥内</v>
          </cell>
          <cell r="S1058" t="str">
            <v>○</v>
          </cell>
          <cell r="T1058" t="str">
            <v>○</v>
          </cell>
        </row>
        <row r="1059">
          <cell r="B1059">
            <v>1</v>
          </cell>
          <cell r="C1059">
            <v>165610</v>
          </cell>
          <cell r="D1059" t="str">
            <v>04101165610</v>
          </cell>
          <cell r="E1059" t="str">
            <v>寺町 幸造</v>
          </cell>
          <cell r="F1059">
            <v>42820</v>
          </cell>
          <cell r="G1059">
            <v>44645</v>
          </cell>
          <cell r="H1059" t="str">
            <v>寺町 幸造</v>
          </cell>
          <cell r="I1059" t="str">
            <v>ﾃﾗﾏﾁｺｳｿﾞｳ</v>
          </cell>
          <cell r="J1059">
            <v>8420061</v>
          </cell>
          <cell r="K1059" t="str">
            <v>佐賀県神埼市千代田町詫田133</v>
          </cell>
          <cell r="L1059" t="str">
            <v>0952-44-4439</v>
          </cell>
          <cell r="M1059" t="str">
            <v>佐内</v>
          </cell>
          <cell r="S1059" t="str">
            <v>☆</v>
          </cell>
          <cell r="T1059" t="str">
            <v>○</v>
          </cell>
        </row>
        <row r="1060">
          <cell r="B1060">
            <v>3</v>
          </cell>
          <cell r="C1060">
            <v>119101</v>
          </cell>
          <cell r="D1060" t="str">
            <v>04113119101</v>
          </cell>
          <cell r="E1060" t="str">
            <v>㈱寺松物流</v>
          </cell>
          <cell r="F1060">
            <v>42210</v>
          </cell>
          <cell r="G1060">
            <v>44036</v>
          </cell>
          <cell r="H1060" t="str">
            <v>寺松 富士男</v>
          </cell>
          <cell r="I1060" t="str">
            <v>ﾃﾗﾏﾂﾌﾞﾂﾘｭｳ</v>
          </cell>
          <cell r="J1060">
            <v>8410073</v>
          </cell>
          <cell r="K1060" t="str">
            <v>佐賀県鳥栖市江島町3256-638</v>
          </cell>
          <cell r="L1060" t="str">
            <v>0942-83-9804</v>
          </cell>
          <cell r="M1060" t="str">
            <v>鳥内</v>
          </cell>
          <cell r="N1060" t="str">
            <v>○</v>
          </cell>
          <cell r="O1060" t="str">
            <v>☆</v>
          </cell>
          <cell r="P1060" t="str">
            <v>○</v>
          </cell>
          <cell r="Q1060" t="str">
            <v>☆</v>
          </cell>
          <cell r="R1060" t="str">
            <v>○</v>
          </cell>
          <cell r="S1060" t="str">
            <v>★</v>
          </cell>
          <cell r="T1060" t="str">
            <v>○</v>
          </cell>
        </row>
        <row r="1061">
          <cell r="B1061">
            <v>1</v>
          </cell>
          <cell r="C1061">
            <v>133505</v>
          </cell>
          <cell r="D1061" t="str">
            <v>04101133505</v>
          </cell>
          <cell r="E1061" t="str">
            <v>㈲天山環境開発工業</v>
          </cell>
          <cell r="F1061">
            <v>42773</v>
          </cell>
          <cell r="G1061">
            <v>44598</v>
          </cell>
          <cell r="H1061" t="str">
            <v>山本 康徳</v>
          </cell>
          <cell r="I1061" t="str">
            <v>ﾃﾝｻﾞﾝｶﾝｷｮｳｶｲﾊﾂｺｳｷﾞｮｳ</v>
          </cell>
          <cell r="J1061">
            <v>8490301</v>
          </cell>
          <cell r="K1061" t="str">
            <v>佐賀県小城市牛津町乙柳867-7</v>
          </cell>
          <cell r="L1061" t="str">
            <v>0952-66-1356</v>
          </cell>
          <cell r="M1061" t="str">
            <v>佐内</v>
          </cell>
          <cell r="N1061" t="str">
            <v>○</v>
          </cell>
          <cell r="O1061" t="str">
            <v>○</v>
          </cell>
          <cell r="P1061" t="str">
            <v>○</v>
          </cell>
          <cell r="Q1061" t="str">
            <v>○</v>
          </cell>
          <cell r="R1061" t="str">
            <v>○</v>
          </cell>
          <cell r="S1061" t="str">
            <v>○</v>
          </cell>
          <cell r="T1061" t="str">
            <v>○</v>
          </cell>
        </row>
        <row r="1062">
          <cell r="B1062">
            <v>1</v>
          </cell>
          <cell r="C1062">
            <v>199741</v>
          </cell>
          <cell r="D1062" t="str">
            <v>04101199741</v>
          </cell>
          <cell r="E1062" t="str">
            <v>㈱天山ロード</v>
          </cell>
          <cell r="F1062">
            <v>43119</v>
          </cell>
          <cell r="G1062">
            <v>44944</v>
          </cell>
          <cell r="H1062" t="str">
            <v>沖　洋一郎</v>
          </cell>
          <cell r="I1062" t="str">
            <v>ﾃﾝｻﾞﾝﾛｰﾄﾞ</v>
          </cell>
          <cell r="J1062" t="str">
            <v>840-0857</v>
          </cell>
          <cell r="K1062" t="str">
            <v>佐賀県佐賀市鍋島町大字八戸3045</v>
          </cell>
          <cell r="L1062" t="str">
            <v>0952-29-6786</v>
          </cell>
          <cell r="M1062" t="str">
            <v>佐内</v>
          </cell>
        </row>
        <row r="1063">
          <cell r="B1063">
            <v>5</v>
          </cell>
          <cell r="C1063">
            <v>58630</v>
          </cell>
          <cell r="D1063" t="str">
            <v>04105058630</v>
          </cell>
          <cell r="E1063" t="str">
            <v>㈲天奬運輸</v>
          </cell>
          <cell r="F1063">
            <v>43619</v>
          </cell>
          <cell r="G1063">
            <v>45445</v>
          </cell>
          <cell r="H1063" t="str">
            <v>藤木 寿</v>
          </cell>
          <cell r="I1063" t="str">
            <v>ﾃﾝｼｮｳｳﾝﾕ</v>
          </cell>
          <cell r="J1063">
            <v>8493101</v>
          </cell>
          <cell r="K1063" t="str">
            <v>佐賀県佐賀市赤松町12-7</v>
          </cell>
          <cell r="L1063" t="str">
            <v>0955-65-2014</v>
          </cell>
          <cell r="M1063" t="str">
            <v>唐内</v>
          </cell>
          <cell r="N1063" t="str">
            <v>○</v>
          </cell>
          <cell r="O1063" t="str">
            <v>○</v>
          </cell>
          <cell r="S1063" t="str">
            <v>○</v>
          </cell>
          <cell r="T1063" t="str">
            <v>○</v>
          </cell>
        </row>
        <row r="1064">
          <cell r="B1064">
            <v>1</v>
          </cell>
          <cell r="C1064">
            <v>1742</v>
          </cell>
          <cell r="D1064" t="str">
            <v>04101001742</v>
          </cell>
          <cell r="E1064" t="str">
            <v>㈱ドイ産業</v>
          </cell>
          <cell r="F1064">
            <v>43695</v>
          </cell>
          <cell r="G1064">
            <v>45521</v>
          </cell>
          <cell r="H1064" t="str">
            <v>土居 文明</v>
          </cell>
          <cell r="I1064" t="str">
            <v>ﾄﾞｲｻﾝｷﾞｮｳ</v>
          </cell>
          <cell r="J1064" t="str">
            <v>882-0024</v>
          </cell>
          <cell r="K1064" t="str">
            <v>宮崎県延岡市大武町1323</v>
          </cell>
          <cell r="L1064" t="str">
            <v>0982-32-2435</v>
          </cell>
          <cell r="M1064" t="str">
            <v>佐外</v>
          </cell>
          <cell r="S1064" t="str">
            <v>○</v>
          </cell>
          <cell r="T1064" t="str">
            <v>○</v>
          </cell>
        </row>
        <row r="1065">
          <cell r="B1065">
            <v>7</v>
          </cell>
          <cell r="C1065">
            <v>115865</v>
          </cell>
          <cell r="D1065" t="str">
            <v>04117115865</v>
          </cell>
          <cell r="E1065" t="str">
            <v>㈲土井商会</v>
          </cell>
          <cell r="F1065">
            <v>42049</v>
          </cell>
          <cell r="G1065">
            <v>43874</v>
          </cell>
          <cell r="H1065" t="str">
            <v>土井 力</v>
          </cell>
          <cell r="I1065" t="str">
            <v>ﾄﾞｲｼｮｳｶｲ</v>
          </cell>
          <cell r="J1065">
            <v>8490506</v>
          </cell>
          <cell r="K1065" t="str">
            <v>佐賀県杵島郡江北町大字上小田817</v>
          </cell>
          <cell r="L1065" t="str">
            <v>0952-86-2187</v>
          </cell>
          <cell r="M1065" t="str">
            <v>杵内</v>
          </cell>
          <cell r="P1065" t="str">
            <v>☆</v>
          </cell>
          <cell r="S1065" t="str">
            <v>☆</v>
          </cell>
          <cell r="T1065" t="str">
            <v>☆</v>
          </cell>
        </row>
        <row r="1066">
          <cell r="B1066">
            <v>5</v>
          </cell>
          <cell r="C1066">
            <v>76612</v>
          </cell>
          <cell r="D1066" t="str">
            <v>04105076612</v>
          </cell>
          <cell r="E1066" t="str">
            <v>㈲東海砿油</v>
          </cell>
          <cell r="F1066">
            <v>42500</v>
          </cell>
          <cell r="G1066">
            <v>44325</v>
          </cell>
          <cell r="H1066" t="str">
            <v>中島 正智</v>
          </cell>
          <cell r="I1066" t="str">
            <v>ﾄｳｶｲｺｳﾕ</v>
          </cell>
          <cell r="J1066" t="str">
            <v>847-0017</v>
          </cell>
          <cell r="K1066" t="str">
            <v>佐賀県唐津市東唐津4-6-7</v>
          </cell>
          <cell r="L1066" t="str">
            <v>0955-72-7675</v>
          </cell>
          <cell r="M1066" t="str">
            <v>唐内</v>
          </cell>
          <cell r="P1066" t="str">
            <v>○</v>
          </cell>
          <cell r="S1066" t="str">
            <v>○</v>
          </cell>
        </row>
        <row r="1067">
          <cell r="B1067">
            <v>1</v>
          </cell>
          <cell r="C1067">
            <v>150187</v>
          </cell>
          <cell r="D1067" t="str">
            <v>04101150187</v>
          </cell>
          <cell r="E1067" t="str">
            <v>㈱東海サービスセンター</v>
          </cell>
          <cell r="F1067">
            <v>41927</v>
          </cell>
          <cell r="G1067">
            <v>43752</v>
          </cell>
          <cell r="H1067" t="str">
            <v>稲田 功一</v>
          </cell>
          <cell r="I1067" t="str">
            <v>ﾄｳｶｲｻｰﾋﾞｽｾﾝﾀｰ</v>
          </cell>
          <cell r="J1067">
            <v>8190052</v>
          </cell>
          <cell r="K1067" t="str">
            <v>福岡県福岡市西区下山門3-22-24</v>
          </cell>
          <cell r="L1067" t="str">
            <v>092-892-0150</v>
          </cell>
          <cell r="M1067" t="str">
            <v>佐外</v>
          </cell>
          <cell r="S1067" t="str">
            <v>○</v>
          </cell>
          <cell r="T1067" t="str">
            <v>○</v>
          </cell>
        </row>
        <row r="1068">
          <cell r="B1068">
            <v>1</v>
          </cell>
          <cell r="C1068">
            <v>66387</v>
          </cell>
          <cell r="D1068" t="str">
            <v>04101066387</v>
          </cell>
          <cell r="E1068" t="str">
            <v>㈲ドウカイ産業</v>
          </cell>
          <cell r="F1068">
            <v>42008</v>
          </cell>
          <cell r="G1068">
            <v>43833</v>
          </cell>
          <cell r="H1068" t="str">
            <v>今岡 諭吉</v>
          </cell>
          <cell r="I1068" t="str">
            <v>ﾄﾞｳｶｲｻﾝｷﾞｮｳ</v>
          </cell>
          <cell r="J1068">
            <v>8310007</v>
          </cell>
          <cell r="K1068" t="str">
            <v>福岡県大川市大字道海島48-1</v>
          </cell>
          <cell r="L1068" t="str">
            <v>0944-86-5304</v>
          </cell>
          <cell r="M1068" t="str">
            <v>佐外</v>
          </cell>
          <cell r="N1068" t="str">
            <v>○</v>
          </cell>
          <cell r="O1068" t="str">
            <v>○</v>
          </cell>
          <cell r="P1068" t="str">
            <v>○</v>
          </cell>
          <cell r="S1068" t="str">
            <v>○</v>
          </cell>
          <cell r="T1068" t="str">
            <v>○</v>
          </cell>
        </row>
        <row r="1069">
          <cell r="B1069">
            <v>3</v>
          </cell>
          <cell r="C1069">
            <v>2188</v>
          </cell>
          <cell r="D1069" t="str">
            <v>04103002188</v>
          </cell>
          <cell r="E1069" t="str">
            <v>東建工業㈱</v>
          </cell>
          <cell r="F1069">
            <v>41722</v>
          </cell>
          <cell r="G1069">
            <v>44278</v>
          </cell>
          <cell r="H1069" t="str">
            <v>古賀 紳也</v>
          </cell>
          <cell r="I1069" t="str">
            <v>ﾄｳｹﾝｺｳｷﾞｮｳ</v>
          </cell>
          <cell r="J1069">
            <v>8300046</v>
          </cell>
          <cell r="K1069" t="str">
            <v>福岡県久留米市原古賀町25-11</v>
          </cell>
          <cell r="L1069" t="str">
            <v>0942-35-4565</v>
          </cell>
          <cell r="M1069" t="str">
            <v>鳥外</v>
          </cell>
          <cell r="N1069" t="str">
            <v>○</v>
          </cell>
          <cell r="O1069" t="str">
            <v>○</v>
          </cell>
          <cell r="P1069" t="str">
            <v>○</v>
          </cell>
          <cell r="Q1069" t="str">
            <v>○</v>
          </cell>
          <cell r="R1069" t="str">
            <v>○</v>
          </cell>
          <cell r="S1069" t="str">
            <v>○</v>
          </cell>
          <cell r="T1069" t="str">
            <v>○</v>
          </cell>
        </row>
        <row r="1070">
          <cell r="B1070">
            <v>5</v>
          </cell>
          <cell r="C1070">
            <v>138156</v>
          </cell>
          <cell r="D1070" t="str">
            <v>04105138156</v>
          </cell>
          <cell r="E1070" t="str">
            <v>東光産業㈱</v>
          </cell>
          <cell r="F1070">
            <v>43003</v>
          </cell>
          <cell r="G1070">
            <v>44828</v>
          </cell>
          <cell r="H1070" t="str">
            <v>東島 吉隆</v>
          </cell>
          <cell r="I1070" t="str">
            <v>ﾄｳｺｳｻﾝｷﾞｮｳ</v>
          </cell>
          <cell r="J1070">
            <v>8470022</v>
          </cell>
          <cell r="K1070" t="str">
            <v>佐賀県唐津市鏡2545-1</v>
          </cell>
          <cell r="L1070" t="str">
            <v>0955-77-2361</v>
          </cell>
          <cell r="M1070" t="str">
            <v>唐内</v>
          </cell>
          <cell r="S1070" t="str">
            <v>○</v>
          </cell>
          <cell r="T1070" t="str">
            <v>○</v>
          </cell>
        </row>
        <row r="1071">
          <cell r="B1071">
            <v>3</v>
          </cell>
          <cell r="C1071">
            <v>347</v>
          </cell>
          <cell r="D1071" t="str">
            <v>04103000347</v>
          </cell>
          <cell r="E1071" t="str">
            <v>㈱東光物産</v>
          </cell>
          <cell r="F1071">
            <v>42154</v>
          </cell>
          <cell r="G1071">
            <v>43980</v>
          </cell>
          <cell r="H1071" t="str">
            <v>米田 眞也</v>
          </cell>
          <cell r="I1071" t="str">
            <v>ﾄｳｺｳﾌﾞｯｻﾝ</v>
          </cell>
          <cell r="J1071">
            <v>8612403</v>
          </cell>
          <cell r="K1071" t="str">
            <v>熊本県阿蘇郡西原村大字布田902-2</v>
          </cell>
          <cell r="L1071" t="str">
            <v>096-279-3658</v>
          </cell>
          <cell r="M1071" t="str">
            <v>鳥外</v>
          </cell>
          <cell r="S1071" t="str">
            <v>○</v>
          </cell>
        </row>
        <row r="1072">
          <cell r="B1072">
            <v>1</v>
          </cell>
          <cell r="C1072">
            <v>343</v>
          </cell>
          <cell r="D1072" t="str">
            <v>04101000343</v>
          </cell>
          <cell r="E1072" t="str">
            <v>東芝環境ソリューション㈱</v>
          </cell>
          <cell r="F1072">
            <v>41486</v>
          </cell>
          <cell r="G1072">
            <v>44042</v>
          </cell>
          <cell r="H1072" t="str">
            <v>吉田　久律</v>
          </cell>
          <cell r="I1072" t="str">
            <v>ﾄｳｼﾊﾞｶﾝｷｮｳｿﾘｭｰｼｮﾝ</v>
          </cell>
          <cell r="J1072">
            <v>2210031</v>
          </cell>
          <cell r="K1072" t="str">
            <v>神奈川県横浜市鶴見区寛政町20-1</v>
          </cell>
          <cell r="L1072" t="str">
            <v>045-440-6422</v>
          </cell>
          <cell r="M1072" t="str">
            <v>佐外</v>
          </cell>
          <cell r="S1072" t="str">
            <v>○</v>
          </cell>
        </row>
        <row r="1073">
          <cell r="B1073">
            <v>1</v>
          </cell>
          <cell r="C1073">
            <v>100708</v>
          </cell>
          <cell r="D1073" t="str">
            <v>04101100708</v>
          </cell>
          <cell r="E1073" t="str">
            <v>㈲東昇建設</v>
          </cell>
          <cell r="F1073">
            <v>43085</v>
          </cell>
          <cell r="G1073">
            <v>44910</v>
          </cell>
          <cell r="H1073" t="str">
            <v>北島 隆廣</v>
          </cell>
          <cell r="I1073" t="str">
            <v>ﾄｳｼｮｳｹﾝｾﾂ</v>
          </cell>
          <cell r="J1073">
            <v>8400211</v>
          </cell>
          <cell r="K1073" t="str">
            <v>佐賀県佐賀市大和町大字東山田2528-1</v>
          </cell>
          <cell r="L1073" t="str">
            <v>0952-62-1711</v>
          </cell>
          <cell r="M1073" t="str">
            <v>佐内</v>
          </cell>
          <cell r="N1073" t="str">
            <v>○</v>
          </cell>
          <cell r="O1073" t="str">
            <v>○</v>
          </cell>
          <cell r="S1073" t="str">
            <v>○</v>
          </cell>
          <cell r="T1073" t="str">
            <v>○</v>
          </cell>
        </row>
        <row r="1074">
          <cell r="B1074">
            <v>7</v>
          </cell>
          <cell r="C1074">
            <v>178740</v>
          </cell>
          <cell r="D1074" t="str">
            <v>04107178740</v>
          </cell>
          <cell r="E1074" t="str">
            <v>㈱東信電気</v>
          </cell>
          <cell r="F1074">
            <v>43674</v>
          </cell>
          <cell r="G1074">
            <v>45500</v>
          </cell>
          <cell r="H1074" t="str">
            <v>東島 信昭</v>
          </cell>
          <cell r="I1074" t="str">
            <v>ﾄｳｼﾝﾃﾞﾝｷ</v>
          </cell>
          <cell r="J1074">
            <v>8491102</v>
          </cell>
          <cell r="K1074" t="str">
            <v>佐賀県杵島郡白石町大字大渡823</v>
          </cell>
          <cell r="L1074" t="str">
            <v>0952-84-6278</v>
          </cell>
          <cell r="M1074" t="str">
            <v>杵内</v>
          </cell>
          <cell r="S1074" t="str">
            <v>●</v>
          </cell>
        </row>
        <row r="1075">
          <cell r="B1075">
            <v>7</v>
          </cell>
          <cell r="C1075">
            <v>187000</v>
          </cell>
          <cell r="D1075" t="str">
            <v>04107187000</v>
          </cell>
          <cell r="E1075" t="str">
            <v>㈲藤武建設</v>
          </cell>
          <cell r="F1075">
            <v>42430</v>
          </cell>
          <cell r="G1075">
            <v>44255</v>
          </cell>
          <cell r="H1075" t="str">
            <v>藤武　信介</v>
          </cell>
          <cell r="I1075" t="str">
            <v>ﾄｳﾀｹｹﾝｾﾂ</v>
          </cell>
          <cell r="J1075" t="str">
            <v>849-1204</v>
          </cell>
          <cell r="K1075" t="str">
            <v>佐賀県杵島郡白石町大字坂田1069-3</v>
          </cell>
          <cell r="L1075" t="str">
            <v>0954-65-2174</v>
          </cell>
          <cell r="M1075" t="str">
            <v>杵内</v>
          </cell>
          <cell r="S1075" t="str">
            <v>○</v>
          </cell>
          <cell r="T1075" t="str">
            <v>○</v>
          </cell>
        </row>
        <row r="1076">
          <cell r="B1076">
            <v>1</v>
          </cell>
          <cell r="C1076">
            <v>71698</v>
          </cell>
          <cell r="D1076" t="str">
            <v>04101071698</v>
          </cell>
          <cell r="E1076" t="str">
            <v>トウテン工業㈱</v>
          </cell>
          <cell r="F1076">
            <v>42338</v>
          </cell>
          <cell r="G1076">
            <v>44164</v>
          </cell>
          <cell r="H1076" t="str">
            <v>石橋 登天</v>
          </cell>
          <cell r="I1076" t="str">
            <v>ﾄｳﾃﾝｺｳｷﾞｮｳ</v>
          </cell>
          <cell r="J1076">
            <v>8320816</v>
          </cell>
          <cell r="K1076" t="str">
            <v>福岡県柳川市三橋町久末1289-3</v>
          </cell>
          <cell r="L1076" t="str">
            <v>0944-73-4439</v>
          </cell>
          <cell r="M1076" t="str">
            <v>佐外</v>
          </cell>
          <cell r="S1076" t="str">
            <v>○</v>
          </cell>
          <cell r="T1076" t="str">
            <v>○</v>
          </cell>
        </row>
        <row r="1077">
          <cell r="B1077">
            <v>1</v>
          </cell>
          <cell r="C1077">
            <v>20745</v>
          </cell>
          <cell r="D1077" t="str">
            <v>04101020745</v>
          </cell>
          <cell r="E1077" t="str">
            <v>㈲東肥産業</v>
          </cell>
          <cell r="F1077">
            <v>41981</v>
          </cell>
          <cell r="G1077">
            <v>43806</v>
          </cell>
          <cell r="H1077" t="str">
            <v>北野 謙一</v>
          </cell>
          <cell r="I1077" t="str">
            <v>ﾄｳﾋｻﾝｷﾞｮｳ</v>
          </cell>
          <cell r="J1077" t="str">
            <v>830-1224</v>
          </cell>
          <cell r="K1077" t="str">
            <v>福岡県三井郡大刀洗町大字鵜木1404-2</v>
          </cell>
          <cell r="L1077" t="str">
            <v>0942-77-3788</v>
          </cell>
          <cell r="M1077" t="str">
            <v>佐外</v>
          </cell>
          <cell r="O1077" t="str">
            <v>○</v>
          </cell>
          <cell r="P1077" t="str">
            <v>○</v>
          </cell>
          <cell r="S1077" t="str">
            <v>○</v>
          </cell>
        </row>
        <row r="1078">
          <cell r="B1078">
            <v>7</v>
          </cell>
          <cell r="C1078">
            <v>2403</v>
          </cell>
          <cell r="D1078" t="str">
            <v>04107002403</v>
          </cell>
          <cell r="E1078" t="str">
            <v>㈲東彼清掃</v>
          </cell>
          <cell r="F1078">
            <v>43190</v>
          </cell>
          <cell r="G1078">
            <v>45015</v>
          </cell>
          <cell r="H1078" t="str">
            <v>三根 正治</v>
          </cell>
          <cell r="I1078" t="str">
            <v>ﾄｳﾋｾｲｿｳ</v>
          </cell>
          <cell r="J1078">
            <v>8593605</v>
          </cell>
          <cell r="K1078" t="str">
            <v>長崎県東彼杵郡川棚町百津郷1185-3</v>
          </cell>
          <cell r="L1078" t="str">
            <v>0956-82-5144</v>
          </cell>
          <cell r="M1078" t="str">
            <v>杵外</v>
          </cell>
          <cell r="N1078" t="str">
            <v>○</v>
          </cell>
          <cell r="O1078" t="str">
            <v>○</v>
          </cell>
          <cell r="S1078" t="str">
            <v>○</v>
          </cell>
          <cell r="T1078" t="str">
            <v>○</v>
          </cell>
        </row>
        <row r="1079">
          <cell r="B1079">
            <v>1</v>
          </cell>
          <cell r="C1079">
            <v>126975</v>
          </cell>
          <cell r="D1079" t="str">
            <v>04101126975</v>
          </cell>
          <cell r="E1079" t="str">
            <v>㈲東福産業サービス</v>
          </cell>
          <cell r="F1079">
            <v>42655</v>
          </cell>
          <cell r="G1079">
            <v>44480</v>
          </cell>
          <cell r="H1079" t="str">
            <v>池井 誠</v>
          </cell>
          <cell r="I1079" t="str">
            <v>ﾄｳﾌｸｻﾝｷﾞｮｳｻｰﾋﾞｽ</v>
          </cell>
          <cell r="J1079" t="str">
            <v>811-3133</v>
          </cell>
          <cell r="K1079" t="str">
            <v>福岡県古賀市青柳町684-4</v>
          </cell>
          <cell r="L1079" t="str">
            <v>092-406-0357</v>
          </cell>
          <cell r="M1079" t="str">
            <v>佐外</v>
          </cell>
          <cell r="N1079" t="str">
            <v>○</v>
          </cell>
          <cell r="O1079" t="str">
            <v>○</v>
          </cell>
          <cell r="P1079" t="str">
            <v>○</v>
          </cell>
          <cell r="Q1079" t="str">
            <v>○</v>
          </cell>
          <cell r="R1079" t="str">
            <v>○</v>
          </cell>
          <cell r="S1079" t="str">
            <v>○</v>
          </cell>
          <cell r="T1079" t="str">
            <v>○</v>
          </cell>
        </row>
        <row r="1080">
          <cell r="B1080">
            <v>3</v>
          </cell>
          <cell r="C1080">
            <v>104362</v>
          </cell>
          <cell r="D1080" t="str">
            <v>04103104362</v>
          </cell>
          <cell r="E1080" t="str">
            <v>東洋開発工業㈱</v>
          </cell>
          <cell r="F1080">
            <v>43271</v>
          </cell>
          <cell r="G1080">
            <v>45096</v>
          </cell>
          <cell r="H1080" t="str">
            <v>大木 康伸</v>
          </cell>
          <cell r="I1080" t="str">
            <v>ﾄｳﾖｳｶｲﾊﾂｺｳｷﾞｮｳ</v>
          </cell>
          <cell r="J1080">
            <v>8310006</v>
          </cell>
          <cell r="K1080" t="str">
            <v>福岡県大川市大字中古賀960-2</v>
          </cell>
          <cell r="L1080" t="str">
            <v>0944-88-0393</v>
          </cell>
          <cell r="M1080" t="str">
            <v>鳥外</v>
          </cell>
          <cell r="O1080" t="str">
            <v>○</v>
          </cell>
          <cell r="P1080" t="str">
            <v>○</v>
          </cell>
          <cell r="Q1080" t="str">
            <v>○</v>
          </cell>
          <cell r="R1080" t="str">
            <v>○</v>
          </cell>
          <cell r="S1080" t="str">
            <v>○</v>
          </cell>
          <cell r="T1080" t="str">
            <v>○</v>
          </cell>
        </row>
        <row r="1081">
          <cell r="B1081">
            <v>7</v>
          </cell>
          <cell r="C1081">
            <v>172828</v>
          </cell>
          <cell r="D1081" t="str">
            <v>04107172828</v>
          </cell>
          <cell r="E1081" t="str">
            <v>㈲東洋カッターサービス</v>
          </cell>
          <cell r="F1081">
            <v>43060</v>
          </cell>
          <cell r="G1081">
            <v>44885</v>
          </cell>
          <cell r="H1081" t="str">
            <v>土谷 直樹</v>
          </cell>
          <cell r="I1081" t="str">
            <v>ﾄｳﾖｳｶｯﾀｰｻｰﾋﾞｽ</v>
          </cell>
          <cell r="J1081" t="str">
            <v>849-4162</v>
          </cell>
          <cell r="K1081" t="str">
            <v>佐賀県西松浦郡有田町上内野丙3603-1</v>
          </cell>
          <cell r="L1081" t="str">
            <v>0955-46-3808</v>
          </cell>
          <cell r="M1081" t="str">
            <v>伊内</v>
          </cell>
          <cell r="O1081" t="str">
            <v>〇</v>
          </cell>
          <cell r="P1081" t="str">
            <v>〇</v>
          </cell>
          <cell r="S1081" t="str">
            <v>○</v>
          </cell>
          <cell r="T1081" t="str">
            <v>○</v>
          </cell>
        </row>
        <row r="1082">
          <cell r="B1082">
            <v>5</v>
          </cell>
          <cell r="C1082">
            <v>15866</v>
          </cell>
          <cell r="D1082" t="str">
            <v>04105015866</v>
          </cell>
          <cell r="E1082" t="str">
            <v>東洋ケミカル㈱</v>
          </cell>
          <cell r="F1082">
            <v>42192</v>
          </cell>
          <cell r="G1082">
            <v>44018</v>
          </cell>
          <cell r="H1082" t="str">
            <v>平田 稔</v>
          </cell>
          <cell r="I1082" t="str">
            <v>ﾄｳﾖｳｹﾐｶﾙ</v>
          </cell>
          <cell r="J1082">
            <v>8470861</v>
          </cell>
          <cell r="K1082" t="str">
            <v>佐賀県唐津市二夕子3-212</v>
          </cell>
          <cell r="L1082" t="str">
            <v>0955-73-0309</v>
          </cell>
          <cell r="M1082" t="str">
            <v>唐内</v>
          </cell>
          <cell r="S1082" t="str">
            <v>○</v>
          </cell>
        </row>
        <row r="1083">
          <cell r="B1083">
            <v>1</v>
          </cell>
          <cell r="C1083">
            <v>189527</v>
          </cell>
          <cell r="D1083" t="str">
            <v>04101189527</v>
          </cell>
          <cell r="E1083" t="str">
            <v>㈱東楽園</v>
          </cell>
          <cell r="F1083">
            <v>42528</v>
          </cell>
          <cell r="G1083">
            <v>44353</v>
          </cell>
          <cell r="H1083" t="str">
            <v>東島 隆文</v>
          </cell>
          <cell r="I1083" t="str">
            <v>ﾄｳﾗｸｴﾝ</v>
          </cell>
          <cell r="J1083">
            <v>8490916</v>
          </cell>
          <cell r="K1083" t="str">
            <v>佐賀県佐賀市金立町大字金立1034</v>
          </cell>
          <cell r="L1083" t="str">
            <v>0952-98-0123</v>
          </cell>
          <cell r="M1083" t="str">
            <v>佐内</v>
          </cell>
          <cell r="S1083" t="str">
            <v>○</v>
          </cell>
        </row>
        <row r="1084">
          <cell r="B1084">
            <v>3</v>
          </cell>
          <cell r="C1084">
            <v>39878</v>
          </cell>
          <cell r="D1084" t="str">
            <v>04103039878</v>
          </cell>
          <cell r="E1084" t="str">
            <v>㈱東和</v>
          </cell>
          <cell r="F1084">
            <v>42696</v>
          </cell>
          <cell r="G1084">
            <v>44521</v>
          </cell>
          <cell r="H1084" t="str">
            <v>松本 道夫</v>
          </cell>
          <cell r="I1084" t="str">
            <v>ﾄｳﾜ</v>
          </cell>
          <cell r="J1084">
            <v>8618041</v>
          </cell>
          <cell r="K1084" t="str">
            <v>熊本県熊本市東区戸島1-8-27</v>
          </cell>
          <cell r="L1084" t="str">
            <v>096-380-6011</v>
          </cell>
          <cell r="M1084" t="str">
            <v>鳥外</v>
          </cell>
          <cell r="O1084" t="str">
            <v>○</v>
          </cell>
          <cell r="P1084" t="str">
            <v>○</v>
          </cell>
          <cell r="Q1084" t="str">
            <v>○</v>
          </cell>
          <cell r="R1084" t="str">
            <v>○</v>
          </cell>
          <cell r="S1084" t="str">
            <v>○</v>
          </cell>
        </row>
        <row r="1085">
          <cell r="B1085">
            <v>1</v>
          </cell>
          <cell r="C1085">
            <v>79022</v>
          </cell>
          <cell r="D1085" t="str">
            <v>04101079022</v>
          </cell>
          <cell r="E1085" t="str">
            <v>㈱東和金物商会</v>
          </cell>
          <cell r="F1085">
            <v>42428</v>
          </cell>
          <cell r="G1085">
            <v>44254</v>
          </cell>
          <cell r="H1085" t="str">
            <v>宜本 満</v>
          </cell>
          <cell r="I1085" t="str">
            <v>ﾄｳﾜｶﾅﾓﾉｼｮｳｶｲ</v>
          </cell>
          <cell r="J1085" t="str">
            <v>812-0863</v>
          </cell>
          <cell r="K1085" t="str">
            <v>福岡県福岡市博多区金の隈3-11-11</v>
          </cell>
          <cell r="L1085" t="str">
            <v>092-503-0895</v>
          </cell>
          <cell r="M1085" t="str">
            <v>佐外</v>
          </cell>
          <cell r="P1085" t="str">
            <v>○</v>
          </cell>
          <cell r="S1085" t="str">
            <v>○</v>
          </cell>
          <cell r="T1085" t="str">
            <v>○</v>
          </cell>
        </row>
        <row r="1086">
          <cell r="B1086">
            <v>7</v>
          </cell>
          <cell r="C1086">
            <v>169605</v>
          </cell>
          <cell r="D1086" t="str">
            <v>04107169605</v>
          </cell>
          <cell r="E1086" t="str">
            <v>㈱トーキュー</v>
          </cell>
          <cell r="F1086">
            <v>43073</v>
          </cell>
          <cell r="G1086">
            <v>44898</v>
          </cell>
          <cell r="H1086" t="str">
            <v>藤瀬 勝靖</v>
          </cell>
          <cell r="I1086" t="str">
            <v>ﾄｰｷｭｰ</v>
          </cell>
          <cell r="J1086" t="str">
            <v>849-0503</v>
          </cell>
          <cell r="K1086" t="str">
            <v>佐賀県杵島郡江北町大字惣領分1926-1</v>
          </cell>
          <cell r="L1086" t="str">
            <v>0952-86-5811</v>
          </cell>
          <cell r="M1086" t="str">
            <v>杵内</v>
          </cell>
          <cell r="S1086" t="str">
            <v>○</v>
          </cell>
          <cell r="T1086" t="str">
            <v>○</v>
          </cell>
        </row>
        <row r="1087">
          <cell r="B1087">
            <v>1</v>
          </cell>
          <cell r="C1087">
            <v>73743</v>
          </cell>
          <cell r="D1087" t="str">
            <v>04101073743</v>
          </cell>
          <cell r="E1087" t="str">
            <v>㈱トーヨーハウジング</v>
          </cell>
          <cell r="F1087">
            <v>42762</v>
          </cell>
          <cell r="G1087">
            <v>44587</v>
          </cell>
          <cell r="H1087" t="str">
            <v>吉岡 政弘</v>
          </cell>
          <cell r="I1087" t="str">
            <v>ﾄｰﾖｰﾊｳｼﾞﾝｸﾞ</v>
          </cell>
          <cell r="J1087" t="str">
            <v>849-0915</v>
          </cell>
          <cell r="K1087" t="str">
            <v>佐賀県佐賀市兵庫北2-27-16</v>
          </cell>
          <cell r="L1087" t="str">
            <v>0952-20-6868</v>
          </cell>
          <cell r="M1087" t="str">
            <v>佐内</v>
          </cell>
          <cell r="S1087" t="str">
            <v>○</v>
          </cell>
          <cell r="T1087" t="str">
            <v>○</v>
          </cell>
        </row>
        <row r="1088">
          <cell r="B1088">
            <v>3</v>
          </cell>
          <cell r="C1088">
            <v>29804</v>
          </cell>
          <cell r="D1088" t="str">
            <v>04103029804</v>
          </cell>
          <cell r="E1088" t="str">
            <v>㈱時津運送社</v>
          </cell>
          <cell r="F1088">
            <v>43697</v>
          </cell>
          <cell r="G1088">
            <v>45523</v>
          </cell>
          <cell r="H1088" t="str">
            <v>時津 弘</v>
          </cell>
          <cell r="I1088" t="str">
            <v>ﾄｷﾂｳﾝｿｳｼｬ</v>
          </cell>
          <cell r="J1088">
            <v>8380203</v>
          </cell>
          <cell r="K1088" t="str">
            <v>福岡県朝倉郡筑前町畑嶋字松ヶ坂437</v>
          </cell>
          <cell r="L1088" t="str">
            <v>0946-42-5755</v>
          </cell>
          <cell r="M1088" t="str">
            <v>鳥外</v>
          </cell>
        </row>
        <row r="1089">
          <cell r="B1089">
            <v>1</v>
          </cell>
          <cell r="C1089">
            <v>198528</v>
          </cell>
          <cell r="D1089" t="str">
            <v>04101198528</v>
          </cell>
          <cell r="E1089" t="str">
            <v>㈲常盤建設</v>
          </cell>
          <cell r="F1089">
            <v>43066</v>
          </cell>
          <cell r="G1089">
            <v>44891</v>
          </cell>
          <cell r="H1089" t="str">
            <v>常盤 秀幸</v>
          </cell>
          <cell r="I1089" t="str">
            <v>ﾄｷﾜｹﾝｾﾂ</v>
          </cell>
          <cell r="J1089" t="str">
            <v>840-0515</v>
          </cell>
          <cell r="K1089" t="str">
            <v>佐賀県佐賀市富士町大字松瀬2618-55</v>
          </cell>
          <cell r="L1089" t="str">
            <v>0952-51-0133</v>
          </cell>
          <cell r="M1089" t="str">
            <v>佐内</v>
          </cell>
          <cell r="S1089" t="str">
            <v>〇</v>
          </cell>
          <cell r="T1089" t="str">
            <v>〇</v>
          </cell>
        </row>
        <row r="1090">
          <cell r="B1090">
            <v>1</v>
          </cell>
          <cell r="C1090">
            <v>153388</v>
          </cell>
          <cell r="D1090" t="str">
            <v>04101153388</v>
          </cell>
          <cell r="E1090" t="str">
            <v>㈲徳島緑化建設</v>
          </cell>
          <cell r="F1090">
            <v>42052</v>
          </cell>
          <cell r="G1090">
            <v>43877</v>
          </cell>
          <cell r="H1090" t="str">
            <v>徳島 良美</v>
          </cell>
          <cell r="I1090" t="str">
            <v>ﾄｸｼﾏﾘｮｯｶｹﾝｾﾂ</v>
          </cell>
          <cell r="J1090">
            <v>8420121</v>
          </cell>
          <cell r="K1090" t="str">
            <v>佐賀県神埼市神埼町志波屋2166-1</v>
          </cell>
          <cell r="L1090" t="str">
            <v>0952-53-1758</v>
          </cell>
          <cell r="M1090" t="str">
            <v>佐内</v>
          </cell>
          <cell r="N1090" t="str">
            <v>○</v>
          </cell>
          <cell r="O1090" t="str">
            <v>○</v>
          </cell>
          <cell r="S1090" t="str">
            <v>○</v>
          </cell>
          <cell r="T1090" t="str">
            <v>○</v>
          </cell>
        </row>
        <row r="1091">
          <cell r="B1091">
            <v>5</v>
          </cell>
          <cell r="C1091">
            <v>160922</v>
          </cell>
          <cell r="D1091" t="str">
            <v>04105160922</v>
          </cell>
          <cell r="E1091" t="str">
            <v>㈲徳永工務店</v>
          </cell>
          <cell r="F1091">
            <v>42557</v>
          </cell>
          <cell r="G1091">
            <v>44382</v>
          </cell>
          <cell r="H1091" t="str">
            <v>徳永 良二</v>
          </cell>
          <cell r="I1091" t="str">
            <v>ﾄｸﾅｶﾞｺｳﾑﾃﾝ</v>
          </cell>
          <cell r="J1091" t="str">
            <v>847-1442</v>
          </cell>
          <cell r="K1091" t="str">
            <v>佐賀県東松浦郡玄海町値賀川内1322-2</v>
          </cell>
          <cell r="L1091" t="str">
            <v>0955-52-6733</v>
          </cell>
          <cell r="M1091" t="str">
            <v>唐内</v>
          </cell>
          <cell r="S1091" t="str">
            <v>○</v>
          </cell>
          <cell r="T1091" t="str">
            <v>○</v>
          </cell>
        </row>
        <row r="1092">
          <cell r="B1092">
            <v>1</v>
          </cell>
          <cell r="C1092">
            <v>188565</v>
          </cell>
          <cell r="D1092" t="str">
            <v>04111188565</v>
          </cell>
          <cell r="E1092" t="str">
            <v>德永 準貴</v>
          </cell>
          <cell r="F1092">
            <v>42522</v>
          </cell>
          <cell r="G1092">
            <v>44347</v>
          </cell>
          <cell r="H1092" t="str">
            <v>德永 準貴</v>
          </cell>
          <cell r="I1092" t="str">
            <v>ﾄｸﾅｶﾞｼﾞｭﾝｷ</v>
          </cell>
          <cell r="J1092">
            <v>8402106</v>
          </cell>
          <cell r="K1092" t="str">
            <v>佐賀県佐賀市諸富町大字山領904-15</v>
          </cell>
          <cell r="L1092" t="str">
            <v>0952-47-2144</v>
          </cell>
          <cell r="M1092" t="str">
            <v>佐内</v>
          </cell>
          <cell r="P1092" t="str">
            <v>★</v>
          </cell>
          <cell r="S1092" t="str">
            <v>○</v>
          </cell>
        </row>
        <row r="1093">
          <cell r="B1093">
            <v>1</v>
          </cell>
          <cell r="C1093">
            <v>112115</v>
          </cell>
          <cell r="D1093" t="str">
            <v>04101112115</v>
          </cell>
          <cell r="E1093" t="str">
            <v>㈲徳永商店</v>
          </cell>
          <cell r="F1093">
            <v>43075</v>
          </cell>
          <cell r="G1093">
            <v>44900</v>
          </cell>
          <cell r="H1093" t="str">
            <v>德永 廣市</v>
          </cell>
          <cell r="I1093" t="str">
            <v>ﾄｸﾅｶﾞｼｮｳﾃﾝ</v>
          </cell>
          <cell r="J1093">
            <v>8402102</v>
          </cell>
          <cell r="K1093" t="str">
            <v>佐賀県佐賀市諸富町大字為重899-4</v>
          </cell>
          <cell r="L1093" t="str">
            <v>0952-47-2704</v>
          </cell>
          <cell r="M1093" t="str">
            <v>佐内</v>
          </cell>
          <cell r="N1093" t="str">
            <v>〇</v>
          </cell>
          <cell r="O1093" t="str">
            <v>〇</v>
          </cell>
          <cell r="P1093" t="str">
            <v>〇</v>
          </cell>
          <cell r="Q1093" t="str">
            <v>〇</v>
          </cell>
          <cell r="R1093" t="str">
            <v>〇</v>
          </cell>
          <cell r="S1093" t="str">
            <v>〇</v>
          </cell>
          <cell r="T1093" t="str">
            <v>〇</v>
          </cell>
        </row>
        <row r="1094">
          <cell r="B1094">
            <v>1</v>
          </cell>
          <cell r="C1094">
            <v>98086</v>
          </cell>
          <cell r="D1094" t="str">
            <v>04101098086</v>
          </cell>
          <cell r="E1094" t="str">
            <v>㈲土佐商事</v>
          </cell>
          <cell r="F1094">
            <v>43082</v>
          </cell>
          <cell r="G1094">
            <v>44907</v>
          </cell>
          <cell r="H1094" t="str">
            <v>伊与田 直記</v>
          </cell>
          <cell r="I1094" t="str">
            <v>ﾄｻｼｮｳｼﾞ</v>
          </cell>
          <cell r="J1094" t="str">
            <v>880-2211</v>
          </cell>
          <cell r="K1094" t="str">
            <v>宮崎県宮崎市高岡町花見1720-8</v>
          </cell>
          <cell r="L1094" t="str">
            <v>0985-30-9985</v>
          </cell>
          <cell r="M1094" t="str">
            <v>佐外</v>
          </cell>
          <cell r="P1094" t="str">
            <v>○</v>
          </cell>
          <cell r="R1094" t="str">
            <v>○</v>
          </cell>
          <cell r="S1094" t="str">
            <v>○</v>
          </cell>
          <cell r="T1094" t="str">
            <v>○</v>
          </cell>
        </row>
        <row r="1095">
          <cell r="B1095">
            <v>1</v>
          </cell>
          <cell r="C1095">
            <v>7443</v>
          </cell>
          <cell r="D1095" t="str">
            <v>04101007443</v>
          </cell>
          <cell r="E1095" t="str">
            <v>都市環境㈱</v>
          </cell>
          <cell r="F1095">
            <v>43611</v>
          </cell>
          <cell r="G1095">
            <v>45437</v>
          </cell>
          <cell r="H1095" t="str">
            <v>永渕 隆誠</v>
          </cell>
          <cell r="I1095" t="str">
            <v>ﾄｼｶﾝｷｮｳ</v>
          </cell>
          <cell r="J1095">
            <v>8420031</v>
          </cell>
          <cell r="K1095" t="str">
            <v>佐賀県神埼郡吉野ヶ里町吉田2479</v>
          </cell>
          <cell r="L1095" t="str">
            <v>0952-53-5505</v>
          </cell>
          <cell r="M1095" t="str">
            <v>佐内</v>
          </cell>
          <cell r="N1095" t="str">
            <v>○</v>
          </cell>
          <cell r="O1095" t="str">
            <v>○</v>
          </cell>
          <cell r="P1095" t="str">
            <v>○</v>
          </cell>
          <cell r="Q1095" t="str">
            <v>○</v>
          </cell>
          <cell r="R1095" t="str">
            <v>○</v>
          </cell>
          <cell r="S1095" t="str">
            <v>○</v>
          </cell>
          <cell r="T1095" t="str">
            <v>○</v>
          </cell>
        </row>
        <row r="1096">
          <cell r="B1096">
            <v>1</v>
          </cell>
          <cell r="C1096">
            <v>5573</v>
          </cell>
          <cell r="D1096" t="str">
            <v>04101005573</v>
          </cell>
          <cell r="E1096" t="str">
            <v>㈱都市資源開発</v>
          </cell>
          <cell r="F1096">
            <v>41726</v>
          </cell>
          <cell r="G1096">
            <v>44282</v>
          </cell>
          <cell r="H1096" t="str">
            <v>田篭 英治</v>
          </cell>
          <cell r="I1096" t="str">
            <v>ﾄｼｼｹﾞﾝｶｲﾊﾂ</v>
          </cell>
          <cell r="J1096">
            <v>8120008</v>
          </cell>
          <cell r="K1096" t="str">
            <v>福岡県福岡市博多区東光2-16-18</v>
          </cell>
          <cell r="L1096" t="str">
            <v>092-413-0855</v>
          </cell>
          <cell r="M1096" t="str">
            <v>佐外</v>
          </cell>
          <cell r="N1096" t="str">
            <v>○</v>
          </cell>
          <cell r="O1096" t="str">
            <v>○</v>
          </cell>
          <cell r="P1096" t="str">
            <v>○</v>
          </cell>
          <cell r="Q1096" t="str">
            <v>○</v>
          </cell>
          <cell r="R1096" t="str">
            <v>○</v>
          </cell>
          <cell r="S1096" t="str">
            <v>○</v>
          </cell>
          <cell r="T1096" t="str">
            <v>○</v>
          </cell>
        </row>
        <row r="1097">
          <cell r="B1097">
            <v>1</v>
          </cell>
          <cell r="C1097">
            <v>146131</v>
          </cell>
          <cell r="D1097" t="str">
            <v>04101146131</v>
          </cell>
          <cell r="E1097" t="str">
            <v>㈱寿由建設</v>
          </cell>
          <cell r="F1097">
            <v>42466</v>
          </cell>
          <cell r="G1097">
            <v>44291</v>
          </cell>
          <cell r="H1097" t="str">
            <v>岡本 昌和</v>
          </cell>
          <cell r="I1097" t="str">
            <v>ﾄｼﾕｹﾝｾﾂ</v>
          </cell>
          <cell r="J1097">
            <v>8120051</v>
          </cell>
          <cell r="K1097" t="str">
            <v>福岡県福岡市東区箱崎ふ頭3-9-11</v>
          </cell>
          <cell r="L1097" t="str">
            <v>092-633-2960</v>
          </cell>
          <cell r="M1097" t="str">
            <v>佐外</v>
          </cell>
          <cell r="S1097" t="str">
            <v>○</v>
          </cell>
          <cell r="T1097" t="str">
            <v>○</v>
          </cell>
        </row>
        <row r="1098">
          <cell r="B1098">
            <v>3</v>
          </cell>
          <cell r="C1098">
            <v>10332</v>
          </cell>
          <cell r="D1098" t="str">
            <v>04113010332</v>
          </cell>
          <cell r="E1098" t="str">
            <v>㈲鳥栖環境開発綜合センター</v>
          </cell>
          <cell r="F1098">
            <v>42898</v>
          </cell>
          <cell r="G1098">
            <v>44723</v>
          </cell>
          <cell r="H1098" t="str">
            <v>宮原 敏也</v>
          </cell>
          <cell r="I1098" t="str">
            <v>ﾄｽｶﾝｷｮｳｶｲﾊﾂｿｳｺﾞｳｾﾝﾀｰ</v>
          </cell>
          <cell r="J1098">
            <v>8410061</v>
          </cell>
          <cell r="K1098" t="str">
            <v>佐賀県鳥栖市轟木町929-2</v>
          </cell>
          <cell r="L1098" t="str">
            <v>0942-83-4069</v>
          </cell>
          <cell r="M1098" t="str">
            <v>鳥内</v>
          </cell>
          <cell r="N1098" t="str">
            <v>○</v>
          </cell>
          <cell r="O1098" t="str">
            <v>○</v>
          </cell>
          <cell r="P1098" t="str">
            <v>○</v>
          </cell>
          <cell r="Q1098" t="str">
            <v>☆</v>
          </cell>
          <cell r="R1098" t="str">
            <v>☆</v>
          </cell>
          <cell r="S1098" t="str">
            <v>○</v>
          </cell>
          <cell r="T1098" t="str">
            <v>○</v>
          </cell>
        </row>
        <row r="1099">
          <cell r="B1099">
            <v>3</v>
          </cell>
          <cell r="C1099">
            <v>2197</v>
          </cell>
          <cell r="D1099" t="str">
            <v>04103002197</v>
          </cell>
          <cell r="E1099" t="str">
            <v>鳥栖砕石㈲</v>
          </cell>
          <cell r="F1099">
            <v>43447</v>
          </cell>
          <cell r="G1099">
            <v>45272</v>
          </cell>
          <cell r="H1099" t="str">
            <v>吉田 健治</v>
          </cell>
          <cell r="I1099" t="str">
            <v>ﾄｽｻｲｾｷ</v>
          </cell>
          <cell r="J1099">
            <v>8410087</v>
          </cell>
          <cell r="K1099" t="str">
            <v>佐賀県鳥栖市河内町貝方2665</v>
          </cell>
          <cell r="L1099" t="str">
            <v>0942-83-0989</v>
          </cell>
          <cell r="M1099" t="str">
            <v>鳥内</v>
          </cell>
          <cell r="N1099" t="str">
            <v>○</v>
          </cell>
          <cell r="O1099" t="str">
            <v>○</v>
          </cell>
          <cell r="S1099" t="str">
            <v>○</v>
          </cell>
          <cell r="T1099" t="str">
            <v>○</v>
          </cell>
        </row>
        <row r="1100">
          <cell r="B1100">
            <v>3</v>
          </cell>
          <cell r="C1100">
            <v>12454</v>
          </cell>
          <cell r="D1100" t="str">
            <v>04103012454</v>
          </cell>
          <cell r="E1100" t="str">
            <v>鳥栖産廃㈱</v>
          </cell>
          <cell r="F1100">
            <v>43447</v>
          </cell>
          <cell r="G1100">
            <v>45272</v>
          </cell>
          <cell r="H1100" t="str">
            <v>安光 正次</v>
          </cell>
          <cell r="I1100" t="str">
            <v>ﾄｽｻﾝﾊﾟｲ</v>
          </cell>
          <cell r="J1100">
            <v>8410064</v>
          </cell>
          <cell r="K1100" t="str">
            <v>佐賀県鳥栖市三島町於保里4602</v>
          </cell>
          <cell r="L1100" t="str">
            <v>0942-85-0937</v>
          </cell>
          <cell r="M1100" t="str">
            <v>鳥内</v>
          </cell>
          <cell r="N1100" t="str">
            <v>○</v>
          </cell>
          <cell r="O1100" t="str">
            <v>○</v>
          </cell>
          <cell r="P1100" t="str">
            <v>○</v>
          </cell>
          <cell r="Q1100" t="str">
            <v>○</v>
          </cell>
          <cell r="R1100" t="str">
            <v>○</v>
          </cell>
          <cell r="S1100" t="str">
            <v>○</v>
          </cell>
          <cell r="T1100" t="str">
            <v>○</v>
          </cell>
        </row>
        <row r="1101">
          <cell r="B1101">
            <v>3</v>
          </cell>
          <cell r="C1101">
            <v>192046</v>
          </cell>
          <cell r="D1101" t="str">
            <v>04103192046</v>
          </cell>
          <cell r="E1101" t="str">
            <v>㈲轟工務店</v>
          </cell>
          <cell r="F1101">
            <v>42695</v>
          </cell>
          <cell r="G1101">
            <v>44520</v>
          </cell>
          <cell r="H1101" t="str">
            <v>轟 覚</v>
          </cell>
          <cell r="I1101" t="str">
            <v>ﾄﾄﾞﾛｷｺｳﾑﾃﾝ</v>
          </cell>
          <cell r="J1101" t="str">
            <v>841-0025</v>
          </cell>
          <cell r="K1101" t="str">
            <v>佐賀県鳥栖市曾根崎町1312</v>
          </cell>
          <cell r="L1101" t="str">
            <v>0942-82-2797</v>
          </cell>
          <cell r="M1101" t="str">
            <v>鳥内</v>
          </cell>
          <cell r="S1101" t="str">
            <v>○</v>
          </cell>
        </row>
        <row r="1102">
          <cell r="B1102">
            <v>3</v>
          </cell>
          <cell r="C1102">
            <v>70979</v>
          </cell>
          <cell r="D1102" t="str">
            <v>04103070979</v>
          </cell>
          <cell r="E1102" t="str">
            <v>㈱富商</v>
          </cell>
          <cell r="F1102">
            <v>42156</v>
          </cell>
          <cell r="G1102">
            <v>43982</v>
          </cell>
          <cell r="H1102" t="str">
            <v>大原 和枝</v>
          </cell>
          <cell r="I1102" t="str">
            <v>ﾄﾐｼｮｳ</v>
          </cell>
          <cell r="J1102">
            <v>8160912</v>
          </cell>
          <cell r="K1102" t="str">
            <v>福岡県大野城市御笠川4-4-3</v>
          </cell>
          <cell r="L1102" t="str">
            <v>092-513-0381</v>
          </cell>
          <cell r="M1102" t="str">
            <v>鳥外</v>
          </cell>
          <cell r="N1102" t="str">
            <v>○</v>
          </cell>
          <cell r="O1102" t="str">
            <v>○</v>
          </cell>
          <cell r="P1102" t="str">
            <v>○</v>
          </cell>
          <cell r="Q1102" t="str">
            <v>○</v>
          </cell>
          <cell r="R1102" t="str">
            <v>○</v>
          </cell>
          <cell r="S1102" t="str">
            <v>○</v>
          </cell>
          <cell r="T1102" t="str">
            <v>○</v>
          </cell>
        </row>
        <row r="1103">
          <cell r="B1103">
            <v>1</v>
          </cell>
          <cell r="C1103">
            <v>138844</v>
          </cell>
          <cell r="D1103" t="str">
            <v>04101138844</v>
          </cell>
          <cell r="E1103" t="str">
            <v>富田 昭二郎</v>
          </cell>
          <cell r="F1103">
            <v>42786</v>
          </cell>
          <cell r="G1103">
            <v>44611</v>
          </cell>
          <cell r="H1103" t="str">
            <v>富田 昭二郎</v>
          </cell>
          <cell r="I1103" t="str">
            <v>ﾄﾐﾀｼｮｳｼﾞﾛｳ</v>
          </cell>
          <cell r="J1103" t="str">
            <v>814-0171</v>
          </cell>
          <cell r="K1103" t="str">
            <v>福岡県福岡市早良区野芥3-25-14</v>
          </cell>
          <cell r="L1103" t="str">
            <v>092-864-7318</v>
          </cell>
          <cell r="M1103" t="str">
            <v>佐外</v>
          </cell>
          <cell r="N1103" t="str">
            <v>○</v>
          </cell>
          <cell r="O1103" t="str">
            <v>○</v>
          </cell>
          <cell r="P1103" t="str">
            <v>○</v>
          </cell>
          <cell r="Q1103" t="str">
            <v>○</v>
          </cell>
          <cell r="R1103" t="str">
            <v>○</v>
          </cell>
          <cell r="S1103" t="str">
            <v>○</v>
          </cell>
          <cell r="T1103" t="str">
            <v>○</v>
          </cell>
        </row>
        <row r="1104">
          <cell r="B1104">
            <v>1</v>
          </cell>
          <cell r="C1104">
            <v>131024</v>
          </cell>
          <cell r="D1104" t="str">
            <v>04101131024</v>
          </cell>
          <cell r="E1104" t="str">
            <v>㈱ＴＯＭＯＤＡ</v>
          </cell>
          <cell r="F1104">
            <v>42274</v>
          </cell>
          <cell r="G1104">
            <v>44100</v>
          </cell>
          <cell r="H1104" t="str">
            <v>梶原 義文</v>
          </cell>
          <cell r="I1104" t="str">
            <v>ﾄﾓﾀﾞ</v>
          </cell>
          <cell r="J1104">
            <v>8794123</v>
          </cell>
          <cell r="K1104" t="str">
            <v>大分県日田市天瀬町女子畑944-3</v>
          </cell>
          <cell r="L1104" t="str">
            <v>0973-27-8456</v>
          </cell>
          <cell r="M1104" t="str">
            <v>佐外</v>
          </cell>
          <cell r="S1104" t="str">
            <v>○</v>
          </cell>
          <cell r="T1104" t="str">
            <v>○</v>
          </cell>
        </row>
        <row r="1105">
          <cell r="B1105">
            <v>1</v>
          </cell>
          <cell r="C1105">
            <v>182854</v>
          </cell>
          <cell r="D1105" t="str">
            <v>04101182854</v>
          </cell>
          <cell r="E1105" t="str">
            <v>友田 安彦</v>
          </cell>
          <cell r="F1105">
            <v>42132</v>
          </cell>
          <cell r="G1105">
            <v>43958</v>
          </cell>
          <cell r="H1105" t="str">
            <v>友田 安彦</v>
          </cell>
          <cell r="I1105" t="str">
            <v>ﾄﾓﾀﾞﾔｽﾋｺ</v>
          </cell>
          <cell r="J1105" t="str">
            <v>840-0503</v>
          </cell>
          <cell r="K1105" t="str">
            <v>佐賀県佐賀市富士町大字市川681-2</v>
          </cell>
          <cell r="L1105" t="str">
            <v>0952-58-2944</v>
          </cell>
          <cell r="M1105" t="str">
            <v>佐内</v>
          </cell>
          <cell r="S1105" t="str">
            <v>○</v>
          </cell>
          <cell r="T1105" t="str">
            <v>○</v>
          </cell>
        </row>
        <row r="1106">
          <cell r="B1106">
            <v>3</v>
          </cell>
          <cell r="C1106">
            <v>4173</v>
          </cell>
          <cell r="D1106" t="str">
            <v>04103004173</v>
          </cell>
          <cell r="E1106" t="str">
            <v>友野建設㈱</v>
          </cell>
          <cell r="F1106">
            <v>43272</v>
          </cell>
          <cell r="G1106">
            <v>45097</v>
          </cell>
          <cell r="H1106" t="str">
            <v>友野 カツ子</v>
          </cell>
          <cell r="I1106" t="str">
            <v>ﾄﾓﾉｹﾝｾﾂ</v>
          </cell>
          <cell r="J1106">
            <v>8300063</v>
          </cell>
          <cell r="K1106" t="str">
            <v>福岡県久留米市荒木町荒木1348-2</v>
          </cell>
          <cell r="L1106" t="str">
            <v>0942-27-2121</v>
          </cell>
          <cell r="M1106" t="str">
            <v>鳥外</v>
          </cell>
          <cell r="N1106" t="str">
            <v>○</v>
          </cell>
          <cell r="O1106" t="str">
            <v>○</v>
          </cell>
          <cell r="S1106" t="str">
            <v>○</v>
          </cell>
          <cell r="T1106" t="str">
            <v>○</v>
          </cell>
        </row>
        <row r="1107">
          <cell r="B1107">
            <v>3</v>
          </cell>
          <cell r="C1107">
            <v>130038</v>
          </cell>
          <cell r="D1107" t="str">
            <v>04103130038</v>
          </cell>
          <cell r="E1107" t="str">
            <v>豊島急送㈱</v>
          </cell>
          <cell r="F1107">
            <v>42634</v>
          </cell>
          <cell r="G1107">
            <v>44459</v>
          </cell>
          <cell r="H1107" t="str">
            <v>豊島 哲</v>
          </cell>
          <cell r="I1107" t="str">
            <v>ﾄﾖｼﾏｷｭｳｿｳ</v>
          </cell>
          <cell r="J1107">
            <v>8112126</v>
          </cell>
          <cell r="K1107" t="str">
            <v>福岡県糟屋郡宇美町障子岳南3-1-31</v>
          </cell>
          <cell r="L1107" t="str">
            <v>092-934-0148</v>
          </cell>
          <cell r="M1107" t="str">
            <v>鳥外</v>
          </cell>
          <cell r="N1107" t="str">
            <v>○</v>
          </cell>
          <cell r="O1107" t="str">
            <v>○</v>
          </cell>
          <cell r="P1107" t="str">
            <v>○</v>
          </cell>
          <cell r="Q1107" t="str">
            <v>○</v>
          </cell>
          <cell r="R1107" t="str">
            <v>○</v>
          </cell>
          <cell r="S1107" t="str">
            <v>○</v>
          </cell>
          <cell r="T1107" t="str">
            <v>○</v>
          </cell>
        </row>
        <row r="1108">
          <cell r="B1108">
            <v>1</v>
          </cell>
          <cell r="C1108">
            <v>108015</v>
          </cell>
          <cell r="D1108" t="str">
            <v>04101108015</v>
          </cell>
          <cell r="E1108" t="str">
            <v>㈲豊城建設</v>
          </cell>
          <cell r="F1108">
            <v>43450</v>
          </cell>
          <cell r="G1108">
            <v>45275</v>
          </cell>
          <cell r="H1108" t="str">
            <v>伊達 豊年</v>
          </cell>
          <cell r="I1108" t="str">
            <v>ﾄﾖｼﾛｹﾝｾﾂ</v>
          </cell>
          <cell r="J1108">
            <v>8450014</v>
          </cell>
          <cell r="K1108" t="str">
            <v>佐賀県小城市小城町晴気831-13</v>
          </cell>
          <cell r="L1108" t="str">
            <v>0952-72-3218</v>
          </cell>
          <cell r="M1108" t="str">
            <v>佐内</v>
          </cell>
        </row>
        <row r="1109">
          <cell r="B1109">
            <v>3</v>
          </cell>
          <cell r="C1109">
            <v>99694</v>
          </cell>
          <cell r="D1109" t="str">
            <v>04103099694</v>
          </cell>
          <cell r="E1109" t="str">
            <v>トヨタ部品福岡共販㈱</v>
          </cell>
          <cell r="F1109">
            <v>43085</v>
          </cell>
          <cell r="G1109">
            <v>44910</v>
          </cell>
          <cell r="H1109" t="str">
            <v>柴垣 正彦</v>
          </cell>
          <cell r="I1109" t="str">
            <v>ﾄﾖﾀﾌﾞﾋﾝﾌｸｵｶｷｮｳﾊﾝ</v>
          </cell>
          <cell r="J1109">
            <v>8180025</v>
          </cell>
          <cell r="K1109" t="str">
            <v>福岡県筑紫野市大字筑紫1032-1</v>
          </cell>
          <cell r="L1109" t="str">
            <v>092-927-2901</v>
          </cell>
          <cell r="M1109" t="str">
            <v>鳥外</v>
          </cell>
          <cell r="P1109" t="str">
            <v>○</v>
          </cell>
          <cell r="Q1109" t="str">
            <v>○</v>
          </cell>
          <cell r="R1109" t="str">
            <v>○</v>
          </cell>
          <cell r="S1109" t="str">
            <v>○</v>
          </cell>
        </row>
        <row r="1110">
          <cell r="B1110">
            <v>3</v>
          </cell>
          <cell r="C1110">
            <v>7974</v>
          </cell>
          <cell r="D1110" t="str">
            <v>04103007974</v>
          </cell>
          <cell r="E1110" t="str">
            <v>㈱豊福組</v>
          </cell>
          <cell r="F1110">
            <v>43359</v>
          </cell>
          <cell r="G1110">
            <v>45184</v>
          </cell>
          <cell r="H1110" t="str">
            <v>豊福 利光</v>
          </cell>
          <cell r="I1110" t="str">
            <v>ﾄﾖﾌｸｸﾞﾐ</v>
          </cell>
          <cell r="J1110">
            <v>8040075</v>
          </cell>
          <cell r="K1110" t="str">
            <v>福岡県北九州市戸畑区北鳥旗町2-8</v>
          </cell>
          <cell r="L1110" t="str">
            <v>093-881-2140</v>
          </cell>
          <cell r="M1110" t="str">
            <v>鳥外</v>
          </cell>
          <cell r="P1110" t="str">
            <v>○</v>
          </cell>
          <cell r="S1110" t="str">
            <v>○</v>
          </cell>
          <cell r="T1110" t="str">
            <v>○</v>
          </cell>
        </row>
        <row r="1111">
          <cell r="B1111">
            <v>1</v>
          </cell>
          <cell r="C1111">
            <v>67325</v>
          </cell>
          <cell r="D1111" t="str">
            <v>04101067325</v>
          </cell>
          <cell r="E1111" t="str">
            <v>豊福 幸治</v>
          </cell>
          <cell r="F1111">
            <v>43501</v>
          </cell>
          <cell r="G1111">
            <v>45326</v>
          </cell>
          <cell r="H1111" t="str">
            <v>豊福 幸治</v>
          </cell>
          <cell r="I1111" t="str">
            <v>ﾄﾖﾌｸｺｳｼﾞ</v>
          </cell>
          <cell r="J1111">
            <v>8390851</v>
          </cell>
          <cell r="K1111" t="str">
            <v>福岡県久留米市御井町1798-2</v>
          </cell>
          <cell r="L1111" t="str">
            <v>0942-43-0425</v>
          </cell>
          <cell r="M1111" t="str">
            <v>佐外</v>
          </cell>
          <cell r="N1111" t="str">
            <v>○</v>
          </cell>
          <cell r="O1111" t="str">
            <v>○</v>
          </cell>
          <cell r="P1111" t="str">
            <v>○</v>
          </cell>
          <cell r="Q1111" t="str">
            <v>○</v>
          </cell>
          <cell r="R1111" t="str">
            <v>○</v>
          </cell>
          <cell r="S1111" t="str">
            <v>○</v>
          </cell>
          <cell r="T1111" t="str">
            <v>○</v>
          </cell>
        </row>
        <row r="1112">
          <cell r="B1112">
            <v>1</v>
          </cell>
          <cell r="C1112">
            <v>150403</v>
          </cell>
          <cell r="D1112" t="str">
            <v>04101150403</v>
          </cell>
          <cell r="E1112" t="str">
            <v>㈱トラスト</v>
          </cell>
          <cell r="F1112">
            <v>43426</v>
          </cell>
          <cell r="G1112">
            <v>45251</v>
          </cell>
          <cell r="H1112" t="str">
            <v>高木 英夫</v>
          </cell>
          <cell r="I1112" t="str">
            <v>ﾄﾗｽﾄ</v>
          </cell>
          <cell r="J1112" t="str">
            <v>812-0014</v>
          </cell>
          <cell r="K1112" t="str">
            <v>福岡県福岡市博多区比恵町3-17 フェイズイン博多ビル7F</v>
          </cell>
          <cell r="L1112" t="str">
            <v>092-409-2791</v>
          </cell>
          <cell r="M1112" t="str">
            <v>佐外</v>
          </cell>
          <cell r="S1112" t="str">
            <v>○</v>
          </cell>
          <cell r="T1112" t="str">
            <v>○</v>
          </cell>
        </row>
        <row r="1113">
          <cell r="B1113">
            <v>5</v>
          </cell>
          <cell r="C1113">
            <v>199020</v>
          </cell>
          <cell r="D1113" t="str">
            <v>04105199020</v>
          </cell>
          <cell r="E1113" t="str">
            <v>㈲トランスポート・アオイ</v>
          </cell>
          <cell r="F1113">
            <v>43094</v>
          </cell>
          <cell r="G1113">
            <v>44919</v>
          </cell>
          <cell r="H1113" t="str">
            <v>中村 直規</v>
          </cell>
          <cell r="I1113" t="str">
            <v>ﾄﾗﾝｽﾎﾟｰﾄ･ｱｵｲ</v>
          </cell>
          <cell r="J1113" t="str">
            <v>847-0124</v>
          </cell>
          <cell r="K1113" t="str">
            <v>佐賀県唐津市浦5426-3</v>
          </cell>
          <cell r="L1113" t="str">
            <v>0955-74-0406</v>
          </cell>
          <cell r="M1113" t="str">
            <v>唐内</v>
          </cell>
          <cell r="O1113" t="str">
            <v>○</v>
          </cell>
          <cell r="P1113" t="str">
            <v>○</v>
          </cell>
          <cell r="Q1113" t="str">
            <v>○</v>
          </cell>
          <cell r="R1113" t="str">
            <v>○</v>
          </cell>
          <cell r="S1113" t="str">
            <v>○</v>
          </cell>
          <cell r="T1113" t="str">
            <v>○</v>
          </cell>
        </row>
        <row r="1114">
          <cell r="B1114">
            <v>1</v>
          </cell>
          <cell r="C1114">
            <v>98423</v>
          </cell>
          <cell r="D1114" t="str">
            <v>04101098423</v>
          </cell>
          <cell r="E1114" t="str">
            <v>㈱鳥井組</v>
          </cell>
          <cell r="F1114">
            <v>42973</v>
          </cell>
          <cell r="G1114">
            <v>44798</v>
          </cell>
          <cell r="H1114" t="str">
            <v>鳥井 寛敏</v>
          </cell>
          <cell r="I1114" t="str">
            <v>ﾄﾘｲｸﾞﾐ</v>
          </cell>
          <cell r="J1114">
            <v>8460002</v>
          </cell>
          <cell r="K1114" t="str">
            <v>佐賀県多久市北多久町大字小侍742-2</v>
          </cell>
          <cell r="L1114" t="str">
            <v>0952-75-2526</v>
          </cell>
          <cell r="M1114" t="str">
            <v>佐内</v>
          </cell>
          <cell r="O1114" t="str">
            <v>○</v>
          </cell>
        </row>
        <row r="1115">
          <cell r="B1115">
            <v>1</v>
          </cell>
          <cell r="C1115">
            <v>156096</v>
          </cell>
          <cell r="D1115" t="str">
            <v>04111156096</v>
          </cell>
          <cell r="E1115" t="str">
            <v>㈱トワード</v>
          </cell>
          <cell r="F1115">
            <v>42248</v>
          </cell>
          <cell r="G1115">
            <v>44074</v>
          </cell>
          <cell r="H1115" t="str">
            <v>友田 健治</v>
          </cell>
          <cell r="I1115" t="str">
            <v>ﾄﾜｰﾄﾞ</v>
          </cell>
          <cell r="J1115">
            <v>8420104</v>
          </cell>
          <cell r="K1115" t="str">
            <v>佐賀県神埼郡吉野ヶ里町三津166-13</v>
          </cell>
          <cell r="L1115" t="str">
            <v>0952-52-8300</v>
          </cell>
          <cell r="M1115" t="str">
            <v>佐内</v>
          </cell>
          <cell r="O1115" t="str">
            <v>☆</v>
          </cell>
          <cell r="P1115" t="str">
            <v>●</v>
          </cell>
          <cell r="Q1115" t="str">
            <v>★</v>
          </cell>
          <cell r="R1115" t="str">
            <v>★</v>
          </cell>
          <cell r="S1115" t="str">
            <v>○</v>
          </cell>
          <cell r="T1115" t="str">
            <v>○</v>
          </cell>
        </row>
        <row r="1116">
          <cell r="B1116">
            <v>1</v>
          </cell>
          <cell r="C1116">
            <v>194926</v>
          </cell>
          <cell r="D1116">
            <v>4101194926</v>
          </cell>
          <cell r="E1116" t="str">
            <v>㈲永井冷機</v>
          </cell>
          <cell r="F1116">
            <v>42894</v>
          </cell>
          <cell r="G1116">
            <v>44719</v>
          </cell>
          <cell r="H1116" t="str">
            <v>永井　和俊</v>
          </cell>
          <cell r="I1116" t="str">
            <v>ﾅｶﾞｲｶｽﾞﾄｼ</v>
          </cell>
          <cell r="J1116">
            <v>8112104</v>
          </cell>
          <cell r="K1116" t="str">
            <v>福岡県糟屋郡宇美町大字井野字供田152</v>
          </cell>
          <cell r="L1116" t="str">
            <v>092-933-1916</v>
          </cell>
          <cell r="M1116" t="str">
            <v>佐外</v>
          </cell>
          <cell r="N1116" t="str">
            <v>○</v>
          </cell>
          <cell r="O1116" t="str">
            <v>○</v>
          </cell>
          <cell r="S1116" t="str">
            <v>○</v>
          </cell>
          <cell r="T1116" t="str">
            <v>○</v>
          </cell>
        </row>
        <row r="1117">
          <cell r="B1117">
            <v>7</v>
          </cell>
          <cell r="C1117">
            <v>1577</v>
          </cell>
          <cell r="D1117" t="str">
            <v>04107001577</v>
          </cell>
          <cell r="E1117" t="str">
            <v>㈲永石解体産業</v>
          </cell>
          <cell r="F1117">
            <v>43597</v>
          </cell>
          <cell r="G1117">
            <v>45423</v>
          </cell>
          <cell r="H1117" t="str">
            <v>永石 辰巳</v>
          </cell>
          <cell r="I1117" t="str">
            <v>ﾅｶﾞｲｼｶｲﾀｲｻﾝｷﾞｮｳ</v>
          </cell>
          <cell r="J1117">
            <v>8560023</v>
          </cell>
          <cell r="K1117" t="str">
            <v>長崎県大村市上諏訪町1529</v>
          </cell>
          <cell r="L1117" t="str">
            <v>0957-47-9920</v>
          </cell>
          <cell r="M1117" t="str">
            <v>杵外</v>
          </cell>
          <cell r="S1117" t="str">
            <v>○</v>
          </cell>
          <cell r="T1117" t="str">
            <v>○</v>
          </cell>
        </row>
        <row r="1118">
          <cell r="B1118">
            <v>1</v>
          </cell>
          <cell r="C1118">
            <v>180173</v>
          </cell>
          <cell r="D1118" t="str">
            <v>04101180173</v>
          </cell>
          <cell r="E1118" t="str">
            <v>中尾 幸吉</v>
          </cell>
          <cell r="F1118">
            <v>42053</v>
          </cell>
          <cell r="G1118">
            <v>43878</v>
          </cell>
          <cell r="H1118" t="str">
            <v>中尾 幸吉</v>
          </cell>
          <cell r="I1118" t="str">
            <v>ﾅｶｵｺｳｷﾁ</v>
          </cell>
          <cell r="J1118" t="str">
            <v>857-0017</v>
          </cell>
          <cell r="K1118" t="str">
            <v>長崎県佐世保市梅田町3-13</v>
          </cell>
          <cell r="L1118" t="str">
            <v>0956-24-8488</v>
          </cell>
          <cell r="M1118" t="str">
            <v>佐外</v>
          </cell>
          <cell r="S1118" t="str">
            <v>○</v>
          </cell>
          <cell r="T1118" t="str">
            <v>○</v>
          </cell>
        </row>
        <row r="1119">
          <cell r="B1119">
            <v>1</v>
          </cell>
          <cell r="C1119">
            <v>2263</v>
          </cell>
          <cell r="D1119" t="str">
            <v>04101002263</v>
          </cell>
          <cell r="E1119" t="str">
            <v>㈱中尾産業</v>
          </cell>
          <cell r="F1119">
            <v>41967</v>
          </cell>
          <cell r="G1119">
            <v>43792</v>
          </cell>
          <cell r="H1119" t="str">
            <v>中尾 博</v>
          </cell>
          <cell r="I1119" t="str">
            <v>ﾅｶｵｻﾝｷﾞｮｳ</v>
          </cell>
          <cell r="J1119">
            <v>8690211</v>
          </cell>
          <cell r="K1119" t="str">
            <v>熊本県玉名市岱明町鍋72</v>
          </cell>
          <cell r="L1119" t="str">
            <v>0968-57-3356</v>
          </cell>
          <cell r="M1119" t="str">
            <v>佐外</v>
          </cell>
          <cell r="S1119" t="str">
            <v>○</v>
          </cell>
          <cell r="T1119" t="str">
            <v>○</v>
          </cell>
        </row>
        <row r="1120">
          <cell r="B1120">
            <v>1</v>
          </cell>
          <cell r="C1120">
            <v>193776</v>
          </cell>
          <cell r="D1120" t="str">
            <v>04101193776</v>
          </cell>
          <cell r="E1120" t="str">
            <v>中垣 将</v>
          </cell>
          <cell r="F1120">
            <v>42956</v>
          </cell>
          <cell r="G1120">
            <v>44781</v>
          </cell>
          <cell r="H1120" t="str">
            <v>中垣 将</v>
          </cell>
          <cell r="I1120" t="str">
            <v>ﾅｶｶﾞｷｽｽﾑ</v>
          </cell>
          <cell r="J1120" t="str">
            <v>830-1221</v>
          </cell>
          <cell r="K1120" t="str">
            <v>福岡県三井郡大刀洗町大字高樋2499-27</v>
          </cell>
          <cell r="L1120" t="str">
            <v>0942-27-6033</v>
          </cell>
          <cell r="M1120" t="str">
            <v>佐外</v>
          </cell>
          <cell r="S1120" t="str">
            <v>○</v>
          </cell>
          <cell r="T1120" t="str">
            <v>○</v>
          </cell>
        </row>
        <row r="1121">
          <cell r="B1121">
            <v>3</v>
          </cell>
          <cell r="C1121">
            <v>100402</v>
          </cell>
          <cell r="D1121" t="str">
            <v>04103100402</v>
          </cell>
          <cell r="E1121" t="str">
            <v>㈲中川技建</v>
          </cell>
          <cell r="F1121">
            <v>43067</v>
          </cell>
          <cell r="G1121">
            <v>44892</v>
          </cell>
          <cell r="H1121" t="str">
            <v>中川 秋夫</v>
          </cell>
          <cell r="I1121" t="str">
            <v>ﾅｶｶﾞﾜｷﾞｹﾝ</v>
          </cell>
          <cell r="J1121">
            <v>8070022</v>
          </cell>
          <cell r="K1121" t="str">
            <v>福岡県遠賀郡水巻町頃末北2-1-3</v>
          </cell>
          <cell r="L1121" t="str">
            <v>093-202-5454</v>
          </cell>
          <cell r="M1121" t="str">
            <v>鳥外</v>
          </cell>
          <cell r="S1121" t="str">
            <v>○</v>
          </cell>
          <cell r="T1121" t="str">
            <v>○</v>
          </cell>
        </row>
        <row r="1122">
          <cell r="B1122">
            <v>1</v>
          </cell>
          <cell r="C1122">
            <v>61387</v>
          </cell>
          <cell r="D1122" t="str">
            <v>04101061387</v>
          </cell>
          <cell r="E1122" t="str">
            <v>㈱仲組</v>
          </cell>
          <cell r="F1122">
            <v>42221</v>
          </cell>
          <cell r="G1122">
            <v>44047</v>
          </cell>
          <cell r="H1122" t="str">
            <v>仲 千尋</v>
          </cell>
          <cell r="I1122" t="str">
            <v>ﾅｶｸﾞﾐ</v>
          </cell>
          <cell r="J1122" t="str">
            <v>830-0022</v>
          </cell>
          <cell r="K1122" t="str">
            <v>福岡県久留米市城南町8-50</v>
          </cell>
          <cell r="L1122" t="str">
            <v>0942-32-7026</v>
          </cell>
          <cell r="M1122" t="str">
            <v>佐外</v>
          </cell>
          <cell r="S1122" t="str">
            <v>○</v>
          </cell>
        </row>
        <row r="1123">
          <cell r="B1123">
            <v>1</v>
          </cell>
          <cell r="C1123">
            <v>210725</v>
          </cell>
          <cell r="D1123" t="str">
            <v>04101210725</v>
          </cell>
          <cell r="E1123" t="str">
            <v>㈲仲組</v>
          </cell>
          <cell r="F1123">
            <v>43727</v>
          </cell>
          <cell r="G1123">
            <v>45553</v>
          </cell>
          <cell r="H1123" t="str">
            <v>仲 忠浩</v>
          </cell>
          <cell r="I1123" t="str">
            <v>ﾅｶｸﾞﾐ</v>
          </cell>
          <cell r="J1123">
            <v>8300001</v>
          </cell>
          <cell r="K1123" t="str">
            <v>福岡県久留米市小森野2-1-51-4</v>
          </cell>
          <cell r="L1123" t="str">
            <v>0942-33-8771</v>
          </cell>
          <cell r="M1123" t="str">
            <v>佐外</v>
          </cell>
          <cell r="S1123" t="str">
            <v>○</v>
          </cell>
          <cell r="T1123" t="str">
            <v>○</v>
          </cell>
        </row>
        <row r="1124">
          <cell r="B1124">
            <v>7</v>
          </cell>
          <cell r="C1124">
            <v>20053</v>
          </cell>
          <cell r="D1124" t="str">
            <v>04107020053</v>
          </cell>
          <cell r="E1124" t="str">
            <v>㈲長崎環境美化</v>
          </cell>
          <cell r="F1124">
            <v>42661</v>
          </cell>
          <cell r="G1124">
            <v>45216</v>
          </cell>
          <cell r="H1124" t="str">
            <v>奥野 良功</v>
          </cell>
          <cell r="I1124" t="str">
            <v>ﾅｶﾞｻｷｶﾝｷｮｳﾋﾞｶ</v>
          </cell>
          <cell r="J1124">
            <v>8528154</v>
          </cell>
          <cell r="K1124" t="str">
            <v>長崎県長崎市住吉町15-17</v>
          </cell>
          <cell r="L1124" t="str">
            <v>095-843-4649</v>
          </cell>
          <cell r="M1124" t="str">
            <v>杵外</v>
          </cell>
          <cell r="N1124" t="str">
            <v>○</v>
          </cell>
          <cell r="O1124" t="str">
            <v>○</v>
          </cell>
          <cell r="Q1124" t="str">
            <v>○</v>
          </cell>
          <cell r="R1124" t="str">
            <v>○</v>
          </cell>
          <cell r="S1124" t="str">
            <v>○</v>
          </cell>
        </row>
        <row r="1125">
          <cell r="B1125">
            <v>7</v>
          </cell>
          <cell r="C1125">
            <v>5553</v>
          </cell>
          <cell r="D1125" t="str">
            <v>04107005553</v>
          </cell>
          <cell r="E1125" t="str">
            <v>長崎三共有機㈱</v>
          </cell>
          <cell r="F1125">
            <v>42710</v>
          </cell>
          <cell r="G1125">
            <v>44535</v>
          </cell>
          <cell r="H1125" t="str">
            <v>澤山　茂広</v>
          </cell>
          <cell r="I1125" t="str">
            <v>ﾅｶﾞｻｷｻﾝｷｮｳﾕｳｷ</v>
          </cell>
          <cell r="J1125">
            <v>8528156</v>
          </cell>
          <cell r="K1125" t="str">
            <v>長崎県長崎市赤迫3-13-3</v>
          </cell>
          <cell r="L1125" t="str">
            <v>095-856-1100</v>
          </cell>
          <cell r="M1125" t="str">
            <v>杵外</v>
          </cell>
          <cell r="N1125" t="str">
            <v>○</v>
          </cell>
          <cell r="O1125" t="str">
            <v>○</v>
          </cell>
          <cell r="P1125" t="str">
            <v>○</v>
          </cell>
          <cell r="S1125" t="str">
            <v>○</v>
          </cell>
          <cell r="T1125" t="str">
            <v>○</v>
          </cell>
        </row>
        <row r="1126">
          <cell r="B1126">
            <v>7</v>
          </cell>
          <cell r="C1126">
            <v>74730</v>
          </cell>
          <cell r="D1126" t="str">
            <v>04107074730</v>
          </cell>
          <cell r="E1126" t="str">
            <v>長崎山陽㈱</v>
          </cell>
          <cell r="F1126">
            <v>42586</v>
          </cell>
          <cell r="G1126">
            <v>44411</v>
          </cell>
          <cell r="H1126" t="str">
            <v>山口 一郎</v>
          </cell>
          <cell r="I1126" t="str">
            <v>ﾅｶﾞｻｷｻﾝﾖｳ</v>
          </cell>
          <cell r="J1126">
            <v>8560806</v>
          </cell>
          <cell r="K1126" t="str">
            <v>長崎県大村市富の原2-1019-1</v>
          </cell>
          <cell r="L1126" t="str">
            <v>0957-55-8761</v>
          </cell>
          <cell r="M1126" t="str">
            <v>杵外</v>
          </cell>
        </row>
        <row r="1127">
          <cell r="B1127">
            <v>1</v>
          </cell>
          <cell r="C1127">
            <v>46923</v>
          </cell>
          <cell r="D1127" t="str">
            <v>04101046923</v>
          </cell>
          <cell r="E1127" t="str">
            <v>㈱長崎スクラップセンター</v>
          </cell>
          <cell r="F1127">
            <v>43517</v>
          </cell>
          <cell r="G1127">
            <v>45342</v>
          </cell>
          <cell r="H1127" t="str">
            <v>本松 一則</v>
          </cell>
          <cell r="I1127" t="str">
            <v>ﾅｶﾞｻｷｽｸﾗｯﾌﾟｾﾝﾀｰ</v>
          </cell>
          <cell r="J1127" t="str">
            <v>854-0065</v>
          </cell>
          <cell r="K1127" t="str">
            <v>長崎県諫早市津久葉町6-83</v>
          </cell>
          <cell r="L1127" t="str">
            <v>0957-49-8300</v>
          </cell>
          <cell r="M1127" t="str">
            <v>佐外</v>
          </cell>
          <cell r="N1127" t="str">
            <v>○</v>
          </cell>
          <cell r="O1127" t="str">
            <v>○</v>
          </cell>
          <cell r="P1127" t="str">
            <v>○</v>
          </cell>
          <cell r="Q1127" t="str">
            <v>○</v>
          </cell>
          <cell r="R1127" t="str">
            <v>○</v>
          </cell>
          <cell r="S1127" t="str">
            <v>○</v>
          </cell>
          <cell r="T1127" t="str">
            <v>○</v>
          </cell>
        </row>
        <row r="1128">
          <cell r="B1128">
            <v>1</v>
          </cell>
          <cell r="C1128">
            <v>49635</v>
          </cell>
          <cell r="D1128" t="str">
            <v>04101049635</v>
          </cell>
          <cell r="E1128" t="str">
            <v>㈲長崎タイヤリサイクルセンター</v>
          </cell>
          <cell r="F1128">
            <v>42975</v>
          </cell>
          <cell r="G1128">
            <v>44800</v>
          </cell>
          <cell r="H1128" t="str">
            <v>尾上 要一</v>
          </cell>
          <cell r="I1128" t="str">
            <v>ﾅｶﾞｻｷﾀｲﾔ</v>
          </cell>
          <cell r="J1128">
            <v>8512207</v>
          </cell>
          <cell r="K1128" t="str">
            <v>長崎県長崎市さくらの里3-1775</v>
          </cell>
          <cell r="L1128" t="str">
            <v>095-850-5582</v>
          </cell>
          <cell r="M1128" t="str">
            <v>佐外</v>
          </cell>
          <cell r="S1128" t="str">
            <v>●</v>
          </cell>
        </row>
        <row r="1129">
          <cell r="B1129">
            <v>8</v>
          </cell>
          <cell r="C1129">
            <v>1692</v>
          </cell>
          <cell r="D1129" t="str">
            <v>04108001692</v>
          </cell>
          <cell r="E1129" t="str">
            <v>長崎油飼工業㈱</v>
          </cell>
          <cell r="F1129">
            <v>43610</v>
          </cell>
          <cell r="G1129">
            <v>45436</v>
          </cell>
          <cell r="H1129" t="str">
            <v>本田 友宏</v>
          </cell>
          <cell r="I1129" t="str">
            <v>ﾅｶﾞｻｷﾕｼｺｳｷﾞｮｳ</v>
          </cell>
          <cell r="J1129">
            <v>8540096</v>
          </cell>
          <cell r="K1129" t="str">
            <v>長崎県諫早市下大渡野町2041-1</v>
          </cell>
          <cell r="L1129" t="str">
            <v>0957-26-1093</v>
          </cell>
          <cell r="M1129" t="str">
            <v>杵外</v>
          </cell>
          <cell r="O1129" t="str">
            <v>○</v>
          </cell>
          <cell r="P1129" t="str">
            <v>○</v>
          </cell>
          <cell r="Q1129" t="str">
            <v>●</v>
          </cell>
          <cell r="R1129" t="str">
            <v>●</v>
          </cell>
          <cell r="S1129" t="str">
            <v>○</v>
          </cell>
          <cell r="T1129" t="str">
            <v>○</v>
          </cell>
        </row>
        <row r="1130">
          <cell r="B1130">
            <v>7</v>
          </cell>
          <cell r="C1130">
            <v>108516</v>
          </cell>
          <cell r="D1130" t="str">
            <v>04107108516</v>
          </cell>
          <cell r="E1130" t="str">
            <v>㈲長崎油脂産業</v>
          </cell>
          <cell r="F1130">
            <v>43498</v>
          </cell>
          <cell r="G1130">
            <v>45323</v>
          </cell>
          <cell r="H1130" t="str">
            <v>酒井 寛</v>
          </cell>
          <cell r="I1130" t="str">
            <v>ﾅｶﾞｻｷﾕｼｻﾝｷﾞｮｳ</v>
          </cell>
          <cell r="J1130">
            <v>8500946</v>
          </cell>
          <cell r="K1130" t="str">
            <v>長崎県長崎市川上町8-2</v>
          </cell>
          <cell r="L1130" t="str">
            <v>095-823-3030</v>
          </cell>
          <cell r="M1130" t="str">
            <v>杵外</v>
          </cell>
          <cell r="O1130" t="str">
            <v>○</v>
          </cell>
          <cell r="P1130" t="str">
            <v>○</v>
          </cell>
          <cell r="Q1130" t="str">
            <v>○</v>
          </cell>
          <cell r="R1130" t="str">
            <v>○</v>
          </cell>
          <cell r="S1130" t="str">
            <v>○</v>
          </cell>
          <cell r="T1130" t="str">
            <v>○</v>
          </cell>
        </row>
        <row r="1131">
          <cell r="B1131">
            <v>6</v>
          </cell>
          <cell r="C1131">
            <v>43979</v>
          </cell>
          <cell r="D1131" t="str">
            <v>04106043979</v>
          </cell>
          <cell r="E1131" t="str">
            <v>㈲中島運送</v>
          </cell>
          <cell r="F1131">
            <v>42685</v>
          </cell>
          <cell r="G1131">
            <v>44510</v>
          </cell>
          <cell r="H1131" t="str">
            <v>中島 悟</v>
          </cell>
          <cell r="I1131" t="str">
            <v>ﾅｶｼﾏｳﾝｿｳ</v>
          </cell>
          <cell r="J1131">
            <v>8480024</v>
          </cell>
          <cell r="K1131" t="str">
            <v>佐賀県伊万里市大川内町甲3225-3</v>
          </cell>
          <cell r="L1131" t="str">
            <v>0955-23-1304</v>
          </cell>
          <cell r="M1131" t="str">
            <v>伊内</v>
          </cell>
          <cell r="S1131" t="str">
            <v>○</v>
          </cell>
        </row>
        <row r="1132">
          <cell r="B1132">
            <v>1</v>
          </cell>
          <cell r="C1132">
            <v>156248</v>
          </cell>
          <cell r="D1132" t="str">
            <v>04101156248</v>
          </cell>
          <cell r="E1132" t="str">
            <v>㈱中島工務店</v>
          </cell>
          <cell r="F1132">
            <v>42240</v>
          </cell>
          <cell r="G1132">
            <v>44066</v>
          </cell>
          <cell r="H1132" t="str">
            <v>中島 信哉</v>
          </cell>
          <cell r="I1132" t="str">
            <v>ﾅｶｼﾏｺｳﾑﾃﾝ</v>
          </cell>
          <cell r="J1132">
            <v>8450022</v>
          </cell>
          <cell r="K1132" t="str">
            <v>佐賀県小城市三日月町久米2111-8</v>
          </cell>
          <cell r="L1132" t="str">
            <v>0952-73-0022</v>
          </cell>
          <cell r="M1132" t="str">
            <v>佐内</v>
          </cell>
          <cell r="O1132" t="str">
            <v>○</v>
          </cell>
          <cell r="S1132" t="str">
            <v>○</v>
          </cell>
          <cell r="T1132" t="str">
            <v>○</v>
          </cell>
        </row>
        <row r="1133">
          <cell r="B1133">
            <v>1</v>
          </cell>
          <cell r="C1133">
            <v>152249</v>
          </cell>
          <cell r="D1133" t="str">
            <v>04101152249</v>
          </cell>
          <cell r="E1133" t="str">
            <v>中島 茂春</v>
          </cell>
          <cell r="F1133">
            <v>41973</v>
          </cell>
          <cell r="G1133">
            <v>43798</v>
          </cell>
          <cell r="H1133" t="str">
            <v>中島 茂春</v>
          </cell>
          <cell r="I1133" t="str">
            <v>ﾅｶｼﾏｼｹﾞﾊﾙ</v>
          </cell>
          <cell r="J1133">
            <v>8420035</v>
          </cell>
          <cell r="K1133" t="str">
            <v>佐賀県神埼郡吉野ヶ里町田手477-2</v>
          </cell>
          <cell r="L1133" t="str">
            <v>0952-52-6838</v>
          </cell>
          <cell r="M1133" t="str">
            <v>佐内</v>
          </cell>
          <cell r="N1133" t="str">
            <v>○</v>
          </cell>
          <cell r="O1133" t="str">
            <v>○</v>
          </cell>
          <cell r="P1133" t="str">
            <v>○</v>
          </cell>
          <cell r="Q1133" t="str">
            <v>○</v>
          </cell>
          <cell r="R1133" t="str">
            <v>○</v>
          </cell>
          <cell r="S1133" t="str">
            <v>○</v>
          </cell>
          <cell r="T1133" t="str">
            <v>○</v>
          </cell>
        </row>
        <row r="1134">
          <cell r="B1134">
            <v>1</v>
          </cell>
          <cell r="C1134">
            <v>49789</v>
          </cell>
          <cell r="D1134" t="str">
            <v>04101049789</v>
          </cell>
          <cell r="E1134" t="str">
            <v>中島 哲郎</v>
          </cell>
          <cell r="F1134">
            <v>42966</v>
          </cell>
          <cell r="G1134">
            <v>44791</v>
          </cell>
          <cell r="H1134" t="str">
            <v>中島 哲郎</v>
          </cell>
          <cell r="I1134" t="str">
            <v>ﾅｶｼﾏﾃﾂﾛｳ</v>
          </cell>
          <cell r="J1134">
            <v>8420103</v>
          </cell>
          <cell r="K1134" t="str">
            <v>佐賀県神埼郡吉野ヶ里町大曲4161-2</v>
          </cell>
          <cell r="L1134" t="str">
            <v>0952-53-2309</v>
          </cell>
          <cell r="M1134" t="str">
            <v>佐内</v>
          </cell>
          <cell r="N1134" t="str">
            <v>○</v>
          </cell>
          <cell r="O1134" t="str">
            <v>●</v>
          </cell>
          <cell r="S1134" t="str">
            <v>○</v>
          </cell>
          <cell r="T1134" t="str">
            <v>○</v>
          </cell>
        </row>
        <row r="1135">
          <cell r="B1135">
            <v>3</v>
          </cell>
          <cell r="C1135">
            <v>52676</v>
          </cell>
          <cell r="D1135" t="str">
            <v>04103052676</v>
          </cell>
          <cell r="E1135" t="str">
            <v>㈲中嶋土木</v>
          </cell>
          <cell r="F1135">
            <v>43144</v>
          </cell>
          <cell r="G1135">
            <v>44969</v>
          </cell>
          <cell r="H1135" t="str">
            <v>中嶋 千里</v>
          </cell>
          <cell r="I1135" t="str">
            <v>ﾅｶｼﾏﾄﾞﾎﾞｸ</v>
          </cell>
          <cell r="J1135">
            <v>8490112</v>
          </cell>
          <cell r="K1135" t="str">
            <v>佐賀県三養基郡みやき町大字江口5315-1</v>
          </cell>
          <cell r="L1135" t="str">
            <v>0942-89-2449</v>
          </cell>
          <cell r="M1135" t="str">
            <v>鳥内</v>
          </cell>
          <cell r="S1135" t="str">
            <v>○</v>
          </cell>
        </row>
        <row r="1136">
          <cell r="B1136">
            <v>1</v>
          </cell>
          <cell r="C1136">
            <v>31503</v>
          </cell>
          <cell r="D1136" t="str">
            <v>04101031503</v>
          </cell>
          <cell r="E1136" t="str">
            <v>㈲ナカシマリゾム</v>
          </cell>
          <cell r="F1136">
            <v>42177</v>
          </cell>
          <cell r="G1136">
            <v>44003</v>
          </cell>
          <cell r="H1136" t="str">
            <v>伊東 信隆</v>
          </cell>
          <cell r="I1136" t="str">
            <v>ﾅｶｼﾏﾘｿﾞﾑ</v>
          </cell>
          <cell r="J1136">
            <v>8490913</v>
          </cell>
          <cell r="K1136" t="str">
            <v>佐賀県佐賀市兵庫町大字渕1533-8</v>
          </cell>
          <cell r="L1136" t="str">
            <v>0952-30-7431</v>
          </cell>
          <cell r="M1136" t="str">
            <v>佐内</v>
          </cell>
          <cell r="S1136" t="str">
            <v>○</v>
          </cell>
        </row>
        <row r="1137">
          <cell r="B1137">
            <v>1</v>
          </cell>
          <cell r="C1137">
            <v>189165</v>
          </cell>
          <cell r="D1137" t="str">
            <v>04101189165</v>
          </cell>
          <cell r="E1137" t="str">
            <v>㈱中商開発</v>
          </cell>
          <cell r="F1137">
            <v>42808</v>
          </cell>
          <cell r="G1137">
            <v>44633</v>
          </cell>
          <cell r="H1137" t="str">
            <v>中村 哲也</v>
          </cell>
          <cell r="I1137" t="str">
            <v>ﾅｶｼｮｳｶｲﾊﾂ</v>
          </cell>
          <cell r="J1137">
            <v>8420104</v>
          </cell>
          <cell r="K1137" t="str">
            <v>佐賀県神埼郡吉野ヶ里町三津1557-1</v>
          </cell>
          <cell r="L1137" t="str">
            <v>090-2506-8288</v>
          </cell>
          <cell r="M1137" t="str">
            <v>佐内</v>
          </cell>
        </row>
        <row r="1138">
          <cell r="B1138">
            <v>3</v>
          </cell>
          <cell r="C1138">
            <v>53070</v>
          </cell>
          <cell r="D1138" t="str">
            <v>04103053070</v>
          </cell>
          <cell r="E1138" t="str">
            <v>長洲運送㈱</v>
          </cell>
          <cell r="F1138">
            <v>43564</v>
          </cell>
          <cell r="G1138">
            <v>45390</v>
          </cell>
          <cell r="H1138" t="str">
            <v>本田 秀二</v>
          </cell>
          <cell r="I1138" t="str">
            <v>ﾅｶﾞｽｳﾝｿｳ</v>
          </cell>
          <cell r="J1138">
            <v>8690105</v>
          </cell>
          <cell r="K1138" t="str">
            <v>熊本県玉名郡長洲町清源寺715-1</v>
          </cell>
          <cell r="L1138" t="str">
            <v>0968-78-2573</v>
          </cell>
          <cell r="M1138" t="str">
            <v>鳥外</v>
          </cell>
          <cell r="S1138" t="str">
            <v>○</v>
          </cell>
        </row>
        <row r="1139">
          <cell r="B1139">
            <v>7</v>
          </cell>
          <cell r="C1139">
            <v>170536</v>
          </cell>
          <cell r="D1139" t="str">
            <v>04107170536</v>
          </cell>
          <cell r="E1139" t="str">
            <v>㈲中園建設</v>
          </cell>
          <cell r="F1139">
            <v>43153</v>
          </cell>
          <cell r="G1139">
            <v>44978</v>
          </cell>
          <cell r="H1139" t="str">
            <v>中薗 守</v>
          </cell>
          <cell r="I1139" t="str">
            <v>ﾅｶｿﾞﾉｹﾝｾﾂ</v>
          </cell>
          <cell r="J1139" t="str">
            <v>849-1202</v>
          </cell>
          <cell r="K1139" t="str">
            <v>佐賀県杵島郡白石町大字新明1783</v>
          </cell>
          <cell r="L1139" t="str">
            <v>0954-46-4540</v>
          </cell>
          <cell r="M1139" t="str">
            <v>杵内</v>
          </cell>
          <cell r="O1139" t="str">
            <v>○</v>
          </cell>
          <cell r="S1139" t="str">
            <v>○</v>
          </cell>
        </row>
        <row r="1140">
          <cell r="B1140">
            <v>7</v>
          </cell>
          <cell r="C1140">
            <v>164283</v>
          </cell>
          <cell r="D1140" t="str">
            <v>04107164283</v>
          </cell>
          <cell r="E1140" t="str">
            <v>㈲仲田建設</v>
          </cell>
          <cell r="F1140">
            <v>42747</v>
          </cell>
          <cell r="G1140">
            <v>44572</v>
          </cell>
          <cell r="H1140" t="str">
            <v>仲田 修</v>
          </cell>
          <cell r="I1140" t="str">
            <v>ﾅｶﾀｹﾝｾﾂ</v>
          </cell>
          <cell r="J1140">
            <v>8491114</v>
          </cell>
          <cell r="K1140" t="str">
            <v>佐賀県杵島郡白石町大字馬洗1201-1</v>
          </cell>
          <cell r="L1140" t="str">
            <v>0952-84-2419</v>
          </cell>
          <cell r="M1140" t="str">
            <v>杵内</v>
          </cell>
          <cell r="S1140" t="str">
            <v>○</v>
          </cell>
          <cell r="T1140" t="str">
            <v>○</v>
          </cell>
        </row>
        <row r="1141">
          <cell r="B1141">
            <v>1</v>
          </cell>
          <cell r="C1141">
            <v>191373</v>
          </cell>
          <cell r="D1141" t="str">
            <v>04101191373</v>
          </cell>
          <cell r="E1141" t="str">
            <v>㈲永田建設</v>
          </cell>
          <cell r="F1141">
            <v>43404</v>
          </cell>
          <cell r="G1141">
            <v>45229</v>
          </cell>
          <cell r="H1141" t="str">
            <v>永田 浩二</v>
          </cell>
          <cell r="I1141" t="str">
            <v>ﾅｶﾞﾀｹﾝｾﾂ</v>
          </cell>
          <cell r="J1141" t="str">
            <v>830-0103</v>
          </cell>
          <cell r="K1141" t="str">
            <v>福岡県久留米市三潴町高三潴433</v>
          </cell>
          <cell r="L1141" t="str">
            <v>0942-61-4439</v>
          </cell>
          <cell r="M1141" t="str">
            <v>佐外</v>
          </cell>
          <cell r="S1141" t="str">
            <v>○</v>
          </cell>
          <cell r="T1141" t="str">
            <v>○</v>
          </cell>
        </row>
        <row r="1142">
          <cell r="B1142">
            <v>1</v>
          </cell>
          <cell r="C1142">
            <v>101714</v>
          </cell>
          <cell r="D1142" t="str">
            <v>04101101714</v>
          </cell>
          <cell r="E1142" t="str">
            <v>中地 健次</v>
          </cell>
          <cell r="F1142">
            <v>43123</v>
          </cell>
          <cell r="G1142">
            <v>44948</v>
          </cell>
          <cell r="H1142" t="str">
            <v>中地 健次</v>
          </cell>
          <cell r="I1142" t="str">
            <v>ﾅｶﾁｹﾝｼﾞ</v>
          </cell>
          <cell r="J1142">
            <v>8490912</v>
          </cell>
          <cell r="K1142" t="str">
            <v>佐賀県佐賀市兵庫町大字瓦町85-1</v>
          </cell>
          <cell r="L1142" t="str">
            <v>0952-22-1870</v>
          </cell>
          <cell r="M1142" t="str">
            <v>佐内</v>
          </cell>
          <cell r="S1142" t="str">
            <v>○</v>
          </cell>
          <cell r="T1142" t="str">
            <v>○</v>
          </cell>
        </row>
        <row r="1143">
          <cell r="B1143">
            <v>3</v>
          </cell>
          <cell r="C1143">
            <v>164328</v>
          </cell>
          <cell r="D1143" t="str">
            <v>04103164328</v>
          </cell>
          <cell r="E1143" t="str">
            <v>㈱ナガト</v>
          </cell>
          <cell r="F1143">
            <v>42862</v>
          </cell>
          <cell r="G1143">
            <v>44687</v>
          </cell>
          <cell r="H1143" t="str">
            <v>西山　徳哉</v>
          </cell>
          <cell r="I1143" t="str">
            <v>ﾅｶﾞﾄ</v>
          </cell>
          <cell r="J1143" t="str">
            <v>841-0064</v>
          </cell>
          <cell r="K1143" t="str">
            <v>佐賀県鳥栖市三島町4917</v>
          </cell>
          <cell r="L1143" t="str">
            <v>0942-83-9761</v>
          </cell>
          <cell r="M1143" t="str">
            <v>鳥内</v>
          </cell>
          <cell r="O1143" t="str">
            <v>○</v>
          </cell>
          <cell r="S1143" t="str">
            <v>○</v>
          </cell>
          <cell r="T1143" t="str">
            <v>○</v>
          </cell>
        </row>
        <row r="1144">
          <cell r="B1144">
            <v>1</v>
          </cell>
          <cell r="C1144">
            <v>26002</v>
          </cell>
          <cell r="D1144" t="str">
            <v>04101026002</v>
          </cell>
          <cell r="E1144" t="str">
            <v>㈱中野建設</v>
          </cell>
          <cell r="F1144">
            <v>41834</v>
          </cell>
          <cell r="G1144">
            <v>43659</v>
          </cell>
          <cell r="H1144" t="str">
            <v>中野 武志</v>
          </cell>
          <cell r="I1144" t="str">
            <v>ﾅｶﾉｹﾝｾﾂ</v>
          </cell>
          <cell r="J1144">
            <v>8400862</v>
          </cell>
          <cell r="K1144" t="str">
            <v>佐賀県佐賀市嘉瀬町扇町2485-1</v>
          </cell>
          <cell r="L1144" t="str">
            <v>0952-29-2366</v>
          </cell>
          <cell r="M1144" t="str">
            <v>佐内</v>
          </cell>
          <cell r="S1144" t="str">
            <v>○</v>
          </cell>
        </row>
        <row r="1145">
          <cell r="B1145">
            <v>8</v>
          </cell>
          <cell r="C1145">
            <v>51263</v>
          </cell>
          <cell r="D1145" t="str">
            <v>04108051263</v>
          </cell>
          <cell r="E1145" t="str">
            <v>中野建設㈱</v>
          </cell>
          <cell r="F1145">
            <v>43084</v>
          </cell>
          <cell r="G1145">
            <v>44909</v>
          </cell>
          <cell r="H1145" t="str">
            <v>中野 淳一</v>
          </cell>
          <cell r="I1145" t="str">
            <v>ﾅｶﾉｹﾝｾﾂ</v>
          </cell>
          <cell r="J1145">
            <v>8430301</v>
          </cell>
          <cell r="K1145" t="str">
            <v>佐賀県嬉野市嬉野町大字下宿乙969-1</v>
          </cell>
          <cell r="L1145" t="str">
            <v>0954-42-0078</v>
          </cell>
          <cell r="M1145" t="str">
            <v>杵内</v>
          </cell>
          <cell r="S1145" t="str">
            <v>○</v>
          </cell>
          <cell r="T1145" t="str">
            <v>○</v>
          </cell>
        </row>
        <row r="1146">
          <cell r="B1146">
            <v>7</v>
          </cell>
          <cell r="C1146">
            <v>128889</v>
          </cell>
          <cell r="D1146" t="str">
            <v>04107128889</v>
          </cell>
          <cell r="E1146" t="str">
            <v>㈱長野興業運輸</v>
          </cell>
          <cell r="F1146">
            <v>42571</v>
          </cell>
          <cell r="G1146">
            <v>44396</v>
          </cell>
          <cell r="H1146" t="str">
            <v>長野 弘人</v>
          </cell>
          <cell r="I1146" t="str">
            <v>ﾅｶﾞﾉｺｳｷﾞｮｳｳﾝﾕ</v>
          </cell>
          <cell r="J1146">
            <v>8590133</v>
          </cell>
          <cell r="K1146" t="str">
            <v>長崎県諫早市高来町神津倉247-1</v>
          </cell>
          <cell r="L1146" t="str">
            <v>0957-32-6278</v>
          </cell>
          <cell r="M1146" t="str">
            <v>杵外</v>
          </cell>
          <cell r="N1146" t="str">
            <v>○</v>
          </cell>
          <cell r="O1146" t="str">
            <v>○</v>
          </cell>
          <cell r="S1146" t="str">
            <v>○</v>
          </cell>
          <cell r="T1146" t="str">
            <v>○</v>
          </cell>
        </row>
        <row r="1147">
          <cell r="B1147">
            <v>3</v>
          </cell>
          <cell r="C1147">
            <v>6800</v>
          </cell>
          <cell r="D1147" t="str">
            <v>04103006800</v>
          </cell>
          <cell r="E1147" t="str">
            <v>㈱永野商店</v>
          </cell>
          <cell r="F1147">
            <v>42206</v>
          </cell>
          <cell r="G1147">
            <v>44032</v>
          </cell>
          <cell r="H1147" t="str">
            <v>永野 順也</v>
          </cell>
          <cell r="I1147" t="str">
            <v>ﾅｶﾞﾉｼｮｳﾃﾝ</v>
          </cell>
          <cell r="J1147">
            <v>8618072</v>
          </cell>
          <cell r="K1147" t="str">
            <v>熊本県熊本市北区室園町10-22</v>
          </cell>
          <cell r="L1147" t="str">
            <v>096-343-4970</v>
          </cell>
          <cell r="M1147" t="str">
            <v>鳥外</v>
          </cell>
          <cell r="N1147" t="str">
            <v>〇</v>
          </cell>
          <cell r="O1147" t="str">
            <v>○</v>
          </cell>
          <cell r="P1147" t="str">
            <v>○</v>
          </cell>
          <cell r="Q1147" t="str">
            <v>○</v>
          </cell>
          <cell r="R1147" t="str">
            <v>○</v>
          </cell>
          <cell r="S1147" t="str">
            <v>○</v>
          </cell>
          <cell r="T1147" t="str">
            <v>○</v>
          </cell>
        </row>
        <row r="1148">
          <cell r="B1148">
            <v>3</v>
          </cell>
          <cell r="C1148">
            <v>128145</v>
          </cell>
          <cell r="D1148" t="str">
            <v>04103128145</v>
          </cell>
          <cell r="E1148" t="str">
            <v>㈱長野トランスポート</v>
          </cell>
          <cell r="F1148">
            <v>42627</v>
          </cell>
          <cell r="G1148">
            <v>44452</v>
          </cell>
          <cell r="H1148" t="str">
            <v>長野 臣巳</v>
          </cell>
          <cell r="I1148" t="str">
            <v>ﾅｶﾞﾉﾄﾗﾝｽﾎﾟｰﾄ</v>
          </cell>
          <cell r="J1148">
            <v>8381302</v>
          </cell>
          <cell r="K1148" t="str">
            <v>福岡県朝倉市宮野2145</v>
          </cell>
          <cell r="L1148" t="str">
            <v>0946-52-3213</v>
          </cell>
          <cell r="M1148" t="str">
            <v>鳥外</v>
          </cell>
          <cell r="N1148" t="str">
            <v>○</v>
          </cell>
          <cell r="O1148" t="str">
            <v>○</v>
          </cell>
          <cell r="S1148" t="str">
            <v>○</v>
          </cell>
          <cell r="T1148" t="str">
            <v>○</v>
          </cell>
        </row>
        <row r="1149">
          <cell r="B1149">
            <v>7</v>
          </cell>
          <cell r="C1149">
            <v>200803</v>
          </cell>
          <cell r="D1149" t="str">
            <v>04107200803</v>
          </cell>
          <cell r="E1149" t="str">
            <v>㈲双葉建設</v>
          </cell>
          <cell r="F1149">
            <v>43185</v>
          </cell>
          <cell r="G1149">
            <v>45010</v>
          </cell>
          <cell r="H1149" t="str">
            <v>中原 賢一郎</v>
          </cell>
          <cell r="I1149" t="str">
            <v>ﾅｶﾊﾗｹﾝｲﾁﾛｳ</v>
          </cell>
          <cell r="J1149" t="str">
            <v>849-1303</v>
          </cell>
          <cell r="K1149" t="str">
            <v>佐賀県鹿島市大字森71-5</v>
          </cell>
          <cell r="L1149" t="str">
            <v>0954-62-1517</v>
          </cell>
          <cell r="M1149" t="str">
            <v>杵内</v>
          </cell>
          <cell r="N1149" t="str">
            <v>○</v>
          </cell>
          <cell r="S1149" t="str">
            <v>○</v>
          </cell>
          <cell r="T1149" t="str">
            <v>○</v>
          </cell>
        </row>
        <row r="1150">
          <cell r="B1150">
            <v>1</v>
          </cell>
          <cell r="C1150">
            <v>188250</v>
          </cell>
          <cell r="D1150" t="str">
            <v>04101188250</v>
          </cell>
          <cell r="E1150" t="str">
            <v>中溝 良幸</v>
          </cell>
          <cell r="F1150">
            <v>42452</v>
          </cell>
          <cell r="G1150">
            <v>44277</v>
          </cell>
          <cell r="H1150" t="str">
            <v>中溝 良幸</v>
          </cell>
          <cell r="I1150" t="str">
            <v>ﾅｶﾐｿﾞﾖｼﾕｷ</v>
          </cell>
          <cell r="J1150" t="str">
            <v>840-2202</v>
          </cell>
          <cell r="K1150" t="str">
            <v>佐賀県佐賀市川副町大字早津江津512-10</v>
          </cell>
          <cell r="L1150" t="str">
            <v>0952-45-2228</v>
          </cell>
          <cell r="M1150" t="str">
            <v>佐内</v>
          </cell>
          <cell r="N1150" t="str">
            <v>○</v>
          </cell>
          <cell r="O1150" t="str">
            <v>●</v>
          </cell>
          <cell r="P1150" t="str">
            <v>○</v>
          </cell>
          <cell r="S1150" t="str">
            <v>○</v>
          </cell>
          <cell r="T1150" t="str">
            <v>○</v>
          </cell>
        </row>
        <row r="1151">
          <cell r="B1151">
            <v>3</v>
          </cell>
          <cell r="C1151">
            <v>740</v>
          </cell>
          <cell r="D1151" t="str">
            <v>04103000740</v>
          </cell>
          <cell r="E1151" t="str">
            <v>㈲中道環境開発</v>
          </cell>
          <cell r="F1151">
            <v>43171</v>
          </cell>
          <cell r="G1151">
            <v>44996</v>
          </cell>
          <cell r="H1151" t="str">
            <v>中道 和徳</v>
          </cell>
          <cell r="I1151" t="str">
            <v>ﾅｶﾐﾁｶﾝｷｮｳｶｲﾊﾂ</v>
          </cell>
          <cell r="J1151">
            <v>8660041</v>
          </cell>
          <cell r="K1151" t="str">
            <v>熊本県八代市八幡町4-15</v>
          </cell>
          <cell r="L1151" t="str">
            <v>0965-34-2125</v>
          </cell>
          <cell r="M1151" t="str">
            <v>鳥外</v>
          </cell>
          <cell r="O1151" t="str">
            <v>○</v>
          </cell>
          <cell r="P1151" t="str">
            <v>○</v>
          </cell>
          <cell r="Q1151" t="str">
            <v>○</v>
          </cell>
          <cell r="R1151" t="str">
            <v>○</v>
          </cell>
        </row>
        <row r="1152">
          <cell r="B1152">
            <v>5</v>
          </cell>
          <cell r="C1152">
            <v>10253</v>
          </cell>
          <cell r="D1152" t="str">
            <v>04115010253</v>
          </cell>
          <cell r="E1152" t="str">
            <v>㈲ナカムラ</v>
          </cell>
          <cell r="F1152">
            <v>42919</v>
          </cell>
          <cell r="G1152">
            <v>44744</v>
          </cell>
          <cell r="H1152" t="str">
            <v>中村 直樹</v>
          </cell>
          <cell r="I1152" t="str">
            <v>ﾅｶﾑﾗ</v>
          </cell>
          <cell r="J1152">
            <v>8495102</v>
          </cell>
          <cell r="K1152" t="str">
            <v>佐賀県唐津市浜玉町五反田1300-1</v>
          </cell>
          <cell r="L1152" t="str">
            <v>0955-56-6925</v>
          </cell>
          <cell r="M1152" t="str">
            <v>唐内</v>
          </cell>
          <cell r="N1152" t="str">
            <v>○</v>
          </cell>
          <cell r="O1152" t="str">
            <v>○</v>
          </cell>
          <cell r="P1152" t="str">
            <v>○</v>
          </cell>
          <cell r="Q1152" t="str">
            <v>○</v>
          </cell>
          <cell r="R1152" t="str">
            <v>○</v>
          </cell>
          <cell r="S1152" t="str">
            <v>☆</v>
          </cell>
          <cell r="T1152" t="str">
            <v>☆</v>
          </cell>
        </row>
        <row r="1153">
          <cell r="B1153">
            <v>1</v>
          </cell>
          <cell r="C1153">
            <v>210494</v>
          </cell>
          <cell r="D1153" t="str">
            <v>04101210494</v>
          </cell>
          <cell r="E1153" t="str">
            <v>㈲中村運送</v>
          </cell>
          <cell r="F1153">
            <v>43706</v>
          </cell>
          <cell r="G1153">
            <v>45532</v>
          </cell>
          <cell r="H1153" t="str">
            <v>橋本 賢司</v>
          </cell>
          <cell r="I1153" t="str">
            <v>ﾅｶﾑﾗｳﾝｿｳ</v>
          </cell>
          <cell r="J1153">
            <v>8310028</v>
          </cell>
          <cell r="K1153" t="str">
            <v>福岡県大川市大字郷原561</v>
          </cell>
          <cell r="L1153" t="str">
            <v>0944-87-1331</v>
          </cell>
          <cell r="M1153" t="str">
            <v>佐外</v>
          </cell>
          <cell r="S1153" t="str">
            <v>○</v>
          </cell>
        </row>
        <row r="1154">
          <cell r="B1154">
            <v>3</v>
          </cell>
          <cell r="C1154">
            <v>2484</v>
          </cell>
          <cell r="D1154" t="str">
            <v>04103002484</v>
          </cell>
          <cell r="E1154" t="str">
            <v>㈲中村ゴム通商</v>
          </cell>
          <cell r="F1154">
            <v>43676</v>
          </cell>
          <cell r="G1154">
            <v>45502</v>
          </cell>
          <cell r="H1154" t="str">
            <v>中村 寿孝</v>
          </cell>
          <cell r="I1154" t="str">
            <v>ﾅｶﾑﾗｺﾞﾑﾂｳｼｮｳ</v>
          </cell>
          <cell r="J1154">
            <v>8340114</v>
          </cell>
          <cell r="K1154" t="str">
            <v>福岡県八女郡広川町大字太田409</v>
          </cell>
          <cell r="L1154" t="str">
            <v>0943-32-1005</v>
          </cell>
          <cell r="M1154" t="str">
            <v>鳥外</v>
          </cell>
          <cell r="S1154" t="str">
            <v>○</v>
          </cell>
        </row>
        <row r="1155">
          <cell r="B1155">
            <v>1</v>
          </cell>
          <cell r="C1155">
            <v>574</v>
          </cell>
          <cell r="D1155" t="str">
            <v>04101000574</v>
          </cell>
          <cell r="E1155" t="str">
            <v>㈱中村商店</v>
          </cell>
          <cell r="F1155">
            <v>43610</v>
          </cell>
          <cell r="G1155">
            <v>45436</v>
          </cell>
          <cell r="H1155" t="str">
            <v>中村 聡</v>
          </cell>
          <cell r="I1155" t="str">
            <v>ﾅｶﾑﾗｼｮｳﾃﾝ</v>
          </cell>
          <cell r="J1155">
            <v>8402105</v>
          </cell>
          <cell r="K1155" t="str">
            <v>佐賀県佐賀市諸富町大字諸富津450-1</v>
          </cell>
          <cell r="L1155" t="str">
            <v>0952-47-3524</v>
          </cell>
          <cell r="M1155" t="str">
            <v>佐内</v>
          </cell>
          <cell r="N1155" t="str">
            <v>○</v>
          </cell>
          <cell r="O1155" t="str">
            <v>○</v>
          </cell>
          <cell r="P1155" t="str">
            <v>○</v>
          </cell>
          <cell r="Q1155" t="str">
            <v>○</v>
          </cell>
          <cell r="R1155" t="str">
            <v>○</v>
          </cell>
          <cell r="S1155" t="str">
            <v>○</v>
          </cell>
          <cell r="T1155" t="str">
            <v>○</v>
          </cell>
        </row>
        <row r="1156">
          <cell r="B1156">
            <v>1</v>
          </cell>
          <cell r="C1156">
            <v>187528</v>
          </cell>
          <cell r="D1156" t="str">
            <v>04101187528</v>
          </cell>
          <cell r="E1156" t="str">
            <v>㈱中村緑地建設</v>
          </cell>
          <cell r="F1156">
            <v>42410</v>
          </cell>
          <cell r="G1156">
            <v>44236</v>
          </cell>
          <cell r="H1156" t="str">
            <v>中村 寛孝</v>
          </cell>
          <cell r="I1156" t="str">
            <v>ﾅｶﾑﾗﾘｮｸﾁｹﾝｾﾂ</v>
          </cell>
          <cell r="J1156" t="str">
            <v>811-1362</v>
          </cell>
          <cell r="K1156" t="str">
            <v>福岡県福岡市南区長住1-8-26</v>
          </cell>
          <cell r="L1156" t="str">
            <v>092-541-1144</v>
          </cell>
          <cell r="M1156" t="str">
            <v>佐外</v>
          </cell>
          <cell r="O1156" t="str">
            <v>○</v>
          </cell>
          <cell r="S1156" t="str">
            <v>○</v>
          </cell>
          <cell r="T1156" t="str">
            <v>○</v>
          </cell>
        </row>
        <row r="1157">
          <cell r="B1157">
            <v>3</v>
          </cell>
          <cell r="C1157">
            <v>180540</v>
          </cell>
          <cell r="D1157" t="str">
            <v>04103180540</v>
          </cell>
          <cell r="E1157" t="str">
            <v>㈱中山運輸</v>
          </cell>
          <cell r="F1157">
            <v>41950</v>
          </cell>
          <cell r="G1157">
            <v>43775</v>
          </cell>
          <cell r="H1157" t="str">
            <v>中山 博樹</v>
          </cell>
          <cell r="I1157" t="str">
            <v>ﾅｶﾔﾏｳﾝﾕ</v>
          </cell>
          <cell r="J1157" t="str">
            <v>849-0123</v>
          </cell>
          <cell r="K1157" t="str">
            <v>佐賀県三養基郡みやき町大字原古賀5873番地1</v>
          </cell>
          <cell r="L1157" t="str">
            <v>0942-94-3415</v>
          </cell>
          <cell r="M1157" t="str">
            <v>鳥内</v>
          </cell>
          <cell r="S1157" t="str">
            <v>○</v>
          </cell>
          <cell r="T1157" t="str">
            <v>○</v>
          </cell>
        </row>
        <row r="1158">
          <cell r="B1158">
            <v>5</v>
          </cell>
          <cell r="C1158">
            <v>33159</v>
          </cell>
          <cell r="D1158" t="str">
            <v>04105033159</v>
          </cell>
          <cell r="E1158" t="str">
            <v>㈲中山組</v>
          </cell>
          <cell r="F1158">
            <v>42255</v>
          </cell>
          <cell r="G1158">
            <v>44081</v>
          </cell>
          <cell r="H1158" t="str">
            <v>中山 道夫</v>
          </cell>
          <cell r="I1158" t="str">
            <v>ﾅｶﾔﾏｸﾞﾐ</v>
          </cell>
          <cell r="J1158">
            <v>8471432</v>
          </cell>
          <cell r="K1158" t="str">
            <v>佐賀県東松浦郡玄海町大字平尾845</v>
          </cell>
          <cell r="L1158" t="str">
            <v>0955-52-2217</v>
          </cell>
          <cell r="M1158" t="str">
            <v>唐内</v>
          </cell>
          <cell r="N1158" t="str">
            <v>〇</v>
          </cell>
          <cell r="O1158" t="str">
            <v>〇</v>
          </cell>
          <cell r="P1158" t="str">
            <v>〇</v>
          </cell>
          <cell r="Q1158" t="str">
            <v>〇</v>
          </cell>
          <cell r="R1158" t="str">
            <v>〇</v>
          </cell>
          <cell r="S1158" t="str">
            <v>○</v>
          </cell>
          <cell r="T1158" t="str">
            <v>○</v>
          </cell>
        </row>
        <row r="1159">
          <cell r="B1159">
            <v>7</v>
          </cell>
          <cell r="C1159">
            <v>103636</v>
          </cell>
          <cell r="D1159" t="str">
            <v>04107103636</v>
          </cell>
          <cell r="E1159" t="str">
            <v>㈱中山組</v>
          </cell>
          <cell r="F1159">
            <v>43220</v>
          </cell>
          <cell r="G1159">
            <v>45045</v>
          </cell>
          <cell r="H1159" t="str">
            <v>中山 恒幸</v>
          </cell>
          <cell r="I1159" t="str">
            <v>ﾅｶﾔﾏｸﾞﾐ</v>
          </cell>
          <cell r="J1159">
            <v>8492302</v>
          </cell>
          <cell r="K1159" t="str">
            <v>佐賀県武雄市山内町大字鳥海9798</v>
          </cell>
          <cell r="L1159" t="str">
            <v>0954-45-2143</v>
          </cell>
          <cell r="M1159" t="str">
            <v>杵内</v>
          </cell>
        </row>
        <row r="1160">
          <cell r="B1160">
            <v>1</v>
          </cell>
          <cell r="C1160">
            <v>195580</v>
          </cell>
          <cell r="D1160" t="str">
            <v>04101195580</v>
          </cell>
          <cell r="E1160" t="str">
            <v>中山工業㈱</v>
          </cell>
          <cell r="F1160">
            <v>43376</v>
          </cell>
          <cell r="G1160">
            <v>45201</v>
          </cell>
          <cell r="H1160" t="str">
            <v>中山 敏秋</v>
          </cell>
          <cell r="I1160" t="str">
            <v>ﾅｶﾔﾏｺｳｷﾞｮｳ</v>
          </cell>
          <cell r="J1160" t="str">
            <v>811-1362</v>
          </cell>
          <cell r="K1160" t="str">
            <v>福岡県福岡市南区長住2-19-22-2</v>
          </cell>
          <cell r="L1160" t="str">
            <v>092-555-8939</v>
          </cell>
          <cell r="M1160" t="str">
            <v>佐外</v>
          </cell>
          <cell r="S1160" t="str">
            <v>○</v>
          </cell>
          <cell r="T1160" t="str">
            <v>○</v>
          </cell>
        </row>
        <row r="1161">
          <cell r="B1161">
            <v>3</v>
          </cell>
          <cell r="C1161">
            <v>24573</v>
          </cell>
          <cell r="D1161" t="str">
            <v>04103024573</v>
          </cell>
          <cell r="E1161" t="str">
            <v>中山リサイクル産業㈱</v>
          </cell>
          <cell r="F1161">
            <v>43097</v>
          </cell>
          <cell r="G1161">
            <v>44922</v>
          </cell>
          <cell r="H1161" t="str">
            <v>中山 智</v>
          </cell>
          <cell r="I1161" t="str">
            <v>ﾅｶﾔﾏﾘｻｲｸﾙｻﾝｷﾞｮｳ</v>
          </cell>
          <cell r="J1161">
            <v>8112112</v>
          </cell>
          <cell r="K1161" t="str">
            <v>福岡県糟屋郡須惠町大字植木81-5</v>
          </cell>
          <cell r="L1161" t="str">
            <v>092-936-4848</v>
          </cell>
          <cell r="M1161" t="str">
            <v>鳥外</v>
          </cell>
          <cell r="S1161" t="str">
            <v>○</v>
          </cell>
          <cell r="T1161" t="str">
            <v>○</v>
          </cell>
        </row>
        <row r="1162">
          <cell r="B1162">
            <v>3</v>
          </cell>
          <cell r="C1162">
            <v>20735</v>
          </cell>
          <cell r="D1162" t="str">
            <v>04103020735</v>
          </cell>
          <cell r="E1162" t="str">
            <v>㈲夏目商店</v>
          </cell>
          <cell r="F1162">
            <v>42619</v>
          </cell>
          <cell r="G1162">
            <v>44444</v>
          </cell>
          <cell r="H1162" t="str">
            <v>吉田 智江</v>
          </cell>
          <cell r="I1162" t="str">
            <v>ﾅﾂﾒｼｮｳﾃﾝ</v>
          </cell>
          <cell r="J1162">
            <v>8030855</v>
          </cell>
          <cell r="K1162" t="str">
            <v>福岡県北九州市小倉北区竪林町21-12</v>
          </cell>
          <cell r="L1162" t="str">
            <v>093-592-5575</v>
          </cell>
          <cell r="M1162" t="str">
            <v>鳥外</v>
          </cell>
          <cell r="O1162" t="str">
            <v>○</v>
          </cell>
          <cell r="S1162" t="str">
            <v>○</v>
          </cell>
        </row>
        <row r="1163">
          <cell r="B1163">
            <v>6</v>
          </cell>
          <cell r="C1163">
            <v>57259</v>
          </cell>
          <cell r="D1163" t="str">
            <v>04106057259</v>
          </cell>
          <cell r="E1163" t="str">
            <v>七ツ島産業㈱</v>
          </cell>
          <cell r="F1163">
            <v>43434</v>
          </cell>
          <cell r="G1163">
            <v>45259</v>
          </cell>
          <cell r="H1163" t="str">
            <v>黒川 幸彦</v>
          </cell>
          <cell r="I1163" t="str">
            <v>ﾅﾅﾂｼﾞﾏｻﾝｷﾞｮｳ</v>
          </cell>
          <cell r="J1163">
            <v>8480121</v>
          </cell>
          <cell r="K1163" t="str">
            <v>佐賀県伊万里市黒川町塩屋5-29</v>
          </cell>
          <cell r="L1163" t="str">
            <v>0955-27-0748</v>
          </cell>
          <cell r="M1163" t="str">
            <v>伊内</v>
          </cell>
          <cell r="N1163" t="str">
            <v>○</v>
          </cell>
          <cell r="O1163" t="str">
            <v>○</v>
          </cell>
          <cell r="P1163" t="str">
            <v>○</v>
          </cell>
          <cell r="Q1163" t="str">
            <v>○</v>
          </cell>
          <cell r="R1163" t="str">
            <v>○</v>
          </cell>
          <cell r="S1163" t="str">
            <v>○</v>
          </cell>
          <cell r="T1163" t="str">
            <v>○</v>
          </cell>
        </row>
        <row r="1164">
          <cell r="B1164">
            <v>5</v>
          </cell>
          <cell r="C1164">
            <v>166623</v>
          </cell>
          <cell r="D1164" t="str">
            <v>04105166623</v>
          </cell>
          <cell r="E1164" t="str">
            <v>㈲七山建設</v>
          </cell>
          <cell r="F1164">
            <v>42900</v>
          </cell>
          <cell r="G1164">
            <v>44725</v>
          </cell>
          <cell r="H1164" t="str">
            <v>鬼塚 康成</v>
          </cell>
          <cell r="I1164" t="str">
            <v>ﾅﾅﾔﾏｹﾝｾﾂ</v>
          </cell>
          <cell r="J1164" t="str">
            <v>847-1107</v>
          </cell>
          <cell r="K1164" t="str">
            <v>佐賀県唐津市七山藤川2737-4</v>
          </cell>
          <cell r="L1164" t="str">
            <v>0955-58-2150</v>
          </cell>
          <cell r="M1164" t="str">
            <v>唐内</v>
          </cell>
          <cell r="S1164" t="str">
            <v>○</v>
          </cell>
          <cell r="T1164" t="str">
            <v>○</v>
          </cell>
        </row>
        <row r="1165">
          <cell r="B1165">
            <v>1</v>
          </cell>
          <cell r="C1165">
            <v>35480</v>
          </cell>
          <cell r="D1165" t="str">
            <v>04111035480</v>
          </cell>
          <cell r="E1165" t="str">
            <v>㈲鍋島商事</v>
          </cell>
          <cell r="F1165">
            <v>42322</v>
          </cell>
          <cell r="G1165">
            <v>44148</v>
          </cell>
          <cell r="H1165" t="str">
            <v>江口 信博</v>
          </cell>
          <cell r="I1165" t="str">
            <v>ﾅﾍﾞｼﾏｼｮｳｼﾞ</v>
          </cell>
          <cell r="J1165">
            <v>8490926</v>
          </cell>
          <cell r="K1165" t="str">
            <v>佐賀県佐賀市若宮2-10-1</v>
          </cell>
          <cell r="L1165" t="str">
            <v>0952-31-7778</v>
          </cell>
          <cell r="M1165" t="str">
            <v>佐内</v>
          </cell>
          <cell r="N1165" t="str">
            <v>○</v>
          </cell>
          <cell r="O1165" t="str">
            <v>○</v>
          </cell>
          <cell r="P1165" t="str">
            <v>○</v>
          </cell>
          <cell r="Q1165" t="str">
            <v>○</v>
          </cell>
          <cell r="R1165" t="str">
            <v>○</v>
          </cell>
          <cell r="S1165" t="str">
            <v>☆</v>
          </cell>
          <cell r="T1165" t="str">
            <v>☆</v>
          </cell>
        </row>
        <row r="1166">
          <cell r="B1166">
            <v>3</v>
          </cell>
          <cell r="C1166">
            <v>27310</v>
          </cell>
          <cell r="D1166" t="str">
            <v>04103027310</v>
          </cell>
          <cell r="E1166" t="str">
            <v>㈱楢崎商事</v>
          </cell>
          <cell r="F1166">
            <v>42225</v>
          </cell>
          <cell r="G1166">
            <v>44781</v>
          </cell>
          <cell r="H1166" t="str">
            <v>楢崎 昭治</v>
          </cell>
          <cell r="I1166" t="str">
            <v>ﾅﾗｻﾞｷｼｮｳｼﾞ</v>
          </cell>
          <cell r="J1166">
            <v>8120863</v>
          </cell>
          <cell r="K1166" t="str">
            <v>福岡県福岡市博多区金の隈2-19-12</v>
          </cell>
          <cell r="L1166" t="str">
            <v>092-513-3160</v>
          </cell>
          <cell r="M1166" t="str">
            <v>鳥外</v>
          </cell>
          <cell r="S1166" t="str">
            <v>○</v>
          </cell>
        </row>
        <row r="1167">
          <cell r="B1167">
            <v>5</v>
          </cell>
          <cell r="C1167">
            <v>60319</v>
          </cell>
          <cell r="D1167" t="str">
            <v>04115060319</v>
          </cell>
          <cell r="E1167" t="str">
            <v>㈱ナラタ</v>
          </cell>
          <cell r="F1167">
            <v>41773</v>
          </cell>
          <cell r="G1167">
            <v>44329</v>
          </cell>
          <cell r="H1167" t="str">
            <v>羽根 信夫</v>
          </cell>
          <cell r="I1167" t="str">
            <v>ﾅﾗﾀ</v>
          </cell>
          <cell r="J1167">
            <v>8470025</v>
          </cell>
          <cell r="K1167" t="str">
            <v>佐賀県唐津市宇木435-1</v>
          </cell>
          <cell r="L1167" t="str">
            <v>0955-77-1795</v>
          </cell>
          <cell r="M1167" t="str">
            <v>唐内</v>
          </cell>
          <cell r="N1167" t="str">
            <v>○</v>
          </cell>
          <cell r="O1167" t="str">
            <v>☆</v>
          </cell>
          <cell r="P1167" t="str">
            <v>☆</v>
          </cell>
          <cell r="Q1167" t="str">
            <v>☆</v>
          </cell>
          <cell r="R1167" t="str">
            <v>☆</v>
          </cell>
          <cell r="S1167" t="str">
            <v>☆</v>
          </cell>
          <cell r="T1167" t="str">
            <v>☆</v>
          </cell>
        </row>
        <row r="1168">
          <cell r="B1168">
            <v>1</v>
          </cell>
          <cell r="C1168">
            <v>187099</v>
          </cell>
          <cell r="D1168" t="str">
            <v>04101187099</v>
          </cell>
          <cell r="E1168" t="str">
            <v>㈱成田建設</v>
          </cell>
          <cell r="F1168">
            <v>42606</v>
          </cell>
          <cell r="G1168">
            <v>44431</v>
          </cell>
          <cell r="H1168" t="str">
            <v>成田 勝</v>
          </cell>
          <cell r="I1168" t="str">
            <v>ﾅﾘﾀｹﾝｾﾂ</v>
          </cell>
          <cell r="J1168">
            <v>8390863</v>
          </cell>
          <cell r="K1168" t="str">
            <v>福岡県久留米市国分町827-3</v>
          </cell>
          <cell r="L1168" t="str">
            <v>0942-21-1357</v>
          </cell>
          <cell r="M1168" t="str">
            <v>佐外</v>
          </cell>
          <cell r="O1168" t="str">
            <v>○</v>
          </cell>
          <cell r="S1168" t="str">
            <v>○</v>
          </cell>
          <cell r="T1168" t="str">
            <v>○</v>
          </cell>
        </row>
        <row r="1169">
          <cell r="B1169">
            <v>3</v>
          </cell>
          <cell r="C1169">
            <v>611</v>
          </cell>
          <cell r="D1169" t="str">
            <v>04103000611</v>
          </cell>
          <cell r="E1169" t="str">
            <v>㈱成田美装センター</v>
          </cell>
          <cell r="F1169">
            <v>42749</v>
          </cell>
          <cell r="G1169">
            <v>44574</v>
          </cell>
          <cell r="H1169" t="str">
            <v>吉冨 慎一</v>
          </cell>
          <cell r="I1169" t="str">
            <v>ﾅﾘﾀﾋﾞｿｳｾﾝﾀｰ</v>
          </cell>
          <cell r="J1169">
            <v>8390853</v>
          </cell>
          <cell r="K1169" t="str">
            <v>福岡県久留米市青峰1-8-17</v>
          </cell>
          <cell r="L1169" t="str">
            <v>0942-44-1030</v>
          </cell>
          <cell r="M1169" t="str">
            <v>鳥外</v>
          </cell>
          <cell r="N1169" t="str">
            <v>○</v>
          </cell>
          <cell r="O1169" t="str">
            <v>○</v>
          </cell>
          <cell r="P1169" t="str">
            <v>○</v>
          </cell>
          <cell r="Q1169" t="str">
            <v>○</v>
          </cell>
          <cell r="R1169" t="str">
            <v>○</v>
          </cell>
          <cell r="S1169" t="str">
            <v>○</v>
          </cell>
          <cell r="T1169" t="str">
            <v>○</v>
          </cell>
        </row>
        <row r="1170">
          <cell r="B1170">
            <v>7</v>
          </cell>
          <cell r="C1170">
            <v>166891</v>
          </cell>
          <cell r="D1170" t="str">
            <v>04107166891</v>
          </cell>
          <cell r="E1170" t="str">
            <v>㈱成富建設</v>
          </cell>
          <cell r="F1170">
            <v>42906</v>
          </cell>
          <cell r="G1170">
            <v>44731</v>
          </cell>
          <cell r="H1170" t="str">
            <v>成冨 純一</v>
          </cell>
          <cell r="I1170" t="str">
            <v>ﾅﾘﾄﾞﾐｹﾝｾﾂ</v>
          </cell>
          <cell r="J1170" t="str">
            <v>849-1421</v>
          </cell>
          <cell r="K1170" t="str">
            <v>佐賀県嬉野市塩田町大字真崎1750</v>
          </cell>
          <cell r="L1170" t="str">
            <v>0954-66-2277</v>
          </cell>
          <cell r="M1170" t="str">
            <v>杵内</v>
          </cell>
        </row>
        <row r="1171">
          <cell r="B1171">
            <v>3</v>
          </cell>
          <cell r="C1171">
            <v>151568</v>
          </cell>
          <cell r="D1171" t="str">
            <v>04113151568</v>
          </cell>
          <cell r="E1171" t="str">
            <v>成富 大輔</v>
          </cell>
          <cell r="F1171">
            <v>41941</v>
          </cell>
          <cell r="G1171">
            <v>43766</v>
          </cell>
          <cell r="H1171" t="str">
            <v>成富 大輔</v>
          </cell>
          <cell r="I1171" t="str">
            <v>ﾅﾘﾄﾐﾀﾞｲｽｹ</v>
          </cell>
          <cell r="J1171" t="str">
            <v>841-0072</v>
          </cell>
          <cell r="K1171" t="str">
            <v>佐賀県鳥栖市村田町18-7</v>
          </cell>
          <cell r="L1171" t="str">
            <v>0942-83-7030</v>
          </cell>
          <cell r="M1171" t="str">
            <v>鳥内</v>
          </cell>
          <cell r="S1171" t="str">
            <v>★</v>
          </cell>
        </row>
        <row r="1172">
          <cell r="B1172">
            <v>1</v>
          </cell>
          <cell r="C1172">
            <v>9621</v>
          </cell>
          <cell r="D1172" t="str">
            <v>04101009621</v>
          </cell>
          <cell r="E1172" t="str">
            <v>南国運送㈱</v>
          </cell>
          <cell r="F1172">
            <v>42815</v>
          </cell>
          <cell r="G1172">
            <v>44640</v>
          </cell>
          <cell r="H1172" t="str">
            <v>郡　義博</v>
          </cell>
          <cell r="I1172" t="str">
            <v>ﾅﾝｺﾞｸｳﾝｿｳ</v>
          </cell>
          <cell r="J1172">
            <v>8851312</v>
          </cell>
          <cell r="K1172" t="str">
            <v>宮崎県都城市高城町四家304-4</v>
          </cell>
          <cell r="L1172" t="str">
            <v>0986-55-1418</v>
          </cell>
          <cell r="M1172" t="str">
            <v>佐外</v>
          </cell>
        </row>
        <row r="1173">
          <cell r="B1173">
            <v>1</v>
          </cell>
          <cell r="C1173">
            <v>2520</v>
          </cell>
          <cell r="D1173" t="str">
            <v>04101002520</v>
          </cell>
          <cell r="E1173" t="str">
            <v>㈱ナンセイ</v>
          </cell>
          <cell r="F1173">
            <v>43154</v>
          </cell>
          <cell r="G1173">
            <v>44979</v>
          </cell>
          <cell r="H1173" t="str">
            <v>稻福 誠</v>
          </cell>
          <cell r="I1173" t="str">
            <v>ﾅﾝｾｲ</v>
          </cell>
          <cell r="J1173">
            <v>1340083</v>
          </cell>
          <cell r="K1173" t="str">
            <v>東京都江戸川区中葛西5-20-7</v>
          </cell>
          <cell r="L1173" t="str">
            <v>03-3877-5026</v>
          </cell>
          <cell r="M1173" t="str">
            <v>佐外</v>
          </cell>
          <cell r="O1173" t="str">
            <v>〇</v>
          </cell>
          <cell r="P1173" t="str">
            <v>〇</v>
          </cell>
          <cell r="S1173" t="str">
            <v>〇</v>
          </cell>
          <cell r="T1173" t="str">
            <v>〇</v>
          </cell>
        </row>
        <row r="1174">
          <cell r="B1174">
            <v>7</v>
          </cell>
          <cell r="C1174">
            <v>129854</v>
          </cell>
          <cell r="D1174" t="str">
            <v>04107129854</v>
          </cell>
          <cell r="E1174" t="str">
            <v>㈱南原</v>
          </cell>
          <cell r="F1174">
            <v>42613</v>
          </cell>
          <cell r="G1174">
            <v>44438</v>
          </cell>
          <cell r="H1174" t="str">
            <v>南原 寛人</v>
          </cell>
          <cell r="I1174" t="str">
            <v>ﾅﾝﾊﾞﾗ</v>
          </cell>
          <cell r="J1174">
            <v>8540055</v>
          </cell>
          <cell r="K1174" t="str">
            <v>長崎県諫早市栗面町535-1</v>
          </cell>
          <cell r="L1174" t="str">
            <v>0957-24-0231</v>
          </cell>
          <cell r="M1174" t="str">
            <v>杵外</v>
          </cell>
          <cell r="S1174" t="str">
            <v>○</v>
          </cell>
        </row>
        <row r="1175">
          <cell r="B1175">
            <v>1</v>
          </cell>
          <cell r="C1175">
            <v>147072</v>
          </cell>
          <cell r="D1175" t="str">
            <v>04101147072</v>
          </cell>
          <cell r="E1175" t="str">
            <v>㈱南部環境衛生センター</v>
          </cell>
          <cell r="F1175">
            <v>43501</v>
          </cell>
          <cell r="G1175">
            <v>45326</v>
          </cell>
          <cell r="H1175" t="str">
            <v>中村 博起</v>
          </cell>
          <cell r="I1175" t="str">
            <v>ﾅﾝﾌﾞｶﾝｷｮｳｴｲｾｲｾﾝﾀｰ</v>
          </cell>
          <cell r="J1175">
            <v>8402214</v>
          </cell>
          <cell r="K1175" t="str">
            <v>佐賀県佐賀市川副町大字小々森954</v>
          </cell>
          <cell r="L1175" t="str">
            <v>0952-45-0536</v>
          </cell>
          <cell r="M1175" t="str">
            <v>佐内</v>
          </cell>
          <cell r="O1175" t="str">
            <v>○</v>
          </cell>
        </row>
        <row r="1176">
          <cell r="B1176">
            <v>1</v>
          </cell>
          <cell r="C1176">
            <v>190430</v>
          </cell>
          <cell r="D1176" t="str">
            <v>04101190430</v>
          </cell>
          <cell r="E1176" t="str">
            <v>南里土木㈱</v>
          </cell>
          <cell r="F1176">
            <v>42591</v>
          </cell>
          <cell r="G1176">
            <v>44416</v>
          </cell>
          <cell r="H1176" t="str">
            <v>南里 辰由</v>
          </cell>
          <cell r="I1176" t="str">
            <v>ﾅﾝﾘﾄﾞﾎﾞｸ</v>
          </cell>
          <cell r="J1176">
            <v>8490313</v>
          </cell>
          <cell r="K1176" t="str">
            <v>佐賀県小城市芦刈町永田97</v>
          </cell>
          <cell r="L1176" t="str">
            <v>0952-66-3814</v>
          </cell>
          <cell r="M1176" t="str">
            <v>佐内</v>
          </cell>
          <cell r="O1176" t="str">
            <v>●</v>
          </cell>
          <cell r="S1176" t="str">
            <v>○</v>
          </cell>
          <cell r="T1176" t="str">
            <v>○</v>
          </cell>
        </row>
        <row r="1177">
          <cell r="B1177">
            <v>1</v>
          </cell>
          <cell r="C1177">
            <v>98170</v>
          </cell>
          <cell r="D1177" t="str">
            <v>04101098170</v>
          </cell>
          <cell r="E1177" t="str">
            <v>㈱西阿知運送</v>
          </cell>
          <cell r="F1177">
            <v>42200</v>
          </cell>
          <cell r="G1177">
            <v>44026</v>
          </cell>
          <cell r="H1177" t="str">
            <v>新谷 潤</v>
          </cell>
          <cell r="I1177" t="str">
            <v>ﾆｼｱﾁｳﾝｿｳ</v>
          </cell>
          <cell r="J1177" t="str">
            <v>710-0013</v>
          </cell>
          <cell r="K1177" t="str">
            <v>岡山県倉敷市中帯江32</v>
          </cell>
          <cell r="L1177" t="str">
            <v>086-435-0195</v>
          </cell>
          <cell r="M1177" t="str">
            <v>佐外</v>
          </cell>
          <cell r="S1177" t="str">
            <v>○</v>
          </cell>
        </row>
        <row r="1178">
          <cell r="B1178">
            <v>6</v>
          </cell>
          <cell r="C1178">
            <v>11888</v>
          </cell>
          <cell r="D1178" t="str">
            <v>04116011888</v>
          </cell>
          <cell r="E1178" t="str">
            <v>㈱西有田土木</v>
          </cell>
          <cell r="F1178">
            <v>43428</v>
          </cell>
          <cell r="G1178">
            <v>45253</v>
          </cell>
          <cell r="H1178" t="str">
            <v>松尾 俊典</v>
          </cell>
          <cell r="I1178" t="str">
            <v>ﾆｼｱﾘﾀﾄﾞﾎﾞｸ</v>
          </cell>
          <cell r="J1178">
            <v>8494162</v>
          </cell>
          <cell r="K1178" t="str">
            <v>佐賀県西松浦郡有田町上内野丙3430-1</v>
          </cell>
          <cell r="L1178" t="str">
            <v>0955-46-3273</v>
          </cell>
          <cell r="M1178" t="str">
            <v>伊内</v>
          </cell>
          <cell r="N1178" t="str">
            <v>○</v>
          </cell>
          <cell r="O1178" t="str">
            <v>★</v>
          </cell>
          <cell r="P1178" t="str">
            <v>○</v>
          </cell>
          <cell r="Q1178" t="str">
            <v>○</v>
          </cell>
          <cell r="S1178" t="str">
            <v>☆</v>
          </cell>
          <cell r="T1178" t="str">
            <v>○</v>
          </cell>
        </row>
        <row r="1179">
          <cell r="B1179">
            <v>1</v>
          </cell>
          <cell r="C1179">
            <v>41574</v>
          </cell>
          <cell r="D1179" t="str">
            <v>04101041574</v>
          </cell>
          <cell r="E1179" t="str">
            <v>西岡建設㈱</v>
          </cell>
          <cell r="F1179">
            <v>42815</v>
          </cell>
          <cell r="G1179">
            <v>44640</v>
          </cell>
          <cell r="H1179" t="str">
            <v>西岡 光三</v>
          </cell>
          <cell r="I1179" t="str">
            <v>ﾆｼｵｶｹﾝｾﾂ</v>
          </cell>
          <cell r="J1179">
            <v>8490316</v>
          </cell>
          <cell r="K1179" t="str">
            <v>佐賀県小城市芦刈町道免227</v>
          </cell>
          <cell r="L1179" t="str">
            <v>0952-66-2938</v>
          </cell>
          <cell r="M1179" t="str">
            <v>佐内</v>
          </cell>
          <cell r="N1179" t="str">
            <v>○</v>
          </cell>
          <cell r="S1179" t="str">
            <v>○</v>
          </cell>
          <cell r="T1179" t="str">
            <v>○</v>
          </cell>
        </row>
        <row r="1180">
          <cell r="B1180">
            <v>1</v>
          </cell>
          <cell r="C1180">
            <v>151549</v>
          </cell>
          <cell r="D1180" t="str">
            <v>04101151549</v>
          </cell>
          <cell r="E1180" t="str">
            <v>西 和重</v>
          </cell>
          <cell r="F1180">
            <v>41928</v>
          </cell>
          <cell r="G1180">
            <v>43753</v>
          </cell>
          <cell r="H1180" t="str">
            <v>西 和重</v>
          </cell>
          <cell r="I1180" t="str">
            <v>ﾆｼｶｽﾞｼｹﾞ</v>
          </cell>
          <cell r="J1180">
            <v>8400202</v>
          </cell>
          <cell r="K1180" t="str">
            <v>佐賀県佐賀市大和町大字久池井930-6</v>
          </cell>
          <cell r="L1180" t="str">
            <v>0952-64-8488</v>
          </cell>
          <cell r="M1180" t="str">
            <v>佐内</v>
          </cell>
          <cell r="N1180" t="str">
            <v>○</v>
          </cell>
          <cell r="O1180" t="str">
            <v>○</v>
          </cell>
          <cell r="S1180" t="str">
            <v>○</v>
          </cell>
          <cell r="T1180" t="str">
            <v>○</v>
          </cell>
        </row>
        <row r="1181">
          <cell r="B1181">
            <v>1</v>
          </cell>
          <cell r="C1181">
            <v>76609</v>
          </cell>
          <cell r="D1181" t="str">
            <v>04101076609</v>
          </cell>
          <cell r="E1181" t="str">
            <v>㈲西川資材</v>
          </cell>
          <cell r="F1181">
            <v>42500</v>
          </cell>
          <cell r="G1181">
            <v>44325</v>
          </cell>
          <cell r="H1181" t="str">
            <v>西川 博幸</v>
          </cell>
          <cell r="I1181" t="str">
            <v>ﾆｼｶﾜｼｻﾞｲ</v>
          </cell>
          <cell r="J1181" t="str">
            <v>840-0212</v>
          </cell>
          <cell r="K1181" t="str">
            <v>佐賀県佐賀市大和町大字池上1719</v>
          </cell>
          <cell r="L1181" t="str">
            <v>0952-51-2727</v>
          </cell>
          <cell r="M1181" t="str">
            <v>佐内</v>
          </cell>
          <cell r="N1181" t="str">
            <v>○</v>
          </cell>
          <cell r="O1181" t="str">
            <v>○</v>
          </cell>
          <cell r="S1181" t="str">
            <v>○</v>
          </cell>
          <cell r="T1181" t="str">
            <v>○</v>
          </cell>
        </row>
        <row r="1182">
          <cell r="B1182">
            <v>1</v>
          </cell>
          <cell r="C1182">
            <v>131105</v>
          </cell>
          <cell r="D1182" t="str">
            <v>04101131105</v>
          </cell>
          <cell r="E1182" t="str">
            <v>㈲西輝建設</v>
          </cell>
          <cell r="F1182">
            <v>42691</v>
          </cell>
          <cell r="G1182">
            <v>44516</v>
          </cell>
          <cell r="H1182" t="str">
            <v>西村 幸弘</v>
          </cell>
          <cell r="I1182" t="str">
            <v>ﾆｼｷｹﾝｾﾂ</v>
          </cell>
          <cell r="J1182">
            <v>8402222</v>
          </cell>
          <cell r="K1182" t="str">
            <v>佐賀県佐賀市東与賀町大字田中354</v>
          </cell>
          <cell r="L1182" t="str">
            <v>0952-45-8102</v>
          </cell>
          <cell r="M1182" t="str">
            <v>佐内</v>
          </cell>
          <cell r="S1182" t="str">
            <v>○</v>
          </cell>
          <cell r="T1182" t="str">
            <v>○</v>
          </cell>
        </row>
        <row r="1183">
          <cell r="B1183">
            <v>1</v>
          </cell>
          <cell r="C1183">
            <v>190431</v>
          </cell>
          <cell r="D1183" t="str">
            <v>04101190431</v>
          </cell>
          <cell r="E1183" t="str">
            <v>㈱錦住建</v>
          </cell>
          <cell r="F1183">
            <v>42604</v>
          </cell>
          <cell r="G1183">
            <v>44429</v>
          </cell>
          <cell r="H1183" t="str">
            <v>髙野 学</v>
          </cell>
          <cell r="I1183" t="str">
            <v>ﾆｼｷｼﾞｭｳｹﾝ</v>
          </cell>
          <cell r="J1183">
            <v>8120886</v>
          </cell>
          <cell r="K1183" t="str">
            <v>福岡県福岡市博多区南八幡町1-7-15</v>
          </cell>
          <cell r="L1183" t="str">
            <v>092-586-7108</v>
          </cell>
          <cell r="M1183" t="str">
            <v>佐外</v>
          </cell>
          <cell r="N1183" t="str">
            <v>○</v>
          </cell>
          <cell r="O1183" t="str">
            <v>○</v>
          </cell>
          <cell r="P1183" t="str">
            <v>○</v>
          </cell>
          <cell r="Q1183" t="str">
            <v>○</v>
          </cell>
          <cell r="R1183" t="str">
            <v>○</v>
          </cell>
          <cell r="S1183" t="str">
            <v>○</v>
          </cell>
          <cell r="T1183" t="str">
            <v>○</v>
          </cell>
        </row>
        <row r="1184">
          <cell r="B1184">
            <v>1</v>
          </cell>
          <cell r="C1184">
            <v>7505</v>
          </cell>
          <cell r="D1184" t="str">
            <v>04111007505</v>
          </cell>
          <cell r="E1184" t="str">
            <v>㈲西九州クリーン・サービス</v>
          </cell>
          <cell r="F1184">
            <v>42241</v>
          </cell>
          <cell r="G1184">
            <v>44067</v>
          </cell>
          <cell r="H1184" t="str">
            <v>芳野 絢充</v>
          </cell>
          <cell r="I1184" t="str">
            <v>ﾆｼｷｭｳｼｭｳｸﾘｰﾝｻｰﾋﾞｽ</v>
          </cell>
          <cell r="J1184">
            <v>8400008</v>
          </cell>
          <cell r="K1184" t="str">
            <v>佐賀県佐賀市巨勢町大字牛島56-10</v>
          </cell>
          <cell r="L1184" t="str">
            <v>0952-29-2110</v>
          </cell>
          <cell r="M1184" t="str">
            <v>佐内</v>
          </cell>
          <cell r="O1184" t="str">
            <v>☆</v>
          </cell>
          <cell r="P1184" t="str">
            <v>☆</v>
          </cell>
          <cell r="R1184" t="str">
            <v>☆</v>
          </cell>
          <cell r="S1184" t="str">
            <v>☆</v>
          </cell>
        </row>
        <row r="1185">
          <cell r="B1185">
            <v>5</v>
          </cell>
          <cell r="C1185">
            <v>15004</v>
          </cell>
          <cell r="D1185" t="str">
            <v>04115015004</v>
          </cell>
          <cell r="E1185" t="str">
            <v>西九州公益環境開発㈱</v>
          </cell>
          <cell r="F1185">
            <v>42335</v>
          </cell>
          <cell r="G1185">
            <v>44161</v>
          </cell>
          <cell r="H1185" t="str">
            <v>宮本 和明</v>
          </cell>
          <cell r="I1185" t="str">
            <v>ﾆｼｷｭｳｼｭｳｺｳｴｷｶﾝｷｮｳｶｲﾊﾂ</v>
          </cell>
          <cell r="J1185">
            <v>8470005</v>
          </cell>
          <cell r="K1185" t="str">
            <v>佐賀県唐津市養母田鬼塚6-10</v>
          </cell>
          <cell r="L1185" t="str">
            <v>0955-73-0021</v>
          </cell>
          <cell r="M1185" t="str">
            <v>唐内</v>
          </cell>
          <cell r="N1185" t="str">
            <v>○</v>
          </cell>
          <cell r="O1185" t="str">
            <v>☆</v>
          </cell>
          <cell r="P1185" t="str">
            <v>○</v>
          </cell>
          <cell r="Q1185" t="str">
            <v>○</v>
          </cell>
          <cell r="R1185" t="str">
            <v>○</v>
          </cell>
          <cell r="S1185" t="str">
            <v>○</v>
          </cell>
          <cell r="T1185" t="str">
            <v>○</v>
          </cell>
        </row>
        <row r="1186">
          <cell r="B1186">
            <v>1</v>
          </cell>
          <cell r="C1186">
            <v>53157</v>
          </cell>
          <cell r="D1186" t="str">
            <v>04101053157</v>
          </cell>
          <cell r="E1186" t="str">
            <v>㈱西九州道路</v>
          </cell>
          <cell r="F1186">
            <v>43176</v>
          </cell>
          <cell r="G1186">
            <v>45001</v>
          </cell>
          <cell r="H1186" t="str">
            <v>江頭 一樹</v>
          </cell>
          <cell r="I1186" t="str">
            <v>ﾆｼｷｭｳｼｭｳﾄﾞｳﾛ</v>
          </cell>
          <cell r="J1186">
            <v>8490937</v>
          </cell>
          <cell r="K1186" t="str">
            <v>佐賀県佐賀市鍋島1-8-2</v>
          </cell>
          <cell r="L1186" t="str">
            <v>0952-31-8191</v>
          </cell>
          <cell r="M1186" t="str">
            <v>佐内</v>
          </cell>
          <cell r="T1186" t="str">
            <v>○</v>
          </cell>
        </row>
        <row r="1187">
          <cell r="B1187">
            <v>1</v>
          </cell>
          <cell r="C1187">
            <v>154907</v>
          </cell>
          <cell r="D1187" t="str">
            <v>04101154907</v>
          </cell>
          <cell r="E1187" t="str">
            <v>西九州ニチレキ㈱</v>
          </cell>
          <cell r="F1187">
            <v>42152</v>
          </cell>
          <cell r="G1187">
            <v>43978</v>
          </cell>
          <cell r="H1187" t="str">
            <v>近藤　景一</v>
          </cell>
          <cell r="I1187" t="str">
            <v>ﾆｼｷｭｳｼｭｳﾆﾁﾚｷ</v>
          </cell>
          <cell r="J1187">
            <v>8490921</v>
          </cell>
          <cell r="K1187" t="str">
            <v>佐賀県佐賀市高木瀬西3-6-22</v>
          </cell>
          <cell r="L1187" t="str">
            <v>0952-30-7755</v>
          </cell>
          <cell r="M1187" t="str">
            <v>佐内</v>
          </cell>
          <cell r="N1187" t="str">
            <v>○</v>
          </cell>
          <cell r="S1187" t="str">
            <v>○</v>
          </cell>
        </row>
        <row r="1188">
          <cell r="B1188">
            <v>3</v>
          </cell>
          <cell r="C1188">
            <v>53896</v>
          </cell>
          <cell r="D1188" t="str">
            <v>04103053896</v>
          </cell>
          <cell r="E1188" t="str">
            <v>西久大運輸倉庫㈱</v>
          </cell>
          <cell r="F1188">
            <v>42357</v>
          </cell>
          <cell r="G1188">
            <v>44183</v>
          </cell>
          <cell r="H1188" t="str">
            <v>伊東　健太郎</v>
          </cell>
          <cell r="I1188" t="str">
            <v>ﾆｼｷｭｳﾀﾞｲｳﾝﾕｿｳｺ</v>
          </cell>
          <cell r="J1188">
            <v>8410024</v>
          </cell>
          <cell r="K1188" t="str">
            <v>佐賀県鳥栖市原町1370-5</v>
          </cell>
          <cell r="L1188" t="str">
            <v>0942-87-7473</v>
          </cell>
          <cell r="M1188" t="str">
            <v>鳥内</v>
          </cell>
          <cell r="S1188" t="str">
            <v>○</v>
          </cell>
          <cell r="T1188" t="str">
            <v>○</v>
          </cell>
        </row>
        <row r="1189">
          <cell r="B1189">
            <v>1</v>
          </cell>
          <cell r="C1189">
            <v>1745</v>
          </cell>
          <cell r="D1189" t="str">
            <v>04101001745</v>
          </cell>
          <cell r="E1189" t="str">
            <v>㈱ニシゲン</v>
          </cell>
          <cell r="F1189">
            <v>41725</v>
          </cell>
          <cell r="G1189">
            <v>44281</v>
          </cell>
          <cell r="H1189" t="str">
            <v>佐藤 基幸</v>
          </cell>
          <cell r="I1189" t="str">
            <v>ﾆｼｹﾞﾝ</v>
          </cell>
          <cell r="J1189">
            <v>8220032</v>
          </cell>
          <cell r="K1189" t="str">
            <v>福岡県直方市大字下新入字大久保1924-1</v>
          </cell>
          <cell r="L1189" t="str">
            <v>0949-22-5566</v>
          </cell>
          <cell r="M1189" t="str">
            <v>佐外</v>
          </cell>
          <cell r="N1189" t="str">
            <v>○</v>
          </cell>
          <cell r="O1189" t="str">
            <v>○</v>
          </cell>
          <cell r="P1189" t="str">
            <v>○</v>
          </cell>
          <cell r="Q1189" t="str">
            <v>○</v>
          </cell>
          <cell r="R1189" t="str">
            <v>○</v>
          </cell>
          <cell r="S1189" t="str">
            <v>○</v>
          </cell>
          <cell r="T1189" t="str">
            <v>○</v>
          </cell>
        </row>
        <row r="1190">
          <cell r="B1190">
            <v>6</v>
          </cell>
          <cell r="C1190">
            <v>47155</v>
          </cell>
          <cell r="D1190" t="str">
            <v>04116047155</v>
          </cell>
          <cell r="E1190" t="str">
            <v>㈱ニシケン工業</v>
          </cell>
          <cell r="F1190">
            <v>42833</v>
          </cell>
          <cell r="G1190">
            <v>44658</v>
          </cell>
          <cell r="H1190" t="str">
            <v>西山 健明</v>
          </cell>
          <cell r="I1190" t="str">
            <v>ﾆｼｹﾝｺｳｷﾞｮｳ</v>
          </cell>
          <cell r="J1190">
            <v>8494151</v>
          </cell>
          <cell r="K1190" t="str">
            <v>佐賀県西松浦郡有田町広瀬山甲2279-9</v>
          </cell>
          <cell r="L1190" t="str">
            <v>0955-46-2656</v>
          </cell>
          <cell r="M1190" t="str">
            <v>伊内</v>
          </cell>
          <cell r="N1190" t="str">
            <v>○</v>
          </cell>
          <cell r="O1190" t="str">
            <v>○</v>
          </cell>
          <cell r="P1190" t="str">
            <v>☆</v>
          </cell>
          <cell r="S1190" t="str">
            <v>☆</v>
          </cell>
          <cell r="T1190" t="str">
            <v>○</v>
          </cell>
        </row>
        <row r="1191">
          <cell r="B1191">
            <v>3</v>
          </cell>
          <cell r="C1191">
            <v>35624</v>
          </cell>
          <cell r="D1191" t="str">
            <v>04103035624</v>
          </cell>
          <cell r="E1191" t="str">
            <v>㈱西興</v>
          </cell>
          <cell r="F1191">
            <v>41938</v>
          </cell>
          <cell r="G1191">
            <v>43763</v>
          </cell>
          <cell r="H1191" t="str">
            <v>田原 直幸</v>
          </cell>
          <cell r="I1191" t="str">
            <v>ﾆｼｺｳ</v>
          </cell>
          <cell r="J1191">
            <v>8120023</v>
          </cell>
          <cell r="K1191" t="str">
            <v>福岡県福岡市博多区奈良屋町14-3</v>
          </cell>
          <cell r="L1191" t="str">
            <v>092-291-4842</v>
          </cell>
          <cell r="M1191" t="str">
            <v>鳥外</v>
          </cell>
          <cell r="N1191" t="str">
            <v>○</v>
          </cell>
          <cell r="O1191" t="str">
            <v>○</v>
          </cell>
          <cell r="P1191" t="str">
            <v>○</v>
          </cell>
          <cell r="Q1191" t="str">
            <v>○</v>
          </cell>
          <cell r="R1191" t="str">
            <v>○</v>
          </cell>
          <cell r="S1191" t="str">
            <v>○</v>
          </cell>
          <cell r="T1191" t="str">
            <v>○</v>
          </cell>
        </row>
        <row r="1192">
          <cell r="B1192">
            <v>1</v>
          </cell>
          <cell r="C1192">
            <v>688</v>
          </cell>
          <cell r="D1192" t="str">
            <v>04101000688</v>
          </cell>
          <cell r="E1192" t="str">
            <v>㈱西商店</v>
          </cell>
          <cell r="F1192">
            <v>42029</v>
          </cell>
          <cell r="G1192">
            <v>44585</v>
          </cell>
          <cell r="H1192" t="str">
            <v>西 義雄</v>
          </cell>
          <cell r="I1192" t="str">
            <v>ﾆｼｼｮｳﾃﾝ</v>
          </cell>
          <cell r="J1192" t="str">
            <v>146-0082</v>
          </cell>
          <cell r="K1192" t="str">
            <v>東京都大田区池上6-28-5</v>
          </cell>
          <cell r="L1192" t="str">
            <v>03-3754-2441</v>
          </cell>
          <cell r="M1192" t="str">
            <v>佐外</v>
          </cell>
          <cell r="P1192" t="str">
            <v>○</v>
          </cell>
          <cell r="Q1192" t="str">
            <v>○</v>
          </cell>
          <cell r="R1192" t="str">
            <v>○</v>
          </cell>
          <cell r="S1192" t="str">
            <v>○</v>
          </cell>
          <cell r="T1192" t="str">
            <v>○</v>
          </cell>
        </row>
        <row r="1193">
          <cell r="B1193">
            <v>3</v>
          </cell>
          <cell r="C1193">
            <v>117827</v>
          </cell>
          <cell r="D1193" t="str">
            <v>04103117827</v>
          </cell>
          <cell r="E1193" t="str">
            <v>西田工業㈱</v>
          </cell>
          <cell r="F1193">
            <v>42156</v>
          </cell>
          <cell r="G1193">
            <v>43982</v>
          </cell>
          <cell r="H1193" t="str">
            <v>西田 芳實</v>
          </cell>
          <cell r="I1193" t="str">
            <v>ﾆｼﾀﾞｺｳｷﾞｮｳ</v>
          </cell>
          <cell r="J1193">
            <v>8200001</v>
          </cell>
          <cell r="K1193" t="str">
            <v>福岡県飯塚市鯰田367-1</v>
          </cell>
          <cell r="L1193" t="str">
            <v>0948-22-2500</v>
          </cell>
          <cell r="M1193" t="str">
            <v>鳥外</v>
          </cell>
          <cell r="N1193" t="str">
            <v>○</v>
          </cell>
          <cell r="O1193" t="str">
            <v>○</v>
          </cell>
          <cell r="S1193" t="str">
            <v>○</v>
          </cell>
          <cell r="T1193" t="str">
            <v>○</v>
          </cell>
        </row>
        <row r="1194">
          <cell r="B1194">
            <v>3</v>
          </cell>
          <cell r="C1194">
            <v>76262</v>
          </cell>
          <cell r="D1194" t="str">
            <v>04103076262</v>
          </cell>
          <cell r="E1194" t="str">
            <v>西鉄運輸㈱</v>
          </cell>
          <cell r="F1194">
            <v>42604</v>
          </cell>
          <cell r="G1194">
            <v>44429</v>
          </cell>
          <cell r="H1194" t="str">
            <v>佐藤 良一</v>
          </cell>
          <cell r="I1194" t="str">
            <v>ﾆｼﾃﾂｳﾝﾕ</v>
          </cell>
          <cell r="J1194">
            <v>8120008</v>
          </cell>
          <cell r="K1194" t="str">
            <v>福岡県福岡市博多区東光2-22-72</v>
          </cell>
          <cell r="L1194" t="str">
            <v>092-481-6005</v>
          </cell>
          <cell r="M1194" t="str">
            <v>鳥外</v>
          </cell>
          <cell r="S1194" t="str">
            <v>○</v>
          </cell>
        </row>
        <row r="1195">
          <cell r="B1195">
            <v>1</v>
          </cell>
          <cell r="C1195">
            <v>150822</v>
          </cell>
          <cell r="D1195" t="str">
            <v>04101150822</v>
          </cell>
          <cell r="E1195" t="str">
            <v>㈱西鉄グリーン土木</v>
          </cell>
          <cell r="F1195">
            <v>42001</v>
          </cell>
          <cell r="G1195">
            <v>43826</v>
          </cell>
          <cell r="H1195" t="str">
            <v>王丸　徹夫</v>
          </cell>
          <cell r="I1195" t="str">
            <v>ﾆｼﾃﾂｸﾞﾘｰﾝﾄﾞﾎﾞｸ</v>
          </cell>
          <cell r="J1195">
            <v>8300003</v>
          </cell>
          <cell r="K1195" t="str">
            <v>福岡県久留米市東櫛原町81-4</v>
          </cell>
          <cell r="L1195" t="str">
            <v>0942-38-6656</v>
          </cell>
          <cell r="M1195" t="str">
            <v>佐外</v>
          </cell>
          <cell r="N1195" t="str">
            <v>○</v>
          </cell>
          <cell r="O1195" t="str">
            <v>○</v>
          </cell>
          <cell r="P1195" t="str">
            <v>○</v>
          </cell>
          <cell r="S1195" t="str">
            <v>○</v>
          </cell>
        </row>
        <row r="1196">
          <cell r="B1196">
            <v>1</v>
          </cell>
          <cell r="C1196">
            <v>132198</v>
          </cell>
          <cell r="D1196" t="str">
            <v>04101132198</v>
          </cell>
          <cell r="E1196" t="str">
            <v>㈱西日本開発</v>
          </cell>
          <cell r="F1196">
            <v>41961</v>
          </cell>
          <cell r="G1196">
            <v>43786</v>
          </cell>
          <cell r="H1196" t="str">
            <v>岩瀨 敦</v>
          </cell>
          <cell r="I1196" t="str">
            <v>ﾆｼﾆﾎﾝｶｲﾊﾂ</v>
          </cell>
          <cell r="J1196" t="str">
            <v>811-2114</v>
          </cell>
          <cell r="K1196" t="str">
            <v>福岡県筑紫郡那珂川町大字上梶原1068-29</v>
          </cell>
          <cell r="L1196" t="str">
            <v>092-953-4127</v>
          </cell>
          <cell r="M1196" t="str">
            <v>佐外</v>
          </cell>
          <cell r="N1196" t="str">
            <v>○</v>
          </cell>
          <cell r="O1196" t="str">
            <v>○</v>
          </cell>
          <cell r="P1196" t="str">
            <v>○</v>
          </cell>
          <cell r="S1196" t="str">
            <v>○</v>
          </cell>
          <cell r="T1196" t="str">
            <v>○</v>
          </cell>
        </row>
        <row r="1197">
          <cell r="B1197">
            <v>1</v>
          </cell>
          <cell r="C1197">
            <v>4525</v>
          </cell>
          <cell r="D1197" t="str">
            <v>04101004525</v>
          </cell>
          <cell r="E1197" t="str">
            <v>西日本管財㈱</v>
          </cell>
          <cell r="F1197">
            <v>42131</v>
          </cell>
          <cell r="G1197">
            <v>43957</v>
          </cell>
          <cell r="H1197" t="str">
            <v>田中 廉</v>
          </cell>
          <cell r="I1197" t="str">
            <v>ﾆｼﾆﾎﾝｶﾝｻﾞｲ</v>
          </cell>
          <cell r="J1197">
            <v>8300003</v>
          </cell>
          <cell r="K1197" t="str">
            <v>福岡県久留米市東櫛原町2608-7</v>
          </cell>
          <cell r="L1197" t="str">
            <v>0942-32-5630</v>
          </cell>
          <cell r="M1197" t="str">
            <v>佐外</v>
          </cell>
          <cell r="O1197" t="str">
            <v>○</v>
          </cell>
          <cell r="P1197" t="str">
            <v>○</v>
          </cell>
          <cell r="Q1197" t="str">
            <v>○</v>
          </cell>
          <cell r="R1197" t="str">
            <v>○</v>
          </cell>
          <cell r="S1197" t="str">
            <v>○</v>
          </cell>
          <cell r="T1197" t="str">
            <v>○</v>
          </cell>
        </row>
        <row r="1198">
          <cell r="B1198">
            <v>1</v>
          </cell>
          <cell r="C1198">
            <v>8595</v>
          </cell>
          <cell r="D1198" t="str">
            <v>04111008595</v>
          </cell>
          <cell r="E1198" t="str">
            <v>㈱西日本技研</v>
          </cell>
          <cell r="F1198">
            <v>43325</v>
          </cell>
          <cell r="G1198">
            <v>45150</v>
          </cell>
          <cell r="H1198" t="str">
            <v>青木 恒久</v>
          </cell>
          <cell r="I1198" t="str">
            <v>ﾆｼﾆﾎﾝｷﾞｹﾝ</v>
          </cell>
          <cell r="J1198">
            <v>8490906</v>
          </cell>
          <cell r="K1198" t="str">
            <v>佐賀県佐賀市金立町大字金立2013-7</v>
          </cell>
          <cell r="L1198" t="str">
            <v>0952-98-2711</v>
          </cell>
          <cell r="M1198" t="str">
            <v>佐内</v>
          </cell>
          <cell r="S1198" t="str">
            <v>☆</v>
          </cell>
          <cell r="T1198" t="str">
            <v>☆</v>
          </cell>
        </row>
        <row r="1199">
          <cell r="B1199">
            <v>1</v>
          </cell>
          <cell r="C1199">
            <v>84418</v>
          </cell>
          <cell r="D1199" t="str">
            <v>04101084418</v>
          </cell>
          <cell r="E1199" t="str">
            <v>㈲西日本興業</v>
          </cell>
          <cell r="F1199">
            <v>43751</v>
          </cell>
          <cell r="G1199">
            <v>45577</v>
          </cell>
          <cell r="H1199" t="str">
            <v>木下 征生</v>
          </cell>
          <cell r="I1199" t="str">
            <v>ﾆｼﾆﾎﾝｺｳｷﾞｮｳ</v>
          </cell>
          <cell r="J1199">
            <v>8690416</v>
          </cell>
          <cell r="K1199" t="str">
            <v>熊本県宇土市松山町2551</v>
          </cell>
          <cell r="L1199" t="str">
            <v>0964-22-3057</v>
          </cell>
          <cell r="M1199" t="str">
            <v>佐外</v>
          </cell>
          <cell r="S1199" t="str">
            <v>○</v>
          </cell>
        </row>
        <row r="1200">
          <cell r="B1200">
            <v>1</v>
          </cell>
          <cell r="C1200">
            <v>138882</v>
          </cell>
          <cell r="D1200" t="str">
            <v>04101138882</v>
          </cell>
          <cell r="E1200" t="str">
            <v>西日本高速道路メンテナンス九州㈱</v>
          </cell>
          <cell r="F1200">
            <v>43177</v>
          </cell>
          <cell r="G1200">
            <v>45002</v>
          </cell>
          <cell r="H1200" t="str">
            <v>廣畑　浩司</v>
          </cell>
          <cell r="I1200" t="str">
            <v>ﾆｼﾆﾎﾝｺｳｿｸﾄﾞｳﾛ</v>
          </cell>
          <cell r="J1200">
            <v>8400202</v>
          </cell>
          <cell r="K1200" t="str">
            <v>佐賀県佐賀市大和町大字久池井2630</v>
          </cell>
          <cell r="L1200" t="str">
            <v>0952-62-6009</v>
          </cell>
          <cell r="M1200" t="str">
            <v>佐内</v>
          </cell>
          <cell r="O1200" t="str">
            <v>○</v>
          </cell>
          <cell r="S1200" t="str">
            <v>○</v>
          </cell>
        </row>
        <row r="1201">
          <cell r="B1201">
            <v>3</v>
          </cell>
          <cell r="C1201">
            <v>6979</v>
          </cell>
          <cell r="D1201" t="str">
            <v>04103006979</v>
          </cell>
          <cell r="E1201" t="str">
            <v>㈱西日本リサイクル</v>
          </cell>
          <cell r="F1201">
            <v>43577</v>
          </cell>
          <cell r="G1201">
            <v>45403</v>
          </cell>
          <cell r="H1201" t="str">
            <v>井上 誠一</v>
          </cell>
          <cell r="I1201" t="str">
            <v>ﾆｼﾆﾎﾝﾘｻｲｸﾙ</v>
          </cell>
          <cell r="J1201">
            <v>8340066</v>
          </cell>
          <cell r="K1201" t="str">
            <v>福岡県八女市室岡306-1</v>
          </cell>
          <cell r="L1201" t="str">
            <v>0943-24-4821</v>
          </cell>
          <cell r="M1201" t="str">
            <v>鳥外</v>
          </cell>
          <cell r="N1201" t="str">
            <v>○</v>
          </cell>
          <cell r="O1201" t="str">
            <v>○</v>
          </cell>
          <cell r="P1201" t="str">
            <v>○</v>
          </cell>
          <cell r="Q1201" t="str">
            <v>○</v>
          </cell>
          <cell r="R1201" t="str">
            <v>○</v>
          </cell>
          <cell r="S1201" t="str">
            <v>○</v>
          </cell>
          <cell r="T1201" t="str">
            <v>○</v>
          </cell>
        </row>
        <row r="1202">
          <cell r="B1202">
            <v>1</v>
          </cell>
          <cell r="C1202">
            <v>184594</v>
          </cell>
          <cell r="D1202" t="str">
            <v>04101184594</v>
          </cell>
          <cell r="E1202" t="str">
            <v>㈱ニシハラ</v>
          </cell>
          <cell r="F1202">
            <v>42278</v>
          </cell>
          <cell r="G1202">
            <v>44104</v>
          </cell>
          <cell r="H1202" t="str">
            <v>西原 義人</v>
          </cell>
          <cell r="I1202" t="str">
            <v>ﾆｼﾊﾗ</v>
          </cell>
          <cell r="J1202" t="str">
            <v>811-1102</v>
          </cell>
          <cell r="K1202" t="str">
            <v>福岡県福岡市早良区東入部2-31-2</v>
          </cell>
          <cell r="L1202" t="str">
            <v>092-804-1674</v>
          </cell>
          <cell r="M1202" t="str">
            <v>佐外</v>
          </cell>
          <cell r="S1202" t="str">
            <v>○</v>
          </cell>
          <cell r="T1202" t="str">
            <v>○</v>
          </cell>
        </row>
        <row r="1203">
          <cell r="B1203">
            <v>3</v>
          </cell>
          <cell r="C1203">
            <v>2346</v>
          </cell>
          <cell r="D1203" t="str">
            <v>04103002346</v>
          </cell>
          <cell r="E1203" t="str">
            <v>㈱西原商事</v>
          </cell>
          <cell r="F1203">
            <v>43260</v>
          </cell>
          <cell r="G1203">
            <v>45085</v>
          </cell>
          <cell r="H1203" t="str">
            <v>西原 靖博</v>
          </cell>
          <cell r="I1203" t="str">
            <v>ﾆｼﾊﾗｼｮｳｼﾞ</v>
          </cell>
          <cell r="J1203">
            <v>8070821</v>
          </cell>
          <cell r="K1203" t="str">
            <v>福岡県北九州市八幡西区陣原2-2-21</v>
          </cell>
          <cell r="L1203" t="str">
            <v>093-641-2055</v>
          </cell>
          <cell r="M1203" t="str">
            <v>鳥外</v>
          </cell>
          <cell r="N1203" t="str">
            <v>○</v>
          </cell>
          <cell r="O1203" t="str">
            <v>●</v>
          </cell>
          <cell r="P1203" t="str">
            <v>○</v>
          </cell>
          <cell r="Q1203" t="str">
            <v>○</v>
          </cell>
          <cell r="R1203" t="str">
            <v>○</v>
          </cell>
          <cell r="S1203" t="str">
            <v>○</v>
          </cell>
          <cell r="T1203" t="str">
            <v>○</v>
          </cell>
        </row>
        <row r="1204">
          <cell r="B1204">
            <v>1</v>
          </cell>
          <cell r="C1204">
            <v>3678</v>
          </cell>
          <cell r="D1204" t="str">
            <v>04101003678</v>
          </cell>
          <cell r="E1204" t="str">
            <v>㈱西原商店</v>
          </cell>
          <cell r="F1204">
            <v>43359</v>
          </cell>
          <cell r="G1204">
            <v>45184</v>
          </cell>
          <cell r="H1204" t="str">
            <v>西原 茂雄</v>
          </cell>
          <cell r="I1204" t="str">
            <v>ﾆｼﾊﾗｼｮｳﾃﾝ</v>
          </cell>
          <cell r="J1204">
            <v>8600831</v>
          </cell>
          <cell r="K1204" t="str">
            <v>熊本県熊本市中央区八王寺町29-8</v>
          </cell>
          <cell r="L1204" t="str">
            <v>096-378-0657</v>
          </cell>
          <cell r="M1204" t="str">
            <v>佐外</v>
          </cell>
          <cell r="N1204" t="str">
            <v>○</v>
          </cell>
          <cell r="O1204" t="str">
            <v>○</v>
          </cell>
          <cell r="P1204" t="str">
            <v>○</v>
          </cell>
          <cell r="Q1204" t="str">
            <v>○</v>
          </cell>
          <cell r="R1204" t="str">
            <v>○</v>
          </cell>
          <cell r="S1204" t="str">
            <v>○</v>
          </cell>
          <cell r="T1204" t="str">
            <v>○</v>
          </cell>
        </row>
        <row r="1205">
          <cell r="B1205">
            <v>6</v>
          </cell>
          <cell r="C1205">
            <v>99210</v>
          </cell>
          <cell r="D1205" t="str">
            <v>04106099210</v>
          </cell>
          <cell r="E1205" t="str">
            <v>西松浦通運㈱</v>
          </cell>
          <cell r="F1205">
            <v>43004</v>
          </cell>
          <cell r="G1205">
            <v>44829</v>
          </cell>
          <cell r="H1205" t="str">
            <v>松本 直大</v>
          </cell>
          <cell r="I1205" t="str">
            <v>ﾆｼﾏﾂｳﾗﾂｳｳﾝ</v>
          </cell>
          <cell r="J1205">
            <v>8440025</v>
          </cell>
          <cell r="K1205" t="str">
            <v>佐賀県西松浦郡有田町外尾山丙1577</v>
          </cell>
          <cell r="L1205" t="str">
            <v>0955-42-3111</v>
          </cell>
          <cell r="M1205" t="str">
            <v>伊内</v>
          </cell>
          <cell r="S1205" t="str">
            <v>○</v>
          </cell>
        </row>
        <row r="1206">
          <cell r="B1206">
            <v>1</v>
          </cell>
          <cell r="C1206">
            <v>188822</v>
          </cell>
          <cell r="D1206" t="str">
            <v>04101188822</v>
          </cell>
          <cell r="E1206" t="str">
            <v>㈱ニシムラ</v>
          </cell>
          <cell r="F1206">
            <v>42487</v>
          </cell>
          <cell r="G1206">
            <v>44312</v>
          </cell>
          <cell r="H1206" t="str">
            <v>西村 勝典</v>
          </cell>
          <cell r="I1206" t="str">
            <v>ﾆｼﾑﾗ</v>
          </cell>
          <cell r="J1206" t="str">
            <v>812-0888</v>
          </cell>
          <cell r="K1206" t="str">
            <v>福岡県福岡市博多区板付5-3-3</v>
          </cell>
          <cell r="L1206" t="str">
            <v>092-558-4887</v>
          </cell>
          <cell r="M1206" t="str">
            <v>佐外</v>
          </cell>
          <cell r="N1206" t="str">
            <v>○</v>
          </cell>
          <cell r="O1206" t="str">
            <v>○</v>
          </cell>
          <cell r="S1206" t="str">
            <v>○</v>
          </cell>
        </row>
        <row r="1207">
          <cell r="B1207">
            <v>1</v>
          </cell>
          <cell r="C1207">
            <v>119760</v>
          </cell>
          <cell r="D1207" t="str">
            <v>04101119760</v>
          </cell>
          <cell r="E1207" t="str">
            <v>㈲西村組</v>
          </cell>
          <cell r="F1207">
            <v>42240</v>
          </cell>
          <cell r="G1207">
            <v>44066</v>
          </cell>
          <cell r="H1207" t="str">
            <v>西村 一</v>
          </cell>
          <cell r="I1207" t="str">
            <v>ﾆｼﾑﾗｸﾞﾐ</v>
          </cell>
          <cell r="J1207">
            <v>8402204</v>
          </cell>
          <cell r="K1207" t="str">
            <v>佐賀県佐賀市川副町大字西古賀1339-ｲ</v>
          </cell>
          <cell r="L1207" t="str">
            <v>0952-20-7072</v>
          </cell>
          <cell r="M1207" t="str">
            <v>佐内</v>
          </cell>
          <cell r="O1207" t="str">
            <v>●</v>
          </cell>
          <cell r="S1207" t="str">
            <v>○</v>
          </cell>
          <cell r="T1207" t="str">
            <v>○</v>
          </cell>
        </row>
        <row r="1208">
          <cell r="B1208">
            <v>7</v>
          </cell>
          <cell r="C1208">
            <v>186508</v>
          </cell>
          <cell r="D1208" t="str">
            <v>04107186508</v>
          </cell>
          <cell r="E1208" t="str">
            <v>㈱西村組</v>
          </cell>
          <cell r="F1208">
            <v>42334</v>
          </cell>
          <cell r="G1208">
            <v>44160</v>
          </cell>
          <cell r="H1208" t="str">
            <v>西村 博</v>
          </cell>
          <cell r="I1208" t="str">
            <v>ﾆｼﾑﾗｸﾞﾐ</v>
          </cell>
          <cell r="J1208" t="str">
            <v>849-1411</v>
          </cell>
          <cell r="K1208" t="str">
            <v>佐賀県嬉野市塩田町大字馬場下甲529-1</v>
          </cell>
          <cell r="L1208" t="str">
            <v>0954-66-2211</v>
          </cell>
          <cell r="M1208" t="str">
            <v>杵内</v>
          </cell>
          <cell r="N1208" t="str">
            <v>○</v>
          </cell>
          <cell r="O1208" t="str">
            <v>○</v>
          </cell>
          <cell r="P1208" t="str">
            <v>○</v>
          </cell>
          <cell r="S1208" t="str">
            <v>○</v>
          </cell>
          <cell r="T1208" t="str">
            <v>○</v>
          </cell>
        </row>
        <row r="1209">
          <cell r="B1209">
            <v>7</v>
          </cell>
          <cell r="C1209">
            <v>176519</v>
          </cell>
          <cell r="D1209" t="str">
            <v>04117176519</v>
          </cell>
          <cell r="E1209" t="str">
            <v>㈱西村商会</v>
          </cell>
          <cell r="F1209">
            <v>43535</v>
          </cell>
          <cell r="G1209">
            <v>45361</v>
          </cell>
          <cell r="H1209" t="str">
            <v>西村 浩彰</v>
          </cell>
          <cell r="I1209" t="str">
            <v>ﾆｼﾑﾗｼｮｳｶｲ</v>
          </cell>
          <cell r="J1209" t="str">
            <v>849-0506</v>
          </cell>
          <cell r="K1209" t="str">
            <v>佐賀県杵島郡江北町大字上小田1048-2</v>
          </cell>
          <cell r="L1209" t="str">
            <v>0952-86-2208</v>
          </cell>
          <cell r="M1209" t="str">
            <v>杵内</v>
          </cell>
          <cell r="N1209" t="str">
            <v>○</v>
          </cell>
          <cell r="O1209" t="str">
            <v>○</v>
          </cell>
          <cell r="P1209" t="str">
            <v>○</v>
          </cell>
          <cell r="Q1209" t="str">
            <v>○</v>
          </cell>
          <cell r="R1209" t="str">
            <v>○</v>
          </cell>
          <cell r="S1209" t="str">
            <v>○</v>
          </cell>
          <cell r="T1209" t="str">
            <v>○</v>
          </cell>
        </row>
        <row r="1210">
          <cell r="B1210">
            <v>3</v>
          </cell>
          <cell r="C1210">
            <v>183927</v>
          </cell>
          <cell r="D1210" t="str">
            <v>04103183927</v>
          </cell>
          <cell r="E1210" t="str">
            <v>㈱西村商店</v>
          </cell>
          <cell r="F1210">
            <v>42170</v>
          </cell>
          <cell r="G1210">
            <v>43996</v>
          </cell>
          <cell r="H1210" t="str">
            <v>西村 明美</v>
          </cell>
          <cell r="I1210" t="str">
            <v>ﾆｼﾑﾗｼｮｳﾃﾝ</v>
          </cell>
          <cell r="J1210" t="str">
            <v>849-0123</v>
          </cell>
          <cell r="K1210" t="str">
            <v>佐賀県三養基郡上峰町大字坊所1596-1</v>
          </cell>
          <cell r="L1210" t="str">
            <v>0952-52-3021</v>
          </cell>
          <cell r="M1210" t="str">
            <v>鳥内</v>
          </cell>
          <cell r="S1210" t="str">
            <v>○</v>
          </cell>
        </row>
        <row r="1211">
          <cell r="B1211">
            <v>1</v>
          </cell>
          <cell r="C1211">
            <v>157824</v>
          </cell>
          <cell r="D1211" t="str">
            <v>04101157824</v>
          </cell>
          <cell r="E1211" t="str">
            <v>西村 末義</v>
          </cell>
          <cell r="F1211">
            <v>42571</v>
          </cell>
          <cell r="G1211">
            <v>44396</v>
          </cell>
          <cell r="H1211" t="str">
            <v>西村 末義</v>
          </cell>
          <cell r="I1211" t="str">
            <v>ﾆｼﾑﾗｽｴﾖｼ</v>
          </cell>
          <cell r="J1211" t="str">
            <v>849-0301</v>
          </cell>
          <cell r="K1211" t="str">
            <v>佐賀県小城市牛津町乙柳773-3</v>
          </cell>
          <cell r="L1211" t="str">
            <v>0952-66-1074</v>
          </cell>
          <cell r="M1211" t="str">
            <v>佐内</v>
          </cell>
          <cell r="S1211" t="str">
            <v>○</v>
          </cell>
        </row>
        <row r="1212">
          <cell r="B1212">
            <v>5</v>
          </cell>
          <cell r="C1212">
            <v>203047</v>
          </cell>
          <cell r="D1212" t="str">
            <v>04115203047</v>
          </cell>
          <cell r="E1212" t="str">
            <v>㈲西村セーブザアース</v>
          </cell>
          <cell r="F1212">
            <v>43417</v>
          </cell>
          <cell r="G1212">
            <v>45242</v>
          </cell>
          <cell r="H1212" t="str">
            <v>西村 栄治</v>
          </cell>
          <cell r="I1212" t="str">
            <v>ﾆｼﾑﾗｾｰﾌﾞｻﾞｱｰｽ</v>
          </cell>
          <cell r="J1212">
            <v>8402106</v>
          </cell>
          <cell r="K1212" t="str">
            <v>佐賀県唐津市東唐津3-8-8</v>
          </cell>
          <cell r="L1212" t="str">
            <v>0955-73-7250</v>
          </cell>
          <cell r="M1212" t="str">
            <v>唐内</v>
          </cell>
          <cell r="O1212" t="str">
            <v>○</v>
          </cell>
          <cell r="P1212" t="str">
            <v>☆</v>
          </cell>
          <cell r="Q1212" t="str">
            <v>○</v>
          </cell>
          <cell r="R1212" t="str">
            <v>○</v>
          </cell>
          <cell r="S1212" t="str">
            <v>☆</v>
          </cell>
          <cell r="T1212" t="str">
            <v>○</v>
          </cell>
        </row>
        <row r="1213">
          <cell r="B1213">
            <v>1</v>
          </cell>
          <cell r="C1213">
            <v>43123</v>
          </cell>
          <cell r="D1213" t="str">
            <v>04101043123</v>
          </cell>
          <cell r="E1213" t="str">
            <v>㈱西村土木建設</v>
          </cell>
          <cell r="F1213">
            <v>42645</v>
          </cell>
          <cell r="G1213">
            <v>44470</v>
          </cell>
          <cell r="H1213" t="str">
            <v>西村 秀樹</v>
          </cell>
          <cell r="I1213" t="str">
            <v>ﾆｼﾑﾗﾄﾞﾎﾞｸ</v>
          </cell>
          <cell r="J1213">
            <v>8402106</v>
          </cell>
          <cell r="K1213" t="str">
            <v>佐賀県佐賀市川副町大字南里1489-1</v>
          </cell>
          <cell r="L1213" t="str">
            <v>0952-47-3135</v>
          </cell>
          <cell r="M1213" t="str">
            <v>佐内</v>
          </cell>
          <cell r="S1213" t="str">
            <v>○</v>
          </cell>
        </row>
        <row r="1214">
          <cell r="B1214">
            <v>1</v>
          </cell>
          <cell r="C1214">
            <v>70901</v>
          </cell>
          <cell r="D1214" t="str">
            <v>04101070901</v>
          </cell>
          <cell r="E1214" t="str">
            <v>西村 水城</v>
          </cell>
          <cell r="F1214">
            <v>42302</v>
          </cell>
          <cell r="G1214">
            <v>44128</v>
          </cell>
          <cell r="H1214" t="str">
            <v>西村 水城</v>
          </cell>
          <cell r="I1214" t="str">
            <v>ﾆｼﾑﾗﾐｽﾞｷ</v>
          </cell>
          <cell r="J1214" t="str">
            <v>859-0311</v>
          </cell>
          <cell r="K1214" t="str">
            <v>長崎県諫早市下大渡野町1655,1656-2</v>
          </cell>
          <cell r="L1214" t="str">
            <v>0957-25-3330</v>
          </cell>
          <cell r="M1214" t="str">
            <v>佐外</v>
          </cell>
          <cell r="N1214" t="str">
            <v>○</v>
          </cell>
          <cell r="S1214" t="str">
            <v>○</v>
          </cell>
          <cell r="T1214" t="str">
            <v>○</v>
          </cell>
        </row>
        <row r="1215">
          <cell r="B1215">
            <v>1</v>
          </cell>
          <cell r="C1215">
            <v>158666</v>
          </cell>
          <cell r="D1215" t="str">
            <v>04101158666</v>
          </cell>
          <cell r="E1215" t="str">
            <v>西村 基也</v>
          </cell>
          <cell r="F1215">
            <v>42430</v>
          </cell>
          <cell r="G1215">
            <v>44255</v>
          </cell>
          <cell r="H1215" t="str">
            <v>西村 基也</v>
          </cell>
          <cell r="I1215" t="str">
            <v>ﾆｼﾑﾗﾓﾄﾔ</v>
          </cell>
          <cell r="J1215" t="str">
            <v>842-0063</v>
          </cell>
          <cell r="K1215" t="str">
            <v>佐賀県神埼市千代田町迎島973</v>
          </cell>
          <cell r="L1215" t="str">
            <v>0952-44-5606</v>
          </cell>
          <cell r="M1215" t="str">
            <v>佐内</v>
          </cell>
          <cell r="S1215" t="str">
            <v>○</v>
          </cell>
          <cell r="T1215" t="str">
            <v>○</v>
          </cell>
        </row>
        <row r="1216">
          <cell r="B1216">
            <v>7</v>
          </cell>
          <cell r="C1216">
            <v>199680</v>
          </cell>
          <cell r="D1216" t="str">
            <v>04107199680</v>
          </cell>
          <cell r="E1216" t="str">
            <v>㈱西山金属</v>
          </cell>
          <cell r="F1216">
            <v>43112</v>
          </cell>
          <cell r="G1216">
            <v>44937</v>
          </cell>
          <cell r="H1216" t="str">
            <v>西山 翔</v>
          </cell>
          <cell r="I1216" t="str">
            <v>ﾆｼﾔﾏｷﾝｿﾞｸ</v>
          </cell>
          <cell r="J1216">
            <v>8494151</v>
          </cell>
          <cell r="K1216" t="str">
            <v>佐賀県西松浦郡有田町広瀬山甲2282-2</v>
          </cell>
          <cell r="L1216" t="str">
            <v>0955-46-2664</v>
          </cell>
          <cell r="M1216" t="str">
            <v>伊内</v>
          </cell>
          <cell r="N1216" t="str">
            <v>○</v>
          </cell>
          <cell r="P1216" t="str">
            <v>○</v>
          </cell>
          <cell r="S1216" t="str">
            <v>○</v>
          </cell>
        </row>
        <row r="1217">
          <cell r="B1217">
            <v>3</v>
          </cell>
          <cell r="C1217">
            <v>29193</v>
          </cell>
          <cell r="D1217" t="str">
            <v>04103029193</v>
          </cell>
          <cell r="E1217" t="str">
            <v>日栄商事㈱</v>
          </cell>
          <cell r="F1217">
            <v>42428</v>
          </cell>
          <cell r="G1217">
            <v>44254</v>
          </cell>
          <cell r="H1217" t="str">
            <v>森田 和雄</v>
          </cell>
          <cell r="I1217" t="str">
            <v>ﾆﾁｴｲｼｮｳｼﾞ</v>
          </cell>
          <cell r="J1217">
            <v>8000064</v>
          </cell>
          <cell r="K1217" t="str">
            <v>福岡県北九州市門司区松原2-10-17</v>
          </cell>
          <cell r="L1217" t="str">
            <v>093-391-5631</v>
          </cell>
          <cell r="M1217" t="str">
            <v>鳥外</v>
          </cell>
          <cell r="N1217" t="str">
            <v>○</v>
          </cell>
          <cell r="O1217" t="str">
            <v>○</v>
          </cell>
          <cell r="P1217" t="str">
            <v>○</v>
          </cell>
          <cell r="Q1217" t="str">
            <v>○</v>
          </cell>
          <cell r="R1217" t="str">
            <v>○</v>
          </cell>
          <cell r="S1217" t="str">
            <v>○</v>
          </cell>
          <cell r="T1217" t="str">
            <v>○</v>
          </cell>
        </row>
        <row r="1218">
          <cell r="B1218">
            <v>1</v>
          </cell>
          <cell r="C1218">
            <v>99717</v>
          </cell>
          <cell r="D1218" t="str">
            <v>04101099717</v>
          </cell>
          <cell r="E1218" t="str">
            <v>㈱ニック</v>
          </cell>
          <cell r="F1218">
            <v>43347</v>
          </cell>
          <cell r="G1218">
            <v>45172</v>
          </cell>
          <cell r="H1218" t="str">
            <v>牧野 廣文</v>
          </cell>
          <cell r="I1218" t="str">
            <v>ﾆｯｸ</v>
          </cell>
          <cell r="J1218" t="str">
            <v>805-0005</v>
          </cell>
          <cell r="K1218" t="str">
            <v>福岡県北九州市八幡東区藤見町6-4</v>
          </cell>
          <cell r="L1218" t="str">
            <v>093-671-7191</v>
          </cell>
          <cell r="M1218" t="str">
            <v>佐外</v>
          </cell>
          <cell r="N1218" t="str">
            <v>〇</v>
          </cell>
          <cell r="O1218" t="str">
            <v>○</v>
          </cell>
          <cell r="P1218" t="str">
            <v>〇</v>
          </cell>
          <cell r="Q1218" t="str">
            <v>○</v>
          </cell>
          <cell r="R1218" t="str">
            <v>○</v>
          </cell>
          <cell r="S1218" t="str">
            <v>○</v>
          </cell>
          <cell r="T1218" t="str">
            <v>○</v>
          </cell>
        </row>
        <row r="1219">
          <cell r="B1219">
            <v>1</v>
          </cell>
          <cell r="C1219">
            <v>1771</v>
          </cell>
          <cell r="D1219" t="str">
            <v>04101001771</v>
          </cell>
          <cell r="E1219" t="str">
            <v>日軽物流㈱</v>
          </cell>
          <cell r="F1219">
            <v>42436</v>
          </cell>
          <cell r="G1219">
            <v>44261</v>
          </cell>
          <cell r="H1219" t="str">
            <v>柴田　正昭</v>
          </cell>
          <cell r="I1219" t="str">
            <v>ﾆｯｹｲﾌﾞﾂﾘｭｳ</v>
          </cell>
          <cell r="J1219">
            <v>1040032</v>
          </cell>
          <cell r="K1219" t="str">
            <v>東京都中央区八丁堀3-4-8</v>
          </cell>
          <cell r="L1219" t="str">
            <v>03-6222-7720</v>
          </cell>
          <cell r="M1219" t="str">
            <v>佐外</v>
          </cell>
          <cell r="O1219" t="str">
            <v>○</v>
          </cell>
          <cell r="Q1219" t="str">
            <v>○</v>
          </cell>
          <cell r="R1219" t="str">
            <v>○</v>
          </cell>
          <cell r="S1219" t="str">
            <v>○</v>
          </cell>
          <cell r="T1219" t="str">
            <v>○</v>
          </cell>
        </row>
        <row r="1220">
          <cell r="B1220">
            <v>1</v>
          </cell>
          <cell r="C1220">
            <v>140295</v>
          </cell>
          <cell r="D1220" t="str">
            <v>04101140295</v>
          </cell>
          <cell r="E1220" t="str">
            <v>nissa line㈱</v>
          </cell>
          <cell r="F1220">
            <v>42600</v>
          </cell>
          <cell r="G1220">
            <v>44425</v>
          </cell>
          <cell r="H1220" t="str">
            <v>藤木 博文</v>
          </cell>
          <cell r="I1220" t="str">
            <v>ﾆｯｻﾗｲﾝ</v>
          </cell>
          <cell r="J1220" t="str">
            <v>810-0024</v>
          </cell>
          <cell r="K1220" t="str">
            <v>福岡県福岡市中央区小笹2-2-63</v>
          </cell>
          <cell r="L1220" t="str">
            <v>092-413-3555</v>
          </cell>
          <cell r="M1220" t="str">
            <v>佐外</v>
          </cell>
          <cell r="N1220" t="str">
            <v>○</v>
          </cell>
          <cell r="O1220" t="str">
            <v>○</v>
          </cell>
          <cell r="S1220" t="str">
            <v>○</v>
          </cell>
          <cell r="T1220" t="str">
            <v>○</v>
          </cell>
        </row>
        <row r="1221">
          <cell r="B1221">
            <v>1</v>
          </cell>
          <cell r="C1221">
            <v>16946</v>
          </cell>
          <cell r="D1221" t="str">
            <v>04101016946</v>
          </cell>
          <cell r="E1221" t="str">
            <v>日新工業㈲</v>
          </cell>
          <cell r="F1221">
            <v>43674</v>
          </cell>
          <cell r="G1221">
            <v>45500</v>
          </cell>
          <cell r="H1221" t="str">
            <v>田篭 光枝</v>
          </cell>
          <cell r="I1221" t="str">
            <v>ﾆｯｼﾝｺｳｷﾞｮｳ</v>
          </cell>
          <cell r="J1221" t="str">
            <v>818-0114</v>
          </cell>
          <cell r="K1221" t="str">
            <v>福岡県太宰府市大字北谷字夕内1125-2</v>
          </cell>
          <cell r="L1221" t="str">
            <v>092-921-3552</v>
          </cell>
          <cell r="M1221" t="str">
            <v>佐外</v>
          </cell>
          <cell r="O1221" t="str">
            <v>●</v>
          </cell>
          <cell r="S1221" t="str">
            <v>○</v>
          </cell>
          <cell r="T1221" t="str">
            <v>○</v>
          </cell>
        </row>
        <row r="1222">
          <cell r="B1222">
            <v>3</v>
          </cell>
          <cell r="C1222">
            <v>2991</v>
          </cell>
          <cell r="D1222" t="str">
            <v>04103002991</v>
          </cell>
          <cell r="E1222" t="str">
            <v>日新ゴム資材㈱</v>
          </cell>
          <cell r="F1222">
            <v>43577</v>
          </cell>
          <cell r="G1222">
            <v>45403</v>
          </cell>
          <cell r="H1222" t="str">
            <v>田端 孝光</v>
          </cell>
          <cell r="I1222" t="str">
            <v>ﾆｯｼﾝｺﾞﾑｼｻﾞｲ</v>
          </cell>
          <cell r="J1222">
            <v>8390837</v>
          </cell>
          <cell r="K1222" t="str">
            <v>福岡県久留米市草野町矢作233-2</v>
          </cell>
          <cell r="L1222" t="str">
            <v>0942-47-2213</v>
          </cell>
          <cell r="M1222" t="str">
            <v>鳥外</v>
          </cell>
          <cell r="S1222" t="str">
            <v>●</v>
          </cell>
        </row>
        <row r="1223">
          <cell r="B1223">
            <v>3</v>
          </cell>
          <cell r="C1223">
            <v>57365</v>
          </cell>
          <cell r="D1223" t="str">
            <v>04103057365</v>
          </cell>
          <cell r="E1223" t="str">
            <v>日新メタル㈱</v>
          </cell>
          <cell r="F1223">
            <v>42696</v>
          </cell>
          <cell r="G1223">
            <v>44521</v>
          </cell>
          <cell r="H1223" t="str">
            <v>新井 友京</v>
          </cell>
          <cell r="I1223" t="str">
            <v>ﾆｯｼﾝﾒﾀﾙ</v>
          </cell>
          <cell r="J1223">
            <v>8120067</v>
          </cell>
          <cell r="K1223" t="str">
            <v>福岡県福岡市東区筥松新町1-26</v>
          </cell>
          <cell r="L1223" t="str">
            <v>092-621-3220</v>
          </cell>
          <cell r="M1223" t="str">
            <v>鳥外</v>
          </cell>
          <cell r="N1223" t="str">
            <v>○</v>
          </cell>
          <cell r="O1223" t="str">
            <v>○</v>
          </cell>
          <cell r="P1223" t="str">
            <v>○</v>
          </cell>
          <cell r="Q1223" t="str">
            <v>○</v>
          </cell>
          <cell r="R1223" t="str">
            <v>○</v>
          </cell>
          <cell r="S1223" t="str">
            <v>○</v>
          </cell>
          <cell r="T1223" t="str">
            <v>○</v>
          </cell>
        </row>
        <row r="1224">
          <cell r="B1224">
            <v>5</v>
          </cell>
          <cell r="C1224">
            <v>129955</v>
          </cell>
          <cell r="D1224" t="str">
            <v>04105129955</v>
          </cell>
          <cell r="E1224" t="str">
            <v>㈲ニッセイ建設</v>
          </cell>
          <cell r="F1224">
            <v>42613</v>
          </cell>
          <cell r="G1224">
            <v>44438</v>
          </cell>
          <cell r="H1224" t="str">
            <v>原田 承彦</v>
          </cell>
          <cell r="I1224" t="str">
            <v>ﾆｯｾｲｹﾝｾﾂ</v>
          </cell>
          <cell r="J1224">
            <v>8470004</v>
          </cell>
          <cell r="K1224" t="str">
            <v>佐賀県唐津市養母田322-5</v>
          </cell>
          <cell r="L1224" t="str">
            <v>0955-74-7010</v>
          </cell>
          <cell r="M1224" t="str">
            <v>唐内</v>
          </cell>
          <cell r="N1224" t="str">
            <v>○</v>
          </cell>
          <cell r="O1224" t="str">
            <v>○</v>
          </cell>
          <cell r="P1224" t="str">
            <v>○</v>
          </cell>
          <cell r="Q1224" t="str">
            <v>○</v>
          </cell>
          <cell r="R1224" t="str">
            <v>○</v>
          </cell>
          <cell r="S1224" t="str">
            <v>○</v>
          </cell>
          <cell r="T1224" t="str">
            <v>○</v>
          </cell>
        </row>
        <row r="1225">
          <cell r="B1225">
            <v>1</v>
          </cell>
          <cell r="C1225">
            <v>160242</v>
          </cell>
          <cell r="D1225" t="str">
            <v>04101160242</v>
          </cell>
          <cell r="E1225" t="str">
            <v>日中交流サービスセンター㈱</v>
          </cell>
          <cell r="F1225">
            <v>42692</v>
          </cell>
          <cell r="G1225">
            <v>44517</v>
          </cell>
          <cell r="H1225" t="str">
            <v>王 伝江</v>
          </cell>
          <cell r="I1225" t="str">
            <v>ﾆｯﾁｭｳｺｳﾘｭｳｻｰﾋﾞｽｾﾝﾀｰ</v>
          </cell>
          <cell r="J1225">
            <v>1700005</v>
          </cell>
          <cell r="K1225" t="str">
            <v>東京都豊島区南大塚2-25-15</v>
          </cell>
          <cell r="L1225" t="str">
            <v>03-5940-7290</v>
          </cell>
          <cell r="M1225" t="str">
            <v>佐外</v>
          </cell>
          <cell r="S1225" t="str">
            <v>○</v>
          </cell>
          <cell r="T1225" t="str">
            <v>○</v>
          </cell>
        </row>
        <row r="1226">
          <cell r="B1226">
            <v>1</v>
          </cell>
          <cell r="C1226">
            <v>1001</v>
          </cell>
          <cell r="D1226" t="str">
            <v>04101001001</v>
          </cell>
          <cell r="E1226" t="str">
            <v>日本通運㈱</v>
          </cell>
          <cell r="F1226">
            <v>43494</v>
          </cell>
          <cell r="G1226">
            <v>45319</v>
          </cell>
          <cell r="H1226" t="str">
            <v>齋藤　充</v>
          </cell>
          <cell r="I1226" t="str">
            <v>ﾆｯﾎﾟﾝﾂｳｳﾝ</v>
          </cell>
          <cell r="J1226">
            <v>8400801</v>
          </cell>
          <cell r="K1226" t="str">
            <v>佐賀県佐賀市駅前中央1-5-10</v>
          </cell>
          <cell r="L1226" t="str">
            <v>0952-25-0202</v>
          </cell>
          <cell r="M1226" t="str">
            <v>佐内</v>
          </cell>
          <cell r="N1226" t="str">
            <v>○</v>
          </cell>
          <cell r="O1226" t="str">
            <v>○</v>
          </cell>
          <cell r="P1226" t="str">
            <v>○</v>
          </cell>
          <cell r="Q1226" t="str">
            <v>○</v>
          </cell>
          <cell r="R1226" t="str">
            <v>○</v>
          </cell>
          <cell r="S1226" t="str">
            <v>☆</v>
          </cell>
          <cell r="T1226" t="str">
            <v>○</v>
          </cell>
        </row>
        <row r="1227">
          <cell r="B1227">
            <v>3</v>
          </cell>
          <cell r="C1227">
            <v>122265</v>
          </cell>
          <cell r="D1227" t="str">
            <v>04103122265</v>
          </cell>
          <cell r="E1227" t="str">
            <v>二宮 弘</v>
          </cell>
          <cell r="F1227">
            <v>42282</v>
          </cell>
          <cell r="G1227">
            <v>44108</v>
          </cell>
          <cell r="H1227" t="str">
            <v>二宮 弘</v>
          </cell>
          <cell r="I1227" t="str">
            <v>ﾆﾉﾐﾔﾋﾛｼ</v>
          </cell>
          <cell r="J1227">
            <v>8490112</v>
          </cell>
          <cell r="K1227" t="str">
            <v>佐賀県三養基郡みやき町大字江口2320</v>
          </cell>
          <cell r="L1227" t="str">
            <v>0942-89-2708</v>
          </cell>
          <cell r="M1227" t="str">
            <v>鳥内</v>
          </cell>
          <cell r="S1227" t="str">
            <v>●</v>
          </cell>
        </row>
        <row r="1228">
          <cell r="B1228">
            <v>3</v>
          </cell>
          <cell r="C1228">
            <v>2589</v>
          </cell>
          <cell r="D1228" t="str">
            <v>04103002589</v>
          </cell>
          <cell r="E1228" t="str">
            <v>㈱日本医療環境サービス</v>
          </cell>
          <cell r="F1228">
            <v>41755</v>
          </cell>
          <cell r="G1228">
            <v>44311</v>
          </cell>
          <cell r="H1228" t="str">
            <v>田中 忠昭</v>
          </cell>
          <cell r="I1228" t="str">
            <v>ﾆﾎﾝｲﾘｮｳ</v>
          </cell>
          <cell r="J1228">
            <v>8112317</v>
          </cell>
          <cell r="K1228" t="str">
            <v>福岡県糟屋郡粕屋町長者原東4-8-20</v>
          </cell>
          <cell r="L1228" t="str">
            <v>092-938-2200</v>
          </cell>
          <cell r="M1228" t="str">
            <v>鳥外</v>
          </cell>
          <cell r="O1228" t="str">
            <v>○</v>
          </cell>
          <cell r="P1228" t="str">
            <v>○</v>
          </cell>
          <cell r="Q1228" t="str">
            <v>○</v>
          </cell>
          <cell r="R1228" t="str">
            <v>○</v>
          </cell>
          <cell r="S1228" t="str">
            <v>○</v>
          </cell>
        </row>
        <row r="1229">
          <cell r="B1229">
            <v>3</v>
          </cell>
          <cell r="C1229">
            <v>4578</v>
          </cell>
          <cell r="D1229" t="str">
            <v>04103004578</v>
          </cell>
          <cell r="E1229" t="str">
            <v>日本貨物鉄道㈱</v>
          </cell>
          <cell r="F1229">
            <v>42323</v>
          </cell>
          <cell r="G1229">
            <v>44149</v>
          </cell>
          <cell r="H1229" t="str">
            <v>眞貝　康一</v>
          </cell>
          <cell r="I1229" t="str">
            <v>ﾆﾎﾝｶﾓﾂﾃﾂﾄﾞｳ</v>
          </cell>
          <cell r="J1229">
            <v>8410024</v>
          </cell>
          <cell r="K1229" t="str">
            <v>佐賀県鳥栖市原町字大野1370-4</v>
          </cell>
          <cell r="L1229" t="str">
            <v>0942-85-0125</v>
          </cell>
          <cell r="M1229" t="str">
            <v>鳥内</v>
          </cell>
          <cell r="N1229" t="str">
            <v>○</v>
          </cell>
          <cell r="O1229" t="str">
            <v>○</v>
          </cell>
          <cell r="P1229" t="str">
            <v>○</v>
          </cell>
          <cell r="Q1229" t="str">
            <v>○</v>
          </cell>
          <cell r="R1229" t="str">
            <v>○</v>
          </cell>
          <cell r="S1229" t="str">
            <v>○</v>
          </cell>
          <cell r="T1229" t="str">
            <v>○</v>
          </cell>
        </row>
        <row r="1230">
          <cell r="B1230">
            <v>1</v>
          </cell>
          <cell r="C1230">
            <v>23539</v>
          </cell>
          <cell r="D1230" t="str">
            <v>04101023539</v>
          </cell>
          <cell r="E1230" t="str">
            <v>日本カルミック㈱</v>
          </cell>
          <cell r="F1230">
            <v>43449</v>
          </cell>
          <cell r="G1230">
            <v>45274</v>
          </cell>
          <cell r="H1230" t="str">
            <v xml:space="preserve">髙居 隆章 </v>
          </cell>
          <cell r="I1230" t="str">
            <v>ﾆﾎﾝｶﾙﾐｯｸ</v>
          </cell>
          <cell r="J1230">
            <v>1070052</v>
          </cell>
          <cell r="K1230" t="str">
            <v>東京都港区赤坂4-8-19</v>
          </cell>
          <cell r="L1230" t="str">
            <v>03-3402-6351</v>
          </cell>
          <cell r="M1230" t="str">
            <v>佐外</v>
          </cell>
          <cell r="O1230" t="str">
            <v>○</v>
          </cell>
          <cell r="P1230" t="str">
            <v>○</v>
          </cell>
          <cell r="S1230" t="str">
            <v>○</v>
          </cell>
        </row>
        <row r="1231">
          <cell r="B1231">
            <v>3</v>
          </cell>
          <cell r="C1231">
            <v>66389</v>
          </cell>
          <cell r="D1231" t="str">
            <v>04103066389</v>
          </cell>
          <cell r="E1231" t="str">
            <v>㈱日本環境整備センター</v>
          </cell>
          <cell r="F1231">
            <v>42085</v>
          </cell>
          <cell r="G1231">
            <v>43911</v>
          </cell>
          <cell r="H1231" t="str">
            <v>田中 義盛</v>
          </cell>
          <cell r="I1231" t="str">
            <v>ﾆﾎﾝｶﾝｷｮｳｾｲﾋﾞｾﾝﾀｰ</v>
          </cell>
          <cell r="J1231">
            <v>8300054</v>
          </cell>
          <cell r="K1231" t="str">
            <v>福岡県久留米市荒木町荒木1954-14</v>
          </cell>
          <cell r="L1231" t="str">
            <v>0942-26-3347</v>
          </cell>
          <cell r="M1231" t="str">
            <v>鳥外</v>
          </cell>
          <cell r="S1231" t="str">
            <v>○</v>
          </cell>
        </row>
        <row r="1232">
          <cell r="B1232">
            <v>7</v>
          </cell>
          <cell r="C1232">
            <v>172166</v>
          </cell>
          <cell r="D1232" t="str">
            <v>04107172166</v>
          </cell>
          <cell r="E1232" t="str">
            <v>㈱日本建設公社</v>
          </cell>
          <cell r="F1232">
            <v>43275</v>
          </cell>
          <cell r="G1232">
            <v>45100</v>
          </cell>
          <cell r="H1232" t="str">
            <v>永代 充日出</v>
          </cell>
          <cell r="I1232" t="str">
            <v>ﾆﾎﾝｹﾝｾﾂｺｳｼｬ</v>
          </cell>
          <cell r="J1232" t="str">
            <v>843-0022</v>
          </cell>
          <cell r="K1232" t="str">
            <v>佐賀県武雄市武雄町大字武雄6734</v>
          </cell>
          <cell r="L1232" t="str">
            <v>0954-22-2454</v>
          </cell>
          <cell r="M1232" t="str">
            <v>杵内</v>
          </cell>
          <cell r="S1232" t="str">
            <v>○</v>
          </cell>
          <cell r="T1232" t="str">
            <v>○</v>
          </cell>
        </row>
        <row r="1233">
          <cell r="B1233">
            <v>1</v>
          </cell>
          <cell r="C1233">
            <v>10748</v>
          </cell>
          <cell r="D1233" t="str">
            <v>04101010748</v>
          </cell>
          <cell r="E1233" t="str">
            <v>日本資源流通㈱</v>
          </cell>
          <cell r="F1233">
            <v>42740</v>
          </cell>
          <cell r="G1233">
            <v>44565</v>
          </cell>
          <cell r="H1233" t="str">
            <v>大塚 孝司</v>
          </cell>
          <cell r="I1233" t="str">
            <v>ﾆﾎﾝｼｹﾞﾝﾘｭｳﾂｳ</v>
          </cell>
          <cell r="J1233">
            <v>8030801</v>
          </cell>
          <cell r="K1233" t="str">
            <v>福岡県北九州市小倉北区西港町86-13</v>
          </cell>
          <cell r="L1233" t="str">
            <v>093-591-5340</v>
          </cell>
          <cell r="M1233" t="str">
            <v>佐外</v>
          </cell>
          <cell r="O1233" t="str">
            <v>○</v>
          </cell>
          <cell r="S1233" t="str">
            <v>○</v>
          </cell>
          <cell r="T1233" t="str">
            <v>○</v>
          </cell>
        </row>
        <row r="1234">
          <cell r="B1234">
            <v>1</v>
          </cell>
          <cell r="C1234">
            <v>32224</v>
          </cell>
          <cell r="D1234" t="str">
            <v>04101032224</v>
          </cell>
          <cell r="E1234" t="str">
            <v>日本紙料㈲</v>
          </cell>
          <cell r="F1234">
            <v>42118</v>
          </cell>
          <cell r="G1234">
            <v>43944</v>
          </cell>
          <cell r="H1234" t="str">
            <v>有光 淳一郎</v>
          </cell>
          <cell r="I1234" t="str">
            <v>ﾆﾎﾝｼﾘｮｳ</v>
          </cell>
          <cell r="J1234" t="str">
            <v>812-0041</v>
          </cell>
          <cell r="K1234" t="str">
            <v>福岡県福岡市博多区吉塚6-6-43</v>
          </cell>
          <cell r="L1234" t="str">
            <v>092-611-0679</v>
          </cell>
          <cell r="M1234" t="str">
            <v>佐外</v>
          </cell>
          <cell r="N1234" t="str">
            <v>○</v>
          </cell>
          <cell r="O1234" t="str">
            <v>○</v>
          </cell>
          <cell r="P1234" t="str">
            <v>○</v>
          </cell>
          <cell r="Q1234" t="str">
            <v>○</v>
          </cell>
          <cell r="R1234" t="str">
            <v>○</v>
          </cell>
          <cell r="S1234" t="str">
            <v>○</v>
          </cell>
          <cell r="T1234" t="str">
            <v>○</v>
          </cell>
        </row>
        <row r="1235">
          <cell r="B1235">
            <v>1</v>
          </cell>
          <cell r="C1235">
            <v>191554</v>
          </cell>
          <cell r="D1235" t="str">
            <v>04101191554</v>
          </cell>
          <cell r="E1235" t="str">
            <v>㈱日本総建</v>
          </cell>
          <cell r="F1235">
            <v>42703</v>
          </cell>
          <cell r="G1235">
            <v>44528</v>
          </cell>
          <cell r="H1235" t="str">
            <v>西村 久志</v>
          </cell>
          <cell r="I1235" t="str">
            <v>ﾆﾎﾝｿｳｹﾝ</v>
          </cell>
          <cell r="J1235">
            <v>8250002</v>
          </cell>
          <cell r="K1235" t="str">
            <v>福岡県田川市大字伊田3506-1</v>
          </cell>
          <cell r="L1235" t="str">
            <v>0947-44-0205</v>
          </cell>
          <cell r="M1235" t="str">
            <v>佐外</v>
          </cell>
          <cell r="O1235" t="str">
            <v>○</v>
          </cell>
          <cell r="S1235" t="str">
            <v>○</v>
          </cell>
          <cell r="T1235" t="str">
            <v>○</v>
          </cell>
        </row>
        <row r="1236">
          <cell r="B1236">
            <v>3</v>
          </cell>
          <cell r="C1236">
            <v>47618</v>
          </cell>
          <cell r="D1236" t="str">
            <v>04103047618</v>
          </cell>
          <cell r="E1236" t="str">
            <v>㈲日本ダストサービス</v>
          </cell>
          <cell r="F1236">
            <v>42077</v>
          </cell>
          <cell r="G1236">
            <v>43903</v>
          </cell>
          <cell r="H1236" t="str">
            <v>竹下 洋一</v>
          </cell>
          <cell r="I1236" t="str">
            <v>ﾆﾎﾝﾀﾞｽﾄｻｰﾋﾞｽ</v>
          </cell>
          <cell r="J1236">
            <v>8200013</v>
          </cell>
          <cell r="K1236" t="str">
            <v>福岡県飯塚市大字上三緒1-47</v>
          </cell>
          <cell r="L1236" t="str">
            <v>0948-25-1833</v>
          </cell>
          <cell r="M1236" t="str">
            <v>鳥外</v>
          </cell>
          <cell r="N1236" t="str">
            <v>○</v>
          </cell>
          <cell r="O1236" t="str">
            <v>○</v>
          </cell>
          <cell r="P1236" t="str">
            <v>○</v>
          </cell>
          <cell r="Q1236" t="str">
            <v>○</v>
          </cell>
          <cell r="R1236" t="str">
            <v>○</v>
          </cell>
          <cell r="S1236" t="str">
            <v>○</v>
          </cell>
          <cell r="T1236" t="str">
            <v>○</v>
          </cell>
        </row>
        <row r="1237">
          <cell r="B1237">
            <v>1</v>
          </cell>
          <cell r="C1237">
            <v>118203</v>
          </cell>
          <cell r="D1237" t="str">
            <v>04101118203</v>
          </cell>
          <cell r="E1237" t="str">
            <v>㈱日本電工</v>
          </cell>
          <cell r="F1237">
            <v>43459</v>
          </cell>
          <cell r="G1237">
            <v>45284</v>
          </cell>
          <cell r="H1237" t="str">
            <v>草野 昌一</v>
          </cell>
          <cell r="I1237" t="str">
            <v>ﾆﾎﾝﾃﾞﾝｺｳ</v>
          </cell>
          <cell r="J1237" t="str">
            <v>812-0035</v>
          </cell>
          <cell r="K1237" t="str">
            <v>福岡県福岡市博多区中呉服町3-10勝治呉服町ﾋﾞﾙ５階</v>
          </cell>
          <cell r="L1237" t="str">
            <v>092-272-3221</v>
          </cell>
          <cell r="M1237" t="str">
            <v>佐外</v>
          </cell>
          <cell r="S1237" t="str">
            <v>○</v>
          </cell>
        </row>
        <row r="1238">
          <cell r="B1238">
            <v>1</v>
          </cell>
          <cell r="C1238">
            <v>280</v>
          </cell>
          <cell r="D1238" t="str">
            <v>04101000280</v>
          </cell>
          <cell r="E1238" t="str">
            <v>日本道路㈱</v>
          </cell>
          <cell r="F1238">
            <v>43667</v>
          </cell>
          <cell r="G1238">
            <v>45493</v>
          </cell>
          <cell r="H1238" t="str">
            <v>久松 博三</v>
          </cell>
          <cell r="I1238" t="str">
            <v>ﾆﾎﾝﾄﾞｳﾛ</v>
          </cell>
          <cell r="J1238">
            <v>8160912</v>
          </cell>
          <cell r="K1238" t="str">
            <v>福岡県大野城市御笠川4-2-3</v>
          </cell>
          <cell r="L1238" t="str">
            <v>092-503-8172</v>
          </cell>
          <cell r="M1238" t="str">
            <v>佐外</v>
          </cell>
        </row>
        <row r="1239">
          <cell r="B1239">
            <v>1</v>
          </cell>
          <cell r="C1239">
            <v>54635</v>
          </cell>
          <cell r="D1239" t="str">
            <v>04101054635</v>
          </cell>
          <cell r="E1239" t="str">
            <v>日本図書輸送㈱</v>
          </cell>
          <cell r="F1239">
            <v>42898</v>
          </cell>
          <cell r="G1239">
            <v>44723</v>
          </cell>
          <cell r="H1239" t="str">
            <v>横山　秀一</v>
          </cell>
          <cell r="I1239" t="str">
            <v>ﾆﾎﾝﾄｼｮﾕｿｳ</v>
          </cell>
          <cell r="J1239" t="str">
            <v>812-0063</v>
          </cell>
          <cell r="K1239" t="str">
            <v>福岡県福岡市東区原田1-21-15</v>
          </cell>
          <cell r="L1239" t="str">
            <v>092-623-5588</v>
          </cell>
          <cell r="M1239" t="str">
            <v>佐外</v>
          </cell>
          <cell r="S1239" t="str">
            <v>○</v>
          </cell>
          <cell r="T1239" t="str">
            <v>○</v>
          </cell>
        </row>
        <row r="1240">
          <cell r="B1240">
            <v>3</v>
          </cell>
          <cell r="C1240">
            <v>11462</v>
          </cell>
          <cell r="D1240" t="str">
            <v>04103011462</v>
          </cell>
          <cell r="E1240" t="str">
            <v>日本バイオテックス㈱</v>
          </cell>
          <cell r="F1240">
            <v>42508</v>
          </cell>
          <cell r="G1240">
            <v>44333</v>
          </cell>
          <cell r="H1240" t="str">
            <v>皆元 博志</v>
          </cell>
          <cell r="I1240" t="str">
            <v>ﾆﾎﾝﾊﾞｲｵﾃｯｸｽ</v>
          </cell>
          <cell r="J1240">
            <v>8160911</v>
          </cell>
          <cell r="K1240" t="str">
            <v>福岡県大野城市大城2-1-12</v>
          </cell>
          <cell r="L1240" t="str">
            <v>092-504-6622</v>
          </cell>
          <cell r="M1240" t="str">
            <v>鳥外</v>
          </cell>
          <cell r="N1240" t="str">
            <v>○</v>
          </cell>
          <cell r="O1240" t="str">
            <v>○</v>
          </cell>
          <cell r="Q1240" t="str">
            <v>○</v>
          </cell>
        </row>
        <row r="1241">
          <cell r="B1241">
            <v>1</v>
          </cell>
          <cell r="C1241">
            <v>15949</v>
          </cell>
          <cell r="D1241" t="str">
            <v>04101015949</v>
          </cell>
          <cell r="E1241" t="str">
            <v>日本ビルコム㈱</v>
          </cell>
          <cell r="F1241">
            <v>43546</v>
          </cell>
          <cell r="G1241">
            <v>45372</v>
          </cell>
          <cell r="H1241" t="str">
            <v>江頭 和久</v>
          </cell>
          <cell r="I1241" t="str">
            <v>ﾆﾎﾝﾋﾞﾙｺﾑ</v>
          </cell>
          <cell r="J1241">
            <v>8400804</v>
          </cell>
          <cell r="K1241" t="str">
            <v>佐賀県佐賀市神野東2-2-1</v>
          </cell>
          <cell r="L1241" t="str">
            <v>0952-30-0452</v>
          </cell>
          <cell r="M1241" t="str">
            <v>佐内</v>
          </cell>
          <cell r="N1241" t="str">
            <v>○</v>
          </cell>
          <cell r="O1241" t="str">
            <v>○</v>
          </cell>
          <cell r="S1241" t="str">
            <v>○</v>
          </cell>
        </row>
        <row r="1242">
          <cell r="B1242">
            <v>3</v>
          </cell>
          <cell r="C1242">
            <v>128594</v>
          </cell>
          <cell r="D1242" t="str">
            <v>04103128594</v>
          </cell>
          <cell r="E1242" t="str">
            <v>日本フォレスト㈱</v>
          </cell>
          <cell r="F1242">
            <v>43410</v>
          </cell>
          <cell r="G1242">
            <v>45235</v>
          </cell>
          <cell r="H1242" t="str">
            <v>森山 和浩</v>
          </cell>
          <cell r="I1242" t="str">
            <v>ﾆﾎﾝﾌｫﾚｽﾄ</v>
          </cell>
          <cell r="J1242">
            <v>8771371</v>
          </cell>
          <cell r="K1242" t="str">
            <v>大分県日田市諸留町2813-22</v>
          </cell>
          <cell r="L1242" t="str">
            <v>0973-26-0750</v>
          </cell>
          <cell r="M1242" t="str">
            <v>鳥外</v>
          </cell>
          <cell r="S1242" t="str">
            <v>○</v>
          </cell>
          <cell r="T1242" t="str">
            <v>○</v>
          </cell>
        </row>
        <row r="1243">
          <cell r="B1243">
            <v>1</v>
          </cell>
          <cell r="C1243">
            <v>147469</v>
          </cell>
          <cell r="D1243" t="str">
            <v>04101147469</v>
          </cell>
          <cell r="E1243" t="str">
            <v>日本メタル・システム㈱</v>
          </cell>
          <cell r="F1243">
            <v>43459</v>
          </cell>
          <cell r="G1243">
            <v>45284</v>
          </cell>
          <cell r="H1243" t="str">
            <v>藤崎 克彦</v>
          </cell>
          <cell r="I1243" t="str">
            <v>ﾆﾎﾝﾒﾀﾙｼｽﾃﾑ</v>
          </cell>
          <cell r="J1243" t="str">
            <v>800-0233</v>
          </cell>
          <cell r="K1243" t="str">
            <v>福岡県北九州市小倉南区朽網西1-7-4</v>
          </cell>
          <cell r="L1243" t="str">
            <v>093-474-1152</v>
          </cell>
          <cell r="M1243" t="str">
            <v>佐外</v>
          </cell>
          <cell r="S1243" t="str">
            <v>○</v>
          </cell>
          <cell r="T1243" t="str">
            <v>○</v>
          </cell>
        </row>
        <row r="1244">
          <cell r="B1244">
            <v>1</v>
          </cell>
          <cell r="C1244">
            <v>47419</v>
          </cell>
          <cell r="D1244" t="str">
            <v>04101047419</v>
          </cell>
          <cell r="E1244" t="str">
            <v>日本メディカルテクノロジー㈱</v>
          </cell>
          <cell r="F1244">
            <v>42149</v>
          </cell>
          <cell r="G1244">
            <v>43975</v>
          </cell>
          <cell r="H1244" t="str">
            <v>安藤 克巳</v>
          </cell>
          <cell r="I1244" t="str">
            <v>ﾆﾎﾝﾒﾃﾞｨｶﾙﾃｸﾉﾛｼﾞｰ</v>
          </cell>
          <cell r="J1244" t="str">
            <v>812-0051</v>
          </cell>
          <cell r="K1244" t="str">
            <v>福岡県福岡市東区箱崎ふ頭6-1-7</v>
          </cell>
          <cell r="L1244" t="str">
            <v>092-631-1421</v>
          </cell>
          <cell r="M1244" t="str">
            <v>佐外</v>
          </cell>
          <cell r="Q1244" t="str">
            <v>○</v>
          </cell>
          <cell r="R1244" t="str">
            <v>○</v>
          </cell>
          <cell r="S1244" t="str">
            <v>○</v>
          </cell>
        </row>
        <row r="1245">
          <cell r="B1245">
            <v>1</v>
          </cell>
          <cell r="C1245">
            <v>6103</v>
          </cell>
          <cell r="D1245" t="str">
            <v>04101006103</v>
          </cell>
          <cell r="E1245" t="str">
            <v>ニューテクノファースト㈱</v>
          </cell>
          <cell r="F1245">
            <v>42011</v>
          </cell>
          <cell r="G1245">
            <v>43836</v>
          </cell>
          <cell r="H1245" t="str">
            <v>川野 智史</v>
          </cell>
          <cell r="I1245" t="str">
            <v>ﾆｭｰﾃｸﾉﾌｧｰｽﾄ</v>
          </cell>
          <cell r="J1245">
            <v>8700318</v>
          </cell>
          <cell r="K1245" t="str">
            <v>大分県大分市丹生473-1</v>
          </cell>
          <cell r="L1245" t="str">
            <v>097-592-5000</v>
          </cell>
          <cell r="M1245" t="str">
            <v>佐外</v>
          </cell>
          <cell r="N1245" t="str">
            <v>○</v>
          </cell>
          <cell r="O1245" t="str">
            <v>○</v>
          </cell>
          <cell r="P1245" t="str">
            <v>○</v>
          </cell>
          <cell r="Q1245" t="str">
            <v>○</v>
          </cell>
          <cell r="R1245" t="str">
            <v>○</v>
          </cell>
          <cell r="S1245" t="str">
            <v>○</v>
          </cell>
          <cell r="T1245" t="str">
            <v>○</v>
          </cell>
        </row>
        <row r="1246">
          <cell r="B1246">
            <v>1</v>
          </cell>
          <cell r="C1246">
            <v>174187</v>
          </cell>
          <cell r="D1246" t="str">
            <v>04101174187</v>
          </cell>
          <cell r="E1246" t="str">
            <v>㈱NEXT INNOVATION</v>
          </cell>
          <cell r="F1246">
            <v>43380</v>
          </cell>
          <cell r="G1246">
            <v>45205</v>
          </cell>
          <cell r="H1246" t="str">
            <v>鶴 有紀</v>
          </cell>
          <cell r="I1246" t="str">
            <v>ﾈｸｽﾄｲﾉﾍﾞｰｼｮﾝ</v>
          </cell>
          <cell r="J1246" t="str">
            <v>842-0015</v>
          </cell>
          <cell r="K1246" t="str">
            <v>佐賀県佐賀市富士町上熊川27-1</v>
          </cell>
          <cell r="L1246" t="str">
            <v>0952-53-6676</v>
          </cell>
          <cell r="M1246" t="str">
            <v>佐内</v>
          </cell>
          <cell r="N1246" t="str">
            <v>○</v>
          </cell>
          <cell r="O1246" t="str">
            <v>○</v>
          </cell>
          <cell r="P1246" t="str">
            <v>○</v>
          </cell>
          <cell r="S1246" t="str">
            <v>○</v>
          </cell>
          <cell r="T1246" t="str">
            <v>○</v>
          </cell>
        </row>
        <row r="1247">
          <cell r="B1247">
            <v>1</v>
          </cell>
          <cell r="C1247">
            <v>197759</v>
          </cell>
          <cell r="D1247" t="str">
            <v>04101197759</v>
          </cell>
          <cell r="E1247" t="str">
            <v>㈱Next Step</v>
          </cell>
          <cell r="F1247">
            <v>43047</v>
          </cell>
          <cell r="G1247">
            <v>44872</v>
          </cell>
          <cell r="H1247" t="str">
            <v>古賀 睦美</v>
          </cell>
          <cell r="I1247" t="str">
            <v>ﾈｸｽﾄｽﾃｯﾌﾟ</v>
          </cell>
          <cell r="J1247" t="str">
            <v>840-0811</v>
          </cell>
          <cell r="K1247" t="str">
            <v>佐賀県佐賀市若楠3-1352-1</v>
          </cell>
          <cell r="L1247" t="str">
            <v>0952-37-0804</v>
          </cell>
          <cell r="M1247" t="str">
            <v>佐内</v>
          </cell>
          <cell r="S1247" t="str">
            <v>○</v>
          </cell>
          <cell r="T1247" t="str">
            <v>○</v>
          </cell>
        </row>
        <row r="1248">
          <cell r="B1248">
            <v>6</v>
          </cell>
          <cell r="C1248">
            <v>11089</v>
          </cell>
          <cell r="D1248" t="str">
            <v>04106011089</v>
          </cell>
          <cell r="E1248" t="str">
            <v>㈱ネックス</v>
          </cell>
          <cell r="F1248">
            <v>42871</v>
          </cell>
          <cell r="G1248">
            <v>44696</v>
          </cell>
          <cell r="H1248" t="str">
            <v>里元 勝久</v>
          </cell>
          <cell r="I1248" t="str">
            <v>ﾈｯｸｽ</v>
          </cell>
          <cell r="J1248">
            <v>8571164</v>
          </cell>
          <cell r="K1248" t="str">
            <v>長崎県佐世保市白岳町954-2</v>
          </cell>
          <cell r="L1248" t="str">
            <v>0956-33-6666</v>
          </cell>
          <cell r="M1248" t="str">
            <v>伊外</v>
          </cell>
          <cell r="N1248" t="str">
            <v>○</v>
          </cell>
          <cell r="O1248" t="str">
            <v>○</v>
          </cell>
          <cell r="P1248" t="str">
            <v>○</v>
          </cell>
          <cell r="Q1248" t="str">
            <v>○</v>
          </cell>
          <cell r="R1248" t="str">
            <v>○</v>
          </cell>
          <cell r="S1248" t="str">
            <v>○</v>
          </cell>
          <cell r="T1248" t="str">
            <v>○</v>
          </cell>
        </row>
        <row r="1249">
          <cell r="B1249">
            <v>1</v>
          </cell>
          <cell r="C1249">
            <v>151594</v>
          </cell>
          <cell r="D1249" t="str">
            <v>04101151594</v>
          </cell>
          <cell r="E1249" t="str">
            <v>㈱のがみ組</v>
          </cell>
          <cell r="F1249">
            <v>41954</v>
          </cell>
          <cell r="G1249">
            <v>43779</v>
          </cell>
          <cell r="H1249" t="str">
            <v>野上 智司</v>
          </cell>
          <cell r="I1249" t="str">
            <v>ﾉｶﾞﾐｸﾞﾐ</v>
          </cell>
          <cell r="J1249" t="str">
            <v>820-0021</v>
          </cell>
          <cell r="K1249" t="str">
            <v>福岡県飯塚市潤野1317-8</v>
          </cell>
          <cell r="L1249" t="str">
            <v>0948-28-8424</v>
          </cell>
          <cell r="M1249" t="str">
            <v>佐外</v>
          </cell>
          <cell r="N1249" t="str">
            <v>○</v>
          </cell>
          <cell r="O1249" t="str">
            <v>○</v>
          </cell>
          <cell r="P1249" t="str">
            <v>○</v>
          </cell>
          <cell r="Q1249" t="str">
            <v>○</v>
          </cell>
          <cell r="R1249" t="str">
            <v>○</v>
          </cell>
          <cell r="S1249" t="str">
            <v>○</v>
          </cell>
          <cell r="T1249" t="str">
            <v>○</v>
          </cell>
        </row>
        <row r="1250">
          <cell r="B1250">
            <v>7</v>
          </cell>
          <cell r="C1250">
            <v>57396</v>
          </cell>
          <cell r="D1250" t="str">
            <v>04107057396</v>
          </cell>
          <cell r="E1250" t="str">
            <v>㈲野口</v>
          </cell>
          <cell r="F1250">
            <v>43403</v>
          </cell>
          <cell r="G1250">
            <v>45228</v>
          </cell>
          <cell r="H1250" t="str">
            <v>野口 治義</v>
          </cell>
          <cell r="I1250" t="str">
            <v>ﾉｸﾞﾁ</v>
          </cell>
          <cell r="J1250">
            <v>8512126</v>
          </cell>
          <cell r="K1250" t="str">
            <v>長崎県西彼杵郡長与町吉無田郷892-45</v>
          </cell>
          <cell r="L1250" t="str">
            <v>095-887-5288</v>
          </cell>
          <cell r="M1250" t="str">
            <v>杵外</v>
          </cell>
          <cell r="O1250" t="str">
            <v>○</v>
          </cell>
          <cell r="S1250" t="str">
            <v>○</v>
          </cell>
          <cell r="T1250" t="str">
            <v>○</v>
          </cell>
        </row>
        <row r="1251">
          <cell r="B1251">
            <v>1</v>
          </cell>
          <cell r="C1251">
            <v>187011</v>
          </cell>
          <cell r="D1251" t="str">
            <v>04101187011</v>
          </cell>
          <cell r="E1251" t="str">
            <v>野口 憲一</v>
          </cell>
          <cell r="F1251">
            <v>42401</v>
          </cell>
          <cell r="G1251">
            <v>44227</v>
          </cell>
          <cell r="H1251" t="str">
            <v>野口 憲一</v>
          </cell>
          <cell r="I1251" t="str">
            <v>ﾉｸﾞﾁｹﾝｲﾁ</v>
          </cell>
          <cell r="J1251" t="str">
            <v>840-0013</v>
          </cell>
          <cell r="K1251" t="str">
            <v>佐賀県佐賀市北川副町大字新郷488-4</v>
          </cell>
          <cell r="L1251" t="str">
            <v>0952-97-6052</v>
          </cell>
          <cell r="M1251" t="str">
            <v>佐内</v>
          </cell>
          <cell r="N1251" t="str">
            <v>○</v>
          </cell>
          <cell r="O1251" t="str">
            <v>○</v>
          </cell>
          <cell r="S1251" t="str">
            <v>○</v>
          </cell>
          <cell r="T1251" t="str">
            <v>○</v>
          </cell>
        </row>
        <row r="1252">
          <cell r="B1252">
            <v>1</v>
          </cell>
          <cell r="C1252">
            <v>29371</v>
          </cell>
          <cell r="D1252" t="str">
            <v>04101029371</v>
          </cell>
          <cell r="E1252" t="str">
            <v>㈲野口商会</v>
          </cell>
          <cell r="F1252">
            <v>42092</v>
          </cell>
          <cell r="G1252">
            <v>43918</v>
          </cell>
          <cell r="H1252" t="str">
            <v>野口 健</v>
          </cell>
          <cell r="I1252" t="str">
            <v>ﾉｸﾞﾁｼｮｳｶｲ</v>
          </cell>
          <cell r="J1252">
            <v>8490934</v>
          </cell>
          <cell r="K1252" t="str">
            <v>佐賀県佐賀市開成6-11-8</v>
          </cell>
          <cell r="L1252" t="str">
            <v>0952-31-5134</v>
          </cell>
          <cell r="M1252" t="str">
            <v>佐内</v>
          </cell>
          <cell r="N1252" t="str">
            <v>○</v>
          </cell>
          <cell r="P1252" t="str">
            <v>○</v>
          </cell>
          <cell r="S1252" t="str">
            <v>○</v>
          </cell>
          <cell r="T1252" t="str">
            <v>○</v>
          </cell>
        </row>
        <row r="1253">
          <cell r="B1253">
            <v>7</v>
          </cell>
          <cell r="C1253">
            <v>205834</v>
          </cell>
          <cell r="D1253" t="str">
            <v>04107205834</v>
          </cell>
          <cell r="E1253" t="str">
            <v>野田 修</v>
          </cell>
          <cell r="F1253">
            <v>43518</v>
          </cell>
          <cell r="G1253">
            <v>45343</v>
          </cell>
          <cell r="H1253" t="str">
            <v>野田 修</v>
          </cell>
          <cell r="I1253" t="str">
            <v>ﾉﾀﾞｵｻﾑ</v>
          </cell>
          <cell r="J1253" t="str">
            <v>843-0012</v>
          </cell>
          <cell r="K1253" t="str">
            <v>佐賀県武雄市橘町大字片白364</v>
          </cell>
          <cell r="L1253" t="str">
            <v>0954-23-3564</v>
          </cell>
          <cell r="M1253" t="str">
            <v>杵内</v>
          </cell>
          <cell r="S1253" t="str">
            <v>○</v>
          </cell>
          <cell r="T1253" t="str">
            <v>○</v>
          </cell>
        </row>
        <row r="1254">
          <cell r="B1254">
            <v>1</v>
          </cell>
          <cell r="C1254">
            <v>185268</v>
          </cell>
          <cell r="D1254" t="str">
            <v>04101185268</v>
          </cell>
          <cell r="E1254" t="str">
            <v>野田 和德</v>
          </cell>
          <cell r="F1254">
            <v>42249</v>
          </cell>
          <cell r="G1254">
            <v>44075</v>
          </cell>
          <cell r="H1254" t="str">
            <v>野田 和德</v>
          </cell>
          <cell r="I1254" t="str">
            <v>ﾉﾀﾞｶｽﾞﾉﾘ</v>
          </cell>
          <cell r="J1254" t="str">
            <v>845-0012</v>
          </cell>
          <cell r="K1254" t="str">
            <v>佐賀県小城市小城町池上1995-1</v>
          </cell>
          <cell r="L1254" t="str">
            <v>0952-66-3004</v>
          </cell>
          <cell r="M1254" t="str">
            <v>佐内</v>
          </cell>
          <cell r="N1254" t="str">
            <v>○</v>
          </cell>
          <cell r="O1254" t="str">
            <v>○</v>
          </cell>
          <cell r="P1254" t="str">
            <v>○</v>
          </cell>
          <cell r="Q1254" t="str">
            <v>○</v>
          </cell>
          <cell r="R1254" t="str">
            <v>○</v>
          </cell>
          <cell r="S1254" t="str">
            <v>○</v>
          </cell>
          <cell r="T1254" t="str">
            <v>○</v>
          </cell>
        </row>
        <row r="1255">
          <cell r="B1255">
            <v>1</v>
          </cell>
          <cell r="C1255">
            <v>179524</v>
          </cell>
          <cell r="D1255" t="str">
            <v>04101179524</v>
          </cell>
          <cell r="E1255" t="str">
            <v>野田建設㈱</v>
          </cell>
          <cell r="F1255">
            <v>41921</v>
          </cell>
          <cell r="G1255">
            <v>43746</v>
          </cell>
          <cell r="H1255" t="str">
            <v>野田 豊秋</v>
          </cell>
          <cell r="I1255" t="str">
            <v>ﾉﾀﾞｹﾝｾﾂ</v>
          </cell>
          <cell r="J1255" t="str">
            <v>840-0214</v>
          </cell>
          <cell r="K1255" t="str">
            <v>佐賀県佐賀市大和町大字川上5244-1</v>
          </cell>
          <cell r="L1255" t="str">
            <v>0952-62-0040</v>
          </cell>
          <cell r="M1255" t="str">
            <v>佐内</v>
          </cell>
          <cell r="N1255" t="str">
            <v>○</v>
          </cell>
          <cell r="O1255" t="str">
            <v>○</v>
          </cell>
          <cell r="S1255" t="str">
            <v>○</v>
          </cell>
          <cell r="T1255" t="str">
            <v>○</v>
          </cell>
        </row>
        <row r="1256">
          <cell r="B1256">
            <v>1</v>
          </cell>
          <cell r="C1256">
            <v>186434</v>
          </cell>
          <cell r="D1256" t="str">
            <v>04101186434</v>
          </cell>
          <cell r="E1256" t="str">
            <v>野田 秀明</v>
          </cell>
          <cell r="F1256">
            <v>42325</v>
          </cell>
          <cell r="G1256">
            <v>44151</v>
          </cell>
          <cell r="H1256" t="str">
            <v>野田 秀明</v>
          </cell>
          <cell r="I1256" t="str">
            <v>ﾉﾀﾞﾋﾃﾞｱｷ</v>
          </cell>
          <cell r="J1256" t="str">
            <v>840-0023</v>
          </cell>
          <cell r="K1256" t="str">
            <v>佐賀県佐賀市本庄町大字袋192</v>
          </cell>
          <cell r="L1256" t="str">
            <v>0952-40-0838</v>
          </cell>
          <cell r="M1256" t="str">
            <v>佐内</v>
          </cell>
          <cell r="S1256" t="str">
            <v>○</v>
          </cell>
          <cell r="T1256" t="str">
            <v>○</v>
          </cell>
        </row>
        <row r="1257">
          <cell r="B1257">
            <v>1</v>
          </cell>
          <cell r="C1257">
            <v>53114</v>
          </cell>
          <cell r="D1257" t="str">
            <v>04101053114</v>
          </cell>
          <cell r="E1257" t="str">
            <v>㈲野中運送</v>
          </cell>
          <cell r="F1257">
            <v>43259</v>
          </cell>
          <cell r="G1257">
            <v>45084</v>
          </cell>
          <cell r="H1257" t="str">
            <v>野中 潤一郎</v>
          </cell>
          <cell r="I1257" t="str">
            <v>ﾉﾅｶｳﾝｿｳ</v>
          </cell>
          <cell r="J1257" t="str">
            <v>893-0013</v>
          </cell>
          <cell r="K1257" t="str">
            <v>鹿児島県鹿屋市札元2-3654-4</v>
          </cell>
          <cell r="L1257" t="str">
            <v>0994-44-7198</v>
          </cell>
          <cell r="M1257" t="str">
            <v>佐外</v>
          </cell>
          <cell r="N1257" t="str">
            <v>○</v>
          </cell>
          <cell r="O1257" t="str">
            <v>○</v>
          </cell>
          <cell r="P1257" t="str">
            <v>○</v>
          </cell>
          <cell r="Q1257" t="str">
            <v>○</v>
          </cell>
          <cell r="R1257" t="str">
            <v>○</v>
          </cell>
          <cell r="S1257" t="str">
            <v>○</v>
          </cell>
          <cell r="T1257" t="str">
            <v>○</v>
          </cell>
        </row>
        <row r="1258">
          <cell r="B1258">
            <v>1</v>
          </cell>
          <cell r="C1258">
            <v>82696</v>
          </cell>
          <cell r="D1258" t="str">
            <v>04101082696</v>
          </cell>
          <cell r="E1258" t="str">
            <v>㈲野中運輸</v>
          </cell>
          <cell r="F1258">
            <v>42770</v>
          </cell>
          <cell r="G1258">
            <v>44595</v>
          </cell>
          <cell r="H1258" t="str">
            <v>野中 博久</v>
          </cell>
          <cell r="I1258" t="str">
            <v>ﾉﾅｶｳﾝﾕ</v>
          </cell>
          <cell r="J1258">
            <v>8400521</v>
          </cell>
          <cell r="K1258" t="str">
            <v>佐賀県佐賀市富士町大字小副川字下の原681-1</v>
          </cell>
          <cell r="L1258" t="str">
            <v>0952-51-0102</v>
          </cell>
          <cell r="M1258" t="str">
            <v>佐内</v>
          </cell>
          <cell r="T1258" t="str">
            <v>○</v>
          </cell>
        </row>
        <row r="1259">
          <cell r="B1259">
            <v>5</v>
          </cell>
          <cell r="C1259">
            <v>31382</v>
          </cell>
          <cell r="D1259" t="str">
            <v>04105031382</v>
          </cell>
          <cell r="E1259" t="str">
            <v>㈱野中建設</v>
          </cell>
          <cell r="F1259">
            <v>42269</v>
          </cell>
          <cell r="G1259">
            <v>44095</v>
          </cell>
          <cell r="H1259" t="str">
            <v>野中 俊二</v>
          </cell>
          <cell r="I1259" t="str">
            <v>ﾉﾅｶｹﾝｾﾂ</v>
          </cell>
          <cell r="J1259">
            <v>8470135</v>
          </cell>
          <cell r="K1259" t="str">
            <v>佐賀県唐津市屋形石2520-3</v>
          </cell>
          <cell r="L1259" t="str">
            <v>0955-79-0622</v>
          </cell>
          <cell r="M1259" t="str">
            <v>唐内</v>
          </cell>
          <cell r="S1259" t="str">
            <v>○</v>
          </cell>
        </row>
        <row r="1260">
          <cell r="B1260">
            <v>1</v>
          </cell>
          <cell r="C1260">
            <v>202164</v>
          </cell>
          <cell r="D1260" t="str">
            <v>04101202164</v>
          </cell>
          <cell r="E1260" t="str">
            <v>野中建設㈱</v>
          </cell>
          <cell r="F1260">
            <v>43298</v>
          </cell>
          <cell r="G1260">
            <v>45123</v>
          </cell>
          <cell r="H1260" t="str">
            <v>森永 亘</v>
          </cell>
          <cell r="I1260" t="str">
            <v>ﾉﾅｶｹﾝｾﾂ</v>
          </cell>
          <cell r="J1260">
            <v>8400521</v>
          </cell>
          <cell r="K1260" t="str">
            <v>佐賀県佐賀市富士町大字小副川2193-1</v>
          </cell>
          <cell r="L1260" t="str">
            <v>0952-58-2452</v>
          </cell>
          <cell r="M1260" t="str">
            <v>佐内</v>
          </cell>
          <cell r="T1260" t="str">
            <v>○</v>
          </cell>
        </row>
        <row r="1261">
          <cell r="B1261">
            <v>3</v>
          </cell>
          <cell r="C1261">
            <v>70027</v>
          </cell>
          <cell r="D1261" t="str">
            <v>04103070027</v>
          </cell>
          <cell r="E1261" t="str">
            <v>㈲野中斫工業</v>
          </cell>
          <cell r="F1261">
            <v>42877</v>
          </cell>
          <cell r="G1261">
            <v>44702</v>
          </cell>
          <cell r="H1261" t="str">
            <v>竹尾 繁子</v>
          </cell>
          <cell r="I1261" t="str">
            <v>ﾉﾅｶﾊﾂﾘｺｳｷﾞｮｳ</v>
          </cell>
          <cell r="J1261">
            <v>8390809</v>
          </cell>
          <cell r="K1261" t="str">
            <v>福岡県久留米市東合川7-13-9</v>
          </cell>
          <cell r="L1261" t="str">
            <v>0942-44-3911</v>
          </cell>
          <cell r="M1261" t="str">
            <v>鳥外</v>
          </cell>
          <cell r="S1261" t="str">
            <v>○</v>
          </cell>
          <cell r="T1261" t="str">
            <v>○</v>
          </cell>
        </row>
        <row r="1262">
          <cell r="B1262">
            <v>1</v>
          </cell>
          <cell r="C1262">
            <v>3282</v>
          </cell>
          <cell r="D1262" t="str">
            <v>04101003282</v>
          </cell>
          <cell r="E1262" t="str">
            <v>㈱野原商会</v>
          </cell>
          <cell r="F1262">
            <v>42492</v>
          </cell>
          <cell r="G1262">
            <v>45047</v>
          </cell>
          <cell r="H1262" t="str">
            <v>野原 和彦</v>
          </cell>
          <cell r="I1262" t="str">
            <v>ﾉﾊﾗｼｮｳｶｲ</v>
          </cell>
          <cell r="J1262">
            <v>8000115</v>
          </cell>
          <cell r="K1262" t="str">
            <v>福岡県北九州市門司区新門司3-25</v>
          </cell>
          <cell r="L1262" t="str">
            <v>093-483-1900</v>
          </cell>
          <cell r="M1262" t="str">
            <v>佐外</v>
          </cell>
          <cell r="N1262" t="str">
            <v>○</v>
          </cell>
          <cell r="O1262" t="str">
            <v>○</v>
          </cell>
          <cell r="P1262" t="str">
            <v>○</v>
          </cell>
          <cell r="Q1262" t="str">
            <v>○</v>
          </cell>
          <cell r="R1262" t="str">
            <v>○</v>
          </cell>
          <cell r="S1262" t="str">
            <v>○</v>
          </cell>
          <cell r="T1262" t="str">
            <v>○</v>
          </cell>
        </row>
        <row r="1263">
          <cell r="B1263">
            <v>3</v>
          </cell>
          <cell r="C1263">
            <v>77766</v>
          </cell>
          <cell r="D1263" t="str">
            <v>04103077766</v>
          </cell>
          <cell r="E1263" t="str">
            <v>野間 孫三郎</v>
          </cell>
          <cell r="F1263">
            <v>42793</v>
          </cell>
          <cell r="G1263">
            <v>44618</v>
          </cell>
          <cell r="H1263" t="str">
            <v>野間 孫三郎</v>
          </cell>
          <cell r="I1263" t="str">
            <v>ﾉﾏﾏｺﾞｻﾌﾞﾛｳ</v>
          </cell>
          <cell r="J1263">
            <v>8490111</v>
          </cell>
          <cell r="K1263" t="str">
            <v>佐賀県三養基郡みやき町大字白壁3625</v>
          </cell>
          <cell r="L1263" t="str">
            <v>0942-89-2863</v>
          </cell>
          <cell r="M1263" t="str">
            <v>鳥内</v>
          </cell>
          <cell r="S1263" t="str">
            <v>○</v>
          </cell>
        </row>
        <row r="1264">
          <cell r="B1264">
            <v>1</v>
          </cell>
          <cell r="C1264">
            <v>158467</v>
          </cell>
          <cell r="D1264" t="str">
            <v>04101158467</v>
          </cell>
          <cell r="E1264" t="str">
            <v>㈱バイオテックス</v>
          </cell>
          <cell r="F1264">
            <v>42394</v>
          </cell>
          <cell r="G1264">
            <v>44220</v>
          </cell>
          <cell r="H1264" t="str">
            <v>原田 烈</v>
          </cell>
          <cell r="I1264" t="str">
            <v>ﾊﾞｲｵﾃｯｸｽ</v>
          </cell>
          <cell r="J1264" t="str">
            <v>849-0202</v>
          </cell>
          <cell r="K1264" t="str">
            <v>佐賀県佐賀市久保田町大字久富3134</v>
          </cell>
          <cell r="L1264" t="str">
            <v>0952-37-7815</v>
          </cell>
          <cell r="M1264" t="str">
            <v>佐内</v>
          </cell>
          <cell r="N1264" t="str">
            <v>○</v>
          </cell>
          <cell r="O1264" t="str">
            <v>○</v>
          </cell>
          <cell r="P1264" t="str">
            <v>○</v>
          </cell>
          <cell r="S1264" t="str">
            <v>○</v>
          </cell>
          <cell r="T1264" t="str">
            <v>○</v>
          </cell>
        </row>
        <row r="1265">
          <cell r="B1265">
            <v>3</v>
          </cell>
          <cell r="C1265">
            <v>10255</v>
          </cell>
          <cell r="D1265" t="str">
            <v>04113010255</v>
          </cell>
          <cell r="E1265" t="str">
            <v>㈲廃棄物研究センター</v>
          </cell>
          <cell r="F1265">
            <v>43597</v>
          </cell>
          <cell r="G1265">
            <v>45423</v>
          </cell>
          <cell r="H1265" t="str">
            <v>中村 博起</v>
          </cell>
          <cell r="I1265" t="str">
            <v>ﾊｲｷﾌﾞﾂｹﾝｷｭｳ</v>
          </cell>
          <cell r="J1265">
            <v>8410201</v>
          </cell>
          <cell r="K1265" t="str">
            <v>佐賀県三養基郡基山町大字小倉427-1</v>
          </cell>
          <cell r="L1265" t="str">
            <v>0942-92-2635</v>
          </cell>
          <cell r="M1265" t="str">
            <v>鳥内</v>
          </cell>
          <cell r="N1265" t="str">
            <v>○</v>
          </cell>
          <cell r="O1265" t="str">
            <v>☆</v>
          </cell>
          <cell r="P1265" t="str">
            <v>○</v>
          </cell>
          <cell r="Q1265" t="str">
            <v>☆</v>
          </cell>
          <cell r="R1265" t="str">
            <v>☆</v>
          </cell>
          <cell r="S1265" t="str">
            <v>☆</v>
          </cell>
          <cell r="T1265" t="str">
            <v>☆</v>
          </cell>
        </row>
        <row r="1266">
          <cell r="B1266">
            <v>3</v>
          </cell>
          <cell r="C1266">
            <v>139442</v>
          </cell>
          <cell r="D1266" t="str">
            <v>04103139442</v>
          </cell>
          <cell r="E1266" t="str">
            <v>バイテク・シーピー㈱</v>
          </cell>
          <cell r="F1266">
            <v>43087</v>
          </cell>
          <cell r="G1266">
            <v>44912</v>
          </cell>
          <cell r="H1266" t="str">
            <v>城後　精二</v>
          </cell>
          <cell r="I1266" t="str">
            <v>ﾊﾞｲﾃｸｼｰﾋﾟｰ</v>
          </cell>
          <cell r="J1266">
            <v>8380031</v>
          </cell>
          <cell r="K1266" t="str">
            <v>福岡県朝倉市屋永4118-1</v>
          </cell>
          <cell r="L1266" t="str">
            <v>0946-24-0375</v>
          </cell>
          <cell r="M1266" t="str">
            <v>鳥外</v>
          </cell>
          <cell r="N1266" t="str">
            <v>○</v>
          </cell>
          <cell r="O1266" t="str">
            <v>○</v>
          </cell>
          <cell r="P1266" t="str">
            <v>○</v>
          </cell>
          <cell r="S1266" t="str">
            <v>○</v>
          </cell>
        </row>
        <row r="1267">
          <cell r="B1267">
            <v>3</v>
          </cell>
          <cell r="C1267">
            <v>72038</v>
          </cell>
          <cell r="D1267" t="str">
            <v>04103072038</v>
          </cell>
          <cell r="E1267" t="str">
            <v>ハウス物流サービス㈱</v>
          </cell>
          <cell r="F1267">
            <v>43006</v>
          </cell>
          <cell r="G1267">
            <v>44831</v>
          </cell>
          <cell r="H1267" t="str">
            <v>村田 竜比登</v>
          </cell>
          <cell r="I1267" t="str">
            <v>ﾊｳｽﾌﾞﾂﾘｭｳｻｰﾋﾞｽ</v>
          </cell>
          <cell r="J1267" t="str">
            <v>811-3137</v>
          </cell>
          <cell r="K1267" t="str">
            <v>福岡県古賀市古賀１</v>
          </cell>
          <cell r="L1267" t="str">
            <v>092-943-3371</v>
          </cell>
          <cell r="M1267" t="str">
            <v>鳥外</v>
          </cell>
        </row>
        <row r="1268">
          <cell r="B1268">
            <v>1</v>
          </cell>
          <cell r="C1268">
            <v>125401</v>
          </cell>
          <cell r="D1268" t="str">
            <v>04101125401</v>
          </cell>
          <cell r="E1268" t="str">
            <v>㈱葉隠緑化建設</v>
          </cell>
          <cell r="F1268">
            <v>42726</v>
          </cell>
          <cell r="G1268">
            <v>44551</v>
          </cell>
          <cell r="H1268" t="str">
            <v>久保 和則</v>
          </cell>
          <cell r="I1268" t="str">
            <v>ﾊｶﾞｸﾚﾘｮｸｶｹﾝｾﾂ</v>
          </cell>
          <cell r="J1268">
            <v>8400862</v>
          </cell>
          <cell r="K1268" t="str">
            <v>佐賀県佐賀市嘉瀬町大字扇町2617-7</v>
          </cell>
          <cell r="L1268" t="str">
            <v>0952-24-1557</v>
          </cell>
          <cell r="M1268" t="str">
            <v>佐内</v>
          </cell>
        </row>
        <row r="1269">
          <cell r="B1269">
            <v>3</v>
          </cell>
          <cell r="C1269">
            <v>29171</v>
          </cell>
          <cell r="D1269" t="str">
            <v>04103029171</v>
          </cell>
          <cell r="E1269" t="str">
            <v>博多金物㈱</v>
          </cell>
          <cell r="F1269">
            <v>43128</v>
          </cell>
          <cell r="G1269">
            <v>44953</v>
          </cell>
          <cell r="H1269" t="str">
            <v>木村 哲也</v>
          </cell>
          <cell r="I1269" t="str">
            <v>ﾊｶﾀｶﾅﾓﾉ</v>
          </cell>
          <cell r="J1269">
            <v>8112112</v>
          </cell>
          <cell r="K1269" t="str">
            <v>福岡県糟屋郡須惠町大字植木613-1</v>
          </cell>
          <cell r="L1269" t="str">
            <v>092-936-5770</v>
          </cell>
          <cell r="M1269" t="str">
            <v>鳥外</v>
          </cell>
          <cell r="S1269" t="str">
            <v>○</v>
          </cell>
        </row>
        <row r="1270">
          <cell r="B1270">
            <v>1</v>
          </cell>
          <cell r="C1270">
            <v>63639</v>
          </cell>
          <cell r="D1270" t="str">
            <v>04101063639</v>
          </cell>
          <cell r="E1270" t="str">
            <v>㈱鋼ライン</v>
          </cell>
          <cell r="F1270">
            <v>42011</v>
          </cell>
          <cell r="G1270">
            <v>43836</v>
          </cell>
          <cell r="H1270" t="str">
            <v>松尾 健太郎</v>
          </cell>
          <cell r="I1270" t="str">
            <v>ﾊｶﾞﾈﾗｲﾝ</v>
          </cell>
          <cell r="J1270">
            <v>8080023</v>
          </cell>
          <cell r="K1270" t="str">
            <v>福岡県北九州市若松区北浜2-1-6</v>
          </cell>
          <cell r="L1270" t="str">
            <v>093-752-1200</v>
          </cell>
          <cell r="M1270" t="str">
            <v>佐外</v>
          </cell>
          <cell r="N1270" t="str">
            <v>○</v>
          </cell>
          <cell r="O1270" t="str">
            <v>○</v>
          </cell>
          <cell r="P1270" t="str">
            <v>○</v>
          </cell>
          <cell r="S1270" t="str">
            <v>○</v>
          </cell>
        </row>
        <row r="1271">
          <cell r="B1271">
            <v>1</v>
          </cell>
          <cell r="C1271">
            <v>74332</v>
          </cell>
          <cell r="D1271" t="str">
            <v>04101074332</v>
          </cell>
          <cell r="E1271" t="str">
            <v>㈱博運社</v>
          </cell>
          <cell r="F1271">
            <v>43180</v>
          </cell>
          <cell r="G1271">
            <v>45005</v>
          </cell>
          <cell r="H1271" t="str">
            <v>眞鍋 和弘</v>
          </cell>
          <cell r="I1271" t="str">
            <v>ﾊｸｳﾝｼｬ</v>
          </cell>
          <cell r="J1271">
            <v>8112233</v>
          </cell>
          <cell r="K1271" t="str">
            <v>福岡県糟屋郡志免町別府北3-4-1</v>
          </cell>
          <cell r="L1271" t="str">
            <v>092-621-8831</v>
          </cell>
          <cell r="M1271" t="str">
            <v>佐外</v>
          </cell>
          <cell r="O1271" t="str">
            <v>○</v>
          </cell>
          <cell r="P1271" t="str">
            <v>○</v>
          </cell>
          <cell r="Q1271" t="str">
            <v>○</v>
          </cell>
          <cell r="R1271" t="str">
            <v>○</v>
          </cell>
          <cell r="S1271" t="str">
            <v>○</v>
          </cell>
        </row>
        <row r="1272">
          <cell r="B1272">
            <v>3</v>
          </cell>
          <cell r="C1272">
            <v>11820</v>
          </cell>
          <cell r="D1272" t="str">
            <v>04103011820</v>
          </cell>
          <cell r="E1272" t="str">
            <v>㈲博南開発</v>
          </cell>
          <cell r="F1272">
            <v>42476</v>
          </cell>
          <cell r="G1272">
            <v>44301</v>
          </cell>
          <cell r="H1272" t="str">
            <v>黒瀬 恭子</v>
          </cell>
          <cell r="I1272" t="str">
            <v>ﾊｸﾅﾝｶｲﾊﾂ</v>
          </cell>
          <cell r="J1272">
            <v>8180003</v>
          </cell>
          <cell r="K1272" t="str">
            <v>福岡県筑紫野市大字山家2060-9</v>
          </cell>
          <cell r="L1272" t="str">
            <v>092-926-7676</v>
          </cell>
          <cell r="M1272" t="str">
            <v>鳥外</v>
          </cell>
          <cell r="N1272" t="str">
            <v>○</v>
          </cell>
          <cell r="O1272" t="str">
            <v>○</v>
          </cell>
          <cell r="P1272" t="str">
            <v>○</v>
          </cell>
          <cell r="Q1272" t="str">
            <v>○</v>
          </cell>
          <cell r="R1272" t="str">
            <v>○</v>
          </cell>
          <cell r="S1272" t="str">
            <v>○</v>
          </cell>
          <cell r="T1272" t="str">
            <v>○</v>
          </cell>
        </row>
        <row r="1273">
          <cell r="B1273">
            <v>1</v>
          </cell>
          <cell r="C1273">
            <v>184480</v>
          </cell>
          <cell r="D1273" t="str">
            <v>04101184480</v>
          </cell>
          <cell r="E1273" t="str">
            <v>狹間 浩</v>
          </cell>
          <cell r="F1273">
            <v>42202</v>
          </cell>
          <cell r="G1273">
            <v>44028</v>
          </cell>
          <cell r="H1273" t="str">
            <v>狹間 浩</v>
          </cell>
          <cell r="I1273" t="str">
            <v>ﾊｻﾞﾏ ﾋﾛｼ</v>
          </cell>
          <cell r="L1273" t="str">
            <v>0952-37-6616</v>
          </cell>
          <cell r="M1273" t="str">
            <v>佐内</v>
          </cell>
          <cell r="N1273" t="str">
            <v>○</v>
          </cell>
          <cell r="O1273" t="str">
            <v>○</v>
          </cell>
          <cell r="P1273" t="str">
            <v>○</v>
          </cell>
          <cell r="S1273" t="str">
            <v>○</v>
          </cell>
          <cell r="T1273" t="str">
            <v>○</v>
          </cell>
        </row>
        <row r="1274">
          <cell r="B1274">
            <v>7</v>
          </cell>
          <cell r="C1274">
            <v>26284</v>
          </cell>
          <cell r="D1274" t="str">
            <v>04107026284</v>
          </cell>
          <cell r="E1274" t="str">
            <v>㈱橋口管工社</v>
          </cell>
          <cell r="F1274">
            <v>41998</v>
          </cell>
          <cell r="G1274">
            <v>43823</v>
          </cell>
          <cell r="H1274" t="str">
            <v>橋口 普久</v>
          </cell>
          <cell r="I1274" t="str">
            <v>ﾊｼｸﾞﾁｶﾝｺｳｼｬ</v>
          </cell>
          <cell r="J1274">
            <v>8430002</v>
          </cell>
          <cell r="K1274" t="str">
            <v>佐賀県武雄市朝日町大字中野10496</v>
          </cell>
          <cell r="L1274" t="str">
            <v>0954-22-2923</v>
          </cell>
          <cell r="M1274" t="str">
            <v>杵内</v>
          </cell>
          <cell r="S1274" t="str">
            <v>○</v>
          </cell>
          <cell r="T1274" t="str">
            <v>○</v>
          </cell>
        </row>
        <row r="1275">
          <cell r="B1275">
            <v>7</v>
          </cell>
          <cell r="C1275">
            <v>152745</v>
          </cell>
          <cell r="D1275" t="str">
            <v>04107152745</v>
          </cell>
          <cell r="E1275" t="str">
            <v>㈱橋口組</v>
          </cell>
          <cell r="F1275">
            <v>42008</v>
          </cell>
          <cell r="G1275">
            <v>43833</v>
          </cell>
          <cell r="H1275" t="str">
            <v>橋口 秀逸</v>
          </cell>
          <cell r="I1275" t="str">
            <v>ﾊｼｸﾞﾁｸﾞﾐ</v>
          </cell>
          <cell r="J1275">
            <v>8430024</v>
          </cell>
          <cell r="K1275" t="str">
            <v>佐賀県武雄市武雄町大字富岡12440-1</v>
          </cell>
          <cell r="L1275" t="str">
            <v>0954-22-3125</v>
          </cell>
          <cell r="M1275" t="str">
            <v>杵内</v>
          </cell>
          <cell r="S1275" t="str">
            <v>○</v>
          </cell>
          <cell r="T1275" t="str">
            <v>○</v>
          </cell>
        </row>
        <row r="1276">
          <cell r="B1276">
            <v>1</v>
          </cell>
          <cell r="C1276">
            <v>98492</v>
          </cell>
          <cell r="D1276" t="str">
            <v>04101098492</v>
          </cell>
          <cell r="E1276" t="str">
            <v>㈲橋村運送</v>
          </cell>
          <cell r="F1276">
            <v>42263</v>
          </cell>
          <cell r="G1276">
            <v>44089</v>
          </cell>
          <cell r="H1276" t="str">
            <v>橋村 茂</v>
          </cell>
          <cell r="I1276" t="str">
            <v>ﾊｼﾑﾗｳﾝｿｳ</v>
          </cell>
          <cell r="J1276" t="str">
            <v>860-0047</v>
          </cell>
          <cell r="K1276" t="str">
            <v>熊本県熊本市西区春日7-11-68</v>
          </cell>
          <cell r="L1276" t="str">
            <v>096-355-0361</v>
          </cell>
          <cell r="M1276" t="str">
            <v>佐外</v>
          </cell>
          <cell r="S1276" t="str">
            <v>○</v>
          </cell>
        </row>
        <row r="1277">
          <cell r="B1277">
            <v>1</v>
          </cell>
          <cell r="C1277">
            <v>181030</v>
          </cell>
          <cell r="D1277" t="str">
            <v>04101181030</v>
          </cell>
          <cell r="E1277" t="str">
            <v>㈱橋本開発運輸</v>
          </cell>
          <cell r="F1277">
            <v>42226</v>
          </cell>
          <cell r="G1277">
            <v>44052</v>
          </cell>
          <cell r="H1277" t="str">
            <v>嶋田 慎也</v>
          </cell>
          <cell r="I1277" t="str">
            <v>ﾊｼﾓﾄｶｲﾊﾂｳﾝﾕ</v>
          </cell>
          <cell r="J1277" t="str">
            <v>859-0401</v>
          </cell>
          <cell r="K1277" t="str">
            <v>長崎県諫早市多良見町化屋1860-2</v>
          </cell>
          <cell r="L1277" t="str">
            <v>0957-43-3238</v>
          </cell>
          <cell r="M1277" t="str">
            <v>佐外</v>
          </cell>
          <cell r="P1277" t="str">
            <v>ｃ</v>
          </cell>
          <cell r="S1277" t="str">
            <v>○</v>
          </cell>
          <cell r="T1277" t="str">
            <v>○</v>
          </cell>
        </row>
        <row r="1278">
          <cell r="B1278">
            <v>5</v>
          </cell>
          <cell r="C1278">
            <v>29579</v>
          </cell>
          <cell r="D1278" t="str">
            <v>04105029579</v>
          </cell>
          <cell r="E1278" t="str">
            <v>㈲橋本建設</v>
          </cell>
          <cell r="F1278">
            <v>42243</v>
          </cell>
          <cell r="G1278">
            <v>44069</v>
          </cell>
          <cell r="H1278" t="str">
            <v>橋本 達德</v>
          </cell>
          <cell r="I1278" t="str">
            <v>ﾊｼﾓﾄｹﾝｾﾂ</v>
          </cell>
          <cell r="J1278">
            <v>8470844</v>
          </cell>
          <cell r="K1278" t="str">
            <v>佐賀県唐津市神田3115-1</v>
          </cell>
          <cell r="L1278" t="str">
            <v>0955-74-7532</v>
          </cell>
          <cell r="M1278" t="str">
            <v>唐内</v>
          </cell>
          <cell r="S1278" t="str">
            <v>○</v>
          </cell>
        </row>
        <row r="1279">
          <cell r="B1279">
            <v>1</v>
          </cell>
          <cell r="C1279">
            <v>190432</v>
          </cell>
          <cell r="D1279" t="str">
            <v>04101190432</v>
          </cell>
          <cell r="E1279" t="str">
            <v>橋本 英則</v>
          </cell>
          <cell r="F1279">
            <v>42591</v>
          </cell>
          <cell r="G1279">
            <v>44416</v>
          </cell>
          <cell r="H1279" t="str">
            <v>橋本 英則</v>
          </cell>
          <cell r="I1279" t="str">
            <v>ﾊｼﾓﾄﾋﾃﾞﾉﾘ</v>
          </cell>
          <cell r="J1279">
            <v>8400008</v>
          </cell>
          <cell r="K1279" t="str">
            <v>佐賀県佐賀市金立町大字金立2424-151</v>
          </cell>
          <cell r="L1279" t="str">
            <v>0952-98-2874</v>
          </cell>
          <cell r="M1279" t="str">
            <v>佐内</v>
          </cell>
          <cell r="S1279" t="str">
            <v>○</v>
          </cell>
        </row>
        <row r="1280">
          <cell r="B1280">
            <v>1</v>
          </cell>
          <cell r="C1280">
            <v>6010</v>
          </cell>
          <cell r="D1280" t="str">
            <v>04101006010</v>
          </cell>
          <cell r="E1280" t="str">
            <v>㈲蓮池衛研工業</v>
          </cell>
          <cell r="F1280">
            <v>42685</v>
          </cell>
          <cell r="G1280">
            <v>44510</v>
          </cell>
          <cell r="H1280" t="str">
            <v>緒方 芳信</v>
          </cell>
          <cell r="I1280" t="str">
            <v>ﾊｽｲｹｴｲｹﾝｺｳｷﾞｮｳ</v>
          </cell>
          <cell r="J1280">
            <v>8420054</v>
          </cell>
          <cell r="K1280" t="str">
            <v>佐賀県神埼市千代田町餘江122</v>
          </cell>
          <cell r="L1280" t="str">
            <v>0952-44-4111</v>
          </cell>
          <cell r="M1280" t="str">
            <v>佐内</v>
          </cell>
          <cell r="N1280" t="str">
            <v>○</v>
          </cell>
          <cell r="O1280" t="str">
            <v>○</v>
          </cell>
          <cell r="Q1280" t="str">
            <v>○</v>
          </cell>
          <cell r="R1280" t="str">
            <v>○</v>
          </cell>
          <cell r="S1280" t="str">
            <v>○</v>
          </cell>
          <cell r="T1280" t="str">
            <v>○</v>
          </cell>
        </row>
        <row r="1281">
          <cell r="B1281">
            <v>5</v>
          </cell>
          <cell r="C1281">
            <v>33298</v>
          </cell>
          <cell r="D1281" t="str">
            <v>04105033298</v>
          </cell>
          <cell r="E1281" t="str">
            <v>㈲蓮池工業</v>
          </cell>
          <cell r="F1281">
            <v>43569</v>
          </cell>
          <cell r="G1281">
            <v>45395</v>
          </cell>
          <cell r="H1281" t="str">
            <v>華山 成光</v>
          </cell>
          <cell r="I1281" t="str">
            <v>ﾊｽｲｹｺｳｷﾞｮｳ</v>
          </cell>
          <cell r="J1281">
            <v>8190162</v>
          </cell>
          <cell r="K1281" t="str">
            <v>福岡県福岡市西区大字飯盛430-1</v>
          </cell>
          <cell r="L1281" t="str">
            <v>092-806-2644</v>
          </cell>
          <cell r="M1281" t="str">
            <v>唐外</v>
          </cell>
          <cell r="S1281" t="str">
            <v>○</v>
          </cell>
          <cell r="T1281" t="str">
            <v>○</v>
          </cell>
        </row>
        <row r="1282">
          <cell r="B1282">
            <v>5</v>
          </cell>
          <cell r="C1282">
            <v>161601</v>
          </cell>
          <cell r="D1282" t="str">
            <v>04105161601</v>
          </cell>
          <cell r="E1282" t="str">
            <v>㈱はたでん</v>
          </cell>
          <cell r="F1282">
            <v>42594</v>
          </cell>
          <cell r="G1282">
            <v>44419</v>
          </cell>
          <cell r="H1282" t="str">
            <v>畑津 正勝</v>
          </cell>
          <cell r="I1282" t="str">
            <v>ﾊﾀﾃﾞﾝ</v>
          </cell>
          <cell r="J1282" t="str">
            <v>847-0084</v>
          </cell>
          <cell r="K1282" t="str">
            <v>佐賀県唐津市和多田西山4-20</v>
          </cell>
          <cell r="L1282" t="str">
            <v>0955-75-4270</v>
          </cell>
          <cell r="M1282" t="str">
            <v>唐内</v>
          </cell>
          <cell r="S1282" t="str">
            <v>●</v>
          </cell>
        </row>
        <row r="1283">
          <cell r="B1283">
            <v>7</v>
          </cell>
          <cell r="C1283">
            <v>197960</v>
          </cell>
          <cell r="D1283" t="str">
            <v>04107197960</v>
          </cell>
          <cell r="E1283" t="str">
            <v>㈲hachiya</v>
          </cell>
          <cell r="F1283">
            <v>43045</v>
          </cell>
          <cell r="G1283">
            <v>44870</v>
          </cell>
          <cell r="H1283" t="str">
            <v>八谷 寿浩</v>
          </cell>
          <cell r="I1283" t="str">
            <v>ﾊﾁﾔ</v>
          </cell>
          <cell r="J1283">
            <v>8492203</v>
          </cell>
          <cell r="K1283" t="str">
            <v>佐賀県武雄市北方町大字芦原3251</v>
          </cell>
          <cell r="L1283" t="str">
            <v>0954-36-2329</v>
          </cell>
          <cell r="M1283" t="str">
            <v>杵内</v>
          </cell>
          <cell r="N1283" t="str">
            <v>〇</v>
          </cell>
          <cell r="O1283" t="str">
            <v>〇</v>
          </cell>
          <cell r="P1283" t="str">
            <v>〇</v>
          </cell>
          <cell r="S1283" t="str">
            <v>〇</v>
          </cell>
          <cell r="T1283" t="str">
            <v>〇</v>
          </cell>
        </row>
        <row r="1284">
          <cell r="B1284">
            <v>3</v>
          </cell>
          <cell r="C1284">
            <v>7613</v>
          </cell>
          <cell r="D1284" t="str">
            <v>04103007613</v>
          </cell>
          <cell r="E1284" t="str">
            <v>八光海運㈱</v>
          </cell>
          <cell r="F1284">
            <v>42883</v>
          </cell>
          <cell r="G1284">
            <v>44708</v>
          </cell>
          <cell r="H1284" t="str">
            <v>足立 敏己</v>
          </cell>
          <cell r="I1284" t="str">
            <v>ﾊｯｺｳｶｲｳﾝ</v>
          </cell>
          <cell r="J1284">
            <v>5850002</v>
          </cell>
          <cell r="K1284" t="str">
            <v>大阪府南河内郡河南町大字一須賀453-1</v>
          </cell>
          <cell r="L1284" t="str">
            <v>0721-93-2222</v>
          </cell>
          <cell r="M1284" t="str">
            <v>鳥外</v>
          </cell>
          <cell r="N1284" t="str">
            <v>○</v>
          </cell>
          <cell r="O1284" t="str">
            <v>○</v>
          </cell>
          <cell r="P1284" t="str">
            <v>○</v>
          </cell>
          <cell r="Q1284" t="str">
            <v>○</v>
          </cell>
          <cell r="R1284" t="str">
            <v>○</v>
          </cell>
          <cell r="S1284" t="str">
            <v>○</v>
          </cell>
          <cell r="T1284" t="str">
            <v>○</v>
          </cell>
        </row>
        <row r="1285">
          <cell r="B1285">
            <v>3</v>
          </cell>
          <cell r="C1285">
            <v>56077</v>
          </cell>
          <cell r="D1285" t="str">
            <v>04103056077</v>
          </cell>
          <cell r="E1285" t="str">
            <v>初村 靖裕</v>
          </cell>
          <cell r="F1285">
            <v>43379</v>
          </cell>
          <cell r="G1285">
            <v>45204</v>
          </cell>
          <cell r="H1285" t="str">
            <v>初村 靖裕</v>
          </cell>
          <cell r="I1285" t="str">
            <v>ﾊﾂﾑﾗﾔｽﾋﾛ</v>
          </cell>
          <cell r="J1285">
            <v>8410038</v>
          </cell>
          <cell r="K1285" t="str">
            <v>佐賀県鳥栖市古野町265-1</v>
          </cell>
          <cell r="L1285" t="str">
            <v>0942-82-0192</v>
          </cell>
          <cell r="M1285" t="str">
            <v>鳥内</v>
          </cell>
          <cell r="S1285" t="str">
            <v>○</v>
          </cell>
          <cell r="T1285" t="str">
            <v>○</v>
          </cell>
        </row>
        <row r="1286">
          <cell r="B1286">
            <v>1</v>
          </cell>
          <cell r="C1286">
            <v>74689</v>
          </cell>
          <cell r="D1286" t="str">
            <v>04101074689</v>
          </cell>
          <cell r="E1286" t="str">
            <v>㈲英産業</v>
          </cell>
          <cell r="F1286">
            <v>42424</v>
          </cell>
          <cell r="G1286">
            <v>44250</v>
          </cell>
          <cell r="H1286" t="str">
            <v>石本 智彦</v>
          </cell>
          <cell r="I1286" t="str">
            <v>ﾊﾅﾌﾞｻｻﾝｷﾞｮｳ</v>
          </cell>
          <cell r="J1286" t="str">
            <v>811-2103</v>
          </cell>
          <cell r="K1286" t="str">
            <v>福岡県糟屋郡宇美町四王寺坂3-5-27</v>
          </cell>
          <cell r="L1286" t="str">
            <v>092-934-2557</v>
          </cell>
          <cell r="M1286" t="str">
            <v>佐外</v>
          </cell>
          <cell r="N1286" t="str">
            <v>○</v>
          </cell>
          <cell r="O1286" t="str">
            <v>○</v>
          </cell>
          <cell r="P1286" t="str">
            <v>○</v>
          </cell>
          <cell r="S1286" t="str">
            <v>○</v>
          </cell>
          <cell r="T1286" t="str">
            <v>○</v>
          </cell>
        </row>
        <row r="1287">
          <cell r="B1287">
            <v>3</v>
          </cell>
          <cell r="C1287">
            <v>28110</v>
          </cell>
          <cell r="D1287" t="str">
            <v>04103028110</v>
          </cell>
          <cell r="E1287" t="str">
            <v>㈱馬場市助商店</v>
          </cell>
          <cell r="F1287">
            <v>42202</v>
          </cell>
          <cell r="G1287">
            <v>44028</v>
          </cell>
          <cell r="H1287" t="str">
            <v>馬場 弘市</v>
          </cell>
          <cell r="I1287" t="str">
            <v>ﾊﾞﾊﾞｲﾁｽｹｼｮｳﾃﾝ</v>
          </cell>
          <cell r="J1287">
            <v>8340024</v>
          </cell>
          <cell r="K1287" t="str">
            <v>福岡県八女市津江200-1</v>
          </cell>
          <cell r="L1287" t="str">
            <v>0943-23-4683</v>
          </cell>
          <cell r="M1287" t="str">
            <v>鳥外</v>
          </cell>
          <cell r="N1287" t="str">
            <v>○</v>
          </cell>
          <cell r="O1287" t="str">
            <v>○</v>
          </cell>
          <cell r="P1287" t="str">
            <v>○</v>
          </cell>
          <cell r="S1287" t="str">
            <v>○</v>
          </cell>
          <cell r="T1287" t="str">
            <v>○</v>
          </cell>
        </row>
        <row r="1288">
          <cell r="B1288">
            <v>7</v>
          </cell>
          <cell r="C1288">
            <v>194842</v>
          </cell>
          <cell r="D1288" t="str">
            <v>04117194842</v>
          </cell>
          <cell r="E1288" t="str">
            <v>合同会社 馬場商会</v>
          </cell>
          <cell r="F1288">
            <v>42888</v>
          </cell>
          <cell r="G1288">
            <v>44713</v>
          </cell>
          <cell r="H1288" t="str">
            <v>馬場 敏</v>
          </cell>
          <cell r="I1288" t="str">
            <v>ﾊﾞﾊﾞｻﾄｼ</v>
          </cell>
          <cell r="J1288">
            <v>8491315</v>
          </cell>
          <cell r="K1288" t="str">
            <v>佐賀県鹿島市大字三河内丙203-1</v>
          </cell>
          <cell r="L1288" t="str">
            <v>0954-62-1137</v>
          </cell>
          <cell r="M1288" t="str">
            <v>杵内</v>
          </cell>
          <cell r="S1288" t="str">
            <v>☆</v>
          </cell>
          <cell r="T1288" t="str">
            <v>○</v>
          </cell>
        </row>
        <row r="1289">
          <cell r="B1289">
            <v>1</v>
          </cell>
          <cell r="C1289">
            <v>193583</v>
          </cell>
          <cell r="D1289" t="str">
            <v>04101193583</v>
          </cell>
          <cell r="E1289" t="str">
            <v>㈲濱﨑石材</v>
          </cell>
          <cell r="F1289">
            <v>42811</v>
          </cell>
          <cell r="G1289">
            <v>44636</v>
          </cell>
          <cell r="H1289" t="str">
            <v>濱﨑 征志朗</v>
          </cell>
          <cell r="I1289" t="str">
            <v>ﾊﾏｻｷｾｷｻﾞｲ</v>
          </cell>
          <cell r="J1289">
            <v>8400501</v>
          </cell>
          <cell r="K1289" t="str">
            <v>佐賀県佐賀市富士町大字古湯821</v>
          </cell>
          <cell r="L1289" t="str">
            <v>0952-58-2755</v>
          </cell>
          <cell r="M1289" t="str">
            <v>佐内</v>
          </cell>
          <cell r="N1289" t="str">
            <v>○</v>
          </cell>
          <cell r="O1289" t="str">
            <v>○</v>
          </cell>
          <cell r="S1289" t="str">
            <v>○</v>
          </cell>
          <cell r="T1289" t="str">
            <v>○</v>
          </cell>
        </row>
        <row r="1290">
          <cell r="B1290">
            <v>1</v>
          </cell>
          <cell r="C1290">
            <v>31504</v>
          </cell>
          <cell r="D1290" t="str">
            <v>04101031504</v>
          </cell>
          <cell r="E1290" t="str">
            <v>濱野 正義</v>
          </cell>
          <cell r="F1290">
            <v>42181</v>
          </cell>
          <cell r="G1290">
            <v>44007</v>
          </cell>
          <cell r="H1290" t="str">
            <v>濱野 正義</v>
          </cell>
          <cell r="I1290" t="str">
            <v>ﾊﾏﾉﾏｻﾖｼ</v>
          </cell>
          <cell r="J1290">
            <v>8450001</v>
          </cell>
          <cell r="K1290" t="str">
            <v>佐賀県小城市小城町522</v>
          </cell>
          <cell r="L1290" t="str">
            <v>0952-72-8055</v>
          </cell>
          <cell r="M1290" t="str">
            <v>佐内</v>
          </cell>
          <cell r="N1290" t="str">
            <v>○</v>
          </cell>
          <cell r="O1290" t="str">
            <v>○</v>
          </cell>
          <cell r="S1290" t="str">
            <v>○</v>
          </cell>
          <cell r="T1290" t="str">
            <v>○</v>
          </cell>
        </row>
        <row r="1291">
          <cell r="B1291">
            <v>1</v>
          </cell>
          <cell r="C1291">
            <v>1169</v>
          </cell>
          <cell r="D1291" t="str">
            <v>04101001169</v>
          </cell>
          <cell r="E1291" t="str">
            <v>早来工営㈱</v>
          </cell>
          <cell r="F1291">
            <v>42793</v>
          </cell>
          <cell r="G1291">
            <v>45348</v>
          </cell>
          <cell r="H1291" t="str">
            <v>小松 稔明</v>
          </cell>
          <cell r="I1291" t="str">
            <v>ﾊﾔｷﾀｺｳｴｲ</v>
          </cell>
          <cell r="J1291">
            <v>2100867</v>
          </cell>
          <cell r="K1291" t="str">
            <v>神奈川県川崎市川崎区扇町6-1</v>
          </cell>
          <cell r="L1291" t="str">
            <v>044-328-7341</v>
          </cell>
          <cell r="M1291" t="str">
            <v>佐外</v>
          </cell>
          <cell r="N1291" t="str">
            <v>○</v>
          </cell>
          <cell r="O1291" t="str">
            <v>○</v>
          </cell>
          <cell r="P1291" t="str">
            <v>○</v>
          </cell>
          <cell r="Q1291" t="str">
            <v>○</v>
          </cell>
          <cell r="R1291" t="str">
            <v>○</v>
          </cell>
          <cell r="S1291" t="str">
            <v>○</v>
          </cell>
        </row>
        <row r="1292">
          <cell r="B1292">
            <v>1</v>
          </cell>
          <cell r="C1292">
            <v>158027</v>
          </cell>
          <cell r="D1292" t="str">
            <v>04101158027</v>
          </cell>
          <cell r="E1292" t="str">
            <v>早木 幹大</v>
          </cell>
          <cell r="F1292">
            <v>42355</v>
          </cell>
          <cell r="G1292">
            <v>44181</v>
          </cell>
          <cell r="H1292" t="str">
            <v>早木 幹大</v>
          </cell>
          <cell r="I1292" t="str">
            <v>ﾊﾔｷﾐｷﾄ</v>
          </cell>
          <cell r="J1292">
            <v>8490305</v>
          </cell>
          <cell r="K1292" t="str">
            <v>佐賀県小城市牛津町上砥川348-1</v>
          </cell>
          <cell r="L1292" t="str">
            <v>0952-66-6714</v>
          </cell>
          <cell r="M1292" t="str">
            <v>佐内</v>
          </cell>
          <cell r="S1292" t="str">
            <v>○</v>
          </cell>
          <cell r="T1292" t="str">
            <v>○</v>
          </cell>
        </row>
        <row r="1293">
          <cell r="B1293">
            <v>1</v>
          </cell>
          <cell r="C1293">
            <v>127416</v>
          </cell>
          <cell r="D1293" t="str">
            <v>04101127416</v>
          </cell>
          <cell r="E1293" t="str">
            <v>㈲林建設</v>
          </cell>
          <cell r="F1293">
            <v>42505</v>
          </cell>
          <cell r="G1293">
            <v>44330</v>
          </cell>
          <cell r="H1293" t="str">
            <v>田﨑 孝二</v>
          </cell>
          <cell r="I1293" t="str">
            <v>ﾊﾔｼｹﾝｾﾂ</v>
          </cell>
          <cell r="J1293">
            <v>8450012</v>
          </cell>
          <cell r="K1293" t="str">
            <v>佐賀県小城市小城町池上2849-1</v>
          </cell>
          <cell r="L1293" t="str">
            <v>0952-73-4573</v>
          </cell>
          <cell r="M1293" t="str">
            <v>佐内</v>
          </cell>
          <cell r="S1293" t="str">
            <v>○</v>
          </cell>
          <cell r="T1293" t="str">
            <v>○</v>
          </cell>
        </row>
        <row r="1294">
          <cell r="B1294">
            <v>3</v>
          </cell>
          <cell r="C1294">
            <v>187998</v>
          </cell>
          <cell r="D1294" t="str">
            <v>04103187998</v>
          </cell>
          <cell r="E1294" t="str">
            <v>㈲林重機</v>
          </cell>
          <cell r="F1294">
            <v>42424</v>
          </cell>
          <cell r="G1294">
            <v>44250</v>
          </cell>
          <cell r="H1294" t="str">
            <v>林 弘幸</v>
          </cell>
          <cell r="I1294" t="str">
            <v>ﾊﾔｼｼﾞｭｳｷ</v>
          </cell>
          <cell r="J1294" t="str">
            <v>841-0201</v>
          </cell>
          <cell r="K1294" t="str">
            <v>佐賀県三養基郡基山町大字小倉字中村1288</v>
          </cell>
          <cell r="L1294" t="str">
            <v>0942-81-7118</v>
          </cell>
          <cell r="M1294" t="str">
            <v>鳥内</v>
          </cell>
          <cell r="O1294" t="str">
            <v>●</v>
          </cell>
          <cell r="S1294" t="str">
            <v>○</v>
          </cell>
          <cell r="T1294" t="str">
            <v>○</v>
          </cell>
        </row>
        <row r="1295">
          <cell r="B1295">
            <v>1</v>
          </cell>
          <cell r="C1295">
            <v>68628</v>
          </cell>
          <cell r="D1295" t="str">
            <v>04101068628</v>
          </cell>
          <cell r="E1295" t="str">
            <v>㈱林田産業</v>
          </cell>
          <cell r="F1295">
            <v>43035</v>
          </cell>
          <cell r="G1295">
            <v>44860</v>
          </cell>
          <cell r="H1295" t="str">
            <v>林田 賀津利</v>
          </cell>
          <cell r="I1295" t="str">
            <v>ﾊﾔｼﾀﾞｻﾝｷﾞｮｳ</v>
          </cell>
          <cell r="J1295" t="str">
            <v>811-3217</v>
          </cell>
          <cell r="K1295" t="str">
            <v>福岡県福津市中央5-3760-1</v>
          </cell>
          <cell r="L1295" t="str">
            <v>0940-42-0444</v>
          </cell>
          <cell r="M1295" t="str">
            <v>佐外</v>
          </cell>
          <cell r="N1295" t="str">
            <v>○</v>
          </cell>
          <cell r="O1295" t="str">
            <v>○</v>
          </cell>
          <cell r="P1295" t="str">
            <v>○</v>
          </cell>
          <cell r="S1295" t="str">
            <v>○</v>
          </cell>
          <cell r="T1295" t="str">
            <v>○</v>
          </cell>
        </row>
        <row r="1296">
          <cell r="B1296">
            <v>3</v>
          </cell>
          <cell r="C1296">
            <v>15217</v>
          </cell>
          <cell r="D1296" t="str">
            <v>04103015217</v>
          </cell>
          <cell r="E1296" t="str">
            <v>㈱羽矢勢</v>
          </cell>
          <cell r="F1296">
            <v>43647</v>
          </cell>
          <cell r="G1296">
            <v>45473</v>
          </cell>
          <cell r="H1296" t="str">
            <v>久保 周児</v>
          </cell>
          <cell r="I1296" t="str">
            <v>ﾊﾔｾ</v>
          </cell>
          <cell r="J1296">
            <v>8180052</v>
          </cell>
          <cell r="K1296" t="str">
            <v>福岡県筑紫野市大字武蔵4-7-20</v>
          </cell>
          <cell r="L1296" t="str">
            <v>092-924-7522</v>
          </cell>
          <cell r="M1296" t="str">
            <v>鳥外</v>
          </cell>
          <cell r="O1296" t="str">
            <v>○</v>
          </cell>
        </row>
        <row r="1297">
          <cell r="B1297">
            <v>7</v>
          </cell>
          <cell r="C1297">
            <v>197825</v>
          </cell>
          <cell r="D1297" t="str">
            <v>04107197825</v>
          </cell>
          <cell r="E1297" t="str">
            <v>㈱原口建設</v>
          </cell>
          <cell r="F1297">
            <v>43012</v>
          </cell>
          <cell r="G1297">
            <v>44837</v>
          </cell>
          <cell r="H1297" t="str">
            <v>原口 清広</v>
          </cell>
          <cell r="I1297" t="str">
            <v>ﾊﾗｸﾞﾁｹﾝｾﾂ</v>
          </cell>
          <cell r="J1297" t="str">
            <v>843-0152</v>
          </cell>
          <cell r="K1297" t="str">
            <v>佐賀県武雄市若木町大字本部17672-1</v>
          </cell>
          <cell r="L1297" t="str">
            <v>0954-26-2496</v>
          </cell>
          <cell r="M1297" t="str">
            <v>杵内</v>
          </cell>
          <cell r="S1297" t="str">
            <v>○</v>
          </cell>
          <cell r="T1297" t="str">
            <v>○</v>
          </cell>
        </row>
        <row r="1298">
          <cell r="B1298">
            <v>1</v>
          </cell>
          <cell r="C1298">
            <v>190439</v>
          </cell>
          <cell r="D1298" t="str">
            <v>04101190439</v>
          </cell>
          <cell r="E1298" t="str">
            <v>㈱原口産業</v>
          </cell>
          <cell r="F1298">
            <v>42599</v>
          </cell>
          <cell r="G1298">
            <v>44424</v>
          </cell>
          <cell r="H1298" t="str">
            <v>原口 裕成</v>
          </cell>
          <cell r="I1298" t="str">
            <v>ﾊﾗｸﾞﾁｻﾝｷﾞｮｳ</v>
          </cell>
          <cell r="J1298" t="str">
            <v>840-2214</v>
          </cell>
          <cell r="K1298" t="str">
            <v>佐賀県佐賀市川副町大字小々森2625</v>
          </cell>
          <cell r="L1298" t="str">
            <v>0952-41-6877</v>
          </cell>
          <cell r="M1298" t="str">
            <v>佐内</v>
          </cell>
          <cell r="S1298" t="str">
            <v>○</v>
          </cell>
          <cell r="T1298" t="str">
            <v>○</v>
          </cell>
        </row>
        <row r="1299">
          <cell r="B1299">
            <v>1</v>
          </cell>
          <cell r="C1299">
            <v>74336</v>
          </cell>
          <cell r="D1299" t="str">
            <v>04101074336</v>
          </cell>
          <cell r="E1299" t="str">
            <v>原口 勝博</v>
          </cell>
          <cell r="F1299">
            <v>42817</v>
          </cell>
          <cell r="G1299">
            <v>44642</v>
          </cell>
          <cell r="H1299" t="str">
            <v>原口 勝博</v>
          </cell>
          <cell r="I1299" t="str">
            <v>ﾊﾗｸﾞﾁﾏｻﾋﾛ</v>
          </cell>
          <cell r="J1299">
            <v>8340064</v>
          </cell>
          <cell r="K1299" t="str">
            <v>福岡県八女市蒲原1955-5</v>
          </cell>
          <cell r="L1299" t="str">
            <v>0943-30-2828</v>
          </cell>
          <cell r="M1299" t="str">
            <v>佐外</v>
          </cell>
          <cell r="N1299" t="str">
            <v>○</v>
          </cell>
          <cell r="O1299" t="str">
            <v>○</v>
          </cell>
          <cell r="S1299" t="str">
            <v>○</v>
          </cell>
          <cell r="T1299" t="str">
            <v>○</v>
          </cell>
        </row>
        <row r="1300">
          <cell r="B1300">
            <v>3</v>
          </cell>
          <cell r="C1300">
            <v>169654</v>
          </cell>
          <cell r="D1300" t="str">
            <v>04103169654</v>
          </cell>
          <cell r="E1300" t="str">
            <v>㈱原組</v>
          </cell>
          <cell r="F1300">
            <v>43111</v>
          </cell>
          <cell r="G1300">
            <v>44936</v>
          </cell>
          <cell r="H1300" t="str">
            <v>原 佳彰</v>
          </cell>
          <cell r="I1300" t="str">
            <v>ﾊﾗｸﾞﾐ</v>
          </cell>
          <cell r="J1300" t="str">
            <v>840-1101</v>
          </cell>
          <cell r="K1300" t="str">
            <v>佐賀県三養基郡みやき町大字西島2683-1</v>
          </cell>
          <cell r="L1300" t="str">
            <v>0942-96-2121</v>
          </cell>
          <cell r="M1300" t="str">
            <v>鳥内</v>
          </cell>
          <cell r="S1300" t="str">
            <v>○</v>
          </cell>
          <cell r="T1300" t="str">
            <v>○</v>
          </cell>
        </row>
        <row r="1301">
          <cell r="B1301">
            <v>5</v>
          </cell>
          <cell r="C1301">
            <v>138447</v>
          </cell>
          <cell r="D1301" t="str">
            <v>04105138447</v>
          </cell>
          <cell r="E1301" t="str">
            <v>㈲原建築</v>
          </cell>
          <cell r="F1301">
            <v>43009</v>
          </cell>
          <cell r="G1301">
            <v>44834</v>
          </cell>
          <cell r="H1301" t="str">
            <v>原 惠</v>
          </cell>
          <cell r="I1301" t="str">
            <v>ﾊﾗｹﾝﾁｸ</v>
          </cell>
          <cell r="J1301">
            <v>8493131</v>
          </cell>
          <cell r="K1301" t="str">
            <v>佐賀県唐津市厳木町厳木825-2</v>
          </cell>
          <cell r="L1301" t="str">
            <v>0955-63-3517</v>
          </cell>
          <cell r="M1301" t="str">
            <v>唐内</v>
          </cell>
          <cell r="S1301" t="str">
            <v>○</v>
          </cell>
        </row>
        <row r="1302">
          <cell r="B1302">
            <v>8</v>
          </cell>
          <cell r="C1302">
            <v>16763</v>
          </cell>
          <cell r="D1302" t="str">
            <v>04108016763</v>
          </cell>
          <cell r="E1302" t="str">
            <v>ハラサンギョウ㈱</v>
          </cell>
          <cell r="F1302">
            <v>43618</v>
          </cell>
          <cell r="G1302">
            <v>45444</v>
          </cell>
          <cell r="H1302" t="str">
            <v>原 隆</v>
          </cell>
          <cell r="I1302" t="str">
            <v>ﾊﾗｻﾝｷﾞｮｳ</v>
          </cell>
          <cell r="J1302">
            <v>8593617</v>
          </cell>
          <cell r="K1302" t="str">
            <v>長崎県東彼杵郡川棚町三越郷51-2</v>
          </cell>
          <cell r="L1302" t="str">
            <v>0956-82-2572</v>
          </cell>
          <cell r="M1302" t="str">
            <v>杵外</v>
          </cell>
          <cell r="N1302" t="str">
            <v>○</v>
          </cell>
          <cell r="O1302" t="str">
            <v>○</v>
          </cell>
          <cell r="P1302" t="str">
            <v>○</v>
          </cell>
          <cell r="Q1302" t="str">
            <v>○</v>
          </cell>
          <cell r="R1302" t="str">
            <v>○</v>
          </cell>
        </row>
        <row r="1303">
          <cell r="B1303">
            <v>7</v>
          </cell>
          <cell r="C1303">
            <v>40530</v>
          </cell>
          <cell r="D1303" t="str">
            <v>04107040530</v>
          </cell>
          <cell r="E1303" t="str">
            <v>㈲原産業運輸</v>
          </cell>
          <cell r="F1303">
            <v>42720</v>
          </cell>
          <cell r="G1303">
            <v>44545</v>
          </cell>
          <cell r="H1303" t="str">
            <v>原 隆</v>
          </cell>
          <cell r="I1303" t="str">
            <v>ﾊﾗｻﾝｷﾞｮｳｳﾝﾕ</v>
          </cell>
          <cell r="J1303" t="str">
            <v>849-1412</v>
          </cell>
          <cell r="K1303" t="str">
            <v>佐賀県嬉野市塩田町大字馬場下乙455</v>
          </cell>
          <cell r="L1303" t="str">
            <v>0954-66-2995</v>
          </cell>
          <cell r="M1303" t="str">
            <v>杵内</v>
          </cell>
          <cell r="O1303" t="str">
            <v>○</v>
          </cell>
          <cell r="P1303" t="str">
            <v>●</v>
          </cell>
        </row>
        <row r="1304">
          <cell r="B1304">
            <v>3</v>
          </cell>
          <cell r="C1304">
            <v>82695</v>
          </cell>
          <cell r="D1304" t="str">
            <v>04103082695</v>
          </cell>
          <cell r="E1304" t="str">
            <v>㈲原田</v>
          </cell>
          <cell r="F1304">
            <v>42913</v>
          </cell>
          <cell r="G1304">
            <v>44738</v>
          </cell>
          <cell r="H1304" t="str">
            <v>原田 滿彦</v>
          </cell>
          <cell r="I1304" t="str">
            <v>ﾊﾗﾀﾞ</v>
          </cell>
          <cell r="J1304">
            <v>8380027</v>
          </cell>
          <cell r="K1304" t="str">
            <v>福岡県朝倉市板屋809-2</v>
          </cell>
          <cell r="L1304" t="str">
            <v>0946-22-8126</v>
          </cell>
          <cell r="M1304" t="str">
            <v>鳥外</v>
          </cell>
          <cell r="O1304" t="str">
            <v>○</v>
          </cell>
          <cell r="S1304" t="str">
            <v>○</v>
          </cell>
        </row>
        <row r="1305">
          <cell r="B1305">
            <v>5</v>
          </cell>
          <cell r="C1305">
            <v>182950</v>
          </cell>
          <cell r="D1305" t="str">
            <v>04105182950</v>
          </cell>
          <cell r="E1305" t="str">
            <v>原田建設㈱</v>
          </cell>
          <cell r="F1305">
            <v>42108</v>
          </cell>
          <cell r="G1305">
            <v>43934</v>
          </cell>
          <cell r="H1305" t="str">
            <v>原田 庄司</v>
          </cell>
          <cell r="I1305" t="str">
            <v>ﾊﾗﾀﾞｹﾝｾﾂ</v>
          </cell>
          <cell r="J1305" t="str">
            <v>847-1224</v>
          </cell>
          <cell r="K1305" t="str">
            <v>佐賀県唐津市北波多行合野1731</v>
          </cell>
          <cell r="L1305" t="str">
            <v>0955-64-2039</v>
          </cell>
          <cell r="M1305" t="str">
            <v>唐内</v>
          </cell>
          <cell r="S1305" t="str">
            <v>○</v>
          </cell>
          <cell r="T1305" t="str">
            <v>○</v>
          </cell>
        </row>
        <row r="1306">
          <cell r="B1306">
            <v>1</v>
          </cell>
          <cell r="C1306">
            <v>140839</v>
          </cell>
          <cell r="D1306" t="str">
            <v>04101140839</v>
          </cell>
          <cell r="E1306" t="str">
            <v>㈱原田興業</v>
          </cell>
          <cell r="F1306">
            <v>43606</v>
          </cell>
          <cell r="G1306">
            <v>45432</v>
          </cell>
          <cell r="H1306" t="str">
            <v>原田 明男</v>
          </cell>
          <cell r="I1306" t="str">
            <v>ﾊﾗﾀﾞｺｳｷﾞｮｳ</v>
          </cell>
          <cell r="J1306">
            <v>8200022</v>
          </cell>
          <cell r="K1306" t="str">
            <v>福岡県飯塚市大字明星寺原合296-37</v>
          </cell>
          <cell r="L1306" t="str">
            <v>0948-29-1512</v>
          </cell>
          <cell r="M1306" t="str">
            <v>佐外</v>
          </cell>
          <cell r="N1306" t="str">
            <v>○</v>
          </cell>
          <cell r="P1306" t="str">
            <v>○</v>
          </cell>
          <cell r="Q1306" t="str">
            <v>○</v>
          </cell>
          <cell r="R1306" t="str">
            <v>○</v>
          </cell>
          <cell r="S1306" t="str">
            <v>○</v>
          </cell>
          <cell r="T1306" t="str">
            <v>○</v>
          </cell>
        </row>
        <row r="1307">
          <cell r="B1307">
            <v>1</v>
          </cell>
          <cell r="C1307">
            <v>187012</v>
          </cell>
          <cell r="D1307" t="str">
            <v>04101187012</v>
          </cell>
          <cell r="E1307" t="str">
            <v>原田 祐子</v>
          </cell>
          <cell r="F1307">
            <v>42410</v>
          </cell>
          <cell r="G1307">
            <v>44236</v>
          </cell>
          <cell r="H1307" t="str">
            <v>原田 祐子</v>
          </cell>
          <cell r="I1307" t="str">
            <v>ﾊﾗﾀﾞﾕｳｺ</v>
          </cell>
          <cell r="J1307" t="str">
            <v>840-2104</v>
          </cell>
          <cell r="K1307" t="str">
            <v>佐賀県佐賀市諸富町大字徳富1285-1</v>
          </cell>
          <cell r="L1307" t="str">
            <v>080-4285-6878</v>
          </cell>
          <cell r="M1307" t="str">
            <v>佐内</v>
          </cell>
          <cell r="N1307" t="str">
            <v>○</v>
          </cell>
          <cell r="O1307" t="str">
            <v>○</v>
          </cell>
          <cell r="P1307" t="str">
            <v>○</v>
          </cell>
          <cell r="S1307" t="str">
            <v>○</v>
          </cell>
          <cell r="T1307" t="str">
            <v>○</v>
          </cell>
        </row>
        <row r="1308">
          <cell r="B1308">
            <v>5</v>
          </cell>
          <cell r="C1308">
            <v>43385</v>
          </cell>
          <cell r="D1308" t="str">
            <v>04105043385</v>
          </cell>
          <cell r="E1308" t="str">
            <v>原 直俊</v>
          </cell>
          <cell r="F1308">
            <v>42664</v>
          </cell>
          <cell r="G1308">
            <v>44489</v>
          </cell>
          <cell r="H1308" t="str">
            <v>原 直俊</v>
          </cell>
          <cell r="I1308" t="str">
            <v>ﾊﾗﾅｵﾄｼ</v>
          </cell>
          <cell r="J1308">
            <v>8470133</v>
          </cell>
          <cell r="K1308" t="str">
            <v>佐賀県唐津市湊町244</v>
          </cell>
          <cell r="L1308" t="str">
            <v>0955-79-0629</v>
          </cell>
          <cell r="M1308" t="str">
            <v>唐内</v>
          </cell>
          <cell r="S1308" t="str">
            <v>○</v>
          </cell>
        </row>
        <row r="1309">
          <cell r="B1309">
            <v>1</v>
          </cell>
          <cell r="C1309">
            <v>156031</v>
          </cell>
          <cell r="D1309" t="str">
            <v>04101156031</v>
          </cell>
          <cell r="E1309" t="str">
            <v>㈱はらの</v>
          </cell>
          <cell r="F1309">
            <v>42248</v>
          </cell>
          <cell r="G1309">
            <v>44074</v>
          </cell>
          <cell r="H1309" t="str">
            <v>原野 和浩</v>
          </cell>
          <cell r="I1309" t="str">
            <v>ﾊﾗﾉ</v>
          </cell>
          <cell r="J1309">
            <v>8380026</v>
          </cell>
          <cell r="K1309" t="str">
            <v>福岡県朝倉市柿原66-4</v>
          </cell>
          <cell r="L1309" t="str">
            <v>0946-22-9958</v>
          </cell>
          <cell r="M1309" t="str">
            <v>佐外</v>
          </cell>
          <cell r="N1309" t="str">
            <v>○</v>
          </cell>
          <cell r="O1309" t="str">
            <v>○</v>
          </cell>
          <cell r="S1309" t="str">
            <v>○</v>
          </cell>
        </row>
        <row r="1310">
          <cell r="B1310">
            <v>1</v>
          </cell>
          <cell r="C1310">
            <v>150934</v>
          </cell>
          <cell r="D1310" t="str">
            <v>04101150934</v>
          </cell>
          <cell r="E1310" t="str">
            <v>原野 孝教</v>
          </cell>
          <cell r="F1310">
            <v>41884</v>
          </cell>
          <cell r="G1310">
            <v>43709</v>
          </cell>
          <cell r="H1310" t="str">
            <v>原野 孝教</v>
          </cell>
          <cell r="I1310" t="str">
            <v>ﾊﾗﾉﾀｶﾉﾘ</v>
          </cell>
          <cell r="J1310">
            <v>8420103</v>
          </cell>
          <cell r="K1310" t="str">
            <v>佐賀県神埼郡吉野ヶ里町大曲2382-21</v>
          </cell>
          <cell r="L1310" t="str">
            <v>0952-53-1486</v>
          </cell>
          <cell r="M1310" t="str">
            <v>佐外</v>
          </cell>
          <cell r="S1310" t="str">
            <v>○</v>
          </cell>
          <cell r="T1310" t="str">
            <v>○</v>
          </cell>
        </row>
        <row r="1311">
          <cell r="B1311">
            <v>1</v>
          </cell>
          <cell r="C1311">
            <v>193869</v>
          </cell>
          <cell r="D1311" t="str">
            <v>04101193869</v>
          </cell>
          <cell r="E1311" t="str">
            <v>半田工業㈱</v>
          </cell>
          <cell r="F1311">
            <v>42817</v>
          </cell>
          <cell r="G1311">
            <v>44642</v>
          </cell>
          <cell r="H1311" t="str">
            <v>半田 清</v>
          </cell>
          <cell r="I1311" t="str">
            <v>ﾊﾝﾀﾞｺｳｷﾞｮｳ</v>
          </cell>
          <cell r="J1311">
            <v>8390801</v>
          </cell>
          <cell r="K1311" t="str">
            <v>福岡県久留米宮ノ陣2-5-5</v>
          </cell>
          <cell r="L1311" t="str">
            <v>0942-39-1110</v>
          </cell>
          <cell r="M1311" t="str">
            <v>佐外</v>
          </cell>
          <cell r="N1311" t="str">
            <v>○</v>
          </cell>
          <cell r="O1311" t="str">
            <v>○</v>
          </cell>
          <cell r="P1311" t="str">
            <v>○</v>
          </cell>
          <cell r="S1311" t="str">
            <v>○</v>
          </cell>
          <cell r="T1311" t="str">
            <v>○</v>
          </cell>
        </row>
        <row r="1312">
          <cell r="B1312">
            <v>1</v>
          </cell>
          <cell r="C1312">
            <v>53039</v>
          </cell>
          <cell r="D1312" t="str">
            <v>04101053039</v>
          </cell>
          <cell r="E1312" t="str">
            <v>㈱ピアノターミナル・ナカムラ</v>
          </cell>
          <cell r="F1312">
            <v>43353</v>
          </cell>
          <cell r="G1312">
            <v>45178</v>
          </cell>
          <cell r="H1312" t="str">
            <v>中村 隆宣</v>
          </cell>
          <cell r="I1312" t="str">
            <v>ﾋﾟｱﾉﾀｰﾐﾅﾙ・ﾅｶﾑﾗ</v>
          </cell>
          <cell r="J1312">
            <v>8160902</v>
          </cell>
          <cell r="K1312" t="str">
            <v>福岡県大野城市乙金2-8-1</v>
          </cell>
          <cell r="L1312" t="str">
            <v>092-504-0413</v>
          </cell>
          <cell r="M1312" t="str">
            <v>佐外</v>
          </cell>
          <cell r="S1312" t="str">
            <v>○</v>
          </cell>
        </row>
        <row r="1313">
          <cell r="B1313">
            <v>1</v>
          </cell>
          <cell r="C1313">
            <v>32972</v>
          </cell>
          <cell r="D1313" t="str">
            <v>04101032972</v>
          </cell>
          <cell r="E1313" t="str">
            <v>㈱東谷山家</v>
          </cell>
          <cell r="F1313">
            <v>42248</v>
          </cell>
          <cell r="G1313">
            <v>44074</v>
          </cell>
          <cell r="H1313" t="str">
            <v>山家 丈夫</v>
          </cell>
          <cell r="I1313" t="str">
            <v>ﾋｶﾞｼﾀﾆﾔﾏｶﾞ</v>
          </cell>
          <cell r="J1313">
            <v>8030182</v>
          </cell>
          <cell r="K1313" t="str">
            <v>福岡県北九州市小倉南区大字小森507-1</v>
          </cell>
          <cell r="L1313" t="str">
            <v>093-451-0066</v>
          </cell>
          <cell r="M1313" t="str">
            <v>佐外</v>
          </cell>
          <cell r="N1313" t="str">
            <v>○</v>
          </cell>
          <cell r="O1313" t="str">
            <v>○</v>
          </cell>
          <cell r="P1313" t="str">
            <v>○</v>
          </cell>
          <cell r="Q1313" t="str">
            <v>○</v>
          </cell>
          <cell r="R1313" t="str">
            <v>○</v>
          </cell>
          <cell r="S1313" t="str">
            <v>○</v>
          </cell>
          <cell r="T1313" t="str">
            <v>○</v>
          </cell>
        </row>
        <row r="1314">
          <cell r="B1314">
            <v>1</v>
          </cell>
          <cell r="C1314">
            <v>99852</v>
          </cell>
          <cell r="D1314" t="str">
            <v>04101099852</v>
          </cell>
          <cell r="E1314" t="str">
            <v>㈱東福岡</v>
          </cell>
          <cell r="F1314">
            <v>43058</v>
          </cell>
          <cell r="G1314">
            <v>44883</v>
          </cell>
          <cell r="H1314" t="str">
            <v>古田 信芳</v>
          </cell>
          <cell r="I1314" t="str">
            <v>ﾋｶﾞｼﾌｸｵｶ</v>
          </cell>
          <cell r="J1314">
            <v>8120044</v>
          </cell>
          <cell r="K1314" t="str">
            <v>福岡県福岡市博多区千代5-3-30</v>
          </cell>
          <cell r="L1314" t="str">
            <v>092-643-5383</v>
          </cell>
          <cell r="M1314" t="str">
            <v>佐外</v>
          </cell>
          <cell r="S1314" t="str">
            <v>○</v>
          </cell>
          <cell r="T1314" t="str">
            <v>○</v>
          </cell>
        </row>
        <row r="1315">
          <cell r="B1315">
            <v>1</v>
          </cell>
          <cell r="C1315">
            <v>187877</v>
          </cell>
          <cell r="D1315" t="str">
            <v>04101187877</v>
          </cell>
          <cell r="E1315" t="str">
            <v>㈲東山園芸場</v>
          </cell>
          <cell r="F1315">
            <v>42543</v>
          </cell>
          <cell r="G1315">
            <v>44368</v>
          </cell>
          <cell r="H1315" t="str">
            <v>堤 敏郎</v>
          </cell>
          <cell r="I1315" t="str">
            <v>ﾋｶﾞｼﾔﾏｴﾝｹﾞｲｼﾞｮｳ</v>
          </cell>
          <cell r="J1315">
            <v>8350006</v>
          </cell>
          <cell r="K1315" t="str">
            <v>福岡県みやま市瀬高町坂田238-1</v>
          </cell>
          <cell r="L1315" t="str">
            <v>0944-63-3768</v>
          </cell>
          <cell r="M1315" t="str">
            <v>佐外</v>
          </cell>
        </row>
        <row r="1316">
          <cell r="B1316">
            <v>1</v>
          </cell>
          <cell r="C1316">
            <v>12601</v>
          </cell>
          <cell r="D1316" t="str">
            <v>04101012601</v>
          </cell>
          <cell r="E1316" t="str">
            <v>㈱東与賀建設</v>
          </cell>
          <cell r="F1316">
            <v>43448</v>
          </cell>
          <cell r="G1316">
            <v>45273</v>
          </cell>
          <cell r="H1316" t="str">
            <v>入部 勝憲</v>
          </cell>
          <cell r="I1316" t="str">
            <v>ﾋｶﾞｼﾖｶｹﾝｾﾂ</v>
          </cell>
          <cell r="J1316">
            <v>8402221</v>
          </cell>
          <cell r="K1316" t="str">
            <v>佐賀県佐賀市東与賀町大字下古賀1070-6</v>
          </cell>
          <cell r="L1316" t="str">
            <v>0952-45-7474</v>
          </cell>
          <cell r="M1316" t="str">
            <v>佐内</v>
          </cell>
          <cell r="S1316" t="str">
            <v>○</v>
          </cell>
          <cell r="T1316" t="str">
            <v>○</v>
          </cell>
        </row>
        <row r="1317">
          <cell r="B1317">
            <v>1</v>
          </cell>
          <cell r="C1317">
            <v>3395</v>
          </cell>
          <cell r="D1317" t="str">
            <v>04101003395</v>
          </cell>
          <cell r="E1317" t="str">
            <v>光金属工業㈱</v>
          </cell>
          <cell r="F1317">
            <v>43633</v>
          </cell>
          <cell r="G1317">
            <v>45459</v>
          </cell>
          <cell r="H1317" t="str">
            <v>桝中 一弘</v>
          </cell>
          <cell r="I1317" t="str">
            <v>ﾋｶﾘｷﾝｿﾞｸｺｳｷﾞｮｳ</v>
          </cell>
          <cell r="J1317">
            <v>8700138</v>
          </cell>
          <cell r="K1317" t="str">
            <v>大分県大分市原川2-2-1</v>
          </cell>
          <cell r="L1317" t="str">
            <v>097-553-5000</v>
          </cell>
          <cell r="M1317" t="str">
            <v>佐外</v>
          </cell>
          <cell r="O1317" t="str">
            <v>●</v>
          </cell>
          <cell r="Q1317" t="str">
            <v>○</v>
          </cell>
          <cell r="R1317" t="str">
            <v>○</v>
          </cell>
          <cell r="S1317" t="str">
            <v>○</v>
          </cell>
        </row>
        <row r="1318">
          <cell r="B1318">
            <v>1</v>
          </cell>
          <cell r="C1318">
            <v>26648</v>
          </cell>
          <cell r="D1318" t="str">
            <v>04101026648</v>
          </cell>
          <cell r="E1318" t="str">
            <v>光建設㈱</v>
          </cell>
          <cell r="F1318">
            <v>42670</v>
          </cell>
          <cell r="G1318">
            <v>44495</v>
          </cell>
          <cell r="H1318" t="str">
            <v>三股 一彦</v>
          </cell>
          <cell r="I1318" t="str">
            <v>ﾋｶﾘｹﾝｾﾂ</v>
          </cell>
          <cell r="J1318" t="str">
            <v>891-0109</v>
          </cell>
          <cell r="K1318" t="str">
            <v>鹿児島県鹿児島市清和1-24-35</v>
          </cell>
          <cell r="L1318" t="str">
            <v>099-283-3050</v>
          </cell>
          <cell r="M1318" t="str">
            <v>佐外</v>
          </cell>
          <cell r="N1318" t="str">
            <v>○</v>
          </cell>
          <cell r="O1318" t="str">
            <v>○</v>
          </cell>
          <cell r="P1318" t="str">
            <v>○</v>
          </cell>
          <cell r="Q1318" t="str">
            <v>○</v>
          </cell>
          <cell r="R1318" t="str">
            <v>○</v>
          </cell>
          <cell r="S1318" t="str">
            <v>○</v>
          </cell>
          <cell r="T1318" t="str">
            <v>○</v>
          </cell>
        </row>
        <row r="1319">
          <cell r="B1319">
            <v>7</v>
          </cell>
          <cell r="C1319">
            <v>144773</v>
          </cell>
          <cell r="D1319" t="str">
            <v>04107144773</v>
          </cell>
          <cell r="E1319" t="str">
            <v>㈲光建設</v>
          </cell>
          <cell r="F1319">
            <v>43369</v>
          </cell>
          <cell r="G1319">
            <v>45194</v>
          </cell>
          <cell r="H1319" t="str">
            <v>角 一久</v>
          </cell>
          <cell r="I1319" t="str">
            <v>ﾋｶﾘｹﾝｾﾂ</v>
          </cell>
          <cell r="J1319">
            <v>8491113</v>
          </cell>
          <cell r="K1319" t="str">
            <v>佐賀県杵島郡白石町大字福吉1875-4</v>
          </cell>
          <cell r="L1319" t="str">
            <v>0952-84-2920</v>
          </cell>
          <cell r="M1319" t="str">
            <v>杵内</v>
          </cell>
          <cell r="N1319" t="str">
            <v>○</v>
          </cell>
          <cell r="O1319" t="str">
            <v>○</v>
          </cell>
          <cell r="P1319" t="str">
            <v>○</v>
          </cell>
          <cell r="S1319" t="str">
            <v>〇</v>
          </cell>
          <cell r="T1319" t="str">
            <v>○</v>
          </cell>
        </row>
        <row r="1320">
          <cell r="B1320">
            <v>3</v>
          </cell>
          <cell r="C1320">
            <v>174115</v>
          </cell>
          <cell r="D1320" t="str">
            <v>04103174115</v>
          </cell>
          <cell r="E1320" t="str">
            <v>㈱美協クリーンセンター</v>
          </cell>
          <cell r="F1320">
            <v>42138</v>
          </cell>
          <cell r="G1320">
            <v>43964</v>
          </cell>
          <cell r="H1320" t="str">
            <v>小川 守</v>
          </cell>
          <cell r="I1320" t="str">
            <v>ﾋﾞｷｮｳｸﾘｰﾝｾﾝﾀｰ</v>
          </cell>
          <cell r="J1320" t="str">
            <v>841-0016</v>
          </cell>
          <cell r="K1320" t="str">
            <v>佐賀県鳥栖市田代外町633-1</v>
          </cell>
          <cell r="L1320" t="str">
            <v>0942-85-3849</v>
          </cell>
          <cell r="M1320" t="str">
            <v>鳥内</v>
          </cell>
          <cell r="O1320" t="str">
            <v>○</v>
          </cell>
          <cell r="P1320" t="str">
            <v>○</v>
          </cell>
        </row>
        <row r="1321">
          <cell r="B1321">
            <v>5</v>
          </cell>
          <cell r="C1321">
            <v>131872</v>
          </cell>
          <cell r="D1321" t="str">
            <v>04105131872</v>
          </cell>
          <cell r="E1321" t="str">
            <v>㈱樋口商店</v>
          </cell>
          <cell r="F1321">
            <v>42696</v>
          </cell>
          <cell r="G1321">
            <v>44521</v>
          </cell>
          <cell r="H1321" t="str">
            <v>樋口 博之</v>
          </cell>
          <cell r="I1321" t="str">
            <v>ﾋｸﾞﾁｼｮｳﾃﾝ</v>
          </cell>
          <cell r="J1321">
            <v>8493201</v>
          </cell>
          <cell r="K1321" t="str">
            <v>佐賀県唐津市相知町相知533-9</v>
          </cell>
          <cell r="L1321" t="str">
            <v>0955-62-2658</v>
          </cell>
          <cell r="M1321" t="str">
            <v>唐内</v>
          </cell>
          <cell r="N1321" t="str">
            <v>○</v>
          </cell>
          <cell r="O1321" t="str">
            <v>○</v>
          </cell>
          <cell r="P1321" t="str">
            <v>○</v>
          </cell>
          <cell r="Q1321" t="str">
            <v>○</v>
          </cell>
          <cell r="R1321" t="str">
            <v>○</v>
          </cell>
          <cell r="S1321" t="str">
            <v>○</v>
          </cell>
          <cell r="T1321" t="str">
            <v>○</v>
          </cell>
        </row>
        <row r="1322">
          <cell r="B1322">
            <v>1</v>
          </cell>
          <cell r="C1322">
            <v>198188</v>
          </cell>
          <cell r="D1322" t="str">
            <v>04101198188</v>
          </cell>
          <cell r="E1322" t="str">
            <v>㈱樋口土木</v>
          </cell>
          <cell r="F1322">
            <v>43048</v>
          </cell>
          <cell r="G1322">
            <v>44873</v>
          </cell>
          <cell r="H1322" t="str">
            <v>樋口 亨大</v>
          </cell>
          <cell r="I1322" t="str">
            <v>ﾋｸﾞﾁﾄﾞﾎﾞｸ</v>
          </cell>
          <cell r="J1322">
            <v>8400011</v>
          </cell>
          <cell r="K1322" t="str">
            <v>佐賀県佐賀市北川副町大字江上138-5</v>
          </cell>
          <cell r="L1322" t="str">
            <v>0952-29-0636</v>
          </cell>
          <cell r="M1322" t="str">
            <v>佐内</v>
          </cell>
          <cell r="N1322" t="str">
            <v>○</v>
          </cell>
          <cell r="O1322" t="str">
            <v>○</v>
          </cell>
          <cell r="S1322" t="str">
            <v>○</v>
          </cell>
          <cell r="T1322" t="str">
            <v>○</v>
          </cell>
        </row>
        <row r="1323">
          <cell r="B1323">
            <v>5</v>
          </cell>
          <cell r="C1323">
            <v>116431</v>
          </cell>
          <cell r="D1323" t="str">
            <v>04115116431</v>
          </cell>
          <cell r="E1323" t="str">
            <v>㈱美研</v>
          </cell>
          <cell r="F1323">
            <v>42042</v>
          </cell>
          <cell r="G1323">
            <v>43867</v>
          </cell>
          <cell r="H1323" t="str">
            <v>橋本　藤義</v>
          </cell>
          <cell r="I1323" t="str">
            <v>ﾋﾞｹﾝ</v>
          </cell>
          <cell r="J1323">
            <v>8470084</v>
          </cell>
          <cell r="K1323" t="str">
            <v>佐賀県唐津市和多田西山4365</v>
          </cell>
          <cell r="L1323" t="str">
            <v>0955-73-0478</v>
          </cell>
          <cell r="M1323" t="str">
            <v>唐内</v>
          </cell>
          <cell r="N1323" t="str">
            <v>○</v>
          </cell>
          <cell r="O1323" t="str">
            <v>☆</v>
          </cell>
          <cell r="P1323" t="str">
            <v>☆</v>
          </cell>
          <cell r="Q1323" t="str">
            <v>☆</v>
          </cell>
          <cell r="R1323" t="str">
            <v>☆</v>
          </cell>
          <cell r="S1323" t="str">
            <v>☆</v>
          </cell>
          <cell r="T1323" t="str">
            <v>○</v>
          </cell>
        </row>
        <row r="1324">
          <cell r="B1324">
            <v>1</v>
          </cell>
          <cell r="C1324">
            <v>612</v>
          </cell>
          <cell r="D1324" t="str">
            <v>04101000612</v>
          </cell>
          <cell r="E1324" t="str">
            <v>㈲肥後産興</v>
          </cell>
          <cell r="F1324">
            <v>41891</v>
          </cell>
          <cell r="G1324">
            <v>43716</v>
          </cell>
          <cell r="H1324" t="str">
            <v>深川 健助</v>
          </cell>
          <cell r="I1324" t="str">
            <v>ﾋｺﾞｻﾝｺｳ</v>
          </cell>
          <cell r="J1324" t="str">
            <v>861-0155</v>
          </cell>
          <cell r="K1324" t="str">
            <v>熊本県熊本市北区植木町轟1309-1</v>
          </cell>
          <cell r="L1324" t="str">
            <v>096-275-5801</v>
          </cell>
          <cell r="M1324" t="str">
            <v>佐外</v>
          </cell>
          <cell r="N1324" t="str">
            <v>○</v>
          </cell>
          <cell r="O1324" t="str">
            <v>○</v>
          </cell>
          <cell r="P1324" t="str">
            <v>○</v>
          </cell>
          <cell r="Q1324" t="str">
            <v>○</v>
          </cell>
          <cell r="R1324" t="str">
            <v>○</v>
          </cell>
          <cell r="S1324" t="str">
            <v>○</v>
          </cell>
          <cell r="T1324" t="str">
            <v>○</v>
          </cell>
        </row>
        <row r="1325">
          <cell r="B1325">
            <v>1</v>
          </cell>
          <cell r="C1325">
            <v>152801</v>
          </cell>
          <cell r="D1325" t="str">
            <v>04101152801</v>
          </cell>
          <cell r="E1325" t="str">
            <v>㈱久富組</v>
          </cell>
          <cell r="F1325">
            <v>42022</v>
          </cell>
          <cell r="G1325">
            <v>43847</v>
          </cell>
          <cell r="H1325" t="str">
            <v>重留 克樹</v>
          </cell>
          <cell r="I1325" t="str">
            <v>ﾋｻﾄﾐｸﾞﾐ</v>
          </cell>
          <cell r="J1325" t="str">
            <v>839-0823</v>
          </cell>
          <cell r="K1325" t="str">
            <v>福岡県久留米市善導寺町与田260</v>
          </cell>
          <cell r="L1325" t="str">
            <v>0942-47-1012</v>
          </cell>
          <cell r="M1325" t="str">
            <v>佐外</v>
          </cell>
          <cell r="N1325" t="str">
            <v>○</v>
          </cell>
          <cell r="O1325" t="str">
            <v>○</v>
          </cell>
          <cell r="S1325" t="str">
            <v>○</v>
          </cell>
          <cell r="T1325" t="str">
            <v>○</v>
          </cell>
        </row>
        <row r="1326">
          <cell r="B1326">
            <v>1</v>
          </cell>
          <cell r="C1326">
            <v>190145</v>
          </cell>
          <cell r="D1326" t="str">
            <v>04101190145</v>
          </cell>
          <cell r="E1326" t="str">
            <v>㈱久富商店</v>
          </cell>
          <cell r="F1326">
            <v>42600</v>
          </cell>
          <cell r="G1326">
            <v>44425</v>
          </cell>
          <cell r="H1326" t="str">
            <v>久富 英俊</v>
          </cell>
          <cell r="I1326" t="str">
            <v>ﾋｻﾄﾞﾐｼｮｳﾃﾝ</v>
          </cell>
          <cell r="J1326">
            <v>8390252</v>
          </cell>
          <cell r="K1326" t="str">
            <v>福岡県柳川市大和町栄1532-3</v>
          </cell>
          <cell r="L1326" t="str">
            <v>0944-76-0808</v>
          </cell>
          <cell r="M1326" t="str">
            <v>佐外</v>
          </cell>
          <cell r="O1326" t="str">
            <v>○</v>
          </cell>
          <cell r="P1326" t="str">
            <v>○</v>
          </cell>
          <cell r="Q1326" t="str">
            <v>○</v>
          </cell>
          <cell r="R1326" t="str">
            <v>○</v>
          </cell>
          <cell r="S1326" t="str">
            <v>○</v>
          </cell>
        </row>
        <row r="1327">
          <cell r="B1327">
            <v>3</v>
          </cell>
          <cell r="C1327">
            <v>196054</v>
          </cell>
          <cell r="D1327" t="str">
            <v>04103196054</v>
          </cell>
          <cell r="E1327" t="str">
            <v>㈱久富重機</v>
          </cell>
          <cell r="F1327">
            <v>42913</v>
          </cell>
          <cell r="G1327">
            <v>44738</v>
          </cell>
          <cell r="H1327" t="str">
            <v>久富 睦夫</v>
          </cell>
          <cell r="I1327" t="str">
            <v>ﾋｻﾄﾐﾑﾂｵ</v>
          </cell>
          <cell r="J1327" t="str">
            <v>841-0072</v>
          </cell>
          <cell r="K1327" t="str">
            <v>佐賀県鳥栖市村田町1520-3</v>
          </cell>
          <cell r="L1327" t="str">
            <v>0942-82-7430</v>
          </cell>
          <cell r="M1327" t="str">
            <v>鳥内</v>
          </cell>
          <cell r="N1327" t="str">
            <v>○</v>
          </cell>
          <cell r="O1327" t="str">
            <v>●</v>
          </cell>
          <cell r="S1327" t="str">
            <v>○</v>
          </cell>
          <cell r="T1327" t="str">
            <v>○</v>
          </cell>
        </row>
        <row r="1328">
          <cell r="B1328">
            <v>1</v>
          </cell>
          <cell r="C1328">
            <v>40349</v>
          </cell>
          <cell r="D1328" t="str">
            <v>04101040349</v>
          </cell>
          <cell r="E1328" t="str">
            <v>㈱ヒサノ</v>
          </cell>
          <cell r="F1328">
            <v>43163</v>
          </cell>
          <cell r="G1328">
            <v>44988</v>
          </cell>
          <cell r="H1328" t="str">
            <v>久保 誠</v>
          </cell>
          <cell r="I1328" t="str">
            <v>ﾋｻﾉ</v>
          </cell>
          <cell r="J1328" t="str">
            <v>861-4106</v>
          </cell>
          <cell r="K1328" t="str">
            <v>熊本県熊本市南区高江2-1-15</v>
          </cell>
          <cell r="L1328" t="str">
            <v>096-357-3161</v>
          </cell>
          <cell r="M1328" t="str">
            <v>佐外</v>
          </cell>
          <cell r="S1328" t="str">
            <v>○</v>
          </cell>
          <cell r="T1328" t="str">
            <v>○</v>
          </cell>
        </row>
        <row r="1329">
          <cell r="B1329">
            <v>3</v>
          </cell>
          <cell r="C1329">
            <v>32514</v>
          </cell>
          <cell r="D1329" t="str">
            <v>04103032514</v>
          </cell>
          <cell r="E1329" t="str">
            <v>㈲美浄社</v>
          </cell>
          <cell r="F1329">
            <v>42288</v>
          </cell>
          <cell r="G1329">
            <v>44114</v>
          </cell>
          <cell r="H1329" t="str">
            <v>太田 和典</v>
          </cell>
          <cell r="I1329" t="str">
            <v>ﾋﾞｼﾞｮｳｼｬ</v>
          </cell>
          <cell r="J1329">
            <v>8080021</v>
          </cell>
          <cell r="K1329" t="str">
            <v>福岡県北九州市若松区響町1-85-8</v>
          </cell>
          <cell r="L1329" t="str">
            <v>093-761-5400</v>
          </cell>
          <cell r="M1329" t="str">
            <v>鳥外</v>
          </cell>
          <cell r="O1329" t="str">
            <v>○</v>
          </cell>
          <cell r="P1329" t="str">
            <v>○</v>
          </cell>
          <cell r="Q1329" t="str">
            <v>○</v>
          </cell>
          <cell r="R1329" t="str">
            <v>○</v>
          </cell>
          <cell r="S1329" t="str">
            <v>○</v>
          </cell>
        </row>
        <row r="1330">
          <cell r="B1330">
            <v>8</v>
          </cell>
          <cell r="C1330">
            <v>2404</v>
          </cell>
          <cell r="D1330" t="str">
            <v>04108002404</v>
          </cell>
          <cell r="E1330" t="str">
            <v>㈱肥前環境</v>
          </cell>
          <cell r="F1330">
            <v>43713</v>
          </cell>
          <cell r="G1330">
            <v>45539</v>
          </cell>
          <cell r="H1330" t="str">
            <v>西山 貴明</v>
          </cell>
          <cell r="I1330" t="str">
            <v>ﾋｾﾞﾝｶﾝｷｮｳ</v>
          </cell>
          <cell r="J1330">
            <v>8494151</v>
          </cell>
          <cell r="K1330" t="str">
            <v>佐賀県西松浦郡有田町広瀬山甲2279-9</v>
          </cell>
          <cell r="L1330" t="str">
            <v>0955-46-2656</v>
          </cell>
          <cell r="M1330" t="str">
            <v>杵内</v>
          </cell>
          <cell r="N1330" t="str">
            <v>○</v>
          </cell>
          <cell r="S1330" t="str">
            <v>○</v>
          </cell>
          <cell r="T1330" t="str">
            <v>○</v>
          </cell>
        </row>
        <row r="1331">
          <cell r="B1331">
            <v>5</v>
          </cell>
          <cell r="C1331">
            <v>38846</v>
          </cell>
          <cell r="D1331" t="str">
            <v>04105038846</v>
          </cell>
          <cell r="E1331" t="str">
            <v>㈲肥前新生社</v>
          </cell>
          <cell r="F1331">
            <v>42458</v>
          </cell>
          <cell r="G1331">
            <v>44283</v>
          </cell>
          <cell r="H1331" t="str">
            <v>船岡 貴紀</v>
          </cell>
          <cell r="I1331" t="str">
            <v>ﾋｾﾞﾝｼﾝｾｲｼｬ</v>
          </cell>
          <cell r="J1331">
            <v>8471421</v>
          </cell>
          <cell r="K1331" t="str">
            <v>佐賀県東松浦郡玄海町大字諸浦256-5</v>
          </cell>
          <cell r="L1331" t="str">
            <v>0955-52-2808</v>
          </cell>
          <cell r="M1331" t="str">
            <v>唐内</v>
          </cell>
          <cell r="O1331" t="str">
            <v>●</v>
          </cell>
        </row>
        <row r="1332">
          <cell r="B1332">
            <v>5</v>
          </cell>
          <cell r="C1332">
            <v>189379</v>
          </cell>
          <cell r="D1332" t="str">
            <v>04105189379</v>
          </cell>
          <cell r="E1332" t="str">
            <v>肥前土木㈱</v>
          </cell>
          <cell r="F1332">
            <v>42559</v>
          </cell>
          <cell r="G1332">
            <v>44384</v>
          </cell>
          <cell r="H1332" t="str">
            <v>渡邉 浩一郎</v>
          </cell>
          <cell r="I1332" t="str">
            <v>ﾋｾﾞﾝﾄﾞﾎﾞｸ</v>
          </cell>
          <cell r="J1332" t="str">
            <v>847-1211</v>
          </cell>
          <cell r="K1332" t="str">
            <v>佐賀県唐津市北波多岸山131</v>
          </cell>
          <cell r="L1332" t="str">
            <v>0955-64-2480</v>
          </cell>
          <cell r="M1332" t="str">
            <v>唐内</v>
          </cell>
          <cell r="S1332" t="str">
            <v>○</v>
          </cell>
          <cell r="T1332" t="str">
            <v>○</v>
          </cell>
        </row>
        <row r="1333">
          <cell r="B1333">
            <v>1</v>
          </cell>
          <cell r="C1333">
            <v>161536</v>
          </cell>
          <cell r="D1333" t="str">
            <v>04111161536</v>
          </cell>
          <cell r="E1333" t="str">
            <v>㈲日高建設</v>
          </cell>
          <cell r="F1333">
            <v>42604</v>
          </cell>
          <cell r="G1333">
            <v>44429</v>
          </cell>
          <cell r="H1333" t="str">
            <v>日高 恭二</v>
          </cell>
          <cell r="I1333" t="str">
            <v>ﾋﾀﾞｶｹﾝｾﾂ</v>
          </cell>
          <cell r="J1333">
            <v>8420063</v>
          </cell>
          <cell r="K1333" t="str">
            <v>佐賀県神埼市千代田町迎島1397</v>
          </cell>
          <cell r="L1333" t="str">
            <v>0952-44-3686</v>
          </cell>
          <cell r="M1333" t="str">
            <v>佐内</v>
          </cell>
          <cell r="S1333" t="str">
            <v>○</v>
          </cell>
          <cell r="T1333" t="str">
            <v>○</v>
          </cell>
        </row>
        <row r="1334">
          <cell r="B1334">
            <v>3</v>
          </cell>
          <cell r="C1334">
            <v>73998</v>
          </cell>
          <cell r="D1334" t="str">
            <v>04103073998</v>
          </cell>
          <cell r="E1334" t="str">
            <v>㈲ビック</v>
          </cell>
          <cell r="F1334">
            <v>42077</v>
          </cell>
          <cell r="G1334">
            <v>43903</v>
          </cell>
          <cell r="H1334" t="str">
            <v>大西 幹二</v>
          </cell>
          <cell r="I1334" t="str">
            <v>ﾋﾞｯｸ</v>
          </cell>
          <cell r="J1334">
            <v>8340067</v>
          </cell>
          <cell r="K1334" t="str">
            <v>福岡県八女市龍ケ原138-1</v>
          </cell>
          <cell r="L1334" t="str">
            <v>0943-23-7011</v>
          </cell>
          <cell r="M1334" t="str">
            <v>鳥外</v>
          </cell>
          <cell r="O1334" t="str">
            <v>●</v>
          </cell>
          <cell r="S1334" t="str">
            <v>○</v>
          </cell>
        </row>
        <row r="1335">
          <cell r="B1335">
            <v>7</v>
          </cell>
          <cell r="C1335">
            <v>161506</v>
          </cell>
          <cell r="D1335" t="str">
            <v>04107161506</v>
          </cell>
          <cell r="E1335" t="str">
            <v>㈱檜商会</v>
          </cell>
          <cell r="F1335">
            <v>42585</v>
          </cell>
          <cell r="G1335">
            <v>44410</v>
          </cell>
          <cell r="H1335" t="str">
            <v>古川 洋</v>
          </cell>
          <cell r="I1335" t="str">
            <v>ﾋﾉｷｼｮｳｶｲ</v>
          </cell>
          <cell r="J1335">
            <v>8430013</v>
          </cell>
          <cell r="K1335" t="str">
            <v>佐賀県武雄市橘町大字大日1146</v>
          </cell>
          <cell r="L1335" t="str">
            <v>0954-26-8955</v>
          </cell>
          <cell r="M1335" t="str">
            <v>杵内</v>
          </cell>
          <cell r="N1335" t="str">
            <v>○</v>
          </cell>
          <cell r="O1335" t="str">
            <v>○</v>
          </cell>
          <cell r="P1335" t="str">
            <v>○</v>
          </cell>
          <cell r="Q1335" t="str">
            <v>○</v>
          </cell>
          <cell r="R1335" t="str">
            <v>○</v>
          </cell>
          <cell r="S1335" t="str">
            <v>○</v>
          </cell>
          <cell r="T1335" t="str">
            <v>○</v>
          </cell>
        </row>
        <row r="1336">
          <cell r="B1336">
            <v>1</v>
          </cell>
          <cell r="C1336">
            <v>38060</v>
          </cell>
          <cell r="D1336" t="str">
            <v>04101038060</v>
          </cell>
          <cell r="E1336" t="str">
            <v>日野金属産業㈱</v>
          </cell>
          <cell r="F1336">
            <v>42647</v>
          </cell>
          <cell r="G1336">
            <v>45202</v>
          </cell>
          <cell r="H1336" t="str">
            <v>糟谷 敏美</v>
          </cell>
          <cell r="I1336" t="str">
            <v>ﾋﾉｷﾝｿﾞｸｻﾝｷﾞｮｳ</v>
          </cell>
          <cell r="J1336">
            <v>8160932</v>
          </cell>
          <cell r="K1336" t="str">
            <v>福岡県大野城市瓦田4-14-11</v>
          </cell>
          <cell r="L1336" t="str">
            <v>092-586-5286</v>
          </cell>
          <cell r="M1336" t="str">
            <v>佐外</v>
          </cell>
          <cell r="O1336" t="str">
            <v>●</v>
          </cell>
          <cell r="S1336" t="str">
            <v>○</v>
          </cell>
        </row>
        <row r="1337">
          <cell r="B1337">
            <v>1</v>
          </cell>
          <cell r="C1337">
            <v>184710</v>
          </cell>
          <cell r="D1337" t="str">
            <v>04101184710</v>
          </cell>
          <cell r="E1337" t="str">
            <v>㈱ヒムカ</v>
          </cell>
          <cell r="F1337">
            <v>42255</v>
          </cell>
          <cell r="G1337">
            <v>44081</v>
          </cell>
          <cell r="H1337" t="str">
            <v>深見 重彦</v>
          </cell>
          <cell r="I1337" t="str">
            <v>ﾋﾑｶ</v>
          </cell>
          <cell r="J1337" t="str">
            <v>849-0311</v>
          </cell>
          <cell r="K1337" t="str">
            <v>佐賀県小城市芦刈町芦溝1146-1</v>
          </cell>
          <cell r="L1337" t="str">
            <v>0952-97-6227</v>
          </cell>
          <cell r="M1337" t="str">
            <v>佐内</v>
          </cell>
          <cell r="O1337" t="str">
            <v>●</v>
          </cell>
          <cell r="S1337" t="str">
            <v>○</v>
          </cell>
          <cell r="T1337" t="str">
            <v>○</v>
          </cell>
        </row>
        <row r="1338">
          <cell r="B1338">
            <v>1</v>
          </cell>
          <cell r="C1338">
            <v>172001</v>
          </cell>
          <cell r="D1338" t="str">
            <v>04101172001</v>
          </cell>
          <cell r="E1338" t="str">
            <v>㈱ヒューマンハーバー</v>
          </cell>
          <cell r="F1338">
            <v>43240</v>
          </cell>
          <cell r="G1338">
            <v>45065</v>
          </cell>
          <cell r="H1338" t="str">
            <v>副島 勲</v>
          </cell>
          <cell r="I1338" t="str">
            <v>ﾋｭｰﾏﾝﾊｰﾊﾞｰ</v>
          </cell>
          <cell r="J1338" t="str">
            <v>810-0003</v>
          </cell>
          <cell r="K1338" t="str">
            <v>福岡県福岡市中央区渡辺通1-9-3</v>
          </cell>
          <cell r="L1338" t="str">
            <v>092-735-3939</v>
          </cell>
          <cell r="M1338" t="str">
            <v>佐外</v>
          </cell>
          <cell r="N1338" t="str">
            <v>○</v>
          </cell>
          <cell r="O1338" t="str">
            <v>○</v>
          </cell>
          <cell r="P1338" t="str">
            <v>○</v>
          </cell>
          <cell r="Q1338" t="str">
            <v>○</v>
          </cell>
          <cell r="R1338" t="str">
            <v>○</v>
          </cell>
          <cell r="S1338" t="str">
            <v>○</v>
          </cell>
          <cell r="T1338" t="str">
            <v>○</v>
          </cell>
        </row>
        <row r="1339">
          <cell r="B1339">
            <v>1</v>
          </cell>
          <cell r="C1339">
            <v>61806</v>
          </cell>
          <cell r="D1339" t="str">
            <v>04101061806</v>
          </cell>
          <cell r="E1339" t="str">
            <v>㈲ピュリア</v>
          </cell>
          <cell r="F1339">
            <v>43619</v>
          </cell>
          <cell r="G1339">
            <v>45445</v>
          </cell>
          <cell r="H1339" t="str">
            <v>福田 洋平</v>
          </cell>
          <cell r="I1339" t="str">
            <v>ﾋﾟｭﾘｱ</v>
          </cell>
          <cell r="J1339">
            <v>8596103</v>
          </cell>
          <cell r="K1339" t="str">
            <v>長崎県佐世保市江迎町埋立2-34</v>
          </cell>
          <cell r="L1339" t="str">
            <v>0956-65-3854</v>
          </cell>
          <cell r="M1339" t="str">
            <v>佐外</v>
          </cell>
          <cell r="O1339" t="str">
            <v>○</v>
          </cell>
          <cell r="S1339" t="str">
            <v>○</v>
          </cell>
          <cell r="T1339" t="str">
            <v>○</v>
          </cell>
        </row>
        <row r="1340">
          <cell r="B1340">
            <v>1</v>
          </cell>
          <cell r="C1340">
            <v>76150</v>
          </cell>
          <cell r="D1340" t="str">
            <v>04101076150</v>
          </cell>
          <cell r="E1340" t="str">
            <v>兵動 貴敬</v>
          </cell>
          <cell r="F1340">
            <v>42465</v>
          </cell>
          <cell r="G1340">
            <v>44290</v>
          </cell>
          <cell r="H1340" t="str">
            <v>兵動 貴敬</v>
          </cell>
          <cell r="I1340" t="str">
            <v>ﾋｮｳﾄﾞｳﾀｶﾖｼ</v>
          </cell>
          <cell r="J1340" t="str">
            <v>845-0002</v>
          </cell>
          <cell r="K1340" t="str">
            <v>佐賀県小城市小城町畑田1393</v>
          </cell>
          <cell r="L1340" t="str">
            <v>0952-72-3670</v>
          </cell>
          <cell r="M1340" t="str">
            <v>佐内</v>
          </cell>
          <cell r="S1340" t="str">
            <v>○</v>
          </cell>
          <cell r="T1340" t="str">
            <v>○</v>
          </cell>
        </row>
        <row r="1341">
          <cell r="B1341">
            <v>3</v>
          </cell>
          <cell r="C1341">
            <v>118116</v>
          </cell>
          <cell r="D1341" t="str">
            <v>04103118116</v>
          </cell>
          <cell r="E1341" t="str">
            <v>㈲平井産業</v>
          </cell>
          <cell r="F1341">
            <v>42232</v>
          </cell>
          <cell r="G1341">
            <v>44058</v>
          </cell>
          <cell r="H1341" t="str">
            <v>家永 幸政</v>
          </cell>
          <cell r="I1341" t="str">
            <v>ﾋﾗｲｻﾝｷﾞｮｳ</v>
          </cell>
          <cell r="J1341">
            <v>8391306</v>
          </cell>
          <cell r="K1341" t="str">
            <v>福岡県うきは市吉井町新治903-1</v>
          </cell>
          <cell r="L1341" t="str">
            <v>0943-75-8831</v>
          </cell>
          <cell r="M1341" t="str">
            <v>鳥外</v>
          </cell>
          <cell r="N1341" t="str">
            <v>○</v>
          </cell>
          <cell r="O1341" t="str">
            <v>●</v>
          </cell>
          <cell r="S1341" t="str">
            <v>○</v>
          </cell>
          <cell r="T1341" t="str">
            <v>○</v>
          </cell>
        </row>
        <row r="1342">
          <cell r="B1342">
            <v>7</v>
          </cell>
          <cell r="C1342">
            <v>23262</v>
          </cell>
          <cell r="D1342" t="str">
            <v>04107023262</v>
          </cell>
          <cell r="E1342" t="str">
            <v>㈱平川建設</v>
          </cell>
          <cell r="F1342">
            <v>41882</v>
          </cell>
          <cell r="G1342">
            <v>43707</v>
          </cell>
          <cell r="H1342" t="str">
            <v>平川 敏彦</v>
          </cell>
          <cell r="I1342" t="str">
            <v>ﾋﾗｶﾜｹﾝｾﾂ</v>
          </cell>
          <cell r="J1342">
            <v>8492201</v>
          </cell>
          <cell r="K1342" t="str">
            <v>佐賀県武雄市北方町大字志久2044</v>
          </cell>
          <cell r="L1342" t="str">
            <v>0954-36-3558</v>
          </cell>
          <cell r="M1342" t="str">
            <v>杵内</v>
          </cell>
          <cell r="O1342" t="str">
            <v>○</v>
          </cell>
          <cell r="P1342" t="str">
            <v>○</v>
          </cell>
          <cell r="Q1342" t="str">
            <v>○</v>
          </cell>
          <cell r="R1342" t="str">
            <v>○</v>
          </cell>
          <cell r="S1342" t="str">
            <v>○</v>
          </cell>
          <cell r="T1342" t="str">
            <v>○</v>
          </cell>
        </row>
        <row r="1343">
          <cell r="B1343">
            <v>3</v>
          </cell>
          <cell r="C1343">
            <v>2069</v>
          </cell>
          <cell r="D1343" t="str">
            <v>04103002069</v>
          </cell>
          <cell r="E1343" t="str">
            <v>平木工業㈱</v>
          </cell>
          <cell r="F1343">
            <v>42165</v>
          </cell>
          <cell r="G1343">
            <v>44721</v>
          </cell>
          <cell r="H1343" t="str">
            <v>平木 實男</v>
          </cell>
          <cell r="I1343" t="str">
            <v>ﾋﾗｷｺｳｷﾞｮｳ</v>
          </cell>
          <cell r="J1343">
            <v>8512206</v>
          </cell>
          <cell r="K1343" t="str">
            <v>長崎県長崎市三京町2842-1</v>
          </cell>
          <cell r="L1343" t="str">
            <v>095-850-3500</v>
          </cell>
          <cell r="M1343" t="str">
            <v>鳥外</v>
          </cell>
          <cell r="N1343" t="str">
            <v>○</v>
          </cell>
          <cell r="O1343" t="str">
            <v>○</v>
          </cell>
          <cell r="P1343" t="str">
            <v>○</v>
          </cell>
          <cell r="Q1343" t="str">
            <v>○</v>
          </cell>
          <cell r="S1343" t="str">
            <v>○</v>
          </cell>
          <cell r="T1343" t="str">
            <v>○</v>
          </cell>
        </row>
        <row r="1344">
          <cell r="B1344">
            <v>3</v>
          </cell>
          <cell r="C1344">
            <v>170550</v>
          </cell>
          <cell r="D1344" t="str">
            <v>04103170550</v>
          </cell>
          <cell r="E1344" t="str">
            <v>㈱平島ゴム工業所</v>
          </cell>
          <cell r="F1344">
            <v>43170</v>
          </cell>
          <cell r="G1344">
            <v>44995</v>
          </cell>
          <cell r="H1344" t="str">
            <v>平島 義貴</v>
          </cell>
          <cell r="I1344" t="str">
            <v>ﾋﾗｼﾏｺﾞﾑｺｳｷﾞｮｳｼｮ</v>
          </cell>
          <cell r="J1344" t="str">
            <v>841-0076</v>
          </cell>
          <cell r="K1344" t="str">
            <v>佐賀県鳥栖市平田町3106-43</v>
          </cell>
          <cell r="L1344" t="str">
            <v>0942-73-2166</v>
          </cell>
          <cell r="M1344" t="str">
            <v>鳥内</v>
          </cell>
          <cell r="S1344" t="str">
            <v>○</v>
          </cell>
        </row>
        <row r="1345">
          <cell r="B1345">
            <v>1</v>
          </cell>
          <cell r="C1345">
            <v>201313</v>
          </cell>
          <cell r="D1345" t="str">
            <v>04101201313</v>
          </cell>
          <cell r="E1345" t="str">
            <v>㈱平瀬ポンプサービス</v>
          </cell>
          <cell r="F1345">
            <v>43258</v>
          </cell>
          <cell r="G1345">
            <v>45083</v>
          </cell>
          <cell r="H1345" t="str">
            <v>平瀬 淳</v>
          </cell>
          <cell r="I1345" t="str">
            <v>ﾋﾗｾｼﾞｭﾝ</v>
          </cell>
          <cell r="J1345" t="str">
            <v>852-8126</v>
          </cell>
          <cell r="K1345" t="str">
            <v>長崎県長崎市石神町36-14</v>
          </cell>
          <cell r="L1345" t="str">
            <v>095-843-1019</v>
          </cell>
          <cell r="M1345" t="str">
            <v>佐外</v>
          </cell>
          <cell r="N1345" t="str">
            <v>〇</v>
          </cell>
          <cell r="O1345" t="str">
            <v>〇</v>
          </cell>
          <cell r="P1345" t="str">
            <v>〇</v>
          </cell>
          <cell r="S1345" t="str">
            <v>○</v>
          </cell>
          <cell r="T1345" t="str">
            <v>○</v>
          </cell>
        </row>
        <row r="1346">
          <cell r="B1346">
            <v>1</v>
          </cell>
          <cell r="C1346">
            <v>31891</v>
          </cell>
          <cell r="D1346" t="str">
            <v>04101031891</v>
          </cell>
          <cell r="E1346" t="str">
            <v>㈲平田産商</v>
          </cell>
          <cell r="F1346">
            <v>42947</v>
          </cell>
          <cell r="G1346">
            <v>44772</v>
          </cell>
          <cell r="H1346" t="str">
            <v>飯室 誠二</v>
          </cell>
          <cell r="I1346" t="str">
            <v>ﾋﾗﾀｻﾝｼｮｳ</v>
          </cell>
          <cell r="J1346">
            <v>8070813</v>
          </cell>
          <cell r="K1346" t="str">
            <v>福岡県北九州市八幡西区夕原町3-22</v>
          </cell>
          <cell r="L1346" t="str">
            <v>093-621-5594</v>
          </cell>
          <cell r="M1346" t="str">
            <v>佐外</v>
          </cell>
          <cell r="O1346" t="str">
            <v>○</v>
          </cell>
          <cell r="S1346" t="str">
            <v>○</v>
          </cell>
          <cell r="T1346" t="str">
            <v>○</v>
          </cell>
        </row>
        <row r="1347">
          <cell r="B1347">
            <v>1</v>
          </cell>
          <cell r="C1347">
            <v>98017</v>
          </cell>
          <cell r="D1347" t="str">
            <v>04101098017</v>
          </cell>
          <cell r="E1347" t="str">
            <v>平野 秋浩</v>
          </cell>
          <cell r="F1347">
            <v>41743</v>
          </cell>
          <cell r="G1347">
            <v>43568</v>
          </cell>
          <cell r="H1347" t="str">
            <v>平野 秋浩</v>
          </cell>
          <cell r="I1347" t="str">
            <v>ﾋﾗﾉｱｷﾋﾛ</v>
          </cell>
          <cell r="J1347" t="str">
            <v>893-1602</v>
          </cell>
          <cell r="K1347" t="str">
            <v>鹿児島鹿屋市串良町有里8249-1</v>
          </cell>
          <cell r="L1347" t="str">
            <v>0994-62-4063</v>
          </cell>
          <cell r="M1347" t="str">
            <v>佐外</v>
          </cell>
          <cell r="N1347" t="str">
            <v>○</v>
          </cell>
          <cell r="O1347" t="str">
            <v>○</v>
          </cell>
          <cell r="P1347" t="str">
            <v>○</v>
          </cell>
          <cell r="Q1347" t="str">
            <v>○</v>
          </cell>
          <cell r="R1347" t="str">
            <v>○</v>
          </cell>
          <cell r="S1347" t="str">
            <v>○</v>
          </cell>
          <cell r="T1347" t="str">
            <v>○</v>
          </cell>
        </row>
        <row r="1348">
          <cell r="B1348">
            <v>5</v>
          </cell>
          <cell r="C1348">
            <v>692</v>
          </cell>
          <cell r="D1348" t="str">
            <v>04105000692</v>
          </cell>
          <cell r="E1348" t="str">
            <v>平野建設産業㈱</v>
          </cell>
          <cell r="F1348">
            <v>43044</v>
          </cell>
          <cell r="G1348">
            <v>44869</v>
          </cell>
          <cell r="H1348" t="str">
            <v>川添 信雄</v>
          </cell>
          <cell r="I1348" t="str">
            <v>ﾋﾗﾉｹﾝｾﾂ</v>
          </cell>
          <cell r="J1348">
            <v>8470815</v>
          </cell>
          <cell r="K1348" t="str">
            <v>佐賀県唐津市西寺町1388</v>
          </cell>
          <cell r="L1348" t="str">
            <v>0955-73-3702</v>
          </cell>
          <cell r="M1348" t="str">
            <v>唐内</v>
          </cell>
          <cell r="N1348" t="str">
            <v>○</v>
          </cell>
          <cell r="S1348" t="str">
            <v>○</v>
          </cell>
          <cell r="T1348" t="str">
            <v>○</v>
          </cell>
        </row>
        <row r="1349">
          <cell r="B1349">
            <v>1</v>
          </cell>
          <cell r="C1349">
            <v>126449</v>
          </cell>
          <cell r="D1349" t="str">
            <v>04101126449</v>
          </cell>
          <cell r="E1349" t="str">
            <v>㈲平原建設</v>
          </cell>
          <cell r="F1349">
            <v>42478</v>
          </cell>
          <cell r="G1349">
            <v>44303</v>
          </cell>
          <cell r="H1349" t="str">
            <v>平原 和幸</v>
          </cell>
          <cell r="I1349" t="str">
            <v>ﾋﾗﾊﾞﾙｹﾝｾﾂ</v>
          </cell>
          <cell r="J1349">
            <v>8400202</v>
          </cell>
          <cell r="K1349" t="str">
            <v>佐賀県佐賀市大和町大字久池井3603</v>
          </cell>
          <cell r="L1349" t="str">
            <v>0952-62-4521</v>
          </cell>
          <cell r="M1349" t="str">
            <v>佐内</v>
          </cell>
        </row>
        <row r="1350">
          <cell r="B1350">
            <v>3</v>
          </cell>
          <cell r="C1350">
            <v>14746</v>
          </cell>
          <cell r="D1350" t="str">
            <v>04103014746</v>
          </cell>
          <cell r="E1350" t="str">
            <v>㈲平山建設</v>
          </cell>
          <cell r="F1350">
            <v>43512</v>
          </cell>
          <cell r="G1350">
            <v>45337</v>
          </cell>
          <cell r="H1350" t="str">
            <v>平山 徹</v>
          </cell>
          <cell r="I1350" t="str">
            <v>ﾋﾗﾔﾏｹﾝｾﾂ</v>
          </cell>
          <cell r="J1350">
            <v>8301211</v>
          </cell>
          <cell r="K1350" t="str">
            <v>福岡県三井郡大刀洗町大字本郷2583-1</v>
          </cell>
          <cell r="L1350" t="str">
            <v>0942-77-0020</v>
          </cell>
          <cell r="M1350" t="str">
            <v>鳥外</v>
          </cell>
          <cell r="S1350" t="str">
            <v>○</v>
          </cell>
          <cell r="T1350" t="str">
            <v>○</v>
          </cell>
        </row>
        <row r="1351">
          <cell r="B1351">
            <v>1</v>
          </cell>
          <cell r="C1351">
            <v>203577</v>
          </cell>
          <cell r="D1351" t="str">
            <v>04101203577</v>
          </cell>
          <cell r="E1351" t="str">
            <v>㈱ビルズ</v>
          </cell>
          <cell r="F1351">
            <v>43613</v>
          </cell>
          <cell r="G1351">
            <v>45439</v>
          </cell>
          <cell r="H1351" t="str">
            <v>近岡 敦</v>
          </cell>
          <cell r="I1351" t="str">
            <v>ﾋﾞﾙｽﾞ</v>
          </cell>
          <cell r="J1351" t="str">
            <v>805-0061</v>
          </cell>
          <cell r="K1351" t="str">
            <v>福岡県北九州市八幡東区西本町3-6-2-1401</v>
          </cell>
          <cell r="L1351" t="str">
            <v>093-662-8551</v>
          </cell>
          <cell r="M1351" t="str">
            <v>佐外</v>
          </cell>
          <cell r="N1351" t="str">
            <v>○</v>
          </cell>
          <cell r="O1351" t="str">
            <v>○</v>
          </cell>
          <cell r="P1351" t="str">
            <v>○</v>
          </cell>
          <cell r="Q1351" t="str">
            <v>○</v>
          </cell>
          <cell r="R1351" t="str">
            <v>○</v>
          </cell>
          <cell r="S1351" t="str">
            <v>○</v>
          </cell>
          <cell r="T1351" t="str">
            <v>○</v>
          </cell>
        </row>
        <row r="1352">
          <cell r="B1352">
            <v>1</v>
          </cell>
          <cell r="C1352">
            <v>185966</v>
          </cell>
          <cell r="D1352" t="str">
            <v>04101185966</v>
          </cell>
          <cell r="E1352" t="str">
            <v>㈱弘岡興業</v>
          </cell>
          <cell r="F1352">
            <v>42328</v>
          </cell>
          <cell r="G1352">
            <v>44154</v>
          </cell>
          <cell r="H1352" t="str">
            <v>岡 弘泰</v>
          </cell>
          <cell r="I1352" t="str">
            <v>ﾋﾛｵｶｺｳｷﾞｮｳ</v>
          </cell>
          <cell r="J1352" t="str">
            <v>838-0125</v>
          </cell>
          <cell r="K1352" t="str">
            <v>福岡県小郡市二タ1246-1</v>
          </cell>
          <cell r="L1352" t="str">
            <v>0942-55-9519</v>
          </cell>
          <cell r="M1352" t="str">
            <v>佐外</v>
          </cell>
          <cell r="O1352" t="str">
            <v>○</v>
          </cell>
          <cell r="S1352" t="str">
            <v>○</v>
          </cell>
          <cell r="T1352" t="str">
            <v>○</v>
          </cell>
        </row>
        <row r="1353">
          <cell r="B1353">
            <v>3</v>
          </cell>
          <cell r="C1353">
            <v>35304</v>
          </cell>
          <cell r="D1353" t="str">
            <v>04103035304</v>
          </cell>
          <cell r="E1353" t="str">
            <v>広島炭化工業㈱</v>
          </cell>
          <cell r="F1353">
            <v>43190</v>
          </cell>
          <cell r="G1353">
            <v>45015</v>
          </cell>
          <cell r="H1353" t="str">
            <v>増長 秀樹</v>
          </cell>
          <cell r="I1353" t="str">
            <v>ﾋﾛｼﾏﾀﾝｶｺｳｷﾞｮｳ</v>
          </cell>
          <cell r="J1353">
            <v>7380021</v>
          </cell>
          <cell r="K1353" t="str">
            <v>広島県廿日市市木材港北9-11</v>
          </cell>
          <cell r="L1353" t="str">
            <v>0829-32-5211</v>
          </cell>
          <cell r="M1353" t="str">
            <v>鳥外</v>
          </cell>
          <cell r="O1353" t="str">
            <v>●</v>
          </cell>
        </row>
        <row r="1354">
          <cell r="B1354">
            <v>1</v>
          </cell>
          <cell r="C1354">
            <v>196356</v>
          </cell>
          <cell r="D1354" t="str">
            <v>04111196356</v>
          </cell>
          <cell r="E1354" t="str">
            <v>㈱廣瀬建設</v>
          </cell>
          <cell r="F1354">
            <v>42948</v>
          </cell>
          <cell r="G1354">
            <v>44773</v>
          </cell>
          <cell r="H1354" t="str">
            <v>廣瀬 信一</v>
          </cell>
          <cell r="I1354" t="str">
            <v>ﾋﾛｾｹﾝｾﾂ</v>
          </cell>
          <cell r="J1354">
            <v>8490202</v>
          </cell>
          <cell r="K1354" t="str">
            <v>佐賀県佐賀市久保田町久富3223-5</v>
          </cell>
          <cell r="L1354" t="str">
            <v>0952-51-3098</v>
          </cell>
          <cell r="M1354" t="str">
            <v>佐内</v>
          </cell>
          <cell r="N1354" t="str">
            <v>○</v>
          </cell>
          <cell r="O1354" t="str">
            <v>○</v>
          </cell>
          <cell r="S1354" t="str">
            <v>☆</v>
          </cell>
          <cell r="T1354" t="str">
            <v>☆</v>
          </cell>
        </row>
        <row r="1355">
          <cell r="B1355">
            <v>1</v>
          </cell>
          <cell r="C1355">
            <v>185947</v>
          </cell>
          <cell r="D1355" t="str">
            <v>04101185947</v>
          </cell>
          <cell r="E1355" t="str">
            <v>廣掃建㈱</v>
          </cell>
          <cell r="F1355">
            <v>42947</v>
          </cell>
          <cell r="G1355">
            <v>44772</v>
          </cell>
          <cell r="H1355" t="str">
            <v>廣池 尊雄</v>
          </cell>
          <cell r="I1355" t="str">
            <v>ﾋﾛｿｳｹﾝ</v>
          </cell>
          <cell r="J1355" t="str">
            <v>812-0007</v>
          </cell>
          <cell r="K1355" t="str">
            <v>福岡県福岡市博多区東比恵3-11-9</v>
          </cell>
          <cell r="L1355" t="str">
            <v>092-408-7200</v>
          </cell>
          <cell r="M1355" t="str">
            <v>佐外</v>
          </cell>
          <cell r="O1355" t="str">
            <v>○</v>
          </cell>
          <cell r="S1355" t="str">
            <v>○</v>
          </cell>
          <cell r="T1355" t="str">
            <v>○</v>
          </cell>
        </row>
        <row r="1356">
          <cell r="B1356">
            <v>1</v>
          </cell>
          <cell r="C1356">
            <v>188789</v>
          </cell>
          <cell r="D1356" t="str">
            <v>04101188789</v>
          </cell>
          <cell r="E1356" t="str">
            <v>滉王㈱</v>
          </cell>
          <cell r="F1356">
            <v>42704</v>
          </cell>
          <cell r="G1356">
            <v>44529</v>
          </cell>
          <cell r="H1356" t="str">
            <v>田中 元晴</v>
          </cell>
          <cell r="I1356" t="str">
            <v>ﾋﾛﾀｶ</v>
          </cell>
          <cell r="J1356" t="str">
            <v>830-0111</v>
          </cell>
          <cell r="K1356" t="str">
            <v>福岡県久留米市三潴町西牟田6333-21</v>
          </cell>
          <cell r="L1356" t="str">
            <v>0942-65-2213</v>
          </cell>
          <cell r="M1356" t="str">
            <v>佐外</v>
          </cell>
          <cell r="O1356" t="str">
            <v>○</v>
          </cell>
          <cell r="S1356" t="str">
            <v>○</v>
          </cell>
          <cell r="T1356" t="str">
            <v>○</v>
          </cell>
        </row>
        <row r="1357">
          <cell r="B1357">
            <v>1</v>
          </cell>
          <cell r="C1357">
            <v>100254</v>
          </cell>
          <cell r="D1357" t="str">
            <v>04101100254</v>
          </cell>
          <cell r="E1357" t="str">
            <v>㈲廣谷環境開発</v>
          </cell>
          <cell r="F1357">
            <v>42740</v>
          </cell>
          <cell r="G1357">
            <v>44565</v>
          </cell>
          <cell r="H1357" t="str">
            <v>廣谷 慎也</v>
          </cell>
          <cell r="I1357" t="str">
            <v>ﾋﾛﾀﾆｶﾝｷｮｳｶｲﾊﾂ</v>
          </cell>
          <cell r="J1357" t="str">
            <v>854-0125</v>
          </cell>
          <cell r="K1357" t="str">
            <v>長崎県諫早市早見町1275-28</v>
          </cell>
          <cell r="L1357" t="str">
            <v>0957-28-0555</v>
          </cell>
          <cell r="M1357" t="str">
            <v>佐外</v>
          </cell>
          <cell r="N1357" t="str">
            <v>○</v>
          </cell>
          <cell r="O1357" t="str">
            <v>○</v>
          </cell>
          <cell r="S1357" t="str">
            <v>○</v>
          </cell>
          <cell r="T1357" t="str">
            <v>○</v>
          </cell>
        </row>
        <row r="1358">
          <cell r="B1358">
            <v>1</v>
          </cell>
          <cell r="C1358">
            <v>153734</v>
          </cell>
          <cell r="D1358" t="str">
            <v>04101153734</v>
          </cell>
          <cell r="E1358" t="str">
            <v>㈲博恭ワークメイト</v>
          </cell>
          <cell r="F1358">
            <v>42157</v>
          </cell>
          <cell r="G1358">
            <v>43983</v>
          </cell>
          <cell r="H1358" t="str">
            <v>田中 礼子</v>
          </cell>
          <cell r="I1358" t="str">
            <v>ﾋﾛﾔｽﾜｰｸﾒｲﾄ</v>
          </cell>
          <cell r="J1358" t="str">
            <v>814-0142</v>
          </cell>
          <cell r="K1358" t="str">
            <v>福岡県福岡市城南区片江3-2-5</v>
          </cell>
          <cell r="L1358" t="str">
            <v>092-874-6601</v>
          </cell>
          <cell r="M1358" t="str">
            <v>佐外</v>
          </cell>
          <cell r="S1358" t="str">
            <v>○</v>
          </cell>
          <cell r="T1358" t="str">
            <v>○</v>
          </cell>
        </row>
        <row r="1359">
          <cell r="B1359">
            <v>7</v>
          </cell>
          <cell r="C1359">
            <v>187620</v>
          </cell>
          <cell r="D1359" t="str">
            <v>04107187620</v>
          </cell>
          <cell r="E1359" t="str">
            <v>㈱ヒワタシ</v>
          </cell>
          <cell r="F1359">
            <v>42410</v>
          </cell>
          <cell r="G1359">
            <v>44236</v>
          </cell>
          <cell r="H1359" t="str">
            <v>樋渡 文雄</v>
          </cell>
          <cell r="I1359" t="str">
            <v>ﾋﾜﾀｼ</v>
          </cell>
          <cell r="J1359" t="str">
            <v>843-0151</v>
          </cell>
          <cell r="K1359" t="str">
            <v>佐賀県武雄市若木町大字川古9368</v>
          </cell>
          <cell r="L1359" t="str">
            <v>0954-26-2012</v>
          </cell>
          <cell r="M1359" t="str">
            <v>杵内</v>
          </cell>
          <cell r="S1359" t="str">
            <v>○</v>
          </cell>
          <cell r="T1359" t="str">
            <v>○</v>
          </cell>
        </row>
        <row r="1360">
          <cell r="B1360">
            <v>1</v>
          </cell>
          <cell r="C1360">
            <v>210987</v>
          </cell>
          <cell r="D1360" t="str">
            <v>04101210987</v>
          </cell>
          <cell r="E1360" t="str">
            <v>㈱ファーストライン</v>
          </cell>
          <cell r="F1360">
            <v>43727</v>
          </cell>
          <cell r="G1360">
            <v>45553</v>
          </cell>
          <cell r="H1360" t="str">
            <v>平尾 勝也</v>
          </cell>
          <cell r="I1360" t="str">
            <v>ﾌｧｰｽﾄﾗｲﾝ</v>
          </cell>
          <cell r="J1360">
            <v>8240053</v>
          </cell>
          <cell r="K1360" t="str">
            <v>佐賀県神埼市千代田町直鳥字四本松810-1</v>
          </cell>
          <cell r="L1360" t="str">
            <v>0952-37-7024</v>
          </cell>
          <cell r="M1360" t="str">
            <v>佐内</v>
          </cell>
          <cell r="N1360" t="str">
            <v>○</v>
          </cell>
          <cell r="O1360" t="str">
            <v>○</v>
          </cell>
          <cell r="P1360" t="str">
            <v>○</v>
          </cell>
          <cell r="S1360" t="str">
            <v>○</v>
          </cell>
          <cell r="T1360" t="str">
            <v>○</v>
          </cell>
        </row>
        <row r="1361">
          <cell r="B1361">
            <v>1</v>
          </cell>
          <cell r="C1361">
            <v>191349</v>
          </cell>
          <cell r="D1361" t="str">
            <v>04101191349</v>
          </cell>
          <cell r="E1361" t="str">
            <v>㈱ファーストリバー</v>
          </cell>
          <cell r="F1361">
            <v>42667</v>
          </cell>
          <cell r="G1361">
            <v>44492</v>
          </cell>
          <cell r="H1361" t="str">
            <v>野中 拓実</v>
          </cell>
          <cell r="I1361" t="str">
            <v>ﾌｧｰｽﾄﾘﾊﾞｰ</v>
          </cell>
          <cell r="J1361">
            <v>8400503</v>
          </cell>
          <cell r="K1361" t="str">
            <v>佐賀県佐賀市富士町大字市川1328</v>
          </cell>
          <cell r="L1361" t="str">
            <v>0952-58-2858</v>
          </cell>
          <cell r="M1361" t="str">
            <v>佐内</v>
          </cell>
          <cell r="O1361" t="str">
            <v>○</v>
          </cell>
          <cell r="S1361" t="str">
            <v>○</v>
          </cell>
        </row>
        <row r="1362">
          <cell r="B1362">
            <v>1</v>
          </cell>
          <cell r="C1362">
            <v>198320</v>
          </cell>
          <cell r="D1362" t="str">
            <v>04101198320</v>
          </cell>
          <cell r="E1362" t="str">
            <v>㈱ファイテック</v>
          </cell>
          <cell r="F1362">
            <v>43173</v>
          </cell>
          <cell r="G1362">
            <v>44998</v>
          </cell>
          <cell r="H1362" t="str">
            <v>近藤 克彦</v>
          </cell>
          <cell r="I1362" t="str">
            <v>ﾌｧｲﾃｯｸ</v>
          </cell>
          <cell r="J1362" t="str">
            <v>816-0921</v>
          </cell>
          <cell r="K1362" t="str">
            <v>福岡県大野城市仲畑2-5-11</v>
          </cell>
          <cell r="L1362" t="str">
            <v>092-571-1878</v>
          </cell>
          <cell r="M1362" t="str">
            <v>佐外</v>
          </cell>
          <cell r="S1362" t="str">
            <v>○</v>
          </cell>
          <cell r="T1362" t="str">
            <v>○</v>
          </cell>
        </row>
        <row r="1363">
          <cell r="B1363">
            <v>3</v>
          </cell>
          <cell r="C1363">
            <v>85265</v>
          </cell>
          <cell r="D1363" t="str">
            <v>04103085265</v>
          </cell>
          <cell r="E1363" t="str">
            <v>㈲フェニックス産業</v>
          </cell>
          <cell r="F1363">
            <v>42905</v>
          </cell>
          <cell r="G1363">
            <v>44730</v>
          </cell>
          <cell r="H1363" t="str">
            <v>中川 由利</v>
          </cell>
          <cell r="I1363" t="str">
            <v>ﾌｪﾆｯｸｽｻﾝｷﾞｮｳ</v>
          </cell>
          <cell r="J1363">
            <v>8180114</v>
          </cell>
          <cell r="K1363" t="str">
            <v>福岡県太宰府市大字北谷715-13</v>
          </cell>
          <cell r="L1363" t="str">
            <v>092-924-2200</v>
          </cell>
          <cell r="M1363" t="str">
            <v>鳥外</v>
          </cell>
          <cell r="P1363" t="str">
            <v>○</v>
          </cell>
          <cell r="Q1363" t="str">
            <v>○</v>
          </cell>
          <cell r="R1363" t="str">
            <v>○</v>
          </cell>
          <cell r="S1363" t="str">
            <v>○</v>
          </cell>
          <cell r="T1363" t="str">
            <v>○</v>
          </cell>
        </row>
        <row r="1364">
          <cell r="B1364">
            <v>3</v>
          </cell>
          <cell r="C1364">
            <v>82505</v>
          </cell>
          <cell r="D1364" t="str">
            <v>04103082505</v>
          </cell>
          <cell r="E1364" t="str">
            <v>フェリックス物流㈱</v>
          </cell>
          <cell r="F1364">
            <v>42788</v>
          </cell>
          <cell r="G1364">
            <v>44613</v>
          </cell>
          <cell r="H1364" t="str">
            <v>岡山　耕二</v>
          </cell>
          <cell r="I1364" t="str">
            <v>ﾌｪﾘｯｸｽﾌﾞﾂﾘｭｳ</v>
          </cell>
          <cell r="J1364">
            <v>8000115</v>
          </cell>
          <cell r="K1364" t="str">
            <v>福岡県北九州市門司区新門司1-6-2</v>
          </cell>
          <cell r="L1364" t="str">
            <v>093-481-5481</v>
          </cell>
          <cell r="M1364" t="str">
            <v>鳥外</v>
          </cell>
          <cell r="N1364" t="str">
            <v>○</v>
          </cell>
          <cell r="O1364" t="str">
            <v>○</v>
          </cell>
          <cell r="S1364" t="str">
            <v>○</v>
          </cell>
          <cell r="T1364" t="str">
            <v>○</v>
          </cell>
        </row>
        <row r="1365">
          <cell r="B1365">
            <v>1</v>
          </cell>
          <cell r="C1365">
            <v>188862</v>
          </cell>
          <cell r="D1365" t="str">
            <v>04101188862</v>
          </cell>
          <cell r="E1365" t="str">
            <v>㈱フォレスト</v>
          </cell>
          <cell r="F1365">
            <v>42681</v>
          </cell>
          <cell r="G1365">
            <v>44506</v>
          </cell>
          <cell r="H1365" t="str">
            <v>河野 親孝</v>
          </cell>
          <cell r="I1365" t="str">
            <v>ﾌｫﾚｽﾄ</v>
          </cell>
          <cell r="J1365">
            <v>8360047</v>
          </cell>
          <cell r="K1365" t="str">
            <v>福岡県大牟田市大正町5-1-7</v>
          </cell>
          <cell r="L1365" t="str">
            <v>0944-88-8230</v>
          </cell>
          <cell r="M1365" t="str">
            <v>佐外</v>
          </cell>
          <cell r="N1365" t="str">
            <v>○</v>
          </cell>
          <cell r="O1365" t="str">
            <v>○</v>
          </cell>
          <cell r="P1365" t="str">
            <v>○</v>
          </cell>
          <cell r="Q1365" t="str">
            <v>○</v>
          </cell>
          <cell r="R1365" t="str">
            <v>○</v>
          </cell>
          <cell r="S1365" t="str">
            <v>○</v>
          </cell>
        </row>
        <row r="1366">
          <cell r="B1366">
            <v>3</v>
          </cell>
          <cell r="C1366">
            <v>15868</v>
          </cell>
          <cell r="D1366" t="str">
            <v>04103015868</v>
          </cell>
          <cell r="E1366" t="str">
            <v>㈱深町泰三商店</v>
          </cell>
          <cell r="F1366">
            <v>41856</v>
          </cell>
          <cell r="G1366">
            <v>44412</v>
          </cell>
          <cell r="H1366" t="str">
            <v>深町 誠</v>
          </cell>
          <cell r="I1366" t="str">
            <v>ﾌｶﾏﾁﾀｲｿﾞｳｼｮｳﾃﾝ</v>
          </cell>
          <cell r="J1366">
            <v>8320806</v>
          </cell>
          <cell r="K1366" t="str">
            <v>福岡県柳川市三橋町柳河841</v>
          </cell>
          <cell r="L1366" t="str">
            <v>0944-73-9171</v>
          </cell>
          <cell r="M1366" t="str">
            <v>鳥外</v>
          </cell>
          <cell r="S1366" t="str">
            <v>○</v>
          </cell>
        </row>
        <row r="1367">
          <cell r="B1367">
            <v>1</v>
          </cell>
          <cell r="C1367">
            <v>58704</v>
          </cell>
          <cell r="D1367" t="str">
            <v>04101058704</v>
          </cell>
          <cell r="E1367" t="str">
            <v>㈱フクイ</v>
          </cell>
          <cell r="F1367">
            <v>41928</v>
          </cell>
          <cell r="G1367">
            <v>43753</v>
          </cell>
          <cell r="H1367" t="str">
            <v>福井 直博</v>
          </cell>
          <cell r="I1367" t="str">
            <v>ﾌｸｲ</v>
          </cell>
          <cell r="J1367">
            <v>8490913</v>
          </cell>
          <cell r="K1367" t="str">
            <v>佐賀県佐賀市兵庫町大字渕1110</v>
          </cell>
          <cell r="L1367" t="str">
            <v>0952-22-5434</v>
          </cell>
          <cell r="M1367" t="str">
            <v>佐内</v>
          </cell>
          <cell r="S1367" t="str">
            <v>○</v>
          </cell>
          <cell r="T1367" t="str">
            <v>○</v>
          </cell>
        </row>
        <row r="1368">
          <cell r="B1368">
            <v>7</v>
          </cell>
          <cell r="C1368">
            <v>117525</v>
          </cell>
          <cell r="D1368" t="str">
            <v>04107117525</v>
          </cell>
          <cell r="E1368" t="str">
            <v>福市建設㈱</v>
          </cell>
          <cell r="F1368">
            <v>42099</v>
          </cell>
          <cell r="G1368">
            <v>43925</v>
          </cell>
          <cell r="H1368" t="str">
            <v>福市 千秋</v>
          </cell>
          <cell r="I1368" t="str">
            <v>ﾌｸｲﾁｹﾝｾﾂ</v>
          </cell>
          <cell r="J1368">
            <v>8491311</v>
          </cell>
          <cell r="K1368" t="str">
            <v>佐賀県鹿島市大字高津原3182-2</v>
          </cell>
          <cell r="L1368" t="str">
            <v>0954-63-1500</v>
          </cell>
          <cell r="M1368" t="str">
            <v>杵内</v>
          </cell>
          <cell r="O1368" t="str">
            <v>○</v>
          </cell>
          <cell r="Q1368" t="str">
            <v>○</v>
          </cell>
          <cell r="R1368" t="str">
            <v>○</v>
          </cell>
          <cell r="S1368" t="str">
            <v>○</v>
          </cell>
          <cell r="T1368" t="str">
            <v>○</v>
          </cell>
        </row>
        <row r="1369">
          <cell r="B1369">
            <v>3</v>
          </cell>
          <cell r="C1369">
            <v>69968</v>
          </cell>
          <cell r="D1369" t="str">
            <v>04103069968</v>
          </cell>
          <cell r="E1369" t="str">
            <v>㈱福岡亜興</v>
          </cell>
          <cell r="F1369">
            <v>42316</v>
          </cell>
          <cell r="G1369">
            <v>44142</v>
          </cell>
          <cell r="H1369" t="str">
            <v>仲山 誉志夫</v>
          </cell>
          <cell r="I1369" t="str">
            <v>ﾌｸｵｶｱｺｳ</v>
          </cell>
          <cell r="J1369">
            <v>8120024</v>
          </cell>
          <cell r="K1369" t="str">
            <v>福岡県福岡市博多区綱場町3-16</v>
          </cell>
          <cell r="L1369" t="str">
            <v>092-271-0042</v>
          </cell>
          <cell r="M1369" t="str">
            <v>鳥外</v>
          </cell>
          <cell r="N1369" t="str">
            <v>○</v>
          </cell>
          <cell r="S1369" t="str">
            <v>○</v>
          </cell>
          <cell r="T1369" t="str">
            <v>○</v>
          </cell>
        </row>
        <row r="1370">
          <cell r="B1370">
            <v>3</v>
          </cell>
          <cell r="C1370">
            <v>137562</v>
          </cell>
          <cell r="D1370" t="str">
            <v>04103137562</v>
          </cell>
          <cell r="E1370" t="str">
            <v>㈱福岡キョーワ</v>
          </cell>
          <cell r="F1370">
            <v>43009</v>
          </cell>
          <cell r="G1370">
            <v>44834</v>
          </cell>
          <cell r="H1370" t="str">
            <v>井上 勇</v>
          </cell>
          <cell r="I1370" t="str">
            <v>ﾌｸｵｶｷｮｰﾜ</v>
          </cell>
          <cell r="J1370">
            <v>8120063</v>
          </cell>
          <cell r="K1370" t="str">
            <v>福岡県福岡市東区原田4-30-12-511</v>
          </cell>
          <cell r="L1370" t="str">
            <v>092-622-7674</v>
          </cell>
          <cell r="M1370" t="str">
            <v>鳥外</v>
          </cell>
          <cell r="O1370" t="str">
            <v>○</v>
          </cell>
          <cell r="P1370" t="str">
            <v>○</v>
          </cell>
          <cell r="S1370" t="str">
            <v>○</v>
          </cell>
          <cell r="T1370" t="str">
            <v>○</v>
          </cell>
        </row>
        <row r="1371">
          <cell r="B1371">
            <v>1</v>
          </cell>
          <cell r="C1371">
            <v>15226</v>
          </cell>
          <cell r="D1371" t="str">
            <v>04101015226</v>
          </cell>
          <cell r="E1371" t="str">
            <v>福岡金属興業㈱</v>
          </cell>
          <cell r="F1371">
            <v>43087</v>
          </cell>
          <cell r="G1371">
            <v>44912</v>
          </cell>
          <cell r="H1371" t="str">
            <v>横溝 淳弥</v>
          </cell>
          <cell r="I1371" t="str">
            <v>ﾌｸｵｶｷﾝｿﾞｸｺｳｷﾞｮｳ</v>
          </cell>
          <cell r="J1371">
            <v>8220011</v>
          </cell>
          <cell r="K1371" t="str">
            <v>福岡県直方市大字中泉885-19</v>
          </cell>
          <cell r="L1371" t="str">
            <v>0949-25-1800</v>
          </cell>
          <cell r="M1371" t="str">
            <v>佐外</v>
          </cell>
          <cell r="O1371" t="str">
            <v>○</v>
          </cell>
          <cell r="P1371" t="str">
            <v>○</v>
          </cell>
          <cell r="Q1371" t="str">
            <v>○</v>
          </cell>
          <cell r="R1371" t="str">
            <v>○</v>
          </cell>
          <cell r="S1371" t="str">
            <v>○</v>
          </cell>
          <cell r="T1371" t="str">
            <v>○</v>
          </cell>
        </row>
        <row r="1372">
          <cell r="B1372">
            <v>3</v>
          </cell>
          <cell r="C1372">
            <v>1563</v>
          </cell>
          <cell r="D1372" t="str">
            <v>04103001563</v>
          </cell>
          <cell r="E1372" t="str">
            <v>福岡建材㈱</v>
          </cell>
          <cell r="F1372">
            <v>43310</v>
          </cell>
          <cell r="G1372">
            <v>45135</v>
          </cell>
          <cell r="H1372" t="str">
            <v>樋口 慶徳</v>
          </cell>
          <cell r="I1372" t="str">
            <v>ﾌｸｵｶｹﾝｻﾞｲ</v>
          </cell>
          <cell r="J1372">
            <v>8140033</v>
          </cell>
          <cell r="K1372" t="str">
            <v>福岡県福岡市早良区有田5-5-16</v>
          </cell>
          <cell r="L1372" t="str">
            <v>092-871-6358</v>
          </cell>
          <cell r="M1372" t="str">
            <v>鳥外</v>
          </cell>
          <cell r="O1372" t="str">
            <v>●</v>
          </cell>
          <cell r="S1372" t="str">
            <v>○</v>
          </cell>
        </row>
        <row r="1373">
          <cell r="B1373">
            <v>3</v>
          </cell>
          <cell r="C1373">
            <v>6899</v>
          </cell>
          <cell r="D1373" t="str">
            <v>04103006899</v>
          </cell>
          <cell r="E1373" t="str">
            <v>福岡県産業廃棄物処理事業協同組合</v>
          </cell>
          <cell r="F1373">
            <v>42380</v>
          </cell>
          <cell r="G1373">
            <v>44206</v>
          </cell>
          <cell r="H1373" t="str">
            <v>石川 成央</v>
          </cell>
          <cell r="I1373" t="str">
            <v>ﾌｸｵｶｹﾝｻﾝｷﾞｮｳﾊｲｷﾌﾞﾂ</v>
          </cell>
          <cell r="J1373">
            <v>8120894</v>
          </cell>
          <cell r="K1373" t="str">
            <v>福岡県福岡市博多区諸岡2-9-13</v>
          </cell>
          <cell r="L1373" t="str">
            <v>092-573-2067</v>
          </cell>
          <cell r="M1373" t="str">
            <v>鳥外</v>
          </cell>
          <cell r="O1373" t="str">
            <v>●</v>
          </cell>
          <cell r="P1373" t="str">
            <v>○</v>
          </cell>
          <cell r="R1373" t="str">
            <v>○</v>
          </cell>
          <cell r="S1373" t="str">
            <v>○</v>
          </cell>
          <cell r="T1373" t="str">
            <v>○</v>
          </cell>
        </row>
        <row r="1374">
          <cell r="B1374">
            <v>1</v>
          </cell>
          <cell r="C1374">
            <v>38236</v>
          </cell>
          <cell r="D1374" t="str">
            <v>04111038236</v>
          </cell>
          <cell r="E1374" t="str">
            <v>福岡建設㈱</v>
          </cell>
          <cell r="F1374">
            <v>42441</v>
          </cell>
          <cell r="G1374">
            <v>44266</v>
          </cell>
          <cell r="H1374" t="str">
            <v>福岡 功容</v>
          </cell>
          <cell r="I1374" t="str">
            <v>ﾌｸｵｶｹﾝｾﾂ</v>
          </cell>
          <cell r="J1374">
            <v>8490918</v>
          </cell>
          <cell r="K1374" t="str">
            <v>佐賀県佐賀市兵庫南4-18-12</v>
          </cell>
          <cell r="L1374" t="str">
            <v>0952-24-1216</v>
          </cell>
          <cell r="M1374" t="str">
            <v>佐内</v>
          </cell>
          <cell r="S1374" t="str">
            <v>○</v>
          </cell>
          <cell r="T1374" t="str">
            <v>○</v>
          </cell>
        </row>
        <row r="1375">
          <cell r="B1375">
            <v>1</v>
          </cell>
          <cell r="C1375">
            <v>82355</v>
          </cell>
          <cell r="D1375" t="str">
            <v>04101082355</v>
          </cell>
          <cell r="E1375" t="str">
            <v>福岡県南産業廃棄物協同組合</v>
          </cell>
          <cell r="F1375">
            <v>42852</v>
          </cell>
          <cell r="G1375">
            <v>44677</v>
          </cell>
          <cell r="H1375" t="str">
            <v>今村 智晴</v>
          </cell>
          <cell r="I1375" t="str">
            <v>ﾌｸｵｶｹﾝﾅﾝｻﾝｷﾞｮｳﾊｲｷﾌﾞﾂｸﾐｱｲ</v>
          </cell>
          <cell r="J1375">
            <v>8300206</v>
          </cell>
          <cell r="K1375" t="str">
            <v>福岡県久留米市城島町六町原字松木園473-1</v>
          </cell>
          <cell r="L1375" t="str">
            <v>0942-62-3500</v>
          </cell>
          <cell r="M1375" t="str">
            <v>佐外</v>
          </cell>
          <cell r="N1375" t="str">
            <v>○</v>
          </cell>
          <cell r="O1375" t="str">
            <v>○</v>
          </cell>
          <cell r="P1375" t="str">
            <v>○</v>
          </cell>
          <cell r="Q1375" t="str">
            <v>○</v>
          </cell>
          <cell r="R1375" t="str">
            <v>○</v>
          </cell>
          <cell r="S1375" t="str">
            <v>○</v>
          </cell>
          <cell r="T1375" t="str">
            <v>○</v>
          </cell>
        </row>
        <row r="1376">
          <cell r="B1376">
            <v>3</v>
          </cell>
          <cell r="C1376">
            <v>5193</v>
          </cell>
          <cell r="D1376" t="str">
            <v>04103005193</v>
          </cell>
          <cell r="E1376" t="str">
            <v>㈱福岡サービス商事</v>
          </cell>
          <cell r="F1376">
            <v>43641</v>
          </cell>
          <cell r="G1376">
            <v>45467</v>
          </cell>
          <cell r="H1376" t="str">
            <v>竹之内 順</v>
          </cell>
          <cell r="I1376" t="str">
            <v>ﾌｸｵｶｻｰﾋﾞｽｼｮｳｼﾞ</v>
          </cell>
          <cell r="J1376">
            <v>8120068</v>
          </cell>
          <cell r="K1376" t="str">
            <v>福岡県福岡市東区社領2-12-18</v>
          </cell>
          <cell r="L1376" t="str">
            <v>092-611-8005</v>
          </cell>
          <cell r="M1376" t="str">
            <v>鳥外</v>
          </cell>
          <cell r="N1376" t="str">
            <v>○</v>
          </cell>
          <cell r="O1376" t="str">
            <v>○</v>
          </cell>
          <cell r="P1376" t="str">
            <v>○</v>
          </cell>
          <cell r="Q1376" t="str">
            <v>○</v>
          </cell>
          <cell r="R1376" t="str">
            <v>○</v>
          </cell>
          <cell r="S1376" t="str">
            <v>○</v>
          </cell>
          <cell r="T1376" t="str">
            <v>○</v>
          </cell>
        </row>
        <row r="1377">
          <cell r="B1377">
            <v>3</v>
          </cell>
          <cell r="C1377">
            <v>1312</v>
          </cell>
          <cell r="D1377" t="str">
            <v>04103001312</v>
          </cell>
          <cell r="E1377" t="str">
            <v>福岡産業開発㈱</v>
          </cell>
          <cell r="F1377">
            <v>41993</v>
          </cell>
          <cell r="G1377">
            <v>44549</v>
          </cell>
          <cell r="H1377" t="str">
            <v>吉永 清美</v>
          </cell>
          <cell r="I1377" t="str">
            <v>ﾌｸｵｶｻﾝｷﾞｮｳｶｲﾊﾂ</v>
          </cell>
          <cell r="J1377">
            <v>8120063</v>
          </cell>
          <cell r="K1377" t="str">
            <v>福岡県糟屋郡新宮町大字立花ロ2191-1</v>
          </cell>
          <cell r="L1377" t="str">
            <v>092-962-9007</v>
          </cell>
          <cell r="M1377" t="str">
            <v>鳥外</v>
          </cell>
          <cell r="O1377" t="str">
            <v>●</v>
          </cell>
          <cell r="P1377" t="str">
            <v>○</v>
          </cell>
          <cell r="S1377" t="str">
            <v>○</v>
          </cell>
          <cell r="T1377" t="str">
            <v>○</v>
          </cell>
        </row>
        <row r="1378">
          <cell r="B1378">
            <v>1</v>
          </cell>
          <cell r="C1378">
            <v>177058</v>
          </cell>
          <cell r="D1378" t="str">
            <v>04101177058</v>
          </cell>
          <cell r="E1378" t="str">
            <v>福岡センコー運輸㈱</v>
          </cell>
          <cell r="F1378">
            <v>41743</v>
          </cell>
          <cell r="G1378">
            <v>43568</v>
          </cell>
          <cell r="H1378" t="str">
            <v>茂 秀樹</v>
          </cell>
          <cell r="I1378" t="str">
            <v>ﾌｸｵｶｾﾝｺｰｳﾝﾕ</v>
          </cell>
          <cell r="J1378" t="str">
            <v>812-0051</v>
          </cell>
          <cell r="K1378" t="str">
            <v>福岡県福岡市東区箱崎ふ頭5-1-40</v>
          </cell>
          <cell r="L1378" t="str">
            <v>092-651-7455</v>
          </cell>
          <cell r="M1378" t="str">
            <v>佐外</v>
          </cell>
          <cell r="Q1378" t="str">
            <v>○</v>
          </cell>
          <cell r="R1378" t="str">
            <v>○</v>
          </cell>
          <cell r="S1378" t="str">
            <v>○</v>
          </cell>
        </row>
        <row r="1379">
          <cell r="B1379">
            <v>3</v>
          </cell>
          <cell r="C1379">
            <v>49971</v>
          </cell>
          <cell r="D1379" t="str">
            <v>04103049971</v>
          </cell>
          <cell r="E1379" t="str">
            <v>福岡通管㈲</v>
          </cell>
          <cell r="F1379">
            <v>42169</v>
          </cell>
          <cell r="G1379">
            <v>43995</v>
          </cell>
          <cell r="H1379" t="str">
            <v>髙橋 宏明</v>
          </cell>
          <cell r="I1379" t="str">
            <v>ﾌｸｵｶﾂｳｶﾝ</v>
          </cell>
          <cell r="J1379">
            <v>8113219</v>
          </cell>
          <cell r="K1379" t="str">
            <v>福岡県福津市西福間1-2-11</v>
          </cell>
          <cell r="L1379" t="str">
            <v>0940-43-3333</v>
          </cell>
          <cell r="M1379" t="str">
            <v>鳥外</v>
          </cell>
          <cell r="O1379" t="str">
            <v>○</v>
          </cell>
          <cell r="P1379" t="str">
            <v>○</v>
          </cell>
          <cell r="Q1379" t="str">
            <v>○</v>
          </cell>
          <cell r="R1379" t="str">
            <v>○</v>
          </cell>
        </row>
        <row r="1380">
          <cell r="B1380">
            <v>1</v>
          </cell>
          <cell r="C1380">
            <v>56659</v>
          </cell>
          <cell r="D1380" t="str">
            <v>04101056659</v>
          </cell>
          <cell r="E1380" t="str">
            <v>㈱福岡デイリーサービス</v>
          </cell>
          <cell r="F1380">
            <v>42478</v>
          </cell>
          <cell r="G1380">
            <v>44303</v>
          </cell>
          <cell r="H1380" t="str">
            <v>下吹越 榮一</v>
          </cell>
          <cell r="I1380" t="str">
            <v>ﾌｸｵｶﾃﾞｲﾘｰｻｰﾋﾞｽ</v>
          </cell>
          <cell r="J1380">
            <v>8120042</v>
          </cell>
          <cell r="K1380" t="str">
            <v>福岡県福岡市博多区豊2-2-73</v>
          </cell>
          <cell r="L1380" t="str">
            <v>092-409-1978</v>
          </cell>
          <cell r="M1380" t="str">
            <v>佐外</v>
          </cell>
          <cell r="S1380" t="str">
            <v>○</v>
          </cell>
        </row>
        <row r="1381">
          <cell r="B1381">
            <v>1</v>
          </cell>
          <cell r="C1381">
            <v>189220</v>
          </cell>
          <cell r="D1381" t="str">
            <v>04101189220</v>
          </cell>
          <cell r="E1381" t="str">
            <v>フクケン㈱</v>
          </cell>
          <cell r="F1381">
            <v>42510</v>
          </cell>
          <cell r="G1381">
            <v>44335</v>
          </cell>
          <cell r="H1381" t="str">
            <v>福地 直樹</v>
          </cell>
          <cell r="I1381" t="str">
            <v>ﾌｸｹﾝ</v>
          </cell>
          <cell r="J1381">
            <v>8420015</v>
          </cell>
          <cell r="K1381" t="str">
            <v>佐賀県神埼市神埼町尾崎3760</v>
          </cell>
          <cell r="L1381" t="str">
            <v>0952-52-1937</v>
          </cell>
          <cell r="M1381" t="str">
            <v>佐内</v>
          </cell>
          <cell r="O1381" t="str">
            <v>○</v>
          </cell>
          <cell r="P1381" t="str">
            <v>○</v>
          </cell>
          <cell r="S1381" t="str">
            <v>○</v>
          </cell>
          <cell r="T1381" t="str">
            <v>○</v>
          </cell>
        </row>
        <row r="1382">
          <cell r="B1382">
            <v>3</v>
          </cell>
          <cell r="C1382">
            <v>40347</v>
          </cell>
          <cell r="D1382" t="str">
            <v>04103040347</v>
          </cell>
          <cell r="E1382" t="str">
            <v>㈱福港商会</v>
          </cell>
          <cell r="F1382">
            <v>42008</v>
          </cell>
          <cell r="G1382">
            <v>43833</v>
          </cell>
          <cell r="H1382" t="str">
            <v>金島 康二</v>
          </cell>
          <cell r="I1382" t="str">
            <v>ﾌｸｺｳｼｮｳｶｲ</v>
          </cell>
          <cell r="J1382">
            <v>8120065</v>
          </cell>
          <cell r="K1382" t="str">
            <v>福岡県福岡市東区二又瀬新町10-20</v>
          </cell>
          <cell r="L1382" t="str">
            <v>092-611-5678</v>
          </cell>
          <cell r="M1382" t="str">
            <v>鳥外</v>
          </cell>
          <cell r="P1382" t="str">
            <v>○</v>
          </cell>
          <cell r="R1382" t="str">
            <v>○</v>
          </cell>
          <cell r="S1382" t="str">
            <v>○</v>
          </cell>
          <cell r="T1382" t="str">
            <v>○</v>
          </cell>
        </row>
        <row r="1383">
          <cell r="B1383">
            <v>1</v>
          </cell>
          <cell r="C1383">
            <v>63248</v>
          </cell>
          <cell r="D1383" t="str">
            <v>04101063248</v>
          </cell>
          <cell r="E1383" t="str">
            <v>福崎 榮</v>
          </cell>
          <cell r="F1383">
            <v>42496</v>
          </cell>
          <cell r="G1383">
            <v>44321</v>
          </cell>
          <cell r="H1383" t="str">
            <v>福崎 榮</v>
          </cell>
          <cell r="I1383" t="str">
            <v>ﾌｸｻﾞｷｻｶｴ</v>
          </cell>
          <cell r="J1383">
            <v>8040032</v>
          </cell>
          <cell r="K1383" t="str">
            <v>福岡県北九州市戸畑区西大谷1-4-28</v>
          </cell>
          <cell r="L1383" t="str">
            <v>093-882-4250</v>
          </cell>
          <cell r="M1383" t="str">
            <v>佐外</v>
          </cell>
          <cell r="S1383" t="str">
            <v>○</v>
          </cell>
          <cell r="T1383" t="str">
            <v>○</v>
          </cell>
        </row>
        <row r="1384">
          <cell r="B1384">
            <v>1</v>
          </cell>
          <cell r="C1384">
            <v>169734</v>
          </cell>
          <cell r="D1384" t="str">
            <v>04101169734</v>
          </cell>
          <cell r="E1384" t="str">
            <v>福﨑 淳</v>
          </cell>
          <cell r="F1384">
            <v>43089</v>
          </cell>
          <cell r="G1384">
            <v>44914</v>
          </cell>
          <cell r="H1384" t="str">
            <v>福崎 淳</v>
          </cell>
          <cell r="I1384" t="str">
            <v>ﾌｸｻﾞｷｼﾞｭﾝ</v>
          </cell>
          <cell r="J1384" t="str">
            <v>840-0045</v>
          </cell>
          <cell r="K1384" t="str">
            <v>佐賀県佐賀市西田代1-7-40</v>
          </cell>
          <cell r="L1384" t="str">
            <v>0952-29-1690</v>
          </cell>
          <cell r="M1384" t="str">
            <v>佐内</v>
          </cell>
          <cell r="S1384" t="str">
            <v>○</v>
          </cell>
          <cell r="T1384" t="str">
            <v>○</v>
          </cell>
        </row>
        <row r="1385">
          <cell r="B1385">
            <v>1</v>
          </cell>
          <cell r="C1385">
            <v>123817</v>
          </cell>
          <cell r="D1385" t="str">
            <v>04101123817</v>
          </cell>
          <cell r="E1385" t="str">
            <v>㈲福産</v>
          </cell>
          <cell r="F1385">
            <v>43487</v>
          </cell>
          <cell r="G1385">
            <v>45312</v>
          </cell>
          <cell r="H1385" t="str">
            <v>福田 泰貴</v>
          </cell>
          <cell r="I1385" t="str">
            <v>ﾌｸｻﾝ</v>
          </cell>
          <cell r="J1385" t="str">
            <v>813-0035</v>
          </cell>
          <cell r="K1385" t="str">
            <v>福岡県福岡市東区松崎1-59-17</v>
          </cell>
          <cell r="L1385" t="str">
            <v>092-672-1561</v>
          </cell>
          <cell r="M1385" t="str">
            <v>佐外</v>
          </cell>
          <cell r="N1385" t="str">
            <v>○</v>
          </cell>
          <cell r="O1385" t="str">
            <v>○</v>
          </cell>
          <cell r="P1385" t="str">
            <v>○</v>
          </cell>
          <cell r="Q1385" t="str">
            <v>○</v>
          </cell>
          <cell r="R1385" t="str">
            <v>○</v>
          </cell>
          <cell r="S1385" t="str">
            <v>○</v>
          </cell>
          <cell r="T1385" t="str">
            <v>○</v>
          </cell>
        </row>
        <row r="1386">
          <cell r="B1386">
            <v>5</v>
          </cell>
          <cell r="C1386">
            <v>40498</v>
          </cell>
          <cell r="D1386" t="str">
            <v>04105040498</v>
          </cell>
          <cell r="E1386" t="str">
            <v>㈲福島産業運送</v>
          </cell>
          <cell r="F1386">
            <v>42550</v>
          </cell>
          <cell r="G1386">
            <v>44375</v>
          </cell>
          <cell r="H1386" t="str">
            <v>福島 雄治</v>
          </cell>
          <cell r="I1386" t="str">
            <v>ﾌｸｼﾏｻﾝｷﾞｮｳｳﾝｿｳ</v>
          </cell>
          <cell r="J1386">
            <v>8470824</v>
          </cell>
          <cell r="K1386" t="str">
            <v>佐賀県唐津市神田3285-6</v>
          </cell>
          <cell r="L1386" t="str">
            <v>0955-73-3019</v>
          </cell>
          <cell r="M1386" t="str">
            <v>唐内</v>
          </cell>
          <cell r="S1386" t="str">
            <v>○</v>
          </cell>
          <cell r="T1386" t="str">
            <v>○</v>
          </cell>
        </row>
        <row r="1387">
          <cell r="B1387">
            <v>5</v>
          </cell>
          <cell r="C1387">
            <v>190391</v>
          </cell>
          <cell r="D1387" t="str">
            <v>04105190391</v>
          </cell>
          <cell r="E1387" t="str">
            <v>福島雄治</v>
          </cell>
          <cell r="F1387">
            <v>42590</v>
          </cell>
          <cell r="G1387" t="str">
            <v>33.08.07</v>
          </cell>
          <cell r="H1387" t="str">
            <v>福島 雄治</v>
          </cell>
          <cell r="I1387" t="str">
            <v>ﾌｸｼﾏﾕｳｼﾞ</v>
          </cell>
          <cell r="J1387" t="str">
            <v>847-0824</v>
          </cell>
          <cell r="K1387" t="str">
            <v>佐賀県唐津市神田3285-6</v>
          </cell>
          <cell r="L1387" t="str">
            <v>0955-75-3871</v>
          </cell>
          <cell r="M1387" t="str">
            <v>唐内</v>
          </cell>
          <cell r="S1387" t="str">
            <v>○</v>
          </cell>
          <cell r="T1387" t="str">
            <v>○</v>
          </cell>
        </row>
        <row r="1388">
          <cell r="B1388">
            <v>1</v>
          </cell>
          <cell r="C1388">
            <v>74197</v>
          </cell>
          <cell r="D1388" t="str">
            <v>04101074197</v>
          </cell>
          <cell r="E1388" t="str">
            <v>㈱福商</v>
          </cell>
          <cell r="F1388">
            <v>41914</v>
          </cell>
          <cell r="G1388">
            <v>43739</v>
          </cell>
          <cell r="H1388" t="str">
            <v>内藤 泰司</v>
          </cell>
          <cell r="I1388" t="str">
            <v>ﾌｸｼｮｳ</v>
          </cell>
          <cell r="J1388">
            <v>8112233</v>
          </cell>
          <cell r="K1388" t="str">
            <v>福岡県糟屋郡志免町別府北4-7-1</v>
          </cell>
          <cell r="L1388" t="str">
            <v>092-626-8888</v>
          </cell>
          <cell r="M1388" t="str">
            <v>佐外</v>
          </cell>
          <cell r="S1388" t="str">
            <v>○</v>
          </cell>
          <cell r="T1388" t="str">
            <v>○</v>
          </cell>
        </row>
        <row r="1389">
          <cell r="B1389">
            <v>3</v>
          </cell>
          <cell r="C1389">
            <v>71230</v>
          </cell>
          <cell r="D1389" t="str">
            <v>04103071230</v>
          </cell>
          <cell r="E1389" t="str">
            <v>㈲福伸メディカル</v>
          </cell>
          <cell r="F1389">
            <v>43486</v>
          </cell>
          <cell r="G1389">
            <v>45311</v>
          </cell>
          <cell r="H1389" t="str">
            <v>渡邊 充陽</v>
          </cell>
          <cell r="I1389" t="str">
            <v>ﾌｸｼﾝﾒﾃﾞｨｶﾙ</v>
          </cell>
          <cell r="J1389">
            <v>8060022</v>
          </cell>
          <cell r="K1389" t="str">
            <v>福岡県春日市一の谷5-2-2</v>
          </cell>
          <cell r="L1389" t="str">
            <v>093-621-2147</v>
          </cell>
          <cell r="M1389" t="str">
            <v>鳥外</v>
          </cell>
          <cell r="N1389" t="str">
            <v>○</v>
          </cell>
          <cell r="O1389" t="str">
            <v>○</v>
          </cell>
          <cell r="P1389" t="str">
            <v>○</v>
          </cell>
          <cell r="Q1389" t="str">
            <v>○</v>
          </cell>
          <cell r="R1389" t="str">
            <v>○</v>
          </cell>
          <cell r="S1389" t="str">
            <v>○</v>
          </cell>
          <cell r="T1389" t="str">
            <v>○</v>
          </cell>
        </row>
        <row r="1390">
          <cell r="B1390">
            <v>3</v>
          </cell>
          <cell r="C1390">
            <v>10268</v>
          </cell>
          <cell r="D1390" t="str">
            <v>04103010268</v>
          </cell>
          <cell r="E1390" t="str">
            <v>福田道路㈱</v>
          </cell>
          <cell r="F1390">
            <v>43498</v>
          </cell>
          <cell r="G1390">
            <v>45323</v>
          </cell>
          <cell r="H1390" t="str">
            <v>福田 末春</v>
          </cell>
          <cell r="I1390" t="str">
            <v>ﾌｸﾀﾞﾄﾞｳﾛ</v>
          </cell>
          <cell r="J1390">
            <v>8380106</v>
          </cell>
          <cell r="K1390" t="str">
            <v>福岡県小郡市三澤2926-9</v>
          </cell>
          <cell r="L1390" t="str">
            <v>0942-75-2151</v>
          </cell>
          <cell r="M1390" t="str">
            <v>鳥外</v>
          </cell>
          <cell r="O1390" t="str">
            <v>●</v>
          </cell>
        </row>
        <row r="1391">
          <cell r="B1391">
            <v>1</v>
          </cell>
          <cell r="C1391">
            <v>114041</v>
          </cell>
          <cell r="D1391" t="str">
            <v>04101114041</v>
          </cell>
          <cell r="E1391" t="str">
            <v>㈲福地建設</v>
          </cell>
          <cell r="F1391">
            <v>43729</v>
          </cell>
          <cell r="G1391">
            <v>45555</v>
          </cell>
          <cell r="H1391" t="str">
            <v>福地 洋海</v>
          </cell>
          <cell r="I1391" t="str">
            <v>ﾌｸﾁｹﾝｾﾂ</v>
          </cell>
          <cell r="J1391">
            <v>8400857</v>
          </cell>
          <cell r="K1391" t="str">
            <v>佐賀県佐賀市鍋島町大字八戸1721-2</v>
          </cell>
          <cell r="L1391" t="str">
            <v>0952-23-9555</v>
          </cell>
          <cell r="M1391" t="str">
            <v>佐内</v>
          </cell>
        </row>
        <row r="1392">
          <cell r="B1392">
            <v>1</v>
          </cell>
          <cell r="C1392">
            <v>138157</v>
          </cell>
          <cell r="D1392" t="str">
            <v>04101138157</v>
          </cell>
          <cell r="E1392" t="str">
            <v>㈱福地建設</v>
          </cell>
          <cell r="F1392">
            <v>42996</v>
          </cell>
          <cell r="G1392">
            <v>44821</v>
          </cell>
          <cell r="H1392" t="str">
            <v>福地 善孝</v>
          </cell>
          <cell r="I1392" t="str">
            <v>ﾌｸﾁｹﾝｾﾂ</v>
          </cell>
          <cell r="J1392">
            <v>8420015</v>
          </cell>
          <cell r="K1392" t="str">
            <v>佐賀県神埼市神埼町尾崎3248</v>
          </cell>
          <cell r="L1392" t="str">
            <v>0952-53-5308</v>
          </cell>
          <cell r="M1392" t="str">
            <v>佐内</v>
          </cell>
          <cell r="O1392" t="str">
            <v>○</v>
          </cell>
          <cell r="P1392" t="str">
            <v>○</v>
          </cell>
          <cell r="S1392" t="str">
            <v>○</v>
          </cell>
          <cell r="T1392" t="str">
            <v>○</v>
          </cell>
        </row>
        <row r="1393">
          <cell r="B1393">
            <v>5</v>
          </cell>
          <cell r="C1393">
            <v>198056</v>
          </cell>
          <cell r="D1393" t="str">
            <v>04105198056</v>
          </cell>
          <cell r="E1393" t="str">
            <v>㈱福地商店</v>
          </cell>
          <cell r="F1393">
            <v>43046</v>
          </cell>
          <cell r="G1393">
            <v>44871</v>
          </cell>
          <cell r="H1393" t="str">
            <v>福地 国四郎</v>
          </cell>
          <cell r="I1393" t="str">
            <v>ﾌｸﾁｼｮｳﾃﾝ</v>
          </cell>
          <cell r="J1393" t="str">
            <v>847-0834</v>
          </cell>
          <cell r="K1393" t="str">
            <v>佐賀県唐津市山田2770-144</v>
          </cell>
          <cell r="L1393" t="str">
            <v>0955-70-3104</v>
          </cell>
          <cell r="M1393" t="str">
            <v>唐内</v>
          </cell>
          <cell r="N1393" t="str">
            <v>○</v>
          </cell>
          <cell r="O1393" t="str">
            <v>○</v>
          </cell>
          <cell r="P1393" t="str">
            <v>○</v>
          </cell>
          <cell r="Q1393" t="str">
            <v>○</v>
          </cell>
          <cell r="R1393" t="str">
            <v>○</v>
          </cell>
          <cell r="S1393" t="str">
            <v>○</v>
          </cell>
          <cell r="T1393" t="str">
            <v>○</v>
          </cell>
        </row>
        <row r="1394">
          <cell r="B1394">
            <v>1</v>
          </cell>
          <cell r="C1394">
            <v>115472</v>
          </cell>
          <cell r="D1394" t="str">
            <v>04101115472</v>
          </cell>
          <cell r="E1394" t="str">
            <v>㈲福電サービス</v>
          </cell>
          <cell r="F1394">
            <v>43488</v>
          </cell>
          <cell r="G1394">
            <v>45313</v>
          </cell>
          <cell r="H1394" t="str">
            <v>福岡 一広</v>
          </cell>
          <cell r="I1394" t="str">
            <v>ﾌｸﾃﾞﾝｻｰﾋﾞｽ</v>
          </cell>
          <cell r="J1394" t="str">
            <v>880-0857</v>
          </cell>
          <cell r="K1394" t="str">
            <v>宮崎県宮崎市小戸町109</v>
          </cell>
          <cell r="L1394" t="str">
            <v>0985-31-9482</v>
          </cell>
          <cell r="M1394" t="str">
            <v>佐外</v>
          </cell>
          <cell r="S1394" t="str">
            <v>○</v>
          </cell>
          <cell r="T1394" t="str">
            <v>○</v>
          </cell>
        </row>
        <row r="1395">
          <cell r="B1395">
            <v>7</v>
          </cell>
          <cell r="C1395">
            <v>2198</v>
          </cell>
          <cell r="D1395" t="str">
            <v>04107002198</v>
          </cell>
          <cell r="E1395" t="str">
            <v>㈲福永クリーン開発</v>
          </cell>
          <cell r="F1395">
            <v>43546</v>
          </cell>
          <cell r="G1395">
            <v>45372</v>
          </cell>
          <cell r="H1395" t="str">
            <v>志田 武士</v>
          </cell>
          <cell r="I1395" t="str">
            <v>ﾌｸﾅｶﾞｸﾘｰﾝｶｲﾊﾂ</v>
          </cell>
          <cell r="J1395">
            <v>8593616</v>
          </cell>
          <cell r="K1395" t="str">
            <v>長崎県東彼杵郡川棚町白石郷2-8</v>
          </cell>
          <cell r="L1395" t="str">
            <v>0956-82-2028</v>
          </cell>
          <cell r="M1395" t="str">
            <v>杵外</v>
          </cell>
          <cell r="N1395" t="str">
            <v>○</v>
          </cell>
          <cell r="O1395" t="str">
            <v>○</v>
          </cell>
          <cell r="S1395" t="str">
            <v>○</v>
          </cell>
          <cell r="T1395" t="str">
            <v>○</v>
          </cell>
        </row>
        <row r="1396">
          <cell r="B1396">
            <v>1</v>
          </cell>
          <cell r="C1396">
            <v>141238</v>
          </cell>
          <cell r="D1396" t="str">
            <v>04101141238</v>
          </cell>
          <cell r="E1396" t="str">
            <v>㈱福南</v>
          </cell>
          <cell r="F1396">
            <v>43213</v>
          </cell>
          <cell r="G1396">
            <v>45038</v>
          </cell>
          <cell r="H1396" t="str">
            <v>北村　安次郎</v>
          </cell>
          <cell r="I1396" t="str">
            <v>ﾌｸﾅﾝ</v>
          </cell>
          <cell r="J1396" t="str">
            <v>811-1356</v>
          </cell>
          <cell r="K1396" t="str">
            <v>福岡県福岡市南区花畑1-8-22</v>
          </cell>
          <cell r="L1396" t="str">
            <v>092-511-1822</v>
          </cell>
          <cell r="M1396" t="str">
            <v>鳥外</v>
          </cell>
          <cell r="S1396" t="str">
            <v>○</v>
          </cell>
          <cell r="T1396" t="str">
            <v>○</v>
          </cell>
        </row>
        <row r="1397">
          <cell r="B1397">
            <v>1</v>
          </cell>
          <cell r="C1397">
            <v>14528</v>
          </cell>
          <cell r="D1397" t="str">
            <v>04101014528</v>
          </cell>
          <cell r="E1397" t="str">
            <v>㈱フクナン開発</v>
          </cell>
          <cell r="F1397">
            <v>42503</v>
          </cell>
          <cell r="G1397">
            <v>45058</v>
          </cell>
          <cell r="H1397" t="str">
            <v>中川原 孝</v>
          </cell>
          <cell r="I1397" t="str">
            <v>ﾌｸﾅﾝｶｲﾊﾂ</v>
          </cell>
          <cell r="J1397">
            <v>8300062</v>
          </cell>
          <cell r="K1397" t="str">
            <v>福岡県久留米市荒木町白口1602</v>
          </cell>
          <cell r="L1397" t="str">
            <v>0942-26-0755</v>
          </cell>
          <cell r="M1397" t="str">
            <v>佐外</v>
          </cell>
          <cell r="N1397" t="str">
            <v>○</v>
          </cell>
          <cell r="O1397" t="str">
            <v>○</v>
          </cell>
          <cell r="P1397" t="str">
            <v>○</v>
          </cell>
          <cell r="Q1397" t="str">
            <v>○</v>
          </cell>
          <cell r="R1397" t="str">
            <v>○</v>
          </cell>
          <cell r="S1397" t="str">
            <v>○</v>
          </cell>
          <cell r="T1397" t="str">
            <v>○</v>
          </cell>
        </row>
        <row r="1398">
          <cell r="B1398">
            <v>6</v>
          </cell>
          <cell r="C1398">
            <v>188845</v>
          </cell>
          <cell r="D1398" t="str">
            <v>04106188845</v>
          </cell>
          <cell r="E1398" t="str">
            <v>福原建設㈱</v>
          </cell>
          <cell r="F1398">
            <v>42528</v>
          </cell>
          <cell r="G1398">
            <v>44353</v>
          </cell>
          <cell r="H1398" t="str">
            <v>福原 康隆</v>
          </cell>
          <cell r="I1398" t="str">
            <v>ﾌｸﾊﾗｹﾝｾﾂ</v>
          </cell>
          <cell r="J1398">
            <v>8494271</v>
          </cell>
          <cell r="K1398" t="str">
            <v>佐賀県伊万里市東山代町長浜2422</v>
          </cell>
          <cell r="L1398" t="str">
            <v>0955-23-5281</v>
          </cell>
          <cell r="M1398" t="str">
            <v>伊内</v>
          </cell>
          <cell r="S1398" t="str">
            <v>○</v>
          </cell>
          <cell r="T1398" t="str">
            <v>○</v>
          </cell>
        </row>
        <row r="1399">
          <cell r="B1399">
            <v>3</v>
          </cell>
          <cell r="C1399">
            <v>138553</v>
          </cell>
          <cell r="D1399" t="str">
            <v>04103138553</v>
          </cell>
          <cell r="E1399" t="str">
            <v>㈱福保</v>
          </cell>
          <cell r="F1399">
            <v>43048</v>
          </cell>
          <cell r="G1399">
            <v>44873</v>
          </cell>
          <cell r="H1399" t="str">
            <v>大久保 浩明</v>
          </cell>
          <cell r="I1399" t="str">
            <v>ﾌｸﾎ</v>
          </cell>
          <cell r="J1399">
            <v>8150042</v>
          </cell>
          <cell r="K1399" t="str">
            <v>福岡県福岡市南区若久6-8-23</v>
          </cell>
          <cell r="L1399" t="str">
            <v>092-557-3320</v>
          </cell>
          <cell r="M1399" t="str">
            <v>鳥外</v>
          </cell>
          <cell r="S1399" t="str">
            <v>○</v>
          </cell>
          <cell r="T1399" t="str">
            <v>○</v>
          </cell>
        </row>
        <row r="1400">
          <cell r="B1400">
            <v>1</v>
          </cell>
          <cell r="C1400">
            <v>185047</v>
          </cell>
          <cell r="D1400" t="str">
            <v>04101185047</v>
          </cell>
          <cell r="E1400" t="str">
            <v>㈱福マル</v>
          </cell>
          <cell r="F1400">
            <v>42999</v>
          </cell>
          <cell r="G1400">
            <v>44824</v>
          </cell>
          <cell r="H1400" t="str">
            <v>横山 久仁彦</v>
          </cell>
          <cell r="I1400" t="str">
            <v>ﾌｸﾏﾙ</v>
          </cell>
          <cell r="J1400" t="str">
            <v>821-0012</v>
          </cell>
          <cell r="K1400" t="str">
            <v>福岡県嘉麻市上山田86-121</v>
          </cell>
          <cell r="L1400" t="str">
            <v>0948-52-6577</v>
          </cell>
          <cell r="M1400" t="str">
            <v>佐外</v>
          </cell>
          <cell r="N1400" t="str">
            <v>○</v>
          </cell>
          <cell r="O1400" t="str">
            <v>○</v>
          </cell>
          <cell r="P1400" t="str">
            <v>○</v>
          </cell>
          <cell r="Q1400" t="str">
            <v>○</v>
          </cell>
          <cell r="R1400" t="str">
            <v>○</v>
          </cell>
          <cell r="S1400" t="str">
            <v>○</v>
          </cell>
          <cell r="T1400" t="str">
            <v>○</v>
          </cell>
        </row>
        <row r="1401">
          <cell r="B1401">
            <v>1</v>
          </cell>
          <cell r="C1401">
            <v>71202</v>
          </cell>
          <cell r="D1401" t="str">
            <v>04101071202</v>
          </cell>
          <cell r="E1401" t="str">
            <v>㈱福屋工業</v>
          </cell>
          <cell r="F1401">
            <v>42240</v>
          </cell>
          <cell r="G1401">
            <v>44066</v>
          </cell>
          <cell r="H1401" t="str">
            <v>亀川 悟</v>
          </cell>
          <cell r="I1401" t="str">
            <v>ﾌｸﾔｺｳｷﾞｮｳ</v>
          </cell>
          <cell r="J1401">
            <v>8040013</v>
          </cell>
          <cell r="K1401" t="str">
            <v>福岡県北九州市戸畑区境川2-4-1</v>
          </cell>
          <cell r="L1401" t="str">
            <v>093-861-1621</v>
          </cell>
          <cell r="M1401" t="str">
            <v>佐外</v>
          </cell>
          <cell r="S1401" t="str">
            <v>○</v>
          </cell>
          <cell r="T1401" t="str">
            <v>○</v>
          </cell>
        </row>
        <row r="1402">
          <cell r="B1402">
            <v>1</v>
          </cell>
          <cell r="C1402">
            <v>201266</v>
          </cell>
          <cell r="D1402" t="str">
            <v>04101201266</v>
          </cell>
          <cell r="E1402" t="str">
            <v>㈱藤井電工</v>
          </cell>
          <cell r="F1402">
            <v>43221</v>
          </cell>
          <cell r="G1402">
            <v>45046</v>
          </cell>
          <cell r="H1402" t="str">
            <v>藤井　貴宏</v>
          </cell>
          <cell r="I1402" t="str">
            <v>ﾌｼﾞｲﾃﾞﾝｺｳ</v>
          </cell>
          <cell r="J1402" t="str">
            <v>840-0008</v>
          </cell>
          <cell r="K1402" t="str">
            <v>佐賀県佐賀市巨勢町大字牛島453番地3</v>
          </cell>
          <cell r="L1402" t="str">
            <v>0952-24-6616</v>
          </cell>
          <cell r="M1402" t="str">
            <v>佐内</v>
          </cell>
          <cell r="S1402" t="str">
            <v>○</v>
          </cell>
          <cell r="T1402" t="str">
            <v>○</v>
          </cell>
        </row>
        <row r="1403">
          <cell r="B1403">
            <v>3</v>
          </cell>
          <cell r="C1403">
            <v>2853</v>
          </cell>
          <cell r="D1403" t="str">
            <v>04103002853</v>
          </cell>
          <cell r="E1403" t="str">
            <v>富士開発㈱</v>
          </cell>
          <cell r="F1403">
            <v>43594</v>
          </cell>
          <cell r="G1403">
            <v>45420</v>
          </cell>
          <cell r="H1403" t="str">
            <v>猪木　直樹</v>
          </cell>
          <cell r="I1403" t="str">
            <v>ﾌｼﾞｶｲﾊﾂ</v>
          </cell>
          <cell r="J1403">
            <v>8201101</v>
          </cell>
          <cell r="K1403" t="str">
            <v>福岡県鞍手郡小竹町大字御徳135-75</v>
          </cell>
          <cell r="L1403" t="str">
            <v>09496-2-2020</v>
          </cell>
          <cell r="M1403" t="str">
            <v>鳥外</v>
          </cell>
          <cell r="N1403" t="str">
            <v>○</v>
          </cell>
          <cell r="O1403" t="str">
            <v>○</v>
          </cell>
          <cell r="P1403" t="str">
            <v>○</v>
          </cell>
          <cell r="Q1403" t="str">
            <v>○</v>
          </cell>
          <cell r="R1403" t="str">
            <v>○</v>
          </cell>
          <cell r="S1403" t="str">
            <v>○</v>
          </cell>
          <cell r="T1403" t="str">
            <v>○</v>
          </cell>
        </row>
        <row r="1404">
          <cell r="B1404">
            <v>1</v>
          </cell>
          <cell r="C1404">
            <v>143452</v>
          </cell>
          <cell r="D1404" t="str">
            <v>04101143452</v>
          </cell>
          <cell r="E1404" t="str">
            <v>藤木 勉</v>
          </cell>
          <cell r="F1404">
            <v>42001</v>
          </cell>
          <cell r="G1404">
            <v>43826</v>
          </cell>
          <cell r="H1404" t="str">
            <v>藤木 勉</v>
          </cell>
          <cell r="I1404" t="str">
            <v>ﾌｼﾞｷﾂﾄﾑ</v>
          </cell>
          <cell r="J1404">
            <v>8160843</v>
          </cell>
          <cell r="K1404" t="str">
            <v>福岡県福岡市博多区大字立花寺263-3</v>
          </cell>
          <cell r="L1404" t="str">
            <v>092-595-5857</v>
          </cell>
          <cell r="M1404" t="str">
            <v>佐外</v>
          </cell>
          <cell r="N1404" t="str">
            <v>○</v>
          </cell>
          <cell r="O1404" t="str">
            <v>○</v>
          </cell>
          <cell r="P1404" t="str">
            <v>○</v>
          </cell>
          <cell r="S1404" t="str">
            <v>○</v>
          </cell>
          <cell r="T1404" t="str">
            <v>○</v>
          </cell>
        </row>
        <row r="1405">
          <cell r="B1405">
            <v>1</v>
          </cell>
          <cell r="C1405">
            <v>20731</v>
          </cell>
          <cell r="D1405" t="str">
            <v>04101020731</v>
          </cell>
          <cell r="E1405" t="str">
            <v>㈱富士金属工業</v>
          </cell>
          <cell r="F1405">
            <v>42264</v>
          </cell>
          <cell r="G1405">
            <v>44090</v>
          </cell>
          <cell r="H1405" t="str">
            <v>井上 勝</v>
          </cell>
          <cell r="I1405" t="str">
            <v>ﾌｼﾞｷﾝｿﾞｸｺｳｷﾞｮｳ</v>
          </cell>
          <cell r="J1405">
            <v>8040094</v>
          </cell>
          <cell r="K1405" t="str">
            <v>福岡県北九州市戸畑区天神2-2-30</v>
          </cell>
          <cell r="L1405" t="str">
            <v>093-871-6091</v>
          </cell>
          <cell r="M1405" t="str">
            <v>佐外</v>
          </cell>
          <cell r="N1405" t="str">
            <v>○</v>
          </cell>
          <cell r="O1405" t="str">
            <v>○</v>
          </cell>
          <cell r="P1405" t="str">
            <v>○</v>
          </cell>
          <cell r="S1405" t="str">
            <v>○</v>
          </cell>
          <cell r="T1405" t="str">
            <v>○</v>
          </cell>
        </row>
        <row r="1406">
          <cell r="B1406">
            <v>1</v>
          </cell>
          <cell r="C1406">
            <v>81047</v>
          </cell>
          <cell r="D1406" t="str">
            <v>04101081047</v>
          </cell>
          <cell r="E1406" t="str">
            <v>㈱富士建設</v>
          </cell>
          <cell r="F1406">
            <v>42688</v>
          </cell>
          <cell r="G1406">
            <v>44513</v>
          </cell>
          <cell r="H1406" t="str">
            <v>山口 博秀</v>
          </cell>
          <cell r="I1406" t="str">
            <v>ﾌｼﾞｹﾝｾﾂ</v>
          </cell>
          <cell r="J1406" t="str">
            <v>840-0512</v>
          </cell>
          <cell r="K1406" t="str">
            <v>佐賀県佐賀市富士町大字上熊川118-1</v>
          </cell>
          <cell r="L1406" t="str">
            <v>0952-64-2347</v>
          </cell>
          <cell r="M1406" t="str">
            <v>佐内</v>
          </cell>
          <cell r="S1406" t="str">
            <v>○</v>
          </cell>
        </row>
        <row r="1407">
          <cell r="B1407">
            <v>1</v>
          </cell>
          <cell r="C1407">
            <v>114026</v>
          </cell>
          <cell r="D1407" t="str">
            <v>04101114026</v>
          </cell>
          <cell r="E1407" t="str">
            <v>㈱藤﨑建設</v>
          </cell>
          <cell r="F1407">
            <v>41903</v>
          </cell>
          <cell r="G1407">
            <v>43728</v>
          </cell>
          <cell r="H1407" t="str">
            <v>藤﨑 昌太郎</v>
          </cell>
          <cell r="I1407" t="str">
            <v>ﾌｼﾞｻｷｹﾝｾﾂ</v>
          </cell>
          <cell r="J1407">
            <v>8400202</v>
          </cell>
          <cell r="K1407" t="str">
            <v>佐賀県佐賀市大和町大字久池井3309</v>
          </cell>
          <cell r="L1407" t="str">
            <v>0952-62-5167</v>
          </cell>
          <cell r="M1407" t="str">
            <v>佐内</v>
          </cell>
        </row>
        <row r="1408">
          <cell r="B1408">
            <v>1</v>
          </cell>
          <cell r="C1408">
            <v>80082</v>
          </cell>
          <cell r="D1408" t="str">
            <v>04101080082</v>
          </cell>
          <cell r="E1408" t="str">
            <v>㈱藤﨑造園</v>
          </cell>
          <cell r="F1408">
            <v>42647</v>
          </cell>
          <cell r="G1408">
            <v>44472</v>
          </cell>
          <cell r="H1408" t="str">
            <v>藤﨑 義紹</v>
          </cell>
          <cell r="I1408" t="str">
            <v>ﾌｼﾞｻｷｿﾞｳｴﾝ</v>
          </cell>
          <cell r="J1408">
            <v>8400006</v>
          </cell>
          <cell r="K1408" t="str">
            <v>佐賀県佐賀市巨勢町大字東西1-1</v>
          </cell>
          <cell r="L1408" t="str">
            <v>0952-97-0596</v>
          </cell>
          <cell r="M1408" t="str">
            <v>佐内</v>
          </cell>
          <cell r="S1408" t="str">
            <v>○</v>
          </cell>
        </row>
        <row r="1409">
          <cell r="B1409">
            <v>1</v>
          </cell>
          <cell r="C1409">
            <v>51858</v>
          </cell>
          <cell r="D1409" t="str">
            <v>04101051858</v>
          </cell>
          <cell r="E1409" t="str">
            <v>藤澤環境開発㈱</v>
          </cell>
          <cell r="F1409">
            <v>41597</v>
          </cell>
          <cell r="G1409">
            <v>44153</v>
          </cell>
          <cell r="H1409" t="str">
            <v>松井 賢二</v>
          </cell>
          <cell r="I1409" t="str">
            <v>ﾌｼﾞｻﾜｶﾝｷｮｳｶｲﾊﾂ</v>
          </cell>
          <cell r="J1409">
            <v>8700325</v>
          </cell>
          <cell r="K1409" t="str">
            <v>大分県大分市久原中央4-7-1</v>
          </cell>
          <cell r="L1409" t="str">
            <v>097-593-4211</v>
          </cell>
          <cell r="M1409" t="str">
            <v>佐外</v>
          </cell>
          <cell r="N1409" t="str">
            <v>○</v>
          </cell>
          <cell r="O1409" t="str">
            <v>○</v>
          </cell>
          <cell r="P1409" t="str">
            <v>○</v>
          </cell>
          <cell r="Q1409" t="str">
            <v>○</v>
          </cell>
          <cell r="R1409" t="str">
            <v>○</v>
          </cell>
          <cell r="S1409" t="str">
            <v>○</v>
          </cell>
          <cell r="T1409" t="str">
            <v>○</v>
          </cell>
        </row>
        <row r="1410">
          <cell r="B1410">
            <v>3</v>
          </cell>
          <cell r="C1410">
            <v>118117</v>
          </cell>
          <cell r="D1410" t="str">
            <v>04103118117</v>
          </cell>
          <cell r="E1410" t="str">
            <v>㈲フジショウ</v>
          </cell>
          <cell r="F1410">
            <v>42141</v>
          </cell>
          <cell r="G1410">
            <v>43967</v>
          </cell>
          <cell r="H1410" t="str">
            <v>藤永 正広</v>
          </cell>
          <cell r="I1410" t="str">
            <v>ﾌｼﾞｼｮｳ</v>
          </cell>
          <cell r="J1410">
            <v>8490111</v>
          </cell>
          <cell r="K1410" t="str">
            <v>佐賀県三養基郡みやき町大字白壁4203-1</v>
          </cell>
          <cell r="L1410" t="str">
            <v>0942-89-3735</v>
          </cell>
          <cell r="M1410" t="str">
            <v>鳥内</v>
          </cell>
          <cell r="S1410" t="str">
            <v>○</v>
          </cell>
          <cell r="T1410" t="str">
            <v>○</v>
          </cell>
        </row>
        <row r="1411">
          <cell r="B1411">
            <v>3</v>
          </cell>
          <cell r="C1411">
            <v>118117</v>
          </cell>
          <cell r="D1411" t="str">
            <v>04103118117</v>
          </cell>
          <cell r="E1411" t="str">
            <v>㈲フジショウ</v>
          </cell>
          <cell r="F1411">
            <v>42141</v>
          </cell>
          <cell r="G1411">
            <v>43967</v>
          </cell>
          <cell r="H1411" t="str">
            <v>藤永 正広</v>
          </cell>
          <cell r="I1411" t="str">
            <v>ﾌｼﾞｼｮｳ</v>
          </cell>
          <cell r="J1411">
            <v>8490111</v>
          </cell>
          <cell r="K1411" t="str">
            <v>佐賀県三養基郡みやき町大字白壁4203-1</v>
          </cell>
          <cell r="L1411" t="str">
            <v>0942-89-3735</v>
          </cell>
          <cell r="M1411" t="str">
            <v>鳥内</v>
          </cell>
          <cell r="S1411" t="str">
            <v>○</v>
          </cell>
        </row>
        <row r="1412">
          <cell r="B1412">
            <v>6</v>
          </cell>
          <cell r="C1412">
            <v>115515</v>
          </cell>
          <cell r="D1412" t="str">
            <v>04106115515</v>
          </cell>
          <cell r="E1412" t="str">
            <v>㈲富士商会</v>
          </cell>
          <cell r="F1412">
            <v>41987</v>
          </cell>
          <cell r="G1412">
            <v>43812</v>
          </cell>
          <cell r="H1412" t="str">
            <v>前田 德夫</v>
          </cell>
          <cell r="I1412" t="str">
            <v>ﾌｼﾞｼｮｳｶｲ</v>
          </cell>
          <cell r="J1412">
            <v>8480013</v>
          </cell>
          <cell r="K1412" t="str">
            <v>佐賀県伊万里市南波多町笠椎1346</v>
          </cell>
          <cell r="L1412" t="str">
            <v>0955-24-2155</v>
          </cell>
          <cell r="M1412" t="str">
            <v>伊内</v>
          </cell>
          <cell r="N1412" t="str">
            <v>○</v>
          </cell>
          <cell r="O1412" t="str">
            <v>○</v>
          </cell>
          <cell r="S1412" t="str">
            <v>○</v>
          </cell>
          <cell r="T1412" t="str">
            <v>○</v>
          </cell>
        </row>
        <row r="1413">
          <cell r="B1413">
            <v>1</v>
          </cell>
          <cell r="C1413">
            <v>101148</v>
          </cell>
          <cell r="D1413" t="str">
            <v>04101101148</v>
          </cell>
          <cell r="E1413" t="str">
            <v>㈲藤商事</v>
          </cell>
          <cell r="F1413">
            <v>43172</v>
          </cell>
          <cell r="G1413">
            <v>44997</v>
          </cell>
          <cell r="H1413" t="str">
            <v>藤川 大介</v>
          </cell>
          <cell r="I1413" t="str">
            <v>ﾌｼﾞｼｮｳｼﾞ</v>
          </cell>
          <cell r="J1413">
            <v>8460031</v>
          </cell>
          <cell r="K1413" t="str">
            <v>佐賀県多久市多久町485</v>
          </cell>
          <cell r="L1413" t="str">
            <v>0952-75-5055</v>
          </cell>
          <cell r="M1413" t="str">
            <v>佐内</v>
          </cell>
          <cell r="N1413" t="str">
            <v>○</v>
          </cell>
          <cell r="O1413" t="str">
            <v>○</v>
          </cell>
          <cell r="P1413" t="str">
            <v>○</v>
          </cell>
          <cell r="S1413" t="str">
            <v>○</v>
          </cell>
          <cell r="T1413" t="str">
            <v>○</v>
          </cell>
        </row>
        <row r="1414">
          <cell r="B1414">
            <v>1</v>
          </cell>
          <cell r="C1414">
            <v>415</v>
          </cell>
          <cell r="D1414" t="str">
            <v>04101000415</v>
          </cell>
          <cell r="E1414" t="str">
            <v>㈱富士総業開発</v>
          </cell>
          <cell r="F1414">
            <v>43662</v>
          </cell>
          <cell r="G1414">
            <v>45488</v>
          </cell>
          <cell r="H1414" t="str">
            <v>田島 男</v>
          </cell>
          <cell r="I1414" t="str">
            <v>ﾌｼﾞｿｳｷﾞｮｳｶｲﾊﾂ</v>
          </cell>
          <cell r="J1414">
            <v>3670212</v>
          </cell>
          <cell r="K1414" t="str">
            <v>埼玉県本庄市児玉町児玉1877</v>
          </cell>
          <cell r="L1414" t="str">
            <v>0495-72-0218</v>
          </cell>
          <cell r="M1414" t="str">
            <v>佐外</v>
          </cell>
          <cell r="N1414" t="str">
            <v>○</v>
          </cell>
          <cell r="O1414" t="str">
            <v>○</v>
          </cell>
          <cell r="P1414" t="str">
            <v>○</v>
          </cell>
          <cell r="S1414" t="str">
            <v>○</v>
          </cell>
          <cell r="T1414" t="str">
            <v>○</v>
          </cell>
        </row>
        <row r="1415">
          <cell r="B1415">
            <v>6</v>
          </cell>
          <cell r="C1415">
            <v>162284</v>
          </cell>
          <cell r="D1415" t="str">
            <v>04106162284</v>
          </cell>
          <cell r="E1415" t="str">
            <v>㈱フジタ</v>
          </cell>
          <cell r="F1415">
            <v>42634</v>
          </cell>
          <cell r="G1415">
            <v>44459</v>
          </cell>
          <cell r="H1415" t="str">
            <v>藤田 淳一</v>
          </cell>
          <cell r="I1415" t="str">
            <v>ﾌｼﾞﾀ</v>
          </cell>
          <cell r="J1415">
            <v>8494141</v>
          </cell>
          <cell r="K1415" t="str">
            <v>佐賀県西松浦郡有田町二ノ瀬甲934</v>
          </cell>
          <cell r="L1415" t="str">
            <v>0955-46-2161</v>
          </cell>
          <cell r="M1415" t="str">
            <v>伊内</v>
          </cell>
          <cell r="S1415" t="str">
            <v>○</v>
          </cell>
          <cell r="T1415" t="str">
            <v>○</v>
          </cell>
        </row>
        <row r="1416">
          <cell r="B1416">
            <v>3</v>
          </cell>
          <cell r="C1416">
            <v>8645</v>
          </cell>
          <cell r="D1416" t="str">
            <v>04113008645</v>
          </cell>
          <cell r="E1416" t="str">
            <v>㈲藤田商店</v>
          </cell>
          <cell r="F1416">
            <v>41860</v>
          </cell>
          <cell r="G1416">
            <v>43685</v>
          </cell>
          <cell r="H1416" t="str">
            <v>藤田 純二</v>
          </cell>
          <cell r="I1416" t="str">
            <v>ﾌｼﾞﾀｼｮｳﾃﾝ</v>
          </cell>
          <cell r="J1416">
            <v>8410075</v>
          </cell>
          <cell r="K1416" t="str">
            <v>佐賀県鳥栖市立石町781-1</v>
          </cell>
          <cell r="L1416" t="str">
            <v>0942-83-2594</v>
          </cell>
          <cell r="M1416" t="str">
            <v>鳥内</v>
          </cell>
          <cell r="N1416" t="str">
            <v>☆</v>
          </cell>
          <cell r="O1416" t="str">
            <v>☆</v>
          </cell>
          <cell r="S1416" t="str">
            <v>☆</v>
          </cell>
        </row>
        <row r="1417">
          <cell r="B1417">
            <v>1</v>
          </cell>
          <cell r="C1417">
            <v>68685</v>
          </cell>
          <cell r="D1417" t="str">
            <v>04101068685</v>
          </cell>
          <cell r="E1417" t="str">
            <v>㈱藤谷</v>
          </cell>
          <cell r="F1417">
            <v>43193</v>
          </cell>
          <cell r="G1417">
            <v>45018</v>
          </cell>
          <cell r="H1417" t="str">
            <v>伊藤 康博</v>
          </cell>
          <cell r="I1417" t="str">
            <v>ﾌｼﾞﾀﾆ</v>
          </cell>
          <cell r="J1417" t="str">
            <v>503-0234</v>
          </cell>
          <cell r="K1417" t="str">
            <v>岐阜県安八郡輪之内町里1350-1</v>
          </cell>
          <cell r="L1417" t="str">
            <v>0584-68-3077</v>
          </cell>
          <cell r="M1417" t="str">
            <v>佐外</v>
          </cell>
          <cell r="N1417" t="str">
            <v>○</v>
          </cell>
          <cell r="O1417" t="str">
            <v>○</v>
          </cell>
          <cell r="P1417" t="str">
            <v>○</v>
          </cell>
          <cell r="Q1417" t="str">
            <v>○</v>
          </cell>
          <cell r="R1417" t="str">
            <v>○</v>
          </cell>
          <cell r="S1417" t="str">
            <v>○</v>
          </cell>
          <cell r="T1417" t="str">
            <v>○</v>
          </cell>
        </row>
        <row r="1418">
          <cell r="B1418">
            <v>1</v>
          </cell>
          <cell r="C1418">
            <v>45008</v>
          </cell>
          <cell r="D1418" t="str">
            <v>04101045008</v>
          </cell>
          <cell r="E1418" t="str">
            <v>㈱フジックス</v>
          </cell>
          <cell r="F1418">
            <v>42500</v>
          </cell>
          <cell r="G1418">
            <v>44325</v>
          </cell>
          <cell r="H1418" t="str">
            <v>深川 孝</v>
          </cell>
          <cell r="I1418" t="str">
            <v>ﾌｼﾞｯｸｽ</v>
          </cell>
          <cell r="J1418" t="str">
            <v>838-0056</v>
          </cell>
          <cell r="K1418" t="str">
            <v>福岡県朝倉市中原143-1</v>
          </cell>
          <cell r="L1418" t="str">
            <v>0946-28-8131</v>
          </cell>
          <cell r="M1418" t="str">
            <v>佐外</v>
          </cell>
          <cell r="N1418" t="str">
            <v>●</v>
          </cell>
          <cell r="S1418" t="str">
            <v>○</v>
          </cell>
          <cell r="T1418" t="str">
            <v>○</v>
          </cell>
        </row>
        <row r="1419">
          <cell r="B1419">
            <v>8</v>
          </cell>
          <cell r="C1419">
            <v>40746</v>
          </cell>
          <cell r="D1419" t="str">
            <v>04108040746</v>
          </cell>
          <cell r="E1419" t="str">
            <v>㈲藤津清掃社</v>
          </cell>
          <cell r="F1419">
            <v>42552</v>
          </cell>
          <cell r="G1419">
            <v>44377</v>
          </cell>
          <cell r="H1419" t="str">
            <v>川口　英行</v>
          </cell>
          <cell r="I1419" t="str">
            <v>ﾌｼﾞﾂｾｲｿｳｼｬ</v>
          </cell>
          <cell r="J1419">
            <v>8491311</v>
          </cell>
          <cell r="K1419" t="str">
            <v>佐賀県鹿島市大字高津原858-33</v>
          </cell>
          <cell r="L1419" t="str">
            <v>0954-63-4064</v>
          </cell>
          <cell r="M1419" t="str">
            <v>杵内</v>
          </cell>
          <cell r="O1419" t="str">
            <v>○</v>
          </cell>
          <cell r="R1419" t="str">
            <v>○</v>
          </cell>
        </row>
        <row r="1420">
          <cell r="B1420">
            <v>1</v>
          </cell>
          <cell r="C1420">
            <v>197457</v>
          </cell>
          <cell r="D1420" t="str">
            <v>04101197457</v>
          </cell>
          <cell r="E1420" t="str">
            <v>フジ道路㈲</v>
          </cell>
          <cell r="F1420">
            <v>42990</v>
          </cell>
          <cell r="G1420">
            <v>44815</v>
          </cell>
          <cell r="H1420" t="str">
            <v>山田 清司</v>
          </cell>
          <cell r="I1420" t="str">
            <v>ﾌｼﾞﾄﾞｳﾛ</v>
          </cell>
          <cell r="J1420" t="str">
            <v>840-0521</v>
          </cell>
          <cell r="K1420" t="str">
            <v>佐賀県佐賀市富士町大字小副川553-2</v>
          </cell>
          <cell r="L1420" t="str">
            <v>0952-63-0893</v>
          </cell>
          <cell r="M1420" t="str">
            <v>佐内</v>
          </cell>
          <cell r="S1420" t="str">
            <v>○</v>
          </cell>
        </row>
        <row r="1421">
          <cell r="B1421">
            <v>7</v>
          </cell>
          <cell r="C1421">
            <v>190557</v>
          </cell>
          <cell r="D1421" t="str">
            <v>04107190557</v>
          </cell>
          <cell r="E1421" t="str">
            <v>藤永 光夫</v>
          </cell>
          <cell r="F1421">
            <v>42625</v>
          </cell>
          <cell r="G1421">
            <v>44450</v>
          </cell>
          <cell r="H1421" t="str">
            <v>藤永 光夫</v>
          </cell>
          <cell r="I1421" t="str">
            <v>ﾌｼﾞﾅｶﾞﾐﾂｵ</v>
          </cell>
          <cell r="J1421" t="str">
            <v>849-1315</v>
          </cell>
          <cell r="K1421" t="str">
            <v>佐賀県鹿島市大字三河内甲575-1</v>
          </cell>
          <cell r="L1421" t="str">
            <v>0954-62-4056</v>
          </cell>
          <cell r="M1421" t="str">
            <v>杵内</v>
          </cell>
          <cell r="O1421" t="str">
            <v>○</v>
          </cell>
          <cell r="S1421" t="str">
            <v>○</v>
          </cell>
          <cell r="T1421" t="str">
            <v>○</v>
          </cell>
        </row>
        <row r="1422">
          <cell r="B1422">
            <v>1</v>
          </cell>
          <cell r="C1422">
            <v>187754</v>
          </cell>
          <cell r="D1422" t="str">
            <v>04101187754</v>
          </cell>
          <cell r="E1422" t="str">
            <v>㈲藤本商事</v>
          </cell>
          <cell r="F1422">
            <v>43397</v>
          </cell>
          <cell r="G1422">
            <v>45222</v>
          </cell>
          <cell r="H1422" t="str">
            <v>藤本 公明</v>
          </cell>
          <cell r="I1422" t="str">
            <v>ﾌｼﾞﾓﾄｼｮｳｼﾞ</v>
          </cell>
          <cell r="J1422" t="str">
            <v>830-0204</v>
          </cell>
          <cell r="K1422" t="str">
            <v>福岡県久留米市城島町内野56-2</v>
          </cell>
          <cell r="L1422" t="str">
            <v>0942-62-3215</v>
          </cell>
          <cell r="M1422" t="str">
            <v>佐外</v>
          </cell>
          <cell r="N1422" t="str">
            <v>〇</v>
          </cell>
          <cell r="O1422" t="str">
            <v>〇</v>
          </cell>
          <cell r="P1422" t="str">
            <v>〇</v>
          </cell>
          <cell r="Q1422" t="str">
            <v>〇</v>
          </cell>
          <cell r="R1422" t="str">
            <v>〇</v>
          </cell>
          <cell r="S1422" t="str">
            <v>○</v>
          </cell>
          <cell r="T1422" t="str">
            <v>○</v>
          </cell>
        </row>
        <row r="1423">
          <cell r="B1423">
            <v>1</v>
          </cell>
          <cell r="C1423">
            <v>482</v>
          </cell>
          <cell r="D1423" t="str">
            <v>04101000482</v>
          </cell>
          <cell r="E1423" t="str">
            <v>富士炉材㈱</v>
          </cell>
          <cell r="F1423">
            <v>42758</v>
          </cell>
          <cell r="G1423">
            <v>44583</v>
          </cell>
          <cell r="H1423" t="str">
            <v>渡邊 大輔</v>
          </cell>
          <cell r="I1423" t="str">
            <v>ﾌｼﾞﾛｻﾞｲ</v>
          </cell>
          <cell r="J1423">
            <v>1440051</v>
          </cell>
          <cell r="K1423" t="str">
            <v>東京都大田区西蒲田6-36-11</v>
          </cell>
          <cell r="L1423" t="str">
            <v>03-3735-8111</v>
          </cell>
          <cell r="M1423" t="str">
            <v>佐外</v>
          </cell>
          <cell r="N1423" t="str">
            <v>○</v>
          </cell>
          <cell r="O1423" t="str">
            <v>○</v>
          </cell>
          <cell r="S1423" t="str">
            <v>○</v>
          </cell>
        </row>
        <row r="1424">
          <cell r="B1424">
            <v>1</v>
          </cell>
          <cell r="C1424">
            <v>197701</v>
          </cell>
          <cell r="D1424" t="str">
            <v>04101197701</v>
          </cell>
          <cell r="E1424" t="str">
            <v>二島海運㈱</v>
          </cell>
          <cell r="F1424">
            <v>0</v>
          </cell>
          <cell r="G1424">
            <v>1826</v>
          </cell>
          <cell r="H1424" t="str">
            <v>藤　恭介</v>
          </cell>
          <cell r="I1424" t="str">
            <v>ﾌﾀｼﾞﾏｶｲｳﾝ</v>
          </cell>
          <cell r="J1424" t="str">
            <v>808-0105</v>
          </cell>
          <cell r="K1424" t="str">
            <v>福岡県北九州市若松区鴨生田2-1-9</v>
          </cell>
          <cell r="L1424" t="str">
            <v>093-791-0531</v>
          </cell>
          <cell r="M1424" t="str">
            <v>佐外</v>
          </cell>
          <cell r="S1424" t="str">
            <v>○</v>
          </cell>
        </row>
        <row r="1425">
          <cell r="B1425">
            <v>3</v>
          </cell>
          <cell r="C1425">
            <v>23494</v>
          </cell>
          <cell r="D1425" t="str">
            <v>04103023494</v>
          </cell>
          <cell r="E1425" t="str">
            <v>双葉産業㈱</v>
          </cell>
          <cell r="F1425">
            <v>42402</v>
          </cell>
          <cell r="G1425">
            <v>44228</v>
          </cell>
          <cell r="H1425" t="str">
            <v>江頭 大吾</v>
          </cell>
          <cell r="I1425" t="str">
            <v>ﾌﾀﾊﾞｻﾝｷﾞｮｳ</v>
          </cell>
          <cell r="J1425">
            <v>8360016</v>
          </cell>
          <cell r="K1425" t="str">
            <v>福岡県大牟田市北磯町70-7</v>
          </cell>
          <cell r="L1425" t="str">
            <v>0944-55-2525</v>
          </cell>
          <cell r="M1425" t="str">
            <v>鳥外</v>
          </cell>
          <cell r="P1425" t="str">
            <v>○</v>
          </cell>
          <cell r="S1425" t="str">
            <v>○</v>
          </cell>
          <cell r="T1425" t="str">
            <v>○</v>
          </cell>
        </row>
        <row r="1426">
          <cell r="B1426">
            <v>3</v>
          </cell>
          <cell r="C1426">
            <v>4767</v>
          </cell>
          <cell r="D1426" t="str">
            <v>04103004767</v>
          </cell>
          <cell r="E1426" t="str">
            <v>㈱フチガミ</v>
          </cell>
          <cell r="F1426">
            <v>42538</v>
          </cell>
          <cell r="G1426">
            <v>45093</v>
          </cell>
          <cell r="H1426" t="str">
            <v>渕上 明彦</v>
          </cell>
          <cell r="I1426" t="str">
            <v>ﾌﾁｶﾞﾐ</v>
          </cell>
          <cell r="J1426">
            <v>8300047</v>
          </cell>
          <cell r="K1426" t="str">
            <v>福岡県久留米市津福本町2300-10</v>
          </cell>
          <cell r="L1426" t="str">
            <v>0942-38-5283</v>
          </cell>
          <cell r="M1426" t="str">
            <v>鳥外</v>
          </cell>
          <cell r="N1426" t="str">
            <v>○</v>
          </cell>
          <cell r="O1426" t="str">
            <v>○</v>
          </cell>
          <cell r="P1426" t="str">
            <v>○</v>
          </cell>
          <cell r="Q1426" t="str">
            <v>○</v>
          </cell>
          <cell r="R1426" t="str">
            <v>○</v>
          </cell>
          <cell r="S1426" t="str">
            <v>○</v>
          </cell>
          <cell r="T1426" t="str">
            <v>○</v>
          </cell>
        </row>
        <row r="1427">
          <cell r="B1427">
            <v>3</v>
          </cell>
          <cell r="C1427">
            <v>118085</v>
          </cell>
          <cell r="D1427" t="str">
            <v>04103118085</v>
          </cell>
          <cell r="E1427" t="str">
            <v>渕上 里実</v>
          </cell>
          <cell r="F1427">
            <v>42130</v>
          </cell>
          <cell r="G1427">
            <v>43956</v>
          </cell>
          <cell r="H1427" t="str">
            <v>渕上 里実</v>
          </cell>
          <cell r="I1427" t="str">
            <v>ﾌﾁｶﾞﾐｻﾄﾐ</v>
          </cell>
          <cell r="J1427">
            <v>8380128</v>
          </cell>
          <cell r="K1427" t="str">
            <v>福岡県小郡市稲吉626-9</v>
          </cell>
          <cell r="L1427" t="str">
            <v>0942-72-2338</v>
          </cell>
          <cell r="M1427" t="str">
            <v>鳥外</v>
          </cell>
          <cell r="S1427" t="str">
            <v>○</v>
          </cell>
          <cell r="T1427" t="str">
            <v>○</v>
          </cell>
        </row>
        <row r="1428">
          <cell r="B1428">
            <v>3</v>
          </cell>
          <cell r="C1428">
            <v>27550</v>
          </cell>
          <cell r="D1428" t="str">
            <v>04103027550</v>
          </cell>
          <cell r="E1428" t="str">
            <v>㈲渕上タイヤ商会</v>
          </cell>
          <cell r="F1428">
            <v>43347</v>
          </cell>
          <cell r="G1428">
            <v>45172</v>
          </cell>
          <cell r="H1428" t="str">
            <v>淵上 隆俊</v>
          </cell>
          <cell r="I1428" t="str">
            <v>ﾌﾁｶﾞﾐﾀｲﾔ</v>
          </cell>
          <cell r="J1428">
            <v>8300003</v>
          </cell>
          <cell r="K1428" t="str">
            <v>福岡県久留米市東櫛原町1264-3</v>
          </cell>
          <cell r="L1428" t="str">
            <v>0942-34-8588</v>
          </cell>
          <cell r="M1428" t="str">
            <v>鳥外</v>
          </cell>
          <cell r="S1428" t="str">
            <v>○</v>
          </cell>
        </row>
        <row r="1429">
          <cell r="B1429">
            <v>7</v>
          </cell>
          <cell r="C1429">
            <v>138080</v>
          </cell>
          <cell r="D1429" t="str">
            <v>04107138080</v>
          </cell>
          <cell r="E1429" t="str">
            <v>㈲渕野運送</v>
          </cell>
          <cell r="F1429">
            <v>42998</v>
          </cell>
          <cell r="G1429">
            <v>44823</v>
          </cell>
          <cell r="H1429" t="str">
            <v>渕野 啓典</v>
          </cell>
          <cell r="I1429" t="str">
            <v>ﾌﾁﾉｳﾝｿｳ</v>
          </cell>
          <cell r="J1429">
            <v>8491415</v>
          </cell>
          <cell r="K1429" t="str">
            <v>佐賀県嬉野市塩田町大字大草野丙1824</v>
          </cell>
          <cell r="L1429" t="str">
            <v>0954-66-2338</v>
          </cell>
          <cell r="M1429" t="str">
            <v>杵内</v>
          </cell>
          <cell r="O1429" t="str">
            <v>●</v>
          </cell>
        </row>
        <row r="1430">
          <cell r="B1430">
            <v>1</v>
          </cell>
          <cell r="C1430">
            <v>122369</v>
          </cell>
          <cell r="D1430" t="str">
            <v>04101122369</v>
          </cell>
          <cell r="E1430" t="str">
            <v>㈲渕脇建設</v>
          </cell>
          <cell r="F1430">
            <v>43283</v>
          </cell>
          <cell r="G1430">
            <v>45108</v>
          </cell>
          <cell r="H1430" t="str">
            <v>渕脇 琢雄</v>
          </cell>
          <cell r="I1430" t="str">
            <v>ﾌﾁﾜｷｹﾝｾﾂ</v>
          </cell>
          <cell r="J1430" t="str">
            <v>822-0011</v>
          </cell>
          <cell r="K1430" t="str">
            <v>福岡県直方市大字中泉1222-7</v>
          </cell>
          <cell r="L1430" t="str">
            <v>0949-24-1094</v>
          </cell>
          <cell r="M1430" t="str">
            <v>佐外</v>
          </cell>
          <cell r="O1430" t="str">
            <v>○</v>
          </cell>
          <cell r="P1430" t="str">
            <v>○</v>
          </cell>
          <cell r="S1430" t="str">
            <v>○</v>
          </cell>
          <cell r="T1430" t="str">
            <v>○</v>
          </cell>
        </row>
        <row r="1431">
          <cell r="B1431">
            <v>1</v>
          </cell>
          <cell r="C1431">
            <v>61871</v>
          </cell>
          <cell r="D1431" t="str">
            <v>04101061871</v>
          </cell>
          <cell r="E1431" t="str">
            <v>舩津 新</v>
          </cell>
          <cell r="F1431">
            <v>43617</v>
          </cell>
          <cell r="G1431">
            <v>45443</v>
          </cell>
          <cell r="H1431" t="str">
            <v>舩津 新</v>
          </cell>
          <cell r="I1431" t="str">
            <v>ﾌﾅﾂｱﾗﾀ</v>
          </cell>
          <cell r="J1431">
            <v>8420051</v>
          </cell>
          <cell r="K1431" t="str">
            <v>佐賀県神埼市千代田町黒井1437</v>
          </cell>
          <cell r="L1431" t="str">
            <v>0952-44-4234</v>
          </cell>
          <cell r="M1431" t="str">
            <v>佐内</v>
          </cell>
          <cell r="S1431" t="str">
            <v>○</v>
          </cell>
          <cell r="T1431" t="str">
            <v>○</v>
          </cell>
        </row>
        <row r="1432">
          <cell r="B1432">
            <v>3</v>
          </cell>
          <cell r="C1432">
            <v>125142</v>
          </cell>
          <cell r="D1432" t="str">
            <v>04103125142</v>
          </cell>
          <cell r="E1432" t="str">
            <v>㈲船津建材運送</v>
          </cell>
          <cell r="F1432">
            <v>42453</v>
          </cell>
          <cell r="G1432">
            <v>44278</v>
          </cell>
          <cell r="H1432" t="str">
            <v>船津 常夫</v>
          </cell>
          <cell r="I1432" t="str">
            <v>ﾌﾅﾂｹﾝｻﾞｲｳﾝｿｳ</v>
          </cell>
          <cell r="J1432">
            <v>8300078</v>
          </cell>
          <cell r="K1432" t="str">
            <v>福岡県久留米市安武町住吉1632</v>
          </cell>
          <cell r="L1432" t="str">
            <v>0942-26-6996</v>
          </cell>
          <cell r="M1432" t="str">
            <v>鳥外</v>
          </cell>
          <cell r="S1432" t="str">
            <v>○</v>
          </cell>
          <cell r="T1432" t="str">
            <v>○</v>
          </cell>
        </row>
        <row r="1433">
          <cell r="B1433">
            <v>3</v>
          </cell>
          <cell r="C1433">
            <v>39813</v>
          </cell>
          <cell r="D1433" t="str">
            <v>04103039813</v>
          </cell>
          <cell r="E1433" t="str">
            <v>舟本運輸㈱</v>
          </cell>
          <cell r="F1433">
            <v>43469</v>
          </cell>
          <cell r="G1433">
            <v>45294</v>
          </cell>
          <cell r="H1433" t="str">
            <v>舟木 祥子</v>
          </cell>
          <cell r="I1433" t="str">
            <v>ﾌﾅﾓﾄｳﾝﾕ</v>
          </cell>
          <cell r="J1433">
            <v>8040066</v>
          </cell>
          <cell r="K1433" t="str">
            <v>福岡県北九州市戸畑区初音町10-24</v>
          </cell>
          <cell r="L1433" t="str">
            <v>093-871-3210</v>
          </cell>
          <cell r="M1433" t="str">
            <v>鳥外</v>
          </cell>
          <cell r="S1433" t="str">
            <v>○</v>
          </cell>
        </row>
        <row r="1434">
          <cell r="B1434">
            <v>1</v>
          </cell>
          <cell r="C1434">
            <v>129097</v>
          </cell>
          <cell r="D1434" t="str">
            <v>04101129097</v>
          </cell>
          <cell r="E1434" t="str">
            <v>㈱ブラスト</v>
          </cell>
          <cell r="F1434">
            <v>42593</v>
          </cell>
          <cell r="G1434">
            <v>44418</v>
          </cell>
          <cell r="H1434" t="str">
            <v>中島 大輔</v>
          </cell>
          <cell r="I1434" t="str">
            <v>ﾌﾞﾗｽﾄ</v>
          </cell>
          <cell r="J1434">
            <v>8400214</v>
          </cell>
          <cell r="K1434" t="str">
            <v>佐賀県佐賀市大和町大字川上1705-1</v>
          </cell>
          <cell r="L1434" t="str">
            <v>0952-62-8464</v>
          </cell>
          <cell r="M1434" t="str">
            <v>佐内</v>
          </cell>
          <cell r="S1434" t="str">
            <v>○</v>
          </cell>
        </row>
        <row r="1435">
          <cell r="B1435">
            <v>3</v>
          </cell>
          <cell r="C1435">
            <v>904</v>
          </cell>
          <cell r="D1435" t="str">
            <v>04103000904</v>
          </cell>
          <cell r="E1435" t="str">
            <v>ブリヂストングリーンランドスケープ㈱</v>
          </cell>
          <cell r="F1435">
            <v>43097</v>
          </cell>
          <cell r="G1435">
            <v>44922</v>
          </cell>
          <cell r="H1435" t="str">
            <v>寺村 文明</v>
          </cell>
          <cell r="I1435" t="str">
            <v>ﾌﾞﾘﾁﾞｽﾄﾝｸﾞﾘ</v>
          </cell>
          <cell r="J1435">
            <v>8380051</v>
          </cell>
          <cell r="K1435" t="str">
            <v>福岡県朝倉市小田2016-1</v>
          </cell>
          <cell r="L1435" t="str">
            <v>0946-24-3760</v>
          </cell>
          <cell r="M1435" t="str">
            <v>鳥外</v>
          </cell>
          <cell r="P1435" t="str">
            <v>○</v>
          </cell>
          <cell r="S1435" t="str">
            <v>○</v>
          </cell>
        </row>
        <row r="1436">
          <cell r="B1436">
            <v>7</v>
          </cell>
          <cell r="C1436">
            <v>72207</v>
          </cell>
          <cell r="D1436" t="str">
            <v>04107072207</v>
          </cell>
          <cell r="E1436" t="str">
            <v>古井 和義</v>
          </cell>
          <cell r="F1436">
            <v>42258</v>
          </cell>
          <cell r="G1436">
            <v>44084</v>
          </cell>
          <cell r="H1436" t="str">
            <v>古井 和義</v>
          </cell>
          <cell r="I1436" t="str">
            <v>ﾌﾙｲｶｽﾞﾖｼ</v>
          </cell>
          <cell r="J1436">
            <v>8492203</v>
          </cell>
          <cell r="K1436" t="str">
            <v>佐賀県武雄市北方町大字芦原539</v>
          </cell>
          <cell r="L1436" t="str">
            <v>0954-66-2844</v>
          </cell>
          <cell r="M1436" t="str">
            <v>杵内</v>
          </cell>
          <cell r="S1436" t="str">
            <v>○</v>
          </cell>
          <cell r="T1436" t="str">
            <v>○</v>
          </cell>
        </row>
        <row r="1437">
          <cell r="B1437">
            <v>5</v>
          </cell>
          <cell r="C1437">
            <v>35622</v>
          </cell>
          <cell r="D1437" t="str">
            <v>04105035622</v>
          </cell>
          <cell r="E1437" t="str">
            <v>㈲古川運輸</v>
          </cell>
          <cell r="F1437">
            <v>42015</v>
          </cell>
          <cell r="G1437">
            <v>43840</v>
          </cell>
          <cell r="H1437" t="str">
            <v>古川 幸人</v>
          </cell>
          <cell r="I1437" t="str">
            <v>ﾌﾙｶﾜｳﾝﾕ</v>
          </cell>
          <cell r="J1437">
            <v>8191134</v>
          </cell>
          <cell r="K1437" t="str">
            <v>福岡県糸島市多久字木町492-1</v>
          </cell>
          <cell r="L1437" t="str">
            <v>092-322-0440</v>
          </cell>
          <cell r="M1437" t="str">
            <v>唐外</v>
          </cell>
          <cell r="O1437" t="str">
            <v>●</v>
          </cell>
        </row>
        <row r="1438">
          <cell r="B1438">
            <v>1</v>
          </cell>
          <cell r="C1438">
            <v>100403</v>
          </cell>
          <cell r="D1438" t="str">
            <v>04101100403</v>
          </cell>
          <cell r="E1438" t="str">
            <v>㈲古川建設</v>
          </cell>
          <cell r="F1438">
            <v>43060</v>
          </cell>
          <cell r="G1438">
            <v>44885</v>
          </cell>
          <cell r="H1438" t="str">
            <v>古川 広</v>
          </cell>
          <cell r="I1438" t="str">
            <v>ﾌﾙｶﾜｹﾝｾﾂ</v>
          </cell>
          <cell r="J1438">
            <v>8490303</v>
          </cell>
          <cell r="K1438" t="str">
            <v>佐賀県小城市牛津町牛津79-2</v>
          </cell>
          <cell r="L1438" t="str">
            <v>0952-66-1255</v>
          </cell>
          <cell r="M1438" t="str">
            <v>佐内</v>
          </cell>
          <cell r="S1438" t="str">
            <v>○</v>
          </cell>
        </row>
        <row r="1439">
          <cell r="B1439">
            <v>7</v>
          </cell>
          <cell r="C1439">
            <v>159438</v>
          </cell>
          <cell r="D1439" t="str">
            <v>04107159438</v>
          </cell>
          <cell r="E1439" t="str">
            <v>㈲古川建設</v>
          </cell>
          <cell r="F1439">
            <v>42460</v>
          </cell>
          <cell r="G1439">
            <v>44285</v>
          </cell>
          <cell r="H1439" t="str">
            <v>橋口 桂</v>
          </cell>
          <cell r="I1439" t="str">
            <v>ﾌﾙｶﾜｹﾝｾﾂ</v>
          </cell>
          <cell r="J1439">
            <v>8492342</v>
          </cell>
          <cell r="K1439" t="str">
            <v>佐賀県武雄市武内町大字真手野22251-2</v>
          </cell>
          <cell r="L1439" t="str">
            <v>0954-27-2752</v>
          </cell>
          <cell r="M1439" t="str">
            <v>杵内</v>
          </cell>
          <cell r="S1439" t="str">
            <v>○</v>
          </cell>
          <cell r="T1439" t="str">
            <v>○</v>
          </cell>
        </row>
        <row r="1440">
          <cell r="B1440">
            <v>1</v>
          </cell>
          <cell r="C1440">
            <v>161552</v>
          </cell>
          <cell r="D1440" t="str">
            <v>04101161552</v>
          </cell>
          <cell r="E1440" t="str">
            <v>古川 慎太郎</v>
          </cell>
          <cell r="F1440">
            <v>42586</v>
          </cell>
          <cell r="G1440">
            <v>44411</v>
          </cell>
          <cell r="H1440" t="str">
            <v>古川 慎太郎</v>
          </cell>
          <cell r="I1440" t="str">
            <v>ﾌﾙｶﾜｼﾝﾀﾛｳ</v>
          </cell>
          <cell r="J1440">
            <v>8490922</v>
          </cell>
          <cell r="K1440" t="str">
            <v>佐賀県佐賀市若宮1-7-7</v>
          </cell>
          <cell r="L1440" t="str">
            <v>0952-36-8589</v>
          </cell>
          <cell r="M1440" t="str">
            <v>佐内</v>
          </cell>
          <cell r="S1440" t="str">
            <v>○</v>
          </cell>
          <cell r="T1440" t="str">
            <v>○</v>
          </cell>
        </row>
        <row r="1441">
          <cell r="B1441">
            <v>7</v>
          </cell>
          <cell r="C1441">
            <v>198184</v>
          </cell>
          <cell r="D1441" t="str">
            <v>04107198184</v>
          </cell>
          <cell r="E1441" t="str">
            <v>㈲古川設備</v>
          </cell>
          <cell r="F1441">
            <v>43048</v>
          </cell>
          <cell r="G1441">
            <v>44873</v>
          </cell>
          <cell r="H1441" t="str">
            <v>中野 誠</v>
          </cell>
          <cell r="I1441" t="str">
            <v>ﾌﾙｶﾜｾﾂﾋﾞ</v>
          </cell>
          <cell r="J1441">
            <v>8430001</v>
          </cell>
          <cell r="K1441" t="str">
            <v>佐賀県武雄市朝日町大字甘久2012</v>
          </cell>
          <cell r="L1441" t="str">
            <v>0954-23-2496</v>
          </cell>
          <cell r="M1441" t="str">
            <v>杵内</v>
          </cell>
          <cell r="S1441" t="str">
            <v>○</v>
          </cell>
          <cell r="T1441" t="str">
            <v>○</v>
          </cell>
        </row>
        <row r="1442">
          <cell r="B1442">
            <v>3</v>
          </cell>
          <cell r="C1442">
            <v>31879</v>
          </cell>
          <cell r="D1442" t="str">
            <v>04103031879</v>
          </cell>
          <cell r="E1442" t="str">
            <v>古河電工エコテック㈱</v>
          </cell>
          <cell r="F1442">
            <v>43052</v>
          </cell>
          <cell r="G1442">
            <v>44877</v>
          </cell>
          <cell r="H1442" t="str">
            <v>平田 雅治</v>
          </cell>
          <cell r="I1442" t="str">
            <v>ﾌﾙｶﾜﾃﾞﾝｺｳｴｺﾃｯｸ</v>
          </cell>
          <cell r="J1442">
            <v>8000115</v>
          </cell>
          <cell r="K1442" t="str">
            <v>福岡県北九州市門司区新門司1-8</v>
          </cell>
          <cell r="L1442" t="str">
            <v>093-481-3976</v>
          </cell>
          <cell r="M1442" t="str">
            <v>鳥外</v>
          </cell>
          <cell r="S1442" t="str">
            <v>○</v>
          </cell>
        </row>
        <row r="1443">
          <cell r="B1443">
            <v>3</v>
          </cell>
          <cell r="C1443">
            <v>156723</v>
          </cell>
          <cell r="D1443" t="str">
            <v>04103156723</v>
          </cell>
          <cell r="E1443" t="str">
            <v>㈱古村総業</v>
          </cell>
          <cell r="F1443">
            <v>42295</v>
          </cell>
          <cell r="G1443">
            <v>44121</v>
          </cell>
          <cell r="H1443" t="str">
            <v>古村 秀樹</v>
          </cell>
          <cell r="I1443" t="str">
            <v>ﾌﾙﾑﾗｿｳｷﾞｮｳ</v>
          </cell>
          <cell r="J1443">
            <v>8401102</v>
          </cell>
          <cell r="K1443" t="str">
            <v>佐賀県三養基郡みやき町大字天建寺437-1</v>
          </cell>
          <cell r="L1443" t="str">
            <v>0942-96-5135</v>
          </cell>
          <cell r="M1443" t="str">
            <v>鳥内</v>
          </cell>
          <cell r="S1443" t="str">
            <v>○</v>
          </cell>
          <cell r="T1443" t="str">
            <v>○</v>
          </cell>
        </row>
        <row r="1444">
          <cell r="B1444">
            <v>1</v>
          </cell>
          <cell r="C1444">
            <v>115006</v>
          </cell>
          <cell r="D1444" t="str">
            <v>04101115006</v>
          </cell>
          <cell r="E1444" t="str">
            <v>㈱ブロードリンク</v>
          </cell>
          <cell r="F1444">
            <v>42676</v>
          </cell>
          <cell r="G1444">
            <v>44501</v>
          </cell>
          <cell r="H1444" t="str">
            <v>榊 彰一</v>
          </cell>
          <cell r="I1444" t="str">
            <v>ﾌﾞﾛｰﾄﾞﾘﾝｸ</v>
          </cell>
          <cell r="J1444" t="str">
            <v>103-0022</v>
          </cell>
          <cell r="K1444" t="str">
            <v>東京都中央区日本橋室町4-3-18</v>
          </cell>
          <cell r="L1444" t="str">
            <v>03-3516-8771</v>
          </cell>
          <cell r="M1444" t="str">
            <v>佐外</v>
          </cell>
          <cell r="S1444" t="str">
            <v>○</v>
          </cell>
          <cell r="T1444" t="str">
            <v>○</v>
          </cell>
        </row>
        <row r="1445">
          <cell r="B1445">
            <v>1</v>
          </cell>
          <cell r="C1445">
            <v>57011</v>
          </cell>
          <cell r="D1445" t="str">
            <v>04101057011</v>
          </cell>
          <cell r="E1445" t="str">
            <v>㈲プログレ</v>
          </cell>
          <cell r="F1445">
            <v>43613</v>
          </cell>
          <cell r="G1445">
            <v>45439</v>
          </cell>
          <cell r="H1445" t="str">
            <v>早速 芳和</v>
          </cell>
          <cell r="I1445" t="str">
            <v>ﾌﾟﾛｸﾞﾚ</v>
          </cell>
          <cell r="J1445" t="str">
            <v>861-4402</v>
          </cell>
          <cell r="K1445" t="str">
            <v>熊本県下益城郡美里町堅志田356</v>
          </cell>
          <cell r="L1445" t="str">
            <v>0964-47-6115</v>
          </cell>
          <cell r="M1445" t="str">
            <v>佐外</v>
          </cell>
          <cell r="N1445" t="str">
            <v>○</v>
          </cell>
          <cell r="O1445" t="str">
            <v>○</v>
          </cell>
          <cell r="P1445" t="str">
            <v>○</v>
          </cell>
          <cell r="Q1445" t="str">
            <v>○</v>
          </cell>
          <cell r="R1445" t="str">
            <v>○</v>
          </cell>
          <cell r="S1445" t="str">
            <v>○</v>
          </cell>
          <cell r="T1445" t="str">
            <v>○</v>
          </cell>
        </row>
        <row r="1446">
          <cell r="B1446">
            <v>1</v>
          </cell>
          <cell r="C1446">
            <v>2992</v>
          </cell>
          <cell r="D1446" t="str">
            <v>04101002992</v>
          </cell>
          <cell r="E1446" t="str">
            <v>㈱平成開発</v>
          </cell>
          <cell r="F1446">
            <v>43404</v>
          </cell>
          <cell r="G1446">
            <v>45229</v>
          </cell>
          <cell r="H1446" t="str">
            <v>久保 直行</v>
          </cell>
          <cell r="I1446" t="str">
            <v>ﾍｲｾｲｶｲﾊﾂ</v>
          </cell>
          <cell r="J1446">
            <v>8450012</v>
          </cell>
          <cell r="K1446" t="str">
            <v>佐賀県小城市小城町池上2387-1</v>
          </cell>
          <cell r="L1446" t="str">
            <v>0952-73-3788</v>
          </cell>
          <cell r="M1446" t="str">
            <v>佐内</v>
          </cell>
          <cell r="N1446" t="str">
            <v>○</v>
          </cell>
          <cell r="O1446" t="str">
            <v>○</v>
          </cell>
          <cell r="S1446" t="str">
            <v>○</v>
          </cell>
          <cell r="T1446" t="str">
            <v>○</v>
          </cell>
        </row>
        <row r="1447">
          <cell r="B1447">
            <v>1</v>
          </cell>
          <cell r="C1447">
            <v>2070</v>
          </cell>
          <cell r="D1447" t="str">
            <v>04101002070</v>
          </cell>
          <cell r="E1447" t="str">
            <v>㈱平成建設</v>
          </cell>
          <cell r="F1447">
            <v>42808</v>
          </cell>
          <cell r="G1447">
            <v>44633</v>
          </cell>
          <cell r="H1447" t="str">
            <v>山口 武臣</v>
          </cell>
          <cell r="I1447" t="str">
            <v>ﾍｲｾｲｹﾝｾﾂ</v>
          </cell>
          <cell r="J1447">
            <v>8580925</v>
          </cell>
          <cell r="K1447" t="str">
            <v>長崎県佐世保市椎木町539-2</v>
          </cell>
          <cell r="L1447" t="str">
            <v>0956-47-2111</v>
          </cell>
          <cell r="M1447" t="str">
            <v>佐外</v>
          </cell>
          <cell r="N1447" t="str">
            <v>○</v>
          </cell>
          <cell r="O1447" t="str">
            <v>○</v>
          </cell>
          <cell r="P1447" t="str">
            <v>○</v>
          </cell>
          <cell r="S1447" t="str">
            <v>○</v>
          </cell>
          <cell r="T1447" t="str">
            <v>○</v>
          </cell>
        </row>
        <row r="1448">
          <cell r="B1448">
            <v>1</v>
          </cell>
          <cell r="C1448">
            <v>49784</v>
          </cell>
          <cell r="D1448" t="str">
            <v>04101049784</v>
          </cell>
          <cell r="E1448" t="str">
            <v>㈱平和土木</v>
          </cell>
          <cell r="F1448">
            <v>42919</v>
          </cell>
          <cell r="G1448">
            <v>44744</v>
          </cell>
          <cell r="H1448" t="str">
            <v>力久 敏江</v>
          </cell>
          <cell r="I1448" t="str">
            <v>ﾍｲﾜﾄﾞﾎﾞｸ</v>
          </cell>
          <cell r="J1448">
            <v>8400016</v>
          </cell>
          <cell r="K1448" t="str">
            <v>佐賀県佐賀市南佐賀3-9-7</v>
          </cell>
          <cell r="L1448" t="str">
            <v>0952-23-7459</v>
          </cell>
          <cell r="M1448" t="str">
            <v>佐内</v>
          </cell>
          <cell r="N1448" t="str">
            <v>○</v>
          </cell>
          <cell r="O1448" t="str">
            <v>○</v>
          </cell>
          <cell r="S1448" t="str">
            <v>○</v>
          </cell>
          <cell r="T1448" t="str">
            <v>○</v>
          </cell>
        </row>
        <row r="1449">
          <cell r="B1449">
            <v>3</v>
          </cell>
          <cell r="C1449">
            <v>133392</v>
          </cell>
          <cell r="D1449" t="str">
            <v>04103133392</v>
          </cell>
          <cell r="E1449" t="str">
            <v>㈱ペーパーリサイクリング</v>
          </cell>
          <cell r="F1449">
            <v>42807</v>
          </cell>
          <cell r="G1449">
            <v>44632</v>
          </cell>
          <cell r="H1449" t="str">
            <v>寺松 哲雄</v>
          </cell>
          <cell r="I1449" t="str">
            <v>ﾍﾟｰﾊﾟｰﾘｻｲｸﾘﾝｸﾞ</v>
          </cell>
          <cell r="J1449">
            <v>8300061</v>
          </cell>
          <cell r="K1449" t="str">
            <v>福岡県久留米市津福今町371-2</v>
          </cell>
          <cell r="L1449" t="str">
            <v>0942-35-3040</v>
          </cell>
          <cell r="M1449" t="str">
            <v>鳥外</v>
          </cell>
          <cell r="S1449" t="str">
            <v>○</v>
          </cell>
          <cell r="T1449" t="str">
            <v>○</v>
          </cell>
        </row>
        <row r="1450">
          <cell r="B1450">
            <v>1</v>
          </cell>
          <cell r="C1450">
            <v>150965</v>
          </cell>
          <cell r="D1450" t="str">
            <v>04101150965</v>
          </cell>
          <cell r="E1450" t="str">
            <v>㈲ペガサス</v>
          </cell>
          <cell r="F1450">
            <v>41896</v>
          </cell>
          <cell r="G1450">
            <v>43721</v>
          </cell>
          <cell r="H1450" t="str">
            <v>馬渡 清孝</v>
          </cell>
          <cell r="I1450" t="str">
            <v>ﾍﾟｶﾞｻｽ</v>
          </cell>
          <cell r="J1450" t="str">
            <v>845-0033</v>
          </cell>
          <cell r="K1450" t="str">
            <v>佐賀県小城市三日月町樋口1586番地3</v>
          </cell>
          <cell r="L1450" t="str">
            <v>0952-72-8476</v>
          </cell>
          <cell r="M1450" t="str">
            <v>佐内</v>
          </cell>
          <cell r="S1450" t="str">
            <v>○</v>
          </cell>
          <cell r="T1450" t="str">
            <v>○</v>
          </cell>
        </row>
        <row r="1451">
          <cell r="B1451">
            <v>1</v>
          </cell>
          <cell r="C1451">
            <v>75102</v>
          </cell>
          <cell r="D1451" t="str">
            <v>04101075102</v>
          </cell>
          <cell r="E1451" t="str">
            <v>㈱ベストサービス</v>
          </cell>
          <cell r="F1451">
            <v>42227</v>
          </cell>
          <cell r="G1451">
            <v>44053</v>
          </cell>
          <cell r="H1451" t="str">
            <v>熊谷 倫明</v>
          </cell>
          <cell r="I1451" t="str">
            <v>ﾍﾞｽﾄｻｰﾋﾞｽ</v>
          </cell>
          <cell r="J1451">
            <v>8450001</v>
          </cell>
          <cell r="K1451" t="str">
            <v>佐賀県小城市小城町北小路245-3</v>
          </cell>
          <cell r="L1451" t="str">
            <v>0952-73-8057</v>
          </cell>
          <cell r="M1451" t="str">
            <v>佐内</v>
          </cell>
          <cell r="S1451" t="str">
            <v>○</v>
          </cell>
        </row>
        <row r="1452">
          <cell r="B1452">
            <v>3</v>
          </cell>
          <cell r="C1452">
            <v>13480</v>
          </cell>
          <cell r="D1452" t="str">
            <v>04103013480</v>
          </cell>
          <cell r="E1452" t="str">
            <v>㈱別府土建</v>
          </cell>
          <cell r="F1452">
            <v>41936</v>
          </cell>
          <cell r="G1452">
            <v>43761</v>
          </cell>
          <cell r="H1452" t="str">
            <v>別府 透</v>
          </cell>
          <cell r="I1452" t="str">
            <v>ﾍﾞｯﾌﾟﾄﾞﾎﾞｸ</v>
          </cell>
          <cell r="J1452">
            <v>8380026</v>
          </cell>
          <cell r="K1452" t="str">
            <v>福岡県朝倉市柿原310</v>
          </cell>
          <cell r="L1452" t="str">
            <v>0946-22-0031</v>
          </cell>
          <cell r="M1452" t="str">
            <v>鳥外</v>
          </cell>
          <cell r="S1452" t="str">
            <v>○</v>
          </cell>
        </row>
        <row r="1453">
          <cell r="B1453">
            <v>3</v>
          </cell>
          <cell r="C1453">
            <v>116822</v>
          </cell>
          <cell r="D1453" t="str">
            <v>04103116822</v>
          </cell>
          <cell r="E1453" t="str">
            <v>㈱ベビーフレンド</v>
          </cell>
          <cell r="F1453">
            <v>42121</v>
          </cell>
          <cell r="G1453">
            <v>43947</v>
          </cell>
          <cell r="H1453" t="str">
            <v>野中 史明</v>
          </cell>
          <cell r="I1453" t="str">
            <v>ﾍﾞﾋﾞｰﾌﾚﾝﾄﾞ</v>
          </cell>
          <cell r="J1453">
            <v>8191616</v>
          </cell>
          <cell r="K1453" t="str">
            <v>福岡県糸島市二丈武175-3</v>
          </cell>
          <cell r="L1453" t="str">
            <v>092-325-8123</v>
          </cell>
          <cell r="M1453" t="str">
            <v>鳥外</v>
          </cell>
          <cell r="S1453" t="str">
            <v>○</v>
          </cell>
          <cell r="T1453" t="str">
            <v>○</v>
          </cell>
        </row>
        <row r="1454">
          <cell r="B1454">
            <v>1</v>
          </cell>
          <cell r="C1454">
            <v>185572</v>
          </cell>
          <cell r="D1454" t="str">
            <v>04101185572</v>
          </cell>
          <cell r="E1454" t="str">
            <v>㈱豊栄</v>
          </cell>
          <cell r="F1454">
            <v>42293</v>
          </cell>
          <cell r="G1454">
            <v>44119</v>
          </cell>
          <cell r="H1454" t="str">
            <v>濟木 義巳</v>
          </cell>
          <cell r="I1454" t="str">
            <v>ﾎｳｴｲ</v>
          </cell>
          <cell r="J1454" t="str">
            <v>840-0016</v>
          </cell>
          <cell r="K1454" t="str">
            <v>佐賀県佐賀市南佐賀1-13-1-104</v>
          </cell>
          <cell r="L1454" t="str">
            <v>0952-40-1080</v>
          </cell>
          <cell r="M1454" t="str">
            <v>佐内</v>
          </cell>
          <cell r="S1454" t="str">
            <v>○</v>
          </cell>
          <cell r="T1454" t="str">
            <v>○</v>
          </cell>
        </row>
        <row r="1455">
          <cell r="B1455">
            <v>3</v>
          </cell>
          <cell r="C1455">
            <v>72172</v>
          </cell>
          <cell r="D1455" t="str">
            <v>04103072172</v>
          </cell>
          <cell r="E1455" t="str">
            <v>宝栄運送㈱</v>
          </cell>
          <cell r="F1455">
            <v>42276</v>
          </cell>
          <cell r="G1455">
            <v>44102</v>
          </cell>
          <cell r="H1455" t="str">
            <v>宮﨑 孝市</v>
          </cell>
          <cell r="I1455" t="str">
            <v>ﾎｳｴｲｳﾝｿｳ</v>
          </cell>
          <cell r="J1455">
            <v>8112124</v>
          </cell>
          <cell r="K1455" t="str">
            <v>福岡県糟屋郡宇美町若草3-2-5</v>
          </cell>
          <cell r="L1455" t="str">
            <v>092-932-7777</v>
          </cell>
          <cell r="M1455" t="str">
            <v>鳥外</v>
          </cell>
          <cell r="N1455" t="str">
            <v>○</v>
          </cell>
          <cell r="O1455" t="str">
            <v>○</v>
          </cell>
          <cell r="P1455" t="str">
            <v>○</v>
          </cell>
          <cell r="S1455" t="str">
            <v>○</v>
          </cell>
          <cell r="T1455" t="str">
            <v>○</v>
          </cell>
        </row>
        <row r="1456">
          <cell r="B1456">
            <v>3</v>
          </cell>
          <cell r="C1456">
            <v>102342</v>
          </cell>
          <cell r="D1456" t="str">
            <v>04103102342</v>
          </cell>
          <cell r="E1456" t="str">
            <v>ＨＯＫＯ㈱</v>
          </cell>
          <cell r="F1456">
            <v>42844</v>
          </cell>
          <cell r="G1456">
            <v>45400</v>
          </cell>
          <cell r="H1456" t="str">
            <v>光長 浩</v>
          </cell>
          <cell r="I1456" t="str">
            <v>ﾎｳｺｳ</v>
          </cell>
          <cell r="J1456">
            <v>8700945</v>
          </cell>
          <cell r="K1456" t="str">
            <v>大分県大分市大字津守370-1</v>
          </cell>
          <cell r="L1456" t="str">
            <v>097-567-0951</v>
          </cell>
          <cell r="M1456" t="str">
            <v>鳥外</v>
          </cell>
          <cell r="N1456" t="str">
            <v>○</v>
          </cell>
          <cell r="O1456" t="str">
            <v>○</v>
          </cell>
          <cell r="P1456" t="str">
            <v>○</v>
          </cell>
          <cell r="Q1456" t="str">
            <v>○</v>
          </cell>
          <cell r="R1456" t="str">
            <v>○</v>
          </cell>
          <cell r="S1456" t="str">
            <v>●</v>
          </cell>
          <cell r="T1456" t="str">
            <v>○</v>
          </cell>
        </row>
        <row r="1457">
          <cell r="B1457">
            <v>6</v>
          </cell>
          <cell r="C1457">
            <v>7483</v>
          </cell>
          <cell r="D1457" t="str">
            <v>04106007483</v>
          </cell>
          <cell r="E1457" t="str">
            <v>宝和金属㈱</v>
          </cell>
          <cell r="F1457">
            <v>43618</v>
          </cell>
          <cell r="G1457">
            <v>45444</v>
          </cell>
          <cell r="H1457" t="str">
            <v>永吉 昭彦</v>
          </cell>
          <cell r="I1457" t="str">
            <v>ﾎｳﾜｷﾝｿﾞｸ</v>
          </cell>
          <cell r="J1457">
            <v>8500985</v>
          </cell>
          <cell r="K1457" t="str">
            <v>長崎県長崎市平瀬町1-39</v>
          </cell>
          <cell r="L1457" t="str">
            <v>095-879-5858</v>
          </cell>
          <cell r="M1457" t="str">
            <v>伊外</v>
          </cell>
          <cell r="N1457" t="str">
            <v>○</v>
          </cell>
          <cell r="O1457" t="str">
            <v>○</v>
          </cell>
          <cell r="P1457" t="str">
            <v>○</v>
          </cell>
          <cell r="Q1457" t="str">
            <v>○</v>
          </cell>
          <cell r="R1457" t="str">
            <v>○</v>
          </cell>
          <cell r="S1457" t="str">
            <v>○</v>
          </cell>
          <cell r="T1457" t="str">
            <v>○</v>
          </cell>
        </row>
        <row r="1458">
          <cell r="B1458">
            <v>3</v>
          </cell>
          <cell r="C1458">
            <v>8375</v>
          </cell>
          <cell r="D1458" t="str">
            <v>04103008375</v>
          </cell>
          <cell r="E1458" t="str">
            <v>㈱ホープ再油</v>
          </cell>
          <cell r="F1458">
            <v>42935</v>
          </cell>
          <cell r="G1458">
            <v>44760</v>
          </cell>
          <cell r="H1458" t="str">
            <v>德光　修治</v>
          </cell>
          <cell r="I1458" t="str">
            <v>ﾎｰﾌﾟｻｲﾕ</v>
          </cell>
          <cell r="J1458" t="str">
            <v>879-1507</v>
          </cell>
          <cell r="K1458" t="str">
            <v>大分県速見郡日出町大字豊岡１８２６</v>
          </cell>
          <cell r="L1458" t="str">
            <v>0977-72-0348</v>
          </cell>
          <cell r="M1458" t="str">
            <v>鳥外</v>
          </cell>
          <cell r="N1458" t="str">
            <v>○</v>
          </cell>
          <cell r="O1458" t="str">
            <v>○</v>
          </cell>
          <cell r="P1458" t="str">
            <v>○</v>
          </cell>
          <cell r="Q1458" t="str">
            <v>○</v>
          </cell>
          <cell r="R1458" t="str">
            <v>○</v>
          </cell>
          <cell r="S1458" t="str">
            <v>○</v>
          </cell>
          <cell r="T1458" t="str">
            <v>○</v>
          </cell>
        </row>
        <row r="1459">
          <cell r="B1459">
            <v>1</v>
          </cell>
          <cell r="C1459">
            <v>111202</v>
          </cell>
          <cell r="D1459" t="str">
            <v>04101111202</v>
          </cell>
          <cell r="E1459" t="str">
            <v>㈱ホームテクニカ</v>
          </cell>
          <cell r="F1459">
            <v>42772</v>
          </cell>
          <cell r="G1459">
            <v>44597</v>
          </cell>
          <cell r="H1459" t="str">
            <v>土生 清介</v>
          </cell>
          <cell r="I1459" t="str">
            <v>ﾎｰﾑﾃｸﾆｶ</v>
          </cell>
          <cell r="J1459">
            <v>8112233</v>
          </cell>
          <cell r="K1459" t="str">
            <v>福岡県糟屋郡志免町別府北4-7-1</v>
          </cell>
          <cell r="L1459" t="str">
            <v>092-409-5572</v>
          </cell>
          <cell r="M1459" t="str">
            <v>佐外</v>
          </cell>
          <cell r="S1459" t="str">
            <v>○</v>
          </cell>
          <cell r="T1459" t="str">
            <v>○</v>
          </cell>
        </row>
        <row r="1460">
          <cell r="B1460">
            <v>3</v>
          </cell>
          <cell r="C1460">
            <v>46842</v>
          </cell>
          <cell r="D1460" t="str">
            <v>04103046842</v>
          </cell>
          <cell r="E1460" t="str">
            <v>ホクザイ運輸㈱</v>
          </cell>
          <cell r="F1460">
            <v>41695</v>
          </cell>
          <cell r="G1460">
            <v>44251</v>
          </cell>
          <cell r="H1460" t="str">
            <v>河本 一成</v>
          </cell>
          <cell r="I1460" t="str">
            <v>ﾎｸｻﾞｲｳﾝﾕ</v>
          </cell>
          <cell r="J1460">
            <v>8030801</v>
          </cell>
          <cell r="K1460" t="str">
            <v>福岡県北九州市小倉北区西港町72-30</v>
          </cell>
          <cell r="L1460" t="str">
            <v>093-561-3400</v>
          </cell>
          <cell r="M1460" t="str">
            <v>鳥外</v>
          </cell>
        </row>
        <row r="1461">
          <cell r="B1461">
            <v>5</v>
          </cell>
          <cell r="C1461">
            <v>186774</v>
          </cell>
          <cell r="D1461" t="str">
            <v>04105186774</v>
          </cell>
          <cell r="E1461" t="str">
            <v>㈱北斗</v>
          </cell>
          <cell r="F1461">
            <v>42348</v>
          </cell>
          <cell r="G1461">
            <v>44174</v>
          </cell>
          <cell r="H1461" t="str">
            <v>神元 良憲</v>
          </cell>
          <cell r="I1461" t="str">
            <v>ﾎｸﾄ</v>
          </cell>
          <cell r="J1461" t="str">
            <v>847-1201</v>
          </cell>
          <cell r="K1461" t="str">
            <v>佐賀県唐津市北波多徳須恵1312-75</v>
          </cell>
          <cell r="L1461" t="str">
            <v>0955-64-3837</v>
          </cell>
          <cell r="M1461" t="str">
            <v>唐内</v>
          </cell>
          <cell r="N1461" t="str">
            <v>○</v>
          </cell>
          <cell r="O1461" t="str">
            <v>○</v>
          </cell>
          <cell r="P1461" t="str">
            <v>○</v>
          </cell>
          <cell r="Q1461" t="str">
            <v>○</v>
          </cell>
          <cell r="R1461" t="str">
            <v>○</v>
          </cell>
          <cell r="S1461" t="str">
            <v>○</v>
          </cell>
          <cell r="T1461" t="str">
            <v>○</v>
          </cell>
        </row>
        <row r="1462">
          <cell r="B1462">
            <v>1</v>
          </cell>
          <cell r="C1462">
            <v>20722</v>
          </cell>
          <cell r="D1462" t="str">
            <v>04101020722</v>
          </cell>
          <cell r="E1462" t="str">
            <v>㈱星山建設工業</v>
          </cell>
          <cell r="F1462">
            <v>42316</v>
          </cell>
          <cell r="G1462">
            <v>44142</v>
          </cell>
          <cell r="H1462" t="str">
            <v>星山 相淳</v>
          </cell>
          <cell r="I1462" t="str">
            <v>ﾎｼﾔﾏｹﾝｾﾂｺｳｷﾞｮｳ</v>
          </cell>
          <cell r="J1462">
            <v>8611116</v>
          </cell>
          <cell r="K1462" t="str">
            <v>熊本県合志市福原字飯高3122-3</v>
          </cell>
          <cell r="L1462" t="str">
            <v>096-248-7550</v>
          </cell>
          <cell r="M1462" t="str">
            <v>佐外</v>
          </cell>
          <cell r="N1462" t="str">
            <v>○</v>
          </cell>
          <cell r="O1462" t="str">
            <v>○</v>
          </cell>
          <cell r="P1462" t="str">
            <v>○</v>
          </cell>
          <cell r="Q1462" t="str">
            <v>○</v>
          </cell>
          <cell r="R1462" t="str">
            <v>○</v>
          </cell>
          <cell r="S1462" t="str">
            <v>○</v>
          </cell>
          <cell r="T1462" t="str">
            <v>○</v>
          </cell>
        </row>
        <row r="1463">
          <cell r="B1463">
            <v>1</v>
          </cell>
          <cell r="C1463">
            <v>1972</v>
          </cell>
          <cell r="D1463" t="str">
            <v>04101001972</v>
          </cell>
          <cell r="E1463" t="str">
            <v>㈱星山商店</v>
          </cell>
          <cell r="F1463">
            <v>41706</v>
          </cell>
          <cell r="G1463">
            <v>44262</v>
          </cell>
          <cell r="H1463" t="str">
            <v>星山 一憲</v>
          </cell>
          <cell r="I1463" t="str">
            <v>ﾎｼﾔﾏｼｮｳﾃﾝ</v>
          </cell>
          <cell r="J1463">
            <v>8618001</v>
          </cell>
          <cell r="K1463" t="str">
            <v>熊本県熊本市北区武蔵ヶ丘9-5-76</v>
          </cell>
          <cell r="L1463" t="str">
            <v>096-338-6421</v>
          </cell>
          <cell r="M1463" t="str">
            <v>佐外</v>
          </cell>
          <cell r="N1463" t="str">
            <v>○</v>
          </cell>
          <cell r="O1463" t="str">
            <v>○</v>
          </cell>
          <cell r="P1463" t="str">
            <v>○</v>
          </cell>
          <cell r="S1463" t="str">
            <v>○</v>
          </cell>
          <cell r="T1463" t="str">
            <v>○</v>
          </cell>
        </row>
        <row r="1464">
          <cell r="B1464">
            <v>1</v>
          </cell>
          <cell r="C1464">
            <v>4341</v>
          </cell>
          <cell r="D1464" t="str">
            <v>04101004341</v>
          </cell>
          <cell r="E1464" t="str">
            <v>北高清掃㈲</v>
          </cell>
          <cell r="F1464">
            <v>43680</v>
          </cell>
          <cell r="G1464">
            <v>45506</v>
          </cell>
          <cell r="H1464" t="str">
            <v>立山 義英</v>
          </cell>
          <cell r="I1464" t="str">
            <v>ﾎｯｺｳｾｲｿｳ</v>
          </cell>
          <cell r="J1464">
            <v>8590165</v>
          </cell>
          <cell r="K1464" t="str">
            <v>長崎県諫早市小長井町小川原浦948-1</v>
          </cell>
          <cell r="L1464" t="str">
            <v>0957-34-2079</v>
          </cell>
          <cell r="M1464" t="str">
            <v>佐外</v>
          </cell>
          <cell r="S1464" t="str">
            <v>○</v>
          </cell>
        </row>
        <row r="1465">
          <cell r="B1465">
            <v>1</v>
          </cell>
          <cell r="C1465">
            <v>17573</v>
          </cell>
          <cell r="D1465" t="str">
            <v>04101017573</v>
          </cell>
          <cell r="E1465" t="str">
            <v>㈲堀口商店</v>
          </cell>
          <cell r="F1465">
            <v>42264</v>
          </cell>
          <cell r="G1465">
            <v>44090</v>
          </cell>
          <cell r="H1465" t="str">
            <v>堀口 昭一</v>
          </cell>
          <cell r="I1465" t="str">
            <v>ﾎﾘｸﾞﾁｼｮｳﾃﾝ</v>
          </cell>
          <cell r="J1465">
            <v>8540007</v>
          </cell>
          <cell r="K1465" t="str">
            <v>長崎県諫早市目代町553-6</v>
          </cell>
          <cell r="L1465" t="str">
            <v>0957-23-0896</v>
          </cell>
          <cell r="M1465" t="str">
            <v>佐外</v>
          </cell>
          <cell r="O1465" t="str">
            <v>○</v>
          </cell>
          <cell r="P1465" t="str">
            <v>●</v>
          </cell>
          <cell r="Q1465" t="str">
            <v>●</v>
          </cell>
          <cell r="R1465" t="str">
            <v>●</v>
          </cell>
          <cell r="S1465" t="str">
            <v>○</v>
          </cell>
          <cell r="T1465" t="str">
            <v>○</v>
          </cell>
        </row>
        <row r="1466">
          <cell r="B1466">
            <v>5</v>
          </cell>
          <cell r="C1466">
            <v>162123</v>
          </cell>
          <cell r="D1466" t="str">
            <v>04105162123</v>
          </cell>
          <cell r="E1466" t="str">
            <v>㈲ホリックス</v>
          </cell>
          <cell r="F1466">
            <v>42625</v>
          </cell>
          <cell r="G1466">
            <v>44450</v>
          </cell>
          <cell r="H1466" t="str">
            <v>保利 德治</v>
          </cell>
          <cell r="I1466" t="str">
            <v>ﾎﾘｯｸｽ</v>
          </cell>
          <cell r="J1466">
            <v>8470825</v>
          </cell>
          <cell r="K1466" t="str">
            <v>佐賀県唐津市見借4804-155</v>
          </cell>
          <cell r="L1466" t="str">
            <v>0955-75-1139</v>
          </cell>
          <cell r="M1466" t="str">
            <v>唐内</v>
          </cell>
          <cell r="N1466" t="str">
            <v>○</v>
          </cell>
          <cell r="O1466" t="str">
            <v>○</v>
          </cell>
          <cell r="P1466" t="str">
            <v>○</v>
          </cell>
          <cell r="Q1466" t="str">
            <v>○</v>
          </cell>
          <cell r="R1466" t="str">
            <v>○</v>
          </cell>
          <cell r="S1466" t="str">
            <v>○</v>
          </cell>
          <cell r="T1466" t="str">
            <v>○</v>
          </cell>
        </row>
        <row r="1467">
          <cell r="B1467">
            <v>1</v>
          </cell>
          <cell r="C1467">
            <v>23170</v>
          </cell>
          <cell r="D1467" t="str">
            <v>04101023170</v>
          </cell>
          <cell r="E1467" t="str">
            <v>㈱ホンカワ</v>
          </cell>
          <cell r="F1467">
            <v>42136</v>
          </cell>
          <cell r="G1467">
            <v>43962</v>
          </cell>
          <cell r="H1467" t="str">
            <v>本川 和幸</v>
          </cell>
          <cell r="I1467" t="str">
            <v>ﾎﾝｶﾜ</v>
          </cell>
          <cell r="J1467" t="str">
            <v>877-0056</v>
          </cell>
          <cell r="K1467" t="str">
            <v>大分県日田市大字高瀬3898</v>
          </cell>
          <cell r="L1467" t="str">
            <v>0973-22-6509</v>
          </cell>
          <cell r="M1467" t="str">
            <v>佐外</v>
          </cell>
          <cell r="O1467" t="str">
            <v>●</v>
          </cell>
          <cell r="Q1467" t="str">
            <v>○</v>
          </cell>
        </row>
        <row r="1468">
          <cell r="B1468">
            <v>1</v>
          </cell>
          <cell r="C1468">
            <v>167157</v>
          </cell>
          <cell r="D1468" t="str">
            <v>04101167157</v>
          </cell>
          <cell r="E1468" t="str">
            <v>本城商店㈱</v>
          </cell>
          <cell r="F1468">
            <v>42999</v>
          </cell>
          <cell r="G1468">
            <v>44824</v>
          </cell>
          <cell r="H1468" t="str">
            <v>吉田 晴仁</v>
          </cell>
          <cell r="I1468" t="str">
            <v>ﾎﾝｼﾞｮｳｼｮｳﾃﾝ</v>
          </cell>
          <cell r="J1468" t="str">
            <v>812-0055</v>
          </cell>
          <cell r="K1468" t="str">
            <v>福岡県福岡市東区東浜1-5-30</v>
          </cell>
          <cell r="L1468" t="str">
            <v>092-645-1298</v>
          </cell>
          <cell r="M1468" t="str">
            <v>佐外</v>
          </cell>
          <cell r="P1468" t="str">
            <v>○</v>
          </cell>
          <cell r="Q1468" t="str">
            <v>○</v>
          </cell>
          <cell r="R1468" t="str">
            <v>○</v>
          </cell>
          <cell r="S1468" t="str">
            <v>○</v>
          </cell>
          <cell r="T1468" t="str">
            <v>○</v>
          </cell>
        </row>
        <row r="1469">
          <cell r="B1469">
            <v>5</v>
          </cell>
          <cell r="C1469">
            <v>204234</v>
          </cell>
          <cell r="D1469" t="str">
            <v>04105204234</v>
          </cell>
          <cell r="E1469" t="str">
            <v>㈱マークランナー</v>
          </cell>
          <cell r="F1469">
            <v>43426</v>
          </cell>
          <cell r="G1469">
            <v>45251</v>
          </cell>
          <cell r="H1469" t="str">
            <v>高森 政志</v>
          </cell>
          <cell r="I1469" t="str">
            <v>ﾏｰｸﾗﾝﾅｰ</v>
          </cell>
          <cell r="J1469">
            <v>8470102</v>
          </cell>
          <cell r="K1469" t="str">
            <v>佐賀県唐津市八幡町563-141</v>
          </cell>
          <cell r="L1469" t="str">
            <v>0955-74-6737</v>
          </cell>
          <cell r="M1469" t="str">
            <v>唐内</v>
          </cell>
          <cell r="S1469" t="str">
            <v>○</v>
          </cell>
          <cell r="T1469" t="str">
            <v>○</v>
          </cell>
        </row>
        <row r="1470">
          <cell r="B1470">
            <v>5</v>
          </cell>
          <cell r="C1470">
            <v>130401</v>
          </cell>
          <cell r="D1470" t="str">
            <v>04105130401</v>
          </cell>
          <cell r="E1470" t="str">
            <v>㈲舞鶴工業</v>
          </cell>
          <cell r="F1470">
            <v>42638</v>
          </cell>
          <cell r="G1470">
            <v>44463</v>
          </cell>
          <cell r="H1470" t="str">
            <v>石﨑 秀美</v>
          </cell>
          <cell r="I1470" t="str">
            <v>ﾏｲﾂﾞﾙｺｳｷﾞｮｳ</v>
          </cell>
          <cell r="J1470">
            <v>8470022</v>
          </cell>
          <cell r="K1470" t="str">
            <v>佐賀県唐津市鏡2661</v>
          </cell>
          <cell r="L1470" t="str">
            <v>0955-77-3266</v>
          </cell>
          <cell r="M1470" t="str">
            <v>唐内</v>
          </cell>
          <cell r="N1470" t="str">
            <v>○</v>
          </cell>
          <cell r="O1470" t="str">
            <v>○</v>
          </cell>
          <cell r="P1470" t="str">
            <v>○</v>
          </cell>
          <cell r="Q1470" t="str">
            <v>○</v>
          </cell>
          <cell r="R1470" t="str">
            <v>○</v>
          </cell>
          <cell r="S1470" t="str">
            <v>○</v>
          </cell>
          <cell r="T1470" t="str">
            <v>○</v>
          </cell>
        </row>
        <row r="1471">
          <cell r="B1471">
            <v>1</v>
          </cell>
          <cell r="C1471">
            <v>131104</v>
          </cell>
          <cell r="D1471" t="str">
            <v>04101131104</v>
          </cell>
          <cell r="E1471" t="str">
            <v>㈲マイン</v>
          </cell>
          <cell r="F1471">
            <v>42691</v>
          </cell>
          <cell r="G1471">
            <v>44516</v>
          </cell>
          <cell r="H1471" t="str">
            <v>江頭 邦昭</v>
          </cell>
          <cell r="I1471" t="str">
            <v>ﾏｲﾝ</v>
          </cell>
          <cell r="J1471">
            <v>8402212</v>
          </cell>
          <cell r="K1471" t="str">
            <v>佐賀県佐賀市川副町大字犬井道1723-2</v>
          </cell>
          <cell r="L1471" t="str">
            <v>0952-45-4701</v>
          </cell>
          <cell r="M1471" t="str">
            <v>佐内</v>
          </cell>
          <cell r="S1471" t="str">
            <v>○</v>
          </cell>
          <cell r="T1471" t="str">
            <v>○</v>
          </cell>
        </row>
        <row r="1472">
          <cell r="B1472">
            <v>1</v>
          </cell>
          <cell r="C1472">
            <v>180490</v>
          </cell>
          <cell r="D1472" t="str">
            <v>04101180490</v>
          </cell>
          <cell r="E1472" t="str">
            <v>㈱前﨑産業</v>
          </cell>
          <cell r="F1472">
            <v>43272</v>
          </cell>
          <cell r="G1472">
            <v>45097</v>
          </cell>
          <cell r="H1472" t="str">
            <v>前﨑 国男</v>
          </cell>
          <cell r="I1472" t="str">
            <v>ﾏｴｻｷｻﾝｷﾞｮｳ</v>
          </cell>
          <cell r="J1472" t="str">
            <v>869-0603</v>
          </cell>
          <cell r="K1472" t="str">
            <v>熊本県宇城市小川町南小野1213-1</v>
          </cell>
          <cell r="L1472" t="str">
            <v>0964-43-3055</v>
          </cell>
          <cell r="M1472" t="str">
            <v>佐外</v>
          </cell>
          <cell r="N1472" t="str">
            <v>〇</v>
          </cell>
          <cell r="O1472" t="str">
            <v>〇</v>
          </cell>
          <cell r="P1472" t="str">
            <v>〇</v>
          </cell>
          <cell r="S1472" t="str">
            <v>○</v>
          </cell>
          <cell r="T1472" t="str">
            <v>〇</v>
          </cell>
        </row>
        <row r="1473">
          <cell r="B1473">
            <v>6</v>
          </cell>
          <cell r="C1473">
            <v>23504</v>
          </cell>
          <cell r="D1473" t="str">
            <v>04106023504</v>
          </cell>
          <cell r="E1473" t="str">
            <v>㈲前田運送</v>
          </cell>
          <cell r="F1473">
            <v>43715</v>
          </cell>
          <cell r="G1473">
            <v>45541</v>
          </cell>
          <cell r="H1473" t="str">
            <v>横田 昭雄</v>
          </cell>
          <cell r="I1473" t="str">
            <v>ﾏｴﾀﾞｳﾝｿｳ</v>
          </cell>
          <cell r="J1473">
            <v>8480022</v>
          </cell>
          <cell r="K1473" t="str">
            <v>佐賀県伊万里市大坪町乙5022-3</v>
          </cell>
          <cell r="L1473" t="str">
            <v>0955-23-1683</v>
          </cell>
          <cell r="M1473" t="str">
            <v>伊内</v>
          </cell>
          <cell r="S1473" t="str">
            <v>○</v>
          </cell>
        </row>
        <row r="1474">
          <cell r="B1474">
            <v>1</v>
          </cell>
          <cell r="C1474">
            <v>21623</v>
          </cell>
          <cell r="D1474" t="str">
            <v>04101021623</v>
          </cell>
          <cell r="E1474" t="str">
            <v>㈲前田開発</v>
          </cell>
          <cell r="F1474">
            <v>41973</v>
          </cell>
          <cell r="G1474">
            <v>43798</v>
          </cell>
          <cell r="H1474" t="str">
            <v>前田 和夫</v>
          </cell>
          <cell r="I1474" t="str">
            <v>ﾏｴﾀﾞｶｲﾊﾂ</v>
          </cell>
          <cell r="J1474">
            <v>8120064</v>
          </cell>
          <cell r="K1474" t="str">
            <v>福岡県福岡市東区松田3-10-13</v>
          </cell>
          <cell r="L1474" t="str">
            <v>092-623-0053</v>
          </cell>
          <cell r="M1474" t="str">
            <v>佐外</v>
          </cell>
          <cell r="S1474" t="str">
            <v>○</v>
          </cell>
        </row>
        <row r="1475">
          <cell r="B1475">
            <v>3</v>
          </cell>
          <cell r="C1475">
            <v>3402</v>
          </cell>
          <cell r="D1475" t="str">
            <v>04103003402</v>
          </cell>
          <cell r="E1475" t="str">
            <v>㈱前田環境クリーン</v>
          </cell>
          <cell r="F1475">
            <v>42086</v>
          </cell>
          <cell r="G1475">
            <v>43912</v>
          </cell>
          <cell r="H1475" t="str">
            <v>前田 五雄</v>
          </cell>
          <cell r="I1475" t="str">
            <v>ﾏｴﾀﾞｶﾝｷｮｳｸﾘｰﾝ</v>
          </cell>
          <cell r="J1475">
            <v>8614134</v>
          </cell>
          <cell r="K1475" t="str">
            <v>熊本県熊本市南区刈草2-2-11</v>
          </cell>
          <cell r="L1475" t="str">
            <v>096-358-5900</v>
          </cell>
          <cell r="M1475" t="str">
            <v>鳥外</v>
          </cell>
          <cell r="S1475" t="str">
            <v>○</v>
          </cell>
          <cell r="T1475" t="str">
            <v>○</v>
          </cell>
        </row>
        <row r="1476">
          <cell r="B1476">
            <v>7</v>
          </cell>
          <cell r="C1476">
            <v>146409</v>
          </cell>
          <cell r="D1476" t="str">
            <v>04107146409</v>
          </cell>
          <cell r="E1476" t="str">
            <v>前田建設㈲</v>
          </cell>
          <cell r="F1476">
            <v>43458</v>
          </cell>
          <cell r="G1476">
            <v>45283</v>
          </cell>
          <cell r="H1476" t="str">
            <v>前田 一也</v>
          </cell>
          <cell r="I1476" t="str">
            <v>ﾏｴﾀﾞｹﾝｾﾂ</v>
          </cell>
          <cell r="J1476">
            <v>8430152</v>
          </cell>
          <cell r="K1476" t="str">
            <v>佐賀県武雄市若木町大字本部16130-2</v>
          </cell>
          <cell r="L1476" t="str">
            <v>0954-26-3135</v>
          </cell>
          <cell r="M1476" t="str">
            <v>杵内</v>
          </cell>
          <cell r="O1476" t="str">
            <v>○</v>
          </cell>
          <cell r="P1476" t="str">
            <v>○</v>
          </cell>
          <cell r="S1476" t="str">
            <v>○</v>
          </cell>
          <cell r="T1476" t="str">
            <v>○</v>
          </cell>
        </row>
        <row r="1477">
          <cell r="B1477">
            <v>3</v>
          </cell>
          <cell r="C1477">
            <v>1878</v>
          </cell>
          <cell r="D1477" t="str">
            <v>04103001878</v>
          </cell>
          <cell r="E1477" t="str">
            <v>前田興業㈱</v>
          </cell>
          <cell r="F1477">
            <v>43123</v>
          </cell>
          <cell r="G1477">
            <v>44948</v>
          </cell>
          <cell r="H1477" t="str">
            <v>前田 整男</v>
          </cell>
          <cell r="I1477" t="str">
            <v>ﾏｴﾀﾞｺｳｷﾞｮｳ</v>
          </cell>
          <cell r="J1477">
            <v>8070831</v>
          </cell>
          <cell r="K1477" t="str">
            <v>福岡県北九州市八幡西区大字則松220-1</v>
          </cell>
          <cell r="L1477" t="str">
            <v>093-695-2010</v>
          </cell>
          <cell r="M1477" t="str">
            <v>鳥外</v>
          </cell>
          <cell r="O1477" t="str">
            <v>○</v>
          </cell>
          <cell r="P1477" t="str">
            <v>○</v>
          </cell>
          <cell r="Q1477" t="str">
            <v>○</v>
          </cell>
          <cell r="R1477" t="str">
            <v>○</v>
          </cell>
        </row>
        <row r="1478">
          <cell r="B1478">
            <v>3</v>
          </cell>
          <cell r="C1478">
            <v>8600</v>
          </cell>
          <cell r="D1478" t="str">
            <v>04103008600</v>
          </cell>
          <cell r="E1478" t="str">
            <v>㈱前田産業</v>
          </cell>
          <cell r="F1478">
            <v>43519</v>
          </cell>
          <cell r="G1478">
            <v>45344</v>
          </cell>
          <cell r="H1478" t="str">
            <v>木村 洋一郎</v>
          </cell>
          <cell r="I1478" t="str">
            <v>ﾏｴﾀﾞｻﾝｷﾞｮｳ</v>
          </cell>
          <cell r="J1478">
            <v>8614133</v>
          </cell>
          <cell r="K1478" t="str">
            <v>熊本県熊本市西区城山下代3-84,85,86、熊本県宇城市松橋町浦川内1641-1</v>
          </cell>
          <cell r="L1478" t="str">
            <v>096-358-6600</v>
          </cell>
          <cell r="M1478" t="str">
            <v>佐外</v>
          </cell>
          <cell r="S1478" t="str">
            <v>○</v>
          </cell>
          <cell r="T1478" t="str">
            <v>○</v>
          </cell>
        </row>
        <row r="1479">
          <cell r="B1479">
            <v>7</v>
          </cell>
          <cell r="C1479">
            <v>143205</v>
          </cell>
          <cell r="D1479" t="str">
            <v>04107143205</v>
          </cell>
          <cell r="E1479" t="str">
            <v>㈱前田商店</v>
          </cell>
          <cell r="F1479">
            <v>43320</v>
          </cell>
          <cell r="G1479">
            <v>45145</v>
          </cell>
          <cell r="H1479" t="str">
            <v>前田 憲治</v>
          </cell>
          <cell r="I1479" t="str">
            <v>ﾏｴﾀﾞｼｮｳﾃﾝ</v>
          </cell>
          <cell r="J1479">
            <v>8570018</v>
          </cell>
          <cell r="K1479" t="str">
            <v>長崎県佐世保市横尾町145</v>
          </cell>
          <cell r="L1479" t="str">
            <v>0956-22-7941</v>
          </cell>
          <cell r="M1479" t="str">
            <v>杵外</v>
          </cell>
          <cell r="N1479" t="str">
            <v>○</v>
          </cell>
          <cell r="O1479" t="str">
            <v>○</v>
          </cell>
          <cell r="P1479" t="str">
            <v>○</v>
          </cell>
          <cell r="S1479" t="str">
            <v>○</v>
          </cell>
          <cell r="T1479" t="str">
            <v>○</v>
          </cell>
        </row>
        <row r="1480">
          <cell r="B1480">
            <v>5</v>
          </cell>
          <cell r="C1480">
            <v>211033</v>
          </cell>
          <cell r="D1480" t="str">
            <v>04105211033</v>
          </cell>
          <cell r="E1480" t="str">
            <v>前田 義長</v>
          </cell>
          <cell r="F1480">
            <v>43727</v>
          </cell>
          <cell r="G1480">
            <v>45553</v>
          </cell>
          <cell r="H1480" t="str">
            <v>前田 義長</v>
          </cell>
          <cell r="I1480" t="str">
            <v>ﾏｴﾀﾞﾖｼﾅｶﾞ</v>
          </cell>
          <cell r="J1480">
            <v>8471201</v>
          </cell>
          <cell r="K1480" t="str">
            <v>佐賀県唐津市北波多徳須恵1161-2</v>
          </cell>
          <cell r="L1480" t="str">
            <v>0955-64-2254</v>
          </cell>
          <cell r="M1480" t="str">
            <v>唐内</v>
          </cell>
          <cell r="N1480" t="str">
            <v>○</v>
          </cell>
          <cell r="O1480" t="str">
            <v>○</v>
          </cell>
          <cell r="P1480" t="str">
            <v>○</v>
          </cell>
          <cell r="Q1480" t="str">
            <v>○</v>
          </cell>
          <cell r="R1480" t="str">
            <v>○</v>
          </cell>
          <cell r="S1480" t="str">
            <v>○</v>
          </cell>
          <cell r="T1480" t="str">
            <v>○</v>
          </cell>
        </row>
        <row r="1481">
          <cell r="B1481">
            <v>1</v>
          </cell>
          <cell r="C1481">
            <v>101887</v>
          </cell>
          <cell r="D1481" t="str">
            <v>04101101887</v>
          </cell>
          <cell r="E1481" t="str">
            <v>㈱政工務店</v>
          </cell>
          <cell r="F1481">
            <v>43135</v>
          </cell>
          <cell r="G1481">
            <v>44960</v>
          </cell>
          <cell r="H1481" t="str">
            <v>寺尾 誠</v>
          </cell>
          <cell r="I1481" t="str">
            <v>ﾏｻｺｳﾑﾃﾝ</v>
          </cell>
          <cell r="J1481">
            <v>8490302</v>
          </cell>
          <cell r="K1481" t="str">
            <v>佐賀県小城市牛津町柿樋瀬389-1</v>
          </cell>
          <cell r="L1481" t="str">
            <v>0952-66-3131</v>
          </cell>
          <cell r="M1481" t="str">
            <v>佐内</v>
          </cell>
          <cell r="O1481" t="str">
            <v>○</v>
          </cell>
          <cell r="S1481" t="str">
            <v>○</v>
          </cell>
          <cell r="T1481" t="str">
            <v>○</v>
          </cell>
        </row>
        <row r="1482">
          <cell r="B1482">
            <v>1</v>
          </cell>
          <cell r="C1482">
            <v>179513</v>
          </cell>
          <cell r="D1482" t="str">
            <v>04101179513</v>
          </cell>
          <cell r="E1482" t="str">
            <v>㈱マサル工業</v>
          </cell>
          <cell r="F1482">
            <v>41906</v>
          </cell>
          <cell r="G1482">
            <v>43731</v>
          </cell>
          <cell r="H1482" t="str">
            <v>松尾 優作</v>
          </cell>
          <cell r="I1482" t="str">
            <v>ﾏｻﾙｺｳｷﾞｮｳ</v>
          </cell>
          <cell r="J1482">
            <v>8400864</v>
          </cell>
          <cell r="K1482" t="str">
            <v>佐賀県佐賀市嘉瀬町大字荻野399-5</v>
          </cell>
          <cell r="L1482" t="str">
            <v>0952-37-7318</v>
          </cell>
          <cell r="M1482" t="str">
            <v>佐内</v>
          </cell>
          <cell r="N1482" t="str">
            <v>○</v>
          </cell>
          <cell r="O1482" t="str">
            <v>○</v>
          </cell>
          <cell r="P1482" t="str">
            <v>○</v>
          </cell>
          <cell r="S1482" t="str">
            <v>○</v>
          </cell>
          <cell r="T1482" t="str">
            <v>○</v>
          </cell>
        </row>
        <row r="1483">
          <cell r="B1483">
            <v>3</v>
          </cell>
          <cell r="C1483">
            <v>184614</v>
          </cell>
          <cell r="D1483" t="str">
            <v>04103184614</v>
          </cell>
          <cell r="E1483" t="str">
            <v>㈱真島建設</v>
          </cell>
          <cell r="F1483">
            <v>42229</v>
          </cell>
          <cell r="G1483">
            <v>44055</v>
          </cell>
          <cell r="H1483" t="str">
            <v>眞島 潤一</v>
          </cell>
          <cell r="I1483" t="str">
            <v>ﾏｼﾏｹﾝｾﾂ</v>
          </cell>
          <cell r="J1483" t="str">
            <v>849-0102</v>
          </cell>
          <cell r="K1483" t="str">
            <v>佐賀県三養基郡みやき町大字簑原2934-6</v>
          </cell>
          <cell r="L1483" t="str">
            <v>0942-94-2759</v>
          </cell>
          <cell r="M1483" t="str">
            <v>鳥内</v>
          </cell>
          <cell r="N1483" t="str">
            <v>○</v>
          </cell>
          <cell r="O1483" t="str">
            <v>●</v>
          </cell>
          <cell r="S1483" t="str">
            <v>○</v>
          </cell>
          <cell r="T1483" t="str">
            <v>○</v>
          </cell>
        </row>
        <row r="1484">
          <cell r="B1484">
            <v>3</v>
          </cell>
          <cell r="C1484">
            <v>55243</v>
          </cell>
          <cell r="D1484" t="str">
            <v>04103055243</v>
          </cell>
          <cell r="E1484" t="str">
            <v>㈲益商会</v>
          </cell>
          <cell r="F1484">
            <v>43414</v>
          </cell>
          <cell r="G1484">
            <v>45239</v>
          </cell>
          <cell r="H1484" t="str">
            <v>益 栄一</v>
          </cell>
          <cell r="I1484" t="str">
            <v>ﾏｽｼｮｳｶｲ</v>
          </cell>
          <cell r="J1484">
            <v>8990122</v>
          </cell>
          <cell r="K1484" t="str">
            <v>鹿児島県出水市境町1176</v>
          </cell>
          <cell r="L1484" t="str">
            <v>0996-67-3875</v>
          </cell>
          <cell r="M1484" t="str">
            <v>鳥外</v>
          </cell>
          <cell r="S1484" t="str">
            <v>○</v>
          </cell>
        </row>
        <row r="1485">
          <cell r="B1485">
            <v>7</v>
          </cell>
          <cell r="C1485">
            <v>85853</v>
          </cell>
          <cell r="D1485" t="str">
            <v>04107085853</v>
          </cell>
          <cell r="E1485" t="str">
            <v>増田建設㈱</v>
          </cell>
          <cell r="F1485">
            <v>42913</v>
          </cell>
          <cell r="G1485">
            <v>44738</v>
          </cell>
          <cell r="H1485" t="str">
            <v>増田 正弘</v>
          </cell>
          <cell r="I1485" t="str">
            <v>ﾏｽﾀﾞｹﾝｾﾂ</v>
          </cell>
          <cell r="J1485">
            <v>8491602</v>
          </cell>
          <cell r="K1485" t="str">
            <v>佐賀県藤津郡太良町大字多良1815</v>
          </cell>
          <cell r="L1485" t="str">
            <v>0954-67-0415</v>
          </cell>
          <cell r="M1485" t="str">
            <v>杵内</v>
          </cell>
          <cell r="N1485" t="str">
            <v>○</v>
          </cell>
          <cell r="O1485" t="str">
            <v>○</v>
          </cell>
          <cell r="S1485" t="str">
            <v>○</v>
          </cell>
          <cell r="T1485" t="str">
            <v>○</v>
          </cell>
        </row>
        <row r="1486">
          <cell r="B1486">
            <v>1</v>
          </cell>
          <cell r="C1486">
            <v>102798</v>
          </cell>
          <cell r="D1486" t="str">
            <v>04101102798</v>
          </cell>
          <cell r="E1486" t="str">
            <v>㈲増田建設</v>
          </cell>
          <cell r="F1486">
            <v>43172</v>
          </cell>
          <cell r="G1486">
            <v>44997</v>
          </cell>
          <cell r="H1486" t="str">
            <v>増田 勝己</v>
          </cell>
          <cell r="I1486" t="str">
            <v>ﾏｽﾀﾞｹﾝｾﾂ</v>
          </cell>
          <cell r="J1486">
            <v>8490937</v>
          </cell>
          <cell r="K1486" t="str">
            <v>佐賀県佐賀市鍋島3-13-21</v>
          </cell>
          <cell r="L1486" t="str">
            <v>0952-30-3988</v>
          </cell>
          <cell r="M1486" t="str">
            <v>佐内</v>
          </cell>
        </row>
        <row r="1487">
          <cell r="B1487">
            <v>1</v>
          </cell>
          <cell r="C1487">
            <v>130399</v>
          </cell>
          <cell r="D1487" t="str">
            <v>04101130399</v>
          </cell>
          <cell r="E1487" t="str">
            <v>増田建設㈲</v>
          </cell>
          <cell r="F1487">
            <v>42635</v>
          </cell>
          <cell r="G1487">
            <v>44460</v>
          </cell>
          <cell r="H1487" t="str">
            <v>増田 龍俊</v>
          </cell>
          <cell r="I1487" t="str">
            <v>ﾏｽﾀﾞｹﾝｾﾂ</v>
          </cell>
          <cell r="J1487">
            <v>8420052</v>
          </cell>
          <cell r="K1487" t="str">
            <v>佐賀県神埼市千代田町姉1599</v>
          </cell>
          <cell r="L1487" t="str">
            <v>0952-44-2845</v>
          </cell>
          <cell r="M1487" t="str">
            <v>佐内</v>
          </cell>
          <cell r="O1487" t="str">
            <v>○</v>
          </cell>
          <cell r="S1487" t="str">
            <v>○</v>
          </cell>
          <cell r="T1487" t="str">
            <v>○</v>
          </cell>
        </row>
        <row r="1488">
          <cell r="B1488">
            <v>3</v>
          </cell>
          <cell r="C1488">
            <v>100703</v>
          </cell>
          <cell r="D1488" t="str">
            <v>04103100703</v>
          </cell>
          <cell r="E1488" t="str">
            <v>㈲マスダ工務店</v>
          </cell>
          <cell r="F1488">
            <v>42453</v>
          </cell>
          <cell r="G1488">
            <v>44278</v>
          </cell>
          <cell r="H1488" t="str">
            <v>増田 照幸</v>
          </cell>
          <cell r="I1488" t="str">
            <v>ﾏｽﾀﾞｺｳﾑﾃﾝ</v>
          </cell>
          <cell r="J1488">
            <v>8300072</v>
          </cell>
          <cell r="K1488" t="str">
            <v>福岡県久留米市安武町安武本2257-1</v>
          </cell>
          <cell r="L1488" t="str">
            <v>0942-51-9351</v>
          </cell>
          <cell r="M1488" t="str">
            <v>鳥外</v>
          </cell>
          <cell r="S1488" t="str">
            <v>○</v>
          </cell>
          <cell r="T1488" t="str">
            <v>○</v>
          </cell>
        </row>
        <row r="1489">
          <cell r="B1489">
            <v>1</v>
          </cell>
          <cell r="C1489">
            <v>175243</v>
          </cell>
          <cell r="D1489" t="str">
            <v>04101175243</v>
          </cell>
          <cell r="E1489" t="str">
            <v>益永 洋一</v>
          </cell>
          <cell r="F1489">
            <v>42510</v>
          </cell>
          <cell r="G1489">
            <v>44335</v>
          </cell>
          <cell r="H1489" t="str">
            <v>益永 洋一</v>
          </cell>
          <cell r="I1489" t="str">
            <v>ﾏｽﾅｶﾞ ﾖｳｲﾁ</v>
          </cell>
          <cell r="J1489">
            <v>8071123</v>
          </cell>
          <cell r="K1489" t="str">
            <v>福岡県北九州市八幡西区下畑町2-17</v>
          </cell>
          <cell r="L1489" t="str">
            <v>093-618-0628</v>
          </cell>
          <cell r="M1489" t="str">
            <v>佐外</v>
          </cell>
          <cell r="S1489" t="str">
            <v>○</v>
          </cell>
          <cell r="T1489" t="str">
            <v>○</v>
          </cell>
        </row>
        <row r="1490">
          <cell r="B1490">
            <v>1</v>
          </cell>
          <cell r="C1490">
            <v>196234</v>
          </cell>
          <cell r="D1490" t="str">
            <v>04101196234</v>
          </cell>
          <cell r="E1490" t="str">
            <v>マチダカッター工事㈱</v>
          </cell>
          <cell r="F1490">
            <v>43048</v>
          </cell>
          <cell r="G1490">
            <v>44873</v>
          </cell>
          <cell r="H1490" t="str">
            <v>飯田 浩一</v>
          </cell>
          <cell r="I1490" t="str">
            <v>ﾏﾁﾀﾞｶｯﾀｰｺｳｼﾞ</v>
          </cell>
          <cell r="J1490">
            <v>8380815</v>
          </cell>
          <cell r="K1490" t="str">
            <v>福岡県朝倉郡筑前町野町1000-3</v>
          </cell>
          <cell r="L1490" t="str">
            <v>0946-23-2583</v>
          </cell>
          <cell r="M1490" t="str">
            <v>佐外</v>
          </cell>
          <cell r="O1490" t="str">
            <v>●</v>
          </cell>
          <cell r="S1490" t="str">
            <v>〇</v>
          </cell>
          <cell r="T1490" t="str">
            <v>〇</v>
          </cell>
        </row>
        <row r="1491">
          <cell r="B1491">
            <v>1</v>
          </cell>
          <cell r="C1491">
            <v>161602</v>
          </cell>
          <cell r="D1491" t="str">
            <v>04101161602</v>
          </cell>
          <cell r="E1491" t="str">
            <v>松井 英嗣</v>
          </cell>
          <cell r="F1491">
            <v>42604</v>
          </cell>
          <cell r="G1491">
            <v>44429</v>
          </cell>
          <cell r="H1491" t="str">
            <v>松井 英嗣</v>
          </cell>
          <cell r="I1491" t="str">
            <v>ﾏﾂｲｴｲｼﾞ</v>
          </cell>
          <cell r="J1491" t="str">
            <v>840-0033</v>
          </cell>
          <cell r="K1491" t="str">
            <v>佐賀県佐賀市光2-8-643</v>
          </cell>
          <cell r="L1491" t="str">
            <v>0952-26-9138</v>
          </cell>
          <cell r="M1491" t="str">
            <v>佐内</v>
          </cell>
          <cell r="S1491" t="str">
            <v>○</v>
          </cell>
        </row>
        <row r="1492">
          <cell r="B1492">
            <v>1</v>
          </cell>
          <cell r="C1492">
            <v>121446</v>
          </cell>
          <cell r="D1492" t="str">
            <v>04101121446</v>
          </cell>
          <cell r="E1492" t="str">
            <v>㈲松石建設</v>
          </cell>
          <cell r="F1492">
            <v>42254</v>
          </cell>
          <cell r="G1492">
            <v>44080</v>
          </cell>
          <cell r="H1492" t="str">
            <v>於保　靜枝</v>
          </cell>
          <cell r="I1492" t="str">
            <v>ﾏﾂｲｼｹﾝｾﾂ</v>
          </cell>
          <cell r="J1492">
            <v>8400204</v>
          </cell>
          <cell r="K1492" t="str">
            <v>佐賀県佐賀市大和町大字松瀬4132-1</v>
          </cell>
          <cell r="L1492" t="str">
            <v>0952-63-0951</v>
          </cell>
          <cell r="M1492" t="str">
            <v>佐内</v>
          </cell>
          <cell r="S1492" t="str">
            <v>○</v>
          </cell>
          <cell r="T1492" t="str">
            <v>○</v>
          </cell>
        </row>
        <row r="1493">
          <cell r="B1493">
            <v>7</v>
          </cell>
          <cell r="C1493">
            <v>200275</v>
          </cell>
          <cell r="D1493" t="str">
            <v>04107200275</v>
          </cell>
          <cell r="E1493" t="str">
            <v>松浦 元男</v>
          </cell>
          <cell r="F1493">
            <v>43181</v>
          </cell>
          <cell r="G1493">
            <v>45006</v>
          </cell>
          <cell r="H1493" t="str">
            <v>松浦 元男</v>
          </cell>
          <cell r="I1493" t="str">
            <v>ﾏﾂｳﾗ ﾓﾄｵ</v>
          </cell>
          <cell r="J1493">
            <v>8491313</v>
          </cell>
          <cell r="K1493" t="str">
            <v>佐賀県鹿島市大字重ノ木甲412</v>
          </cell>
          <cell r="L1493" t="str">
            <v>0954-63-0288</v>
          </cell>
          <cell r="M1493" t="str">
            <v>杵内</v>
          </cell>
          <cell r="N1493" t="str">
            <v>〇</v>
          </cell>
          <cell r="O1493" t="str">
            <v>〇</v>
          </cell>
          <cell r="P1493" t="str">
            <v>〇</v>
          </cell>
          <cell r="S1493" t="str">
            <v>〇</v>
          </cell>
          <cell r="T1493" t="str">
            <v>〇</v>
          </cell>
        </row>
        <row r="1494">
          <cell r="B1494">
            <v>5</v>
          </cell>
          <cell r="C1494">
            <v>49788</v>
          </cell>
          <cell r="D1494" t="str">
            <v>04115049788</v>
          </cell>
          <cell r="E1494" t="str">
            <v>㈱松浦環境センター</v>
          </cell>
          <cell r="F1494">
            <v>42967</v>
          </cell>
          <cell r="G1494">
            <v>44792</v>
          </cell>
          <cell r="H1494" t="str">
            <v>山口 晋平</v>
          </cell>
          <cell r="I1494" t="str">
            <v>ﾏﾂｳﾗｶﾝｷｮｳ</v>
          </cell>
          <cell r="J1494">
            <v>8493201</v>
          </cell>
          <cell r="K1494" t="str">
            <v>佐賀県唐津市相知町相知2399-2</v>
          </cell>
          <cell r="L1494" t="str">
            <v>0955-62-2754</v>
          </cell>
          <cell r="M1494" t="str">
            <v>唐内</v>
          </cell>
          <cell r="N1494" t="str">
            <v>○</v>
          </cell>
          <cell r="O1494" t="str">
            <v>☆</v>
          </cell>
          <cell r="P1494" t="str">
            <v>○</v>
          </cell>
          <cell r="Q1494" t="str">
            <v>○</v>
          </cell>
          <cell r="R1494" t="str">
            <v>○</v>
          </cell>
          <cell r="S1494" t="str">
            <v>○</v>
          </cell>
          <cell r="T1494" t="str">
            <v>○</v>
          </cell>
        </row>
        <row r="1495">
          <cell r="B1495">
            <v>5</v>
          </cell>
          <cell r="C1495">
            <v>105806</v>
          </cell>
          <cell r="D1495" t="str">
            <v>04105105806</v>
          </cell>
          <cell r="E1495" t="str">
            <v>松浦環境管理㈲</v>
          </cell>
          <cell r="F1495">
            <v>43330</v>
          </cell>
          <cell r="G1495">
            <v>45155</v>
          </cell>
          <cell r="H1495" t="str">
            <v>三浦 寛成</v>
          </cell>
          <cell r="I1495" t="str">
            <v>ﾏﾂｳﾗｶﾝｷｮｳｶﾝﾘ</v>
          </cell>
          <cell r="J1495">
            <v>8470304</v>
          </cell>
          <cell r="K1495" t="str">
            <v>佐賀県唐津市呼子町殿ノ浦1623</v>
          </cell>
          <cell r="L1495" t="str">
            <v>0955-82-4380</v>
          </cell>
          <cell r="M1495" t="str">
            <v>唐内</v>
          </cell>
          <cell r="O1495" t="str">
            <v>○</v>
          </cell>
        </row>
        <row r="1496">
          <cell r="B1496">
            <v>3</v>
          </cell>
          <cell r="C1496">
            <v>98160</v>
          </cell>
          <cell r="D1496" t="str">
            <v>04103098160</v>
          </cell>
          <cell r="E1496" t="str">
            <v>㈲松浦興業</v>
          </cell>
          <cell r="F1496">
            <v>43249</v>
          </cell>
          <cell r="G1496">
            <v>45074</v>
          </cell>
          <cell r="H1496" t="str">
            <v>松浦 秀樹</v>
          </cell>
          <cell r="I1496" t="str">
            <v>ﾏﾂｳﾗｺｳｷﾞｮｳ</v>
          </cell>
          <cell r="J1496">
            <v>8070806</v>
          </cell>
          <cell r="K1496" t="str">
            <v>福岡県北九州市八幡西区御開2-5-2</v>
          </cell>
          <cell r="L1496" t="str">
            <v>093-695-2385</v>
          </cell>
          <cell r="M1496" t="str">
            <v>鳥外</v>
          </cell>
          <cell r="N1496" t="str">
            <v>○</v>
          </cell>
          <cell r="O1496" t="str">
            <v>○</v>
          </cell>
          <cell r="P1496" t="str">
            <v>○</v>
          </cell>
          <cell r="S1496" t="str">
            <v>○</v>
          </cell>
          <cell r="T1496" t="str">
            <v>○</v>
          </cell>
        </row>
        <row r="1497">
          <cell r="B1497">
            <v>5</v>
          </cell>
          <cell r="C1497">
            <v>192980</v>
          </cell>
          <cell r="D1497" t="str">
            <v>04105192980</v>
          </cell>
          <cell r="E1497" t="str">
            <v>㈱松浦重機</v>
          </cell>
          <cell r="F1497">
            <v>42767</v>
          </cell>
          <cell r="G1497">
            <v>44592</v>
          </cell>
          <cell r="H1497" t="str">
            <v>笠原 道明</v>
          </cell>
          <cell r="I1497" t="str">
            <v>ﾏﾂｳﾗｼﾞｭｳｷ</v>
          </cell>
          <cell r="J1497" t="str">
            <v>847-0831</v>
          </cell>
          <cell r="K1497" t="str">
            <v>佐賀県唐津市千々賀626-1</v>
          </cell>
          <cell r="L1497" t="str">
            <v>0955-78-2055</v>
          </cell>
          <cell r="M1497" t="str">
            <v>唐内</v>
          </cell>
          <cell r="N1497" t="str">
            <v>○</v>
          </cell>
          <cell r="O1497" t="str">
            <v>○</v>
          </cell>
          <cell r="S1497" t="str">
            <v>○</v>
          </cell>
        </row>
        <row r="1498">
          <cell r="B1498">
            <v>5</v>
          </cell>
          <cell r="C1498">
            <v>64821</v>
          </cell>
          <cell r="D1498" t="str">
            <v>04105064821</v>
          </cell>
          <cell r="E1498" t="str">
            <v>松浦通運㈱</v>
          </cell>
          <cell r="F1498">
            <v>41926</v>
          </cell>
          <cell r="G1498">
            <v>43751</v>
          </cell>
          <cell r="H1498" t="str">
            <v>馬渡 雅敏</v>
          </cell>
          <cell r="I1498" t="str">
            <v>ﾏﾂｳﾗﾂｳｳﾝ</v>
          </cell>
          <cell r="J1498">
            <v>8470101</v>
          </cell>
          <cell r="K1498" t="str">
            <v>佐賀県唐津市中瀬通10-37</v>
          </cell>
          <cell r="L1498" t="str">
            <v>0955-72-3194</v>
          </cell>
          <cell r="M1498" t="str">
            <v>唐内</v>
          </cell>
          <cell r="O1498" t="str">
            <v>○</v>
          </cell>
          <cell r="S1498" t="str">
            <v>○</v>
          </cell>
        </row>
        <row r="1499">
          <cell r="B1499">
            <v>6</v>
          </cell>
          <cell r="C1499">
            <v>62930</v>
          </cell>
          <cell r="D1499" t="str">
            <v>04106062930</v>
          </cell>
          <cell r="E1499" t="str">
            <v>松浦土建㈱</v>
          </cell>
          <cell r="F1499">
            <v>43659</v>
          </cell>
          <cell r="G1499">
            <v>45485</v>
          </cell>
          <cell r="H1499" t="str">
            <v>納富 雪徳</v>
          </cell>
          <cell r="I1499" t="str">
            <v>ﾏﾂｳﾗﾄﾞｹﾝ</v>
          </cell>
          <cell r="J1499">
            <v>8494154</v>
          </cell>
          <cell r="K1499" t="str">
            <v>佐賀県西松浦郡有田町大木宿乙883-2</v>
          </cell>
          <cell r="L1499" t="str">
            <v>0955-46-3426</v>
          </cell>
          <cell r="M1499" t="str">
            <v>伊内</v>
          </cell>
          <cell r="S1499" t="str">
            <v>○</v>
          </cell>
        </row>
        <row r="1500">
          <cell r="B1500">
            <v>7</v>
          </cell>
          <cell r="C1500">
            <v>204899</v>
          </cell>
          <cell r="D1500" t="str">
            <v>04107204899</v>
          </cell>
          <cell r="E1500" t="str">
            <v>松尾一建工業㈱</v>
          </cell>
          <cell r="F1500">
            <v>43462</v>
          </cell>
          <cell r="G1500">
            <v>45287</v>
          </cell>
          <cell r="H1500" t="str">
            <v>松尾 公博</v>
          </cell>
          <cell r="I1500" t="str">
            <v>ﾏﾂｵｲﾁｹﾝｺｳｷﾞｮｳ</v>
          </cell>
          <cell r="J1500" t="str">
            <v>843-0002</v>
          </cell>
          <cell r="K1500" t="str">
            <v>佐賀県武雄市朝日町大字中野10405</v>
          </cell>
          <cell r="L1500" t="str">
            <v>0954-23-2155</v>
          </cell>
          <cell r="M1500" t="str">
            <v>杵内</v>
          </cell>
          <cell r="S1500" t="str">
            <v>○</v>
          </cell>
          <cell r="T1500" t="str">
            <v>○</v>
          </cell>
        </row>
        <row r="1501">
          <cell r="B1501">
            <v>7</v>
          </cell>
          <cell r="C1501">
            <v>69568</v>
          </cell>
          <cell r="D1501" t="str">
            <v>04107069568</v>
          </cell>
          <cell r="E1501" t="str">
            <v>㈲松尾設備</v>
          </cell>
          <cell r="F1501">
            <v>42261</v>
          </cell>
          <cell r="G1501">
            <v>44087</v>
          </cell>
          <cell r="H1501" t="str">
            <v>松尾 俊介</v>
          </cell>
          <cell r="I1501" t="str">
            <v>ﾏﾂｵｾﾂﾋﾞ</v>
          </cell>
          <cell r="J1501">
            <v>8595121</v>
          </cell>
          <cell r="K1501" t="str">
            <v>長崎県平戸市岩の上町187-4</v>
          </cell>
          <cell r="L1501" t="str">
            <v>0950-22-3351</v>
          </cell>
          <cell r="M1501" t="str">
            <v>杵外</v>
          </cell>
          <cell r="O1501" t="str">
            <v>○</v>
          </cell>
          <cell r="P1501" t="str">
            <v>○</v>
          </cell>
          <cell r="R1501" t="str">
            <v>○</v>
          </cell>
          <cell r="S1501" t="str">
            <v>○</v>
          </cell>
          <cell r="T1501" t="str">
            <v>○</v>
          </cell>
        </row>
        <row r="1502">
          <cell r="B1502">
            <v>5</v>
          </cell>
          <cell r="C1502">
            <v>115846</v>
          </cell>
          <cell r="D1502" t="str">
            <v>04105115846</v>
          </cell>
          <cell r="E1502" t="str">
            <v>㈲松尾設備工業</v>
          </cell>
          <cell r="F1502">
            <v>42247</v>
          </cell>
          <cell r="G1502">
            <v>44073</v>
          </cell>
          <cell r="H1502" t="str">
            <v>松尾 薰</v>
          </cell>
          <cell r="I1502" t="str">
            <v>ﾏﾂｵｾﾂﾋﾞｺｳｷﾞｮｳ</v>
          </cell>
          <cell r="J1502">
            <v>8470031</v>
          </cell>
          <cell r="K1502" t="str">
            <v>佐賀県唐津市原1673-1</v>
          </cell>
          <cell r="L1502" t="str">
            <v>0955-77-3022</v>
          </cell>
          <cell r="M1502" t="str">
            <v>唐内</v>
          </cell>
        </row>
        <row r="1503">
          <cell r="B1503">
            <v>7</v>
          </cell>
          <cell r="C1503">
            <v>133484</v>
          </cell>
          <cell r="D1503" t="str">
            <v>04107133484</v>
          </cell>
          <cell r="E1503" t="str">
            <v>松尾 隆彰</v>
          </cell>
          <cell r="F1503">
            <v>42766</v>
          </cell>
          <cell r="G1503">
            <v>44591</v>
          </cell>
          <cell r="H1503" t="str">
            <v>松尾 隆彰</v>
          </cell>
          <cell r="I1503" t="str">
            <v>ﾏﾂｵﾀｶｱｷ</v>
          </cell>
          <cell r="J1503">
            <v>8492342</v>
          </cell>
          <cell r="K1503" t="str">
            <v>佐賀県武雄市武内町真手野23685</v>
          </cell>
          <cell r="L1503" t="str">
            <v>0954-27-2714</v>
          </cell>
          <cell r="M1503" t="str">
            <v>杵内</v>
          </cell>
        </row>
        <row r="1504">
          <cell r="B1504">
            <v>7</v>
          </cell>
          <cell r="C1504">
            <v>163130</v>
          </cell>
          <cell r="D1504" t="str">
            <v>04107163130</v>
          </cell>
          <cell r="E1504" t="str">
            <v>松田建設㈱</v>
          </cell>
          <cell r="F1504">
            <v>42685</v>
          </cell>
          <cell r="G1504">
            <v>44510</v>
          </cell>
          <cell r="H1504" t="str">
            <v>松田 正則</v>
          </cell>
          <cell r="I1504" t="str">
            <v>ﾏﾂﾀﾞｹﾝｾﾂ</v>
          </cell>
          <cell r="J1504">
            <v>8430024</v>
          </cell>
          <cell r="K1504" t="str">
            <v>佐賀県武雄市北方町大字志久2572-4</v>
          </cell>
          <cell r="L1504" t="str">
            <v>0954-22-2225</v>
          </cell>
          <cell r="M1504" t="str">
            <v>杵内</v>
          </cell>
          <cell r="S1504" t="str">
            <v>○</v>
          </cell>
          <cell r="T1504" t="str">
            <v>○</v>
          </cell>
        </row>
        <row r="1505">
          <cell r="B1505">
            <v>3</v>
          </cell>
          <cell r="C1505">
            <v>192</v>
          </cell>
          <cell r="D1505" t="str">
            <v>04103000192</v>
          </cell>
          <cell r="E1505" t="str">
            <v>松田産業㈱</v>
          </cell>
          <cell r="F1505">
            <v>43649</v>
          </cell>
          <cell r="G1505">
            <v>46205</v>
          </cell>
          <cell r="H1505" t="str">
            <v>松田 芳明</v>
          </cell>
          <cell r="I1505" t="str">
            <v>ﾏﾂﾀﾞｻﾝｷﾞｮｳ</v>
          </cell>
          <cell r="J1505">
            <v>8120051</v>
          </cell>
          <cell r="K1505" t="str">
            <v>福岡県福岡市東区箱崎ふ頭6-1-7</v>
          </cell>
          <cell r="L1505" t="str">
            <v>092-631-1531</v>
          </cell>
          <cell r="M1505" t="str">
            <v>鳥外</v>
          </cell>
          <cell r="O1505" t="str">
            <v>○</v>
          </cell>
          <cell r="P1505" t="str">
            <v>○</v>
          </cell>
          <cell r="Q1505" t="str">
            <v>○</v>
          </cell>
          <cell r="R1505" t="str">
            <v>○</v>
          </cell>
          <cell r="S1505" t="str">
            <v>○</v>
          </cell>
          <cell r="T1505" t="str">
            <v>○</v>
          </cell>
        </row>
        <row r="1506">
          <cell r="B1506">
            <v>1</v>
          </cell>
          <cell r="C1506">
            <v>126602</v>
          </cell>
          <cell r="D1506" t="str">
            <v>04101126602</v>
          </cell>
          <cell r="E1506" t="str">
            <v>㈲松永運輸</v>
          </cell>
          <cell r="F1506">
            <v>42460</v>
          </cell>
          <cell r="G1506">
            <v>44285</v>
          </cell>
          <cell r="H1506" t="str">
            <v>松永 守人</v>
          </cell>
          <cell r="I1506" t="str">
            <v>ﾏﾂﾅｶﾞｳﾝﾕ</v>
          </cell>
          <cell r="J1506">
            <v>8400501</v>
          </cell>
          <cell r="K1506" t="str">
            <v>佐賀県佐賀市富士町大字古湯818</v>
          </cell>
          <cell r="L1506" t="str">
            <v>0952-58-2010</v>
          </cell>
          <cell r="M1506" t="str">
            <v>佐内</v>
          </cell>
          <cell r="O1506" t="str">
            <v>○</v>
          </cell>
          <cell r="P1506" t="str">
            <v>○</v>
          </cell>
          <cell r="S1506" t="str">
            <v>○</v>
          </cell>
          <cell r="T1506" t="str">
            <v>○</v>
          </cell>
        </row>
        <row r="1507">
          <cell r="B1507">
            <v>1</v>
          </cell>
          <cell r="C1507">
            <v>154709</v>
          </cell>
          <cell r="D1507" t="str">
            <v>04101154709</v>
          </cell>
          <cell r="E1507" t="str">
            <v>㈲松永運輸</v>
          </cell>
          <cell r="F1507">
            <v>43508</v>
          </cell>
          <cell r="G1507">
            <v>45333</v>
          </cell>
          <cell r="H1507" t="str">
            <v>松永 勝信</v>
          </cell>
          <cell r="I1507" t="str">
            <v>ﾏﾂﾅｶﾞｳﾝﾕ</v>
          </cell>
          <cell r="J1507" t="str">
            <v>811-5215</v>
          </cell>
          <cell r="K1507" t="str">
            <v>長崎県壱岐市石田町石田西触802</v>
          </cell>
          <cell r="L1507" t="str">
            <v>0920-44-6283</v>
          </cell>
          <cell r="M1507" t="str">
            <v>佐外</v>
          </cell>
          <cell r="N1507" t="str">
            <v>○</v>
          </cell>
          <cell r="P1507" t="str">
            <v>○</v>
          </cell>
          <cell r="S1507" t="str">
            <v>○</v>
          </cell>
          <cell r="T1507" t="str">
            <v>○</v>
          </cell>
        </row>
        <row r="1508">
          <cell r="B1508">
            <v>1</v>
          </cell>
          <cell r="C1508">
            <v>197578</v>
          </cell>
          <cell r="D1508" t="str">
            <v>04111197578</v>
          </cell>
          <cell r="E1508" t="str">
            <v>㈲松永建設</v>
          </cell>
          <cell r="F1508">
            <v>43024</v>
          </cell>
          <cell r="G1508">
            <v>44849</v>
          </cell>
          <cell r="H1508" t="str">
            <v>松永 茂博</v>
          </cell>
          <cell r="I1508" t="str">
            <v>ﾏﾂﾅｶﾞｹﾝｾﾂ</v>
          </cell>
          <cell r="J1508" t="str">
            <v>840-0303</v>
          </cell>
          <cell r="K1508" t="str">
            <v>佐賀県佐賀市三瀬村杠271-1</v>
          </cell>
          <cell r="L1508" t="str">
            <v>0952-56-2361</v>
          </cell>
          <cell r="M1508" t="str">
            <v>佐内</v>
          </cell>
          <cell r="N1508" t="str">
            <v>○</v>
          </cell>
          <cell r="O1508" t="str">
            <v>○</v>
          </cell>
          <cell r="S1508" t="str">
            <v>☆</v>
          </cell>
          <cell r="T1508" t="str">
            <v>☆</v>
          </cell>
        </row>
        <row r="1509">
          <cell r="B1509">
            <v>1</v>
          </cell>
          <cell r="C1509">
            <v>31501</v>
          </cell>
          <cell r="D1509" t="str">
            <v>04101031501</v>
          </cell>
          <cell r="E1509" t="str">
            <v>㈱松永産業</v>
          </cell>
          <cell r="F1509">
            <v>42177</v>
          </cell>
          <cell r="G1509">
            <v>44003</v>
          </cell>
          <cell r="H1509" t="str">
            <v>松永 光司</v>
          </cell>
          <cell r="I1509" t="str">
            <v>ﾏﾂﾅｶﾞｻﾝｷﾞｮｳ</v>
          </cell>
          <cell r="J1509">
            <v>8400501</v>
          </cell>
          <cell r="K1509" t="str">
            <v>佐賀県佐賀市富士町大字古湯818</v>
          </cell>
          <cell r="L1509" t="str">
            <v>0952-58-2010</v>
          </cell>
          <cell r="M1509" t="str">
            <v>佐内</v>
          </cell>
          <cell r="T1509" t="str">
            <v>○</v>
          </cell>
        </row>
        <row r="1510">
          <cell r="B1510">
            <v>1</v>
          </cell>
          <cell r="C1510">
            <v>9519</v>
          </cell>
          <cell r="D1510" t="str">
            <v>04101009519</v>
          </cell>
          <cell r="E1510" t="str">
            <v>㈲松永重機建設</v>
          </cell>
          <cell r="F1510">
            <v>41923</v>
          </cell>
          <cell r="G1510">
            <v>43748</v>
          </cell>
          <cell r="H1510" t="str">
            <v>松永 敬二</v>
          </cell>
          <cell r="I1510" t="str">
            <v>ﾏﾂﾅｶﾞｼﾞｭｳｷｹﾝｾﾂ</v>
          </cell>
          <cell r="J1510">
            <v>8450014</v>
          </cell>
          <cell r="K1510" t="str">
            <v>佐賀県小城市小城町晴気1619-1</v>
          </cell>
          <cell r="L1510" t="str">
            <v>0952-73-4232</v>
          </cell>
          <cell r="M1510" t="str">
            <v>佐内</v>
          </cell>
          <cell r="N1510" t="str">
            <v>○</v>
          </cell>
          <cell r="O1510" t="str">
            <v>○</v>
          </cell>
          <cell r="P1510" t="str">
            <v>○</v>
          </cell>
          <cell r="S1510" t="str">
            <v>○</v>
          </cell>
          <cell r="T1510" t="str">
            <v>○</v>
          </cell>
        </row>
        <row r="1511">
          <cell r="B1511">
            <v>1</v>
          </cell>
          <cell r="C1511">
            <v>119903</v>
          </cell>
          <cell r="D1511" t="str">
            <v>04101119903</v>
          </cell>
          <cell r="E1511" t="str">
            <v>㈲松永商店</v>
          </cell>
          <cell r="F1511">
            <v>42294</v>
          </cell>
          <cell r="G1511">
            <v>44120</v>
          </cell>
          <cell r="H1511" t="str">
            <v>松永 敬次</v>
          </cell>
          <cell r="I1511" t="str">
            <v>ﾏﾂﾅｶﾞｼｮｳﾃﾝ</v>
          </cell>
          <cell r="J1511">
            <v>8350021</v>
          </cell>
          <cell r="K1511" t="str">
            <v>福岡県みやま市瀬高町本郷1410-1</v>
          </cell>
          <cell r="L1511" t="str">
            <v>0944-63-3128</v>
          </cell>
          <cell r="M1511" t="str">
            <v>佐外</v>
          </cell>
          <cell r="S1511" t="str">
            <v>○</v>
          </cell>
          <cell r="T1511" t="str">
            <v>○</v>
          </cell>
        </row>
        <row r="1512">
          <cell r="B1512">
            <v>3</v>
          </cell>
          <cell r="C1512">
            <v>77572</v>
          </cell>
          <cell r="D1512" t="str">
            <v>04103077572</v>
          </cell>
          <cell r="E1512" t="str">
            <v>松本 格</v>
          </cell>
          <cell r="F1512">
            <v>42528</v>
          </cell>
          <cell r="G1512">
            <v>44353</v>
          </cell>
          <cell r="H1512" t="str">
            <v>松本 格</v>
          </cell>
          <cell r="I1512" t="str">
            <v>ﾏﾂﾓﾄｲﾀﾙ</v>
          </cell>
          <cell r="J1512">
            <v>8410203</v>
          </cell>
          <cell r="K1512" t="str">
            <v xml:space="preserve">佐賀県三養基郡基山町大字園部2815-4 </v>
          </cell>
          <cell r="L1512" t="str">
            <v>090-1193-7611</v>
          </cell>
          <cell r="M1512" t="str">
            <v>鳥内</v>
          </cell>
          <cell r="S1512" t="str">
            <v>○</v>
          </cell>
          <cell r="T1512" t="str">
            <v>○</v>
          </cell>
        </row>
        <row r="1513">
          <cell r="B1513">
            <v>1</v>
          </cell>
          <cell r="C1513">
            <v>75328</v>
          </cell>
          <cell r="D1513" t="str">
            <v>04101075328</v>
          </cell>
          <cell r="E1513" t="str">
            <v>松本 勝子</v>
          </cell>
          <cell r="F1513">
            <v>43236</v>
          </cell>
          <cell r="G1513">
            <v>45061</v>
          </cell>
          <cell r="H1513" t="str">
            <v>松本 勝子</v>
          </cell>
          <cell r="I1513" t="str">
            <v>ﾏﾂﾓﾄｶﾂｺ</v>
          </cell>
          <cell r="J1513" t="str">
            <v>841-0074</v>
          </cell>
          <cell r="K1513" t="str">
            <v>佐賀県鳥栖市西新町1422-392</v>
          </cell>
          <cell r="L1513" t="str">
            <v>0942-84-2657</v>
          </cell>
          <cell r="M1513" t="str">
            <v>鳥内</v>
          </cell>
          <cell r="N1513" t="str">
            <v>○</v>
          </cell>
          <cell r="O1513" t="str">
            <v>○</v>
          </cell>
          <cell r="S1513" t="str">
            <v>○</v>
          </cell>
          <cell r="T1513" t="str">
            <v>○</v>
          </cell>
        </row>
        <row r="1514">
          <cell r="B1514">
            <v>5</v>
          </cell>
          <cell r="C1514">
            <v>160883</v>
          </cell>
          <cell r="D1514" t="str">
            <v>04105160883</v>
          </cell>
          <cell r="E1514" t="str">
            <v>松本建設㈱</v>
          </cell>
          <cell r="F1514">
            <v>42556</v>
          </cell>
          <cell r="G1514">
            <v>44381</v>
          </cell>
          <cell r="H1514" t="str">
            <v>松本 和成</v>
          </cell>
          <cell r="I1514" t="str">
            <v>ﾏﾂﾓﾄｹﾝｾﾂ</v>
          </cell>
          <cell r="J1514">
            <v>8470327</v>
          </cell>
          <cell r="K1514" t="str">
            <v>佐賀県唐津市鎮西町石室1241-5</v>
          </cell>
          <cell r="L1514" t="str">
            <v>0955-82-2269</v>
          </cell>
          <cell r="M1514" t="str">
            <v>唐内</v>
          </cell>
          <cell r="N1514" t="str">
            <v>○</v>
          </cell>
          <cell r="O1514" t="str">
            <v>○</v>
          </cell>
          <cell r="P1514" t="str">
            <v>○</v>
          </cell>
          <cell r="S1514" t="str">
            <v>○</v>
          </cell>
          <cell r="T1514" t="str">
            <v>○</v>
          </cell>
        </row>
        <row r="1515">
          <cell r="B1515">
            <v>5</v>
          </cell>
          <cell r="C1515">
            <v>177422</v>
          </cell>
          <cell r="D1515" t="str">
            <v>04105177422</v>
          </cell>
          <cell r="E1515" t="str">
            <v>松本 秀一郎</v>
          </cell>
          <cell r="F1515">
            <v>41779</v>
          </cell>
          <cell r="G1515">
            <v>43604</v>
          </cell>
          <cell r="H1515" t="str">
            <v>松本 秀一郎</v>
          </cell>
          <cell r="I1515" t="str">
            <v>ﾏﾂﾓﾄｼｭｳｲﾁﾛｳ</v>
          </cell>
          <cell r="J1515" t="str">
            <v>847-0327</v>
          </cell>
          <cell r="K1515" t="str">
            <v>佐賀県唐津市鎮西町石室1172</v>
          </cell>
          <cell r="L1515" t="str">
            <v>0955-82-2271</v>
          </cell>
          <cell r="M1515" t="str">
            <v>唐内</v>
          </cell>
        </row>
        <row r="1516">
          <cell r="B1516">
            <v>1</v>
          </cell>
          <cell r="C1516">
            <v>55595</v>
          </cell>
          <cell r="D1516" t="str">
            <v>04101055595</v>
          </cell>
          <cell r="E1516" t="str">
            <v>㈲松本商店</v>
          </cell>
          <cell r="F1516">
            <v>43452</v>
          </cell>
          <cell r="G1516">
            <v>45277</v>
          </cell>
          <cell r="H1516" t="str">
            <v>松本 敏弘</v>
          </cell>
          <cell r="I1516" t="str">
            <v>ﾏﾂﾓﾄｼｮｳﾃﾝ</v>
          </cell>
          <cell r="J1516">
            <v>8540096</v>
          </cell>
          <cell r="K1516" t="str">
            <v>長崎県諫早市下大渡野町1929-1</v>
          </cell>
          <cell r="L1516" t="str">
            <v>0957-26-1305</v>
          </cell>
          <cell r="M1516" t="str">
            <v>佐外</v>
          </cell>
          <cell r="N1516" t="str">
            <v>○</v>
          </cell>
          <cell r="O1516" t="str">
            <v>○</v>
          </cell>
          <cell r="P1516" t="str">
            <v>●</v>
          </cell>
          <cell r="Q1516" t="str">
            <v>○</v>
          </cell>
          <cell r="R1516" t="str">
            <v>○</v>
          </cell>
          <cell r="S1516" t="str">
            <v>〇</v>
          </cell>
          <cell r="T1516" t="str">
            <v>○</v>
          </cell>
        </row>
        <row r="1517">
          <cell r="B1517">
            <v>7</v>
          </cell>
          <cell r="C1517">
            <v>188098</v>
          </cell>
          <cell r="D1517" t="str">
            <v>04107188098</v>
          </cell>
          <cell r="E1517" t="str">
            <v>松山建設㈱</v>
          </cell>
          <cell r="F1517">
            <v>42440</v>
          </cell>
          <cell r="G1517">
            <v>44265</v>
          </cell>
          <cell r="H1517" t="str">
            <v>松山 勉</v>
          </cell>
          <cell r="I1517" t="str">
            <v>ﾏﾂﾔﾏｹﾝｾﾂ</v>
          </cell>
          <cell r="J1517" t="str">
            <v>849-1207</v>
          </cell>
          <cell r="K1517" t="str">
            <v>佐賀県杵島郡白石町大字深浦2935-1</v>
          </cell>
          <cell r="L1517" t="str">
            <v>0954-65-2863</v>
          </cell>
          <cell r="M1517" t="str">
            <v>杵内</v>
          </cell>
          <cell r="O1517" t="str">
            <v>○</v>
          </cell>
          <cell r="S1517" t="str">
            <v>○</v>
          </cell>
        </row>
        <row r="1518">
          <cell r="B1518">
            <v>1</v>
          </cell>
          <cell r="C1518">
            <v>110871</v>
          </cell>
          <cell r="D1518" t="str">
            <v>04101110871</v>
          </cell>
          <cell r="E1518" t="str">
            <v>㈱マテリアルデポット</v>
          </cell>
          <cell r="F1518">
            <v>42803</v>
          </cell>
          <cell r="G1518">
            <v>44628</v>
          </cell>
          <cell r="H1518" t="str">
            <v>岸 博文</v>
          </cell>
          <cell r="I1518" t="str">
            <v>ﾏﾃﾘｱﾙﾃﾞﾎﾟｯﾄ</v>
          </cell>
          <cell r="J1518" t="str">
            <v>870-0272</v>
          </cell>
          <cell r="K1518" t="str">
            <v>大分県大分市大字迫776-1</v>
          </cell>
          <cell r="L1518" t="str">
            <v>097-576-7518</v>
          </cell>
          <cell r="M1518" t="str">
            <v>佐外</v>
          </cell>
          <cell r="N1518" t="str">
            <v>○</v>
          </cell>
          <cell r="O1518" t="str">
            <v>○</v>
          </cell>
          <cell r="P1518" t="str">
            <v>○</v>
          </cell>
          <cell r="Q1518" t="str">
            <v>○</v>
          </cell>
          <cell r="R1518" t="str">
            <v>○</v>
          </cell>
          <cell r="S1518" t="str">
            <v>○</v>
          </cell>
          <cell r="T1518" t="str">
            <v>○</v>
          </cell>
        </row>
        <row r="1519">
          <cell r="B1519">
            <v>1</v>
          </cell>
          <cell r="C1519">
            <v>170054</v>
          </cell>
          <cell r="D1519" t="str">
            <v>04101170054</v>
          </cell>
          <cell r="E1519" t="str">
            <v>眞子 航史朗</v>
          </cell>
          <cell r="F1519">
            <v>43123</v>
          </cell>
          <cell r="G1519">
            <v>44948</v>
          </cell>
          <cell r="H1519" t="str">
            <v>眞子 航史朗</v>
          </cell>
          <cell r="I1519" t="str">
            <v>ﾏﾅｺﾞｺｳｼﾛｳ</v>
          </cell>
          <cell r="J1519" t="str">
            <v>845-0014</v>
          </cell>
          <cell r="K1519" t="str">
            <v>佐賀県小城市小城町晴気3566-1</v>
          </cell>
          <cell r="L1519" t="str">
            <v>0952-72-3033</v>
          </cell>
          <cell r="M1519" t="str">
            <v>佐内</v>
          </cell>
          <cell r="S1519" t="str">
            <v>○</v>
          </cell>
        </row>
        <row r="1520">
          <cell r="B1520">
            <v>1</v>
          </cell>
          <cell r="C1520">
            <v>106560</v>
          </cell>
          <cell r="D1520" t="str">
            <v>04111106560</v>
          </cell>
          <cell r="E1520" t="str">
            <v>眞子 美穂</v>
          </cell>
          <cell r="F1520">
            <v>43365</v>
          </cell>
          <cell r="G1520">
            <v>45190</v>
          </cell>
          <cell r="H1520" t="str">
            <v>眞子 美穂</v>
          </cell>
          <cell r="I1520" t="str">
            <v>ﾏﾅｺﾐﾎ</v>
          </cell>
          <cell r="J1520">
            <v>8450002</v>
          </cell>
          <cell r="K1520" t="str">
            <v>佐賀県小城市小城町畑田1999</v>
          </cell>
          <cell r="L1520" t="str">
            <v>0952-73-3718</v>
          </cell>
          <cell r="M1520" t="str">
            <v>佐内</v>
          </cell>
          <cell r="P1520" t="str">
            <v>★</v>
          </cell>
          <cell r="S1520" t="str">
            <v>☆</v>
          </cell>
        </row>
        <row r="1521">
          <cell r="B1521">
            <v>7</v>
          </cell>
          <cell r="C1521">
            <v>155559</v>
          </cell>
          <cell r="D1521" t="str">
            <v>04107155559</v>
          </cell>
          <cell r="E1521" t="str">
            <v>真野 雅雄</v>
          </cell>
          <cell r="F1521">
            <v>42221</v>
          </cell>
          <cell r="G1521">
            <v>44047</v>
          </cell>
          <cell r="H1521" t="str">
            <v>真野 雅雄</v>
          </cell>
          <cell r="I1521" t="str">
            <v>ﾏﾉﾏｻｵ</v>
          </cell>
          <cell r="J1521" t="str">
            <v>849-1311</v>
          </cell>
          <cell r="K1521" t="str">
            <v>佐賀県鹿島市大字高津原2607-3</v>
          </cell>
          <cell r="L1521" t="str">
            <v>0954-63-1632</v>
          </cell>
          <cell r="M1521" t="str">
            <v>杵内</v>
          </cell>
          <cell r="S1521" t="str">
            <v>○</v>
          </cell>
          <cell r="T1521" t="str">
            <v>○</v>
          </cell>
        </row>
        <row r="1522">
          <cell r="B1522">
            <v>1</v>
          </cell>
          <cell r="C1522">
            <v>162074</v>
          </cell>
          <cell r="D1522" t="str">
            <v>04101162074</v>
          </cell>
          <cell r="E1522" t="str">
            <v>㈱豆田組</v>
          </cell>
          <cell r="F1522">
            <v>42618</v>
          </cell>
          <cell r="G1522">
            <v>44443</v>
          </cell>
          <cell r="H1522" t="str">
            <v>豆田 守正</v>
          </cell>
          <cell r="I1522" t="str">
            <v>ﾏﾒﾀﾞｸﾞﾐ</v>
          </cell>
          <cell r="J1522">
            <v>8420302</v>
          </cell>
          <cell r="K1522" t="str">
            <v>佐賀県佐賀市三瀬村藤原3747</v>
          </cell>
          <cell r="L1522" t="str">
            <v>0952-56-2708</v>
          </cell>
          <cell r="M1522" t="str">
            <v>佐内</v>
          </cell>
        </row>
        <row r="1523">
          <cell r="B1523">
            <v>1</v>
          </cell>
          <cell r="C1523">
            <v>55928</v>
          </cell>
          <cell r="D1523" t="str">
            <v>04101055928</v>
          </cell>
          <cell r="E1523" t="str">
            <v>丸嘉運輸倉庫㈱</v>
          </cell>
          <cell r="F1523">
            <v>43447</v>
          </cell>
          <cell r="G1523">
            <v>46003</v>
          </cell>
          <cell r="H1523" t="str">
            <v>前川 哲弥</v>
          </cell>
          <cell r="I1523" t="str">
            <v>ﾏﾙｶｳﾝﾕｿｳｺ</v>
          </cell>
          <cell r="J1523" t="str">
            <v>564-0044</v>
          </cell>
          <cell r="K1523" t="str">
            <v>大阪府吹田市南金田1-13-34</v>
          </cell>
          <cell r="L1523" t="str">
            <v>06-6337-8111</v>
          </cell>
          <cell r="M1523" t="str">
            <v>佐外</v>
          </cell>
          <cell r="S1523" t="str">
            <v>○</v>
          </cell>
          <cell r="T1523" t="str">
            <v>○</v>
          </cell>
        </row>
        <row r="1524">
          <cell r="B1524">
            <v>1</v>
          </cell>
          <cell r="C1524">
            <v>20569</v>
          </cell>
          <cell r="D1524" t="str">
            <v>04101020569</v>
          </cell>
          <cell r="E1524" t="str">
            <v>㈱マルケイリース</v>
          </cell>
          <cell r="F1524">
            <v>42557</v>
          </cell>
          <cell r="G1524">
            <v>44382</v>
          </cell>
          <cell r="H1524" t="str">
            <v>黒木 伊都子</v>
          </cell>
          <cell r="I1524" t="str">
            <v>ﾏﾙｹｲﾘｰｽ</v>
          </cell>
          <cell r="J1524">
            <v>8540056</v>
          </cell>
          <cell r="K1524" t="str">
            <v>長崎県諫早市土師野尾町1126</v>
          </cell>
          <cell r="L1524" t="str">
            <v>0957-22-4309</v>
          </cell>
          <cell r="M1524" t="str">
            <v>佐外</v>
          </cell>
        </row>
        <row r="1525">
          <cell r="B1525">
            <v>3</v>
          </cell>
          <cell r="C1525">
            <v>135495</v>
          </cell>
          <cell r="D1525" t="str">
            <v>04103135495</v>
          </cell>
          <cell r="E1525" t="str">
            <v>㈲丸建</v>
          </cell>
          <cell r="F1525">
            <v>43026</v>
          </cell>
          <cell r="G1525">
            <v>44851</v>
          </cell>
          <cell r="H1525" t="str">
            <v>山本 恒</v>
          </cell>
          <cell r="I1525" t="str">
            <v>ﾏﾙｹﾝ</v>
          </cell>
          <cell r="J1525" t="str">
            <v>841-0073</v>
          </cell>
          <cell r="K1525" t="str">
            <v>佐賀県鳥栖市江島町2092-1</v>
          </cell>
          <cell r="L1525" t="str">
            <v>0942-84-8567</v>
          </cell>
          <cell r="M1525" t="str">
            <v>鳥内</v>
          </cell>
          <cell r="S1525" t="str">
            <v>○</v>
          </cell>
          <cell r="T1525" t="str">
            <v>○</v>
          </cell>
        </row>
        <row r="1526">
          <cell r="B1526">
            <v>1</v>
          </cell>
          <cell r="C1526">
            <v>85552</v>
          </cell>
          <cell r="D1526" t="str">
            <v>04101085552</v>
          </cell>
          <cell r="E1526" t="str">
            <v>㈲丸建工業</v>
          </cell>
          <cell r="F1526">
            <v>41859</v>
          </cell>
          <cell r="G1526">
            <v>43684</v>
          </cell>
          <cell r="H1526" t="str">
            <v>豊本 孝浩</v>
          </cell>
          <cell r="I1526" t="str">
            <v>ﾏﾙｹﾝｺｳｷﾞｮｳ</v>
          </cell>
          <cell r="J1526" t="str">
            <v>857-1152</v>
          </cell>
          <cell r="K1526" t="str">
            <v>長崎県佐世保市黒髪町6440-2</v>
          </cell>
          <cell r="L1526" t="str">
            <v>0956-32-3172</v>
          </cell>
          <cell r="M1526" t="str">
            <v>佐外</v>
          </cell>
        </row>
        <row r="1527">
          <cell r="B1527">
            <v>8</v>
          </cell>
          <cell r="C1527">
            <v>23503</v>
          </cell>
          <cell r="D1527" t="str">
            <v>04118023503</v>
          </cell>
          <cell r="E1527" t="str">
            <v>㈲丸建重機建設</v>
          </cell>
          <cell r="F1527">
            <v>42919</v>
          </cell>
          <cell r="G1527">
            <v>44744</v>
          </cell>
          <cell r="H1527" t="str">
            <v>小野原 憲次</v>
          </cell>
          <cell r="I1527" t="str">
            <v>ﾏﾙｹﾝｼﾞｭｳｷｹﾝｾﾂ</v>
          </cell>
          <cell r="J1527">
            <v>8491321</v>
          </cell>
          <cell r="K1527" t="str">
            <v>佐賀県鹿島市古枝乙1731-1</v>
          </cell>
          <cell r="L1527" t="str">
            <v>0954-63-3803</v>
          </cell>
          <cell r="M1527" t="str">
            <v>杵内</v>
          </cell>
          <cell r="S1527" t="str">
            <v>☆</v>
          </cell>
          <cell r="T1527" t="str">
            <v>○</v>
          </cell>
        </row>
        <row r="1528">
          <cell r="B1528">
            <v>3</v>
          </cell>
          <cell r="C1528">
            <v>43608</v>
          </cell>
          <cell r="D1528" t="str">
            <v>04103043608</v>
          </cell>
          <cell r="E1528" t="str">
            <v>㈲丸源油脂</v>
          </cell>
          <cell r="F1528">
            <v>43651</v>
          </cell>
          <cell r="G1528">
            <v>45477</v>
          </cell>
          <cell r="H1528" t="str">
            <v>瀬戸口 忠</v>
          </cell>
          <cell r="I1528" t="str">
            <v>ﾏﾙｹﾞﾝﾕｼ</v>
          </cell>
          <cell r="J1528">
            <v>8160905</v>
          </cell>
          <cell r="K1528" t="str">
            <v>福岡県大野城市川久保2-16-20</v>
          </cell>
          <cell r="L1528" t="str">
            <v>092-503-7440</v>
          </cell>
          <cell r="M1528" t="str">
            <v>鳥外</v>
          </cell>
          <cell r="O1528" t="str">
            <v>○</v>
          </cell>
          <cell r="P1528" t="str">
            <v>○</v>
          </cell>
        </row>
        <row r="1529">
          <cell r="B1529">
            <v>1</v>
          </cell>
          <cell r="C1529">
            <v>35906</v>
          </cell>
          <cell r="D1529" t="str">
            <v>04101035906</v>
          </cell>
          <cell r="E1529" t="str">
            <v>丸三工業㈱</v>
          </cell>
          <cell r="F1529">
            <v>43261</v>
          </cell>
          <cell r="G1529">
            <v>45086</v>
          </cell>
          <cell r="H1529" t="str">
            <v>大野 太三</v>
          </cell>
          <cell r="I1529" t="str">
            <v>ﾏﾙｻﾝｺｳｷﾞｮｳ</v>
          </cell>
          <cell r="J1529" t="str">
            <v>812-0894</v>
          </cell>
          <cell r="K1529" t="str">
            <v>福岡県福岡市博多区諸岡5-27-7</v>
          </cell>
          <cell r="L1529" t="str">
            <v>092-501-3636</v>
          </cell>
          <cell r="M1529" t="str">
            <v>佐外</v>
          </cell>
        </row>
        <row r="1530">
          <cell r="B1530">
            <v>7</v>
          </cell>
          <cell r="C1530">
            <v>18840</v>
          </cell>
          <cell r="D1530" t="str">
            <v>04107018840</v>
          </cell>
          <cell r="E1530" t="str">
            <v>㈱丸昌産業</v>
          </cell>
          <cell r="F1530">
            <v>43615</v>
          </cell>
          <cell r="G1530">
            <v>45441</v>
          </cell>
          <cell r="H1530" t="str">
            <v>松本 昌憲</v>
          </cell>
          <cell r="I1530" t="str">
            <v>ﾏﾙｼｮｳｻﾝｷﾞｮｳ</v>
          </cell>
          <cell r="J1530">
            <v>8570133</v>
          </cell>
          <cell r="K1530" t="str">
            <v>長崎県佐世保市矢峰町480-1</v>
          </cell>
          <cell r="L1530" t="str">
            <v>0956-49-7522</v>
          </cell>
          <cell r="M1530" t="str">
            <v>杵外</v>
          </cell>
          <cell r="S1530" t="str">
            <v>○</v>
          </cell>
        </row>
        <row r="1531">
          <cell r="B1531">
            <v>3</v>
          </cell>
          <cell r="C1531">
            <v>57858</v>
          </cell>
          <cell r="D1531" t="str">
            <v>04103057858</v>
          </cell>
          <cell r="E1531" t="str">
            <v>㈲丸正廃プラ産業</v>
          </cell>
          <cell r="F1531">
            <v>43508</v>
          </cell>
          <cell r="G1531">
            <v>45333</v>
          </cell>
          <cell r="H1531" t="str">
            <v>西田 秀隆</v>
          </cell>
          <cell r="I1531" t="str">
            <v>ﾏﾙｼｮｳﾊｲﾌﾟﾗ</v>
          </cell>
          <cell r="J1531">
            <v>8360815</v>
          </cell>
          <cell r="K1531" t="str">
            <v>福岡県大牟田市瓦町53-4</v>
          </cell>
          <cell r="L1531" t="str">
            <v>0944-51-4780</v>
          </cell>
          <cell r="M1531" t="str">
            <v>鳥外</v>
          </cell>
          <cell r="N1531" t="str">
            <v>○</v>
          </cell>
          <cell r="O1531" t="str">
            <v>○</v>
          </cell>
          <cell r="S1531" t="str">
            <v>○</v>
          </cell>
          <cell r="T1531" t="str">
            <v>○</v>
          </cell>
        </row>
        <row r="1532">
          <cell r="B1532">
            <v>1</v>
          </cell>
          <cell r="C1532">
            <v>1032</v>
          </cell>
          <cell r="D1532" t="str">
            <v>04101001032</v>
          </cell>
          <cell r="E1532" t="str">
            <v>㈱丸信開発工業</v>
          </cell>
          <cell r="F1532">
            <v>43141</v>
          </cell>
          <cell r="G1532">
            <v>44966</v>
          </cell>
          <cell r="H1532" t="str">
            <v>宮地 三枝子</v>
          </cell>
          <cell r="I1532" t="str">
            <v>ﾏﾙｼﾝｶｲﾊﾂｺｳｷﾞｮｳ</v>
          </cell>
          <cell r="J1532">
            <v>8490914</v>
          </cell>
          <cell r="K1532" t="str">
            <v>佐賀県佐賀市兵庫町大字西渕1677-6</v>
          </cell>
          <cell r="L1532" t="str">
            <v>0952-33-1308</v>
          </cell>
          <cell r="M1532" t="str">
            <v>佐内</v>
          </cell>
          <cell r="N1532" t="str">
            <v>○</v>
          </cell>
          <cell r="O1532" t="str">
            <v>○</v>
          </cell>
          <cell r="P1532" t="str">
            <v>○</v>
          </cell>
          <cell r="S1532" t="str">
            <v>○</v>
          </cell>
          <cell r="T1532" t="str">
            <v>○</v>
          </cell>
        </row>
        <row r="1533">
          <cell r="B1533">
            <v>1</v>
          </cell>
          <cell r="C1533">
            <v>125986</v>
          </cell>
          <cell r="D1533" t="str">
            <v>04101125986</v>
          </cell>
          <cell r="E1533" t="str">
            <v>㈲丸信総業</v>
          </cell>
          <cell r="F1533">
            <v>42485</v>
          </cell>
          <cell r="G1533">
            <v>44310</v>
          </cell>
          <cell r="H1533" t="str">
            <v>古庄 信子</v>
          </cell>
          <cell r="I1533" t="str">
            <v>ﾏﾙｼﾝｿｳｷﾞｮｳ</v>
          </cell>
          <cell r="J1533">
            <v>8691233</v>
          </cell>
          <cell r="K1533" t="str">
            <v>熊本県菊池郡大津町大津2399-110</v>
          </cell>
          <cell r="L1533" t="str">
            <v>096-293-3571</v>
          </cell>
          <cell r="M1533" t="str">
            <v>佐外</v>
          </cell>
          <cell r="S1533" t="str">
            <v>○</v>
          </cell>
        </row>
        <row r="1534">
          <cell r="B1534">
            <v>3</v>
          </cell>
          <cell r="C1534">
            <v>13473</v>
          </cell>
          <cell r="D1534" t="str">
            <v>04103013473</v>
          </cell>
          <cell r="E1534" t="str">
            <v>㈱丸清</v>
          </cell>
          <cell r="F1534">
            <v>42478</v>
          </cell>
          <cell r="G1534">
            <v>44303</v>
          </cell>
          <cell r="H1534" t="str">
            <v>多田野 竹幸</v>
          </cell>
          <cell r="I1534" t="str">
            <v>ﾏﾙｾｲ</v>
          </cell>
          <cell r="J1534">
            <v>8080109</v>
          </cell>
          <cell r="K1534" t="str">
            <v>福岡県北九州市若松区南二島4-2-18</v>
          </cell>
          <cell r="L1534" t="str">
            <v>093-772-5050</v>
          </cell>
          <cell r="M1534" t="str">
            <v>鳥外</v>
          </cell>
          <cell r="N1534" t="str">
            <v>○</v>
          </cell>
          <cell r="O1534" t="str">
            <v>○</v>
          </cell>
          <cell r="P1534" t="str">
            <v>○</v>
          </cell>
          <cell r="Q1534" t="str">
            <v>○</v>
          </cell>
          <cell r="R1534" t="str">
            <v>○</v>
          </cell>
          <cell r="S1534" t="str">
            <v>○</v>
          </cell>
          <cell r="T1534" t="str">
            <v>○</v>
          </cell>
        </row>
        <row r="1535">
          <cell r="B1535">
            <v>3</v>
          </cell>
          <cell r="C1535">
            <v>44990</v>
          </cell>
          <cell r="D1535" t="str">
            <v>04103044990</v>
          </cell>
          <cell r="E1535" t="str">
            <v>㈱丸大産業運輸</v>
          </cell>
          <cell r="F1535">
            <v>42989</v>
          </cell>
          <cell r="G1535">
            <v>44814</v>
          </cell>
          <cell r="H1535" t="str">
            <v>大城 太典</v>
          </cell>
          <cell r="I1535" t="str">
            <v>ﾏﾙﾀﾞｲｻﾝｷﾞｮｳｳﾝﾕ</v>
          </cell>
          <cell r="J1535">
            <v>8360037</v>
          </cell>
          <cell r="K1535" t="str">
            <v>福岡県大牟田市岬町6-5</v>
          </cell>
          <cell r="L1535" t="str">
            <v>0944-43-0350</v>
          </cell>
          <cell r="M1535" t="str">
            <v>鳥外</v>
          </cell>
          <cell r="N1535" t="str">
            <v>○</v>
          </cell>
          <cell r="O1535" t="str">
            <v>○</v>
          </cell>
          <cell r="S1535" t="str">
            <v>○</v>
          </cell>
        </row>
        <row r="1536">
          <cell r="B1536">
            <v>1</v>
          </cell>
          <cell r="C1536">
            <v>15736</v>
          </cell>
          <cell r="D1536" t="str">
            <v>04101015736</v>
          </cell>
          <cell r="E1536" t="str">
            <v>㈲丸津商店</v>
          </cell>
          <cell r="F1536">
            <v>42061</v>
          </cell>
          <cell r="G1536">
            <v>43886</v>
          </cell>
          <cell r="H1536" t="str">
            <v>津本 高景</v>
          </cell>
          <cell r="I1536" t="str">
            <v>ﾏﾙﾂｼｮｳﾃﾝ</v>
          </cell>
          <cell r="J1536" t="str">
            <v>739-2501</v>
          </cell>
          <cell r="K1536" t="str">
            <v>広島県東広島市黒瀬町小多田16-88</v>
          </cell>
          <cell r="L1536" t="str">
            <v>0823-81-0219</v>
          </cell>
          <cell r="M1536" t="str">
            <v>佐外</v>
          </cell>
          <cell r="P1536" t="str">
            <v>○</v>
          </cell>
          <cell r="S1536" t="str">
            <v>○</v>
          </cell>
        </row>
        <row r="1537">
          <cell r="B1537">
            <v>3</v>
          </cell>
          <cell r="C1537">
            <v>108301</v>
          </cell>
          <cell r="D1537" t="str">
            <v>04103108301</v>
          </cell>
          <cell r="E1537" t="str">
            <v>㈲丸富産業</v>
          </cell>
          <cell r="F1537">
            <v>43529</v>
          </cell>
          <cell r="G1537">
            <v>45355</v>
          </cell>
          <cell r="H1537" t="str">
            <v>野下 富男</v>
          </cell>
          <cell r="I1537" t="str">
            <v>ﾏﾙﾄﾐｻﾝｷﾞｮｳ</v>
          </cell>
          <cell r="J1537">
            <v>8410025</v>
          </cell>
          <cell r="K1537" t="str">
            <v>佐賀県鳥栖市曽根崎町1138-4</v>
          </cell>
          <cell r="L1537" t="str">
            <v>0942-83-5792</v>
          </cell>
          <cell r="M1537" t="str">
            <v>鳥内</v>
          </cell>
          <cell r="S1537" t="str">
            <v>○</v>
          </cell>
        </row>
        <row r="1538">
          <cell r="B1538">
            <v>1</v>
          </cell>
          <cell r="C1538">
            <v>171542</v>
          </cell>
          <cell r="D1538" t="str">
            <v>04101171542</v>
          </cell>
          <cell r="E1538" t="str">
            <v>㈲丸富産業</v>
          </cell>
          <cell r="F1538">
            <v>43243</v>
          </cell>
          <cell r="G1538">
            <v>45068</v>
          </cell>
          <cell r="H1538" t="str">
            <v>富吉 亮博</v>
          </cell>
          <cell r="I1538" t="str">
            <v>ﾏﾙﾄﾐｻﾝｷﾞｮｳ</v>
          </cell>
          <cell r="J1538" t="str">
            <v>840-0012</v>
          </cell>
          <cell r="K1538" t="str">
            <v>佐賀県佐賀市北川副町光法1780-1</v>
          </cell>
          <cell r="L1538" t="str">
            <v>0952-41-2998</v>
          </cell>
          <cell r="M1538" t="str">
            <v>佐内</v>
          </cell>
          <cell r="N1538" t="str">
            <v>○</v>
          </cell>
          <cell r="O1538" t="str">
            <v>○</v>
          </cell>
          <cell r="P1538" t="str">
            <v>○</v>
          </cell>
          <cell r="S1538" t="str">
            <v>○</v>
          </cell>
          <cell r="T1538" t="str">
            <v>○</v>
          </cell>
        </row>
        <row r="1539">
          <cell r="B1539">
            <v>3</v>
          </cell>
          <cell r="C1539">
            <v>100704</v>
          </cell>
          <cell r="D1539" t="str">
            <v>04103100704</v>
          </cell>
          <cell r="E1539" t="str">
            <v>㈱マルナカ興産</v>
          </cell>
          <cell r="F1539">
            <v>43365</v>
          </cell>
          <cell r="G1539">
            <v>45190</v>
          </cell>
          <cell r="H1539" t="str">
            <v>田中 康幸</v>
          </cell>
          <cell r="I1539" t="str">
            <v>ﾏﾙﾅｶｺｳｻﾝ</v>
          </cell>
          <cell r="J1539">
            <v>8380223</v>
          </cell>
          <cell r="K1539" t="str">
            <v>福岡県朝倉郡筑前町砥上960</v>
          </cell>
          <cell r="L1539" t="str">
            <v>0946-42-3297</v>
          </cell>
          <cell r="M1539" t="str">
            <v>鳥外</v>
          </cell>
          <cell r="N1539" t="str">
            <v>○</v>
          </cell>
          <cell r="O1539" t="str">
            <v>○</v>
          </cell>
          <cell r="P1539" t="str">
            <v>○</v>
          </cell>
          <cell r="Q1539" t="str">
            <v>○</v>
          </cell>
          <cell r="R1539" t="str">
            <v>○</v>
          </cell>
          <cell r="S1539" t="str">
            <v>○</v>
          </cell>
          <cell r="T1539" t="str">
            <v>○</v>
          </cell>
        </row>
        <row r="1540">
          <cell r="B1540">
            <v>1</v>
          </cell>
          <cell r="C1540">
            <v>25888</v>
          </cell>
          <cell r="D1540" t="str">
            <v>04101025888</v>
          </cell>
          <cell r="E1540" t="str">
            <v>㈱丸野</v>
          </cell>
          <cell r="F1540">
            <v>43419</v>
          </cell>
          <cell r="G1540">
            <v>45244</v>
          </cell>
          <cell r="H1540" t="str">
            <v>野上 龍彦</v>
          </cell>
          <cell r="I1540" t="str">
            <v>ﾏﾙﾉ</v>
          </cell>
          <cell r="J1540" t="str">
            <v>851-0134</v>
          </cell>
          <cell r="K1540" t="str">
            <v>長崎県長崎市田中町655-1</v>
          </cell>
          <cell r="L1540" t="str">
            <v>095-839-2879</v>
          </cell>
          <cell r="M1540" t="str">
            <v>佐外</v>
          </cell>
          <cell r="S1540" t="str">
            <v>○</v>
          </cell>
          <cell r="T1540" t="str">
            <v>○</v>
          </cell>
        </row>
        <row r="1541">
          <cell r="B1541">
            <v>1</v>
          </cell>
          <cell r="C1541">
            <v>37673</v>
          </cell>
          <cell r="D1541" t="str">
            <v>04101037673</v>
          </cell>
          <cell r="E1541" t="str">
            <v>㈱丸廣建設</v>
          </cell>
          <cell r="F1541">
            <v>42426</v>
          </cell>
          <cell r="G1541">
            <v>44252</v>
          </cell>
          <cell r="H1541" t="str">
            <v>西山 剛介</v>
          </cell>
          <cell r="I1541" t="str">
            <v>ﾏﾙﾋﾛｹﾝｾﾂ</v>
          </cell>
          <cell r="J1541">
            <v>8460012</v>
          </cell>
          <cell r="K1541" t="str">
            <v>佐賀県多久市東多久町大字別府593-2</v>
          </cell>
          <cell r="L1541" t="str">
            <v>0952-76-4146</v>
          </cell>
          <cell r="M1541" t="str">
            <v>佐内</v>
          </cell>
          <cell r="S1541" t="str">
            <v>○</v>
          </cell>
          <cell r="T1541" t="str">
            <v>○</v>
          </cell>
        </row>
        <row r="1542">
          <cell r="B1542">
            <v>3</v>
          </cell>
          <cell r="C1542">
            <v>43607</v>
          </cell>
          <cell r="D1542" t="str">
            <v>04103043607</v>
          </cell>
          <cell r="E1542" t="str">
            <v>㈱丸福運送</v>
          </cell>
          <cell r="F1542">
            <v>43411</v>
          </cell>
          <cell r="G1542">
            <v>45236</v>
          </cell>
          <cell r="H1542" t="str">
            <v>瀬尾 茂数</v>
          </cell>
          <cell r="I1542" t="str">
            <v>ﾏﾙﾌｸｳﾝｿｳ</v>
          </cell>
          <cell r="J1542">
            <v>8140171</v>
          </cell>
          <cell r="K1542" t="str">
            <v>福岡県福岡市早良区野芥4-45-21</v>
          </cell>
          <cell r="L1542" t="str">
            <v>092-801-1155</v>
          </cell>
          <cell r="M1542" t="str">
            <v>鳥外</v>
          </cell>
          <cell r="S1542" t="str">
            <v>○</v>
          </cell>
        </row>
        <row r="1543">
          <cell r="B1543">
            <v>1</v>
          </cell>
          <cell r="C1543">
            <v>184348</v>
          </cell>
          <cell r="D1543" t="str">
            <v>04101184348</v>
          </cell>
          <cell r="E1543" t="str">
            <v>㈱丸福建設</v>
          </cell>
          <cell r="F1543">
            <v>42200</v>
          </cell>
          <cell r="G1543">
            <v>44026</v>
          </cell>
          <cell r="H1543" t="str">
            <v>田中 由美子</v>
          </cell>
          <cell r="I1543" t="str">
            <v>ﾏﾙﾌｸｹﾝｾﾂ</v>
          </cell>
          <cell r="J1543" t="str">
            <v>849-0201</v>
          </cell>
          <cell r="K1543" t="str">
            <v>佐賀県佐賀市久保田町大字徳万1647</v>
          </cell>
          <cell r="L1543" t="str">
            <v>0952-68-2215</v>
          </cell>
          <cell r="M1543" t="str">
            <v>佐内</v>
          </cell>
          <cell r="S1543" t="str">
            <v>○</v>
          </cell>
        </row>
        <row r="1544">
          <cell r="B1544">
            <v>1</v>
          </cell>
          <cell r="C1544">
            <v>179449</v>
          </cell>
          <cell r="D1544" t="str">
            <v>04101179449</v>
          </cell>
          <cell r="E1544" t="str">
            <v>㈱まるもと</v>
          </cell>
          <cell r="F1544">
            <v>41893</v>
          </cell>
          <cell r="G1544">
            <v>43718</v>
          </cell>
          <cell r="H1544" t="str">
            <v>本村 情治</v>
          </cell>
          <cell r="I1544" t="str">
            <v>ﾏﾙﾓﾄ</v>
          </cell>
          <cell r="J1544" t="str">
            <v>840-0806</v>
          </cell>
          <cell r="K1544" t="str">
            <v>佐賀県佐賀市神園3-17-63-2</v>
          </cell>
          <cell r="L1544" t="str">
            <v>0120-64-0892</v>
          </cell>
          <cell r="M1544" t="str">
            <v>佐内</v>
          </cell>
          <cell r="S1544" t="str">
            <v>○</v>
          </cell>
          <cell r="T1544" t="str">
            <v>○</v>
          </cell>
        </row>
        <row r="1545">
          <cell r="B1545">
            <v>1</v>
          </cell>
          <cell r="C1545">
            <v>2267</v>
          </cell>
          <cell r="D1545" t="str">
            <v>04101002267</v>
          </cell>
          <cell r="E1545" t="str">
            <v>丸両自動車運送㈱</v>
          </cell>
          <cell r="F1545">
            <v>42661</v>
          </cell>
          <cell r="G1545">
            <v>44486</v>
          </cell>
          <cell r="H1545" t="str">
            <v>青木 千加士</v>
          </cell>
          <cell r="I1545" t="str">
            <v>ﾏﾙﾘｮｳｼﾞﾄﾞｳｼｬｳﾝｿｳ</v>
          </cell>
          <cell r="J1545">
            <v>4240036</v>
          </cell>
          <cell r="K1545" t="str">
            <v>静岡県静岡市清水区横砂西町10-6</v>
          </cell>
          <cell r="L1545" t="str">
            <v>054-366-1312</v>
          </cell>
          <cell r="M1545" t="str">
            <v>佐外</v>
          </cell>
          <cell r="N1545" t="str">
            <v>○</v>
          </cell>
          <cell r="O1545" t="str">
            <v>○</v>
          </cell>
          <cell r="P1545" t="str">
            <v>○</v>
          </cell>
          <cell r="Q1545" t="str">
            <v>○</v>
          </cell>
          <cell r="R1545" t="str">
            <v>○</v>
          </cell>
          <cell r="S1545" t="str">
            <v>○</v>
          </cell>
        </row>
        <row r="1546">
          <cell r="B1546">
            <v>3</v>
          </cell>
          <cell r="C1546">
            <v>191245</v>
          </cell>
          <cell r="D1546" t="str">
            <v>04113191245</v>
          </cell>
          <cell r="E1546" t="str">
            <v>㈱丸和</v>
          </cell>
          <cell r="F1546">
            <v>42642</v>
          </cell>
          <cell r="G1546">
            <v>44467</v>
          </cell>
          <cell r="H1546" t="str">
            <v>石橋 健二</v>
          </cell>
          <cell r="I1546" t="str">
            <v>ﾏﾙﾜ</v>
          </cell>
          <cell r="J1546">
            <v>8410026</v>
          </cell>
          <cell r="K1546" t="str">
            <v>佐賀県鳥栖市本鳥栖町1483-1</v>
          </cell>
          <cell r="L1546" t="str">
            <v>0942-84-0373</v>
          </cell>
          <cell r="M1546" t="str">
            <v>鳥内</v>
          </cell>
          <cell r="N1546" t="str">
            <v>○</v>
          </cell>
          <cell r="O1546" t="str">
            <v>○</v>
          </cell>
          <cell r="P1546" t="str">
            <v>○</v>
          </cell>
          <cell r="Q1546" t="str">
            <v>○</v>
          </cell>
          <cell r="R1546" t="str">
            <v>○</v>
          </cell>
          <cell r="S1546" t="str">
            <v>☆</v>
          </cell>
          <cell r="T1546" t="str">
            <v>☆</v>
          </cell>
        </row>
        <row r="1547">
          <cell r="B1547">
            <v>1</v>
          </cell>
          <cell r="C1547">
            <v>5096</v>
          </cell>
          <cell r="D1547" t="str">
            <v>04101005096</v>
          </cell>
          <cell r="E1547" t="str">
            <v>丸和産業㈱</v>
          </cell>
          <cell r="F1547">
            <v>42722</v>
          </cell>
          <cell r="G1547">
            <v>44547</v>
          </cell>
          <cell r="H1547" t="str">
            <v>阿久津 弘</v>
          </cell>
          <cell r="I1547" t="str">
            <v>ﾏﾙﾜｻﾝｷﾞｮｳ</v>
          </cell>
          <cell r="J1547">
            <v>2370062</v>
          </cell>
          <cell r="K1547" t="str">
            <v>神奈川県横須賀市浦郷町4-12</v>
          </cell>
          <cell r="L1547" t="str">
            <v>046-865-3780</v>
          </cell>
          <cell r="M1547" t="str">
            <v>佐外</v>
          </cell>
          <cell r="N1547" t="str">
            <v>○</v>
          </cell>
          <cell r="O1547" t="str">
            <v>○</v>
          </cell>
          <cell r="P1547" t="str">
            <v>○</v>
          </cell>
          <cell r="S1547" t="str">
            <v>○</v>
          </cell>
        </row>
        <row r="1548">
          <cell r="B1548">
            <v>7</v>
          </cell>
          <cell r="C1548">
            <v>61274</v>
          </cell>
          <cell r="D1548" t="str">
            <v>04107061274</v>
          </cell>
          <cell r="E1548" t="str">
            <v>御影運輸㈱</v>
          </cell>
          <cell r="F1548">
            <v>42554</v>
          </cell>
          <cell r="G1548">
            <v>44379</v>
          </cell>
          <cell r="H1548" t="str">
            <v>八塚 和雄</v>
          </cell>
          <cell r="I1548" t="str">
            <v>ﾐｶｹﾞｳﾝﾕ</v>
          </cell>
          <cell r="J1548">
            <v>7460028</v>
          </cell>
          <cell r="K1548" t="str">
            <v>山口県周南市港町4-15</v>
          </cell>
          <cell r="L1548" t="str">
            <v>0834-63-0253</v>
          </cell>
          <cell r="M1548" t="str">
            <v>杵外</v>
          </cell>
          <cell r="S1548" t="str">
            <v>○</v>
          </cell>
          <cell r="T1548" t="str">
            <v>○</v>
          </cell>
        </row>
        <row r="1549">
          <cell r="B1549">
            <v>1</v>
          </cell>
          <cell r="C1549">
            <v>85663</v>
          </cell>
          <cell r="D1549" t="str">
            <v>04101085663</v>
          </cell>
          <cell r="E1549" t="str">
            <v>㈲三ヶ島重機建設</v>
          </cell>
          <cell r="F1549">
            <v>42970</v>
          </cell>
          <cell r="G1549">
            <v>44795</v>
          </cell>
          <cell r="H1549" t="str">
            <v>三ヶ島 浩</v>
          </cell>
          <cell r="I1549" t="str">
            <v>ﾐｶｼﾏｼﾞｭｳｷｹﾝｾﾂ</v>
          </cell>
          <cell r="J1549">
            <v>8402221</v>
          </cell>
          <cell r="K1549" t="str">
            <v>佐賀県佐賀市東与賀町大字下古賀官有地</v>
          </cell>
          <cell r="L1549" t="str">
            <v>0952-45-4650</v>
          </cell>
          <cell r="M1549" t="str">
            <v>佐内</v>
          </cell>
          <cell r="O1549" t="str">
            <v>○</v>
          </cell>
          <cell r="S1549" t="str">
            <v>○</v>
          </cell>
        </row>
        <row r="1550">
          <cell r="B1550">
            <v>3</v>
          </cell>
          <cell r="C1550">
            <v>10674</v>
          </cell>
          <cell r="D1550" t="str">
            <v>04103010674</v>
          </cell>
          <cell r="E1550" t="str">
            <v>㈱ミクニテック</v>
          </cell>
          <cell r="F1550">
            <v>43485</v>
          </cell>
          <cell r="G1550">
            <v>45310</v>
          </cell>
          <cell r="H1550" t="str">
            <v>橋口 亮</v>
          </cell>
          <cell r="I1550" t="str">
            <v>ﾐｸﾆﾃｯｸ</v>
          </cell>
          <cell r="J1550">
            <v>8080021</v>
          </cell>
          <cell r="K1550" t="str">
            <v>福岡県北九州市若松区響町3-1-32</v>
          </cell>
          <cell r="L1550" t="str">
            <v>093-751-4222</v>
          </cell>
          <cell r="M1550" t="str">
            <v>鳥外</v>
          </cell>
          <cell r="O1550" t="str">
            <v>●</v>
          </cell>
          <cell r="P1550" t="str">
            <v>○</v>
          </cell>
          <cell r="Q1550" t="str">
            <v>○</v>
          </cell>
          <cell r="R1550" t="str">
            <v>○</v>
          </cell>
          <cell r="S1550" t="str">
            <v>○</v>
          </cell>
        </row>
        <row r="1551">
          <cell r="B1551">
            <v>3</v>
          </cell>
          <cell r="C1551">
            <v>147393</v>
          </cell>
          <cell r="D1551" t="str">
            <v>04103147393</v>
          </cell>
          <cell r="E1551" t="str">
            <v>㈲ミクニワークス</v>
          </cell>
          <cell r="F1551">
            <v>43521</v>
          </cell>
          <cell r="G1551">
            <v>45346</v>
          </cell>
          <cell r="H1551" t="str">
            <v>橋口 博</v>
          </cell>
          <cell r="I1551" t="str">
            <v>ﾐｸﾆﾜｰｸｽ</v>
          </cell>
          <cell r="J1551">
            <v>8300021</v>
          </cell>
          <cell r="K1551" t="str">
            <v>福岡県久留米市篠山町381-1</v>
          </cell>
          <cell r="L1551" t="str">
            <v>0942-37-0035</v>
          </cell>
          <cell r="M1551" t="str">
            <v>鳥外</v>
          </cell>
          <cell r="N1551" t="str">
            <v>○</v>
          </cell>
          <cell r="O1551" t="str">
            <v>○</v>
          </cell>
          <cell r="P1551" t="str">
            <v>○</v>
          </cell>
          <cell r="Q1551" t="str">
            <v>○</v>
          </cell>
          <cell r="R1551" t="str">
            <v>○</v>
          </cell>
          <cell r="S1551" t="str">
            <v>○</v>
          </cell>
          <cell r="T1551" t="str">
            <v>○</v>
          </cell>
        </row>
        <row r="1552">
          <cell r="B1552">
            <v>3</v>
          </cell>
          <cell r="C1552">
            <v>58251</v>
          </cell>
          <cell r="D1552" t="str">
            <v>04103058251</v>
          </cell>
          <cell r="E1552" t="str">
            <v>㈲三雲産業</v>
          </cell>
          <cell r="F1552">
            <v>42687</v>
          </cell>
          <cell r="G1552">
            <v>44512</v>
          </cell>
          <cell r="H1552" t="str">
            <v>永田 一郎</v>
          </cell>
          <cell r="I1552" t="str">
            <v>ﾐｸﾓｻﾝｷﾞｮｳ</v>
          </cell>
          <cell r="J1552">
            <v>8191152</v>
          </cell>
          <cell r="K1552" t="str">
            <v>福岡県糸島市飯原字鶴ヶ坂95-1</v>
          </cell>
          <cell r="L1552" t="str">
            <v>092-323-2845</v>
          </cell>
          <cell r="M1552" t="str">
            <v>鳥外</v>
          </cell>
          <cell r="P1552" t="str">
            <v>○</v>
          </cell>
          <cell r="S1552" t="str">
            <v>○</v>
          </cell>
          <cell r="T1552" t="str">
            <v>○</v>
          </cell>
        </row>
        <row r="1553">
          <cell r="B1553">
            <v>3</v>
          </cell>
          <cell r="C1553">
            <v>69927</v>
          </cell>
          <cell r="D1553" t="str">
            <v>04103069927</v>
          </cell>
          <cell r="E1553" t="str">
            <v>㈲水浦商事</v>
          </cell>
          <cell r="F1553">
            <v>42218</v>
          </cell>
          <cell r="G1553">
            <v>44044</v>
          </cell>
          <cell r="H1553" t="str">
            <v>水浦 るり子</v>
          </cell>
          <cell r="I1553" t="str">
            <v>ﾐｽﾞｳﾗﾙﾘｺ</v>
          </cell>
          <cell r="J1553">
            <v>8140022</v>
          </cell>
          <cell r="K1553" t="str">
            <v>福岡県福岡市早良区原4-15-13</v>
          </cell>
          <cell r="L1553" t="str">
            <v>092-872-8850</v>
          </cell>
          <cell r="M1553" t="str">
            <v>鳥外</v>
          </cell>
          <cell r="N1553" t="str">
            <v>○</v>
          </cell>
          <cell r="O1553" t="str">
            <v>○</v>
          </cell>
          <cell r="P1553" t="str">
            <v>○</v>
          </cell>
          <cell r="Q1553" t="str">
            <v>○</v>
          </cell>
          <cell r="R1553" t="str">
            <v>○</v>
          </cell>
          <cell r="S1553" t="str">
            <v>○</v>
          </cell>
          <cell r="T1553" t="str">
            <v>○</v>
          </cell>
        </row>
        <row r="1554">
          <cell r="B1554">
            <v>1</v>
          </cell>
          <cell r="C1554">
            <v>152481</v>
          </cell>
          <cell r="D1554" t="str">
            <v>04101152481</v>
          </cell>
          <cell r="E1554" t="str">
            <v>㈱みずおか</v>
          </cell>
          <cell r="F1554">
            <v>42036</v>
          </cell>
          <cell r="G1554">
            <v>43861</v>
          </cell>
          <cell r="H1554" t="str">
            <v>水岡 俊介</v>
          </cell>
          <cell r="I1554" t="str">
            <v>ﾐｽﾞｵｶ</v>
          </cell>
          <cell r="J1554">
            <v>8250001</v>
          </cell>
          <cell r="K1554" t="str">
            <v>福岡県田川市大字伊加利2193-28</v>
          </cell>
          <cell r="L1554" t="str">
            <v>0947-45-1413</v>
          </cell>
          <cell r="M1554" t="str">
            <v>佐外</v>
          </cell>
          <cell r="N1554" t="str">
            <v>○</v>
          </cell>
          <cell r="O1554" t="str">
            <v>○</v>
          </cell>
          <cell r="P1554" t="str">
            <v>○</v>
          </cell>
          <cell r="Q1554" t="str">
            <v>○</v>
          </cell>
          <cell r="R1554" t="str">
            <v>○</v>
          </cell>
          <cell r="S1554" t="str">
            <v>○</v>
          </cell>
          <cell r="T1554" t="str">
            <v>○</v>
          </cell>
        </row>
        <row r="1555">
          <cell r="B1555">
            <v>1</v>
          </cell>
          <cell r="C1555">
            <v>185272</v>
          </cell>
          <cell r="D1555" t="str">
            <v>04101185272</v>
          </cell>
          <cell r="E1555" t="str">
            <v>㈲ミズタ</v>
          </cell>
          <cell r="F1555">
            <v>42250</v>
          </cell>
          <cell r="G1555">
            <v>44076</v>
          </cell>
          <cell r="H1555" t="str">
            <v>水田 大幸</v>
          </cell>
          <cell r="I1555" t="str">
            <v>ﾐｽﾞﾀ</v>
          </cell>
          <cell r="J1555" t="str">
            <v>849-0313</v>
          </cell>
          <cell r="K1555" t="str">
            <v>佐賀県小城市芦刈町永田1369-3</v>
          </cell>
          <cell r="L1555" t="str">
            <v>0952-66-5581</v>
          </cell>
          <cell r="M1555" t="str">
            <v>佐内</v>
          </cell>
          <cell r="N1555" t="str">
            <v>○</v>
          </cell>
          <cell r="O1555" t="str">
            <v>○</v>
          </cell>
          <cell r="P1555" t="str">
            <v>○</v>
          </cell>
          <cell r="Q1555" t="str">
            <v>○</v>
          </cell>
          <cell r="R1555" t="str">
            <v>○</v>
          </cell>
          <cell r="S1555" t="str">
            <v>○</v>
          </cell>
          <cell r="T1555" t="str">
            <v>○</v>
          </cell>
        </row>
        <row r="1556">
          <cell r="B1556">
            <v>1</v>
          </cell>
          <cell r="C1556">
            <v>137784</v>
          </cell>
          <cell r="D1556" t="str">
            <v>04101137784</v>
          </cell>
          <cell r="E1556" t="str">
            <v>水田 龍男</v>
          </cell>
          <cell r="F1556">
            <v>42984</v>
          </cell>
          <cell r="G1556">
            <v>44809</v>
          </cell>
          <cell r="H1556" t="str">
            <v>水田 龍男</v>
          </cell>
          <cell r="I1556" t="str">
            <v>ﾐｽﾞﾀﾀﾂｵ</v>
          </cell>
          <cell r="J1556">
            <v>8400215</v>
          </cell>
          <cell r="K1556" t="str">
            <v>佐賀県佐賀市大和町大字八反原68-ｲ</v>
          </cell>
          <cell r="L1556" t="str">
            <v>0952-63-0836</v>
          </cell>
          <cell r="M1556" t="str">
            <v>佐内</v>
          </cell>
          <cell r="N1556" t="str">
            <v>○</v>
          </cell>
          <cell r="O1556" t="str">
            <v>○</v>
          </cell>
          <cell r="S1556" t="str">
            <v>○</v>
          </cell>
          <cell r="T1556" t="str">
            <v>○</v>
          </cell>
        </row>
        <row r="1557">
          <cell r="B1557">
            <v>1</v>
          </cell>
          <cell r="C1557">
            <v>83597</v>
          </cell>
          <cell r="D1557" t="str">
            <v>04101083597</v>
          </cell>
          <cell r="E1557" t="str">
            <v>㈲水野産業</v>
          </cell>
          <cell r="F1557">
            <v>43320</v>
          </cell>
          <cell r="G1557">
            <v>45145</v>
          </cell>
          <cell r="H1557" t="str">
            <v>水野 隆敏</v>
          </cell>
          <cell r="I1557" t="str">
            <v>ﾐｽﾞﾉｻﾝｷﾞｮｳ</v>
          </cell>
          <cell r="J1557" t="str">
            <v>869-4221</v>
          </cell>
          <cell r="K1557" t="str">
            <v>熊本県八代市鏡町宝出1040-2</v>
          </cell>
          <cell r="L1557" t="str">
            <v>0965-67-7155</v>
          </cell>
          <cell r="M1557" t="str">
            <v>佐外</v>
          </cell>
          <cell r="P1557" t="str">
            <v>○</v>
          </cell>
          <cell r="S1557" t="str">
            <v>○</v>
          </cell>
          <cell r="T1557" t="str">
            <v>○</v>
          </cell>
        </row>
        <row r="1558">
          <cell r="B1558">
            <v>1</v>
          </cell>
          <cell r="C1558">
            <v>172056</v>
          </cell>
          <cell r="D1558" t="str">
            <v>04101172056</v>
          </cell>
          <cell r="E1558" t="str">
            <v>ミズマカッター㈱</v>
          </cell>
          <cell r="F1558">
            <v>43256</v>
          </cell>
          <cell r="G1558">
            <v>45081</v>
          </cell>
          <cell r="H1558" t="str">
            <v>田中 清信</v>
          </cell>
          <cell r="I1558" t="str">
            <v>ﾐｽﾞﾏｶｯﾀｰ</v>
          </cell>
          <cell r="J1558" t="str">
            <v>830-0403</v>
          </cell>
          <cell r="K1558" t="str">
            <v>福岡県三潴郡大木町大角767-1</v>
          </cell>
          <cell r="L1558" t="str">
            <v>0944-33-0336</v>
          </cell>
          <cell r="M1558" t="str">
            <v>佐外</v>
          </cell>
          <cell r="O1558" t="str">
            <v>●</v>
          </cell>
        </row>
        <row r="1559">
          <cell r="B1559">
            <v>1</v>
          </cell>
          <cell r="C1559">
            <v>104077</v>
          </cell>
          <cell r="D1559" t="str">
            <v>04101104077</v>
          </cell>
          <cell r="E1559" t="str">
            <v>㈲水町土木</v>
          </cell>
          <cell r="F1559">
            <v>43260</v>
          </cell>
          <cell r="G1559">
            <v>45085</v>
          </cell>
          <cell r="H1559" t="str">
            <v>水町 敏之</v>
          </cell>
          <cell r="I1559" t="str">
            <v>ﾐｽﾞﾏﾁﾄﾞﾎﾞｸ</v>
          </cell>
          <cell r="J1559">
            <v>8490201</v>
          </cell>
          <cell r="K1559" t="str">
            <v>佐賀県佐賀市久保田町大字徳万2406-1</v>
          </cell>
          <cell r="L1559" t="str">
            <v>0952-68-4003</v>
          </cell>
          <cell r="M1559" t="str">
            <v>佐内</v>
          </cell>
        </row>
        <row r="1560">
          <cell r="B1560">
            <v>1</v>
          </cell>
          <cell r="C1560">
            <v>185395</v>
          </cell>
          <cell r="D1560" t="str">
            <v>04101185395</v>
          </cell>
          <cell r="E1560" t="str">
            <v>溝上工業㈱</v>
          </cell>
          <cell r="F1560">
            <v>42312</v>
          </cell>
          <cell r="G1560">
            <v>44138</v>
          </cell>
          <cell r="H1560" t="str">
            <v>溝上 泰樹</v>
          </cell>
          <cell r="I1560" t="str">
            <v>ﾐｿﾞｶﾐｺｳｷﾞｮｳ</v>
          </cell>
          <cell r="J1560" t="str">
            <v>835-0135</v>
          </cell>
          <cell r="K1560" t="str">
            <v>福岡県みやま市高田町竹飯2887-3</v>
          </cell>
          <cell r="L1560" t="str">
            <v>0944-67-3555</v>
          </cell>
          <cell r="M1560" t="str">
            <v>佐外</v>
          </cell>
          <cell r="S1560" t="str">
            <v>○</v>
          </cell>
          <cell r="T1560" t="str">
            <v>○</v>
          </cell>
        </row>
        <row r="1561">
          <cell r="B1561">
            <v>1</v>
          </cell>
          <cell r="C1561">
            <v>174711</v>
          </cell>
          <cell r="D1561" t="str">
            <v>04101174711</v>
          </cell>
          <cell r="E1561" t="str">
            <v>光武建機㈲</v>
          </cell>
          <cell r="F1561">
            <v>43415</v>
          </cell>
          <cell r="G1561">
            <v>45240</v>
          </cell>
          <cell r="H1561" t="str">
            <v>光武 良弘</v>
          </cell>
          <cell r="I1561" t="str">
            <v>ﾐﾂﾀｹｹﾝｷ</v>
          </cell>
          <cell r="J1561" t="str">
            <v>849-0932</v>
          </cell>
          <cell r="K1561" t="str">
            <v>佐賀県佐賀市鍋島町大字八戸溝1690-3</v>
          </cell>
          <cell r="L1561" t="str">
            <v>0952-33-1635</v>
          </cell>
          <cell r="M1561" t="str">
            <v>佐内</v>
          </cell>
          <cell r="N1561" t="str">
            <v>○</v>
          </cell>
          <cell r="O1561" t="str">
            <v>○</v>
          </cell>
          <cell r="P1561" t="str">
            <v>○</v>
          </cell>
          <cell r="Q1561" t="str">
            <v>○</v>
          </cell>
          <cell r="R1561" t="str">
            <v>○</v>
          </cell>
          <cell r="S1561" t="str">
            <v>○</v>
          </cell>
          <cell r="T1561" t="str">
            <v>○</v>
          </cell>
        </row>
        <row r="1562">
          <cell r="B1562">
            <v>1</v>
          </cell>
          <cell r="C1562">
            <v>44122</v>
          </cell>
          <cell r="D1562" t="str">
            <v>04101044122</v>
          </cell>
          <cell r="E1562" t="str">
            <v>㈲みづま管理社</v>
          </cell>
          <cell r="F1562">
            <v>42165</v>
          </cell>
          <cell r="G1562">
            <v>43991</v>
          </cell>
          <cell r="H1562" t="str">
            <v>中村 道子</v>
          </cell>
          <cell r="I1562" t="str">
            <v>ﾐﾂﾞﾏｶﾝﾘｼｬ</v>
          </cell>
          <cell r="J1562" t="str">
            <v>830-0111</v>
          </cell>
          <cell r="K1562" t="str">
            <v>福岡県久留米市三潴町西牟田4405-3</v>
          </cell>
          <cell r="L1562" t="str">
            <v>0942-53-0329</v>
          </cell>
          <cell r="M1562" t="str">
            <v>佐外</v>
          </cell>
          <cell r="N1562" t="str">
            <v>○</v>
          </cell>
          <cell r="O1562" t="str">
            <v>○</v>
          </cell>
          <cell r="P1562" t="str">
            <v>○</v>
          </cell>
          <cell r="S1562" t="str">
            <v>○</v>
          </cell>
          <cell r="T1562" t="str">
            <v>○</v>
          </cell>
        </row>
        <row r="1563">
          <cell r="B1563">
            <v>3</v>
          </cell>
          <cell r="C1563">
            <v>129207</v>
          </cell>
          <cell r="D1563" t="str">
            <v>04103129207</v>
          </cell>
          <cell r="E1563" t="str">
            <v>光安 崇貴</v>
          </cell>
          <cell r="F1563">
            <v>42583</v>
          </cell>
          <cell r="G1563">
            <v>44408</v>
          </cell>
          <cell r="H1563" t="str">
            <v>光安 崇貴</v>
          </cell>
          <cell r="I1563" t="str">
            <v>ﾐﾂﾔｽﾀｶｷ</v>
          </cell>
          <cell r="J1563">
            <v>8300027</v>
          </cell>
          <cell r="K1563" t="str">
            <v>佐賀県三養基郡みやき町大字白壁4066-17</v>
          </cell>
          <cell r="L1563" t="str">
            <v>0942-89-4477</v>
          </cell>
          <cell r="M1563" t="str">
            <v>鳥内</v>
          </cell>
          <cell r="N1563" t="str">
            <v>○</v>
          </cell>
          <cell r="O1563" t="str">
            <v>○</v>
          </cell>
          <cell r="S1563" t="str">
            <v>○</v>
          </cell>
          <cell r="T1563" t="str">
            <v>○</v>
          </cell>
        </row>
        <row r="1564">
          <cell r="B1564">
            <v>1</v>
          </cell>
          <cell r="C1564">
            <v>6009</v>
          </cell>
          <cell r="D1564" t="str">
            <v>04101006009</v>
          </cell>
          <cell r="E1564" t="str">
            <v>ミドリ環境保全㈱</v>
          </cell>
          <cell r="F1564">
            <v>43622</v>
          </cell>
          <cell r="G1564">
            <v>45448</v>
          </cell>
          <cell r="H1564" t="str">
            <v>石田　寿子</v>
          </cell>
          <cell r="I1564" t="str">
            <v>ﾐﾄﾞﾘｶﾝｷｮｳﾎｾﾞﾝ</v>
          </cell>
          <cell r="J1564">
            <v>8490932</v>
          </cell>
          <cell r="K1564" t="str">
            <v>佐賀県佐賀市鍋島町大字八戸溝1700-1</v>
          </cell>
          <cell r="L1564" t="str">
            <v>0952-33-2225</v>
          </cell>
          <cell r="M1564" t="str">
            <v>佐内</v>
          </cell>
          <cell r="N1564" t="str">
            <v>○</v>
          </cell>
          <cell r="O1564" t="str">
            <v>○</v>
          </cell>
          <cell r="P1564" t="str">
            <v>○</v>
          </cell>
          <cell r="Q1564" t="str">
            <v>○</v>
          </cell>
          <cell r="R1564" t="str">
            <v>○</v>
          </cell>
          <cell r="S1564" t="str">
            <v>○</v>
          </cell>
          <cell r="T1564" t="str">
            <v>○</v>
          </cell>
        </row>
        <row r="1565">
          <cell r="B1565">
            <v>1</v>
          </cell>
          <cell r="C1565">
            <v>196814</v>
          </cell>
          <cell r="D1565" t="str">
            <v>04101196814</v>
          </cell>
          <cell r="E1565" t="str">
            <v>港　忠司</v>
          </cell>
          <cell r="F1565">
            <v>43733</v>
          </cell>
          <cell r="G1565">
            <v>45559</v>
          </cell>
          <cell r="H1565" t="str">
            <v>港　忠司</v>
          </cell>
          <cell r="I1565" t="str">
            <v>ﾐﾅﾄﾀﾀﾞｼ</v>
          </cell>
          <cell r="J1565">
            <v>8594536</v>
          </cell>
          <cell r="K1565" t="str">
            <v>長崎県松浦市調川町下免字江口89-26</v>
          </cell>
          <cell r="L1565" t="str">
            <v>0956-80-8383</v>
          </cell>
          <cell r="M1565" t="str">
            <v>佐外</v>
          </cell>
          <cell r="S1565" t="str">
            <v>○</v>
          </cell>
          <cell r="T1565" t="str">
            <v>○</v>
          </cell>
        </row>
        <row r="1566">
          <cell r="B1566">
            <v>1</v>
          </cell>
          <cell r="C1566">
            <v>35690</v>
          </cell>
          <cell r="D1566" t="str">
            <v>04101035690</v>
          </cell>
          <cell r="E1566" t="str">
            <v>ミナミ金属㈱</v>
          </cell>
          <cell r="F1566">
            <v>42512</v>
          </cell>
          <cell r="G1566">
            <v>45067</v>
          </cell>
          <cell r="H1566" t="str">
            <v>岡村 昇</v>
          </cell>
          <cell r="I1566" t="str">
            <v>ﾐﾅﾐｷﾝｿﾞｸ</v>
          </cell>
          <cell r="J1566">
            <v>9200377</v>
          </cell>
          <cell r="K1566" t="str">
            <v>石川県金沢市打木町東1426</v>
          </cell>
          <cell r="L1566" t="str">
            <v>076-269-1800</v>
          </cell>
          <cell r="M1566" t="str">
            <v>佐外</v>
          </cell>
          <cell r="O1566" t="str">
            <v>○</v>
          </cell>
          <cell r="P1566" t="str">
            <v>○</v>
          </cell>
          <cell r="S1566" t="str">
            <v>○</v>
          </cell>
          <cell r="T1566" t="str">
            <v>○</v>
          </cell>
        </row>
        <row r="1567">
          <cell r="B1567">
            <v>6</v>
          </cell>
          <cell r="C1567">
            <v>126229</v>
          </cell>
          <cell r="D1567" t="str">
            <v>04106126229</v>
          </cell>
          <cell r="E1567" t="str">
            <v>㈲ミナミ水工</v>
          </cell>
          <cell r="F1567">
            <v>42458</v>
          </cell>
          <cell r="G1567">
            <v>44283</v>
          </cell>
          <cell r="H1567" t="str">
            <v>池田 悟</v>
          </cell>
          <cell r="I1567" t="str">
            <v>ﾐﾅﾐｽｲｺｳ</v>
          </cell>
          <cell r="J1567">
            <v>8480007</v>
          </cell>
          <cell r="K1567" t="str">
            <v>佐賀県伊万里市南波多町井手野2959-5</v>
          </cell>
          <cell r="L1567" t="str">
            <v>0955-24-2935</v>
          </cell>
          <cell r="M1567" t="str">
            <v>伊内</v>
          </cell>
          <cell r="O1567" t="str">
            <v>●</v>
          </cell>
          <cell r="S1567" t="str">
            <v>○</v>
          </cell>
        </row>
        <row r="1568">
          <cell r="B1568">
            <v>3</v>
          </cell>
          <cell r="C1568">
            <v>30528</v>
          </cell>
          <cell r="D1568" t="str">
            <v>04103030528</v>
          </cell>
          <cell r="E1568" t="str">
            <v>㈱南日本環境センター</v>
          </cell>
          <cell r="F1568">
            <v>41909</v>
          </cell>
          <cell r="G1568">
            <v>43734</v>
          </cell>
          <cell r="H1568" t="str">
            <v>蓑田　章</v>
          </cell>
          <cell r="I1568" t="str">
            <v>ﾐﾅﾐﾆﾎﾝｶﾝｷｮｳｾﾝﾀｰ</v>
          </cell>
          <cell r="J1568">
            <v>8820882</v>
          </cell>
          <cell r="K1568" t="str">
            <v>宮崎県延岡市小野町4138-1</v>
          </cell>
          <cell r="L1568" t="str">
            <v>0982-22-3311</v>
          </cell>
          <cell r="M1568" t="str">
            <v>鳥外</v>
          </cell>
          <cell r="N1568" t="str">
            <v>○</v>
          </cell>
          <cell r="O1568" t="str">
            <v>○</v>
          </cell>
          <cell r="P1568" t="str">
            <v>○</v>
          </cell>
          <cell r="Q1568" t="str">
            <v>○</v>
          </cell>
          <cell r="R1568" t="str">
            <v>○</v>
          </cell>
          <cell r="S1568" t="str">
            <v>○</v>
          </cell>
          <cell r="T1568" t="str">
            <v>○</v>
          </cell>
        </row>
        <row r="1569">
          <cell r="B1569">
            <v>1</v>
          </cell>
          <cell r="C1569">
            <v>154529</v>
          </cell>
          <cell r="D1569" t="str">
            <v>04101154529</v>
          </cell>
          <cell r="E1569" t="str">
            <v>ミナミ福岡産業㈱</v>
          </cell>
          <cell r="F1569">
            <v>42688</v>
          </cell>
          <cell r="G1569">
            <v>44513</v>
          </cell>
          <cell r="H1569" t="str">
            <v>佐々木 偉</v>
          </cell>
          <cell r="I1569" t="str">
            <v>ﾐﾅﾐﾌｸｵｶｻﾝｷﾞｮｳ</v>
          </cell>
          <cell r="J1569">
            <v>8820882</v>
          </cell>
          <cell r="K1569" t="str">
            <v>福岡県筑紫郡那珂川町西隈2-7-18</v>
          </cell>
          <cell r="L1569" t="str">
            <v>092-954-2558</v>
          </cell>
          <cell r="M1569" t="str">
            <v>佐外</v>
          </cell>
          <cell r="N1569" t="str">
            <v>○</v>
          </cell>
          <cell r="P1569" t="str">
            <v>○</v>
          </cell>
          <cell r="S1569" t="str">
            <v>○</v>
          </cell>
          <cell r="T1569" t="str">
            <v>○</v>
          </cell>
        </row>
        <row r="1570">
          <cell r="B1570">
            <v>1</v>
          </cell>
          <cell r="C1570">
            <v>13649</v>
          </cell>
          <cell r="D1570" t="str">
            <v>04101013649</v>
          </cell>
          <cell r="E1570" t="str">
            <v>ミナミ舗装㈱</v>
          </cell>
          <cell r="F1570">
            <v>43518</v>
          </cell>
          <cell r="G1570">
            <v>45343</v>
          </cell>
          <cell r="H1570" t="str">
            <v>西岡 晟夫</v>
          </cell>
          <cell r="I1570" t="str">
            <v>ﾐﾅﾐﾎｿｳ</v>
          </cell>
          <cell r="J1570" t="str">
            <v>816-0912</v>
          </cell>
          <cell r="K1570" t="str">
            <v>福岡県大野城市御笠川3-3-4</v>
          </cell>
          <cell r="L1570" t="str">
            <v>092-503-2121</v>
          </cell>
          <cell r="M1570" t="str">
            <v>佐外</v>
          </cell>
          <cell r="S1570" t="str">
            <v>○</v>
          </cell>
        </row>
        <row r="1571">
          <cell r="B1571">
            <v>1</v>
          </cell>
          <cell r="C1571">
            <v>26499</v>
          </cell>
          <cell r="D1571" t="str">
            <v>04101026499</v>
          </cell>
          <cell r="E1571" t="str">
            <v>美祢貨物自動車㈱</v>
          </cell>
          <cell r="F1571">
            <v>42037</v>
          </cell>
          <cell r="G1571">
            <v>43862</v>
          </cell>
          <cell r="H1571" t="str">
            <v>阿座上 卓己</v>
          </cell>
          <cell r="I1571" t="str">
            <v>ﾐﾈｶﾓﾂｼﾞﾄﾞｳｼｬ</v>
          </cell>
          <cell r="J1571">
            <v>7592222</v>
          </cell>
          <cell r="K1571" t="str">
            <v>山口県美祢市伊佐町伊佐3575-3</v>
          </cell>
          <cell r="L1571" t="str">
            <v>0837-52-1190</v>
          </cell>
          <cell r="M1571" t="str">
            <v>佐外</v>
          </cell>
          <cell r="O1571" t="str">
            <v>○</v>
          </cell>
          <cell r="S1571" t="str">
            <v>○</v>
          </cell>
        </row>
        <row r="1572">
          <cell r="B1572">
            <v>3</v>
          </cell>
          <cell r="C1572">
            <v>133098</v>
          </cell>
          <cell r="D1572" t="str">
            <v>04103133098</v>
          </cell>
          <cell r="E1572" t="str">
            <v>㈲峯商会</v>
          </cell>
          <cell r="F1572">
            <v>42955</v>
          </cell>
          <cell r="G1572">
            <v>44780</v>
          </cell>
          <cell r="H1572" t="str">
            <v>峯 昭博</v>
          </cell>
          <cell r="I1572" t="str">
            <v>ﾐﾈｼｮｳｶｲ</v>
          </cell>
          <cell r="J1572">
            <v>8110202</v>
          </cell>
          <cell r="K1572" t="str">
            <v>福岡県福岡市東区和白4-28-11</v>
          </cell>
          <cell r="L1572" t="str">
            <v>092-607-1820</v>
          </cell>
          <cell r="M1572" t="str">
            <v>鳥外</v>
          </cell>
          <cell r="N1572" t="str">
            <v>○</v>
          </cell>
          <cell r="O1572" t="str">
            <v>○</v>
          </cell>
          <cell r="P1572" t="str">
            <v>○</v>
          </cell>
          <cell r="Q1572" t="str">
            <v>○</v>
          </cell>
          <cell r="R1572" t="str">
            <v>○</v>
          </cell>
          <cell r="S1572" t="str">
            <v>○</v>
          </cell>
          <cell r="T1572" t="str">
            <v>○</v>
          </cell>
        </row>
        <row r="1573">
          <cell r="B1573">
            <v>5</v>
          </cell>
          <cell r="C1573">
            <v>171428</v>
          </cell>
          <cell r="D1573" t="str">
            <v>04105171428</v>
          </cell>
          <cell r="E1573" t="str">
            <v>峰 富一</v>
          </cell>
          <cell r="F1573">
            <v>43198</v>
          </cell>
          <cell r="G1573">
            <v>45023</v>
          </cell>
          <cell r="H1573" t="str">
            <v>峰 富一</v>
          </cell>
          <cell r="I1573" t="str">
            <v>ﾐﾈﾄﾐｶｽﾞ</v>
          </cell>
          <cell r="J1573" t="str">
            <v>847-1514</v>
          </cell>
          <cell r="K1573" t="str">
            <v>佐賀県唐津市肥前町仁田野尾1384-2</v>
          </cell>
          <cell r="L1573" t="str">
            <v>0955-53-2770</v>
          </cell>
          <cell r="M1573" t="str">
            <v>唐内</v>
          </cell>
          <cell r="S1573" t="str">
            <v>○</v>
          </cell>
          <cell r="T1573" t="str">
            <v>○</v>
          </cell>
        </row>
        <row r="1574">
          <cell r="B1574">
            <v>1</v>
          </cell>
          <cell r="C1574">
            <v>189592</v>
          </cell>
          <cell r="D1574" t="str">
            <v>04101189592</v>
          </cell>
          <cell r="E1574" t="str">
            <v>㈲三原企礎</v>
          </cell>
          <cell r="F1574">
            <v>42543</v>
          </cell>
          <cell r="G1574">
            <v>44368</v>
          </cell>
          <cell r="H1574" t="str">
            <v>三原 光正</v>
          </cell>
          <cell r="I1574" t="str">
            <v>ﾐﾊﾗｷｿ</v>
          </cell>
          <cell r="J1574">
            <v>8301212</v>
          </cell>
          <cell r="K1574" t="str">
            <v>福岡県三井郡大刀洗町大字甲条1911-10</v>
          </cell>
          <cell r="L1574" t="str">
            <v>0942-77-5011</v>
          </cell>
          <cell r="M1574" t="str">
            <v>佐外</v>
          </cell>
          <cell r="O1574" t="str">
            <v>○</v>
          </cell>
          <cell r="S1574" t="str">
            <v>○</v>
          </cell>
        </row>
        <row r="1575">
          <cell r="B1575">
            <v>3</v>
          </cell>
          <cell r="C1575">
            <v>24724</v>
          </cell>
          <cell r="D1575" t="str">
            <v>04103024724</v>
          </cell>
          <cell r="E1575" t="str">
            <v>㈱三原産業</v>
          </cell>
          <cell r="F1575">
            <v>42073</v>
          </cell>
          <cell r="G1575">
            <v>43899</v>
          </cell>
          <cell r="H1575" t="str">
            <v>三原 次雄</v>
          </cell>
          <cell r="I1575" t="str">
            <v>ﾐﾊﾗｻﾝｷﾞｮｳ</v>
          </cell>
          <cell r="J1575">
            <v>8301113</v>
          </cell>
          <cell r="K1575" t="str">
            <v>福岡県久留米市北野町中3085</v>
          </cell>
          <cell r="L1575" t="str">
            <v>0942-78-4955</v>
          </cell>
          <cell r="M1575" t="str">
            <v>鳥外</v>
          </cell>
          <cell r="O1575" t="str">
            <v>●</v>
          </cell>
          <cell r="S1575" t="str">
            <v>○</v>
          </cell>
        </row>
        <row r="1576">
          <cell r="B1576">
            <v>1</v>
          </cell>
          <cell r="C1576">
            <v>53035</v>
          </cell>
          <cell r="D1576" t="str">
            <v>04101053035</v>
          </cell>
          <cell r="E1576" t="str">
            <v>三原物流㈱</v>
          </cell>
          <cell r="F1576">
            <v>41920</v>
          </cell>
          <cell r="G1576">
            <v>43745</v>
          </cell>
          <cell r="H1576" t="str">
            <v>三原 茂</v>
          </cell>
          <cell r="I1576" t="str">
            <v>ﾐﾊﾗﾌﾞﾂﾘｭｳ</v>
          </cell>
          <cell r="J1576">
            <v>8000311</v>
          </cell>
          <cell r="K1576" t="str">
            <v>福岡県京都郡苅田町長浜町8</v>
          </cell>
          <cell r="L1576" t="str">
            <v>093-436-0090</v>
          </cell>
          <cell r="M1576" t="str">
            <v>佐外</v>
          </cell>
          <cell r="N1576" t="str">
            <v>○</v>
          </cell>
          <cell r="O1576" t="str">
            <v>○</v>
          </cell>
          <cell r="Q1576" t="str">
            <v>○</v>
          </cell>
          <cell r="S1576" t="str">
            <v>○</v>
          </cell>
          <cell r="T1576" t="str">
            <v>○</v>
          </cell>
        </row>
        <row r="1577">
          <cell r="B1577">
            <v>1</v>
          </cell>
          <cell r="C1577">
            <v>14992</v>
          </cell>
          <cell r="D1577" t="str">
            <v>04101014992</v>
          </cell>
          <cell r="E1577" t="str">
            <v>㈱三広商会</v>
          </cell>
          <cell r="F1577">
            <v>43314</v>
          </cell>
          <cell r="G1577">
            <v>45139</v>
          </cell>
          <cell r="H1577" t="str">
            <v>広城 康男</v>
          </cell>
          <cell r="I1577" t="str">
            <v>ﾐﾋﾛｼｮｳｶｲ</v>
          </cell>
          <cell r="J1577" t="str">
            <v>744-0074</v>
          </cell>
          <cell r="K1577" t="str">
            <v>山口県下松市潮音町8-3-1</v>
          </cell>
          <cell r="L1577" t="str">
            <v>0833-41-2356</v>
          </cell>
          <cell r="M1577" t="str">
            <v>佐外</v>
          </cell>
          <cell r="S1577" t="str">
            <v>○</v>
          </cell>
        </row>
        <row r="1578">
          <cell r="B1578">
            <v>3</v>
          </cell>
          <cell r="C1578">
            <v>4766</v>
          </cell>
          <cell r="D1578" t="str">
            <v>04103004766</v>
          </cell>
          <cell r="E1578" t="str">
            <v>ミフネ商事㈱</v>
          </cell>
          <cell r="F1578">
            <v>43542</v>
          </cell>
          <cell r="G1578">
            <v>45368</v>
          </cell>
          <cell r="H1578" t="str">
            <v>御舩 正美</v>
          </cell>
          <cell r="I1578" t="str">
            <v>ﾐﾌﾈｼｮｳｼﾞ</v>
          </cell>
          <cell r="J1578">
            <v>8160906</v>
          </cell>
          <cell r="K1578" t="str">
            <v>福岡県大野城市中3-13-1</v>
          </cell>
          <cell r="L1578" t="str">
            <v>092-503-6610</v>
          </cell>
          <cell r="M1578" t="str">
            <v>鳥外</v>
          </cell>
          <cell r="N1578" t="str">
            <v>○</v>
          </cell>
          <cell r="O1578" t="str">
            <v>○</v>
          </cell>
          <cell r="P1578" t="str">
            <v>○</v>
          </cell>
          <cell r="Q1578" t="str">
            <v>○</v>
          </cell>
          <cell r="R1578" t="str">
            <v>○</v>
          </cell>
          <cell r="S1578" t="str">
            <v>○</v>
          </cell>
          <cell r="T1578" t="str">
            <v>○</v>
          </cell>
        </row>
        <row r="1579">
          <cell r="B1579">
            <v>1</v>
          </cell>
          <cell r="C1579">
            <v>82514</v>
          </cell>
          <cell r="D1579" t="str">
            <v>04101082514</v>
          </cell>
          <cell r="E1579" t="str">
            <v>三牧 認</v>
          </cell>
          <cell r="F1579">
            <v>43435</v>
          </cell>
          <cell r="G1579">
            <v>45260</v>
          </cell>
          <cell r="H1579" t="str">
            <v>三牧 認</v>
          </cell>
          <cell r="I1579" t="str">
            <v>ﾐﾏｷﾐﾄﾑ</v>
          </cell>
          <cell r="J1579">
            <v>8771243</v>
          </cell>
          <cell r="K1579" t="str">
            <v>大分県日田市大字小野2424</v>
          </cell>
          <cell r="L1579" t="str">
            <v>0973-29-2411</v>
          </cell>
          <cell r="M1579" t="str">
            <v>佐外</v>
          </cell>
          <cell r="O1579" t="str">
            <v>●</v>
          </cell>
          <cell r="P1579" t="str">
            <v>○</v>
          </cell>
          <cell r="Q1579" t="str">
            <v>○</v>
          </cell>
          <cell r="R1579" t="str">
            <v>○</v>
          </cell>
          <cell r="S1579" t="str">
            <v>○</v>
          </cell>
        </row>
        <row r="1580">
          <cell r="B1580">
            <v>1</v>
          </cell>
          <cell r="C1580">
            <v>105432</v>
          </cell>
          <cell r="D1580" t="str">
            <v>04101105432</v>
          </cell>
          <cell r="E1580" t="str">
            <v>㈲三松産業</v>
          </cell>
          <cell r="F1580">
            <v>42199</v>
          </cell>
          <cell r="G1580">
            <v>44025</v>
          </cell>
          <cell r="H1580" t="str">
            <v>鐘ヶ江 公一</v>
          </cell>
          <cell r="I1580" t="str">
            <v>ﾐﾏﾂｻﾝｷﾞｮｳ</v>
          </cell>
          <cell r="J1580" t="str">
            <v>861-4304</v>
          </cell>
          <cell r="K1580" t="str">
            <v>熊本県宇城市豊野町下郷字仲ノ尾430-17</v>
          </cell>
          <cell r="L1580" t="str">
            <v>0964-45-3445</v>
          </cell>
          <cell r="M1580" t="str">
            <v>佐外</v>
          </cell>
          <cell r="N1580" t="str">
            <v>○</v>
          </cell>
          <cell r="O1580" t="str">
            <v>○</v>
          </cell>
          <cell r="P1580" t="str">
            <v>○</v>
          </cell>
          <cell r="Q1580" t="str">
            <v>○</v>
          </cell>
          <cell r="R1580" t="str">
            <v>○</v>
          </cell>
          <cell r="S1580" t="str">
            <v>○</v>
          </cell>
          <cell r="T1580" t="str">
            <v>○</v>
          </cell>
        </row>
        <row r="1581">
          <cell r="B1581">
            <v>3</v>
          </cell>
          <cell r="C1581">
            <v>136000</v>
          </cell>
          <cell r="D1581" t="str">
            <v>04103136000</v>
          </cell>
          <cell r="E1581" t="str">
            <v>㈱宮尾組</v>
          </cell>
          <cell r="F1581">
            <v>42901</v>
          </cell>
          <cell r="G1581">
            <v>44726</v>
          </cell>
          <cell r="H1581" t="str">
            <v>宮尾 秀行</v>
          </cell>
          <cell r="I1581" t="str">
            <v>ﾐﾔｵｸﾞﾐ</v>
          </cell>
          <cell r="J1581">
            <v>8180046</v>
          </cell>
          <cell r="K1581" t="str">
            <v>福岡県筑紫野市大字山口1906-3</v>
          </cell>
          <cell r="L1581" t="str">
            <v>092-923-2391</v>
          </cell>
          <cell r="M1581" t="str">
            <v>鳥外</v>
          </cell>
          <cell r="S1581" t="str">
            <v>○</v>
          </cell>
          <cell r="T1581" t="str">
            <v>○</v>
          </cell>
        </row>
        <row r="1582">
          <cell r="B1582">
            <v>1</v>
          </cell>
          <cell r="C1582">
            <v>176253</v>
          </cell>
          <cell r="D1582" t="str">
            <v>04101176253</v>
          </cell>
          <cell r="E1582" t="str">
            <v>宮川 喜美子</v>
          </cell>
          <cell r="F1582">
            <v>42249</v>
          </cell>
          <cell r="G1582">
            <v>44075</v>
          </cell>
          <cell r="H1582" t="str">
            <v>宮川 喜美子</v>
          </cell>
          <cell r="I1582" t="str">
            <v>ﾐﾔｶﾞﾜｷﾐｺ</v>
          </cell>
          <cell r="J1582" t="str">
            <v>832-0045</v>
          </cell>
          <cell r="K1582" t="str">
            <v>福岡県柳川市本町30-14</v>
          </cell>
          <cell r="L1582" t="str">
            <v>0944-72-1019</v>
          </cell>
          <cell r="M1582" t="str">
            <v>佐外</v>
          </cell>
          <cell r="S1582" t="str">
            <v>○</v>
          </cell>
          <cell r="T1582" t="str">
            <v>○</v>
          </cell>
        </row>
        <row r="1583">
          <cell r="B1583">
            <v>1</v>
          </cell>
          <cell r="C1583">
            <v>77089</v>
          </cell>
          <cell r="D1583" t="str">
            <v>04101077089</v>
          </cell>
          <cell r="E1583" t="str">
            <v>㈲宮城建設</v>
          </cell>
          <cell r="F1583">
            <v>42620</v>
          </cell>
          <cell r="G1583">
            <v>44445</v>
          </cell>
          <cell r="H1583" t="str">
            <v>宮城 直人</v>
          </cell>
          <cell r="I1583" t="str">
            <v>ﾐﾔｷﾞｹﾝｾﾂ</v>
          </cell>
          <cell r="J1583" t="str">
            <v>840-0036</v>
          </cell>
          <cell r="K1583" t="str">
            <v>佐賀県佐賀市西与賀町大字高太郎1798-3</v>
          </cell>
          <cell r="L1583" t="str">
            <v>0952-22-2608</v>
          </cell>
          <cell r="M1583" t="str">
            <v>佐内</v>
          </cell>
          <cell r="N1583" t="str">
            <v>○</v>
          </cell>
          <cell r="O1583" t="str">
            <v>●</v>
          </cell>
          <cell r="S1583" t="str">
            <v>○</v>
          </cell>
          <cell r="T1583" t="str">
            <v>○</v>
          </cell>
        </row>
        <row r="1584">
          <cell r="B1584">
            <v>3</v>
          </cell>
          <cell r="C1584">
            <v>135846</v>
          </cell>
          <cell r="D1584" t="str">
            <v>04103135846</v>
          </cell>
          <cell r="E1584" t="str">
            <v>㈲ミヤキメンテナンス</v>
          </cell>
          <cell r="F1584">
            <v>43353</v>
          </cell>
          <cell r="G1584">
            <v>45178</v>
          </cell>
          <cell r="H1584" t="str">
            <v>志藤 善之</v>
          </cell>
          <cell r="I1584" t="str">
            <v>ﾐﾔｷﾒﾝﾃﾅﾝｽ</v>
          </cell>
          <cell r="J1584">
            <v>8490102</v>
          </cell>
          <cell r="K1584" t="str">
            <v>佐賀県三養基郡みやき町大字簑原4295</v>
          </cell>
          <cell r="L1584" t="str">
            <v>0942-94-5244</v>
          </cell>
          <cell r="M1584" t="str">
            <v>鳥内</v>
          </cell>
          <cell r="S1584" t="str">
            <v>○</v>
          </cell>
          <cell r="T1584" t="str">
            <v>〇</v>
          </cell>
        </row>
        <row r="1585">
          <cell r="B1585">
            <v>3</v>
          </cell>
          <cell r="C1585">
            <v>72554</v>
          </cell>
          <cell r="D1585" t="str">
            <v>04103072554</v>
          </cell>
          <cell r="E1585" t="str">
            <v>㈱都運送</v>
          </cell>
          <cell r="F1585">
            <v>42276</v>
          </cell>
          <cell r="G1585">
            <v>44102</v>
          </cell>
          <cell r="H1585" t="str">
            <v>一村 富洋</v>
          </cell>
          <cell r="I1585" t="str">
            <v>ﾐﾔｺｳﾝｿｳ</v>
          </cell>
          <cell r="J1585">
            <v>8490124</v>
          </cell>
          <cell r="K1585" t="str">
            <v>佐賀県三養基郡上峰町大字堤3742</v>
          </cell>
          <cell r="L1585" t="str">
            <v>0952-53-0055</v>
          </cell>
          <cell r="M1585" t="str">
            <v>鳥内</v>
          </cell>
          <cell r="S1585" t="str">
            <v>○</v>
          </cell>
        </row>
        <row r="1586">
          <cell r="B1586">
            <v>1</v>
          </cell>
          <cell r="C1586">
            <v>2252</v>
          </cell>
          <cell r="D1586" t="str">
            <v>04101002252</v>
          </cell>
          <cell r="E1586" t="str">
            <v>㈱みやこ産業</v>
          </cell>
          <cell r="F1586">
            <v>42837</v>
          </cell>
          <cell r="G1586">
            <v>44662</v>
          </cell>
          <cell r="H1586" t="str">
            <v>金谷 大漢</v>
          </cell>
          <cell r="I1586" t="str">
            <v>ﾐﾔｺｻﾝｷﾞｮｳ</v>
          </cell>
          <cell r="J1586" t="str">
            <v>800-0323</v>
          </cell>
          <cell r="K1586" t="str">
            <v>福岡県京都郡苅田町大字与原2210-2</v>
          </cell>
          <cell r="L1586" t="str">
            <v>093-436-2666</v>
          </cell>
          <cell r="M1586" t="str">
            <v>佐外</v>
          </cell>
          <cell r="N1586" t="str">
            <v>○</v>
          </cell>
          <cell r="O1586" t="str">
            <v>○</v>
          </cell>
          <cell r="P1586" t="str">
            <v>○</v>
          </cell>
          <cell r="Q1586" t="str">
            <v>○</v>
          </cell>
          <cell r="R1586" t="str">
            <v>○</v>
          </cell>
          <cell r="S1586" t="str">
            <v>○</v>
          </cell>
          <cell r="T1586" t="str">
            <v>○</v>
          </cell>
        </row>
        <row r="1587">
          <cell r="B1587">
            <v>1</v>
          </cell>
          <cell r="C1587">
            <v>180953</v>
          </cell>
          <cell r="D1587" t="str">
            <v>04101180953</v>
          </cell>
          <cell r="E1587" t="str">
            <v>宮﨑 章</v>
          </cell>
          <cell r="F1587">
            <v>42248</v>
          </cell>
          <cell r="G1587">
            <v>44074</v>
          </cell>
          <cell r="H1587" t="str">
            <v>宮﨑 章</v>
          </cell>
          <cell r="I1587" t="str">
            <v>ﾐﾔｻﾞｷｱｷﾗ</v>
          </cell>
          <cell r="J1587" t="str">
            <v>830-1211</v>
          </cell>
          <cell r="K1587" t="str">
            <v>福岡県三井郡大刀洗町大字本郷2625</v>
          </cell>
          <cell r="L1587" t="str">
            <v>0942-77-2874</v>
          </cell>
          <cell r="M1587" t="str">
            <v>佐外</v>
          </cell>
          <cell r="O1587" t="str">
            <v>●</v>
          </cell>
          <cell r="S1587" t="str">
            <v>○</v>
          </cell>
        </row>
        <row r="1588">
          <cell r="B1588">
            <v>1</v>
          </cell>
          <cell r="C1588">
            <v>192400</v>
          </cell>
          <cell r="D1588" t="str">
            <v>04101192400</v>
          </cell>
          <cell r="E1588" t="str">
            <v>宮﨑 彰</v>
          </cell>
          <cell r="F1588">
            <v>42845</v>
          </cell>
          <cell r="G1588">
            <v>44670</v>
          </cell>
          <cell r="H1588" t="str">
            <v>宮﨑 彰</v>
          </cell>
          <cell r="I1588" t="str">
            <v>ﾐﾔｻﾞｷｱｷﾗ</v>
          </cell>
          <cell r="J1588">
            <v>8390809</v>
          </cell>
          <cell r="K1588" t="str">
            <v>福岡県久留米市東合川1-10-14</v>
          </cell>
          <cell r="L1588" t="str">
            <v>0942-45-2130</v>
          </cell>
          <cell r="M1588" t="str">
            <v>佐外</v>
          </cell>
          <cell r="O1588" t="str">
            <v>○</v>
          </cell>
          <cell r="S1588" t="str">
            <v>○</v>
          </cell>
          <cell r="T1588" t="str">
            <v>○</v>
          </cell>
        </row>
        <row r="1589">
          <cell r="B1589">
            <v>1</v>
          </cell>
          <cell r="C1589">
            <v>26195</v>
          </cell>
          <cell r="D1589" t="str">
            <v>04101026195</v>
          </cell>
          <cell r="E1589" t="str">
            <v>㈲宮崎解体</v>
          </cell>
          <cell r="F1589">
            <v>42833</v>
          </cell>
          <cell r="G1589">
            <v>44658</v>
          </cell>
          <cell r="H1589" t="str">
            <v>宮崎 攻</v>
          </cell>
          <cell r="I1589" t="str">
            <v>ﾐﾔｻﾞｷｶｲﾀｲ</v>
          </cell>
          <cell r="J1589">
            <v>8320057</v>
          </cell>
          <cell r="K1589" t="str">
            <v>福岡県柳川市弥四郎町41</v>
          </cell>
          <cell r="L1589" t="str">
            <v>0944-72-9516</v>
          </cell>
          <cell r="M1589" t="str">
            <v>佐外</v>
          </cell>
          <cell r="S1589" t="str">
            <v>○</v>
          </cell>
          <cell r="T1589" t="str">
            <v>○</v>
          </cell>
        </row>
        <row r="1590">
          <cell r="B1590">
            <v>1</v>
          </cell>
          <cell r="C1590">
            <v>77137</v>
          </cell>
          <cell r="D1590" t="str">
            <v>04101077137</v>
          </cell>
          <cell r="E1590" t="str">
            <v>㈲宮地組</v>
          </cell>
          <cell r="F1590">
            <v>42540</v>
          </cell>
          <cell r="G1590">
            <v>44365</v>
          </cell>
          <cell r="H1590" t="str">
            <v>宮地 良信</v>
          </cell>
          <cell r="I1590" t="str">
            <v>ﾐﾔﾁｸﾐ</v>
          </cell>
          <cell r="J1590" t="str">
            <v>842-0012</v>
          </cell>
          <cell r="K1590" t="str">
            <v>佐賀県神埼市神埼町横武1835</v>
          </cell>
          <cell r="L1590" t="str">
            <v>0952-52-3644</v>
          </cell>
          <cell r="M1590" t="str">
            <v>佐内</v>
          </cell>
          <cell r="S1590" t="str">
            <v>○</v>
          </cell>
          <cell r="T1590" t="str">
            <v>○</v>
          </cell>
        </row>
        <row r="1591">
          <cell r="B1591">
            <v>3</v>
          </cell>
          <cell r="C1591">
            <v>19535</v>
          </cell>
          <cell r="D1591" t="str">
            <v>04103019535</v>
          </cell>
          <cell r="E1591" t="str">
            <v>㈲宮本組</v>
          </cell>
          <cell r="F1591">
            <v>42599</v>
          </cell>
          <cell r="G1591">
            <v>44424</v>
          </cell>
          <cell r="H1591" t="str">
            <v>前田 邦秀</v>
          </cell>
          <cell r="I1591" t="str">
            <v>ﾐﾔﾓﾄｸﾐ</v>
          </cell>
          <cell r="J1591">
            <v>8300052</v>
          </cell>
          <cell r="K1591" t="str">
            <v>福岡県久留米市上津町字向野2228-1138</v>
          </cell>
          <cell r="L1591" t="str">
            <v>0942-26-3535</v>
          </cell>
          <cell r="M1591" t="str">
            <v>鳥外</v>
          </cell>
          <cell r="S1591" t="str">
            <v>○</v>
          </cell>
          <cell r="T1591" t="str">
            <v>○</v>
          </cell>
        </row>
        <row r="1592">
          <cell r="B1592">
            <v>1</v>
          </cell>
          <cell r="C1592">
            <v>159325</v>
          </cell>
          <cell r="D1592" t="str">
            <v>04101159325</v>
          </cell>
          <cell r="E1592" t="str">
            <v>㈲三幸商会</v>
          </cell>
          <cell r="F1592">
            <v>42650</v>
          </cell>
          <cell r="G1592">
            <v>44475</v>
          </cell>
          <cell r="H1592" t="str">
            <v>幸山 紀行</v>
          </cell>
          <cell r="I1592" t="str">
            <v>ﾐﾕｷｼｮｳｶｲ</v>
          </cell>
          <cell r="J1592" t="str">
            <v>833-0044</v>
          </cell>
          <cell r="K1592" t="str">
            <v>福岡県筑後市大字富久914</v>
          </cell>
          <cell r="L1592" t="str">
            <v>0942-52-6911</v>
          </cell>
          <cell r="M1592" t="str">
            <v>佐外</v>
          </cell>
          <cell r="N1592" t="str">
            <v>○</v>
          </cell>
          <cell r="O1592" t="str">
            <v>○</v>
          </cell>
          <cell r="P1592" t="str">
            <v>○</v>
          </cell>
          <cell r="Q1592" t="str">
            <v>○</v>
          </cell>
          <cell r="R1592" t="str">
            <v>○</v>
          </cell>
          <cell r="S1592" t="str">
            <v>○</v>
          </cell>
          <cell r="T1592" t="str">
            <v>○</v>
          </cell>
        </row>
        <row r="1593">
          <cell r="B1593">
            <v>7</v>
          </cell>
          <cell r="C1593">
            <v>78793</v>
          </cell>
          <cell r="D1593" t="str">
            <v>04107078793</v>
          </cell>
          <cell r="E1593" t="str">
            <v>㈲未来環境サービス</v>
          </cell>
          <cell r="F1593">
            <v>43130</v>
          </cell>
          <cell r="G1593">
            <v>44955</v>
          </cell>
          <cell r="H1593" t="str">
            <v>橋本 健一郎</v>
          </cell>
          <cell r="I1593" t="str">
            <v>ﾐﾗｲｶﾝｷｮｳｻｰﾋﾞｽ</v>
          </cell>
          <cell r="J1593">
            <v>8540055</v>
          </cell>
          <cell r="K1593" t="str">
            <v>長崎県諫早市栗面町363-52</v>
          </cell>
          <cell r="L1593" t="str">
            <v>0957-36-5677</v>
          </cell>
          <cell r="M1593" t="str">
            <v>杵外</v>
          </cell>
          <cell r="N1593" t="str">
            <v>○</v>
          </cell>
          <cell r="O1593" t="str">
            <v>○</v>
          </cell>
          <cell r="P1593" t="str">
            <v>○</v>
          </cell>
          <cell r="Q1593" t="str">
            <v>○</v>
          </cell>
          <cell r="R1593" t="str">
            <v>○</v>
          </cell>
          <cell r="S1593" t="str">
            <v>○</v>
          </cell>
          <cell r="T1593" t="str">
            <v>○</v>
          </cell>
        </row>
        <row r="1594">
          <cell r="B1594">
            <v>1</v>
          </cell>
          <cell r="C1594">
            <v>206577</v>
          </cell>
          <cell r="D1594" t="str">
            <v>04101206577</v>
          </cell>
          <cell r="E1594" t="str">
            <v>㈱未来興産</v>
          </cell>
          <cell r="F1594">
            <v>43579</v>
          </cell>
          <cell r="G1594">
            <v>45405</v>
          </cell>
          <cell r="H1594" t="str">
            <v>松田 香奈子</v>
          </cell>
          <cell r="I1594" t="str">
            <v>ﾐﾗｲｺｳｻﾝ</v>
          </cell>
          <cell r="J1594" t="str">
            <v>811-0112</v>
          </cell>
          <cell r="K1594" t="str">
            <v>福岡県粕屋郡新宮町下府6-9-14</v>
          </cell>
          <cell r="L1594" t="str">
            <v>092-940-5157</v>
          </cell>
          <cell r="M1594" t="str">
            <v>佐外</v>
          </cell>
          <cell r="N1594" t="str">
            <v>○</v>
          </cell>
          <cell r="O1594" t="str">
            <v>○</v>
          </cell>
          <cell r="P1594" t="str">
            <v>○</v>
          </cell>
          <cell r="Q1594" t="str">
            <v>○</v>
          </cell>
          <cell r="R1594" t="str">
            <v>○</v>
          </cell>
          <cell r="S1594" t="str">
            <v>○</v>
          </cell>
          <cell r="T1594" t="str">
            <v>○</v>
          </cell>
        </row>
        <row r="1595">
          <cell r="B1595">
            <v>1</v>
          </cell>
          <cell r="C1595">
            <v>6980</v>
          </cell>
          <cell r="D1595" t="str">
            <v>04101006980</v>
          </cell>
          <cell r="E1595" t="str">
            <v>㈲三輪産業</v>
          </cell>
          <cell r="F1595">
            <v>41832</v>
          </cell>
          <cell r="G1595">
            <v>43657</v>
          </cell>
          <cell r="H1595" t="str">
            <v>川嶋 之計</v>
          </cell>
          <cell r="I1595" t="str">
            <v>ﾐﾜｻﾝｷﾞｮｳ</v>
          </cell>
          <cell r="J1595">
            <v>8380815</v>
          </cell>
          <cell r="K1595" t="str">
            <v>福岡県朝倉郡筑前町野町1312-1</v>
          </cell>
          <cell r="L1595" t="str">
            <v>0946-24-7502</v>
          </cell>
          <cell r="M1595" t="str">
            <v>佐外</v>
          </cell>
          <cell r="N1595" t="str">
            <v>○</v>
          </cell>
          <cell r="O1595" t="str">
            <v>○</v>
          </cell>
          <cell r="S1595" t="str">
            <v>○</v>
          </cell>
        </row>
        <row r="1596">
          <cell r="B1596">
            <v>7</v>
          </cell>
          <cell r="C1596">
            <v>121662</v>
          </cell>
          <cell r="D1596" t="str">
            <v>04107121662</v>
          </cell>
          <cell r="E1596" t="str">
            <v>迎 昭憲</v>
          </cell>
          <cell r="F1596">
            <v>42274</v>
          </cell>
          <cell r="G1596">
            <v>44100</v>
          </cell>
          <cell r="H1596" t="str">
            <v>迎 昭憲</v>
          </cell>
          <cell r="I1596" t="str">
            <v>ﾑｶｴｱｷﾉﾘ</v>
          </cell>
          <cell r="J1596">
            <v>8492305</v>
          </cell>
          <cell r="K1596" t="str">
            <v>佐賀県武雄市山内町大字宮野4068-1</v>
          </cell>
          <cell r="L1596" t="str">
            <v>0954-45-3245</v>
          </cell>
          <cell r="M1596" t="str">
            <v>杵内</v>
          </cell>
          <cell r="S1596" t="str">
            <v>○</v>
          </cell>
          <cell r="T1596" t="str">
            <v>○</v>
          </cell>
        </row>
        <row r="1597">
          <cell r="B1597">
            <v>1</v>
          </cell>
          <cell r="C1597">
            <v>186100</v>
          </cell>
          <cell r="D1597" t="str">
            <v>04101186100</v>
          </cell>
          <cell r="E1597" t="str">
            <v>無限㈱</v>
          </cell>
          <cell r="F1597">
            <v>42452</v>
          </cell>
          <cell r="G1597">
            <v>44277</v>
          </cell>
          <cell r="H1597" t="str">
            <v>石橋 康光</v>
          </cell>
          <cell r="I1597" t="str">
            <v>ﾑｹﾞﾝ</v>
          </cell>
          <cell r="J1597">
            <v>8380068</v>
          </cell>
          <cell r="K1597" t="str">
            <v>福岡県朝倉市甘木2190-7</v>
          </cell>
          <cell r="L1597" t="str">
            <v>0946-21-6200</v>
          </cell>
          <cell r="M1597" t="str">
            <v>佐外</v>
          </cell>
          <cell r="N1597" t="str">
            <v>○</v>
          </cell>
          <cell r="O1597" t="str">
            <v>○</v>
          </cell>
          <cell r="P1597" t="str">
            <v>○</v>
          </cell>
          <cell r="Q1597" t="str">
            <v>○</v>
          </cell>
          <cell r="R1597" t="str">
            <v>○</v>
          </cell>
          <cell r="S1597" t="str">
            <v>○</v>
          </cell>
          <cell r="T1597" t="str">
            <v>○</v>
          </cell>
        </row>
        <row r="1598">
          <cell r="B1598">
            <v>1</v>
          </cell>
          <cell r="C1598">
            <v>85662</v>
          </cell>
          <cell r="D1598" t="str">
            <v>04111085662</v>
          </cell>
          <cell r="E1598" t="str">
            <v>牟田建設㈱</v>
          </cell>
          <cell r="F1598">
            <v>42907</v>
          </cell>
          <cell r="G1598">
            <v>44732</v>
          </cell>
          <cell r="H1598" t="str">
            <v>牟田 正明</v>
          </cell>
          <cell r="I1598" t="str">
            <v>ﾑﾀｹﾝｾﾂ</v>
          </cell>
          <cell r="J1598">
            <v>8420103</v>
          </cell>
          <cell r="K1598" t="str">
            <v>佐賀県神埼郡吉野ヶ里町大曲1756</v>
          </cell>
          <cell r="L1598" t="str">
            <v>0952-52-2355</v>
          </cell>
          <cell r="M1598" t="str">
            <v>佐内</v>
          </cell>
          <cell r="S1598" t="str">
            <v>☆</v>
          </cell>
          <cell r="T1598" t="str">
            <v>☆</v>
          </cell>
        </row>
        <row r="1599">
          <cell r="B1599">
            <v>1</v>
          </cell>
          <cell r="C1599">
            <v>126114</v>
          </cell>
          <cell r="D1599" t="str">
            <v>04101126114</v>
          </cell>
          <cell r="E1599" t="str">
            <v>牟田 健也</v>
          </cell>
          <cell r="F1599">
            <v>42457</v>
          </cell>
          <cell r="G1599">
            <v>44282</v>
          </cell>
          <cell r="H1599" t="str">
            <v>牟田 健也</v>
          </cell>
          <cell r="I1599" t="str">
            <v>ﾑﾀｹﾝﾔ</v>
          </cell>
          <cell r="J1599">
            <v>8420013</v>
          </cell>
          <cell r="K1599" t="str">
            <v>佐賀県神埼市神埼町本告牟田2497</v>
          </cell>
          <cell r="L1599" t="str">
            <v>0952-53-5182</v>
          </cell>
          <cell r="M1599" t="str">
            <v>佐内</v>
          </cell>
          <cell r="O1599" t="str">
            <v>○</v>
          </cell>
          <cell r="S1599" t="str">
            <v>○</v>
          </cell>
          <cell r="T1599" t="str">
            <v>○</v>
          </cell>
        </row>
        <row r="1600">
          <cell r="B1600">
            <v>3</v>
          </cell>
          <cell r="C1600">
            <v>6540</v>
          </cell>
          <cell r="D1600" t="str">
            <v>04103006540</v>
          </cell>
          <cell r="E1600" t="str">
            <v>㈱牟田林業緑化</v>
          </cell>
          <cell r="F1600">
            <v>43310</v>
          </cell>
          <cell r="G1600">
            <v>45135</v>
          </cell>
          <cell r="H1600" t="str">
            <v>牟田 儀宏</v>
          </cell>
          <cell r="I1600" t="str">
            <v>ﾑﾀﾘﾝｷﾞｮｳﾘｮｸｶ</v>
          </cell>
          <cell r="J1600">
            <v>8410087</v>
          </cell>
          <cell r="K1600" t="str">
            <v>佐賀県鳥栖市河内町1728-1、1747</v>
          </cell>
          <cell r="L1600" t="str">
            <v>0942-83-2917</v>
          </cell>
          <cell r="M1600" t="str">
            <v>鳥内</v>
          </cell>
          <cell r="N1600" t="str">
            <v>○</v>
          </cell>
          <cell r="O1600" t="str">
            <v>●</v>
          </cell>
          <cell r="S1600" t="str">
            <v>○</v>
          </cell>
          <cell r="T1600" t="str">
            <v>○</v>
          </cell>
        </row>
        <row r="1601">
          <cell r="B1601">
            <v>3</v>
          </cell>
          <cell r="C1601">
            <v>135746</v>
          </cell>
          <cell r="D1601" t="str">
            <v>04103135746</v>
          </cell>
          <cell r="E1601" t="str">
            <v>㈲村岡儀一商店</v>
          </cell>
          <cell r="F1601">
            <v>42892</v>
          </cell>
          <cell r="G1601">
            <v>44717</v>
          </cell>
          <cell r="H1601" t="str">
            <v>村岡 義隆</v>
          </cell>
          <cell r="I1601" t="str">
            <v>ﾑﾗｵｶｷﾞｲﾁｼｮｳﾃﾝ</v>
          </cell>
          <cell r="J1601">
            <v>8410055</v>
          </cell>
          <cell r="K1601" t="str">
            <v>佐賀県鳥栖市養父町467-4</v>
          </cell>
          <cell r="L1601" t="str">
            <v>0942-82-0456</v>
          </cell>
          <cell r="M1601" t="str">
            <v>鳥内</v>
          </cell>
          <cell r="N1601" t="str">
            <v>○</v>
          </cell>
          <cell r="O1601" t="str">
            <v>○</v>
          </cell>
          <cell r="S1601" t="str">
            <v>○</v>
          </cell>
          <cell r="T1601" t="str">
            <v>○</v>
          </cell>
        </row>
        <row r="1602">
          <cell r="B1602">
            <v>1</v>
          </cell>
          <cell r="C1602">
            <v>200425</v>
          </cell>
          <cell r="D1602" t="str">
            <v>04101200425</v>
          </cell>
          <cell r="E1602" t="str">
            <v>㈱村上組</v>
          </cell>
          <cell r="F1602">
            <v>43186</v>
          </cell>
          <cell r="G1602">
            <v>45011</v>
          </cell>
          <cell r="H1602" t="str">
            <v>村上 菊男</v>
          </cell>
          <cell r="I1602" t="str">
            <v>ﾑﾗｶﾐｸﾞﾐ</v>
          </cell>
          <cell r="J1602" t="str">
            <v>830-0051</v>
          </cell>
          <cell r="K1602" t="str">
            <v>福岡県久留米市南3-18-11</v>
          </cell>
          <cell r="L1602" t="str">
            <v>0942-27-7534</v>
          </cell>
          <cell r="M1602" t="str">
            <v>佐外</v>
          </cell>
          <cell r="N1602" t="str">
            <v>○</v>
          </cell>
          <cell r="O1602" t="str">
            <v>○</v>
          </cell>
          <cell r="S1602" t="str">
            <v>○</v>
          </cell>
          <cell r="T1602" t="str">
            <v>○</v>
          </cell>
        </row>
        <row r="1603">
          <cell r="B1603">
            <v>1</v>
          </cell>
          <cell r="C1603">
            <v>196834</v>
          </cell>
          <cell r="D1603" t="str">
            <v>04101196834</v>
          </cell>
          <cell r="E1603" t="str">
            <v>㈱村上興業</v>
          </cell>
          <cell r="F1603">
            <v>42999</v>
          </cell>
          <cell r="G1603">
            <v>44824</v>
          </cell>
          <cell r="H1603" t="str">
            <v>村上 大輝</v>
          </cell>
          <cell r="I1603" t="str">
            <v>ﾑﾗｶﾐｺｳｷﾞｮｳ</v>
          </cell>
          <cell r="J1603" t="str">
            <v>818-0003</v>
          </cell>
          <cell r="K1603" t="str">
            <v>福岡県筑紫野市大字山家4752-8</v>
          </cell>
          <cell r="L1603" t="str">
            <v>092-927-3010</v>
          </cell>
          <cell r="M1603" t="str">
            <v>佐外</v>
          </cell>
          <cell r="S1603" t="str">
            <v>○</v>
          </cell>
          <cell r="T1603" t="str">
            <v>○</v>
          </cell>
        </row>
        <row r="1604">
          <cell r="B1604">
            <v>1</v>
          </cell>
          <cell r="C1604">
            <v>206576</v>
          </cell>
          <cell r="D1604" t="str">
            <v>04101206576</v>
          </cell>
          <cell r="E1604" t="str">
            <v>村田 一夫</v>
          </cell>
          <cell r="F1604">
            <v>43558</v>
          </cell>
          <cell r="G1604">
            <v>45384</v>
          </cell>
          <cell r="H1604" t="str">
            <v>村田 一夫</v>
          </cell>
          <cell r="I1604" t="str">
            <v>ﾑﾗﾀｶｽﾞｵ</v>
          </cell>
          <cell r="J1604" t="str">
            <v>811-2413</v>
          </cell>
          <cell r="K1604" t="str">
            <v>福岡県糟屋郡篠栗町大字尾仲1096-3</v>
          </cell>
          <cell r="L1604" t="str">
            <v>092-516-8138</v>
          </cell>
          <cell r="M1604" t="str">
            <v>佐外</v>
          </cell>
          <cell r="O1604" t="str">
            <v>●</v>
          </cell>
          <cell r="S1604" t="str">
            <v>○</v>
          </cell>
          <cell r="T1604" t="str">
            <v>○</v>
          </cell>
        </row>
        <row r="1605">
          <cell r="B1605">
            <v>5</v>
          </cell>
          <cell r="C1605">
            <v>130402</v>
          </cell>
          <cell r="D1605" t="str">
            <v>04105130402</v>
          </cell>
          <cell r="E1605" t="str">
            <v>村山造園土木㈱</v>
          </cell>
          <cell r="F1605">
            <v>42638</v>
          </cell>
          <cell r="G1605">
            <v>44463</v>
          </cell>
          <cell r="H1605" t="str">
            <v>村山 優</v>
          </cell>
          <cell r="I1605" t="str">
            <v>ﾑﾗﾔﾏｿﾞｳｴﾝﾄﾞﾎﾞｸ</v>
          </cell>
          <cell r="J1605">
            <v>8470844</v>
          </cell>
          <cell r="K1605" t="str">
            <v>佐賀県唐津市菜畑3221-15</v>
          </cell>
          <cell r="L1605" t="str">
            <v>0955-72-3298</v>
          </cell>
          <cell r="M1605" t="str">
            <v>唐内</v>
          </cell>
          <cell r="N1605" t="str">
            <v>○</v>
          </cell>
          <cell r="O1605" t="str">
            <v>○</v>
          </cell>
          <cell r="P1605" t="str">
            <v>○</v>
          </cell>
          <cell r="Q1605" t="str">
            <v>○</v>
          </cell>
          <cell r="R1605" t="str">
            <v>○</v>
          </cell>
          <cell r="S1605" t="str">
            <v>○</v>
          </cell>
          <cell r="T1605" t="str">
            <v>○</v>
          </cell>
        </row>
        <row r="1606">
          <cell r="B1606">
            <v>3</v>
          </cell>
          <cell r="C1606">
            <v>106585</v>
          </cell>
          <cell r="D1606" t="str">
            <v>04103106585</v>
          </cell>
          <cell r="E1606" t="str">
            <v>㈲室岡商店</v>
          </cell>
          <cell r="F1606">
            <v>43365</v>
          </cell>
          <cell r="G1606">
            <v>45190</v>
          </cell>
          <cell r="H1606" t="str">
            <v>松元 茂子</v>
          </cell>
          <cell r="I1606" t="str">
            <v>ﾑﾛｵｶｼｮｳﾃﾝ</v>
          </cell>
          <cell r="J1606">
            <v>8300073</v>
          </cell>
          <cell r="K1606" t="str">
            <v>福岡県久留米市大善寺町宮本367-2</v>
          </cell>
          <cell r="L1606" t="str">
            <v>0942-27-1238</v>
          </cell>
          <cell r="M1606" t="str">
            <v>鳥外</v>
          </cell>
          <cell r="N1606" t="str">
            <v>○</v>
          </cell>
          <cell r="O1606" t="str">
            <v>○</v>
          </cell>
          <cell r="P1606" t="str">
            <v>○</v>
          </cell>
          <cell r="Q1606" t="str">
            <v>○</v>
          </cell>
          <cell r="R1606" t="str">
            <v>○</v>
          </cell>
          <cell r="S1606" t="str">
            <v>○</v>
          </cell>
          <cell r="T1606" t="str">
            <v>○</v>
          </cell>
        </row>
        <row r="1607">
          <cell r="B1607">
            <v>3</v>
          </cell>
          <cell r="C1607">
            <v>15165</v>
          </cell>
          <cell r="D1607" t="str">
            <v>04103015165</v>
          </cell>
          <cell r="E1607" t="str">
            <v>㈱明興</v>
          </cell>
          <cell r="F1607">
            <v>43532</v>
          </cell>
          <cell r="G1607">
            <v>45358</v>
          </cell>
          <cell r="H1607" t="str">
            <v>柳 旭</v>
          </cell>
          <cell r="I1607" t="str">
            <v>ﾒｲｺｳ</v>
          </cell>
          <cell r="J1607">
            <v>8110104</v>
          </cell>
          <cell r="K1607" t="str">
            <v>福岡県糟屋郡新宮町大字的野723-3</v>
          </cell>
          <cell r="L1607" t="str">
            <v>092-962-4841</v>
          </cell>
          <cell r="M1607" t="str">
            <v>鳥外</v>
          </cell>
          <cell r="S1607" t="str">
            <v>○</v>
          </cell>
          <cell r="T1607" t="str">
            <v>○</v>
          </cell>
        </row>
        <row r="1608">
          <cell r="B1608">
            <v>3</v>
          </cell>
          <cell r="C1608">
            <v>10902</v>
          </cell>
          <cell r="D1608" t="str">
            <v>04103010902</v>
          </cell>
          <cell r="E1608" t="str">
            <v>㈱明治ビルサービス</v>
          </cell>
          <cell r="F1608">
            <v>42421</v>
          </cell>
          <cell r="G1608">
            <v>44247</v>
          </cell>
          <cell r="H1608" t="str">
            <v>平川 謙吾</v>
          </cell>
          <cell r="I1608" t="str">
            <v>ﾒｲｼﾞﾋﾞﾙ</v>
          </cell>
          <cell r="J1608">
            <v>8401101</v>
          </cell>
          <cell r="K1608" t="str">
            <v>佐賀県三養基郡みやき町大字西島633-1</v>
          </cell>
          <cell r="L1608" t="str">
            <v>0942-96-3456</v>
          </cell>
          <cell r="M1608" t="str">
            <v>鳥内</v>
          </cell>
          <cell r="N1608" t="str">
            <v>○</v>
          </cell>
          <cell r="O1608" t="str">
            <v>●</v>
          </cell>
          <cell r="S1608" t="str">
            <v>○</v>
          </cell>
          <cell r="T1608" t="str">
            <v>○</v>
          </cell>
        </row>
        <row r="1609">
          <cell r="B1609">
            <v>7</v>
          </cell>
          <cell r="C1609">
            <v>99127</v>
          </cell>
          <cell r="D1609" t="str">
            <v>04117099127</v>
          </cell>
          <cell r="E1609" t="str">
            <v>㈱明和テクノス</v>
          </cell>
          <cell r="F1609">
            <v>41934</v>
          </cell>
          <cell r="G1609">
            <v>43759</v>
          </cell>
          <cell r="H1609" t="str">
            <v>鈴木 信次</v>
          </cell>
          <cell r="I1609" t="str">
            <v>ﾒｲﾜﾃｸﾉｽ</v>
          </cell>
          <cell r="J1609">
            <v>8491422</v>
          </cell>
          <cell r="K1609" t="str">
            <v>佐賀県嬉野市塩田町大字谷所甲2382-1</v>
          </cell>
          <cell r="L1609" t="str">
            <v>0954-66-9281</v>
          </cell>
          <cell r="M1609" t="str">
            <v>杵内</v>
          </cell>
          <cell r="N1609" t="str">
            <v>☆</v>
          </cell>
          <cell r="O1609" t="str">
            <v>☆</v>
          </cell>
          <cell r="P1609" t="str">
            <v>☆</v>
          </cell>
          <cell r="Q1609" t="str">
            <v>☆</v>
          </cell>
          <cell r="R1609" t="str">
            <v>☆</v>
          </cell>
          <cell r="S1609" t="str">
            <v>☆</v>
          </cell>
          <cell r="T1609" t="str">
            <v>☆</v>
          </cell>
        </row>
        <row r="1610">
          <cell r="B1610">
            <v>1</v>
          </cell>
          <cell r="C1610">
            <v>124672</v>
          </cell>
          <cell r="D1610" t="str">
            <v>04111124672</v>
          </cell>
          <cell r="E1610" t="str">
            <v>㈱メインサービス</v>
          </cell>
          <cell r="F1610">
            <v>43521</v>
          </cell>
          <cell r="G1610">
            <v>45346</v>
          </cell>
          <cell r="H1610" t="str">
            <v>川﨑 孝</v>
          </cell>
          <cell r="I1610" t="str">
            <v>ﾒｲﾝｻｰﾋﾞｽ</v>
          </cell>
          <cell r="J1610" t="str">
            <v>810-0012</v>
          </cell>
          <cell r="K1610" t="str">
            <v>福岡県福岡市中央区白金1-3-25</v>
          </cell>
          <cell r="L1610" t="str">
            <v>092-526-6751</v>
          </cell>
          <cell r="M1610" t="str">
            <v>佐外</v>
          </cell>
          <cell r="S1610" t="str">
            <v>○</v>
          </cell>
        </row>
        <row r="1611">
          <cell r="B1611">
            <v>7</v>
          </cell>
          <cell r="C1611">
            <v>152911</v>
          </cell>
          <cell r="D1611" t="str">
            <v>04107152911</v>
          </cell>
          <cell r="E1611" t="str">
            <v>㈱メタルクリーン</v>
          </cell>
          <cell r="F1611">
            <v>42023</v>
          </cell>
          <cell r="G1611">
            <v>43848</v>
          </cell>
          <cell r="H1611" t="str">
            <v>大宅 政彦</v>
          </cell>
          <cell r="I1611" t="str">
            <v>ﾒﾀﾙｸﾘｰﾝ</v>
          </cell>
          <cell r="J1611">
            <v>8492303</v>
          </cell>
          <cell r="K1611" t="str">
            <v>佐賀県武雄市山内町大字三間坂甲13935-2</v>
          </cell>
          <cell r="L1611" t="str">
            <v>0954-45-5508</v>
          </cell>
          <cell r="M1611" t="str">
            <v>杵内</v>
          </cell>
          <cell r="N1611" t="str">
            <v>○</v>
          </cell>
          <cell r="O1611" t="str">
            <v>○</v>
          </cell>
          <cell r="P1611" t="str">
            <v>○</v>
          </cell>
          <cell r="Q1611" t="str">
            <v>○</v>
          </cell>
          <cell r="R1611" t="str">
            <v>○</v>
          </cell>
          <cell r="S1611" t="str">
            <v>○</v>
          </cell>
          <cell r="T1611" t="str">
            <v>○</v>
          </cell>
        </row>
        <row r="1612">
          <cell r="B1612">
            <v>7</v>
          </cell>
          <cell r="C1612">
            <v>147841</v>
          </cell>
          <cell r="D1612" t="str">
            <v>04107147841</v>
          </cell>
          <cell r="E1612" t="str">
            <v>メタルリサイクル㈱</v>
          </cell>
          <cell r="F1612">
            <v>43550</v>
          </cell>
          <cell r="G1612">
            <v>45376</v>
          </cell>
          <cell r="H1612" t="str">
            <v>持永 誠子</v>
          </cell>
          <cell r="I1612" t="str">
            <v>ﾒﾀﾙﾘｻｲｸﾙ</v>
          </cell>
          <cell r="J1612">
            <v>8590312</v>
          </cell>
          <cell r="K1612" t="str">
            <v>長崎県諫早市西里町17-5</v>
          </cell>
          <cell r="L1612" t="str">
            <v>0957-36-5040</v>
          </cell>
          <cell r="M1612" t="str">
            <v>杵外</v>
          </cell>
          <cell r="S1612" t="str">
            <v>○</v>
          </cell>
          <cell r="T1612" t="str">
            <v>○</v>
          </cell>
        </row>
        <row r="1613">
          <cell r="B1613">
            <v>3</v>
          </cell>
          <cell r="C1613">
            <v>3079</v>
          </cell>
          <cell r="D1613" t="str">
            <v>04103003079</v>
          </cell>
          <cell r="E1613" t="str">
            <v>㈱メディクリーン（北九州市）</v>
          </cell>
          <cell r="F1613">
            <v>42276</v>
          </cell>
          <cell r="G1613">
            <v>44102</v>
          </cell>
          <cell r="H1613" t="str">
            <v>安部 信行</v>
          </cell>
          <cell r="I1613" t="str">
            <v>ﾒﾃﾞｨｸﾘｰﾝ</v>
          </cell>
          <cell r="J1613">
            <v>8000221</v>
          </cell>
          <cell r="K1613" t="str">
            <v>福岡県北九州市小倉南区下曽根新町13-1</v>
          </cell>
          <cell r="L1613" t="str">
            <v>093-475-4321</v>
          </cell>
          <cell r="M1613" t="str">
            <v>鳥外</v>
          </cell>
          <cell r="O1613" t="str">
            <v>○</v>
          </cell>
          <cell r="P1613" t="str">
            <v>○</v>
          </cell>
          <cell r="Q1613" t="str">
            <v>○</v>
          </cell>
          <cell r="R1613" t="str">
            <v>○</v>
          </cell>
          <cell r="S1613" t="str">
            <v>○</v>
          </cell>
        </row>
        <row r="1614">
          <cell r="B1614">
            <v>5</v>
          </cell>
          <cell r="C1614">
            <v>46765</v>
          </cell>
          <cell r="D1614" t="str">
            <v>04115046765</v>
          </cell>
          <cell r="E1614" t="str">
            <v>㈲メディクリーン（唐津市）</v>
          </cell>
          <cell r="F1614">
            <v>42825</v>
          </cell>
          <cell r="G1614">
            <v>44650</v>
          </cell>
          <cell r="H1614" t="str">
            <v>松原 由紀子</v>
          </cell>
          <cell r="I1614" t="str">
            <v>ﾒﾃﾞｨｸﾘｰﾝ</v>
          </cell>
          <cell r="J1614">
            <v>8470112</v>
          </cell>
          <cell r="K1614" t="str">
            <v>佐賀県唐津市佐志南3841</v>
          </cell>
          <cell r="L1614" t="str">
            <v>0955-75-5209</v>
          </cell>
          <cell r="M1614" t="str">
            <v>唐内</v>
          </cell>
          <cell r="N1614" t="str">
            <v>○</v>
          </cell>
          <cell r="O1614" t="str">
            <v>○</v>
          </cell>
          <cell r="P1614" t="str">
            <v>○</v>
          </cell>
          <cell r="Q1614" t="str">
            <v>☆</v>
          </cell>
          <cell r="R1614" t="str">
            <v>☆</v>
          </cell>
          <cell r="S1614" t="str">
            <v>☆</v>
          </cell>
          <cell r="T1614" t="str">
            <v>○</v>
          </cell>
        </row>
        <row r="1615">
          <cell r="B1615">
            <v>1</v>
          </cell>
          <cell r="C1615">
            <v>143310</v>
          </cell>
          <cell r="D1615" t="str">
            <v>04101143310</v>
          </cell>
          <cell r="E1615" t="str">
            <v>㈱メンテック</v>
          </cell>
          <cell r="F1615">
            <v>43249</v>
          </cell>
          <cell r="G1615">
            <v>45074</v>
          </cell>
          <cell r="H1615" t="str">
            <v>尾関 美知</v>
          </cell>
          <cell r="I1615" t="str">
            <v>ﾒﾝﾃｯｸ</v>
          </cell>
          <cell r="J1615" t="str">
            <v>839-0841</v>
          </cell>
          <cell r="K1615" t="str">
            <v>福岡県久留米市御井旗崎1-10-42</v>
          </cell>
          <cell r="L1615" t="str">
            <v>0942-41-0335</v>
          </cell>
          <cell r="M1615" t="str">
            <v>佐外</v>
          </cell>
          <cell r="N1615" t="str">
            <v>〇</v>
          </cell>
          <cell r="P1615" t="str">
            <v>〇</v>
          </cell>
          <cell r="S1615" t="str">
            <v>〇</v>
          </cell>
          <cell r="T1615" t="str">
            <v>〇</v>
          </cell>
        </row>
        <row r="1616">
          <cell r="B1616">
            <v>1</v>
          </cell>
          <cell r="C1616">
            <v>43398</v>
          </cell>
          <cell r="D1616" t="str">
            <v>04101043398</v>
          </cell>
          <cell r="E1616" t="str">
            <v>㈲本村製油所</v>
          </cell>
          <cell r="F1616">
            <v>43353</v>
          </cell>
          <cell r="G1616">
            <v>45178</v>
          </cell>
          <cell r="H1616" t="str">
            <v>本村 國廣</v>
          </cell>
          <cell r="I1616" t="str">
            <v>ﾓﾄﾑﾗｾｲﾕｼｮ</v>
          </cell>
          <cell r="J1616">
            <v>8310011</v>
          </cell>
          <cell r="K1616" t="str">
            <v>福岡県大川市大字下白垣445.449合併1</v>
          </cell>
          <cell r="L1616" t="str">
            <v>0944-86-2888</v>
          </cell>
          <cell r="M1616" t="str">
            <v>佐外</v>
          </cell>
          <cell r="P1616" t="str">
            <v>●</v>
          </cell>
        </row>
        <row r="1617">
          <cell r="B1617">
            <v>7</v>
          </cell>
          <cell r="C1617">
            <v>62261</v>
          </cell>
          <cell r="D1617" t="str">
            <v>04107062261</v>
          </cell>
          <cell r="E1617" t="str">
            <v>㈱元山クレーン建設</v>
          </cell>
          <cell r="F1617">
            <v>41805</v>
          </cell>
          <cell r="G1617">
            <v>43630</v>
          </cell>
          <cell r="H1617" t="str">
            <v>元山 信德</v>
          </cell>
          <cell r="I1617" t="str">
            <v>ﾓﾄﾔﾏｸﾚｰﾝｹﾝｾﾂ</v>
          </cell>
          <cell r="J1617">
            <v>8492102</v>
          </cell>
          <cell r="K1617" t="str">
            <v>佐賀県杵島郡大町町大字福母618-3</v>
          </cell>
          <cell r="L1617" t="str">
            <v>0952-82-4852</v>
          </cell>
          <cell r="M1617" t="str">
            <v>杵内</v>
          </cell>
          <cell r="S1617" t="str">
            <v>○</v>
          </cell>
          <cell r="T1617" t="str">
            <v>○</v>
          </cell>
        </row>
        <row r="1618">
          <cell r="B1618">
            <v>7</v>
          </cell>
          <cell r="C1618">
            <v>45375</v>
          </cell>
          <cell r="D1618" t="str">
            <v>04107045375</v>
          </cell>
          <cell r="E1618" t="str">
            <v>㈱本山建設</v>
          </cell>
          <cell r="F1618">
            <v>42805</v>
          </cell>
          <cell r="G1618">
            <v>44630</v>
          </cell>
          <cell r="H1618" t="str">
            <v>本山 泰宏</v>
          </cell>
          <cell r="I1618" t="str">
            <v>ﾓﾄﾔﾏｹﾝｾﾂ</v>
          </cell>
          <cell r="J1618">
            <v>8430002</v>
          </cell>
          <cell r="K1618" t="str">
            <v>佐賀県武雄市朝日町大字中野11403-3</v>
          </cell>
          <cell r="L1618" t="str">
            <v>0954-23-8851</v>
          </cell>
          <cell r="M1618" t="str">
            <v>杵内</v>
          </cell>
          <cell r="N1618" t="str">
            <v>○</v>
          </cell>
          <cell r="O1618" t="str">
            <v>○</v>
          </cell>
          <cell r="S1618" t="str">
            <v>○</v>
          </cell>
          <cell r="T1618" t="str">
            <v>○</v>
          </cell>
        </row>
        <row r="1619">
          <cell r="B1619">
            <v>1</v>
          </cell>
          <cell r="C1619">
            <v>189528</v>
          </cell>
          <cell r="D1619" t="str">
            <v>04101189528</v>
          </cell>
          <cell r="E1619" t="str">
            <v>百﨑建設㈱</v>
          </cell>
          <cell r="F1619">
            <v>42522</v>
          </cell>
          <cell r="G1619">
            <v>44347</v>
          </cell>
          <cell r="H1619" t="str">
            <v>百﨑 和久</v>
          </cell>
          <cell r="I1619" t="str">
            <v>ﾓﾓｻｷｹﾝｾﾂ</v>
          </cell>
          <cell r="J1619">
            <v>8402204</v>
          </cell>
          <cell r="K1619" t="str">
            <v>佐賀県佐賀市川副町大字西古賀926-11</v>
          </cell>
          <cell r="L1619" t="str">
            <v>0952-45-7596</v>
          </cell>
          <cell r="M1619" t="str">
            <v>佐内</v>
          </cell>
          <cell r="N1619" t="str">
            <v>○</v>
          </cell>
          <cell r="O1619" t="str">
            <v>○</v>
          </cell>
          <cell r="S1619" t="str">
            <v>○</v>
          </cell>
          <cell r="T1619" t="str">
            <v>○</v>
          </cell>
        </row>
        <row r="1620">
          <cell r="B1620">
            <v>1</v>
          </cell>
          <cell r="C1620">
            <v>157825</v>
          </cell>
          <cell r="D1620" t="str">
            <v>04111157825</v>
          </cell>
          <cell r="E1620" t="str">
            <v>森 一生</v>
          </cell>
          <cell r="F1620">
            <v>42347</v>
          </cell>
          <cell r="G1620">
            <v>44173</v>
          </cell>
          <cell r="H1620" t="str">
            <v>森 一生</v>
          </cell>
          <cell r="I1620" t="str">
            <v>ﾓﾘｶｽﾞｵ</v>
          </cell>
          <cell r="J1620">
            <v>8490204</v>
          </cell>
          <cell r="K1620" t="str">
            <v>佐賀県佐賀市久保田町大字久保田1137</v>
          </cell>
          <cell r="L1620" t="str">
            <v>0952-68-3966</v>
          </cell>
          <cell r="M1620" t="str">
            <v>佐内</v>
          </cell>
          <cell r="S1620" t="str">
            <v>○</v>
          </cell>
          <cell r="T1620" t="str">
            <v>○</v>
          </cell>
        </row>
        <row r="1621">
          <cell r="B1621">
            <v>1</v>
          </cell>
          <cell r="C1621">
            <v>152467</v>
          </cell>
          <cell r="D1621" t="str">
            <v>04101152467</v>
          </cell>
          <cell r="E1621" t="str">
            <v>㈲森商</v>
          </cell>
          <cell r="F1621">
            <v>42001</v>
          </cell>
          <cell r="G1621">
            <v>43826</v>
          </cell>
          <cell r="H1621" t="str">
            <v>山本 博秋</v>
          </cell>
          <cell r="I1621" t="str">
            <v>ﾓﾘｼｮｳ</v>
          </cell>
          <cell r="J1621">
            <v>8160912</v>
          </cell>
          <cell r="K1621" t="str">
            <v>福岡県大野城市御笠川6-2-17</v>
          </cell>
          <cell r="L1621" t="str">
            <v>092-504-4520</v>
          </cell>
          <cell r="M1621" t="str">
            <v>佐外</v>
          </cell>
          <cell r="S1621" t="str">
            <v>○</v>
          </cell>
          <cell r="T1621" t="str">
            <v>○</v>
          </cell>
        </row>
        <row r="1622">
          <cell r="B1622">
            <v>1</v>
          </cell>
          <cell r="C1622">
            <v>61638</v>
          </cell>
          <cell r="D1622" t="str">
            <v>04101061638</v>
          </cell>
          <cell r="E1622" t="str">
            <v>森商運輸㈱</v>
          </cell>
          <cell r="F1622">
            <v>42275</v>
          </cell>
          <cell r="G1622">
            <v>44101</v>
          </cell>
          <cell r="H1622" t="str">
            <v>森﨑 公夫</v>
          </cell>
          <cell r="I1622" t="str">
            <v>ﾓﾘｼｮｳｳﾝﾕ</v>
          </cell>
          <cell r="J1622">
            <v>8112204</v>
          </cell>
          <cell r="K1622" t="str">
            <v>福岡県糟屋郡志免町田富3-11-8</v>
          </cell>
          <cell r="L1622" t="str">
            <v>092-935-3737</v>
          </cell>
          <cell r="M1622" t="str">
            <v>佐外</v>
          </cell>
          <cell r="S1622" t="str">
            <v>○</v>
          </cell>
          <cell r="T1622" t="str">
            <v>○</v>
          </cell>
        </row>
        <row r="1623">
          <cell r="B1623">
            <v>1</v>
          </cell>
          <cell r="C1623">
            <v>11903</v>
          </cell>
          <cell r="D1623" t="str">
            <v>04101011903</v>
          </cell>
          <cell r="E1623" t="str">
            <v>㈲森商会</v>
          </cell>
          <cell r="F1623">
            <v>43587</v>
          </cell>
          <cell r="G1623">
            <v>45413</v>
          </cell>
          <cell r="H1623" t="str">
            <v>森 久明</v>
          </cell>
          <cell r="I1623" t="str">
            <v>ﾓﾘｼｮｳｶｲ</v>
          </cell>
          <cell r="J1623">
            <v>8570852</v>
          </cell>
          <cell r="K1623" t="str">
            <v>長崎県佐世保市干尽町24</v>
          </cell>
          <cell r="L1623" t="str">
            <v>0956-31-6120</v>
          </cell>
          <cell r="M1623" t="str">
            <v>佐外</v>
          </cell>
          <cell r="O1623" t="str">
            <v>○</v>
          </cell>
          <cell r="P1623" t="str">
            <v>○</v>
          </cell>
          <cell r="Q1623" t="str">
            <v>○</v>
          </cell>
          <cell r="R1623" t="str">
            <v>○</v>
          </cell>
          <cell r="S1623" t="str">
            <v>○</v>
          </cell>
          <cell r="T1623" t="str">
            <v>○</v>
          </cell>
        </row>
        <row r="1624">
          <cell r="B1624">
            <v>1</v>
          </cell>
          <cell r="C1624">
            <v>663</v>
          </cell>
          <cell r="D1624" t="str">
            <v>04101000663</v>
          </cell>
          <cell r="E1624" t="str">
            <v>㈱森商事</v>
          </cell>
          <cell r="F1624">
            <v>42914</v>
          </cell>
          <cell r="G1624">
            <v>45470</v>
          </cell>
          <cell r="H1624" t="str">
            <v>森 史朗</v>
          </cell>
          <cell r="I1624" t="str">
            <v>ﾓﾘｼｮｳｼﾞ</v>
          </cell>
          <cell r="J1624">
            <v>8370917</v>
          </cell>
          <cell r="K1624" t="str">
            <v>福岡県大牟田市大字草木1263</v>
          </cell>
          <cell r="L1624" t="str">
            <v>0944-54-3816</v>
          </cell>
          <cell r="M1624" t="str">
            <v>佐外</v>
          </cell>
          <cell r="N1624" t="str">
            <v>○</v>
          </cell>
          <cell r="O1624" t="str">
            <v>○</v>
          </cell>
          <cell r="P1624" t="str">
            <v>○</v>
          </cell>
          <cell r="Q1624" t="str">
            <v>○</v>
          </cell>
          <cell r="R1624" t="str">
            <v>○</v>
          </cell>
          <cell r="S1624" t="str">
            <v>○</v>
          </cell>
          <cell r="T1624" t="str">
            <v>○</v>
          </cell>
        </row>
        <row r="1625">
          <cell r="B1625">
            <v>1</v>
          </cell>
          <cell r="C1625">
            <v>141531</v>
          </cell>
          <cell r="D1625" t="str">
            <v>04101141531</v>
          </cell>
          <cell r="E1625" t="str">
            <v>モリタ企画産業㈱</v>
          </cell>
          <cell r="F1625">
            <v>42548</v>
          </cell>
          <cell r="G1625">
            <v>44373</v>
          </cell>
          <cell r="H1625" t="str">
            <v>森田 征幸</v>
          </cell>
          <cell r="I1625" t="str">
            <v>ﾓﾘﾀｷｶｸｻﾝｷﾞｮｳ</v>
          </cell>
          <cell r="J1625">
            <v>8140104</v>
          </cell>
          <cell r="K1625" t="str">
            <v>福岡県福岡市城南区別府2-12-3</v>
          </cell>
          <cell r="L1625" t="str">
            <v>092-831-3289</v>
          </cell>
          <cell r="M1625" t="str">
            <v>佐外</v>
          </cell>
          <cell r="S1625" t="str">
            <v>○</v>
          </cell>
          <cell r="T1625" t="str">
            <v>○</v>
          </cell>
        </row>
        <row r="1626">
          <cell r="B1626">
            <v>1</v>
          </cell>
          <cell r="C1626">
            <v>181732</v>
          </cell>
          <cell r="D1626" t="str">
            <v>04101181732</v>
          </cell>
          <cell r="E1626" t="str">
            <v>森田建設㈱</v>
          </cell>
          <cell r="F1626">
            <v>42999</v>
          </cell>
          <cell r="G1626">
            <v>44824</v>
          </cell>
          <cell r="H1626" t="str">
            <v>森田 美由貴</v>
          </cell>
          <cell r="I1626" t="str">
            <v>ﾓﾘﾀｹﾝｾﾂ</v>
          </cell>
          <cell r="J1626" t="str">
            <v>832-0005</v>
          </cell>
          <cell r="K1626" t="str">
            <v>福岡県柳川市西蒲池384-1</v>
          </cell>
          <cell r="L1626" t="str">
            <v>0944-73-4505</v>
          </cell>
          <cell r="M1626" t="str">
            <v>佐外</v>
          </cell>
        </row>
        <row r="1627">
          <cell r="B1627">
            <v>1</v>
          </cell>
          <cell r="C1627">
            <v>9779</v>
          </cell>
          <cell r="D1627" t="str">
            <v>04101009779</v>
          </cell>
          <cell r="E1627" t="str">
            <v>㈲森田商会</v>
          </cell>
          <cell r="F1627">
            <v>42164</v>
          </cell>
          <cell r="G1627">
            <v>43990</v>
          </cell>
          <cell r="H1627" t="str">
            <v>森田 春雄</v>
          </cell>
          <cell r="I1627" t="str">
            <v>ﾓﾘﾀｼｮｳｶｲ</v>
          </cell>
          <cell r="J1627" t="str">
            <v>819-1572</v>
          </cell>
          <cell r="K1627" t="str">
            <v>福岡県糸島市末永423-5</v>
          </cell>
          <cell r="L1627" t="str">
            <v>092-323-8866</v>
          </cell>
          <cell r="M1627" t="str">
            <v>佐外</v>
          </cell>
          <cell r="N1627" t="str">
            <v>○</v>
          </cell>
          <cell r="O1627" t="str">
            <v>○</v>
          </cell>
          <cell r="S1627" t="str">
            <v>○</v>
          </cell>
          <cell r="T1627" t="str">
            <v>○</v>
          </cell>
        </row>
        <row r="1628">
          <cell r="B1628">
            <v>1</v>
          </cell>
          <cell r="C1628">
            <v>134256</v>
          </cell>
          <cell r="D1628" t="str">
            <v>04101134256</v>
          </cell>
          <cell r="E1628" t="str">
            <v>森田 隆一</v>
          </cell>
          <cell r="F1628">
            <v>43532</v>
          </cell>
          <cell r="G1628">
            <v>45358</v>
          </cell>
          <cell r="H1628" t="str">
            <v>森田 隆一</v>
          </cell>
          <cell r="I1628" t="str">
            <v>ﾓﾘﾀﾘｭｳｲﾁ</v>
          </cell>
          <cell r="J1628" t="str">
            <v>861-0112</v>
          </cell>
          <cell r="K1628" t="str">
            <v>熊本県熊本市北区植木町田底2059</v>
          </cell>
          <cell r="L1628" t="str">
            <v>096-274-6035</v>
          </cell>
          <cell r="M1628" t="str">
            <v>佐外</v>
          </cell>
          <cell r="O1628" t="str">
            <v>○</v>
          </cell>
        </row>
        <row r="1629">
          <cell r="B1629">
            <v>1</v>
          </cell>
          <cell r="C1629">
            <v>185963</v>
          </cell>
          <cell r="D1629" t="str">
            <v>04101185963</v>
          </cell>
          <cell r="E1629" t="str">
            <v>㈲森永組</v>
          </cell>
          <cell r="F1629">
            <v>42320</v>
          </cell>
          <cell r="G1629">
            <v>44146</v>
          </cell>
          <cell r="H1629" t="str">
            <v>森永 英幸</v>
          </cell>
          <cell r="I1629" t="str">
            <v>ﾓﾘﾅｶﾞｸﾞﾐ</v>
          </cell>
          <cell r="J1629" t="str">
            <v>840-0541</v>
          </cell>
          <cell r="K1629" t="str">
            <v>佐賀県佐賀市富士町大字関屋2533-16</v>
          </cell>
          <cell r="L1629" t="str">
            <v>0952-64-2007</v>
          </cell>
          <cell r="M1629" t="str">
            <v>佐内</v>
          </cell>
          <cell r="S1629" t="str">
            <v>○</v>
          </cell>
          <cell r="T1629" t="str">
            <v>○</v>
          </cell>
        </row>
        <row r="1630">
          <cell r="B1630">
            <v>1</v>
          </cell>
          <cell r="C1630">
            <v>25641</v>
          </cell>
          <cell r="D1630" t="str">
            <v>04101025641</v>
          </cell>
          <cell r="E1630" t="str">
            <v>㈱森山商店</v>
          </cell>
          <cell r="F1630">
            <v>41951</v>
          </cell>
          <cell r="G1630">
            <v>43776</v>
          </cell>
          <cell r="H1630" t="str">
            <v>森山 重親</v>
          </cell>
          <cell r="I1630" t="str">
            <v>ﾓﾘﾔﾏｼｮｳﾃﾝ</v>
          </cell>
          <cell r="J1630">
            <v>8460031</v>
          </cell>
          <cell r="K1630" t="str">
            <v>佐賀県多久市多久町5941</v>
          </cell>
          <cell r="L1630" t="str">
            <v>0952-75-4856</v>
          </cell>
          <cell r="M1630" t="str">
            <v>佐内</v>
          </cell>
          <cell r="O1630" t="str">
            <v>●</v>
          </cell>
          <cell r="S1630" t="str">
            <v>○</v>
          </cell>
          <cell r="T1630" t="str">
            <v>○</v>
          </cell>
        </row>
        <row r="1631">
          <cell r="B1631">
            <v>1</v>
          </cell>
          <cell r="C1631">
            <v>185965</v>
          </cell>
          <cell r="D1631" t="str">
            <v>04101185965</v>
          </cell>
          <cell r="E1631" t="str">
            <v>諸石 一正</v>
          </cell>
          <cell r="F1631">
            <v>42320</v>
          </cell>
          <cell r="G1631">
            <v>44146</v>
          </cell>
          <cell r="H1631" t="str">
            <v>諸石 一正</v>
          </cell>
          <cell r="I1631" t="str">
            <v>ﾓﾛｲｼｶｽﾞﾏｻ</v>
          </cell>
          <cell r="J1631" t="str">
            <v>846-0003</v>
          </cell>
          <cell r="K1631" t="str">
            <v>佐賀県多久市北多久町大字多久原1772</v>
          </cell>
          <cell r="L1631" t="str">
            <v>0952-75-8552</v>
          </cell>
          <cell r="M1631" t="str">
            <v>佐内</v>
          </cell>
          <cell r="S1631" t="str">
            <v>○</v>
          </cell>
          <cell r="T1631" t="str">
            <v>○</v>
          </cell>
        </row>
        <row r="1632">
          <cell r="B1632">
            <v>7</v>
          </cell>
          <cell r="C1632">
            <v>27890</v>
          </cell>
          <cell r="D1632" t="str">
            <v>04107027890</v>
          </cell>
          <cell r="E1632" t="str">
            <v>㈲諸石基礎工事</v>
          </cell>
          <cell r="F1632">
            <v>42038</v>
          </cell>
          <cell r="G1632">
            <v>43863</v>
          </cell>
          <cell r="H1632" t="str">
            <v>諸石 栄二</v>
          </cell>
          <cell r="I1632" t="str">
            <v>ﾓﾛｲｼｷｿｺｳｼﾞ</v>
          </cell>
          <cell r="J1632">
            <v>8430002</v>
          </cell>
          <cell r="K1632" t="str">
            <v>佐賀県武雄市朝日町大字中野11347-1</v>
          </cell>
          <cell r="L1632" t="str">
            <v>0954-23-8351</v>
          </cell>
          <cell r="M1632" t="str">
            <v>杵内</v>
          </cell>
          <cell r="N1632" t="str">
            <v>○</v>
          </cell>
          <cell r="O1632" t="str">
            <v>○</v>
          </cell>
          <cell r="S1632" t="str">
            <v>○</v>
          </cell>
          <cell r="T1632" t="str">
            <v>○</v>
          </cell>
        </row>
        <row r="1633">
          <cell r="B1633">
            <v>1</v>
          </cell>
          <cell r="C1633">
            <v>164284</v>
          </cell>
          <cell r="D1633" t="str">
            <v>04101164284</v>
          </cell>
          <cell r="E1633" t="str">
            <v>㈱諸富グリーン環境</v>
          </cell>
          <cell r="F1633">
            <v>42747</v>
          </cell>
          <cell r="G1633">
            <v>44572</v>
          </cell>
          <cell r="H1633" t="str">
            <v>武藤 寛幸</v>
          </cell>
          <cell r="I1633" t="str">
            <v>ﾓﾛﾄﾞﾐｸﾞﾘｰﾝｶﾝｷｮｳ</v>
          </cell>
          <cell r="J1633">
            <v>8402106</v>
          </cell>
          <cell r="K1633" t="str">
            <v>佐賀県佐賀市諸富町大字山領952-1</v>
          </cell>
          <cell r="L1633" t="str">
            <v>0952-47-7851</v>
          </cell>
          <cell r="M1633" t="str">
            <v>佐内</v>
          </cell>
          <cell r="O1633" t="str">
            <v>○</v>
          </cell>
          <cell r="S1633" t="str">
            <v>○</v>
          </cell>
        </row>
        <row r="1634">
          <cell r="B1634">
            <v>1</v>
          </cell>
          <cell r="C1634">
            <v>198920</v>
          </cell>
          <cell r="D1634" t="str">
            <v>04101198920</v>
          </cell>
          <cell r="E1634" t="str">
            <v>モロドミ建設㈱</v>
          </cell>
          <cell r="F1634">
            <v>43094</v>
          </cell>
          <cell r="G1634">
            <v>44919</v>
          </cell>
          <cell r="H1634" t="str">
            <v>諸冨 公昭</v>
          </cell>
          <cell r="I1634" t="str">
            <v>ﾓﾛﾄﾞﾐｹﾝｾﾂ</v>
          </cell>
          <cell r="J1634" t="str">
            <v>846-0024</v>
          </cell>
          <cell r="K1634" t="str">
            <v>佐賀県多久市南多久町下多久2566</v>
          </cell>
          <cell r="L1634" t="str">
            <v>0952-76-2661</v>
          </cell>
          <cell r="M1634" t="str">
            <v>佐内</v>
          </cell>
        </row>
        <row r="1635">
          <cell r="B1635">
            <v>3</v>
          </cell>
          <cell r="C1635">
            <v>110225</v>
          </cell>
          <cell r="D1635" t="str">
            <v>04103110225</v>
          </cell>
          <cell r="E1635" t="str">
            <v>㈲八興環境</v>
          </cell>
          <cell r="F1635">
            <v>43569</v>
          </cell>
          <cell r="G1635">
            <v>45395</v>
          </cell>
          <cell r="H1635" t="str">
            <v>池田 博一</v>
          </cell>
          <cell r="I1635" t="str">
            <v>ﾔｵｷｶﾝｷｮｳ</v>
          </cell>
          <cell r="J1635">
            <v>8390852</v>
          </cell>
          <cell r="K1635" t="str">
            <v>福岡県久留米市高良内町3168-4</v>
          </cell>
          <cell r="L1635" t="str">
            <v>0942-44-5665</v>
          </cell>
          <cell r="M1635" t="str">
            <v>鳥外</v>
          </cell>
          <cell r="O1635" t="str">
            <v>○</v>
          </cell>
          <cell r="P1635" t="str">
            <v>○</v>
          </cell>
          <cell r="Q1635" t="str">
            <v>○</v>
          </cell>
          <cell r="R1635" t="str">
            <v>○</v>
          </cell>
          <cell r="S1635" t="str">
            <v>○</v>
          </cell>
          <cell r="T1635" t="str">
            <v>○</v>
          </cell>
        </row>
        <row r="1636">
          <cell r="B1636">
            <v>3</v>
          </cell>
          <cell r="C1636">
            <v>26217</v>
          </cell>
          <cell r="D1636" t="str">
            <v>04103026217</v>
          </cell>
          <cell r="E1636" t="str">
            <v>㈱矢ヶ部開発</v>
          </cell>
          <cell r="F1636">
            <v>43345</v>
          </cell>
          <cell r="G1636">
            <v>45170</v>
          </cell>
          <cell r="H1636" t="str">
            <v>矢ヶ部 信一</v>
          </cell>
          <cell r="I1636" t="str">
            <v>ﾔｶﾍﾞｶｲﾊﾂ</v>
          </cell>
          <cell r="J1636">
            <v>8180004</v>
          </cell>
          <cell r="K1636" t="str">
            <v>福岡県筑紫野市大字吉木2508-1</v>
          </cell>
          <cell r="L1636" t="str">
            <v>092-924-1180</v>
          </cell>
          <cell r="M1636" t="str">
            <v>鳥外</v>
          </cell>
          <cell r="N1636" t="str">
            <v>○</v>
          </cell>
          <cell r="O1636" t="str">
            <v>○</v>
          </cell>
          <cell r="P1636" t="str">
            <v>○</v>
          </cell>
          <cell r="S1636" t="str">
            <v>○</v>
          </cell>
          <cell r="T1636" t="str">
            <v>○</v>
          </cell>
        </row>
        <row r="1637">
          <cell r="B1637">
            <v>1</v>
          </cell>
          <cell r="C1637">
            <v>28843</v>
          </cell>
          <cell r="D1637" t="str">
            <v>04101028843</v>
          </cell>
          <cell r="E1637" t="str">
            <v>㈱八木運送</v>
          </cell>
          <cell r="F1637">
            <v>43065</v>
          </cell>
          <cell r="G1637">
            <v>44890</v>
          </cell>
          <cell r="H1637" t="str">
            <v>八木 武</v>
          </cell>
          <cell r="I1637" t="str">
            <v>ﾔｷﾞｳﾝｿｳ</v>
          </cell>
          <cell r="J1637" t="str">
            <v>862-0911</v>
          </cell>
          <cell r="K1637" t="str">
            <v>熊本県熊本市東区健軍3-3-5-101</v>
          </cell>
          <cell r="L1637" t="str">
            <v>096-286-8611</v>
          </cell>
          <cell r="M1637" t="str">
            <v>佐外</v>
          </cell>
          <cell r="N1637" t="str">
            <v>○</v>
          </cell>
          <cell r="O1637" t="str">
            <v>○</v>
          </cell>
          <cell r="P1637" t="str">
            <v>○</v>
          </cell>
          <cell r="Q1637" t="str">
            <v>○</v>
          </cell>
          <cell r="R1637" t="str">
            <v>○</v>
          </cell>
          <cell r="S1637" t="str">
            <v>○</v>
          </cell>
          <cell r="T1637" t="str">
            <v>○</v>
          </cell>
        </row>
        <row r="1638">
          <cell r="B1638">
            <v>1</v>
          </cell>
          <cell r="C1638">
            <v>18712</v>
          </cell>
          <cell r="D1638" t="str">
            <v>04101018712</v>
          </cell>
          <cell r="E1638" t="str">
            <v>ヤクシン開発㈱</v>
          </cell>
          <cell r="F1638">
            <v>42073</v>
          </cell>
          <cell r="G1638">
            <v>44629</v>
          </cell>
          <cell r="H1638" t="str">
            <v>安川 隆</v>
          </cell>
          <cell r="I1638" t="str">
            <v>ﾔｸｼﾝｶｲﾊﾂ</v>
          </cell>
          <cell r="J1638">
            <v>8071145</v>
          </cell>
          <cell r="K1638" t="str">
            <v>福岡県北九州市八幡西区楠橋西2-13-8</v>
          </cell>
          <cell r="L1638" t="str">
            <v>093-618-6627</v>
          </cell>
          <cell r="M1638" t="str">
            <v>鳥外</v>
          </cell>
          <cell r="N1638" t="str">
            <v>○</v>
          </cell>
          <cell r="O1638" t="str">
            <v>○</v>
          </cell>
          <cell r="P1638" t="str">
            <v>○</v>
          </cell>
          <cell r="Q1638" t="str">
            <v>○</v>
          </cell>
          <cell r="R1638" t="str">
            <v>○</v>
          </cell>
          <cell r="S1638" t="str">
            <v>○</v>
          </cell>
          <cell r="T1638" t="str">
            <v>○</v>
          </cell>
        </row>
        <row r="1639">
          <cell r="B1639">
            <v>7</v>
          </cell>
          <cell r="C1639">
            <v>111093</v>
          </cell>
          <cell r="D1639" t="str">
            <v>04107111093</v>
          </cell>
          <cell r="E1639" t="str">
            <v>㈱八坂木材</v>
          </cell>
          <cell r="F1639">
            <v>43602</v>
          </cell>
          <cell r="G1639">
            <v>45428</v>
          </cell>
          <cell r="H1639" t="str">
            <v>八坂 直樹</v>
          </cell>
          <cell r="I1639" t="str">
            <v>ﾔｻｶﾓｸｻﾞｲ</v>
          </cell>
          <cell r="J1639">
            <v>8430234</v>
          </cell>
          <cell r="K1639" t="str">
            <v>佐賀県武雄市東川登町大字袴野12204-2</v>
          </cell>
          <cell r="L1639" t="str">
            <v>0954-23-3178</v>
          </cell>
          <cell r="M1639" t="str">
            <v>杵内</v>
          </cell>
          <cell r="S1639" t="str">
            <v>○</v>
          </cell>
        </row>
        <row r="1640">
          <cell r="B1640">
            <v>7</v>
          </cell>
          <cell r="C1640">
            <v>2439</v>
          </cell>
          <cell r="D1640" t="str">
            <v>04107002439</v>
          </cell>
          <cell r="E1640" t="str">
            <v>㈱矢敷環境保全</v>
          </cell>
          <cell r="F1640">
            <v>43542</v>
          </cell>
          <cell r="G1640">
            <v>45368</v>
          </cell>
          <cell r="H1640" t="str">
            <v>矢敷 和男</v>
          </cell>
          <cell r="I1640" t="str">
            <v>ﾔｼｷｶﾝｷｮｳﾎｾﾞﾝ</v>
          </cell>
          <cell r="J1640">
            <v>8560806</v>
          </cell>
          <cell r="K1640" t="str">
            <v>長崎県大村市富の原2-921</v>
          </cell>
          <cell r="L1640" t="str">
            <v>0957-55-5333</v>
          </cell>
          <cell r="M1640" t="str">
            <v>杵外</v>
          </cell>
          <cell r="N1640" t="str">
            <v>○</v>
          </cell>
          <cell r="O1640" t="str">
            <v>○</v>
          </cell>
          <cell r="P1640" t="str">
            <v>○</v>
          </cell>
          <cell r="Q1640" t="str">
            <v>○</v>
          </cell>
          <cell r="R1640" t="str">
            <v>○</v>
          </cell>
          <cell r="S1640" t="str">
            <v>○</v>
          </cell>
          <cell r="T1640" t="str">
            <v>○</v>
          </cell>
        </row>
        <row r="1641">
          <cell r="B1641">
            <v>3</v>
          </cell>
          <cell r="C1641">
            <v>64415</v>
          </cell>
          <cell r="D1641" t="str">
            <v>04103064415</v>
          </cell>
          <cell r="E1641" t="str">
            <v>㈲安川砕石</v>
          </cell>
          <cell r="F1641">
            <v>41924</v>
          </cell>
          <cell r="G1641">
            <v>43749</v>
          </cell>
          <cell r="H1641" t="str">
            <v>山内 明</v>
          </cell>
          <cell r="I1641" t="str">
            <v>ﾔｽｶﾜｻｲｾｷ</v>
          </cell>
          <cell r="J1641">
            <v>8380016</v>
          </cell>
          <cell r="K1641" t="str">
            <v>福岡県朝倉市下渕551</v>
          </cell>
          <cell r="L1641" t="str">
            <v>0946-22-6304</v>
          </cell>
          <cell r="M1641" t="str">
            <v>鳥外</v>
          </cell>
        </row>
        <row r="1642">
          <cell r="B1642">
            <v>1</v>
          </cell>
          <cell r="C1642">
            <v>83724</v>
          </cell>
          <cell r="D1642" t="str">
            <v>04101083724</v>
          </cell>
          <cell r="E1642" t="str">
            <v>㈲安産業</v>
          </cell>
          <cell r="F1642">
            <v>42879</v>
          </cell>
          <cell r="G1642">
            <v>44704</v>
          </cell>
          <cell r="H1642" t="str">
            <v>安方 義幸</v>
          </cell>
          <cell r="I1642" t="str">
            <v>ﾔｽｻﾝｷﾞｮｳ</v>
          </cell>
          <cell r="J1642">
            <v>8240511</v>
          </cell>
          <cell r="K1642" t="str">
            <v>福岡県田川郡大任町大字今任原3480</v>
          </cell>
          <cell r="L1642" t="str">
            <v>0947-63-3048</v>
          </cell>
          <cell r="M1642" t="str">
            <v>佐外</v>
          </cell>
          <cell r="N1642" t="str">
            <v>○</v>
          </cell>
          <cell r="O1642" t="str">
            <v>○</v>
          </cell>
          <cell r="P1642" t="str">
            <v>○</v>
          </cell>
          <cell r="S1642" t="str">
            <v>○</v>
          </cell>
          <cell r="T1642" t="str">
            <v>○</v>
          </cell>
        </row>
        <row r="1643">
          <cell r="B1643">
            <v>3</v>
          </cell>
          <cell r="C1643">
            <v>46097</v>
          </cell>
          <cell r="D1643" t="str">
            <v>04103046097</v>
          </cell>
          <cell r="E1643" t="str">
            <v>㈱安武</v>
          </cell>
          <cell r="F1643">
            <v>42744</v>
          </cell>
          <cell r="G1643">
            <v>44569</v>
          </cell>
          <cell r="H1643" t="str">
            <v>安武 万紀子</v>
          </cell>
          <cell r="I1643" t="str">
            <v>ﾔｽﾀｹ</v>
          </cell>
          <cell r="J1643">
            <v>8112301</v>
          </cell>
          <cell r="K1643" t="str">
            <v>福岡県糟屋郡粕屋町大字上大隈427</v>
          </cell>
          <cell r="L1643" t="str">
            <v>092-938-7650</v>
          </cell>
          <cell r="M1643" t="str">
            <v>鳥外</v>
          </cell>
          <cell r="S1643" t="str">
            <v>○</v>
          </cell>
          <cell r="T1643" t="str">
            <v>○</v>
          </cell>
        </row>
        <row r="1644">
          <cell r="B1644">
            <v>1</v>
          </cell>
          <cell r="C1644">
            <v>44372</v>
          </cell>
          <cell r="D1644" t="str">
            <v>04101044372</v>
          </cell>
          <cell r="E1644" t="str">
            <v>㈲安田設備</v>
          </cell>
          <cell r="F1644">
            <v>43648</v>
          </cell>
          <cell r="G1644">
            <v>45474</v>
          </cell>
          <cell r="H1644" t="str">
            <v>藤野 省三</v>
          </cell>
          <cell r="I1644" t="str">
            <v>ﾔｽﾀﾞｾﾂﾋﾞ</v>
          </cell>
          <cell r="J1644">
            <v>8120065</v>
          </cell>
          <cell r="K1644" t="str">
            <v>福岡県福岡市東区二又瀬新町8-12</v>
          </cell>
          <cell r="L1644" t="str">
            <v>092-621-9173</v>
          </cell>
          <cell r="M1644" t="str">
            <v>佐外</v>
          </cell>
          <cell r="S1644" t="str">
            <v>○</v>
          </cell>
          <cell r="T1644" t="str">
            <v>○</v>
          </cell>
        </row>
        <row r="1645">
          <cell r="B1645">
            <v>3</v>
          </cell>
          <cell r="C1645">
            <v>117642</v>
          </cell>
          <cell r="D1645" t="str">
            <v>04103117642</v>
          </cell>
          <cell r="E1645" t="str">
            <v>㈲安原商会</v>
          </cell>
          <cell r="F1645">
            <v>42074</v>
          </cell>
          <cell r="G1645">
            <v>43900</v>
          </cell>
          <cell r="H1645" t="str">
            <v>安原 誠一</v>
          </cell>
          <cell r="I1645" t="str">
            <v>ﾔｽﾊﾗｼｮｳｶｲ</v>
          </cell>
          <cell r="J1645">
            <v>8113125</v>
          </cell>
          <cell r="K1645" t="str">
            <v>福岡県古賀市谷山字後田758-1</v>
          </cell>
          <cell r="L1645" t="str">
            <v>092-943-2848</v>
          </cell>
          <cell r="M1645" t="str">
            <v>鳥外</v>
          </cell>
          <cell r="N1645" t="str">
            <v>○</v>
          </cell>
          <cell r="O1645" t="str">
            <v>○</v>
          </cell>
          <cell r="P1645" t="str">
            <v>○</v>
          </cell>
          <cell r="Q1645" t="str">
            <v>○</v>
          </cell>
          <cell r="R1645" t="str">
            <v>○</v>
          </cell>
          <cell r="S1645" t="str">
            <v>○</v>
          </cell>
          <cell r="T1645" t="str">
            <v>○</v>
          </cell>
        </row>
        <row r="1646">
          <cell r="B1646">
            <v>3</v>
          </cell>
          <cell r="C1646">
            <v>79215</v>
          </cell>
          <cell r="D1646" t="str">
            <v>04103079215</v>
          </cell>
          <cell r="E1646" t="str">
            <v>八千代運送㈲</v>
          </cell>
          <cell r="F1646">
            <v>42604</v>
          </cell>
          <cell r="G1646">
            <v>44429</v>
          </cell>
          <cell r="H1646" t="str">
            <v>田中 泰行</v>
          </cell>
          <cell r="I1646" t="str">
            <v>ﾔﾁﾖｳﾝｿｳ</v>
          </cell>
          <cell r="J1646" t="str">
            <v>818-0110</v>
          </cell>
          <cell r="K1646" t="str">
            <v>福岡県太宰府市御笠2-3-20</v>
          </cell>
          <cell r="L1646" t="str">
            <v>092-929-5239</v>
          </cell>
          <cell r="M1646" t="str">
            <v>鳥外</v>
          </cell>
          <cell r="S1646" t="str">
            <v>○</v>
          </cell>
        </row>
        <row r="1647">
          <cell r="B1647">
            <v>1</v>
          </cell>
          <cell r="C1647">
            <v>50718</v>
          </cell>
          <cell r="D1647" t="str">
            <v>04101050718</v>
          </cell>
          <cell r="E1647" t="str">
            <v>㈲八並建設</v>
          </cell>
          <cell r="F1647">
            <v>43032</v>
          </cell>
          <cell r="G1647">
            <v>44857</v>
          </cell>
          <cell r="H1647" t="str">
            <v>八並 可則</v>
          </cell>
          <cell r="I1647" t="str">
            <v>ﾔﾂﾅﾐｹﾝｾﾂ</v>
          </cell>
          <cell r="J1647">
            <v>8490913</v>
          </cell>
          <cell r="K1647" t="str">
            <v>佐賀県佐賀市蓮池町大字古賀1207-1</v>
          </cell>
          <cell r="L1647" t="str">
            <v>0952-29-3888</v>
          </cell>
          <cell r="M1647" t="str">
            <v>佐内</v>
          </cell>
          <cell r="O1647" t="str">
            <v>●</v>
          </cell>
          <cell r="S1647" t="str">
            <v>○</v>
          </cell>
          <cell r="T1647" t="str">
            <v>○</v>
          </cell>
        </row>
        <row r="1648">
          <cell r="B1648">
            <v>1</v>
          </cell>
          <cell r="C1648">
            <v>174198</v>
          </cell>
          <cell r="D1648" t="str">
            <v>04101174198</v>
          </cell>
          <cell r="E1648" t="str">
            <v>㈱柳川合同トランスポート</v>
          </cell>
          <cell r="F1648">
            <v>43434</v>
          </cell>
          <cell r="G1648">
            <v>45259</v>
          </cell>
          <cell r="H1648" t="str">
            <v>荒巻 哲也</v>
          </cell>
          <cell r="I1648" t="str">
            <v>ﾔﾅｶﾞﾜｺﾞｳﾄﾞｳﾄﾗﾝｽﾎﾟｰﾄ</v>
          </cell>
          <cell r="J1648" t="str">
            <v>832-0081</v>
          </cell>
          <cell r="K1648" t="str">
            <v>福岡県柳川市西浜武475-2</v>
          </cell>
          <cell r="L1648" t="str">
            <v>0944-74-1111</v>
          </cell>
          <cell r="M1648" t="str">
            <v>佐外</v>
          </cell>
          <cell r="N1648" t="str">
            <v>○</v>
          </cell>
          <cell r="P1648" t="str">
            <v>○</v>
          </cell>
          <cell r="S1648" t="str">
            <v>○</v>
          </cell>
          <cell r="T1648" t="str">
            <v>○</v>
          </cell>
        </row>
        <row r="1649">
          <cell r="B1649">
            <v>1</v>
          </cell>
          <cell r="C1649">
            <v>51222</v>
          </cell>
          <cell r="D1649" t="str">
            <v>04101051222</v>
          </cell>
          <cell r="E1649" t="str">
            <v>㈲柳川商事</v>
          </cell>
          <cell r="F1649">
            <v>43187</v>
          </cell>
          <cell r="G1649">
            <v>45012</v>
          </cell>
          <cell r="H1649" t="str">
            <v>椛島 大樹</v>
          </cell>
          <cell r="I1649" t="str">
            <v>ﾔﾅｶﾞﾜｼｮｳｼﾞ</v>
          </cell>
          <cell r="J1649">
            <v>8320077</v>
          </cell>
          <cell r="K1649" t="str">
            <v>福岡県柳川市筑紫町397-1</v>
          </cell>
          <cell r="L1649" t="str">
            <v>0944-72-4412</v>
          </cell>
          <cell r="M1649" t="str">
            <v>佐外</v>
          </cell>
          <cell r="N1649" t="str">
            <v>○</v>
          </cell>
          <cell r="O1649" t="str">
            <v>○</v>
          </cell>
          <cell r="P1649" t="str">
            <v>○</v>
          </cell>
          <cell r="Q1649" t="str">
            <v>○</v>
          </cell>
          <cell r="R1649" t="str">
            <v>○</v>
          </cell>
          <cell r="S1649" t="str">
            <v>○</v>
          </cell>
          <cell r="T1649" t="str">
            <v>○</v>
          </cell>
        </row>
        <row r="1650">
          <cell r="B1650">
            <v>1</v>
          </cell>
          <cell r="C1650">
            <v>51785</v>
          </cell>
          <cell r="D1650" t="str">
            <v>04111051785</v>
          </cell>
          <cell r="E1650" t="str">
            <v>㈲柳川商事</v>
          </cell>
          <cell r="F1650">
            <v>43087</v>
          </cell>
          <cell r="G1650">
            <v>44912</v>
          </cell>
          <cell r="H1650" t="str">
            <v>栁川 順二</v>
          </cell>
          <cell r="I1650" t="str">
            <v>ﾔﾅｶﾞﾜｼｮｳｼﾞ</v>
          </cell>
          <cell r="J1650">
            <v>8420011</v>
          </cell>
          <cell r="K1650" t="str">
            <v>佐賀県神埼市神埼町竹4660</v>
          </cell>
          <cell r="L1650" t="str">
            <v>0952-53-4857</v>
          </cell>
          <cell r="M1650" t="str">
            <v>佐内</v>
          </cell>
          <cell r="S1650" t="str">
            <v>○</v>
          </cell>
          <cell r="T1650" t="str">
            <v>○</v>
          </cell>
        </row>
        <row r="1651">
          <cell r="B1651">
            <v>1</v>
          </cell>
          <cell r="C1651">
            <v>56075</v>
          </cell>
          <cell r="D1651" t="str">
            <v>04101056075</v>
          </cell>
          <cell r="E1651" t="str">
            <v>㈲栁川商店</v>
          </cell>
          <cell r="F1651">
            <v>43359</v>
          </cell>
          <cell r="G1651">
            <v>45184</v>
          </cell>
          <cell r="H1651" t="str">
            <v>栁川 重登</v>
          </cell>
          <cell r="I1651" t="str">
            <v>ﾔﾅｶﾞﾜｼｮｳﾃﾝ</v>
          </cell>
          <cell r="J1651">
            <v>8400203</v>
          </cell>
          <cell r="K1651" t="str">
            <v>佐賀県佐賀市大和町大字梅野1826-1</v>
          </cell>
          <cell r="L1651" t="str">
            <v>0952-63-0137</v>
          </cell>
          <cell r="M1651" t="str">
            <v>佐内</v>
          </cell>
          <cell r="S1651" t="str">
            <v>○</v>
          </cell>
          <cell r="T1651" t="str">
            <v>○</v>
          </cell>
        </row>
        <row r="1652">
          <cell r="B1652">
            <v>3</v>
          </cell>
          <cell r="C1652">
            <v>190774</v>
          </cell>
          <cell r="D1652" t="str">
            <v>04103190774</v>
          </cell>
          <cell r="E1652" t="str">
            <v>(合)柳運送</v>
          </cell>
          <cell r="F1652">
            <v>42642</v>
          </cell>
          <cell r="G1652">
            <v>44467</v>
          </cell>
          <cell r="H1652" t="str">
            <v>栁 信之</v>
          </cell>
          <cell r="I1652" t="str">
            <v>ﾔﾅｷﾞｳﾝｿｳ</v>
          </cell>
          <cell r="J1652">
            <v>8490102</v>
          </cell>
          <cell r="K1652" t="str">
            <v>佐賀県三養基郡みやき町大字簑原5465-1</v>
          </cell>
          <cell r="L1652" t="str">
            <v>0942-94-3002</v>
          </cell>
          <cell r="M1652" t="str">
            <v>鳥内</v>
          </cell>
          <cell r="N1652" t="str">
            <v>○</v>
          </cell>
          <cell r="O1652" t="str">
            <v>○</v>
          </cell>
          <cell r="P1652" t="str">
            <v>○</v>
          </cell>
          <cell r="S1652" t="str">
            <v>○</v>
          </cell>
        </row>
        <row r="1653">
          <cell r="B1653">
            <v>3</v>
          </cell>
          <cell r="C1653">
            <v>16070</v>
          </cell>
          <cell r="D1653" t="str">
            <v>04103016070</v>
          </cell>
          <cell r="E1653" t="str">
            <v>㈱柳原産業</v>
          </cell>
          <cell r="F1653">
            <v>42529</v>
          </cell>
          <cell r="G1653">
            <v>44354</v>
          </cell>
          <cell r="H1653" t="str">
            <v>柳原 兆孝</v>
          </cell>
          <cell r="I1653" t="str">
            <v>ﾔﾅｷﾞﾊﾗｻﾝｷﾞｮｳ</v>
          </cell>
          <cell r="J1653">
            <v>8112126</v>
          </cell>
          <cell r="K1653" t="str">
            <v>福岡県糟屋郡宇美町障子岳南3-4-12</v>
          </cell>
          <cell r="L1653" t="str">
            <v>092-933-0537</v>
          </cell>
          <cell r="M1653" t="str">
            <v>鳥外</v>
          </cell>
          <cell r="N1653" t="str">
            <v>○</v>
          </cell>
          <cell r="O1653" t="str">
            <v>○</v>
          </cell>
          <cell r="P1653" t="str">
            <v>○</v>
          </cell>
          <cell r="Q1653" t="str">
            <v>○</v>
          </cell>
          <cell r="R1653" t="str">
            <v>○</v>
          </cell>
          <cell r="S1653" t="str">
            <v>○</v>
          </cell>
          <cell r="T1653" t="str">
            <v>○</v>
          </cell>
        </row>
        <row r="1654">
          <cell r="B1654">
            <v>1</v>
          </cell>
          <cell r="C1654">
            <v>116671</v>
          </cell>
          <cell r="D1654" t="str">
            <v>04101116671</v>
          </cell>
          <cell r="E1654" t="str">
            <v>㈱八幡ビルエンジニアリング</v>
          </cell>
          <cell r="F1654">
            <v>42155</v>
          </cell>
          <cell r="G1654">
            <v>43981</v>
          </cell>
          <cell r="H1654" t="str">
            <v>瀧口 智之</v>
          </cell>
          <cell r="I1654" t="str">
            <v>ﾔﾊﾀﾋﾞﾙｴﾝｼﾞﾆｱﾘﾝｸﾞ</v>
          </cell>
          <cell r="J1654">
            <v>8070831</v>
          </cell>
          <cell r="K1654" t="str">
            <v>福岡県北九州市八幡西区大字則松278-1</v>
          </cell>
          <cell r="L1654" t="str">
            <v>093-602-5588</v>
          </cell>
          <cell r="M1654" t="str">
            <v>佐外</v>
          </cell>
          <cell r="N1654" t="str">
            <v>○</v>
          </cell>
          <cell r="O1654" t="str">
            <v>○</v>
          </cell>
          <cell r="P1654" t="str">
            <v>○</v>
          </cell>
          <cell r="Q1654" t="str">
            <v>○</v>
          </cell>
          <cell r="R1654" t="str">
            <v>○</v>
          </cell>
          <cell r="S1654" t="str">
            <v>○</v>
          </cell>
          <cell r="T1654" t="str">
            <v>○</v>
          </cell>
        </row>
        <row r="1655">
          <cell r="B1655">
            <v>7</v>
          </cell>
          <cell r="C1655">
            <v>67459</v>
          </cell>
          <cell r="D1655" t="str">
            <v>04107067459</v>
          </cell>
          <cell r="E1655" t="str">
            <v>㈲山内環境整備</v>
          </cell>
          <cell r="F1655">
            <v>42049</v>
          </cell>
          <cell r="G1655">
            <v>43874</v>
          </cell>
          <cell r="H1655" t="str">
            <v>中島 盛幸</v>
          </cell>
          <cell r="I1655" t="str">
            <v>ﾔﾏｳﾁｶﾝｷｮｳｾｲﾋﾞ</v>
          </cell>
          <cell r="J1655">
            <v>8492304</v>
          </cell>
          <cell r="K1655" t="str">
            <v>佐賀県武雄市山内町大字大野7706-1</v>
          </cell>
          <cell r="L1655" t="str">
            <v>0954-45-3490</v>
          </cell>
          <cell r="M1655" t="str">
            <v>杵内</v>
          </cell>
          <cell r="O1655" t="str">
            <v>○</v>
          </cell>
        </row>
        <row r="1656">
          <cell r="B1656">
            <v>7</v>
          </cell>
          <cell r="C1656">
            <v>163983</v>
          </cell>
          <cell r="D1656" t="str">
            <v>04107163983</v>
          </cell>
          <cell r="E1656" t="str">
            <v>㈲山内設備</v>
          </cell>
          <cell r="F1656">
            <v>42724</v>
          </cell>
          <cell r="G1656">
            <v>44549</v>
          </cell>
          <cell r="H1656" t="str">
            <v>岩﨑 俊昭</v>
          </cell>
          <cell r="I1656" t="str">
            <v>ﾔﾏｳﾁｾﾂﾋﾞ</v>
          </cell>
          <cell r="J1656" t="str">
            <v>849-2303</v>
          </cell>
          <cell r="K1656" t="str">
            <v>佐賀県武雄市山内町大字三間坂甲12945</v>
          </cell>
          <cell r="L1656" t="str">
            <v>0954-45-5071</v>
          </cell>
          <cell r="M1656" t="str">
            <v>杵内</v>
          </cell>
        </row>
        <row r="1657">
          <cell r="B1657">
            <v>1</v>
          </cell>
          <cell r="C1657">
            <v>25447</v>
          </cell>
          <cell r="D1657" t="str">
            <v>04101025447</v>
          </cell>
          <cell r="E1657" t="str">
            <v>㈱山岡</v>
          </cell>
          <cell r="F1657">
            <v>43416</v>
          </cell>
          <cell r="G1657">
            <v>45241</v>
          </cell>
          <cell r="H1657" t="str">
            <v>山岡 陽一</v>
          </cell>
          <cell r="I1657" t="str">
            <v>ﾔﾏｵｶ</v>
          </cell>
          <cell r="J1657">
            <v>8220032</v>
          </cell>
          <cell r="K1657" t="str">
            <v>福岡県直方市大字下新入599</v>
          </cell>
          <cell r="L1657" t="str">
            <v>0949-24-2084</v>
          </cell>
          <cell r="M1657" t="str">
            <v>佐外</v>
          </cell>
          <cell r="N1657" t="str">
            <v>○</v>
          </cell>
          <cell r="O1657" t="str">
            <v>○</v>
          </cell>
          <cell r="P1657" t="str">
            <v>○</v>
          </cell>
          <cell r="Q1657" t="str">
            <v>○</v>
          </cell>
          <cell r="R1657" t="str">
            <v>○</v>
          </cell>
          <cell r="S1657" t="str">
            <v>○</v>
          </cell>
          <cell r="T1657" t="str">
            <v>○</v>
          </cell>
        </row>
        <row r="1658">
          <cell r="B1658">
            <v>3</v>
          </cell>
          <cell r="C1658">
            <v>47753</v>
          </cell>
          <cell r="D1658" t="str">
            <v>04103047753</v>
          </cell>
          <cell r="E1658" t="str">
            <v>㈲山喜</v>
          </cell>
          <cell r="F1658">
            <v>42774</v>
          </cell>
          <cell r="G1658">
            <v>44599</v>
          </cell>
          <cell r="H1658" t="str">
            <v>山尾 広幸</v>
          </cell>
          <cell r="I1658" t="str">
            <v>ﾔﾏｷ</v>
          </cell>
          <cell r="J1658">
            <v>8112132</v>
          </cell>
          <cell r="K1658" t="str">
            <v>福岡県糟屋郡宇美町原田1-18-15</v>
          </cell>
          <cell r="L1658" t="str">
            <v>092-932-9770</v>
          </cell>
          <cell r="M1658" t="str">
            <v>鳥外</v>
          </cell>
        </row>
        <row r="1659">
          <cell r="B1659">
            <v>1</v>
          </cell>
          <cell r="C1659">
            <v>106978</v>
          </cell>
          <cell r="D1659" t="str">
            <v>04101106978</v>
          </cell>
          <cell r="E1659" t="str">
            <v>㈲山輝開発</v>
          </cell>
          <cell r="F1659">
            <v>43415</v>
          </cell>
          <cell r="G1659">
            <v>45240</v>
          </cell>
          <cell r="H1659" t="str">
            <v>古賀 政輝</v>
          </cell>
          <cell r="I1659" t="str">
            <v>ﾔﾏｷｶｲﾊﾂ</v>
          </cell>
          <cell r="J1659">
            <v>8450004</v>
          </cell>
          <cell r="K1659" t="str">
            <v>佐賀県小城市小城町松尾3746-1</v>
          </cell>
          <cell r="L1659" t="str">
            <v>0952-73-4385</v>
          </cell>
          <cell r="M1659" t="str">
            <v>佐内</v>
          </cell>
          <cell r="S1659" t="str">
            <v>○</v>
          </cell>
          <cell r="T1659" t="str">
            <v>○</v>
          </cell>
        </row>
        <row r="1660">
          <cell r="B1660">
            <v>6</v>
          </cell>
          <cell r="C1660">
            <v>118402</v>
          </cell>
          <cell r="D1660" t="str">
            <v>04106118402</v>
          </cell>
          <cell r="E1660" t="str">
            <v>㈱山儀建設</v>
          </cell>
          <cell r="F1660">
            <v>42141</v>
          </cell>
          <cell r="G1660">
            <v>43967</v>
          </cell>
          <cell r="H1660" t="str">
            <v>山口 登</v>
          </cell>
          <cell r="I1660" t="str">
            <v>ﾔﾏｷﾞｹﾝｾﾂ</v>
          </cell>
          <cell r="J1660">
            <v>8480133</v>
          </cell>
          <cell r="K1660" t="str">
            <v>佐賀県伊万里市黒川町真手野3108</v>
          </cell>
          <cell r="L1660" t="str">
            <v>0955-27-0802</v>
          </cell>
          <cell r="M1660" t="str">
            <v>伊内</v>
          </cell>
          <cell r="S1660" t="str">
            <v>○</v>
          </cell>
        </row>
        <row r="1661">
          <cell r="B1661">
            <v>5</v>
          </cell>
          <cell r="C1661">
            <v>192979</v>
          </cell>
          <cell r="D1661" t="str">
            <v>04105192979</v>
          </cell>
          <cell r="E1661" t="str">
            <v>㈱山口解体</v>
          </cell>
          <cell r="F1661">
            <v>42724</v>
          </cell>
          <cell r="G1661">
            <v>44549</v>
          </cell>
          <cell r="H1661" t="str">
            <v>山口 成旨</v>
          </cell>
          <cell r="I1661" t="str">
            <v>ﾔﾏｸﾞﾁｶｲﾀｲ</v>
          </cell>
          <cell r="J1661" t="str">
            <v>847-0833</v>
          </cell>
          <cell r="K1661" t="str">
            <v>佐賀県唐津市畑島5958-1</v>
          </cell>
          <cell r="L1661" t="str">
            <v>0955-78-1113</v>
          </cell>
          <cell r="M1661" t="str">
            <v>唐内</v>
          </cell>
          <cell r="S1661" t="str">
            <v>○</v>
          </cell>
        </row>
        <row r="1662">
          <cell r="B1662">
            <v>6</v>
          </cell>
          <cell r="C1662">
            <v>132838</v>
          </cell>
          <cell r="D1662" t="str">
            <v>04106132838</v>
          </cell>
          <cell r="E1662" t="str">
            <v>㈲山口カッター工業</v>
          </cell>
          <cell r="F1662">
            <v>42732</v>
          </cell>
          <cell r="G1662">
            <v>44557</v>
          </cell>
          <cell r="H1662" t="str">
            <v>山口 義夫</v>
          </cell>
          <cell r="I1662" t="str">
            <v>ﾔﾏｸﾞﾁｶｯﾀｰｺｳｷﾞｮｳ</v>
          </cell>
          <cell r="J1662">
            <v>8480032</v>
          </cell>
          <cell r="K1662" t="str">
            <v>佐賀県伊万里市二里町大里甲2476-3</v>
          </cell>
          <cell r="L1662" t="str">
            <v>0955-22-2493</v>
          </cell>
          <cell r="M1662" t="str">
            <v>伊内</v>
          </cell>
          <cell r="S1662" t="str">
            <v>○</v>
          </cell>
        </row>
        <row r="1663">
          <cell r="B1663">
            <v>1</v>
          </cell>
          <cell r="C1663">
            <v>131483</v>
          </cell>
          <cell r="D1663" t="str">
            <v>04111131483</v>
          </cell>
          <cell r="E1663" t="str">
            <v>㈱ヤマグチケイケイエス</v>
          </cell>
          <cell r="F1663">
            <v>42102</v>
          </cell>
          <cell r="G1663">
            <v>43928</v>
          </cell>
          <cell r="H1663" t="str">
            <v>大川 雄一</v>
          </cell>
          <cell r="I1663" t="str">
            <v>ﾔﾏｸﾞﾁｹｲｹｲｴｽ</v>
          </cell>
          <cell r="J1663" t="str">
            <v>747-0803</v>
          </cell>
          <cell r="K1663" t="str">
            <v>山口県防府市岡村町10-21</v>
          </cell>
          <cell r="L1663" t="str">
            <v>0835-23-3985</v>
          </cell>
          <cell r="M1663" t="str">
            <v>佐外</v>
          </cell>
          <cell r="O1663" t="str">
            <v>☆</v>
          </cell>
          <cell r="P1663" t="str">
            <v>○</v>
          </cell>
          <cell r="Q1663" t="str">
            <v>○</v>
          </cell>
          <cell r="R1663" t="str">
            <v>☆</v>
          </cell>
          <cell r="S1663" t="str">
            <v>○</v>
          </cell>
          <cell r="T1663" t="str">
            <v>○</v>
          </cell>
        </row>
        <row r="1664">
          <cell r="B1664">
            <v>5</v>
          </cell>
          <cell r="C1664">
            <v>64987</v>
          </cell>
          <cell r="D1664" t="str">
            <v>04105064987</v>
          </cell>
          <cell r="E1664" t="str">
            <v>㈲山口産業</v>
          </cell>
          <cell r="F1664">
            <v>42080</v>
          </cell>
          <cell r="G1664">
            <v>43906</v>
          </cell>
          <cell r="H1664" t="str">
            <v>山口 敏雄</v>
          </cell>
          <cell r="I1664" t="str">
            <v>ﾔﾏｸﾞﾁｻﾝｷﾞｮｳ</v>
          </cell>
          <cell r="J1664">
            <v>8471501</v>
          </cell>
          <cell r="K1664" t="str">
            <v>佐賀県唐津市肥前町切木字縫城甲801-82</v>
          </cell>
          <cell r="L1664" t="str">
            <v>0955-73-5050</v>
          </cell>
          <cell r="M1664" t="str">
            <v>唐内</v>
          </cell>
          <cell r="S1664" t="str">
            <v>○</v>
          </cell>
        </row>
        <row r="1665">
          <cell r="B1665">
            <v>6</v>
          </cell>
          <cell r="C1665">
            <v>25681</v>
          </cell>
          <cell r="D1665" t="str">
            <v>04106025681</v>
          </cell>
          <cell r="E1665" t="str">
            <v>㈱山口商店</v>
          </cell>
          <cell r="F1665">
            <v>42057</v>
          </cell>
          <cell r="G1665">
            <v>43882</v>
          </cell>
          <cell r="H1665" t="str">
            <v>柏原 匠</v>
          </cell>
          <cell r="I1665" t="str">
            <v>ﾔﾏｸﾞﾁｼｮｳﾃﾝ</v>
          </cell>
          <cell r="J1665">
            <v>8500078</v>
          </cell>
          <cell r="K1665" t="str">
            <v>長崎県長崎市神ノ島町3-526-17</v>
          </cell>
          <cell r="L1665" t="str">
            <v>095-865-2370</v>
          </cell>
          <cell r="M1665" t="str">
            <v>伊外</v>
          </cell>
          <cell r="N1665" t="str">
            <v>○</v>
          </cell>
          <cell r="O1665" t="str">
            <v>○</v>
          </cell>
          <cell r="P1665" t="str">
            <v>○</v>
          </cell>
          <cell r="Q1665" t="str">
            <v>○</v>
          </cell>
          <cell r="R1665" t="str">
            <v>○</v>
          </cell>
          <cell r="S1665" t="str">
            <v>○</v>
          </cell>
          <cell r="T1665" t="str">
            <v>○</v>
          </cell>
        </row>
        <row r="1666">
          <cell r="B1666">
            <v>6</v>
          </cell>
          <cell r="C1666">
            <v>46683</v>
          </cell>
          <cell r="D1666" t="str">
            <v>04106046683</v>
          </cell>
          <cell r="E1666" t="str">
            <v>㈱山口商店</v>
          </cell>
          <cell r="F1666">
            <v>43461</v>
          </cell>
          <cell r="G1666">
            <v>45286</v>
          </cell>
          <cell r="H1666" t="str">
            <v>山口 義文</v>
          </cell>
          <cell r="I1666" t="str">
            <v>ﾔﾏｸﾞﾁｼｮｳﾃﾝ</v>
          </cell>
          <cell r="J1666">
            <v>8571165</v>
          </cell>
          <cell r="K1666" t="str">
            <v>長崎県佐世保市大和町962</v>
          </cell>
          <cell r="L1666" t="str">
            <v>0956-31-7251</v>
          </cell>
          <cell r="M1666" t="str">
            <v>伊外</v>
          </cell>
          <cell r="S1666" t="str">
            <v>○</v>
          </cell>
          <cell r="T1666" t="str">
            <v>○</v>
          </cell>
        </row>
        <row r="1667">
          <cell r="B1667">
            <v>1</v>
          </cell>
          <cell r="C1667">
            <v>52697</v>
          </cell>
          <cell r="D1667" t="str">
            <v>04101052697</v>
          </cell>
          <cell r="E1667" t="str">
            <v>山口 真司</v>
          </cell>
          <cell r="F1667">
            <v>43292</v>
          </cell>
          <cell r="G1667">
            <v>45117</v>
          </cell>
          <cell r="H1667" t="str">
            <v>山口 真司</v>
          </cell>
          <cell r="I1667" t="str">
            <v>ﾔﾏｸﾞﾁｼﾝｼﾞ</v>
          </cell>
          <cell r="J1667" t="str">
            <v>833-0002</v>
          </cell>
          <cell r="K1667" t="str">
            <v>福岡県筑後市大字前津1716</v>
          </cell>
          <cell r="L1667" t="str">
            <v>0944-88-8982</v>
          </cell>
          <cell r="M1667" t="str">
            <v>佐外</v>
          </cell>
          <cell r="N1667" t="str">
            <v>〇</v>
          </cell>
          <cell r="O1667" t="str">
            <v>〇</v>
          </cell>
          <cell r="S1667" t="str">
            <v>○</v>
          </cell>
          <cell r="T1667" t="str">
            <v>○</v>
          </cell>
        </row>
        <row r="1668">
          <cell r="B1668">
            <v>1</v>
          </cell>
          <cell r="C1668">
            <v>200471</v>
          </cell>
          <cell r="D1668" t="str">
            <v>04101200471</v>
          </cell>
          <cell r="E1668" t="str">
            <v>㈱山口電気</v>
          </cell>
          <cell r="F1668">
            <v>43182</v>
          </cell>
          <cell r="G1668">
            <v>45007</v>
          </cell>
          <cell r="H1668" t="str">
            <v>山口 敏彦</v>
          </cell>
          <cell r="I1668" t="str">
            <v>ﾔﾏｸﾞﾁﾃﾞﾝｷ</v>
          </cell>
          <cell r="J1668" t="str">
            <v>811-1323</v>
          </cell>
          <cell r="K1668" t="str">
            <v>福岡県福岡市南区弥永4-8-12</v>
          </cell>
          <cell r="L1668" t="str">
            <v>092-572-4255</v>
          </cell>
          <cell r="M1668" t="str">
            <v>佐外</v>
          </cell>
          <cell r="S1668" t="str">
            <v>○</v>
          </cell>
          <cell r="T1668" t="str">
            <v>○</v>
          </cell>
        </row>
        <row r="1669">
          <cell r="B1669">
            <v>7</v>
          </cell>
          <cell r="C1669">
            <v>151115</v>
          </cell>
          <cell r="D1669" t="str">
            <v>04107151115</v>
          </cell>
          <cell r="E1669" t="str">
            <v>㈲山口土木</v>
          </cell>
          <cell r="F1669">
            <v>41897</v>
          </cell>
          <cell r="G1669">
            <v>43722</v>
          </cell>
          <cell r="H1669" t="str">
            <v>山口 勝馬</v>
          </cell>
          <cell r="I1669" t="str">
            <v>ﾔﾏｸﾞﾁﾄﾞﾎﾞｸ</v>
          </cell>
          <cell r="J1669" t="str">
            <v>843-0234</v>
          </cell>
          <cell r="K1669" t="str">
            <v>佐賀県武雄市東川登町大字袴野11555-3</v>
          </cell>
          <cell r="L1669" t="str">
            <v>0954-23-1258</v>
          </cell>
          <cell r="M1669" t="str">
            <v>杵内</v>
          </cell>
          <cell r="S1669" t="str">
            <v>○</v>
          </cell>
          <cell r="T1669" t="str">
            <v>○</v>
          </cell>
        </row>
        <row r="1670">
          <cell r="B1670">
            <v>7</v>
          </cell>
          <cell r="C1670">
            <v>201975</v>
          </cell>
          <cell r="D1670" t="str">
            <v>04107201975</v>
          </cell>
          <cell r="E1670" t="str">
            <v>山口 正広</v>
          </cell>
          <cell r="F1670">
            <v>43315</v>
          </cell>
          <cell r="G1670">
            <v>45140</v>
          </cell>
          <cell r="H1670" t="str">
            <v>山口 正広</v>
          </cell>
          <cell r="I1670" t="str">
            <v>ﾔﾏｸﾞﾁﾏｻﾋﾛ</v>
          </cell>
          <cell r="J1670" t="str">
            <v>849-1101</v>
          </cell>
          <cell r="K1670" t="str">
            <v>佐賀県杵島郡白石町大字今泉1252-1</v>
          </cell>
          <cell r="L1670" t="str">
            <v>090-7384-6771</v>
          </cell>
          <cell r="M1670" t="str">
            <v>杵内</v>
          </cell>
          <cell r="S1670" t="str">
            <v>○</v>
          </cell>
          <cell r="T1670" t="str">
            <v>○</v>
          </cell>
        </row>
        <row r="1671">
          <cell r="B1671">
            <v>1</v>
          </cell>
          <cell r="C1671">
            <v>168033</v>
          </cell>
          <cell r="D1671" t="str">
            <v>04101168033</v>
          </cell>
          <cell r="E1671" t="str">
            <v>山﨑 徹也</v>
          </cell>
          <cell r="F1671">
            <v>42297</v>
          </cell>
          <cell r="G1671">
            <v>44123</v>
          </cell>
          <cell r="H1671" t="str">
            <v>山﨑 徹也</v>
          </cell>
          <cell r="I1671" t="str">
            <v>ﾔﾏｻｷ ﾃﾂﾔ</v>
          </cell>
          <cell r="J1671" t="str">
            <v>857-1175</v>
          </cell>
          <cell r="K1671" t="str">
            <v>長崎県佐世保市天神町1733-18</v>
          </cell>
          <cell r="L1671" t="str">
            <v>0956-76-9405</v>
          </cell>
          <cell r="M1671" t="str">
            <v>佐外</v>
          </cell>
          <cell r="S1671" t="str">
            <v>○</v>
          </cell>
        </row>
        <row r="1672">
          <cell r="B1672">
            <v>1</v>
          </cell>
          <cell r="C1672">
            <v>36203</v>
          </cell>
          <cell r="D1672" t="str">
            <v>04101036203</v>
          </cell>
          <cell r="E1672" t="str">
            <v>㈱山﨑紙源センター</v>
          </cell>
          <cell r="F1672">
            <v>42786</v>
          </cell>
          <cell r="G1672">
            <v>44611</v>
          </cell>
          <cell r="H1672" t="str">
            <v>山﨑 孝一</v>
          </cell>
          <cell r="I1672" t="str">
            <v>ﾔﾏｻｷｶﾐｹﾞﾝｾﾝﾀｰ</v>
          </cell>
          <cell r="J1672">
            <v>8800817</v>
          </cell>
          <cell r="K1672" t="str">
            <v>宮崎県宮崎市江平東町6-13</v>
          </cell>
          <cell r="L1672" t="str">
            <v>0985-24-2551</v>
          </cell>
          <cell r="M1672" t="str">
            <v>佐外</v>
          </cell>
          <cell r="N1672" t="str">
            <v>○</v>
          </cell>
          <cell r="O1672" t="str">
            <v>○</v>
          </cell>
          <cell r="P1672" t="str">
            <v>○</v>
          </cell>
          <cell r="Q1672" t="str">
            <v>○</v>
          </cell>
          <cell r="R1672" t="str">
            <v>○</v>
          </cell>
          <cell r="S1672" t="str">
            <v>○</v>
          </cell>
          <cell r="T1672" t="str">
            <v>○</v>
          </cell>
        </row>
        <row r="1673">
          <cell r="B1673">
            <v>1</v>
          </cell>
          <cell r="C1673">
            <v>11892</v>
          </cell>
          <cell r="D1673" t="str">
            <v>04101011892</v>
          </cell>
          <cell r="E1673" t="str">
            <v>山﨑建設㈱</v>
          </cell>
          <cell r="F1673">
            <v>43428</v>
          </cell>
          <cell r="G1673">
            <v>45253</v>
          </cell>
          <cell r="H1673" t="str">
            <v>山﨑 博義</v>
          </cell>
          <cell r="I1673" t="str">
            <v>ﾔﾏｻｷｹﾝｾﾂ</v>
          </cell>
          <cell r="J1673">
            <v>8402102</v>
          </cell>
          <cell r="K1673" t="str">
            <v>佐賀県佐賀市諸富町大字為重665-1</v>
          </cell>
          <cell r="L1673" t="str">
            <v>0952-47-4151</v>
          </cell>
          <cell r="M1673" t="str">
            <v>佐内</v>
          </cell>
          <cell r="O1673" t="str">
            <v>●</v>
          </cell>
          <cell r="S1673" t="str">
            <v>○</v>
          </cell>
        </row>
        <row r="1674">
          <cell r="B1674">
            <v>7</v>
          </cell>
          <cell r="C1674">
            <v>156279</v>
          </cell>
          <cell r="D1674" t="str">
            <v>04107156279</v>
          </cell>
          <cell r="E1674" t="str">
            <v>㈱山﨑建設</v>
          </cell>
          <cell r="F1674">
            <v>42263</v>
          </cell>
          <cell r="G1674">
            <v>44089</v>
          </cell>
          <cell r="H1674" t="str">
            <v>山﨑 虎次</v>
          </cell>
          <cell r="I1674" t="str">
            <v>ﾔﾏｻｷｹﾝｾﾂ</v>
          </cell>
          <cell r="J1674" t="str">
            <v>843-0013</v>
          </cell>
          <cell r="K1674" t="str">
            <v>佐賀県武雄市橘町大字大日8292</v>
          </cell>
          <cell r="L1674" t="str">
            <v>0954-23-3629</v>
          </cell>
          <cell r="M1674" t="str">
            <v>杵内</v>
          </cell>
        </row>
        <row r="1675">
          <cell r="B1675">
            <v>7</v>
          </cell>
          <cell r="C1675">
            <v>140474</v>
          </cell>
          <cell r="D1675" t="str">
            <v>04107140474</v>
          </cell>
          <cell r="E1675" t="str">
            <v>㈱山崎造園</v>
          </cell>
          <cell r="F1675">
            <v>43116</v>
          </cell>
          <cell r="G1675">
            <v>44941</v>
          </cell>
          <cell r="H1675" t="str">
            <v>山﨑 徳三</v>
          </cell>
          <cell r="I1675" t="str">
            <v>ﾔﾏｻｷｿﾞｳｴﾝ</v>
          </cell>
          <cell r="J1675">
            <v>8492203</v>
          </cell>
          <cell r="K1675" t="str">
            <v>佐賀県武雄市北方町大字芦原1280</v>
          </cell>
          <cell r="L1675" t="str">
            <v>0954-36-2856</v>
          </cell>
          <cell r="M1675" t="str">
            <v>杵内</v>
          </cell>
          <cell r="S1675" t="str">
            <v>○</v>
          </cell>
          <cell r="T1675" t="str">
            <v>○</v>
          </cell>
        </row>
        <row r="1676">
          <cell r="B1676">
            <v>1</v>
          </cell>
          <cell r="C1676">
            <v>36616</v>
          </cell>
          <cell r="D1676" t="str">
            <v>04101036616</v>
          </cell>
          <cell r="E1676" t="str">
            <v>山下医科器械㈱</v>
          </cell>
          <cell r="F1676">
            <v>41973</v>
          </cell>
          <cell r="G1676">
            <v>43798</v>
          </cell>
          <cell r="H1676" t="str">
            <v>山下 尚登</v>
          </cell>
          <cell r="I1676" t="str">
            <v>ﾔﾏｼﾀｲｶｷｶｲ</v>
          </cell>
          <cell r="J1676">
            <v>8120897</v>
          </cell>
          <cell r="K1676" t="str">
            <v>福岡県福岡市博多区半道橋2-68-1</v>
          </cell>
          <cell r="L1676" t="str">
            <v>092-474-2071</v>
          </cell>
          <cell r="M1676" t="str">
            <v>佐外</v>
          </cell>
          <cell r="O1676" t="str">
            <v>○</v>
          </cell>
          <cell r="P1676" t="str">
            <v>○</v>
          </cell>
          <cell r="Q1676" t="str">
            <v>○</v>
          </cell>
          <cell r="R1676" t="str">
            <v>○</v>
          </cell>
          <cell r="S1676" t="str">
            <v>○</v>
          </cell>
        </row>
        <row r="1677">
          <cell r="B1677">
            <v>1</v>
          </cell>
          <cell r="C1677">
            <v>182252</v>
          </cell>
          <cell r="D1677" t="str">
            <v>04101182252</v>
          </cell>
          <cell r="E1677" t="str">
            <v>やました重設㈱</v>
          </cell>
          <cell r="F1677">
            <v>43244</v>
          </cell>
          <cell r="G1677">
            <v>45069</v>
          </cell>
          <cell r="H1677" t="str">
            <v>山下 久喜</v>
          </cell>
          <cell r="I1677" t="str">
            <v>ﾔﾏｼﾀｼﾞｭｳｾﾂ</v>
          </cell>
          <cell r="J1677" t="str">
            <v>838-0004</v>
          </cell>
          <cell r="K1677" t="str">
            <v>福岡県朝倉郡筑前町安野103-1</v>
          </cell>
          <cell r="L1677" t="str">
            <v>0946-23-9751</v>
          </cell>
          <cell r="M1677" t="str">
            <v>佐外</v>
          </cell>
          <cell r="S1677" t="str">
            <v>○</v>
          </cell>
          <cell r="T1677" t="str">
            <v>○</v>
          </cell>
        </row>
        <row r="1678">
          <cell r="B1678">
            <v>1</v>
          </cell>
          <cell r="C1678">
            <v>76007</v>
          </cell>
          <cell r="D1678" t="str">
            <v>04101076007</v>
          </cell>
          <cell r="E1678" t="str">
            <v>山下 ひづる</v>
          </cell>
          <cell r="F1678">
            <v>43678</v>
          </cell>
          <cell r="G1678">
            <v>45504</v>
          </cell>
          <cell r="H1678" t="str">
            <v>山下 ひづる</v>
          </cell>
          <cell r="I1678" t="str">
            <v>ﾔﾏｼﾀﾋﾂﾞﾙ</v>
          </cell>
          <cell r="J1678" t="str">
            <v>811-3132</v>
          </cell>
          <cell r="K1678" t="str">
            <v>福岡県古賀市川原1315</v>
          </cell>
          <cell r="L1678" t="str">
            <v>092-942-7668</v>
          </cell>
          <cell r="M1678" t="str">
            <v>佐外</v>
          </cell>
          <cell r="S1678" t="str">
            <v>○</v>
          </cell>
          <cell r="T1678" t="str">
            <v>○</v>
          </cell>
        </row>
        <row r="1679">
          <cell r="B1679">
            <v>5</v>
          </cell>
          <cell r="C1679">
            <v>156607</v>
          </cell>
          <cell r="D1679" t="str">
            <v>04105156607</v>
          </cell>
          <cell r="E1679" t="str">
            <v>山下 真治</v>
          </cell>
          <cell r="F1679">
            <v>42271</v>
          </cell>
          <cell r="G1679">
            <v>44097</v>
          </cell>
          <cell r="H1679" t="str">
            <v>山下 真治</v>
          </cell>
          <cell r="I1679" t="str">
            <v>ﾔﾏｼﾀﾏｻﾊﾙ</v>
          </cell>
          <cell r="J1679">
            <v>8470832</v>
          </cell>
          <cell r="K1679" t="str">
            <v>佐賀県唐津市石志4096-5</v>
          </cell>
          <cell r="L1679" t="str">
            <v>0955-78-0334</v>
          </cell>
          <cell r="M1679" t="str">
            <v>唐内</v>
          </cell>
          <cell r="S1679" t="str">
            <v>○</v>
          </cell>
          <cell r="T1679" t="str">
            <v>○</v>
          </cell>
        </row>
        <row r="1680">
          <cell r="B1680">
            <v>3</v>
          </cell>
          <cell r="C1680">
            <v>56129</v>
          </cell>
          <cell r="D1680" t="str">
            <v>04103056129</v>
          </cell>
          <cell r="E1680" t="str">
            <v>㈱山城運送</v>
          </cell>
          <cell r="F1680">
            <v>43401</v>
          </cell>
          <cell r="G1680">
            <v>45226</v>
          </cell>
          <cell r="H1680" t="str">
            <v>徳永 具視</v>
          </cell>
          <cell r="I1680" t="str">
            <v>ﾔﾏｼﾛｳﾝｿｳ</v>
          </cell>
          <cell r="J1680">
            <v>8370906</v>
          </cell>
          <cell r="K1680" t="str">
            <v>福岡県大牟田市大字倉永702</v>
          </cell>
          <cell r="L1680" t="str">
            <v>0944-58-4487</v>
          </cell>
          <cell r="M1680" t="str">
            <v>鳥外</v>
          </cell>
          <cell r="S1680" t="str">
            <v>○</v>
          </cell>
        </row>
        <row r="1681">
          <cell r="B1681">
            <v>1</v>
          </cell>
          <cell r="C1681">
            <v>187518</v>
          </cell>
          <cell r="D1681" t="str">
            <v>04101187518</v>
          </cell>
          <cell r="E1681" t="str">
            <v>㈲山田運送</v>
          </cell>
          <cell r="F1681">
            <v>42444</v>
          </cell>
          <cell r="G1681">
            <v>44269</v>
          </cell>
          <cell r="H1681" t="str">
            <v>木下 直樹</v>
          </cell>
          <cell r="I1681" t="str">
            <v>ﾔﾏﾀﾞｳﾝｿｳ</v>
          </cell>
          <cell r="J1681" t="str">
            <v>846-0041</v>
          </cell>
          <cell r="K1681" t="str">
            <v>佐賀県多久市西多久町大字板屋6251</v>
          </cell>
          <cell r="L1681" t="str">
            <v>0952-74-2039</v>
          </cell>
          <cell r="M1681" t="str">
            <v>佐内</v>
          </cell>
          <cell r="N1681" t="str">
            <v>○</v>
          </cell>
          <cell r="O1681" t="str">
            <v>○</v>
          </cell>
          <cell r="P1681" t="str">
            <v>○</v>
          </cell>
          <cell r="S1681" t="str">
            <v>○</v>
          </cell>
          <cell r="T1681" t="str">
            <v>○</v>
          </cell>
        </row>
        <row r="1682">
          <cell r="B1682">
            <v>1</v>
          </cell>
          <cell r="C1682">
            <v>196164</v>
          </cell>
          <cell r="D1682" t="str">
            <v>04101196164</v>
          </cell>
          <cell r="E1682" t="str">
            <v>㈲山田組</v>
          </cell>
          <cell r="F1682">
            <v>42943</v>
          </cell>
          <cell r="G1682">
            <v>44768</v>
          </cell>
          <cell r="H1682" t="str">
            <v>山田 廣信</v>
          </cell>
          <cell r="I1682" t="str">
            <v>ﾔﾏﾀﾞｸﾞﾐ</v>
          </cell>
          <cell r="J1682" t="str">
            <v>840-2222</v>
          </cell>
          <cell r="K1682" t="str">
            <v>佐賀県佐賀市東与賀町大字田中580-1</v>
          </cell>
          <cell r="L1682" t="str">
            <v>0952-45-2206</v>
          </cell>
          <cell r="M1682" t="str">
            <v>佐内</v>
          </cell>
          <cell r="N1682" t="str">
            <v>○</v>
          </cell>
          <cell r="P1682" t="str">
            <v>○</v>
          </cell>
          <cell r="S1682" t="str">
            <v>○</v>
          </cell>
        </row>
        <row r="1683">
          <cell r="B1683">
            <v>1</v>
          </cell>
          <cell r="C1683">
            <v>204604</v>
          </cell>
          <cell r="D1683" t="str">
            <v>04101204604</v>
          </cell>
          <cell r="E1683" t="str">
            <v>㈲山田建設</v>
          </cell>
          <cell r="F1683">
            <v>43445</v>
          </cell>
          <cell r="G1683">
            <v>45270</v>
          </cell>
          <cell r="H1683" t="str">
            <v>山田 康始</v>
          </cell>
          <cell r="I1683" t="str">
            <v>ﾔﾏﾀﾞｹﾝｾﾂ</v>
          </cell>
          <cell r="J1683" t="str">
            <v>840-2222</v>
          </cell>
          <cell r="K1683" t="str">
            <v>佐賀県佐賀市東与賀町大字田中1468-4</v>
          </cell>
          <cell r="L1683" t="str">
            <v>0952-45-1028</v>
          </cell>
          <cell r="M1683" t="str">
            <v>佐内</v>
          </cell>
          <cell r="S1683" t="str">
            <v>○</v>
          </cell>
          <cell r="T1683" t="str">
            <v>○</v>
          </cell>
        </row>
        <row r="1684">
          <cell r="B1684">
            <v>3</v>
          </cell>
          <cell r="C1684">
            <v>131292</v>
          </cell>
          <cell r="D1684" t="str">
            <v>04103131292</v>
          </cell>
          <cell r="E1684" t="str">
            <v>㈱大和</v>
          </cell>
          <cell r="F1684">
            <v>42953</v>
          </cell>
          <cell r="G1684">
            <v>44778</v>
          </cell>
          <cell r="H1684" t="str">
            <v>伊藤 秀昭</v>
          </cell>
          <cell r="I1684" t="str">
            <v>ﾔﾏﾄ</v>
          </cell>
          <cell r="J1684">
            <v>8790123</v>
          </cell>
          <cell r="K1684" t="str">
            <v>大分県中津市大字田尻2503-2</v>
          </cell>
          <cell r="L1684" t="str">
            <v>0979-33-7177</v>
          </cell>
          <cell r="M1684" t="str">
            <v>鳥外</v>
          </cell>
          <cell r="N1684" t="str">
            <v>○</v>
          </cell>
          <cell r="O1684" t="str">
            <v>○</v>
          </cell>
          <cell r="P1684" t="str">
            <v>○</v>
          </cell>
          <cell r="Q1684" t="str">
            <v>○</v>
          </cell>
          <cell r="R1684" t="str">
            <v>○</v>
          </cell>
          <cell r="S1684" t="str">
            <v>○</v>
          </cell>
          <cell r="T1684" t="str">
            <v>○</v>
          </cell>
        </row>
        <row r="1685">
          <cell r="B1685">
            <v>1</v>
          </cell>
          <cell r="C1685">
            <v>148367</v>
          </cell>
          <cell r="D1685" t="str">
            <v>04101148367</v>
          </cell>
          <cell r="E1685" t="str">
            <v>ヤマトカンキョウ㈱</v>
          </cell>
          <cell r="F1685">
            <v>43570</v>
          </cell>
          <cell r="G1685">
            <v>45396</v>
          </cell>
          <cell r="H1685" t="str">
            <v>牧瀬 正和</v>
          </cell>
          <cell r="I1685" t="str">
            <v>ﾔﾏﾄｶﾝｷｮｳ</v>
          </cell>
          <cell r="J1685">
            <v>8400201</v>
          </cell>
          <cell r="K1685" t="str">
            <v>佐賀県佐賀市大和町大字尼寺926</v>
          </cell>
          <cell r="L1685" t="str">
            <v>0952-62-0059</v>
          </cell>
          <cell r="M1685" t="str">
            <v>佐内</v>
          </cell>
          <cell r="O1685" t="str">
            <v>○</v>
          </cell>
          <cell r="P1685" t="str">
            <v>○</v>
          </cell>
          <cell r="Q1685" t="str">
            <v>○</v>
          </cell>
          <cell r="R1685" t="str">
            <v>○</v>
          </cell>
          <cell r="S1685" t="str">
            <v>○</v>
          </cell>
          <cell r="T1685" t="str">
            <v>○</v>
          </cell>
        </row>
        <row r="1686">
          <cell r="B1686">
            <v>5</v>
          </cell>
          <cell r="C1686">
            <v>179609</v>
          </cell>
          <cell r="D1686" t="str">
            <v>04105179609</v>
          </cell>
          <cell r="E1686" t="str">
            <v>㈱大和興業</v>
          </cell>
          <cell r="F1686">
            <v>41950</v>
          </cell>
          <cell r="G1686">
            <v>43775</v>
          </cell>
          <cell r="H1686" t="str">
            <v>久保 明</v>
          </cell>
          <cell r="I1686" t="str">
            <v>ﾔﾏﾄｺｳｷﾞｮｳ</v>
          </cell>
          <cell r="J1686" t="str">
            <v>849-3202</v>
          </cell>
          <cell r="K1686" t="str">
            <v>佐賀県唐津市相知町平山下518-1</v>
          </cell>
          <cell r="L1686" t="str">
            <v>0955-62-5018</v>
          </cell>
          <cell r="M1686" t="str">
            <v>唐内</v>
          </cell>
          <cell r="S1686" t="str">
            <v>○</v>
          </cell>
          <cell r="T1686" t="str">
            <v>○</v>
          </cell>
        </row>
        <row r="1687">
          <cell r="B1687">
            <v>3</v>
          </cell>
          <cell r="C1687">
            <v>136707</v>
          </cell>
          <cell r="D1687" t="str">
            <v>04103136707</v>
          </cell>
          <cell r="E1687" t="str">
            <v>ヤマトホームコンビニエンス㈱</v>
          </cell>
          <cell r="F1687">
            <v>43013</v>
          </cell>
          <cell r="G1687">
            <v>44838</v>
          </cell>
          <cell r="H1687" t="str">
            <v>和田　誠</v>
          </cell>
          <cell r="I1687" t="str">
            <v>ﾔﾏﾄﾎｰﾑｺﾝﾋﾞﾆｴﾝｽ</v>
          </cell>
          <cell r="J1687">
            <v>8400008</v>
          </cell>
          <cell r="K1687" t="str">
            <v>佐賀県佐賀市鍋島3-119-2</v>
          </cell>
          <cell r="L1687" t="str">
            <v>0952-36-7110</v>
          </cell>
          <cell r="M1687" t="str">
            <v>鳥外</v>
          </cell>
          <cell r="S1687" t="str">
            <v>○</v>
          </cell>
        </row>
        <row r="1688">
          <cell r="B1688">
            <v>6</v>
          </cell>
          <cell r="C1688">
            <v>200845</v>
          </cell>
          <cell r="D1688" t="str">
            <v>04106200845</v>
          </cell>
          <cell r="E1688" t="str">
            <v>㈱山中建設</v>
          </cell>
          <cell r="F1688">
            <v>43186</v>
          </cell>
          <cell r="G1688">
            <v>45011</v>
          </cell>
          <cell r="H1688" t="str">
            <v>山中 敏</v>
          </cell>
          <cell r="I1688" t="str">
            <v>ﾔﾏﾅｶｹﾝｾﾂ</v>
          </cell>
          <cell r="J1688" t="str">
            <v>849-4165</v>
          </cell>
          <cell r="K1688" t="str">
            <v>佐賀県西松浦郡有田町黒川丙678</v>
          </cell>
          <cell r="L1688" t="str">
            <v>0955-46-3013</v>
          </cell>
          <cell r="M1688" t="str">
            <v>伊内</v>
          </cell>
          <cell r="S1688" t="str">
            <v>○</v>
          </cell>
          <cell r="T1688" t="str">
            <v>○</v>
          </cell>
        </row>
        <row r="1689">
          <cell r="B1689">
            <v>1</v>
          </cell>
          <cell r="C1689">
            <v>200287</v>
          </cell>
          <cell r="D1689" t="str">
            <v>04101200287</v>
          </cell>
          <cell r="E1689" t="str">
            <v>ヤマヒロ工業㈱</v>
          </cell>
          <cell r="F1689">
            <v>43168</v>
          </cell>
          <cell r="G1689">
            <v>44993</v>
          </cell>
          <cell r="H1689" t="str">
            <v>山口 寛彰</v>
          </cell>
          <cell r="I1689" t="str">
            <v>ﾔﾏﾋﾛｺｳｷﾞｮｳ</v>
          </cell>
          <cell r="J1689" t="str">
            <v>845-0012</v>
          </cell>
          <cell r="K1689" t="str">
            <v>佐賀県小城市小城町池上366</v>
          </cell>
          <cell r="L1689" t="str">
            <v>0952-37-9428</v>
          </cell>
          <cell r="M1689" t="str">
            <v>佐内</v>
          </cell>
          <cell r="S1689" t="str">
            <v>○</v>
          </cell>
          <cell r="T1689" t="str">
            <v>○</v>
          </cell>
        </row>
        <row r="1690">
          <cell r="B1690">
            <v>6</v>
          </cell>
          <cell r="C1690">
            <v>30288</v>
          </cell>
          <cell r="D1690" t="str">
            <v>04106030288</v>
          </cell>
          <cell r="E1690" t="str">
            <v>㈱ヤマブル</v>
          </cell>
          <cell r="F1690">
            <v>42990</v>
          </cell>
          <cell r="G1690">
            <v>44815</v>
          </cell>
          <cell r="H1690" t="str">
            <v>山口 二朗</v>
          </cell>
          <cell r="I1690" t="str">
            <v>ﾔﾏﾌﾞﾙ</v>
          </cell>
          <cell r="J1690">
            <v>8593701</v>
          </cell>
          <cell r="K1690" t="str">
            <v>長崎県東彼杵郡波佐見町折敷瀬郷1431-1</v>
          </cell>
          <cell r="L1690" t="str">
            <v>0956-85-3229</v>
          </cell>
          <cell r="M1690" t="str">
            <v>伊外</v>
          </cell>
        </row>
        <row r="1691">
          <cell r="B1691">
            <v>1</v>
          </cell>
          <cell r="C1691">
            <v>205654</v>
          </cell>
          <cell r="D1691" t="str">
            <v>04101205654</v>
          </cell>
          <cell r="E1691" t="str">
            <v>㈲山政建設</v>
          </cell>
          <cell r="F1691">
            <v>43487</v>
          </cell>
          <cell r="G1691">
            <v>45312</v>
          </cell>
          <cell r="H1691" t="str">
            <v>山口 政行</v>
          </cell>
          <cell r="I1691" t="str">
            <v>ﾔﾏﾏｻｹﾝｾﾂ</v>
          </cell>
          <cell r="J1691" t="str">
            <v>840-0015</v>
          </cell>
          <cell r="K1691" t="str">
            <v>佐賀県佐賀市木原1-19-1</v>
          </cell>
          <cell r="L1691" t="str">
            <v>0952-25-1125</v>
          </cell>
          <cell r="M1691" t="str">
            <v>佐内</v>
          </cell>
        </row>
        <row r="1692">
          <cell r="B1692">
            <v>1</v>
          </cell>
          <cell r="C1692">
            <v>181582</v>
          </cell>
          <cell r="D1692" t="str">
            <v>04101181582</v>
          </cell>
          <cell r="E1692" t="str">
            <v>㈱ＲＯＵＮＤ　ＰＬＡＮ</v>
          </cell>
          <cell r="F1692">
            <v>42153</v>
          </cell>
          <cell r="G1692">
            <v>43979</v>
          </cell>
          <cell r="H1692" t="str">
            <v>山村 信治</v>
          </cell>
          <cell r="I1692" t="str">
            <v>ﾔﾏﾑﾗｼﾝｼﾞ</v>
          </cell>
          <cell r="J1692" t="str">
            <v>803-0279</v>
          </cell>
          <cell r="K1692" t="str">
            <v>福岡県北九州市小倉南区徳吉南4-5-20</v>
          </cell>
          <cell r="L1692" t="str">
            <v>093-452-3777</v>
          </cell>
          <cell r="M1692" t="str">
            <v>佐外</v>
          </cell>
          <cell r="S1692" t="str">
            <v>○</v>
          </cell>
        </row>
        <row r="1693">
          <cell r="B1693">
            <v>1</v>
          </cell>
          <cell r="C1693">
            <v>26380</v>
          </cell>
          <cell r="D1693" t="str">
            <v>04101026380</v>
          </cell>
          <cell r="E1693" t="str">
            <v>㈱ヤマモト</v>
          </cell>
          <cell r="F1693">
            <v>42806</v>
          </cell>
          <cell r="G1693">
            <v>44631</v>
          </cell>
          <cell r="H1693" t="str">
            <v>山本 文洋</v>
          </cell>
          <cell r="I1693" t="str">
            <v>ﾔﾏﾓﾄ</v>
          </cell>
          <cell r="J1693">
            <v>4180111</v>
          </cell>
          <cell r="K1693" t="str">
            <v>静岡県富士宮市山宮2344</v>
          </cell>
          <cell r="L1693" t="str">
            <v>0544-58-1780</v>
          </cell>
          <cell r="M1693" t="str">
            <v>佐外</v>
          </cell>
          <cell r="N1693" t="str">
            <v>○</v>
          </cell>
          <cell r="O1693" t="str">
            <v>○</v>
          </cell>
          <cell r="P1693" t="str">
            <v>○</v>
          </cell>
          <cell r="S1693" t="str">
            <v>○</v>
          </cell>
          <cell r="T1693" t="str">
            <v>○</v>
          </cell>
        </row>
        <row r="1694">
          <cell r="B1694">
            <v>1</v>
          </cell>
          <cell r="C1694">
            <v>1920</v>
          </cell>
          <cell r="D1694" t="str">
            <v>04101001920</v>
          </cell>
          <cell r="E1694" t="str">
            <v>㈱山本建設建材</v>
          </cell>
          <cell r="F1694">
            <v>43514</v>
          </cell>
          <cell r="G1694">
            <v>45339</v>
          </cell>
          <cell r="H1694" t="str">
            <v>山本 辰雄</v>
          </cell>
          <cell r="I1694" t="str">
            <v>ﾔﾏﾓﾄｹﾝｾﾂｹﾝｻﾞｲ</v>
          </cell>
          <cell r="J1694">
            <v>8301203</v>
          </cell>
          <cell r="K1694" t="str">
            <v>福岡県三井郡大刀洗町大字三川657</v>
          </cell>
          <cell r="L1694" t="str">
            <v>0942-77-1443</v>
          </cell>
          <cell r="M1694" t="str">
            <v>鳥外</v>
          </cell>
          <cell r="P1694" t="str">
            <v>○</v>
          </cell>
          <cell r="S1694" t="str">
            <v>○</v>
          </cell>
          <cell r="T1694" t="str">
            <v>○</v>
          </cell>
        </row>
        <row r="1695">
          <cell r="B1695">
            <v>1</v>
          </cell>
          <cell r="C1695">
            <v>43606</v>
          </cell>
          <cell r="D1695" t="str">
            <v>04101043606</v>
          </cell>
          <cell r="E1695" t="str">
            <v>㈲山本商店</v>
          </cell>
          <cell r="F1695">
            <v>43081</v>
          </cell>
          <cell r="G1695">
            <v>44906</v>
          </cell>
          <cell r="H1695" t="str">
            <v>寺田 栄藏</v>
          </cell>
          <cell r="I1695" t="str">
            <v>ﾔﾏﾓﾄｼｮｳﾃﾝ</v>
          </cell>
          <cell r="J1695" t="str">
            <v>838-0811</v>
          </cell>
          <cell r="K1695" t="str">
            <v>福岡県朝倉郡筑前町弥永956</v>
          </cell>
          <cell r="L1695" t="str">
            <v>0946-22-8711</v>
          </cell>
          <cell r="M1695" t="str">
            <v>佐外</v>
          </cell>
          <cell r="O1695" t="str">
            <v>○</v>
          </cell>
          <cell r="S1695" t="str">
            <v>○</v>
          </cell>
        </row>
        <row r="1696">
          <cell r="B1696">
            <v>7</v>
          </cell>
          <cell r="C1696">
            <v>174186</v>
          </cell>
          <cell r="D1696" t="str">
            <v>04107174186</v>
          </cell>
          <cell r="E1696" t="str">
            <v>㈱山礼建設</v>
          </cell>
          <cell r="F1696">
            <v>43424</v>
          </cell>
          <cell r="G1696">
            <v>45249</v>
          </cell>
          <cell r="H1696" t="str">
            <v>山口 喜美雄</v>
          </cell>
          <cell r="I1696" t="str">
            <v>ﾔﾏﾚｲｹﾝｾﾂ</v>
          </cell>
          <cell r="J1696" t="str">
            <v>849-1314</v>
          </cell>
          <cell r="K1696" t="str">
            <v>佐賀県鹿島市大字山浦丁516</v>
          </cell>
          <cell r="L1696" t="str">
            <v>0954-62-1035</v>
          </cell>
          <cell r="M1696" t="str">
            <v>杵内</v>
          </cell>
          <cell r="S1696" t="str">
            <v>○</v>
          </cell>
        </row>
        <row r="1697">
          <cell r="B1697">
            <v>3</v>
          </cell>
          <cell r="C1697">
            <v>17035</v>
          </cell>
          <cell r="D1697" t="str">
            <v>04103017035</v>
          </cell>
          <cell r="E1697" t="str">
            <v>㈱ユアサロジテック</v>
          </cell>
          <cell r="F1697">
            <v>41759</v>
          </cell>
          <cell r="G1697">
            <v>44315</v>
          </cell>
          <cell r="H1697" t="str">
            <v>栃尾　祐典</v>
          </cell>
          <cell r="I1697" t="str">
            <v>ﾕｱｻﾛｼﾞﾃｯｸ</v>
          </cell>
          <cell r="J1697">
            <v>5690064</v>
          </cell>
          <cell r="K1697" t="str">
            <v>大阪府高槻市高西町5-8</v>
          </cell>
          <cell r="L1697" t="str">
            <v>072-674-5151</v>
          </cell>
          <cell r="M1697" t="str">
            <v>鳥外</v>
          </cell>
          <cell r="O1697" t="str">
            <v>○</v>
          </cell>
          <cell r="S1697" t="str">
            <v>○</v>
          </cell>
          <cell r="T1697" t="str">
            <v>○</v>
          </cell>
        </row>
        <row r="1698">
          <cell r="B1698">
            <v>1</v>
          </cell>
          <cell r="C1698">
            <v>113811</v>
          </cell>
          <cell r="D1698" t="str">
            <v>04101113811</v>
          </cell>
          <cell r="E1698" t="str">
            <v>㈲唯建設</v>
          </cell>
          <cell r="F1698">
            <v>42410</v>
          </cell>
          <cell r="G1698">
            <v>44236</v>
          </cell>
          <cell r="H1698" t="str">
            <v>松本 聖子</v>
          </cell>
          <cell r="I1698" t="str">
            <v>ﾕｲｹﾝｾﾂ</v>
          </cell>
          <cell r="J1698" t="str">
            <v>820-0021</v>
          </cell>
          <cell r="K1698" t="str">
            <v>福岡県飯塚市潤野376-16</v>
          </cell>
          <cell r="L1698" t="str">
            <v>0948-21-1100</v>
          </cell>
          <cell r="M1698" t="str">
            <v>佐外</v>
          </cell>
          <cell r="N1698" t="str">
            <v>○</v>
          </cell>
          <cell r="O1698" t="str">
            <v>○</v>
          </cell>
          <cell r="S1698" t="str">
            <v>○</v>
          </cell>
          <cell r="T1698" t="str">
            <v>○</v>
          </cell>
        </row>
        <row r="1699">
          <cell r="B1699">
            <v>1</v>
          </cell>
          <cell r="C1699">
            <v>151465</v>
          </cell>
          <cell r="D1699" t="str">
            <v>04101151465</v>
          </cell>
          <cell r="E1699" t="str">
            <v>㈱友我</v>
          </cell>
          <cell r="F1699">
            <v>42620</v>
          </cell>
          <cell r="G1699">
            <v>44445</v>
          </cell>
          <cell r="H1699" t="str">
            <v>緒方 幸男</v>
          </cell>
          <cell r="I1699" t="str">
            <v>ﾕｳｶﾞ</v>
          </cell>
          <cell r="J1699">
            <v>8300027</v>
          </cell>
          <cell r="K1699" t="str">
            <v>福岡県久留米市長門石1-13-1</v>
          </cell>
          <cell r="L1699" t="str">
            <v>0942-37-8707</v>
          </cell>
          <cell r="M1699" t="str">
            <v>佐外</v>
          </cell>
          <cell r="N1699" t="str">
            <v>○</v>
          </cell>
          <cell r="O1699" t="str">
            <v>○</v>
          </cell>
          <cell r="P1699" t="str">
            <v>○</v>
          </cell>
          <cell r="S1699" t="str">
            <v>○</v>
          </cell>
          <cell r="T1699" t="str">
            <v>○</v>
          </cell>
        </row>
        <row r="1700">
          <cell r="B1700">
            <v>1</v>
          </cell>
          <cell r="C1700">
            <v>149825</v>
          </cell>
          <cell r="D1700" t="str">
            <v>04101149825</v>
          </cell>
          <cell r="E1700" t="str">
            <v>㈱ユウキ</v>
          </cell>
          <cell r="F1700">
            <v>43648</v>
          </cell>
          <cell r="G1700">
            <v>45474</v>
          </cell>
          <cell r="H1700" t="str">
            <v>髙石　幸泰</v>
          </cell>
          <cell r="I1700" t="str">
            <v>ﾕｳｷ</v>
          </cell>
          <cell r="J1700">
            <v>8130035</v>
          </cell>
          <cell r="K1700" t="str">
            <v>福岡県糟屋郡志免町別府2-13-12</v>
          </cell>
          <cell r="L1700" t="str">
            <v>092-403-6488</v>
          </cell>
          <cell r="M1700" t="str">
            <v>佐外</v>
          </cell>
          <cell r="S1700" t="str">
            <v>○</v>
          </cell>
          <cell r="T1700" t="str">
            <v>○</v>
          </cell>
        </row>
        <row r="1701">
          <cell r="B1701">
            <v>3</v>
          </cell>
          <cell r="C1701">
            <v>23165</v>
          </cell>
          <cell r="D1701" t="str">
            <v>04103023165</v>
          </cell>
          <cell r="E1701" t="str">
            <v>有価物回収協業組合石坂グループ</v>
          </cell>
          <cell r="F1701">
            <v>41727</v>
          </cell>
          <cell r="G1701">
            <v>44283</v>
          </cell>
          <cell r="H1701" t="str">
            <v>石坂 孝光</v>
          </cell>
          <cell r="I1701" t="str">
            <v>ﾕｳｶﾌﾞﾂｶｲｼｭｳ</v>
          </cell>
          <cell r="J1701">
            <v>8618031</v>
          </cell>
          <cell r="K1701" t="str">
            <v>熊本県熊本市東区戸島町2874</v>
          </cell>
          <cell r="L1701" t="str">
            <v>096-389-5501</v>
          </cell>
          <cell r="M1701" t="str">
            <v>鳥外</v>
          </cell>
          <cell r="N1701" t="str">
            <v>○</v>
          </cell>
          <cell r="O1701" t="str">
            <v>○</v>
          </cell>
          <cell r="P1701" t="str">
            <v>○</v>
          </cell>
          <cell r="S1701" t="str">
            <v>○</v>
          </cell>
          <cell r="T1701" t="str">
            <v>○</v>
          </cell>
        </row>
        <row r="1702">
          <cell r="B1702">
            <v>1</v>
          </cell>
          <cell r="C1702">
            <v>65324</v>
          </cell>
          <cell r="D1702" t="str">
            <v>04101065324</v>
          </cell>
          <cell r="E1702" t="str">
            <v>㈱友建設</v>
          </cell>
          <cell r="F1702">
            <v>42247</v>
          </cell>
          <cell r="G1702">
            <v>44073</v>
          </cell>
          <cell r="H1702" t="str">
            <v>加山 美千子</v>
          </cell>
          <cell r="I1702" t="str">
            <v>ﾕｳｹﾝｾﾂ</v>
          </cell>
          <cell r="J1702" t="str">
            <v>857-0852</v>
          </cell>
          <cell r="K1702" t="str">
            <v>長崎県佐世保市干尽町5-31</v>
          </cell>
          <cell r="L1702" t="str">
            <v>0956-20-0310</v>
          </cell>
          <cell r="M1702" t="str">
            <v>佐外</v>
          </cell>
          <cell r="S1702" t="str">
            <v>○</v>
          </cell>
          <cell r="T1702" t="str">
            <v>○</v>
          </cell>
        </row>
        <row r="1703">
          <cell r="B1703">
            <v>1</v>
          </cell>
          <cell r="C1703">
            <v>161210</v>
          </cell>
          <cell r="D1703" t="str">
            <v>04101161210</v>
          </cell>
          <cell r="E1703" t="str">
            <v>㈱ゆう建設工業</v>
          </cell>
          <cell r="F1703">
            <v>42611</v>
          </cell>
          <cell r="G1703">
            <v>44436</v>
          </cell>
          <cell r="H1703" t="str">
            <v>田中 優</v>
          </cell>
          <cell r="I1703" t="str">
            <v>ﾕｳｹﾝｾﾂｺｳｷﾞｮｳ</v>
          </cell>
          <cell r="J1703">
            <v>8300063</v>
          </cell>
          <cell r="K1703" t="str">
            <v>福岡県久留米市荒木町荒木958-1</v>
          </cell>
          <cell r="L1703" t="str">
            <v>0942-27-0412</v>
          </cell>
          <cell r="M1703" t="str">
            <v>佐外</v>
          </cell>
          <cell r="S1703" t="str">
            <v>○</v>
          </cell>
          <cell r="T1703" t="str">
            <v>○</v>
          </cell>
        </row>
        <row r="1704">
          <cell r="B1704">
            <v>7</v>
          </cell>
          <cell r="C1704">
            <v>140475</v>
          </cell>
          <cell r="D1704" t="str">
            <v>04107140475</v>
          </cell>
          <cell r="E1704" t="str">
            <v>㈱祐徳ガーデン</v>
          </cell>
          <cell r="F1704">
            <v>43116</v>
          </cell>
          <cell r="G1704">
            <v>44941</v>
          </cell>
          <cell r="H1704" t="str">
            <v>森田　茂美</v>
          </cell>
          <cell r="I1704" t="str">
            <v>ﾕｳﾄｸｶﾞｰﾃﾞﾝ</v>
          </cell>
          <cell r="J1704">
            <v>8400861</v>
          </cell>
          <cell r="K1704" t="str">
            <v>佐賀県佐賀市嘉瀬町大字中原2499-4</v>
          </cell>
          <cell r="L1704" t="str">
            <v>0952-27-8668</v>
          </cell>
          <cell r="M1704" t="str">
            <v>杵内</v>
          </cell>
          <cell r="S1704" t="str">
            <v>○</v>
          </cell>
        </row>
        <row r="1705">
          <cell r="B1705">
            <v>1</v>
          </cell>
          <cell r="C1705">
            <v>6113</v>
          </cell>
          <cell r="D1705" t="str">
            <v>04101006113</v>
          </cell>
          <cell r="E1705" t="str">
            <v>ゆうび㈱</v>
          </cell>
          <cell r="F1705">
            <v>42466</v>
          </cell>
          <cell r="G1705">
            <v>44291</v>
          </cell>
          <cell r="H1705" t="str">
            <v>内野 優</v>
          </cell>
          <cell r="I1705" t="str">
            <v>ﾕｳﾋﾞ</v>
          </cell>
          <cell r="J1705">
            <v>8700018</v>
          </cell>
          <cell r="K1705" t="str">
            <v>大分県大分市豊海3-4-8</v>
          </cell>
          <cell r="L1705" t="str">
            <v>097-579-6638</v>
          </cell>
          <cell r="M1705" t="str">
            <v>佐外</v>
          </cell>
          <cell r="O1705" t="str">
            <v>○</v>
          </cell>
          <cell r="P1705" t="str">
            <v>○</v>
          </cell>
          <cell r="Q1705" t="str">
            <v>○</v>
          </cell>
          <cell r="R1705" t="str">
            <v>○</v>
          </cell>
          <cell r="S1705" t="str">
            <v>○</v>
          </cell>
          <cell r="T1705" t="str">
            <v>○</v>
          </cell>
        </row>
        <row r="1706">
          <cell r="B1706">
            <v>3</v>
          </cell>
          <cell r="C1706">
            <v>36296</v>
          </cell>
          <cell r="D1706" t="str">
            <v>04103036296</v>
          </cell>
          <cell r="E1706" t="str">
            <v>㈱ユーロトランス</v>
          </cell>
          <cell r="F1706">
            <v>42431</v>
          </cell>
          <cell r="G1706">
            <v>44256</v>
          </cell>
          <cell r="H1706" t="str">
            <v>江崎 洋一</v>
          </cell>
          <cell r="I1706" t="str">
            <v>ﾕｰﾛﾄﾗﾝｽ</v>
          </cell>
          <cell r="J1706">
            <v>8301221</v>
          </cell>
          <cell r="K1706" t="str">
            <v>福岡県三井郡大刀洗町大字高樋1938-2</v>
          </cell>
          <cell r="L1706" t="str">
            <v>0942-23-6020</v>
          </cell>
          <cell r="M1706" t="str">
            <v>鳥外</v>
          </cell>
          <cell r="N1706" t="str">
            <v>○</v>
          </cell>
          <cell r="O1706" t="str">
            <v>○</v>
          </cell>
          <cell r="P1706" t="str">
            <v>○</v>
          </cell>
          <cell r="Q1706" t="str">
            <v>○</v>
          </cell>
          <cell r="R1706" t="str">
            <v>○</v>
          </cell>
          <cell r="S1706" t="str">
            <v>○</v>
          </cell>
        </row>
        <row r="1707">
          <cell r="B1707">
            <v>1</v>
          </cell>
          <cell r="C1707">
            <v>47456</v>
          </cell>
          <cell r="D1707" t="str">
            <v>04101047456</v>
          </cell>
          <cell r="E1707" t="str">
            <v>㈲湯川商店</v>
          </cell>
          <cell r="F1707">
            <v>42865</v>
          </cell>
          <cell r="G1707">
            <v>44690</v>
          </cell>
          <cell r="H1707" t="str">
            <v>福留 正秋</v>
          </cell>
          <cell r="I1707" t="str">
            <v>ﾕｶﾜｼｮｳﾃﾝ</v>
          </cell>
          <cell r="J1707">
            <v>8040076</v>
          </cell>
          <cell r="K1707" t="str">
            <v>福岡県北九州市戸畑区銀座2-7-16</v>
          </cell>
          <cell r="L1707" t="str">
            <v>093-882-1017</v>
          </cell>
          <cell r="M1707" t="str">
            <v>佐外</v>
          </cell>
          <cell r="O1707" t="str">
            <v>○</v>
          </cell>
          <cell r="S1707" t="str">
            <v>○</v>
          </cell>
          <cell r="T1707" t="str">
            <v>○</v>
          </cell>
        </row>
        <row r="1708">
          <cell r="B1708">
            <v>3</v>
          </cell>
          <cell r="C1708">
            <v>158174</v>
          </cell>
          <cell r="D1708" t="str">
            <v>04103158174</v>
          </cell>
          <cell r="E1708" t="str">
            <v>㈲豊</v>
          </cell>
          <cell r="F1708">
            <v>42390</v>
          </cell>
          <cell r="G1708">
            <v>44216</v>
          </cell>
          <cell r="H1708" t="str">
            <v>豊増 直文</v>
          </cell>
          <cell r="I1708" t="str">
            <v>ﾕﾀｶ</v>
          </cell>
          <cell r="J1708" t="str">
            <v>841-0062</v>
          </cell>
          <cell r="K1708" t="str">
            <v>佐賀県鳥栖市幸津町1384</v>
          </cell>
          <cell r="L1708" t="str">
            <v>0942-82-8607</v>
          </cell>
          <cell r="M1708" t="str">
            <v>鳥内</v>
          </cell>
          <cell r="N1708" t="str">
            <v>○</v>
          </cell>
          <cell r="O1708" t="str">
            <v>○</v>
          </cell>
          <cell r="S1708" t="str">
            <v>○</v>
          </cell>
          <cell r="T1708" t="str">
            <v>○</v>
          </cell>
        </row>
        <row r="1709">
          <cell r="B1709">
            <v>1</v>
          </cell>
          <cell r="C1709">
            <v>56797</v>
          </cell>
          <cell r="D1709" t="str">
            <v>04101056797</v>
          </cell>
          <cell r="E1709" t="str">
            <v>豊運輸㈱</v>
          </cell>
          <cell r="F1709">
            <v>42247</v>
          </cell>
          <cell r="G1709">
            <v>44073</v>
          </cell>
          <cell r="H1709" t="str">
            <v>福田 篤</v>
          </cell>
          <cell r="I1709" t="str">
            <v>ﾕﾀｶｳﾝﾕ</v>
          </cell>
          <cell r="J1709">
            <v>8112501</v>
          </cell>
          <cell r="K1709" t="str">
            <v>福岡県糟屋郡久山町大字久原2904-2</v>
          </cell>
          <cell r="L1709" t="str">
            <v>092-976-1979</v>
          </cell>
          <cell r="M1709" t="str">
            <v>佐外</v>
          </cell>
          <cell r="N1709" t="str">
            <v>○</v>
          </cell>
          <cell r="O1709" t="str">
            <v>○</v>
          </cell>
          <cell r="P1709" t="str">
            <v>○</v>
          </cell>
          <cell r="Q1709" t="str">
            <v>○</v>
          </cell>
          <cell r="R1709" t="str">
            <v>○</v>
          </cell>
          <cell r="S1709" t="str">
            <v>○</v>
          </cell>
          <cell r="T1709" t="str">
            <v>○</v>
          </cell>
        </row>
        <row r="1710">
          <cell r="B1710">
            <v>3</v>
          </cell>
          <cell r="C1710">
            <v>10313</v>
          </cell>
          <cell r="D1710" t="str">
            <v>04103010313</v>
          </cell>
          <cell r="E1710" t="str">
            <v>㈱豊解体工業</v>
          </cell>
          <cell r="F1710">
            <v>41821</v>
          </cell>
          <cell r="G1710">
            <v>44377</v>
          </cell>
          <cell r="H1710" t="str">
            <v>山上 知子</v>
          </cell>
          <cell r="I1710" t="str">
            <v>ﾕﾀｶｶｲﾀｲｺｳｷﾞｮｳ</v>
          </cell>
          <cell r="J1710">
            <v>8320051</v>
          </cell>
          <cell r="K1710" t="str">
            <v>福岡県柳川市佃町1312-6</v>
          </cell>
          <cell r="L1710" t="str">
            <v>0944-72-4593</v>
          </cell>
          <cell r="M1710" t="str">
            <v>鳥外</v>
          </cell>
          <cell r="S1710" t="str">
            <v>○</v>
          </cell>
          <cell r="T1710" t="str">
            <v>○</v>
          </cell>
        </row>
        <row r="1711">
          <cell r="B1711">
            <v>1</v>
          </cell>
          <cell r="C1711">
            <v>163917</v>
          </cell>
          <cell r="D1711" t="str">
            <v>04101163917</v>
          </cell>
          <cell r="E1711" t="str">
            <v>ユナイト福岡㈱</v>
          </cell>
          <cell r="F1711">
            <v>42789</v>
          </cell>
          <cell r="G1711">
            <v>44614</v>
          </cell>
          <cell r="H1711" t="str">
            <v>川原 幸弘</v>
          </cell>
          <cell r="I1711" t="str">
            <v>ﾕﾅｲﾄﾌｸｵｶ</v>
          </cell>
          <cell r="J1711" t="str">
            <v>811-3203</v>
          </cell>
          <cell r="K1711" t="str">
            <v>福岡県福津市本木2220-1</v>
          </cell>
          <cell r="L1711" t="str">
            <v>0940-38-5580</v>
          </cell>
          <cell r="M1711" t="str">
            <v>佐外</v>
          </cell>
          <cell r="N1711" t="str">
            <v>○</v>
          </cell>
          <cell r="O1711" t="str">
            <v>○</v>
          </cell>
          <cell r="P1711" t="str">
            <v>○</v>
          </cell>
          <cell r="Q1711" t="str">
            <v>○</v>
          </cell>
          <cell r="R1711" t="str">
            <v>○</v>
          </cell>
          <cell r="S1711" t="str">
            <v>○</v>
          </cell>
          <cell r="T1711" t="str">
            <v>○</v>
          </cell>
        </row>
        <row r="1712">
          <cell r="B1712">
            <v>1</v>
          </cell>
          <cell r="C1712">
            <v>48460</v>
          </cell>
          <cell r="D1712" t="str">
            <v>04101048460</v>
          </cell>
          <cell r="E1712" t="str">
            <v>㈲弓指建材</v>
          </cell>
          <cell r="F1712">
            <v>42895</v>
          </cell>
          <cell r="G1712">
            <v>44720</v>
          </cell>
          <cell r="H1712" t="str">
            <v>弓指 柔</v>
          </cell>
          <cell r="I1712" t="str">
            <v>ﾕﾐｻｼｹﾝｻﾞｲ</v>
          </cell>
          <cell r="J1712">
            <v>8450021</v>
          </cell>
          <cell r="K1712" t="str">
            <v>佐賀県小城市三日月町長神田758-2</v>
          </cell>
          <cell r="L1712" t="str">
            <v>0952-72-6559</v>
          </cell>
          <cell r="M1712" t="str">
            <v>佐内</v>
          </cell>
          <cell r="N1712" t="str">
            <v>○</v>
          </cell>
          <cell r="O1712" t="str">
            <v>○</v>
          </cell>
          <cell r="P1712" t="str">
            <v>○</v>
          </cell>
          <cell r="S1712" t="str">
            <v>○</v>
          </cell>
          <cell r="T1712" t="str">
            <v>○</v>
          </cell>
        </row>
        <row r="1713">
          <cell r="B1713">
            <v>3</v>
          </cell>
          <cell r="C1713">
            <v>140218</v>
          </cell>
          <cell r="D1713" t="str">
            <v>04103140218</v>
          </cell>
          <cell r="E1713" t="str">
            <v>㈱ヨーダイ</v>
          </cell>
          <cell r="F1713">
            <v>43239</v>
          </cell>
          <cell r="G1713">
            <v>45064</v>
          </cell>
          <cell r="H1713" t="str">
            <v>船越　亮平</v>
          </cell>
          <cell r="I1713" t="str">
            <v>ﾖｰﾀﾞｲ</v>
          </cell>
          <cell r="J1713">
            <v>8112502</v>
          </cell>
          <cell r="K1713" t="str">
            <v>福岡県糟屋郡久山町大字山田88-1</v>
          </cell>
          <cell r="L1713" t="str">
            <v>092-976-0464</v>
          </cell>
          <cell r="M1713" t="str">
            <v>鳥外</v>
          </cell>
          <cell r="P1713" t="str">
            <v>○</v>
          </cell>
          <cell r="Q1713" t="str">
            <v>○</v>
          </cell>
          <cell r="R1713" t="str">
            <v>○</v>
          </cell>
          <cell r="S1713" t="str">
            <v>○</v>
          </cell>
        </row>
        <row r="1714">
          <cell r="B1714">
            <v>1</v>
          </cell>
          <cell r="C1714">
            <v>164946</v>
          </cell>
          <cell r="D1714" t="str">
            <v>04101164946</v>
          </cell>
          <cell r="E1714" t="str">
            <v>横石 好造</v>
          </cell>
          <cell r="F1714">
            <v>42787</v>
          </cell>
          <cell r="G1714">
            <v>44612</v>
          </cell>
          <cell r="H1714" t="str">
            <v>横石 好造</v>
          </cell>
          <cell r="I1714" t="str">
            <v>ﾖｺｲｼｺｳｿﾞｳ</v>
          </cell>
          <cell r="J1714">
            <v>8593166</v>
          </cell>
          <cell r="K1714" t="str">
            <v>長崎県佐世保市木原町1831</v>
          </cell>
          <cell r="L1714" t="str">
            <v>0956-30-8182</v>
          </cell>
          <cell r="M1714" t="str">
            <v>佐外</v>
          </cell>
          <cell r="O1714" t="str">
            <v>○</v>
          </cell>
          <cell r="P1714" t="str">
            <v>○</v>
          </cell>
          <cell r="Q1714" t="str">
            <v>○</v>
          </cell>
          <cell r="R1714" t="str">
            <v>○</v>
          </cell>
          <cell r="S1714" t="str">
            <v>○</v>
          </cell>
          <cell r="T1714" t="str">
            <v>○</v>
          </cell>
        </row>
        <row r="1715">
          <cell r="B1715">
            <v>1</v>
          </cell>
          <cell r="C1715">
            <v>110470</v>
          </cell>
          <cell r="D1715" t="str">
            <v>04101110470</v>
          </cell>
          <cell r="E1715" t="str">
            <v>横尾 太逸</v>
          </cell>
          <cell r="F1715">
            <v>43581</v>
          </cell>
          <cell r="G1715">
            <v>45407</v>
          </cell>
          <cell r="H1715" t="str">
            <v>横尾 太逸</v>
          </cell>
          <cell r="I1715" t="str">
            <v>ﾖｺｵﾀｲﾂ</v>
          </cell>
          <cell r="J1715">
            <v>8402212</v>
          </cell>
          <cell r="K1715" t="str">
            <v>佐賀県佐賀市川副町大字犬井道958-2</v>
          </cell>
          <cell r="L1715" t="str">
            <v>0952-45-6456</v>
          </cell>
          <cell r="M1715" t="str">
            <v>佐内</v>
          </cell>
          <cell r="S1715" t="str">
            <v>○</v>
          </cell>
          <cell r="T1715" t="str">
            <v>○</v>
          </cell>
        </row>
        <row r="1716">
          <cell r="B1716">
            <v>1</v>
          </cell>
          <cell r="C1716">
            <v>135844</v>
          </cell>
          <cell r="D1716" t="str">
            <v>04101135844</v>
          </cell>
          <cell r="E1716" t="str">
            <v>㈱横尾土木</v>
          </cell>
          <cell r="F1716">
            <v>42880</v>
          </cell>
          <cell r="G1716">
            <v>44705</v>
          </cell>
          <cell r="H1716" t="str">
            <v>横尾 敏裕</v>
          </cell>
          <cell r="I1716" t="str">
            <v>ﾖｺｵﾄﾞﾎﾞｸ</v>
          </cell>
          <cell r="J1716">
            <v>8402212</v>
          </cell>
          <cell r="K1716" t="str">
            <v>佐賀県佐賀市川副町大字犬井道1268-1</v>
          </cell>
          <cell r="L1716" t="str">
            <v>0952-45-1413</v>
          </cell>
          <cell r="M1716" t="str">
            <v>佐内</v>
          </cell>
          <cell r="T1716" t="str">
            <v>○</v>
          </cell>
        </row>
        <row r="1717">
          <cell r="B1717">
            <v>1</v>
          </cell>
          <cell r="C1717">
            <v>85547</v>
          </cell>
          <cell r="D1717" t="str">
            <v>04101085547</v>
          </cell>
          <cell r="E1717" t="str">
            <v>横尾 博幸</v>
          </cell>
          <cell r="F1717">
            <v>43166</v>
          </cell>
          <cell r="G1717">
            <v>44991</v>
          </cell>
          <cell r="H1717" t="str">
            <v>横尾 博幸</v>
          </cell>
          <cell r="I1717" t="str">
            <v>ﾖｺｵﾋﾛﾕｷ</v>
          </cell>
          <cell r="J1717">
            <v>8402212</v>
          </cell>
          <cell r="K1717" t="str">
            <v>佐賀県佐賀市川副町大字犬井道950-6</v>
          </cell>
          <cell r="L1717" t="str">
            <v>0952-45-6256</v>
          </cell>
          <cell r="M1717" t="str">
            <v>佐内</v>
          </cell>
          <cell r="N1717" t="str">
            <v>○</v>
          </cell>
          <cell r="O1717" t="str">
            <v>○</v>
          </cell>
          <cell r="S1717" t="str">
            <v>○</v>
          </cell>
          <cell r="T1717" t="str">
            <v>○</v>
          </cell>
        </row>
        <row r="1718">
          <cell r="B1718">
            <v>1</v>
          </cell>
          <cell r="C1718">
            <v>70900</v>
          </cell>
          <cell r="D1718" t="str">
            <v>04101070900</v>
          </cell>
          <cell r="E1718" t="str">
            <v>㈱横島</v>
          </cell>
          <cell r="F1718">
            <v>42922</v>
          </cell>
          <cell r="G1718">
            <v>44747</v>
          </cell>
          <cell r="H1718" t="str">
            <v>中尾 雄介</v>
          </cell>
          <cell r="I1718" t="str">
            <v>ﾖｺｼﾏ</v>
          </cell>
          <cell r="J1718">
            <v>8540063</v>
          </cell>
          <cell r="K1718" t="str">
            <v>長崎県諫早市貝津町954-1</v>
          </cell>
          <cell r="L1718" t="str">
            <v>0957-26-1898</v>
          </cell>
          <cell r="M1718" t="str">
            <v>佐外</v>
          </cell>
        </row>
        <row r="1719">
          <cell r="B1719">
            <v>3</v>
          </cell>
          <cell r="C1719">
            <v>2302</v>
          </cell>
          <cell r="D1719" t="str">
            <v>04103002302</v>
          </cell>
          <cell r="E1719" t="str">
            <v>横浜金属商事㈱</v>
          </cell>
          <cell r="F1719">
            <v>42343</v>
          </cell>
          <cell r="G1719">
            <v>44169</v>
          </cell>
          <cell r="H1719" t="str">
            <v>比嘉 賢太郎</v>
          </cell>
          <cell r="I1719" t="str">
            <v>ﾖｺﾊﾏｷﾝｿﾞｸｼｮｳｼﾞ</v>
          </cell>
          <cell r="J1719">
            <v>2520132</v>
          </cell>
          <cell r="K1719" t="str">
            <v>神奈川県相模原市緑区橋本台3-5-2</v>
          </cell>
          <cell r="L1719" t="str">
            <v>042-774-5481</v>
          </cell>
          <cell r="M1719" t="str">
            <v>鳥外</v>
          </cell>
          <cell r="O1719" t="str">
            <v>○</v>
          </cell>
          <cell r="Q1719" t="str">
            <v>○</v>
          </cell>
          <cell r="R1719" t="str">
            <v>○</v>
          </cell>
          <cell r="S1719" t="str">
            <v>○</v>
          </cell>
          <cell r="T1719" t="str">
            <v>○</v>
          </cell>
        </row>
        <row r="1720">
          <cell r="B1720">
            <v>7</v>
          </cell>
          <cell r="C1720">
            <v>84332</v>
          </cell>
          <cell r="D1720" t="str">
            <v>04107084332</v>
          </cell>
          <cell r="E1720" t="str">
            <v>㈲ヨシオカ</v>
          </cell>
          <cell r="F1720">
            <v>42865</v>
          </cell>
          <cell r="G1720">
            <v>44690</v>
          </cell>
          <cell r="H1720" t="str">
            <v>吉岡 伸一</v>
          </cell>
          <cell r="I1720" t="str">
            <v>ﾖｼｵｶ</v>
          </cell>
          <cell r="J1720">
            <v>8491201</v>
          </cell>
          <cell r="K1720" t="str">
            <v>佐賀県杵島郡白石町大字牛屋4384-1</v>
          </cell>
          <cell r="L1720" t="str">
            <v>0954-65-4377</v>
          </cell>
          <cell r="M1720" t="str">
            <v>杵内</v>
          </cell>
          <cell r="S1720" t="str">
            <v>○</v>
          </cell>
          <cell r="T1720" t="str">
            <v>○</v>
          </cell>
        </row>
        <row r="1721">
          <cell r="B1721">
            <v>5</v>
          </cell>
          <cell r="C1721">
            <v>178372</v>
          </cell>
          <cell r="D1721" t="str">
            <v>04105178372</v>
          </cell>
          <cell r="E1721" t="str">
            <v>吉岡 繁信</v>
          </cell>
          <cell r="F1721">
            <v>43649</v>
          </cell>
          <cell r="G1721">
            <v>45475</v>
          </cell>
          <cell r="H1721" t="str">
            <v>吉岡 繁信</v>
          </cell>
          <cell r="I1721" t="str">
            <v>ﾖｼｵｶｼｹﾞﾉﾌﾞ</v>
          </cell>
          <cell r="J1721">
            <v>8471108</v>
          </cell>
          <cell r="K1721" t="str">
            <v>佐賀県唐津市七山白木1278-1</v>
          </cell>
          <cell r="L1721" t="str">
            <v>0955-58-2357</v>
          </cell>
          <cell r="M1721" t="str">
            <v>唐内</v>
          </cell>
          <cell r="N1721" t="str">
            <v>○</v>
          </cell>
          <cell r="O1721" t="str">
            <v>○</v>
          </cell>
          <cell r="P1721" t="str">
            <v>○</v>
          </cell>
          <cell r="Q1721" t="str">
            <v>○</v>
          </cell>
          <cell r="R1721" t="str">
            <v>○</v>
          </cell>
          <cell r="S1721" t="str">
            <v>○</v>
          </cell>
          <cell r="T1721" t="str">
            <v>○</v>
          </cell>
        </row>
        <row r="1722">
          <cell r="B1722">
            <v>1</v>
          </cell>
          <cell r="C1722">
            <v>144231</v>
          </cell>
          <cell r="D1722" t="str">
            <v>04101144231</v>
          </cell>
          <cell r="E1722" t="str">
            <v>㈲吉川運輸</v>
          </cell>
          <cell r="F1722">
            <v>43173</v>
          </cell>
          <cell r="G1722">
            <v>44998</v>
          </cell>
          <cell r="H1722" t="str">
            <v>吉川 優子</v>
          </cell>
          <cell r="I1722" t="str">
            <v>ﾖｼｶﾜｳﾝﾕ</v>
          </cell>
          <cell r="J1722" t="str">
            <v>854-0055</v>
          </cell>
          <cell r="K1722" t="str">
            <v>長崎県諫早市栗面町769-1</v>
          </cell>
          <cell r="L1722" t="str">
            <v>0957-22-8128</v>
          </cell>
          <cell r="M1722" t="str">
            <v>佐外</v>
          </cell>
        </row>
        <row r="1723">
          <cell r="B1723">
            <v>3</v>
          </cell>
          <cell r="C1723">
            <v>57986</v>
          </cell>
          <cell r="D1723" t="str">
            <v>04113057986</v>
          </cell>
          <cell r="E1723" t="str">
            <v>㈱吉川金属商事</v>
          </cell>
          <cell r="F1723">
            <v>43470</v>
          </cell>
          <cell r="G1723">
            <v>45295</v>
          </cell>
          <cell r="H1723" t="str">
            <v>吉川 昌孝</v>
          </cell>
          <cell r="I1723" t="str">
            <v>ﾖｼｶﾜｷﾝｿﾞｸｼｮｳｼﾞ</v>
          </cell>
          <cell r="J1723">
            <v>8410042</v>
          </cell>
          <cell r="K1723" t="str">
            <v>佐賀県鳥栖市酒井西町665</v>
          </cell>
          <cell r="L1723" t="str">
            <v>0942-81-4801</v>
          </cell>
          <cell r="M1723" t="str">
            <v>鳥内</v>
          </cell>
          <cell r="N1723" t="str">
            <v>○</v>
          </cell>
          <cell r="O1723" t="str">
            <v>○</v>
          </cell>
          <cell r="P1723" t="str">
            <v>○</v>
          </cell>
          <cell r="Q1723" t="str">
            <v>○</v>
          </cell>
          <cell r="R1723" t="str">
            <v>○</v>
          </cell>
          <cell r="S1723" t="str">
            <v>☆</v>
          </cell>
          <cell r="T1723" t="str">
            <v>○</v>
          </cell>
        </row>
        <row r="1724">
          <cell r="B1724">
            <v>7</v>
          </cell>
          <cell r="C1724">
            <v>16049</v>
          </cell>
          <cell r="D1724" t="str">
            <v>04107016049</v>
          </cell>
          <cell r="E1724" t="str">
            <v>吉川建設㈱</v>
          </cell>
          <cell r="F1724">
            <v>43626</v>
          </cell>
          <cell r="G1724">
            <v>45452</v>
          </cell>
          <cell r="H1724" t="str">
            <v>吉川 優子</v>
          </cell>
          <cell r="I1724" t="str">
            <v>ﾖｼｶﾜｹﾝｾﾂ</v>
          </cell>
          <cell r="J1724">
            <v>8540066</v>
          </cell>
          <cell r="K1724" t="str">
            <v>長崎県諫早市久山町1442-1</v>
          </cell>
          <cell r="L1724" t="str">
            <v>0957-46-7337</v>
          </cell>
          <cell r="M1724" t="str">
            <v>杵外</v>
          </cell>
        </row>
        <row r="1725">
          <cell r="B1725">
            <v>1</v>
          </cell>
          <cell r="C1725">
            <v>197557</v>
          </cell>
          <cell r="D1725" t="str">
            <v>04101197557</v>
          </cell>
          <cell r="E1725" t="str">
            <v>㈱ヨシケン</v>
          </cell>
          <cell r="F1725">
            <v>43024</v>
          </cell>
          <cell r="G1725">
            <v>44849</v>
          </cell>
          <cell r="H1725" t="str">
            <v>西原 嘉宏</v>
          </cell>
          <cell r="I1725" t="str">
            <v>ﾖｼｹﾝ</v>
          </cell>
          <cell r="J1725">
            <v>8490937</v>
          </cell>
          <cell r="K1725" t="str">
            <v>佐賀県佐賀市鍋島6-13-16</v>
          </cell>
          <cell r="L1725" t="str">
            <v>0952-60-1447</v>
          </cell>
          <cell r="M1725" t="str">
            <v>佐内</v>
          </cell>
          <cell r="N1725" t="str">
            <v>○</v>
          </cell>
          <cell r="O1725" t="str">
            <v>○</v>
          </cell>
          <cell r="P1725" t="str">
            <v>○</v>
          </cell>
          <cell r="Q1725" t="str">
            <v>○</v>
          </cell>
          <cell r="R1725" t="str">
            <v>○</v>
          </cell>
          <cell r="S1725" t="str">
            <v>○</v>
          </cell>
          <cell r="T1725" t="str">
            <v>○</v>
          </cell>
        </row>
        <row r="1726">
          <cell r="B1726">
            <v>3</v>
          </cell>
          <cell r="C1726">
            <v>101162</v>
          </cell>
          <cell r="D1726" t="str">
            <v>04103101162</v>
          </cell>
          <cell r="E1726" t="str">
            <v>㈲吉建工業</v>
          </cell>
          <cell r="F1726">
            <v>43088</v>
          </cell>
          <cell r="G1726">
            <v>44913</v>
          </cell>
          <cell r="H1726" t="str">
            <v>吉山 芳章</v>
          </cell>
          <cell r="I1726" t="str">
            <v>ﾖｼｹﾝｺｳｷﾞｮｳ</v>
          </cell>
          <cell r="J1726">
            <v>8330001</v>
          </cell>
          <cell r="K1726" t="str">
            <v>福岡県筑後市大字一条下野口1049-5</v>
          </cell>
          <cell r="L1726" t="str">
            <v>0942-52-1840</v>
          </cell>
          <cell r="M1726" t="str">
            <v>鳥外</v>
          </cell>
          <cell r="N1726" t="str">
            <v>○</v>
          </cell>
          <cell r="O1726" t="str">
            <v>●</v>
          </cell>
          <cell r="S1726" t="str">
            <v>○</v>
          </cell>
          <cell r="T1726" t="str">
            <v>○</v>
          </cell>
        </row>
        <row r="1727">
          <cell r="B1727">
            <v>1</v>
          </cell>
          <cell r="C1727">
            <v>70973</v>
          </cell>
          <cell r="D1727" t="str">
            <v>04101070973</v>
          </cell>
          <cell r="E1727" t="str">
            <v>㈱吉田開発</v>
          </cell>
          <cell r="F1727">
            <v>42753</v>
          </cell>
          <cell r="G1727">
            <v>44578</v>
          </cell>
          <cell r="H1727" t="str">
            <v>吉田 信幸</v>
          </cell>
          <cell r="I1727" t="str">
            <v>ﾖｼﾀﾞｶｲﾊﾂ</v>
          </cell>
          <cell r="J1727" t="str">
            <v>869-4203</v>
          </cell>
          <cell r="K1727" t="str">
            <v>熊本県熊本市南区城南町さんさん1-10-7</v>
          </cell>
          <cell r="L1727" t="str">
            <v>0964-28-1600</v>
          </cell>
          <cell r="M1727" t="str">
            <v>佐外</v>
          </cell>
          <cell r="N1727" t="str">
            <v>○</v>
          </cell>
          <cell r="O1727" t="str">
            <v>○</v>
          </cell>
          <cell r="P1727" t="str">
            <v>○</v>
          </cell>
          <cell r="Q1727" t="str">
            <v>○</v>
          </cell>
          <cell r="R1727" t="str">
            <v>○</v>
          </cell>
          <cell r="S1727" t="str">
            <v>○</v>
          </cell>
          <cell r="T1727" t="str">
            <v>○</v>
          </cell>
        </row>
        <row r="1728">
          <cell r="B1728">
            <v>3</v>
          </cell>
          <cell r="C1728">
            <v>134264</v>
          </cell>
          <cell r="D1728" t="str">
            <v>04103134264</v>
          </cell>
          <cell r="E1728" t="str">
            <v>㈲ヨシダクリーンシステム</v>
          </cell>
          <cell r="F1728">
            <v>42968</v>
          </cell>
          <cell r="G1728">
            <v>44793</v>
          </cell>
          <cell r="H1728" t="str">
            <v>吉田 健次</v>
          </cell>
          <cell r="I1728" t="str">
            <v>ﾖｼﾀﾞｸﾘｰﾝｼｽﾃﾑ</v>
          </cell>
          <cell r="J1728">
            <v>8300041</v>
          </cell>
          <cell r="K1728" t="str">
            <v>福岡県久留米市白山町399-3</v>
          </cell>
          <cell r="L1728" t="str">
            <v>0942-38-5002</v>
          </cell>
          <cell r="M1728" t="str">
            <v>鳥外</v>
          </cell>
          <cell r="S1728" t="str">
            <v>○</v>
          </cell>
          <cell r="T1728" t="str">
            <v>○</v>
          </cell>
        </row>
        <row r="1729">
          <cell r="B1729">
            <v>1</v>
          </cell>
          <cell r="C1729">
            <v>193712</v>
          </cell>
          <cell r="D1729" t="str">
            <v>04101193712</v>
          </cell>
          <cell r="E1729" t="str">
            <v>㈲吉武建設</v>
          </cell>
          <cell r="F1729">
            <v>42800</v>
          </cell>
          <cell r="G1729">
            <v>44625</v>
          </cell>
          <cell r="H1729" t="str">
            <v>吉武 高之</v>
          </cell>
          <cell r="I1729" t="str">
            <v>ﾖｼﾀｹｹﾝｾﾂ</v>
          </cell>
          <cell r="J1729">
            <v>8491312</v>
          </cell>
          <cell r="K1729" t="str">
            <v>佐賀県鹿島市大字納富分291-3</v>
          </cell>
          <cell r="L1729" t="str">
            <v>0954-63-2801</v>
          </cell>
          <cell r="M1729" t="str">
            <v>杵内</v>
          </cell>
          <cell r="O1729" t="str">
            <v>○</v>
          </cell>
          <cell r="S1729" t="str">
            <v>○</v>
          </cell>
          <cell r="T1729" t="str">
            <v>○</v>
          </cell>
        </row>
        <row r="1730">
          <cell r="B1730">
            <v>1</v>
          </cell>
          <cell r="C1730">
            <v>72817</v>
          </cell>
          <cell r="D1730" t="str">
            <v>04101072817</v>
          </cell>
          <cell r="E1730" t="str">
            <v>吉武 茂</v>
          </cell>
          <cell r="F1730">
            <v>42267</v>
          </cell>
          <cell r="G1730">
            <v>44093</v>
          </cell>
          <cell r="H1730" t="str">
            <v>吉武 茂</v>
          </cell>
          <cell r="I1730" t="str">
            <v>ﾖｼﾀｹｼｹﾞﾙ</v>
          </cell>
          <cell r="J1730">
            <v>8400853</v>
          </cell>
          <cell r="K1730" t="str">
            <v>佐賀県佐賀市長瀬町9-4</v>
          </cell>
          <cell r="L1730" t="str">
            <v>0952-26-1639</v>
          </cell>
          <cell r="M1730" t="str">
            <v>佐内</v>
          </cell>
          <cell r="S1730" t="str">
            <v>○</v>
          </cell>
          <cell r="T1730" t="str">
            <v>○</v>
          </cell>
        </row>
        <row r="1731">
          <cell r="B1731">
            <v>1</v>
          </cell>
          <cell r="C1731">
            <v>135301</v>
          </cell>
          <cell r="D1731" t="str">
            <v>04101135301</v>
          </cell>
          <cell r="E1731" t="str">
            <v>㈱吉武商事</v>
          </cell>
          <cell r="F1731">
            <v>42873</v>
          </cell>
          <cell r="G1731">
            <v>44698</v>
          </cell>
          <cell r="H1731" t="str">
            <v>吉武 良子</v>
          </cell>
          <cell r="I1731" t="str">
            <v>ﾖｼﾀｹｼｮｳｼﾞ</v>
          </cell>
          <cell r="J1731">
            <v>8300225</v>
          </cell>
          <cell r="K1731" t="str">
            <v>福岡県久留米市城島町下青木466-1</v>
          </cell>
          <cell r="L1731" t="str">
            <v>0942-62-1013</v>
          </cell>
          <cell r="M1731" t="str">
            <v>佐外</v>
          </cell>
          <cell r="N1731" t="str">
            <v>○</v>
          </cell>
          <cell r="O1731" t="str">
            <v>●</v>
          </cell>
          <cell r="P1731" t="str">
            <v>○</v>
          </cell>
          <cell r="S1731" t="str">
            <v>○</v>
          </cell>
          <cell r="T1731" t="str">
            <v>○</v>
          </cell>
        </row>
        <row r="1732">
          <cell r="B1732">
            <v>5</v>
          </cell>
          <cell r="C1732">
            <v>137783</v>
          </cell>
          <cell r="D1732" t="str">
            <v>04105137783</v>
          </cell>
          <cell r="E1732" t="str">
            <v>㈱吉田リサイクル</v>
          </cell>
          <cell r="F1732">
            <v>42992</v>
          </cell>
          <cell r="G1732">
            <v>44817</v>
          </cell>
          <cell r="H1732" t="str">
            <v>吉田 賢治</v>
          </cell>
          <cell r="I1732" t="str">
            <v>ﾖｼﾀﾞﾘｻｲｸﾙ</v>
          </cell>
          <cell r="J1732">
            <v>8470002</v>
          </cell>
          <cell r="K1732" t="str">
            <v>佐賀県唐津市山本1498</v>
          </cell>
          <cell r="L1732" t="str">
            <v>0955-70-3398</v>
          </cell>
          <cell r="M1732" t="str">
            <v>唐内</v>
          </cell>
          <cell r="N1732" t="str">
            <v>○</v>
          </cell>
          <cell r="O1732" t="str">
            <v>○</v>
          </cell>
          <cell r="P1732" t="str">
            <v>○</v>
          </cell>
          <cell r="Q1732" t="str">
            <v>○</v>
          </cell>
          <cell r="R1732" t="str">
            <v>○</v>
          </cell>
          <cell r="S1732" t="str">
            <v>○</v>
          </cell>
          <cell r="T1732" t="str">
            <v>○</v>
          </cell>
        </row>
        <row r="1733">
          <cell r="B1733">
            <v>6</v>
          </cell>
          <cell r="C1733">
            <v>197159</v>
          </cell>
          <cell r="D1733" t="str">
            <v>04106197159</v>
          </cell>
          <cell r="E1733" t="str">
            <v>㈲吉富建設</v>
          </cell>
          <cell r="F1733">
            <v>43003</v>
          </cell>
          <cell r="G1733">
            <v>44828</v>
          </cell>
          <cell r="H1733" t="str">
            <v>吉富菊雄</v>
          </cell>
          <cell r="I1733" t="str">
            <v>ﾖｼﾄﾞﾐｹﾝｾﾂ</v>
          </cell>
          <cell r="J1733" t="str">
            <v>848-0034</v>
          </cell>
          <cell r="K1733" t="str">
            <v>佐賀県伊万里市二里長中里甲885</v>
          </cell>
          <cell r="L1733" t="str">
            <v>0955-22-5284</v>
          </cell>
          <cell r="M1733" t="str">
            <v>伊内</v>
          </cell>
          <cell r="S1733" t="str">
            <v>○</v>
          </cell>
          <cell r="T1733" t="str">
            <v>○</v>
          </cell>
        </row>
        <row r="1734">
          <cell r="B1734">
            <v>6</v>
          </cell>
          <cell r="C1734">
            <v>51787</v>
          </cell>
          <cell r="D1734" t="str">
            <v>04106051787</v>
          </cell>
          <cell r="E1734" t="str">
            <v>吉永建設㈱</v>
          </cell>
          <cell r="F1734">
            <v>43087</v>
          </cell>
          <cell r="G1734">
            <v>44912</v>
          </cell>
          <cell r="H1734" t="str">
            <v>吉永 茂樹</v>
          </cell>
          <cell r="I1734" t="str">
            <v>ﾖｼﾅｶﾞｹﾝｾﾂ</v>
          </cell>
          <cell r="J1734">
            <v>8480034</v>
          </cell>
          <cell r="K1734" t="str">
            <v>佐賀県伊万里市二里町中里甲3374</v>
          </cell>
          <cell r="L1734" t="str">
            <v>0955-22-3339</v>
          </cell>
          <cell r="M1734" t="str">
            <v>伊内</v>
          </cell>
          <cell r="S1734" t="str">
            <v>○</v>
          </cell>
          <cell r="T1734" t="str">
            <v>○</v>
          </cell>
        </row>
        <row r="1735">
          <cell r="B1735">
            <v>1</v>
          </cell>
          <cell r="C1735">
            <v>8951</v>
          </cell>
          <cell r="D1735" t="str">
            <v>04101008951</v>
          </cell>
          <cell r="E1735" t="str">
            <v>㈱吉永商会</v>
          </cell>
          <cell r="F1735">
            <v>43048</v>
          </cell>
          <cell r="G1735">
            <v>44873</v>
          </cell>
          <cell r="H1735" t="str">
            <v>吉永 美智代</v>
          </cell>
          <cell r="I1735" t="str">
            <v>ﾖｼﾅｶﾞｼｮｳｶｲ</v>
          </cell>
          <cell r="J1735">
            <v>8670035</v>
          </cell>
          <cell r="K1735" t="str">
            <v>熊本県水俣市月浦54-110</v>
          </cell>
          <cell r="L1735" t="str">
            <v>0966-63-6272</v>
          </cell>
          <cell r="M1735" t="str">
            <v>佐外</v>
          </cell>
          <cell r="O1735" t="str">
            <v>〇</v>
          </cell>
        </row>
        <row r="1736">
          <cell r="B1736">
            <v>1</v>
          </cell>
          <cell r="C1736">
            <v>50273</v>
          </cell>
          <cell r="D1736" t="str">
            <v>04101050273</v>
          </cell>
          <cell r="E1736" t="str">
            <v>吉永商店㈱</v>
          </cell>
          <cell r="F1736">
            <v>42988</v>
          </cell>
          <cell r="G1736">
            <v>44813</v>
          </cell>
          <cell r="H1736" t="str">
            <v>吉永 保仁</v>
          </cell>
          <cell r="I1736" t="str">
            <v>ﾖｼﾅｶﾞｼｮｳﾃﾝ</v>
          </cell>
          <cell r="J1736">
            <v>8340122</v>
          </cell>
          <cell r="K1736" t="str">
            <v>福岡県八女郡広川町大字一條964-5</v>
          </cell>
          <cell r="L1736" t="str">
            <v>0942-53-2554</v>
          </cell>
          <cell r="M1736" t="str">
            <v>佐外</v>
          </cell>
          <cell r="N1736" t="str">
            <v>○</v>
          </cell>
          <cell r="O1736" t="str">
            <v>〇</v>
          </cell>
          <cell r="P1736" t="str">
            <v>〇</v>
          </cell>
          <cell r="Q1736" t="str">
            <v>〇</v>
          </cell>
          <cell r="R1736" t="str">
            <v>〇</v>
          </cell>
          <cell r="S1736" t="str">
            <v>○</v>
          </cell>
          <cell r="T1736" t="str">
            <v>○</v>
          </cell>
        </row>
        <row r="1737">
          <cell r="B1737">
            <v>5</v>
          </cell>
          <cell r="C1737">
            <v>71212</v>
          </cell>
          <cell r="D1737" t="str">
            <v>04105071212</v>
          </cell>
          <cell r="E1737" t="str">
            <v>吉永 十三男</v>
          </cell>
          <cell r="F1737">
            <v>42213</v>
          </cell>
          <cell r="G1737">
            <v>44039</v>
          </cell>
          <cell r="H1737" t="str">
            <v>吉永 十三男</v>
          </cell>
          <cell r="I1737" t="str">
            <v>ﾖｼﾅｶﾞﾄﾐｵ</v>
          </cell>
          <cell r="J1737">
            <v>8470824</v>
          </cell>
          <cell r="K1737" t="str">
            <v>佐賀県唐津市神田1663</v>
          </cell>
          <cell r="L1737" t="str">
            <v>0955-73-7227</v>
          </cell>
          <cell r="M1737" t="str">
            <v>唐内</v>
          </cell>
          <cell r="S1737" t="str">
            <v>○</v>
          </cell>
          <cell r="T1737" t="str">
            <v>○</v>
          </cell>
        </row>
        <row r="1738">
          <cell r="B1738">
            <v>6</v>
          </cell>
          <cell r="C1738">
            <v>162097</v>
          </cell>
          <cell r="D1738" t="str">
            <v>04106162097</v>
          </cell>
          <cell r="E1738" t="str">
            <v>㈱吉光建設</v>
          </cell>
          <cell r="F1738">
            <v>42618</v>
          </cell>
          <cell r="G1738">
            <v>44443</v>
          </cell>
          <cell r="H1738" t="str">
            <v>吉永 憲正</v>
          </cell>
          <cell r="I1738" t="str">
            <v>ﾖｼﾐﾂｹﾝｾﾂ</v>
          </cell>
          <cell r="J1738">
            <v>8480034</v>
          </cell>
          <cell r="K1738" t="str">
            <v>佐賀県伊万里市二里町中里甲3394-3</v>
          </cell>
          <cell r="L1738" t="str">
            <v>0955-23-2888</v>
          </cell>
          <cell r="M1738" t="str">
            <v>伊内</v>
          </cell>
          <cell r="S1738" t="str">
            <v>○</v>
          </cell>
          <cell r="T1738" t="str">
            <v>○</v>
          </cell>
        </row>
        <row r="1739">
          <cell r="B1739">
            <v>3</v>
          </cell>
          <cell r="C1739">
            <v>23497</v>
          </cell>
          <cell r="D1739" t="str">
            <v>04103023497</v>
          </cell>
          <cell r="E1739" t="str">
            <v>㈱吉村産業</v>
          </cell>
          <cell r="F1739">
            <v>43597</v>
          </cell>
          <cell r="G1739">
            <v>45423</v>
          </cell>
          <cell r="H1739" t="str">
            <v>吉村 俊之</v>
          </cell>
          <cell r="I1739" t="str">
            <v>ﾖｼﾑﾗｻﾝｷﾞｮｳ</v>
          </cell>
          <cell r="J1739">
            <v>8180042</v>
          </cell>
          <cell r="K1739" t="str">
            <v>福岡県筑紫野市大字立明寺328</v>
          </cell>
          <cell r="L1739" t="str">
            <v>092-923-2340</v>
          </cell>
          <cell r="M1739" t="str">
            <v>鳥外</v>
          </cell>
          <cell r="O1739" t="str">
            <v>○</v>
          </cell>
          <cell r="S1739" t="str">
            <v>○</v>
          </cell>
          <cell r="T1739" t="str">
            <v>○</v>
          </cell>
        </row>
        <row r="1740">
          <cell r="B1740">
            <v>5</v>
          </cell>
          <cell r="C1740">
            <v>13198</v>
          </cell>
          <cell r="D1740" t="str">
            <v>04105013198</v>
          </cell>
          <cell r="E1740" t="str">
            <v>㈲呼子カンキョウ</v>
          </cell>
          <cell r="F1740">
            <v>43694</v>
          </cell>
          <cell r="G1740">
            <v>45520</v>
          </cell>
          <cell r="H1740" t="str">
            <v>久住 拓矢</v>
          </cell>
          <cell r="I1740" t="str">
            <v>ﾖﾌﾞｺｶﾝｷｮｳ</v>
          </cell>
          <cell r="J1740">
            <v>8470304</v>
          </cell>
          <cell r="K1740" t="str">
            <v>佐賀県唐津市呼子町殿ノ浦258-21</v>
          </cell>
          <cell r="L1740" t="str">
            <v>0955-82-5847</v>
          </cell>
          <cell r="M1740" t="str">
            <v>唐内</v>
          </cell>
          <cell r="O1740" t="str">
            <v>○</v>
          </cell>
          <cell r="P1740" t="str">
            <v>○</v>
          </cell>
          <cell r="S1740" t="str">
            <v>○</v>
          </cell>
          <cell r="T1740" t="str">
            <v>○</v>
          </cell>
        </row>
        <row r="1741">
          <cell r="B1741">
            <v>5</v>
          </cell>
          <cell r="C1741">
            <v>129206</v>
          </cell>
          <cell r="D1741" t="str">
            <v>04105129206</v>
          </cell>
          <cell r="E1741" t="str">
            <v>㈲呼子クリーン開発</v>
          </cell>
          <cell r="F1741">
            <v>42583</v>
          </cell>
          <cell r="G1741">
            <v>44408</v>
          </cell>
          <cell r="H1741" t="str">
            <v>中島 朋子</v>
          </cell>
          <cell r="I1741" t="str">
            <v>ﾖﾌﾞｺｸﾘｰﾝｶｲﾊﾂ</v>
          </cell>
          <cell r="J1741">
            <v>8470304</v>
          </cell>
          <cell r="K1741" t="str">
            <v>佐賀県唐津市呼子町殿ノ浦521-4</v>
          </cell>
          <cell r="L1741" t="str">
            <v>0955-82-3311</v>
          </cell>
          <cell r="M1741" t="str">
            <v>唐内</v>
          </cell>
          <cell r="S1741" t="str">
            <v>○</v>
          </cell>
        </row>
        <row r="1742">
          <cell r="B1742">
            <v>3</v>
          </cell>
          <cell r="C1742">
            <v>103298</v>
          </cell>
          <cell r="D1742" t="str">
            <v>04103103298</v>
          </cell>
          <cell r="E1742" t="str">
            <v>㈱ライト</v>
          </cell>
          <cell r="F1742">
            <v>43484</v>
          </cell>
          <cell r="G1742">
            <v>45309</v>
          </cell>
          <cell r="H1742" t="str">
            <v>中野 雄将</v>
          </cell>
          <cell r="I1742" t="str">
            <v>ﾗｲﾄ</v>
          </cell>
          <cell r="J1742">
            <v>8180068</v>
          </cell>
          <cell r="K1742" t="str">
            <v>福岡県筑紫野市石崎3-34-7</v>
          </cell>
          <cell r="L1742" t="str">
            <v>092-917-6666</v>
          </cell>
          <cell r="M1742" t="str">
            <v>鳥外</v>
          </cell>
          <cell r="S1742" t="str">
            <v>○</v>
          </cell>
          <cell r="T1742" t="str">
            <v>○</v>
          </cell>
        </row>
        <row r="1743">
          <cell r="B1743">
            <v>1</v>
          </cell>
          <cell r="C1743">
            <v>105429</v>
          </cell>
          <cell r="D1743" t="str">
            <v>04111105429</v>
          </cell>
          <cell r="E1743" t="str">
            <v>㈱ライフラインコネクト</v>
          </cell>
          <cell r="F1743">
            <v>43340</v>
          </cell>
          <cell r="G1743">
            <v>45165</v>
          </cell>
          <cell r="H1743" t="str">
            <v>吉田 孝之</v>
          </cell>
          <cell r="I1743" t="str">
            <v>ﾗｲﾌﾗｲﾝｺﾈｸﾄ</v>
          </cell>
          <cell r="J1743" t="str">
            <v>849-0919</v>
          </cell>
          <cell r="K1743" t="str">
            <v>佐賀県佐賀市兵庫北2-10-3</v>
          </cell>
          <cell r="L1743" t="str">
            <v>0952-36-6950</v>
          </cell>
          <cell r="M1743" t="str">
            <v>佐内</v>
          </cell>
          <cell r="S1743" t="str">
            <v>☆</v>
          </cell>
        </row>
        <row r="1744">
          <cell r="B1744">
            <v>1</v>
          </cell>
          <cell r="C1744">
            <v>191946</v>
          </cell>
          <cell r="D1744" t="str">
            <v>04101191946</v>
          </cell>
          <cell r="E1744" t="str">
            <v>㈲リー</v>
          </cell>
          <cell r="F1744">
            <v>42675</v>
          </cell>
          <cell r="G1744">
            <v>44500</v>
          </cell>
          <cell r="H1744" t="str">
            <v>大山 成俊</v>
          </cell>
          <cell r="I1744" t="str">
            <v>ﾘｰ</v>
          </cell>
          <cell r="J1744">
            <v>8400034</v>
          </cell>
          <cell r="K1744" t="str">
            <v>佐賀県佐賀市西与賀町大字厘外1445-3</v>
          </cell>
          <cell r="L1744" t="str">
            <v>0952-41-2998</v>
          </cell>
          <cell r="M1744" t="str">
            <v>佐内</v>
          </cell>
          <cell r="S1744" t="str">
            <v>○</v>
          </cell>
          <cell r="T1744" t="str">
            <v>○</v>
          </cell>
        </row>
        <row r="1745">
          <cell r="B1745">
            <v>1</v>
          </cell>
          <cell r="C1745">
            <v>196148</v>
          </cell>
          <cell r="D1745" t="str">
            <v>04111196148</v>
          </cell>
          <cell r="E1745" t="str">
            <v>力武 廣茂</v>
          </cell>
          <cell r="F1745">
            <v>42950</v>
          </cell>
          <cell r="G1745">
            <v>44775</v>
          </cell>
          <cell r="H1745" t="str">
            <v>力武 廣茂</v>
          </cell>
          <cell r="I1745" t="str">
            <v>ﾘｷﾀｹﾋﾛｼｹﾞ</v>
          </cell>
          <cell r="J1745" t="str">
            <v>840-0214</v>
          </cell>
          <cell r="K1745" t="str">
            <v>佐賀県佐賀市大和町大字東山田4143-1</v>
          </cell>
          <cell r="L1745" t="str">
            <v>0952-62-1806</v>
          </cell>
          <cell r="M1745" t="str">
            <v>佐内</v>
          </cell>
          <cell r="S1745" t="str">
            <v>☆</v>
          </cell>
          <cell r="T1745" t="str">
            <v>○</v>
          </cell>
        </row>
        <row r="1746">
          <cell r="B1746">
            <v>1</v>
          </cell>
          <cell r="C1746">
            <v>164710</v>
          </cell>
          <cell r="D1746" t="str">
            <v>04101164710</v>
          </cell>
          <cell r="E1746" t="str">
            <v>力丸運輸㈱</v>
          </cell>
          <cell r="F1746">
            <v>42786</v>
          </cell>
          <cell r="G1746">
            <v>44611</v>
          </cell>
          <cell r="H1746" t="str">
            <v>古場 裕典</v>
          </cell>
          <cell r="I1746" t="str">
            <v>ﾘｷﾏﾙｳﾝﾕ</v>
          </cell>
          <cell r="J1746" t="str">
            <v>811-3125</v>
          </cell>
          <cell r="K1746" t="str">
            <v>福岡県古賀市谷山996</v>
          </cell>
          <cell r="L1746" t="str">
            <v>092-944-0532</v>
          </cell>
          <cell r="M1746" t="str">
            <v>佐外</v>
          </cell>
          <cell r="N1746" t="str">
            <v>○</v>
          </cell>
          <cell r="O1746" t="str">
            <v>○</v>
          </cell>
          <cell r="P1746" t="str">
            <v>○</v>
          </cell>
          <cell r="Q1746" t="str">
            <v>○</v>
          </cell>
          <cell r="R1746" t="str">
            <v>○</v>
          </cell>
          <cell r="S1746" t="str">
            <v>○</v>
          </cell>
          <cell r="T1746" t="str">
            <v>○</v>
          </cell>
        </row>
        <row r="1747">
          <cell r="B1747">
            <v>3</v>
          </cell>
          <cell r="C1747">
            <v>8395</v>
          </cell>
          <cell r="D1747" t="str">
            <v>04103008395</v>
          </cell>
          <cell r="E1747" t="str">
            <v>リサイクルセンター㈱</v>
          </cell>
          <cell r="F1747">
            <v>41883</v>
          </cell>
          <cell r="G1747">
            <v>44439</v>
          </cell>
          <cell r="H1747" t="str">
            <v>大天 広正</v>
          </cell>
          <cell r="I1747" t="str">
            <v>ﾘｻｲｸﾙｾﾝﾀｰ</v>
          </cell>
          <cell r="J1747">
            <v>5798004</v>
          </cell>
          <cell r="K1747" t="str">
            <v>大阪府東大阪市布市町2-1-40</v>
          </cell>
          <cell r="L1747" t="str">
            <v>072-980-1390</v>
          </cell>
          <cell r="M1747" t="str">
            <v>鳥外</v>
          </cell>
          <cell r="N1747" t="str">
            <v>○</v>
          </cell>
          <cell r="O1747" t="str">
            <v>○</v>
          </cell>
          <cell r="P1747" t="str">
            <v>○</v>
          </cell>
          <cell r="Q1747" t="str">
            <v>○</v>
          </cell>
          <cell r="R1747" t="str">
            <v>○</v>
          </cell>
          <cell r="S1747" t="str">
            <v>○</v>
          </cell>
          <cell r="T1747" t="str">
            <v>○</v>
          </cell>
        </row>
        <row r="1748">
          <cell r="B1748">
            <v>1</v>
          </cell>
          <cell r="C1748">
            <v>165595</v>
          </cell>
          <cell r="D1748" t="str">
            <v>04101165595</v>
          </cell>
          <cell r="E1748" t="str">
            <v>㈱リソースガイア</v>
          </cell>
          <cell r="F1748">
            <v>42821</v>
          </cell>
          <cell r="G1748">
            <v>44646</v>
          </cell>
          <cell r="H1748" t="str">
            <v>多田 武雄</v>
          </cell>
          <cell r="I1748" t="str">
            <v>ﾘｿｰｽｶﾞｲｱ</v>
          </cell>
          <cell r="J1748" t="str">
            <v>819-1305</v>
          </cell>
          <cell r="K1748" t="str">
            <v>福岡県糸島市志摩馬場386-1</v>
          </cell>
          <cell r="L1748" t="str">
            <v>092-321-5005</v>
          </cell>
          <cell r="M1748" t="str">
            <v>佐外</v>
          </cell>
          <cell r="N1748" t="str">
            <v>○</v>
          </cell>
          <cell r="O1748" t="str">
            <v>○</v>
          </cell>
          <cell r="P1748" t="str">
            <v>○</v>
          </cell>
          <cell r="Q1748" t="str">
            <v>○</v>
          </cell>
          <cell r="R1748" t="str">
            <v>○</v>
          </cell>
          <cell r="S1748" t="str">
            <v>○</v>
          </cell>
          <cell r="T1748" t="str">
            <v>○</v>
          </cell>
        </row>
        <row r="1749">
          <cell r="B1749">
            <v>1</v>
          </cell>
          <cell r="C1749">
            <v>147</v>
          </cell>
          <cell r="D1749" t="str">
            <v>04101000147</v>
          </cell>
          <cell r="E1749" t="str">
            <v>㈱リテック</v>
          </cell>
          <cell r="F1749">
            <v>43258</v>
          </cell>
          <cell r="G1749">
            <v>45083</v>
          </cell>
          <cell r="H1749" t="str">
            <v>寛野 勝彦</v>
          </cell>
          <cell r="I1749" t="str">
            <v>ﾘﾃｯｸ</v>
          </cell>
          <cell r="J1749" t="str">
            <v>811-0101</v>
          </cell>
          <cell r="K1749" t="str">
            <v>福岡県糟屋郡新宮町大字原上字千田1717</v>
          </cell>
          <cell r="L1749" t="str">
            <v>092-692-9260</v>
          </cell>
          <cell r="M1749" t="str">
            <v>佐外</v>
          </cell>
          <cell r="O1749" t="str">
            <v>○</v>
          </cell>
          <cell r="S1749" t="str">
            <v>○</v>
          </cell>
          <cell r="T1749" t="str">
            <v>○</v>
          </cell>
        </row>
        <row r="1750">
          <cell r="B1750">
            <v>1</v>
          </cell>
          <cell r="C1750">
            <v>177028</v>
          </cell>
          <cell r="D1750" t="str">
            <v>04101177028</v>
          </cell>
          <cell r="E1750" t="str">
            <v>リマテック九州㈱</v>
          </cell>
          <cell r="F1750">
            <v>42618</v>
          </cell>
          <cell r="G1750">
            <v>44443</v>
          </cell>
          <cell r="H1750" t="str">
            <v>矢野 真一郎</v>
          </cell>
          <cell r="I1750" t="str">
            <v>ﾘﾏﾃｯｸｷｭｳｼｭｳ</v>
          </cell>
          <cell r="J1750">
            <v>8750211</v>
          </cell>
          <cell r="K1750" t="str">
            <v>大分県臼杵市野津町大字都原字上坪906</v>
          </cell>
          <cell r="L1750" t="str">
            <v>0974-32-7721</v>
          </cell>
          <cell r="M1750" t="str">
            <v>佐外</v>
          </cell>
          <cell r="N1750" t="str">
            <v>○</v>
          </cell>
          <cell r="O1750" t="str">
            <v>○</v>
          </cell>
          <cell r="P1750" t="str">
            <v>○</v>
          </cell>
          <cell r="Q1750" t="str">
            <v>○</v>
          </cell>
          <cell r="R1750" t="str">
            <v>○</v>
          </cell>
          <cell r="S1750" t="str">
            <v>○</v>
          </cell>
          <cell r="T1750" t="str">
            <v>○</v>
          </cell>
        </row>
        <row r="1751">
          <cell r="B1751">
            <v>3</v>
          </cell>
          <cell r="C1751">
            <v>51265</v>
          </cell>
          <cell r="D1751" t="str">
            <v>04103051265</v>
          </cell>
          <cell r="E1751" t="str">
            <v>㈱龍建設</v>
          </cell>
          <cell r="F1751">
            <v>43078</v>
          </cell>
          <cell r="G1751">
            <v>44903</v>
          </cell>
          <cell r="H1751" t="str">
            <v>龍 正典</v>
          </cell>
          <cell r="I1751" t="str">
            <v>ﾘｭｳｹﾝｾﾂ</v>
          </cell>
          <cell r="J1751">
            <v>8410066</v>
          </cell>
          <cell r="K1751" t="str">
            <v>佐賀県鳥栖市儀徳町2276-6</v>
          </cell>
          <cell r="L1751" t="str">
            <v>0942-83-3395</v>
          </cell>
          <cell r="M1751" t="str">
            <v>鳥内</v>
          </cell>
        </row>
        <row r="1752">
          <cell r="B1752">
            <v>1</v>
          </cell>
          <cell r="C1752">
            <v>110401</v>
          </cell>
          <cell r="D1752" t="str">
            <v>04101110401</v>
          </cell>
          <cell r="E1752" t="str">
            <v>龍 静馬</v>
          </cell>
          <cell r="F1752">
            <v>43659</v>
          </cell>
          <cell r="G1752">
            <v>45485</v>
          </cell>
          <cell r="H1752" t="str">
            <v>龍 静馬</v>
          </cell>
          <cell r="I1752" t="str">
            <v>ﾘｭｳｼｽﾞﾏ</v>
          </cell>
          <cell r="J1752">
            <v>8310041</v>
          </cell>
          <cell r="K1752" t="str">
            <v>福岡県大川市大字小保612-1</v>
          </cell>
          <cell r="L1752" t="str">
            <v>0944-86-2626</v>
          </cell>
          <cell r="M1752" t="str">
            <v>佐外</v>
          </cell>
          <cell r="N1752" t="str">
            <v>○</v>
          </cell>
          <cell r="O1752" t="str">
            <v>○</v>
          </cell>
          <cell r="P1752" t="str">
            <v>○</v>
          </cell>
          <cell r="S1752" t="str">
            <v>○</v>
          </cell>
          <cell r="T1752" t="str">
            <v>○</v>
          </cell>
        </row>
        <row r="1753">
          <cell r="B1753">
            <v>1</v>
          </cell>
          <cell r="C1753">
            <v>151955</v>
          </cell>
          <cell r="D1753" t="str">
            <v>04101151955</v>
          </cell>
          <cell r="E1753" t="str">
            <v>㈱隆商会</v>
          </cell>
          <cell r="F1753">
            <v>42083</v>
          </cell>
          <cell r="G1753">
            <v>43909</v>
          </cell>
          <cell r="H1753" t="str">
            <v>青木 隆治</v>
          </cell>
          <cell r="I1753" t="str">
            <v>ﾘｭｳｼｮｳｶｲ</v>
          </cell>
          <cell r="J1753" t="str">
            <v>813-0021</v>
          </cell>
          <cell r="K1753" t="str">
            <v>福岡県福岡市東区みどりが丘1-4-10</v>
          </cell>
          <cell r="L1753" t="str">
            <v>092-405-1939</v>
          </cell>
          <cell r="M1753" t="str">
            <v>佐外</v>
          </cell>
          <cell r="S1753" t="str">
            <v>○</v>
          </cell>
          <cell r="T1753" t="str">
            <v>○</v>
          </cell>
        </row>
        <row r="1754">
          <cell r="B1754">
            <v>1</v>
          </cell>
          <cell r="C1754">
            <v>5496</v>
          </cell>
          <cell r="D1754" t="str">
            <v>04101005496</v>
          </cell>
          <cell r="E1754" t="str">
            <v>龍南運送㈱</v>
          </cell>
          <cell r="F1754">
            <v>42729</v>
          </cell>
          <cell r="G1754">
            <v>44554</v>
          </cell>
          <cell r="H1754" t="str">
            <v>古手川 正治</v>
          </cell>
          <cell r="I1754" t="str">
            <v>ﾘｭｳﾅﾝｳﾝｿｳ</v>
          </cell>
          <cell r="J1754">
            <v>8792446</v>
          </cell>
          <cell r="K1754" t="str">
            <v>大分県津久見市大字下青江3891</v>
          </cell>
          <cell r="L1754" t="str">
            <v>0972-82-5281</v>
          </cell>
          <cell r="M1754" t="str">
            <v>佐外</v>
          </cell>
          <cell r="N1754" t="str">
            <v>○</v>
          </cell>
          <cell r="O1754" t="str">
            <v>○</v>
          </cell>
          <cell r="P1754" t="str">
            <v>○</v>
          </cell>
          <cell r="Q1754" t="str">
            <v>○</v>
          </cell>
          <cell r="R1754" t="str">
            <v>○</v>
          </cell>
          <cell r="S1754" t="str">
            <v>○</v>
          </cell>
          <cell r="T1754" t="str">
            <v>○</v>
          </cell>
        </row>
        <row r="1755">
          <cell r="B1755">
            <v>1</v>
          </cell>
          <cell r="C1755">
            <v>152229</v>
          </cell>
          <cell r="D1755" t="str">
            <v>04101152229</v>
          </cell>
          <cell r="E1755" t="str">
            <v>㈱龍宝商会</v>
          </cell>
          <cell r="F1755">
            <v>42656</v>
          </cell>
          <cell r="G1755">
            <v>44481</v>
          </cell>
          <cell r="H1755" t="str">
            <v>畑原 義則</v>
          </cell>
          <cell r="I1755" t="str">
            <v>ﾘｭｳﾎｳｼｮｳｶｲ</v>
          </cell>
          <cell r="J1755">
            <v>8111201</v>
          </cell>
          <cell r="K1755" t="str">
            <v>福岡県筑紫郡那珂川町片縄2-24</v>
          </cell>
          <cell r="L1755" t="str">
            <v>092-953-5518</v>
          </cell>
          <cell r="M1755" t="str">
            <v>佐外</v>
          </cell>
          <cell r="S1755" t="str">
            <v>○</v>
          </cell>
          <cell r="T1755" t="str">
            <v>○</v>
          </cell>
        </row>
        <row r="1756">
          <cell r="B1756">
            <v>1</v>
          </cell>
          <cell r="C1756">
            <v>130210</v>
          </cell>
          <cell r="D1756" t="str">
            <v>04101130210</v>
          </cell>
          <cell r="E1756" t="str">
            <v>菱化ロジテック㈱</v>
          </cell>
          <cell r="F1756">
            <v>43713</v>
          </cell>
          <cell r="G1756">
            <v>45539</v>
          </cell>
          <cell r="H1756" t="str">
            <v>日向 勇三郎</v>
          </cell>
          <cell r="I1756" t="str">
            <v>ﾘｮｳｶﾛｼﾞﾃｯｸ</v>
          </cell>
          <cell r="J1756" t="str">
            <v>806-0004</v>
          </cell>
          <cell r="K1756" t="str">
            <v>福岡県北九州市八幡西区黒崎城石1-1</v>
          </cell>
          <cell r="L1756" t="str">
            <v>093-643-2685</v>
          </cell>
          <cell r="M1756" t="str">
            <v>佐外</v>
          </cell>
          <cell r="N1756" t="str">
            <v>○</v>
          </cell>
          <cell r="O1756" t="str">
            <v>○</v>
          </cell>
          <cell r="P1756" t="str">
            <v>○</v>
          </cell>
          <cell r="Q1756" t="str">
            <v>○</v>
          </cell>
          <cell r="R1756" t="str">
            <v>○</v>
          </cell>
          <cell r="S1756" t="str">
            <v>○</v>
          </cell>
          <cell r="T1756" t="str">
            <v>○</v>
          </cell>
        </row>
        <row r="1757">
          <cell r="B1757">
            <v>1</v>
          </cell>
          <cell r="C1757">
            <v>132934</v>
          </cell>
          <cell r="D1757" t="str">
            <v>04101132934</v>
          </cell>
          <cell r="E1757" t="str">
            <v>両備トランスポート㈱</v>
          </cell>
          <cell r="F1757">
            <v>43111</v>
          </cell>
          <cell r="G1757">
            <v>44936</v>
          </cell>
          <cell r="H1757" t="str">
            <v>田邉　学</v>
          </cell>
          <cell r="I1757" t="str">
            <v>ﾘｮｳﾋﾞﾄﾗﾝｽﾎﾟｰﾄ</v>
          </cell>
          <cell r="J1757" t="str">
            <v>343-0855</v>
          </cell>
          <cell r="K1757" t="str">
            <v>埼玉県越谷市西新井453-1</v>
          </cell>
          <cell r="L1757" t="str">
            <v>048-972-6022</v>
          </cell>
          <cell r="M1757" t="str">
            <v>佐外</v>
          </cell>
          <cell r="N1757" t="str">
            <v>○</v>
          </cell>
          <cell r="O1757" t="str">
            <v>○</v>
          </cell>
          <cell r="P1757" t="str">
            <v>○</v>
          </cell>
          <cell r="Q1757" t="str">
            <v>○</v>
          </cell>
          <cell r="R1757" t="str">
            <v>○</v>
          </cell>
          <cell r="S1757" t="str">
            <v>○</v>
          </cell>
          <cell r="T1757" t="str">
            <v>○</v>
          </cell>
        </row>
        <row r="1758">
          <cell r="B1758">
            <v>1</v>
          </cell>
          <cell r="C1758">
            <v>140312</v>
          </cell>
          <cell r="D1758" t="str">
            <v>04101140312</v>
          </cell>
          <cell r="E1758" t="str">
            <v>両元運送㈱</v>
          </cell>
          <cell r="F1758">
            <v>43341</v>
          </cell>
          <cell r="G1758">
            <v>45166</v>
          </cell>
          <cell r="H1758" t="str">
            <v>後藤 元和</v>
          </cell>
          <cell r="I1758" t="str">
            <v>ﾘｮｳﾓﾄｳﾝｿｳ</v>
          </cell>
          <cell r="J1758" t="str">
            <v>479-0022</v>
          </cell>
          <cell r="K1758" t="str">
            <v>愛知県常滑市字堕星12-1</v>
          </cell>
          <cell r="L1758" t="str">
            <v>0569-35-6400</v>
          </cell>
          <cell r="M1758" t="str">
            <v>佐外</v>
          </cell>
          <cell r="S1758" t="str">
            <v>○</v>
          </cell>
          <cell r="T1758" t="str">
            <v>○</v>
          </cell>
        </row>
        <row r="1759">
          <cell r="B1759">
            <v>1</v>
          </cell>
          <cell r="C1759">
            <v>140311</v>
          </cell>
          <cell r="D1759" t="str">
            <v>04111140311</v>
          </cell>
          <cell r="E1759" t="str">
            <v>両元産業㈱</v>
          </cell>
          <cell r="F1759">
            <v>43341</v>
          </cell>
          <cell r="G1759">
            <v>45166</v>
          </cell>
          <cell r="H1759" t="str">
            <v>後藤 元和</v>
          </cell>
          <cell r="I1759" t="str">
            <v>ﾘｮｳﾓﾄｻﾝｷﾞｮｳ</v>
          </cell>
          <cell r="J1759" t="str">
            <v>479-0022</v>
          </cell>
          <cell r="K1759" t="str">
            <v>愛知県常滑市字堕星12-1</v>
          </cell>
          <cell r="L1759" t="str">
            <v>0569-35-6400</v>
          </cell>
          <cell r="M1759" t="str">
            <v>佐外</v>
          </cell>
          <cell r="S1759" t="str">
            <v>☆</v>
          </cell>
          <cell r="T1759" t="str">
            <v>☆</v>
          </cell>
        </row>
        <row r="1760">
          <cell r="B1760">
            <v>1</v>
          </cell>
          <cell r="C1760">
            <v>136806</v>
          </cell>
          <cell r="D1760" t="str">
            <v>04101136806</v>
          </cell>
          <cell r="E1760" t="str">
            <v>㈲リョクケン</v>
          </cell>
          <cell r="F1760">
            <v>42925</v>
          </cell>
          <cell r="G1760">
            <v>44750</v>
          </cell>
          <cell r="H1760" t="str">
            <v>江里口 太治</v>
          </cell>
          <cell r="I1760" t="str">
            <v>ﾘｮｸｹﾝ</v>
          </cell>
          <cell r="J1760">
            <v>8450003</v>
          </cell>
          <cell r="K1760" t="str">
            <v>佐賀県小城市小城町岩蔵1970-1</v>
          </cell>
          <cell r="L1760" t="str">
            <v>0952-73-9149</v>
          </cell>
          <cell r="M1760" t="str">
            <v>佐内</v>
          </cell>
          <cell r="N1760" t="str">
            <v>○</v>
          </cell>
          <cell r="O1760" t="str">
            <v>○</v>
          </cell>
          <cell r="S1760" t="str">
            <v>○</v>
          </cell>
          <cell r="T1760" t="str">
            <v>○</v>
          </cell>
        </row>
        <row r="1761">
          <cell r="B1761">
            <v>1</v>
          </cell>
          <cell r="C1761">
            <v>153583</v>
          </cell>
          <cell r="D1761" t="str">
            <v>04101153583</v>
          </cell>
          <cell r="E1761" t="str">
            <v>㈱リライアンス</v>
          </cell>
          <cell r="F1761">
            <v>42151</v>
          </cell>
          <cell r="G1761">
            <v>43977</v>
          </cell>
          <cell r="H1761" t="str">
            <v>鈴木 俊一</v>
          </cell>
          <cell r="I1761" t="str">
            <v>ﾘﾗｲｱﾝｽ</v>
          </cell>
          <cell r="J1761">
            <v>8400857</v>
          </cell>
          <cell r="K1761" t="str">
            <v>佐賀県佐賀市鍋島町大字八戸3188-2</v>
          </cell>
          <cell r="L1761" t="str">
            <v>0952-29-8067</v>
          </cell>
          <cell r="M1761" t="str">
            <v>佐内</v>
          </cell>
          <cell r="N1761" t="str">
            <v>○</v>
          </cell>
          <cell r="O1761" t="str">
            <v>○</v>
          </cell>
          <cell r="S1761" t="str">
            <v>○</v>
          </cell>
          <cell r="T1761" t="str">
            <v>○</v>
          </cell>
        </row>
        <row r="1762">
          <cell r="B1762">
            <v>1</v>
          </cell>
          <cell r="C1762">
            <v>153399</v>
          </cell>
          <cell r="D1762" t="str">
            <v>04101153399</v>
          </cell>
          <cell r="E1762" t="str">
            <v>リンガーハット開発㈱</v>
          </cell>
          <cell r="F1762">
            <v>42072</v>
          </cell>
          <cell r="G1762">
            <v>43898</v>
          </cell>
          <cell r="H1762" t="str">
            <v>山口 雅彦</v>
          </cell>
          <cell r="I1762" t="str">
            <v>ﾘﾝｶﾞｰﾊｯﾄｶｲﾊﾂ</v>
          </cell>
          <cell r="J1762" t="str">
            <v>842-0103</v>
          </cell>
          <cell r="K1762" t="str">
            <v>佐賀県神埼郡吉野ヶ里町大曲4550-5</v>
          </cell>
          <cell r="L1762" t="str">
            <v>0952-53-1477</v>
          </cell>
          <cell r="M1762" t="str">
            <v>佐内</v>
          </cell>
          <cell r="O1762" t="str">
            <v>●</v>
          </cell>
        </row>
        <row r="1763">
          <cell r="B1763">
            <v>1</v>
          </cell>
          <cell r="C1763">
            <v>200112</v>
          </cell>
          <cell r="D1763" t="str">
            <v>04101200112</v>
          </cell>
          <cell r="E1763" t="str">
            <v>㈲リングトランスポート</v>
          </cell>
          <cell r="F1763">
            <v>43145</v>
          </cell>
          <cell r="G1763">
            <v>44970</v>
          </cell>
          <cell r="H1763" t="str">
            <v>宮口 敏美</v>
          </cell>
          <cell r="I1763" t="str">
            <v>ﾘﾝｸﾞﾄﾗﾝｽﾎﾟｰﾄ</v>
          </cell>
          <cell r="J1763" t="str">
            <v>849-0122</v>
          </cell>
          <cell r="K1763" t="str">
            <v>佐賀県唐津市佐志2319-3</v>
          </cell>
          <cell r="L1763" t="str">
            <v>0952-51-4366</v>
          </cell>
          <cell r="M1763" t="str">
            <v>佐外</v>
          </cell>
        </row>
        <row r="1764">
          <cell r="B1764">
            <v>1</v>
          </cell>
          <cell r="C1764">
            <v>30118</v>
          </cell>
          <cell r="D1764" t="str">
            <v>04101030118</v>
          </cell>
          <cell r="E1764" t="str">
            <v>㈱レジテイク</v>
          </cell>
          <cell r="F1764">
            <v>42379</v>
          </cell>
          <cell r="G1764">
            <v>44205</v>
          </cell>
          <cell r="H1764" t="str">
            <v>武富 晋一郎</v>
          </cell>
          <cell r="I1764" t="str">
            <v>ﾚｼﾞﾃｲｸ</v>
          </cell>
          <cell r="J1764">
            <v>8400804</v>
          </cell>
          <cell r="K1764" t="str">
            <v>佐賀県佐賀市神野東3-12-50</v>
          </cell>
          <cell r="L1764" t="str">
            <v>0952-31-7506</v>
          </cell>
          <cell r="M1764" t="str">
            <v>佐内</v>
          </cell>
          <cell r="T1764" t="str">
            <v>○</v>
          </cell>
        </row>
        <row r="1765">
          <cell r="B1765">
            <v>3</v>
          </cell>
          <cell r="C1765">
            <v>148033</v>
          </cell>
          <cell r="D1765" t="str">
            <v>04103148033</v>
          </cell>
          <cell r="E1765" t="str">
            <v>㈱レック</v>
          </cell>
          <cell r="F1765">
            <v>43607</v>
          </cell>
          <cell r="G1765">
            <v>45433</v>
          </cell>
          <cell r="H1765" t="str">
            <v>有木 利夫</v>
          </cell>
          <cell r="I1765" t="str">
            <v>ﾚｯｸ</v>
          </cell>
          <cell r="J1765">
            <v>8071262</v>
          </cell>
          <cell r="K1765" t="str">
            <v>福岡県北九州市八幡西区大字野面1910-1</v>
          </cell>
          <cell r="L1765" t="str">
            <v>093-618-2211</v>
          </cell>
          <cell r="M1765" t="str">
            <v>鳥外</v>
          </cell>
          <cell r="Q1765" t="str">
            <v>○</v>
          </cell>
          <cell r="R1765" t="str">
            <v>○</v>
          </cell>
          <cell r="S1765" t="str">
            <v>○</v>
          </cell>
        </row>
        <row r="1766">
          <cell r="B1766">
            <v>1</v>
          </cell>
          <cell r="C1766">
            <v>177811</v>
          </cell>
          <cell r="D1766" t="str">
            <v>04101177811</v>
          </cell>
          <cell r="E1766" t="str">
            <v>㈱ＬＥＴＳ</v>
          </cell>
          <cell r="F1766">
            <v>42779</v>
          </cell>
          <cell r="G1766">
            <v>44604</v>
          </cell>
          <cell r="H1766" t="str">
            <v>中川原 清二</v>
          </cell>
          <cell r="I1766" t="str">
            <v>ﾚｯﾂ</v>
          </cell>
          <cell r="J1766">
            <v>8160842</v>
          </cell>
          <cell r="K1766" t="str">
            <v>福岡県春日市大字下白水218-5-102</v>
          </cell>
          <cell r="L1766" t="str">
            <v>092-586-5253</v>
          </cell>
          <cell r="M1766" t="str">
            <v>佐外</v>
          </cell>
          <cell r="S1766" t="str">
            <v>○</v>
          </cell>
        </row>
        <row r="1767">
          <cell r="B1767">
            <v>1</v>
          </cell>
          <cell r="C1767">
            <v>142007</v>
          </cell>
          <cell r="D1767" t="str">
            <v>04101142007</v>
          </cell>
          <cell r="E1767" t="str">
            <v>６６産業㈱</v>
          </cell>
          <cell r="F1767">
            <v>42475</v>
          </cell>
          <cell r="G1767">
            <v>44300</v>
          </cell>
          <cell r="H1767" t="str">
            <v>後藤 敬介</v>
          </cell>
          <cell r="I1767" t="str">
            <v>ﾛｸﾛｸｻﾝｷﾞｮｳ</v>
          </cell>
          <cell r="J1767">
            <v>8300212</v>
          </cell>
          <cell r="K1767" t="str">
            <v>福岡県久留米市城島町江上上324</v>
          </cell>
          <cell r="L1767" t="str">
            <v>0942-62-6581</v>
          </cell>
          <cell r="M1767" t="str">
            <v>佐外</v>
          </cell>
          <cell r="N1767" t="str">
            <v>○</v>
          </cell>
          <cell r="O1767" t="str">
            <v>○</v>
          </cell>
          <cell r="P1767" t="str">
            <v>○</v>
          </cell>
          <cell r="S1767" t="str">
            <v>○</v>
          </cell>
          <cell r="T1767" t="str">
            <v>○</v>
          </cell>
        </row>
        <row r="1768">
          <cell r="B1768">
            <v>1</v>
          </cell>
          <cell r="C1768">
            <v>51971</v>
          </cell>
          <cell r="D1768" t="str">
            <v>04101051971</v>
          </cell>
          <cell r="E1768" t="str">
            <v>㈱ロジコム</v>
          </cell>
          <cell r="F1768">
            <v>43165</v>
          </cell>
          <cell r="G1768">
            <v>44990</v>
          </cell>
          <cell r="H1768" t="str">
            <v>鳥屋 正人</v>
          </cell>
          <cell r="I1768" t="str">
            <v>ﾛｼﾞｺﾑ</v>
          </cell>
          <cell r="J1768">
            <v>8490936</v>
          </cell>
          <cell r="K1768" t="str">
            <v>佐賀県佐賀市鍋島町大字森田2439-1</v>
          </cell>
          <cell r="L1768" t="str">
            <v>0952-33-5735</v>
          </cell>
          <cell r="M1768" t="str">
            <v>佐内</v>
          </cell>
          <cell r="O1768" t="str">
            <v>○</v>
          </cell>
          <cell r="S1768" t="str">
            <v>○</v>
          </cell>
          <cell r="T1768" t="str">
            <v>○</v>
          </cell>
        </row>
        <row r="1769">
          <cell r="B1769">
            <v>1</v>
          </cell>
          <cell r="C1769">
            <v>208846</v>
          </cell>
          <cell r="D1769" t="str">
            <v>04101208846</v>
          </cell>
          <cell r="E1769" t="str">
            <v>㈱ＬＯＨＡＳ</v>
          </cell>
          <cell r="F1769">
            <v>43718</v>
          </cell>
          <cell r="G1769">
            <v>45544</v>
          </cell>
          <cell r="H1769" t="str">
            <v>渡邉 雅夫</v>
          </cell>
          <cell r="I1769" t="str">
            <v>ﾛﾊｽ</v>
          </cell>
          <cell r="J1769">
            <v>8300211</v>
          </cell>
          <cell r="K1769" t="str">
            <v>福岡県久留米市城島町楢津1118-1</v>
          </cell>
          <cell r="L1769" t="str">
            <v>0942-42-4700</v>
          </cell>
          <cell r="M1769" t="str">
            <v>佐外</v>
          </cell>
          <cell r="N1769" t="str">
            <v>○</v>
          </cell>
          <cell r="O1769" t="str">
            <v>○</v>
          </cell>
          <cell r="P1769" t="str">
            <v>○</v>
          </cell>
          <cell r="S1769" t="str">
            <v>○</v>
          </cell>
          <cell r="T1769" t="str">
            <v>○</v>
          </cell>
        </row>
        <row r="1770">
          <cell r="B1770">
            <v>1</v>
          </cell>
          <cell r="C1770">
            <v>191255</v>
          </cell>
          <cell r="D1770" t="str">
            <v>04101191255</v>
          </cell>
          <cell r="E1770" t="str">
            <v>(合)ワーク</v>
          </cell>
          <cell r="F1770">
            <v>42941</v>
          </cell>
          <cell r="G1770">
            <v>44766</v>
          </cell>
          <cell r="H1770" t="str">
            <v>荒木 健一</v>
          </cell>
          <cell r="I1770" t="str">
            <v>ﾜｰｸ</v>
          </cell>
          <cell r="J1770" t="str">
            <v>820-0606</v>
          </cell>
          <cell r="K1770" t="str">
            <v>福岡県嘉穂郡桂川町土居820-1</v>
          </cell>
          <cell r="L1770" t="str">
            <v>0948-20-2755</v>
          </cell>
          <cell r="M1770" t="str">
            <v>佐外</v>
          </cell>
          <cell r="S1770" t="str">
            <v>○</v>
          </cell>
          <cell r="T1770" t="str">
            <v>○</v>
          </cell>
        </row>
        <row r="1771">
          <cell r="B1771">
            <v>5</v>
          </cell>
          <cell r="C1771">
            <v>138448</v>
          </cell>
          <cell r="D1771" t="str">
            <v>04105138448</v>
          </cell>
          <cell r="E1771" t="str">
            <v>㈲ワイエス工業</v>
          </cell>
          <cell r="F1771">
            <v>43047</v>
          </cell>
          <cell r="G1771">
            <v>44872</v>
          </cell>
          <cell r="H1771" t="str">
            <v>塚本 芳太</v>
          </cell>
          <cell r="I1771" t="str">
            <v>ﾜｲｴｽｺｳｷﾞｮｳ</v>
          </cell>
          <cell r="J1771">
            <v>8495251</v>
          </cell>
          <cell r="K1771" t="str">
            <v>佐賀県唐津市相知町久保189-1</v>
          </cell>
          <cell r="L1771" t="str">
            <v>0955-62-5460</v>
          </cell>
          <cell r="M1771" t="str">
            <v>唐内</v>
          </cell>
          <cell r="O1771" t="str">
            <v>○</v>
          </cell>
          <cell r="S1771" t="str">
            <v>○</v>
          </cell>
          <cell r="T1771" t="str">
            <v>○</v>
          </cell>
        </row>
        <row r="1772">
          <cell r="B1772">
            <v>1</v>
          </cell>
          <cell r="C1772">
            <v>154152</v>
          </cell>
          <cell r="D1772" t="str">
            <v>04101154152</v>
          </cell>
          <cell r="E1772" t="str">
            <v>ＹＦＥ㈱</v>
          </cell>
          <cell r="F1772">
            <v>42156</v>
          </cell>
          <cell r="G1772">
            <v>43982</v>
          </cell>
          <cell r="H1772" t="str">
            <v>加納　義春</v>
          </cell>
          <cell r="I1772" t="str">
            <v>ﾜｲｴﾌｲｰ</v>
          </cell>
          <cell r="J1772">
            <v>8112121</v>
          </cell>
          <cell r="K1772" t="str">
            <v>福岡県糟屋郡宇美町平和1-15-15</v>
          </cell>
          <cell r="L1772" t="str">
            <v>092-933-6336</v>
          </cell>
          <cell r="M1772" t="str">
            <v>佐外</v>
          </cell>
          <cell r="Q1772" t="str">
            <v>○</v>
          </cell>
          <cell r="R1772" t="str">
            <v>○</v>
          </cell>
          <cell r="S1772" t="str">
            <v>○</v>
          </cell>
          <cell r="T1772" t="str">
            <v>○</v>
          </cell>
        </row>
        <row r="1773">
          <cell r="B1773">
            <v>7</v>
          </cell>
          <cell r="C1773">
            <v>187009</v>
          </cell>
          <cell r="D1773" t="str">
            <v>04107187009</v>
          </cell>
          <cell r="E1773" t="str">
            <v>㈱Y's japan</v>
          </cell>
          <cell r="F1773">
            <v>42381</v>
          </cell>
          <cell r="G1773">
            <v>44207</v>
          </cell>
          <cell r="H1773" t="str">
            <v>山下 輝昭</v>
          </cell>
          <cell r="I1773" t="str">
            <v>ﾜｲｽﾞｼﾞｬﾊﾟﾝ</v>
          </cell>
          <cell r="J1773" t="str">
            <v>843-0301</v>
          </cell>
          <cell r="K1773" t="str">
            <v>佐賀県嬉野市嬉野町大字下宿乙634</v>
          </cell>
          <cell r="L1773" t="str">
            <v>0954-43-2615</v>
          </cell>
          <cell r="M1773" t="str">
            <v>杵内</v>
          </cell>
          <cell r="S1773" t="str">
            <v>○</v>
          </cell>
          <cell r="T1773" t="str">
            <v>○</v>
          </cell>
        </row>
        <row r="1774">
          <cell r="B1774">
            <v>1</v>
          </cell>
          <cell r="C1774">
            <v>107870</v>
          </cell>
          <cell r="D1774" t="str">
            <v>04101107870</v>
          </cell>
          <cell r="E1774" t="str">
            <v>㈲若楠建設</v>
          </cell>
          <cell r="F1774">
            <v>43423</v>
          </cell>
          <cell r="G1774">
            <v>45248</v>
          </cell>
          <cell r="H1774" t="str">
            <v>金崎 好文</v>
          </cell>
          <cell r="I1774" t="str">
            <v>ﾜｶｸｽｹﾝｾﾂ</v>
          </cell>
          <cell r="J1774">
            <v>8490917</v>
          </cell>
          <cell r="K1774" t="str">
            <v>佐賀県佐賀市高木瀬町大字長瀬245</v>
          </cell>
          <cell r="L1774" t="str">
            <v>0952-31-8286</v>
          </cell>
          <cell r="M1774" t="str">
            <v>佐内</v>
          </cell>
          <cell r="N1774" t="str">
            <v>○</v>
          </cell>
          <cell r="O1774" t="str">
            <v>○</v>
          </cell>
          <cell r="P1774" t="str">
            <v>○</v>
          </cell>
          <cell r="S1774" t="str">
            <v>○</v>
          </cell>
          <cell r="T1774" t="str">
            <v>○</v>
          </cell>
        </row>
        <row r="1775">
          <cell r="B1775">
            <v>1</v>
          </cell>
          <cell r="C1775">
            <v>190685</v>
          </cell>
          <cell r="D1775" t="str">
            <v>04101190685</v>
          </cell>
          <cell r="E1775" t="str">
            <v>㈱若松通信</v>
          </cell>
          <cell r="F1775">
            <v>42625</v>
          </cell>
          <cell r="G1775">
            <v>44450</v>
          </cell>
          <cell r="H1775" t="str">
            <v>梅野 丈博</v>
          </cell>
          <cell r="I1775" t="str">
            <v>ﾜｶﾏﾂﾂｳｼﾝ</v>
          </cell>
          <cell r="J1775" t="str">
            <v>808-0102</v>
          </cell>
          <cell r="K1775" t="str">
            <v>福岡県北九州市若松区東二島3-5-7</v>
          </cell>
          <cell r="L1775" t="str">
            <v>093-772-5058</v>
          </cell>
          <cell r="M1775" t="str">
            <v>佐外</v>
          </cell>
          <cell r="S1775" t="str">
            <v>○</v>
          </cell>
          <cell r="T1775" t="str">
            <v>○</v>
          </cell>
        </row>
        <row r="1776">
          <cell r="B1776">
            <v>1</v>
          </cell>
          <cell r="C1776">
            <v>38946</v>
          </cell>
          <cell r="D1776" t="str">
            <v>04101038946</v>
          </cell>
          <cell r="E1776" t="str">
            <v>㈱鷲崎建設</v>
          </cell>
          <cell r="F1776">
            <v>42458</v>
          </cell>
          <cell r="G1776">
            <v>44283</v>
          </cell>
          <cell r="H1776" t="str">
            <v>鷲﨑 勝德</v>
          </cell>
          <cell r="I1776" t="str">
            <v>ﾜｼｻﾞｷｹﾝｾﾂ</v>
          </cell>
          <cell r="J1776">
            <v>8402222</v>
          </cell>
          <cell r="K1776" t="str">
            <v>佐賀県佐賀市東与賀町大字田中758-ｲ</v>
          </cell>
          <cell r="L1776" t="str">
            <v>0952-45-2184</v>
          </cell>
          <cell r="M1776" t="str">
            <v>佐内</v>
          </cell>
          <cell r="N1776" t="str">
            <v>○</v>
          </cell>
          <cell r="S1776" t="str">
            <v>○</v>
          </cell>
          <cell r="T1776" t="str">
            <v>○</v>
          </cell>
        </row>
        <row r="1777">
          <cell r="B1777">
            <v>1</v>
          </cell>
          <cell r="C1777">
            <v>199082</v>
          </cell>
          <cell r="D1777" t="str">
            <v>04101199082</v>
          </cell>
          <cell r="E1777" t="str">
            <v>渡邉 敏昭</v>
          </cell>
          <cell r="F1777">
            <v>43159</v>
          </cell>
          <cell r="G1777">
            <v>44984</v>
          </cell>
          <cell r="H1777" t="str">
            <v>渡邉 敏昭</v>
          </cell>
          <cell r="I1777" t="str">
            <v>ﾜﾀﾅﾍﾞﾄｼｱｷ</v>
          </cell>
          <cell r="J1777" t="str">
            <v>839-0215</v>
          </cell>
          <cell r="K1777" t="str">
            <v>福岡県みやま市高田町濃施406</v>
          </cell>
          <cell r="L1777" t="str">
            <v>0944-22-5038</v>
          </cell>
          <cell r="M1777" t="str">
            <v>佐外</v>
          </cell>
        </row>
        <row r="1778">
          <cell r="B1778" t="e">
            <v>#N/A</v>
          </cell>
          <cell r="C1778">
            <v>119938</v>
          </cell>
          <cell r="D1778" t="e">
            <v>#N/A</v>
          </cell>
          <cell r="E1778" t="e">
            <v>#N/A</v>
          </cell>
          <cell r="F1778" t="e">
            <v>#N/A</v>
          </cell>
          <cell r="G1778" t="e">
            <v>#N/A</v>
          </cell>
          <cell r="H1778" t="e">
            <v>#N/A</v>
          </cell>
          <cell r="I1778" t="e">
            <v>#N/A</v>
          </cell>
          <cell r="J1778" t="e">
            <v>#N/A</v>
          </cell>
          <cell r="K1778" t="e">
            <v>#N/A</v>
          </cell>
          <cell r="L1778" t="e">
            <v>#N/A</v>
          </cell>
          <cell r="M1778" t="e">
            <v>#N/A</v>
          </cell>
          <cell r="N1778" t="str">
            <v>○</v>
          </cell>
          <cell r="O1778" t="str">
            <v>○</v>
          </cell>
          <cell r="P1778" t="str">
            <v>○</v>
          </cell>
          <cell r="Q1778" t="str">
            <v>○</v>
          </cell>
          <cell r="R1778" t="str">
            <v>○</v>
          </cell>
          <cell r="S1778" t="str">
            <v>○</v>
          </cell>
          <cell r="T1778" t="str">
            <v>○</v>
          </cell>
        </row>
        <row r="1779">
          <cell r="B1779" t="e">
            <v>#N/A</v>
          </cell>
          <cell r="C1779">
            <v>152250</v>
          </cell>
          <cell r="D1779" t="e">
            <v>#N/A</v>
          </cell>
          <cell r="E1779" t="e">
            <v>#N/A</v>
          </cell>
          <cell r="F1779" t="e">
            <v>#N/A</v>
          </cell>
          <cell r="G1779" t="e">
            <v>#N/A</v>
          </cell>
          <cell r="H1779" t="e">
            <v>#N/A</v>
          </cell>
          <cell r="I1779" t="e">
            <v>#N/A</v>
          </cell>
          <cell r="J1779" t="e">
            <v>#N/A</v>
          </cell>
          <cell r="K1779" t="e">
            <v>#N/A</v>
          </cell>
          <cell r="L1779" t="e">
            <v>#N/A</v>
          </cell>
          <cell r="M1779" t="e">
            <v>#N/A</v>
          </cell>
          <cell r="N1779" t="str">
            <v>○</v>
          </cell>
          <cell r="O1779" t="str">
            <v>○</v>
          </cell>
          <cell r="P1779" t="str">
            <v>○</v>
          </cell>
          <cell r="S1779" t="str">
            <v>○</v>
          </cell>
          <cell r="T1779" t="str">
            <v>○</v>
          </cell>
        </row>
        <row r="1781">
          <cell r="G1781" t="str">
            <v xml:space="preserve"> </v>
          </cell>
        </row>
      </sheetData>
      <sheetData sheetId="8">
        <row r="1">
          <cell r="B1" t="str">
            <v>保健所番号</v>
          </cell>
          <cell r="C1" t="str">
            <v>事業者番号</v>
          </cell>
          <cell r="D1" t="str">
            <v>許可番号</v>
          </cell>
          <cell r="E1" t="str">
            <v>氏名</v>
          </cell>
          <cell r="F1" t="str">
            <v>許 可　　　年月日</v>
          </cell>
          <cell r="G1" t="str">
            <v>許可期限</v>
          </cell>
          <cell r="H1" t="str">
            <v>代表者名</v>
          </cell>
          <cell r="I1" t="str">
            <v>ｶﾅ</v>
          </cell>
          <cell r="J1" t="str">
            <v>郵便番号</v>
          </cell>
          <cell r="K1" t="str">
            <v>事務所</v>
          </cell>
          <cell r="L1" t="str">
            <v>電話番号</v>
          </cell>
          <cell r="M1" t="str">
            <v>並び保勝</v>
          </cell>
          <cell r="N1" t="str">
            <v>地区</v>
          </cell>
          <cell r="O1" t="str">
            <v>施設所在地</v>
          </cell>
          <cell r="P1" t="str">
            <v>種類</v>
          </cell>
          <cell r="Q1" t="str">
            <v>処理     能力 (日)</v>
          </cell>
          <cell r="R1" t="str">
            <v>燃え殻</v>
          </cell>
          <cell r="S1" t="str">
            <v>汚泥</v>
          </cell>
          <cell r="T1" t="str">
            <v>廃油</v>
          </cell>
        </row>
        <row r="2">
          <cell r="B2">
            <v>1</v>
          </cell>
          <cell r="C2">
            <v>148066</v>
          </cell>
          <cell r="D2" t="str">
            <v>04121148066</v>
          </cell>
          <cell r="E2" t="str">
            <v>㈱アース</v>
          </cell>
          <cell r="F2">
            <v>42353</v>
          </cell>
          <cell r="G2">
            <v>44179</v>
          </cell>
          <cell r="H2" t="str">
            <v>野中 康成</v>
          </cell>
          <cell r="I2" t="str">
            <v>ｱｰｽ</v>
          </cell>
          <cell r="J2">
            <v>8420015</v>
          </cell>
          <cell r="K2" t="str">
            <v>福岡県福岡市博多区諸岡1-2--6発陽第2ﾋﾞﾙ201号室</v>
          </cell>
          <cell r="L2" t="str">
            <v>0952-53-2733</v>
          </cell>
          <cell r="M2" t="str">
            <v>佐内</v>
          </cell>
          <cell r="N2" t="str">
            <v>佐内</v>
          </cell>
          <cell r="O2" t="str">
            <v>神埼市神埼町尾崎</v>
          </cell>
          <cell r="P2" t="str">
            <v>圧縮</v>
          </cell>
          <cell r="Q2" t="str">
            <v>備考欄
（8時間）</v>
          </cell>
        </row>
        <row r="3">
          <cell r="B3">
            <v>1</v>
          </cell>
          <cell r="C3">
            <v>148066</v>
          </cell>
          <cell r="D3" t="str">
            <v>〃</v>
          </cell>
          <cell r="E3" t="str">
            <v>〃</v>
          </cell>
          <cell r="F3" t="str">
            <v>〃</v>
          </cell>
          <cell r="G3" t="str">
            <v>〃</v>
          </cell>
          <cell r="H3" t="str">
            <v>〃</v>
          </cell>
          <cell r="I3" t="str">
            <v>ｱｰｽ</v>
          </cell>
          <cell r="J3" t="str">
            <v>〃</v>
          </cell>
          <cell r="K3" t="str">
            <v>〃</v>
          </cell>
          <cell r="L3" t="str">
            <v>〃</v>
          </cell>
          <cell r="M3" t="str">
            <v>佐内</v>
          </cell>
          <cell r="N3" t="str">
            <v>〃</v>
          </cell>
          <cell r="O3" t="str">
            <v>江北町大字山口</v>
          </cell>
          <cell r="P3" t="str">
            <v>破砕：
固定及び
移動式</v>
          </cell>
          <cell r="Q3" t="str">
            <v>備考欄
（8時間）</v>
          </cell>
        </row>
        <row r="4">
          <cell r="B4">
            <v>1</v>
          </cell>
          <cell r="C4">
            <v>148066</v>
          </cell>
          <cell r="D4" t="str">
            <v>〃</v>
          </cell>
          <cell r="E4" t="str">
            <v>〃</v>
          </cell>
          <cell r="F4" t="str">
            <v>〃</v>
          </cell>
          <cell r="G4" t="str">
            <v>〃</v>
          </cell>
          <cell r="H4" t="str">
            <v>〃</v>
          </cell>
          <cell r="I4" t="str">
            <v>ｱｰｽ</v>
          </cell>
          <cell r="J4" t="str">
            <v>〃</v>
          </cell>
          <cell r="K4" t="str">
            <v>〃</v>
          </cell>
          <cell r="L4" t="str">
            <v>〃</v>
          </cell>
          <cell r="M4" t="str">
            <v>佐内</v>
          </cell>
          <cell r="N4" t="str">
            <v>〃</v>
          </cell>
          <cell r="O4" t="str">
            <v>江北町大字山口</v>
          </cell>
          <cell r="P4" t="str">
            <v>破砕：
固定及び
移動式</v>
          </cell>
          <cell r="Q4" t="str">
            <v>552t</v>
          </cell>
        </row>
        <row r="5">
          <cell r="B5">
            <v>1</v>
          </cell>
          <cell r="C5">
            <v>46081</v>
          </cell>
          <cell r="D5" t="str">
            <v>04121046081</v>
          </cell>
          <cell r="E5" t="str">
            <v>㈲石辰原料</v>
          </cell>
          <cell r="F5">
            <v>43012</v>
          </cell>
          <cell r="G5">
            <v>45568</v>
          </cell>
          <cell r="H5" t="str">
            <v>石橋 國信</v>
          </cell>
          <cell r="I5" t="str">
            <v>ｲｼﾀﾂｹﾞﾝﾘｮｳ</v>
          </cell>
          <cell r="J5">
            <v>8400801</v>
          </cell>
          <cell r="K5" t="str">
            <v>佐賀県佐賀市駅前中央3-2-8</v>
          </cell>
          <cell r="L5" t="str">
            <v>0952-30-3693</v>
          </cell>
          <cell r="M5" t="str">
            <v>佐内</v>
          </cell>
          <cell r="N5" t="str">
            <v>佐内</v>
          </cell>
          <cell r="O5" t="str">
            <v>佐賀市駅前中央</v>
          </cell>
          <cell r="P5" t="str">
            <v>圧縮梱包</v>
          </cell>
          <cell r="Q5" t="str">
            <v>備考欄</v>
          </cell>
        </row>
        <row r="6">
          <cell r="B6">
            <v>1</v>
          </cell>
          <cell r="C6">
            <v>109399</v>
          </cell>
          <cell r="D6" t="str">
            <v>04121109399</v>
          </cell>
          <cell r="E6" t="str">
            <v>㈲いのうえ</v>
          </cell>
          <cell r="F6">
            <v>43443</v>
          </cell>
          <cell r="G6">
            <v>45268</v>
          </cell>
          <cell r="H6" t="str">
            <v>井上 真宏</v>
          </cell>
          <cell r="I6" t="str">
            <v>ｲﾉｳｴ</v>
          </cell>
          <cell r="J6">
            <v>8420054</v>
          </cell>
          <cell r="K6" t="str">
            <v>佐賀県神埼市千代田町餘江字西三本松1405-3</v>
          </cell>
          <cell r="L6" t="str">
            <v>0952-44-4525</v>
          </cell>
          <cell r="M6" t="str">
            <v>佐内</v>
          </cell>
          <cell r="N6" t="str">
            <v>佐内</v>
          </cell>
          <cell r="O6" t="str">
            <v>神埼市千代田町餘江</v>
          </cell>
          <cell r="P6" t="str">
            <v>油水
分離</v>
          </cell>
          <cell r="Q6" t="str">
            <v>1.9m3
(24時間)</v>
          </cell>
          <cell r="T6" t="str">
            <v>○</v>
          </cell>
        </row>
        <row r="7">
          <cell r="B7">
            <v>1</v>
          </cell>
          <cell r="C7">
            <v>36338</v>
          </cell>
          <cell r="D7" t="str">
            <v>04121036338</v>
          </cell>
          <cell r="E7" t="str">
            <v>㈱今村</v>
          </cell>
          <cell r="F7">
            <v>43131</v>
          </cell>
          <cell r="G7">
            <v>44956</v>
          </cell>
          <cell r="H7" t="str">
            <v>原口 成旨</v>
          </cell>
          <cell r="I7" t="str">
            <v>ｲﾏﾑﾗ</v>
          </cell>
          <cell r="J7">
            <v>8400036</v>
          </cell>
          <cell r="K7" t="str">
            <v>佐賀県佐賀市西与賀町大字高太郎191-2</v>
          </cell>
          <cell r="L7" t="str">
            <v>0952-25-2820</v>
          </cell>
          <cell r="M7" t="str">
            <v>佐内</v>
          </cell>
          <cell r="N7" t="str">
            <v>佐内</v>
          </cell>
          <cell r="O7" t="str">
            <v>佐賀市西与賀町高太郎</v>
          </cell>
          <cell r="P7" t="str">
            <v>圧縮</v>
          </cell>
          <cell r="Q7" t="str">
            <v>240m3
(5時間)</v>
          </cell>
        </row>
        <row r="8">
          <cell r="B8">
            <v>1</v>
          </cell>
          <cell r="C8">
            <v>184272</v>
          </cell>
          <cell r="D8" t="str">
            <v>04121184272</v>
          </cell>
          <cell r="E8" t="str">
            <v>㈲ウッドライフ</v>
          </cell>
          <cell r="F8">
            <v>42235</v>
          </cell>
          <cell r="G8">
            <v>44061</v>
          </cell>
          <cell r="H8" t="str">
            <v>江里口 義章</v>
          </cell>
          <cell r="I8" t="str">
            <v>ｳｯﾄﾞﾗｲﾌ</v>
          </cell>
          <cell r="J8" t="str">
            <v>845-0003</v>
          </cell>
          <cell r="K8" t="str">
            <v>佐賀県小城市小城町岩蔵字湯浦5335-3</v>
          </cell>
          <cell r="L8" t="str">
            <v>0952-73-9820</v>
          </cell>
          <cell r="M8" t="str">
            <v>佐内</v>
          </cell>
          <cell r="N8" t="str">
            <v>佐内</v>
          </cell>
          <cell r="O8" t="str">
            <v>小城市小城町岩蔵</v>
          </cell>
          <cell r="P8" t="str">
            <v>堆肥化</v>
          </cell>
          <cell r="Q8" t="str">
            <v>1t
(24時間)</v>
          </cell>
          <cell r="S8" t="str">
            <v>●</v>
          </cell>
        </row>
        <row r="9">
          <cell r="B9">
            <v>1</v>
          </cell>
          <cell r="C9">
            <v>184272</v>
          </cell>
          <cell r="D9" t="str">
            <v>〃</v>
          </cell>
          <cell r="E9" t="str">
            <v>〃</v>
          </cell>
          <cell r="F9" t="str">
            <v>〃</v>
          </cell>
          <cell r="G9" t="str">
            <v>〃</v>
          </cell>
          <cell r="H9" t="str">
            <v>〃</v>
          </cell>
          <cell r="I9" t="str">
            <v>ｳｯﾄﾞﾗｲﾌ</v>
          </cell>
          <cell r="J9" t="str">
            <v>〃</v>
          </cell>
          <cell r="K9" t="str">
            <v>〃</v>
          </cell>
          <cell r="L9" t="str">
            <v>〃</v>
          </cell>
          <cell r="M9" t="str">
            <v>佐内</v>
          </cell>
          <cell r="N9" t="str">
            <v>〃</v>
          </cell>
          <cell r="O9" t="str">
            <v>小城市小城町岩蔵</v>
          </cell>
          <cell r="P9" t="str">
            <v>破砕：　移動式</v>
          </cell>
          <cell r="Q9" t="str">
            <v>528t</v>
          </cell>
        </row>
        <row r="10">
          <cell r="B10">
            <v>1</v>
          </cell>
          <cell r="C10">
            <v>49498</v>
          </cell>
          <cell r="D10" t="str">
            <v>04121049498</v>
          </cell>
          <cell r="E10" t="str">
            <v>江上建設㈱</v>
          </cell>
          <cell r="F10">
            <v>43649</v>
          </cell>
          <cell r="G10">
            <v>46205</v>
          </cell>
          <cell r="H10" t="str">
            <v>江上 義紀</v>
          </cell>
          <cell r="I10" t="str">
            <v>ｴｶﾞﾐｹﾝｾﾂ</v>
          </cell>
          <cell r="J10">
            <v>8402104</v>
          </cell>
          <cell r="K10" t="str">
            <v>佐賀県佐賀市諸富町大字徳富92-1</v>
          </cell>
          <cell r="L10" t="str">
            <v>0952-47-2527</v>
          </cell>
          <cell r="M10" t="str">
            <v>佐内</v>
          </cell>
          <cell r="N10" t="str">
            <v>佐内</v>
          </cell>
          <cell r="O10" t="str">
            <v>佐賀市諸富町大字徳富</v>
          </cell>
          <cell r="P10" t="str">
            <v>破砕</v>
          </cell>
          <cell r="Q10" t="str">
            <v>318t
（7時間）</v>
          </cell>
        </row>
        <row r="11">
          <cell r="B11">
            <v>1</v>
          </cell>
          <cell r="C11">
            <v>123031</v>
          </cell>
          <cell r="D11" t="str">
            <v>04121123031</v>
          </cell>
          <cell r="E11" t="str">
            <v>エコ産業事業協同組合</v>
          </cell>
          <cell r="F11">
            <v>42324</v>
          </cell>
          <cell r="G11">
            <v>44150</v>
          </cell>
          <cell r="H11" t="str">
            <v>久保 和男</v>
          </cell>
          <cell r="I11" t="str">
            <v>ｴｺｻﾝｷﾞｮｳｼﾞｷﾞｮｳｷｮｳﾄﾞｳｸﾐｱｲ</v>
          </cell>
          <cell r="J11" t="str">
            <v>840-0862</v>
          </cell>
          <cell r="K11" t="str">
            <v>佐賀県佐賀市嘉瀬町大字扇町2617-7</v>
          </cell>
          <cell r="L11" t="str">
            <v>0952-24-1557</v>
          </cell>
          <cell r="M11" t="str">
            <v>佐内</v>
          </cell>
          <cell r="N11" t="str">
            <v>佐内</v>
          </cell>
          <cell r="O11" t="str">
            <v>佐賀市富士町大字上熊川</v>
          </cell>
          <cell r="P11" t="str">
            <v>破砕：
固定及び
移動式</v>
          </cell>
          <cell r="Q11" t="str">
            <v>80t</v>
          </cell>
        </row>
        <row r="12">
          <cell r="B12">
            <v>1</v>
          </cell>
          <cell r="C12">
            <v>51264</v>
          </cell>
          <cell r="D12" t="str">
            <v>04121051264</v>
          </cell>
          <cell r="E12" t="str">
            <v>㈱江里口造園</v>
          </cell>
          <cell r="F12">
            <v>42394</v>
          </cell>
          <cell r="G12">
            <v>44220</v>
          </cell>
          <cell r="H12" t="str">
            <v>江里口 義章</v>
          </cell>
          <cell r="I12" t="str">
            <v>ｴﾘｸﾞﾁｿﾞｳｴﾝ</v>
          </cell>
          <cell r="J12">
            <v>8400857</v>
          </cell>
          <cell r="K12" t="str">
            <v>佐賀県佐賀市鍋島町大字八戸1637-4</v>
          </cell>
          <cell r="L12" t="str">
            <v>0952-28-7447</v>
          </cell>
          <cell r="M12" t="str">
            <v>佐内</v>
          </cell>
          <cell r="N12" t="str">
            <v>佐内</v>
          </cell>
          <cell r="O12" t="str">
            <v>小城市小城町岩蔵</v>
          </cell>
          <cell r="P12" t="str">
            <v>破砕：
固定及び
移動式</v>
          </cell>
          <cell r="Q12" t="str">
            <v>264t</v>
          </cell>
        </row>
        <row r="13">
          <cell r="B13">
            <v>1</v>
          </cell>
          <cell r="C13">
            <v>51264</v>
          </cell>
          <cell r="D13" t="str">
            <v>〃</v>
          </cell>
          <cell r="E13" t="str">
            <v>〃</v>
          </cell>
          <cell r="F13" t="str">
            <v>〃</v>
          </cell>
          <cell r="G13" t="str">
            <v>〃</v>
          </cell>
          <cell r="H13" t="str">
            <v>〃</v>
          </cell>
          <cell r="I13" t="str">
            <v>ｴﾘｸﾞﾁｿﾞｳｴﾝ</v>
          </cell>
          <cell r="J13" t="str">
            <v>〃</v>
          </cell>
          <cell r="K13" t="str">
            <v>〃</v>
          </cell>
          <cell r="L13" t="str">
            <v>〃</v>
          </cell>
          <cell r="M13" t="str">
            <v>佐内</v>
          </cell>
          <cell r="N13" t="str">
            <v>〃</v>
          </cell>
          <cell r="O13" t="str">
            <v>小城市小城町岩蔵</v>
          </cell>
          <cell r="P13" t="str">
            <v>破砕</v>
          </cell>
          <cell r="Q13" t="str">
            <v>備考欄
（8時間）</v>
          </cell>
        </row>
        <row r="14">
          <cell r="B14">
            <v>1</v>
          </cell>
          <cell r="C14">
            <v>51264</v>
          </cell>
          <cell r="D14" t="str">
            <v>〃</v>
          </cell>
          <cell r="E14" t="str">
            <v>〃</v>
          </cell>
          <cell r="F14" t="str">
            <v>〃</v>
          </cell>
          <cell r="G14" t="str">
            <v>〃</v>
          </cell>
          <cell r="H14" t="str">
            <v>〃</v>
          </cell>
          <cell r="I14" t="str">
            <v>ｴﾘｸﾞﾁｿﾞｳｴﾝ</v>
          </cell>
          <cell r="J14" t="str">
            <v>〃</v>
          </cell>
          <cell r="K14" t="str">
            <v>〃</v>
          </cell>
          <cell r="L14" t="str">
            <v>〃</v>
          </cell>
          <cell r="M14" t="str">
            <v>佐内</v>
          </cell>
          <cell r="N14" t="str">
            <v>〃</v>
          </cell>
          <cell r="O14" t="str">
            <v>小城市小城町岩蔵</v>
          </cell>
          <cell r="P14" t="str">
            <v>破砕：　移動式</v>
          </cell>
          <cell r="Q14" t="str">
            <v>196.8t</v>
          </cell>
        </row>
        <row r="15">
          <cell r="B15">
            <v>1</v>
          </cell>
          <cell r="C15">
            <v>99435</v>
          </cell>
          <cell r="D15" t="str">
            <v>04121099435</v>
          </cell>
          <cell r="E15" t="str">
            <v>王子マテリア㈱</v>
          </cell>
          <cell r="F15">
            <v>43038</v>
          </cell>
          <cell r="G15">
            <v>44863</v>
          </cell>
          <cell r="H15" t="str">
            <v>小関 良樹</v>
          </cell>
          <cell r="I15" t="str">
            <v>ｵｳｼﾞﾏﾃﾘｱ</v>
          </cell>
          <cell r="J15">
            <v>8490204</v>
          </cell>
          <cell r="K15" t="str">
            <v>佐賀県佐賀市久保田町大字久保田1</v>
          </cell>
          <cell r="L15" t="str">
            <v>0952-68-3111</v>
          </cell>
          <cell r="M15" t="str">
            <v>佐内</v>
          </cell>
          <cell r="N15" t="str">
            <v>佐内</v>
          </cell>
          <cell r="O15" t="str">
            <v>佐賀市久保田町大字久保田</v>
          </cell>
          <cell r="P15" t="str">
            <v>焼却</v>
          </cell>
          <cell r="Q15" t="str">
            <v>121.62t
(24時間)</v>
          </cell>
          <cell r="S15" t="str">
            <v>○</v>
          </cell>
        </row>
        <row r="16">
          <cell r="B16">
            <v>1</v>
          </cell>
          <cell r="C16">
            <v>176084</v>
          </cell>
          <cell r="D16" t="str">
            <v>04121176084</v>
          </cell>
          <cell r="E16" t="str">
            <v>大石　泰史</v>
          </cell>
          <cell r="F16">
            <v>43571</v>
          </cell>
          <cell r="G16" t="str">
            <v>06.4.15</v>
          </cell>
          <cell r="H16" t="str">
            <v>大石 泰史</v>
          </cell>
          <cell r="J16" t="str">
            <v>845-0004</v>
          </cell>
          <cell r="K16" t="str">
            <v>佐賀県小城市小城町松尾4075-7</v>
          </cell>
          <cell r="L16" t="str">
            <v>090-5487-6375</v>
          </cell>
          <cell r="N16" t="str">
            <v>佐内</v>
          </cell>
          <cell r="O16" t="str">
            <v>小城市小城町大字岩蔵</v>
          </cell>
          <cell r="P16" t="str">
            <v>溶融固化</v>
          </cell>
          <cell r="Q16" t="str">
            <v>0.18ｔ</v>
          </cell>
        </row>
        <row r="17">
          <cell r="B17">
            <v>1</v>
          </cell>
          <cell r="C17">
            <v>176084</v>
          </cell>
          <cell r="D17" t="str">
            <v>〃</v>
          </cell>
          <cell r="E17" t="str">
            <v>〃</v>
          </cell>
          <cell r="F17" t="str">
            <v>〃</v>
          </cell>
          <cell r="G17" t="str">
            <v>〃</v>
          </cell>
          <cell r="H17" t="str">
            <v>〃</v>
          </cell>
          <cell r="J17" t="str">
            <v>〃</v>
          </cell>
          <cell r="K17" t="str">
            <v>〃</v>
          </cell>
          <cell r="L17" t="str">
            <v>〃</v>
          </cell>
          <cell r="N17" t="str">
            <v>〃</v>
          </cell>
          <cell r="O17" t="str">
            <v>小城市小城町大字岩蔵</v>
          </cell>
          <cell r="P17" t="str">
            <v>粉砕</v>
          </cell>
          <cell r="Q17" t="str">
            <v>0.64ｔ</v>
          </cell>
        </row>
        <row r="18">
          <cell r="B18">
            <v>1</v>
          </cell>
          <cell r="C18">
            <v>176084</v>
          </cell>
          <cell r="D18" t="str">
            <v>〃</v>
          </cell>
          <cell r="E18" t="str">
            <v>〃</v>
          </cell>
          <cell r="F18" t="str">
            <v>〃</v>
          </cell>
          <cell r="G18" t="str">
            <v>〃</v>
          </cell>
          <cell r="H18" t="str">
            <v>〃</v>
          </cell>
          <cell r="J18" t="str">
            <v>〃</v>
          </cell>
          <cell r="K18" t="str">
            <v>〃</v>
          </cell>
          <cell r="L18" t="str">
            <v>〃</v>
          </cell>
          <cell r="N18" t="str">
            <v>〃</v>
          </cell>
          <cell r="O18" t="str">
            <v>小城市小城町大字岩蔵</v>
          </cell>
          <cell r="P18" t="str">
            <v>圧縮梱包</v>
          </cell>
          <cell r="Q18" t="str">
            <v>備考欄
（8時間）</v>
          </cell>
        </row>
        <row r="19">
          <cell r="B19">
            <v>1</v>
          </cell>
          <cell r="C19">
            <v>176084</v>
          </cell>
          <cell r="D19" t="str">
            <v>〃</v>
          </cell>
          <cell r="E19" t="str">
            <v>〃</v>
          </cell>
          <cell r="F19" t="str">
            <v>〃</v>
          </cell>
          <cell r="G19" t="str">
            <v>〃</v>
          </cell>
          <cell r="H19" t="str">
            <v>〃</v>
          </cell>
          <cell r="J19" t="str">
            <v>〃</v>
          </cell>
          <cell r="K19" t="str">
            <v>〃</v>
          </cell>
          <cell r="L19" t="str">
            <v>〃</v>
          </cell>
          <cell r="N19" t="str">
            <v>〃</v>
          </cell>
          <cell r="O19" t="str">
            <v>小城市小城町大字岩蔵</v>
          </cell>
          <cell r="P19" t="str">
            <v>分離</v>
          </cell>
          <cell r="Q19" t="str">
            <v>0.36ｔ</v>
          </cell>
        </row>
        <row r="20">
          <cell r="B20">
            <v>1</v>
          </cell>
          <cell r="C20">
            <v>7703</v>
          </cell>
          <cell r="D20" t="str">
            <v>04141007703</v>
          </cell>
          <cell r="E20" t="str">
            <v>㈱大島産業</v>
          </cell>
          <cell r="F20">
            <v>42817</v>
          </cell>
          <cell r="G20">
            <v>44642</v>
          </cell>
          <cell r="H20" t="str">
            <v>大島 権人</v>
          </cell>
          <cell r="I20" t="str">
            <v>ｵｵｼﾏｻﾝｷﾞｮｳ</v>
          </cell>
          <cell r="J20">
            <v>8420031</v>
          </cell>
          <cell r="K20" t="str">
            <v>佐賀県神埼郡吉野ヶ里町吉田2469-1</v>
          </cell>
          <cell r="L20" t="str">
            <v>0952-53-4400</v>
          </cell>
          <cell r="M20" t="str">
            <v>佐内</v>
          </cell>
          <cell r="N20" t="str">
            <v>佐内</v>
          </cell>
          <cell r="O20" t="str">
            <v>吉野ヶ里町大字吉田</v>
          </cell>
          <cell r="P20" t="str">
            <v>圧縮</v>
          </cell>
          <cell r="Q20" t="str">
            <v>8t</v>
          </cell>
        </row>
        <row r="21">
          <cell r="B21">
            <v>1</v>
          </cell>
          <cell r="C21">
            <v>7703</v>
          </cell>
          <cell r="D21" t="str">
            <v>〃</v>
          </cell>
          <cell r="E21" t="str">
            <v>〃</v>
          </cell>
          <cell r="F21" t="str">
            <v>〃</v>
          </cell>
          <cell r="G21" t="str">
            <v>〃</v>
          </cell>
          <cell r="H21" t="str">
            <v>〃</v>
          </cell>
          <cell r="I21" t="str">
            <v>ｵｵｼﾏｻﾝｷﾞｮｳ</v>
          </cell>
          <cell r="J21" t="str">
            <v>〃</v>
          </cell>
          <cell r="K21" t="str">
            <v>〃</v>
          </cell>
          <cell r="L21" t="str">
            <v>〃</v>
          </cell>
          <cell r="M21" t="str">
            <v>佐内</v>
          </cell>
          <cell r="N21" t="str">
            <v>〃</v>
          </cell>
          <cell r="O21" t="str">
            <v>吉野ヶ里町大字吉田</v>
          </cell>
          <cell r="P21" t="str">
            <v>圧縮</v>
          </cell>
          <cell r="Q21" t="str">
            <v>8t</v>
          </cell>
        </row>
        <row r="22">
          <cell r="B22">
            <v>1</v>
          </cell>
          <cell r="C22">
            <v>7703</v>
          </cell>
          <cell r="D22" t="str">
            <v>〃</v>
          </cell>
          <cell r="E22" t="str">
            <v>〃</v>
          </cell>
          <cell r="F22" t="str">
            <v>〃</v>
          </cell>
          <cell r="G22" t="str">
            <v>〃</v>
          </cell>
          <cell r="H22" t="str">
            <v>〃</v>
          </cell>
          <cell r="I22" t="str">
            <v>ｵｵｼﾏｻﾝｷﾞｮｳ</v>
          </cell>
          <cell r="J22" t="str">
            <v>〃</v>
          </cell>
          <cell r="K22" t="str">
            <v>〃</v>
          </cell>
          <cell r="L22" t="str">
            <v>〃</v>
          </cell>
          <cell r="M22" t="str">
            <v>佐内</v>
          </cell>
          <cell r="N22" t="str">
            <v>〃</v>
          </cell>
          <cell r="O22" t="str">
            <v>吉野ヶ里町大字吉田</v>
          </cell>
          <cell r="P22" t="str">
            <v>圧縮</v>
          </cell>
          <cell r="Q22" t="str">
            <v>1.12t</v>
          </cell>
        </row>
        <row r="23">
          <cell r="B23">
            <v>1</v>
          </cell>
          <cell r="C23">
            <v>7703</v>
          </cell>
          <cell r="D23" t="str">
            <v>〃</v>
          </cell>
          <cell r="E23" t="str">
            <v>〃</v>
          </cell>
          <cell r="F23" t="str">
            <v>〃</v>
          </cell>
          <cell r="G23" t="str">
            <v>〃</v>
          </cell>
          <cell r="H23" t="str">
            <v>〃</v>
          </cell>
          <cell r="I23" t="str">
            <v>ｵｵｼﾏｻﾝｷﾞｮｳ</v>
          </cell>
          <cell r="J23" t="str">
            <v>〃</v>
          </cell>
          <cell r="K23" t="str">
            <v>〃</v>
          </cell>
          <cell r="L23" t="str">
            <v>〃</v>
          </cell>
          <cell r="M23" t="str">
            <v>佐内</v>
          </cell>
          <cell r="N23" t="str">
            <v>〃</v>
          </cell>
          <cell r="O23" t="str">
            <v>神埼市脊振町服巻</v>
          </cell>
          <cell r="P23" t="str">
            <v>破砕</v>
          </cell>
          <cell r="Q23" t="str">
            <v>4t</v>
          </cell>
        </row>
        <row r="24">
          <cell r="B24">
            <v>1</v>
          </cell>
          <cell r="C24">
            <v>7703</v>
          </cell>
          <cell r="D24" t="str">
            <v>〃</v>
          </cell>
          <cell r="E24" t="str">
            <v>〃</v>
          </cell>
          <cell r="F24" t="str">
            <v>〃</v>
          </cell>
          <cell r="G24" t="str">
            <v>〃</v>
          </cell>
          <cell r="H24" t="str">
            <v>〃</v>
          </cell>
          <cell r="J24" t="str">
            <v>〃</v>
          </cell>
          <cell r="K24" t="str">
            <v>〃</v>
          </cell>
          <cell r="L24" t="str">
            <v>〃</v>
          </cell>
          <cell r="N24" t="str">
            <v>〃</v>
          </cell>
          <cell r="O24" t="str">
            <v>神埼市脊振町服巻</v>
          </cell>
          <cell r="P24" t="str">
            <v>破砕</v>
          </cell>
          <cell r="Q24" t="str">
            <v>備考欄
(8時間)</v>
          </cell>
        </row>
        <row r="25">
          <cell r="B25">
            <v>1</v>
          </cell>
          <cell r="C25">
            <v>7703</v>
          </cell>
          <cell r="D25" t="str">
            <v>〃</v>
          </cell>
          <cell r="E25" t="str">
            <v>〃</v>
          </cell>
          <cell r="F25" t="str">
            <v>〃</v>
          </cell>
          <cell r="G25" t="str">
            <v>〃</v>
          </cell>
          <cell r="H25" t="str">
            <v>〃</v>
          </cell>
          <cell r="I25" t="str">
            <v>ｵｵｼﾏｻﾝｷﾞｮｳ</v>
          </cell>
          <cell r="J25" t="str">
            <v>〃</v>
          </cell>
          <cell r="K25" t="str">
            <v>〃</v>
          </cell>
          <cell r="L25" t="str">
            <v>〃</v>
          </cell>
          <cell r="M25" t="str">
            <v>佐内</v>
          </cell>
          <cell r="N25" t="str">
            <v>〃</v>
          </cell>
          <cell r="O25" t="str">
            <v>吉野ヶ里町大字吉田</v>
          </cell>
          <cell r="P25" t="str">
            <v>破砕</v>
          </cell>
          <cell r="Q25" t="str">
            <v>8,000本/日</v>
          </cell>
        </row>
        <row r="26">
          <cell r="B26">
            <v>1</v>
          </cell>
          <cell r="C26">
            <v>7703</v>
          </cell>
          <cell r="D26" t="str">
            <v>〃</v>
          </cell>
          <cell r="E26" t="str">
            <v>〃</v>
          </cell>
          <cell r="F26" t="str">
            <v>〃</v>
          </cell>
          <cell r="G26" t="str">
            <v>〃</v>
          </cell>
          <cell r="H26" t="str">
            <v>〃</v>
          </cell>
          <cell r="I26" t="str">
            <v>ｵｵｼﾏｻﾝｷﾞｮｳ</v>
          </cell>
          <cell r="J26" t="str">
            <v>〃</v>
          </cell>
          <cell r="K26" t="str">
            <v>〃</v>
          </cell>
          <cell r="L26" t="str">
            <v>〃</v>
          </cell>
          <cell r="M26" t="str">
            <v>佐内</v>
          </cell>
          <cell r="N26" t="str">
            <v>〃</v>
          </cell>
          <cell r="O26" t="str">
            <v>神埼市脊振町服巻</v>
          </cell>
          <cell r="P26" t="str">
            <v>乾燥</v>
          </cell>
          <cell r="Q26" t="str">
            <v>10m3</v>
          </cell>
          <cell r="S26" t="str">
            <v>○</v>
          </cell>
        </row>
        <row r="27">
          <cell r="B27">
            <v>1</v>
          </cell>
          <cell r="C27">
            <v>7703</v>
          </cell>
          <cell r="D27" t="str">
            <v>〃</v>
          </cell>
          <cell r="E27" t="str">
            <v>〃</v>
          </cell>
          <cell r="F27" t="str">
            <v>〃</v>
          </cell>
          <cell r="G27" t="str">
            <v>〃</v>
          </cell>
          <cell r="H27" t="str">
            <v>〃</v>
          </cell>
          <cell r="I27" t="str">
            <v>ｵｵｼﾏｻﾝｷﾞｮｳ</v>
          </cell>
          <cell r="J27" t="str">
            <v>〃</v>
          </cell>
          <cell r="K27" t="str">
            <v>〃</v>
          </cell>
          <cell r="L27" t="str">
            <v>〃</v>
          </cell>
          <cell r="M27" t="str">
            <v>佐内</v>
          </cell>
          <cell r="N27" t="str">
            <v>〃</v>
          </cell>
          <cell r="O27" t="str">
            <v>神埼市脊振町服巻</v>
          </cell>
          <cell r="P27" t="str">
            <v>乾燥</v>
          </cell>
          <cell r="Q27" t="str">
            <v>20m3</v>
          </cell>
          <cell r="S27" t="str">
            <v>○</v>
          </cell>
        </row>
        <row r="28">
          <cell r="B28">
            <v>1</v>
          </cell>
          <cell r="C28">
            <v>7703</v>
          </cell>
          <cell r="D28" t="str">
            <v>〃</v>
          </cell>
          <cell r="E28" t="str">
            <v>〃</v>
          </cell>
          <cell r="F28" t="str">
            <v>〃</v>
          </cell>
          <cell r="G28" t="str">
            <v>〃</v>
          </cell>
          <cell r="H28" t="str">
            <v>〃</v>
          </cell>
          <cell r="I28" t="str">
            <v>ｵｵｼﾏｻﾝｷﾞｮｳ</v>
          </cell>
          <cell r="J28" t="str">
            <v>〃</v>
          </cell>
          <cell r="K28" t="str">
            <v>〃</v>
          </cell>
          <cell r="L28" t="str">
            <v>〃</v>
          </cell>
          <cell r="M28" t="str">
            <v>佐内</v>
          </cell>
          <cell r="N28" t="str">
            <v>〃</v>
          </cell>
          <cell r="O28" t="str">
            <v>神埼市脊振町服巻</v>
          </cell>
          <cell r="P28" t="str">
            <v>圧縮</v>
          </cell>
          <cell r="Q28" t="str">
            <v>73.6t</v>
          </cell>
        </row>
        <row r="29">
          <cell r="B29">
            <v>1</v>
          </cell>
          <cell r="C29">
            <v>7703</v>
          </cell>
          <cell r="D29" t="str">
            <v>〃</v>
          </cell>
          <cell r="E29" t="str">
            <v>〃</v>
          </cell>
          <cell r="F29" t="str">
            <v>〃</v>
          </cell>
          <cell r="G29" t="str">
            <v>〃</v>
          </cell>
          <cell r="H29" t="str">
            <v>〃</v>
          </cell>
          <cell r="I29" t="str">
            <v>ｵｵｼﾏｻﾝｷﾞｮｳ</v>
          </cell>
          <cell r="J29" t="str">
            <v>〃</v>
          </cell>
          <cell r="K29" t="str">
            <v>〃</v>
          </cell>
          <cell r="L29" t="str">
            <v>〃</v>
          </cell>
          <cell r="M29" t="str">
            <v>佐内</v>
          </cell>
          <cell r="N29" t="str">
            <v>〃</v>
          </cell>
          <cell r="O29" t="str">
            <v>神埼市脊振町服巻</v>
          </cell>
          <cell r="P29" t="str">
            <v>焼却</v>
          </cell>
          <cell r="Q29" t="str">
            <v>備考欄
(24時間)</v>
          </cell>
          <cell r="R29" t="str">
            <v>○</v>
          </cell>
          <cell r="S29" t="str">
            <v>○</v>
          </cell>
          <cell r="T29" t="str">
            <v>○</v>
          </cell>
        </row>
        <row r="30">
          <cell r="B30">
            <v>1</v>
          </cell>
          <cell r="C30">
            <v>7703</v>
          </cell>
          <cell r="D30" t="str">
            <v>〃</v>
          </cell>
          <cell r="E30" t="str">
            <v>〃</v>
          </cell>
          <cell r="F30" t="str">
            <v>〃</v>
          </cell>
          <cell r="G30" t="str">
            <v>〃</v>
          </cell>
          <cell r="H30" t="str">
            <v>〃</v>
          </cell>
          <cell r="I30" t="str">
            <v>ｵｵｼﾏｻﾝｷﾞｮｳ</v>
          </cell>
          <cell r="J30" t="str">
            <v>〃</v>
          </cell>
          <cell r="K30" t="str">
            <v>〃</v>
          </cell>
          <cell r="L30" t="str">
            <v>〃</v>
          </cell>
          <cell r="M30" t="str">
            <v>佐内</v>
          </cell>
          <cell r="N30" t="str">
            <v>〃</v>
          </cell>
          <cell r="O30" t="str">
            <v>神埼市脊振町服巻</v>
          </cell>
          <cell r="P30" t="str">
            <v>固化</v>
          </cell>
          <cell r="Q30" t="str">
            <v>0.88t</v>
          </cell>
          <cell r="R30" t="str">
            <v>○</v>
          </cell>
        </row>
        <row r="31">
          <cell r="B31">
            <v>1</v>
          </cell>
          <cell r="C31">
            <v>7703</v>
          </cell>
          <cell r="D31" t="str">
            <v>〃</v>
          </cell>
          <cell r="E31" t="str">
            <v>〃</v>
          </cell>
          <cell r="F31" t="str">
            <v>〃</v>
          </cell>
          <cell r="G31" t="str">
            <v>〃</v>
          </cell>
          <cell r="H31" t="str">
            <v>〃</v>
          </cell>
          <cell r="I31" t="str">
            <v>ｵｵｼﾏｻﾝｷﾞｮｳ</v>
          </cell>
          <cell r="J31" t="str">
            <v>〃</v>
          </cell>
          <cell r="K31" t="str">
            <v>〃</v>
          </cell>
          <cell r="L31" t="str">
            <v>〃</v>
          </cell>
          <cell r="M31" t="str">
            <v>佐内</v>
          </cell>
          <cell r="N31" t="str">
            <v>〃</v>
          </cell>
          <cell r="O31" t="str">
            <v>神埼市脊振町服巻</v>
          </cell>
          <cell r="P31" t="str">
            <v>破袋分別</v>
          </cell>
          <cell r="Q31" t="str">
            <v>44.8t</v>
          </cell>
          <cell r="S31" t="str">
            <v>●</v>
          </cell>
          <cell r="T31" t="str">
            <v>●</v>
          </cell>
        </row>
        <row r="32">
          <cell r="B32">
            <v>1</v>
          </cell>
          <cell r="C32">
            <v>7703</v>
          </cell>
          <cell r="D32" t="str">
            <v>〃</v>
          </cell>
          <cell r="E32" t="str">
            <v>〃</v>
          </cell>
          <cell r="F32" t="str">
            <v>〃</v>
          </cell>
          <cell r="G32" t="str">
            <v>〃</v>
          </cell>
          <cell r="H32" t="str">
            <v>〃</v>
          </cell>
          <cell r="I32" t="str">
            <v>ｵｵｼﾏｻﾝｷﾞｮｳ</v>
          </cell>
          <cell r="J32" t="str">
            <v>〃</v>
          </cell>
          <cell r="K32" t="str">
            <v>〃</v>
          </cell>
          <cell r="L32" t="str">
            <v>〃</v>
          </cell>
          <cell r="M32" t="str">
            <v>佐内</v>
          </cell>
          <cell r="N32" t="str">
            <v>〃</v>
          </cell>
          <cell r="O32" t="str">
            <v>神埼市脊振町服巻</v>
          </cell>
          <cell r="P32" t="str">
            <v>乾燥</v>
          </cell>
          <cell r="Q32" t="str">
            <v>9.2m3</v>
          </cell>
          <cell r="S32" t="str">
            <v>○</v>
          </cell>
        </row>
        <row r="33">
          <cell r="B33">
            <v>1</v>
          </cell>
          <cell r="C33">
            <v>20715</v>
          </cell>
          <cell r="D33" t="str">
            <v>04121020715</v>
          </cell>
          <cell r="E33" t="str">
            <v>大坪産業㈱</v>
          </cell>
          <cell r="F33">
            <v>41834</v>
          </cell>
          <cell r="G33">
            <v>43659</v>
          </cell>
          <cell r="H33" t="str">
            <v>陣内 元治</v>
          </cell>
          <cell r="I33" t="str">
            <v>ｵｵﾂﾎﾞｻﾝｷﾞｮｳ</v>
          </cell>
          <cell r="J33">
            <v>8402223</v>
          </cell>
          <cell r="K33" t="str">
            <v>佐賀県佐賀市東与賀町大字飯盛字中大搦2634-1</v>
          </cell>
          <cell r="L33" t="str">
            <v>0952-45-1563</v>
          </cell>
          <cell r="M33" t="str">
            <v>佐内</v>
          </cell>
          <cell r="N33" t="str">
            <v>佐内</v>
          </cell>
          <cell r="O33" t="str">
            <v>佐賀市東与賀町大字飯盛</v>
          </cell>
          <cell r="P33" t="str">
            <v>切断</v>
          </cell>
          <cell r="Q33" t="str">
            <v>40t</v>
          </cell>
        </row>
        <row r="34">
          <cell r="B34">
            <v>1</v>
          </cell>
          <cell r="C34">
            <v>20715</v>
          </cell>
          <cell r="D34" t="str">
            <v>〃</v>
          </cell>
          <cell r="E34" t="str">
            <v>〃</v>
          </cell>
          <cell r="F34" t="str">
            <v>〃</v>
          </cell>
          <cell r="G34" t="str">
            <v>〃</v>
          </cell>
          <cell r="H34" t="str">
            <v>〃</v>
          </cell>
          <cell r="I34" t="str">
            <v>ｵｵﾂﾎﾞｻﾝｷﾞｮｳ</v>
          </cell>
          <cell r="J34" t="str">
            <v>〃</v>
          </cell>
          <cell r="K34" t="str">
            <v>〃</v>
          </cell>
          <cell r="L34" t="str">
            <v>〃</v>
          </cell>
          <cell r="M34" t="str">
            <v>佐内</v>
          </cell>
          <cell r="N34" t="str">
            <v>〃</v>
          </cell>
          <cell r="O34" t="str">
            <v>佐賀市東与賀町大字飯盛</v>
          </cell>
          <cell r="P34" t="str">
            <v>破砕</v>
          </cell>
          <cell r="Q34" t="str">
            <v>備考欄
（8時間）</v>
          </cell>
        </row>
        <row r="35">
          <cell r="B35">
            <v>1</v>
          </cell>
          <cell r="C35">
            <v>20715</v>
          </cell>
          <cell r="D35" t="str">
            <v>〃</v>
          </cell>
          <cell r="E35" t="str">
            <v>〃</v>
          </cell>
          <cell r="F35" t="str">
            <v>〃</v>
          </cell>
          <cell r="G35" t="str">
            <v>〃</v>
          </cell>
          <cell r="H35" t="str">
            <v>〃</v>
          </cell>
          <cell r="I35" t="str">
            <v>ｵｵﾂﾎﾞｻﾝｷﾞｮｳ</v>
          </cell>
          <cell r="J35" t="str">
            <v>〃</v>
          </cell>
          <cell r="K35" t="str">
            <v>〃</v>
          </cell>
          <cell r="L35" t="str">
            <v>〃</v>
          </cell>
          <cell r="M35" t="str">
            <v>佐内</v>
          </cell>
          <cell r="N35" t="str">
            <v>〃</v>
          </cell>
          <cell r="O35" t="str">
            <v>佐賀市東与賀町大字飯盛</v>
          </cell>
          <cell r="P35" t="str">
            <v>溶融固化</v>
          </cell>
          <cell r="Q35" t="str">
            <v>4.3t</v>
          </cell>
        </row>
        <row r="36">
          <cell r="B36">
            <v>1</v>
          </cell>
          <cell r="C36">
            <v>20715</v>
          </cell>
          <cell r="D36" t="str">
            <v>〃</v>
          </cell>
          <cell r="E36" t="str">
            <v>〃</v>
          </cell>
          <cell r="F36" t="str">
            <v>〃</v>
          </cell>
          <cell r="G36" t="str">
            <v>〃</v>
          </cell>
          <cell r="H36" t="str">
            <v>〃</v>
          </cell>
          <cell r="I36" t="str">
            <v>ｵｵﾂﾎﾞｻﾝｷﾞｮｳ</v>
          </cell>
          <cell r="J36" t="str">
            <v>〃</v>
          </cell>
          <cell r="K36" t="str">
            <v>〃</v>
          </cell>
          <cell r="L36" t="str">
            <v>〃</v>
          </cell>
          <cell r="M36" t="str">
            <v>佐内</v>
          </cell>
          <cell r="N36" t="str">
            <v>〃</v>
          </cell>
          <cell r="O36" t="str">
            <v>佐賀市東与賀町大字飯盛</v>
          </cell>
          <cell r="P36" t="str">
            <v>破砕・　分別</v>
          </cell>
          <cell r="Q36" t="str">
            <v>3.4t</v>
          </cell>
        </row>
        <row r="37">
          <cell r="B37">
            <v>1</v>
          </cell>
          <cell r="C37">
            <v>20715</v>
          </cell>
          <cell r="D37" t="str">
            <v>〃</v>
          </cell>
          <cell r="E37" t="str">
            <v>〃</v>
          </cell>
          <cell r="F37" t="str">
            <v>〃</v>
          </cell>
          <cell r="G37" t="str">
            <v>〃</v>
          </cell>
          <cell r="H37" t="str">
            <v>〃</v>
          </cell>
          <cell r="I37" t="str">
            <v>ｵｵﾂﾎﾞｻﾝｷﾞｮｳ</v>
          </cell>
          <cell r="J37" t="str">
            <v>〃</v>
          </cell>
          <cell r="K37" t="str">
            <v>〃</v>
          </cell>
          <cell r="L37" t="str">
            <v>〃</v>
          </cell>
          <cell r="M37" t="str">
            <v>佐内</v>
          </cell>
          <cell r="N37" t="str">
            <v>〃</v>
          </cell>
          <cell r="O37" t="str">
            <v>佐賀市東与賀町大字飯盛</v>
          </cell>
          <cell r="P37" t="str">
            <v>切断</v>
          </cell>
          <cell r="Q37" t="str">
            <v>118t</v>
          </cell>
        </row>
        <row r="38">
          <cell r="B38">
            <v>1</v>
          </cell>
          <cell r="C38">
            <v>158249</v>
          </cell>
          <cell r="D38" t="str">
            <v>04121158249</v>
          </cell>
          <cell r="E38" t="str">
            <v>㈱カガミ・エコ・ネット</v>
          </cell>
          <cell r="F38">
            <v>42373</v>
          </cell>
          <cell r="G38">
            <v>44929</v>
          </cell>
          <cell r="H38" t="str">
            <v>野田 周二郎</v>
          </cell>
          <cell r="I38" t="str">
            <v>ｶｶﾞﾐｴｺﾈｯﾄ</v>
          </cell>
          <cell r="J38" t="str">
            <v>842-0102</v>
          </cell>
          <cell r="K38" t="str">
            <v>佐賀県神埼郡吉野ヶ里町石動409-6</v>
          </cell>
          <cell r="L38" t="str">
            <v>0952-53-0069</v>
          </cell>
          <cell r="M38" t="str">
            <v>佐内</v>
          </cell>
          <cell r="N38" t="str">
            <v>佐内</v>
          </cell>
          <cell r="O38" t="str">
            <v>吉野ヶ里町石動</v>
          </cell>
          <cell r="P38" t="str">
            <v>選別・　圧縮</v>
          </cell>
          <cell r="Q38" t="str">
            <v>備考欄
（8時間）</v>
          </cell>
        </row>
        <row r="39">
          <cell r="B39">
            <v>1</v>
          </cell>
          <cell r="C39">
            <v>158249</v>
          </cell>
          <cell r="D39" t="str">
            <v>〃</v>
          </cell>
          <cell r="E39" t="str">
            <v>〃</v>
          </cell>
          <cell r="F39" t="str">
            <v>〃</v>
          </cell>
          <cell r="G39" t="str">
            <v>〃</v>
          </cell>
          <cell r="H39" t="str">
            <v>〃</v>
          </cell>
          <cell r="I39" t="str">
            <v>ｶｶﾞﾐｴｺﾈｯﾄ</v>
          </cell>
          <cell r="J39" t="str">
            <v>〃</v>
          </cell>
          <cell r="K39" t="str">
            <v>〃</v>
          </cell>
          <cell r="L39" t="str">
            <v>〃</v>
          </cell>
          <cell r="M39" t="str">
            <v>佐内</v>
          </cell>
          <cell r="N39" t="str">
            <v>〃</v>
          </cell>
          <cell r="O39" t="str">
            <v>吉野ヶ里町石動</v>
          </cell>
          <cell r="P39" t="str">
            <v>選別</v>
          </cell>
          <cell r="Q39" t="str">
            <v>備考欄
（8時間）</v>
          </cell>
        </row>
        <row r="40">
          <cell r="B40">
            <v>1</v>
          </cell>
          <cell r="C40">
            <v>158249</v>
          </cell>
          <cell r="D40" t="str">
            <v>〃</v>
          </cell>
          <cell r="E40" t="str">
            <v>〃</v>
          </cell>
          <cell r="F40" t="str">
            <v>〃</v>
          </cell>
          <cell r="G40" t="str">
            <v>〃</v>
          </cell>
          <cell r="H40" t="str">
            <v>〃</v>
          </cell>
          <cell r="I40" t="str">
            <v>ｶｶﾞﾐｴｺﾈｯﾄ</v>
          </cell>
          <cell r="J40" t="str">
            <v>〃</v>
          </cell>
          <cell r="K40" t="str">
            <v>〃</v>
          </cell>
          <cell r="L40" t="str">
            <v>〃</v>
          </cell>
          <cell r="M40" t="str">
            <v>佐内</v>
          </cell>
          <cell r="N40" t="str">
            <v>〃</v>
          </cell>
          <cell r="O40" t="str">
            <v>吉野ヶ里町石動</v>
          </cell>
          <cell r="P40" t="str">
            <v>圧縮</v>
          </cell>
          <cell r="Q40" t="str">
            <v>4.8t</v>
          </cell>
        </row>
        <row r="41">
          <cell r="B41">
            <v>1</v>
          </cell>
          <cell r="C41">
            <v>9057</v>
          </cell>
          <cell r="D41" t="str">
            <v>04121009057</v>
          </cell>
          <cell r="E41" t="str">
            <v>㈲環境開発センター</v>
          </cell>
          <cell r="F41">
            <v>42855</v>
          </cell>
          <cell r="G41">
            <v>44680</v>
          </cell>
          <cell r="H41" t="str">
            <v>内藤 洋子</v>
          </cell>
          <cell r="I41" t="str">
            <v>ｶﾝｷｮｳｶｲﾊﾂｾﾝﾀｰ</v>
          </cell>
          <cell r="J41">
            <v>8420121</v>
          </cell>
          <cell r="K41" t="str">
            <v>佐賀県神埼市神埼町志波屋1738-1</v>
          </cell>
          <cell r="L41" t="str">
            <v>0952-52-2729</v>
          </cell>
          <cell r="M41" t="str">
            <v>佐内</v>
          </cell>
          <cell r="N41" t="str">
            <v>佐内</v>
          </cell>
          <cell r="O41" t="str">
            <v>上峰町堤</v>
          </cell>
          <cell r="P41" t="str">
            <v>圧縮</v>
          </cell>
          <cell r="Q41" t="str">
            <v>4t</v>
          </cell>
        </row>
        <row r="42">
          <cell r="B42">
            <v>1</v>
          </cell>
          <cell r="C42">
            <v>9057</v>
          </cell>
          <cell r="D42" t="str">
            <v>〃</v>
          </cell>
          <cell r="E42" t="str">
            <v>〃</v>
          </cell>
          <cell r="F42" t="str">
            <v>〃</v>
          </cell>
          <cell r="G42" t="str">
            <v>〃</v>
          </cell>
          <cell r="H42" t="str">
            <v>〃</v>
          </cell>
          <cell r="I42" t="str">
            <v>ｶﾝｷｮｳｶｲﾊﾂｾﾝﾀｰ</v>
          </cell>
          <cell r="J42" t="str">
            <v>〃</v>
          </cell>
          <cell r="K42" t="str">
            <v>〃</v>
          </cell>
          <cell r="L42" t="str">
            <v>〃</v>
          </cell>
          <cell r="M42" t="str">
            <v>佐内</v>
          </cell>
          <cell r="N42" t="str">
            <v>〃</v>
          </cell>
          <cell r="O42" t="str">
            <v>神埼市神埼町尾崎</v>
          </cell>
          <cell r="P42" t="str">
            <v>堆肥化</v>
          </cell>
          <cell r="Q42" t="str">
            <v>25m3</v>
          </cell>
          <cell r="S42" t="str">
            <v>●</v>
          </cell>
          <cell r="T42" t="str">
            <v>●</v>
          </cell>
        </row>
        <row r="43">
          <cell r="B43">
            <v>1</v>
          </cell>
          <cell r="C43">
            <v>9057</v>
          </cell>
          <cell r="D43" t="str">
            <v>〃</v>
          </cell>
          <cell r="E43" t="str">
            <v>〃</v>
          </cell>
          <cell r="F43" t="str">
            <v>〃</v>
          </cell>
          <cell r="G43" t="str">
            <v>〃</v>
          </cell>
          <cell r="H43" t="str">
            <v>〃</v>
          </cell>
          <cell r="I43" t="str">
            <v>ｶﾝｷｮｳｶｲﾊﾂｾﾝﾀｰ</v>
          </cell>
          <cell r="J43" t="str">
            <v>〃</v>
          </cell>
          <cell r="K43" t="str">
            <v>〃</v>
          </cell>
          <cell r="L43" t="str">
            <v>〃</v>
          </cell>
          <cell r="M43" t="str">
            <v>佐内</v>
          </cell>
          <cell r="N43" t="str">
            <v>〃</v>
          </cell>
          <cell r="O43" t="str">
            <v>上峰町堤</v>
          </cell>
          <cell r="P43" t="str">
            <v>堆肥化</v>
          </cell>
          <cell r="Q43" t="str">
            <v>7.5m3</v>
          </cell>
          <cell r="S43" t="str">
            <v>●</v>
          </cell>
        </row>
        <row r="44">
          <cell r="B44">
            <v>1</v>
          </cell>
          <cell r="C44">
            <v>9057</v>
          </cell>
          <cell r="D44" t="str">
            <v>〃</v>
          </cell>
          <cell r="E44" t="str">
            <v>〃</v>
          </cell>
          <cell r="F44" t="str">
            <v>〃</v>
          </cell>
          <cell r="G44" t="str">
            <v>〃</v>
          </cell>
          <cell r="H44" t="str">
            <v>〃</v>
          </cell>
          <cell r="I44" t="str">
            <v>ｶﾝｷｮｳｶｲﾊﾂｾﾝﾀｰ</v>
          </cell>
          <cell r="J44" t="str">
            <v>〃</v>
          </cell>
          <cell r="K44" t="str">
            <v>〃</v>
          </cell>
          <cell r="L44" t="str">
            <v>〃</v>
          </cell>
          <cell r="M44" t="str">
            <v>佐内</v>
          </cell>
          <cell r="N44" t="str">
            <v>〃</v>
          </cell>
          <cell r="O44" t="str">
            <v>上峰町堤</v>
          </cell>
          <cell r="P44" t="str">
            <v>破砕
選別</v>
          </cell>
          <cell r="Q44" t="str">
            <v>4.6t</v>
          </cell>
        </row>
        <row r="45">
          <cell r="B45">
            <v>1</v>
          </cell>
          <cell r="C45">
            <v>9057</v>
          </cell>
          <cell r="D45" t="str">
            <v>〃</v>
          </cell>
          <cell r="E45" t="str">
            <v>〃</v>
          </cell>
          <cell r="F45" t="str">
            <v>〃</v>
          </cell>
          <cell r="G45" t="str">
            <v>〃</v>
          </cell>
          <cell r="H45" t="str">
            <v>〃</v>
          </cell>
          <cell r="I45" t="str">
            <v>ｶﾝｷｮｳｶｲﾊﾂｾﾝﾀｰ</v>
          </cell>
          <cell r="J45" t="str">
            <v>〃</v>
          </cell>
          <cell r="K45" t="str">
            <v>〃</v>
          </cell>
          <cell r="L45" t="str">
            <v>〃</v>
          </cell>
          <cell r="M45" t="str">
            <v>佐内</v>
          </cell>
          <cell r="N45" t="str">
            <v>〃</v>
          </cell>
          <cell r="O45" t="str">
            <v>上峰町堤</v>
          </cell>
          <cell r="P45" t="str">
            <v>圧縮
梱包</v>
          </cell>
          <cell r="Q45" t="str">
            <v>備考欄
（8時間）</v>
          </cell>
        </row>
        <row r="46">
          <cell r="B46">
            <v>1</v>
          </cell>
          <cell r="C46">
            <v>9057</v>
          </cell>
          <cell r="D46" t="str">
            <v>〃</v>
          </cell>
          <cell r="E46" t="str">
            <v>〃</v>
          </cell>
          <cell r="F46" t="str">
            <v>〃</v>
          </cell>
          <cell r="G46" t="str">
            <v>〃</v>
          </cell>
          <cell r="H46" t="str">
            <v>〃</v>
          </cell>
          <cell r="I46" t="str">
            <v>ｶﾝｷｮｳｶｲﾊﾂｾﾝﾀｰ</v>
          </cell>
          <cell r="J46" t="str">
            <v>〃</v>
          </cell>
          <cell r="K46" t="str">
            <v>〃</v>
          </cell>
          <cell r="L46" t="str">
            <v>〃</v>
          </cell>
          <cell r="M46" t="str">
            <v>佐内</v>
          </cell>
          <cell r="N46" t="str">
            <v>〃</v>
          </cell>
          <cell r="O46" t="str">
            <v>上峰町堤</v>
          </cell>
          <cell r="P46" t="str">
            <v>圧縮
梱包</v>
          </cell>
          <cell r="Q46" t="str">
            <v>備考欄
（8時間）</v>
          </cell>
        </row>
        <row r="47">
          <cell r="B47">
            <v>1</v>
          </cell>
          <cell r="C47">
            <v>9057</v>
          </cell>
          <cell r="D47" t="str">
            <v>〃</v>
          </cell>
          <cell r="E47" t="str">
            <v>〃</v>
          </cell>
          <cell r="F47" t="str">
            <v>〃</v>
          </cell>
          <cell r="G47" t="str">
            <v>〃</v>
          </cell>
          <cell r="H47" t="str">
            <v>〃</v>
          </cell>
          <cell r="I47" t="str">
            <v>ｶﾝｷｮｳｶｲﾊﾂｾﾝﾀｰ</v>
          </cell>
          <cell r="J47" t="str">
            <v>〃</v>
          </cell>
          <cell r="K47" t="str">
            <v>〃</v>
          </cell>
          <cell r="L47" t="str">
            <v>〃</v>
          </cell>
          <cell r="M47" t="str">
            <v>佐内</v>
          </cell>
          <cell r="N47" t="str">
            <v>〃</v>
          </cell>
          <cell r="O47" t="str">
            <v>上峰町堤</v>
          </cell>
          <cell r="P47" t="str">
            <v>圧縮
梱包</v>
          </cell>
          <cell r="Q47" t="str">
            <v>備考欄
（8時間）</v>
          </cell>
        </row>
        <row r="48">
          <cell r="B48">
            <v>1</v>
          </cell>
          <cell r="C48">
            <v>9057</v>
          </cell>
          <cell r="D48" t="str">
            <v>〃</v>
          </cell>
          <cell r="E48" t="str">
            <v>〃</v>
          </cell>
          <cell r="F48" t="str">
            <v>〃</v>
          </cell>
          <cell r="G48" t="str">
            <v>〃</v>
          </cell>
          <cell r="H48" t="str">
            <v>〃</v>
          </cell>
          <cell r="I48" t="str">
            <v>ｶﾝｷｮｳｶｲﾊﾂｾﾝﾀｰ</v>
          </cell>
          <cell r="J48" t="str">
            <v>〃</v>
          </cell>
          <cell r="K48" t="str">
            <v>〃</v>
          </cell>
          <cell r="L48" t="str">
            <v>〃</v>
          </cell>
          <cell r="M48" t="str">
            <v>佐内</v>
          </cell>
          <cell r="N48" t="str">
            <v>〃</v>
          </cell>
          <cell r="O48" t="str">
            <v>上峰町堤</v>
          </cell>
          <cell r="P48" t="str">
            <v>破砕</v>
          </cell>
          <cell r="Q48" t="str">
            <v>備考欄
（8時間）</v>
          </cell>
        </row>
        <row r="49">
          <cell r="B49">
            <v>1</v>
          </cell>
          <cell r="C49">
            <v>9057</v>
          </cell>
          <cell r="D49" t="str">
            <v>〃</v>
          </cell>
          <cell r="E49" t="str">
            <v>〃</v>
          </cell>
          <cell r="F49" t="str">
            <v>〃</v>
          </cell>
          <cell r="G49" t="str">
            <v>〃</v>
          </cell>
          <cell r="H49" t="str">
            <v>〃</v>
          </cell>
          <cell r="I49" t="str">
            <v>ｶﾝｷｮｳｶｲﾊﾂｾﾝﾀｰ</v>
          </cell>
          <cell r="J49" t="str">
            <v>〃</v>
          </cell>
          <cell r="K49" t="str">
            <v>〃</v>
          </cell>
          <cell r="L49" t="str">
            <v>〃</v>
          </cell>
          <cell r="M49" t="str">
            <v>佐内</v>
          </cell>
          <cell r="N49" t="str">
            <v>〃</v>
          </cell>
          <cell r="O49" t="str">
            <v>上峰町堤</v>
          </cell>
          <cell r="P49" t="str">
            <v>破砕</v>
          </cell>
          <cell r="Q49" t="str">
            <v>備考欄
（8時間）</v>
          </cell>
        </row>
        <row r="50">
          <cell r="B50">
            <v>1</v>
          </cell>
          <cell r="C50">
            <v>9057</v>
          </cell>
          <cell r="D50" t="str">
            <v>〃</v>
          </cell>
          <cell r="E50" t="str">
            <v>〃</v>
          </cell>
          <cell r="F50" t="str">
            <v>〃</v>
          </cell>
          <cell r="G50" t="str">
            <v>〃</v>
          </cell>
          <cell r="H50" t="str">
            <v>〃</v>
          </cell>
          <cell r="I50" t="str">
            <v>ｶﾝｷｮｳｶｲﾊﾂｾﾝﾀｰ</v>
          </cell>
          <cell r="J50" t="str">
            <v>〃</v>
          </cell>
          <cell r="K50" t="str">
            <v>〃</v>
          </cell>
          <cell r="L50" t="str">
            <v>〃</v>
          </cell>
          <cell r="M50" t="str">
            <v>佐内</v>
          </cell>
          <cell r="N50" t="str">
            <v>〃</v>
          </cell>
          <cell r="O50" t="str">
            <v>上峰町堤</v>
          </cell>
          <cell r="P50" t="str">
            <v>破砕</v>
          </cell>
          <cell r="Q50" t="str">
            <v>1.2t</v>
          </cell>
        </row>
        <row r="51">
          <cell r="B51">
            <v>1</v>
          </cell>
          <cell r="C51">
            <v>9057</v>
          </cell>
          <cell r="D51" t="str">
            <v>〃</v>
          </cell>
          <cell r="E51" t="str">
            <v>〃</v>
          </cell>
          <cell r="F51" t="str">
            <v>〃</v>
          </cell>
          <cell r="G51" t="str">
            <v>〃</v>
          </cell>
          <cell r="H51" t="str">
            <v>〃</v>
          </cell>
          <cell r="I51" t="str">
            <v>ｶﾝｷｮｳｶｲﾊﾂｾﾝﾀｰ</v>
          </cell>
          <cell r="J51" t="str">
            <v>〃</v>
          </cell>
          <cell r="K51" t="str">
            <v>〃</v>
          </cell>
          <cell r="L51" t="str">
            <v>〃</v>
          </cell>
          <cell r="M51" t="str">
            <v>佐内</v>
          </cell>
          <cell r="N51" t="str">
            <v>〃</v>
          </cell>
          <cell r="O51" t="str">
            <v>吉野ヶ里町大字三津</v>
          </cell>
          <cell r="P51" t="str">
            <v>焼却</v>
          </cell>
          <cell r="Q51" t="str">
            <v>1.4t</v>
          </cell>
          <cell r="S51" t="str">
            <v>○</v>
          </cell>
        </row>
        <row r="52">
          <cell r="B52">
            <v>1</v>
          </cell>
          <cell r="C52">
            <v>9057</v>
          </cell>
          <cell r="D52" t="str">
            <v>〃</v>
          </cell>
          <cell r="E52" t="str">
            <v>〃</v>
          </cell>
          <cell r="F52" t="str">
            <v>〃</v>
          </cell>
          <cell r="G52" t="str">
            <v>〃</v>
          </cell>
          <cell r="H52" t="str">
            <v>〃</v>
          </cell>
          <cell r="I52" t="str">
            <v>ｶﾝｷｮｳｶｲﾊﾂｾﾝﾀｰ</v>
          </cell>
          <cell r="J52" t="str">
            <v>〃</v>
          </cell>
          <cell r="K52" t="str">
            <v>〃</v>
          </cell>
          <cell r="L52" t="str">
            <v>〃</v>
          </cell>
          <cell r="M52" t="str">
            <v>佐内</v>
          </cell>
          <cell r="N52" t="str">
            <v>〃</v>
          </cell>
          <cell r="O52" t="str">
            <v>上峰町堤</v>
          </cell>
          <cell r="P52" t="str">
            <v>破袋分別</v>
          </cell>
          <cell r="Q52" t="str">
            <v>9.792㎥</v>
          </cell>
          <cell r="T52" t="str">
            <v>●</v>
          </cell>
        </row>
        <row r="53">
          <cell r="B53">
            <v>1</v>
          </cell>
          <cell r="C53">
            <v>9057</v>
          </cell>
          <cell r="D53" t="str">
            <v>〃</v>
          </cell>
          <cell r="E53" t="str">
            <v>〃</v>
          </cell>
          <cell r="F53" t="str">
            <v>〃</v>
          </cell>
          <cell r="G53" t="str">
            <v>〃</v>
          </cell>
          <cell r="H53" t="str">
            <v>〃</v>
          </cell>
          <cell r="I53" t="str">
            <v>ｶﾝｷｮｳｶｲﾊﾂｾﾝﾀｰ</v>
          </cell>
          <cell r="J53" t="str">
            <v>〃</v>
          </cell>
          <cell r="K53" t="str">
            <v>〃</v>
          </cell>
          <cell r="L53" t="str">
            <v>〃</v>
          </cell>
          <cell r="M53" t="str">
            <v>佐内</v>
          </cell>
          <cell r="N53" t="str">
            <v>〃</v>
          </cell>
          <cell r="O53" t="str">
            <v>上峰町堤</v>
          </cell>
          <cell r="P53" t="str">
            <v>脱水</v>
          </cell>
          <cell r="Q53" t="str">
            <v>備考欄
（9時間）</v>
          </cell>
          <cell r="S53" t="str">
            <v>●</v>
          </cell>
        </row>
        <row r="54">
          <cell r="B54">
            <v>1</v>
          </cell>
          <cell r="C54">
            <v>9057</v>
          </cell>
          <cell r="D54" t="str">
            <v>〃</v>
          </cell>
          <cell r="E54" t="str">
            <v>〃</v>
          </cell>
          <cell r="F54" t="str">
            <v>〃</v>
          </cell>
          <cell r="G54" t="str">
            <v>〃</v>
          </cell>
          <cell r="H54" t="str">
            <v>〃</v>
          </cell>
          <cell r="I54" t="str">
            <v>ｶﾝｷｮｳｶｲﾊﾂｾﾝﾀｰ</v>
          </cell>
          <cell r="J54" t="str">
            <v>〃</v>
          </cell>
          <cell r="K54" t="str">
            <v>〃</v>
          </cell>
          <cell r="L54" t="str">
            <v>〃</v>
          </cell>
          <cell r="M54" t="str">
            <v>佐内</v>
          </cell>
          <cell r="N54" t="str">
            <v>〃</v>
          </cell>
          <cell r="O54" t="str">
            <v>上峰町堤</v>
          </cell>
          <cell r="P54" t="str">
            <v>中和</v>
          </cell>
          <cell r="Q54" t="str">
            <v>20.0㎥
(9時間)</v>
          </cell>
        </row>
        <row r="55">
          <cell r="B55">
            <v>1</v>
          </cell>
          <cell r="C55">
            <v>9057</v>
          </cell>
          <cell r="D55" t="str">
            <v>〃</v>
          </cell>
          <cell r="E55" t="str">
            <v>〃</v>
          </cell>
          <cell r="F55" t="str">
            <v>〃</v>
          </cell>
          <cell r="G55" t="str">
            <v>〃</v>
          </cell>
          <cell r="H55" t="str">
            <v>〃</v>
          </cell>
          <cell r="I55" t="str">
            <v>ｶﾝｷｮｳｶｲﾊﾂｾﾝﾀｰ</v>
          </cell>
          <cell r="J55" t="str">
            <v>〃</v>
          </cell>
          <cell r="K55" t="str">
            <v>〃</v>
          </cell>
          <cell r="L55" t="str">
            <v>〃</v>
          </cell>
          <cell r="M55" t="str">
            <v>佐内</v>
          </cell>
          <cell r="N55" t="str">
            <v>〃</v>
          </cell>
          <cell r="O55" t="str">
            <v>上峰町堤</v>
          </cell>
          <cell r="P55" t="str">
            <v>溶融</v>
          </cell>
          <cell r="Q55" t="str">
            <v>0.4t</v>
          </cell>
        </row>
        <row r="56">
          <cell r="B56">
            <v>1</v>
          </cell>
          <cell r="C56">
            <v>691</v>
          </cell>
          <cell r="D56" t="str">
            <v>04141000691</v>
          </cell>
          <cell r="E56" t="str">
            <v>㈱岸川土建</v>
          </cell>
          <cell r="F56">
            <v>43044</v>
          </cell>
          <cell r="G56">
            <v>44869</v>
          </cell>
          <cell r="H56" t="str">
            <v>岸川 栄次</v>
          </cell>
          <cell r="I56" t="str">
            <v>ｷｼｶﾜﾄﾞｹﾝ</v>
          </cell>
          <cell r="J56">
            <v>8460023</v>
          </cell>
          <cell r="K56" t="str">
            <v>佐賀県多久市南多久町大字長尾3759-62</v>
          </cell>
          <cell r="L56" t="str">
            <v>0952-75-3428</v>
          </cell>
          <cell r="M56" t="str">
            <v>佐内</v>
          </cell>
          <cell r="N56" t="str">
            <v>佐内</v>
          </cell>
          <cell r="O56" t="str">
            <v>多久市南多久町大字長尾</v>
          </cell>
          <cell r="P56" t="str">
            <v>焼却</v>
          </cell>
          <cell r="Q56" t="str">
            <v>1.6t
(10時間)</v>
          </cell>
        </row>
        <row r="57">
          <cell r="B57">
            <v>1</v>
          </cell>
          <cell r="C57">
            <v>691</v>
          </cell>
          <cell r="D57" t="str">
            <v>〃</v>
          </cell>
          <cell r="E57" t="str">
            <v>〃</v>
          </cell>
          <cell r="F57" t="str">
            <v>〃</v>
          </cell>
          <cell r="G57" t="str">
            <v>〃</v>
          </cell>
          <cell r="H57" t="str">
            <v>〃</v>
          </cell>
          <cell r="I57" t="str">
            <v>ｷｼｶﾜﾄﾞｹﾝ</v>
          </cell>
          <cell r="J57" t="str">
            <v>〃</v>
          </cell>
          <cell r="K57" t="str">
            <v>〃</v>
          </cell>
          <cell r="L57" t="str">
            <v>〃</v>
          </cell>
          <cell r="M57" t="str">
            <v>佐内</v>
          </cell>
          <cell r="N57" t="str">
            <v>〃</v>
          </cell>
          <cell r="O57" t="str">
            <v>多久市南多久町大字長尾</v>
          </cell>
          <cell r="P57" t="str">
            <v>破砕</v>
          </cell>
          <cell r="Q57" t="str">
            <v>264t</v>
          </cell>
        </row>
        <row r="58">
          <cell r="B58">
            <v>1</v>
          </cell>
          <cell r="C58">
            <v>691</v>
          </cell>
          <cell r="D58" t="str">
            <v>〃</v>
          </cell>
          <cell r="E58" t="str">
            <v>〃</v>
          </cell>
          <cell r="F58" t="str">
            <v>〃</v>
          </cell>
          <cell r="G58" t="str">
            <v>〃</v>
          </cell>
          <cell r="H58" t="str">
            <v>〃</v>
          </cell>
          <cell r="I58" t="str">
            <v>ｷｼｶﾜﾄﾞｹﾝ</v>
          </cell>
          <cell r="J58" t="str">
            <v>〃</v>
          </cell>
          <cell r="K58" t="str">
            <v>〃</v>
          </cell>
          <cell r="L58" t="str">
            <v>〃</v>
          </cell>
          <cell r="M58" t="str">
            <v>佐内</v>
          </cell>
          <cell r="N58" t="str">
            <v>〃</v>
          </cell>
          <cell r="O58" t="str">
            <v>多久市南多久町大字長尾</v>
          </cell>
          <cell r="P58" t="str">
            <v>破砕</v>
          </cell>
          <cell r="Q58" t="str">
            <v>4.6t</v>
          </cell>
        </row>
        <row r="59">
          <cell r="B59">
            <v>1</v>
          </cell>
          <cell r="C59">
            <v>3666</v>
          </cell>
          <cell r="D59" t="str">
            <v>04121003666</v>
          </cell>
          <cell r="E59" t="str">
            <v>㈲キタムラ</v>
          </cell>
          <cell r="F59">
            <v>41860</v>
          </cell>
          <cell r="G59">
            <v>43685</v>
          </cell>
          <cell r="H59" t="str">
            <v>北村 勝男</v>
          </cell>
          <cell r="I59" t="str">
            <v>ｷﾀﾑﾗ</v>
          </cell>
          <cell r="J59">
            <v>8490917</v>
          </cell>
          <cell r="K59" t="str">
            <v>佐賀県佐賀市高木瀬町大字長瀬1915-1</v>
          </cell>
          <cell r="L59" t="str">
            <v>0952-33-5100</v>
          </cell>
          <cell r="M59" t="str">
            <v>佐内</v>
          </cell>
          <cell r="N59" t="str">
            <v>佐内</v>
          </cell>
          <cell r="O59" t="str">
            <v>佐賀市大和町大字久池井</v>
          </cell>
          <cell r="P59" t="str">
            <v>焼却</v>
          </cell>
          <cell r="Q59" t="str">
            <v>0.96t</v>
          </cell>
        </row>
        <row r="60">
          <cell r="B60">
            <v>1</v>
          </cell>
          <cell r="C60">
            <v>112403</v>
          </cell>
          <cell r="D60" t="str">
            <v>04121112403</v>
          </cell>
          <cell r="E60" t="str">
            <v>九州食品工場ﾘｻｲｸﾙ事業協同組合</v>
          </cell>
          <cell r="F60">
            <v>43655</v>
          </cell>
          <cell r="G60">
            <v>45481</v>
          </cell>
          <cell r="H60" t="str">
            <v>岡田 哲男</v>
          </cell>
          <cell r="I60" t="str">
            <v>ｷｭｳｼｭｳｼｮｸﾋﾝｺｳｼﾞｮｳﾘｻｲｸﾙｼﾞｷﾞｮｳｷｮｳﾄﾞｳｸﾐｱｲ</v>
          </cell>
          <cell r="J60">
            <v>8420203</v>
          </cell>
          <cell r="K60" t="str">
            <v>佐賀県神埼市脊振町服巻字小杉2133-1</v>
          </cell>
          <cell r="L60" t="str">
            <v>0952-51-9063</v>
          </cell>
          <cell r="M60" t="str">
            <v>佐内</v>
          </cell>
          <cell r="N60" t="str">
            <v>佐内</v>
          </cell>
          <cell r="O60" t="str">
            <v>神埼市脊振町服巻</v>
          </cell>
          <cell r="P60" t="str">
            <v>乾燥・　粉砕</v>
          </cell>
          <cell r="Q60" t="str">
            <v>14t</v>
          </cell>
        </row>
        <row r="61">
          <cell r="B61">
            <v>1</v>
          </cell>
          <cell r="C61">
            <v>112403</v>
          </cell>
          <cell r="D61" t="str">
            <v>〃</v>
          </cell>
          <cell r="E61" t="str">
            <v>〃</v>
          </cell>
          <cell r="F61" t="str">
            <v>〃</v>
          </cell>
          <cell r="G61" t="str">
            <v>〃</v>
          </cell>
          <cell r="H61" t="str">
            <v>〃</v>
          </cell>
          <cell r="I61" t="str">
            <v>ｷｭｳｼｭｳｼｮｸﾋﾝｺｳｼﾞｮｳﾘｻｲｸﾙｼﾞｷﾞｮｳｷｮｳﾄﾞｳｸﾐｱｲ</v>
          </cell>
          <cell r="J61" t="str">
            <v>〃</v>
          </cell>
          <cell r="K61" t="str">
            <v>〃</v>
          </cell>
          <cell r="L61" t="str">
            <v>〃</v>
          </cell>
          <cell r="M61" t="str">
            <v>佐内</v>
          </cell>
          <cell r="N61" t="str">
            <v>〃</v>
          </cell>
          <cell r="O61" t="str">
            <v>神埼市脊振町服巻</v>
          </cell>
          <cell r="P61" t="str">
            <v>乾燥・　粉砕</v>
          </cell>
          <cell r="Q61" t="str">
            <v>6t</v>
          </cell>
        </row>
        <row r="62">
          <cell r="B62">
            <v>1</v>
          </cell>
          <cell r="C62">
            <v>112403</v>
          </cell>
          <cell r="D62" t="str">
            <v>〃</v>
          </cell>
          <cell r="E62" t="str">
            <v>〃</v>
          </cell>
          <cell r="F62" t="str">
            <v>〃</v>
          </cell>
          <cell r="G62" t="str">
            <v>〃</v>
          </cell>
          <cell r="H62" t="str">
            <v>〃</v>
          </cell>
          <cell r="I62" t="str">
            <v>ｷｭｳｼｭｳｼｮｸﾋﾝｺｳｼﾞｮｳﾘｻｲｸﾙｼﾞｷﾞｮｳｷｮｳﾄﾞｳｸﾐｱｲ</v>
          </cell>
          <cell r="J62" t="str">
            <v>〃</v>
          </cell>
          <cell r="K62" t="str">
            <v>〃</v>
          </cell>
          <cell r="L62" t="str">
            <v>〃</v>
          </cell>
          <cell r="M62" t="str">
            <v>佐内</v>
          </cell>
          <cell r="N62" t="str">
            <v>〃</v>
          </cell>
          <cell r="O62" t="str">
            <v>神埼市脊振町服巻</v>
          </cell>
          <cell r="P62" t="str">
            <v>選別</v>
          </cell>
          <cell r="Q62" t="str">
            <v>備考欄</v>
          </cell>
        </row>
        <row r="63">
          <cell r="B63" t="e">
            <v>#N/A</v>
          </cell>
          <cell r="C63">
            <v>40013</v>
          </cell>
          <cell r="D63" t="e">
            <v>#N/A</v>
          </cell>
          <cell r="E63" t="e">
            <v>#N/A</v>
          </cell>
          <cell r="F63" t="e">
            <v>#N/A</v>
          </cell>
          <cell r="G63" t="e">
            <v>#N/A</v>
          </cell>
          <cell r="H63" t="e">
            <v>#N/A</v>
          </cell>
          <cell r="I63" t="e">
            <v>#N/A</v>
          </cell>
          <cell r="J63" t="e">
            <v>#N/A</v>
          </cell>
          <cell r="K63" t="e">
            <v>#N/A</v>
          </cell>
          <cell r="L63" t="e">
            <v>#N/A</v>
          </cell>
          <cell r="M63" t="e">
            <v>#N/A</v>
          </cell>
          <cell r="N63" t="e">
            <v>#N/A</v>
          </cell>
          <cell r="O63" t="str">
            <v>佐賀市大和町大字久池井</v>
          </cell>
          <cell r="P63" t="str">
            <v>焼却</v>
          </cell>
          <cell r="Q63" t="str">
            <v>1.52t</v>
          </cell>
        </row>
        <row r="64">
          <cell r="B64">
            <v>1</v>
          </cell>
          <cell r="C64">
            <v>16143</v>
          </cell>
          <cell r="D64" t="str">
            <v>04141016143</v>
          </cell>
          <cell r="E64" t="str">
            <v>㈲坂井商店</v>
          </cell>
          <cell r="F64">
            <v>42451</v>
          </cell>
          <cell r="G64">
            <v>45006</v>
          </cell>
          <cell r="H64" t="str">
            <v>坂井 茂夫</v>
          </cell>
          <cell r="I64" t="str">
            <v>ｻｶｲｼｮｳﾃﾝ</v>
          </cell>
          <cell r="J64">
            <v>8490903</v>
          </cell>
          <cell r="K64" t="str">
            <v>佐賀県佐賀市久保泉町大字下和泉635-1</v>
          </cell>
          <cell r="L64" t="str">
            <v>0952-98-0118</v>
          </cell>
          <cell r="M64" t="str">
            <v>佐内</v>
          </cell>
          <cell r="N64" t="str">
            <v>佐内</v>
          </cell>
          <cell r="O64" t="str">
            <v>佐賀市久保泉町大字下和泉</v>
          </cell>
          <cell r="P64" t="str">
            <v>焼却</v>
          </cell>
          <cell r="Q64" t="str">
            <v>9.6t</v>
          </cell>
        </row>
        <row r="65">
          <cell r="B65">
            <v>1</v>
          </cell>
          <cell r="C65">
            <v>16143</v>
          </cell>
          <cell r="D65" t="str">
            <v>〃</v>
          </cell>
          <cell r="E65" t="str">
            <v>〃</v>
          </cell>
          <cell r="F65" t="str">
            <v>〃</v>
          </cell>
          <cell r="G65" t="str">
            <v>〃</v>
          </cell>
          <cell r="H65" t="str">
            <v>〃</v>
          </cell>
          <cell r="I65" t="str">
            <v>ｻｶｲｼｮｳﾃﾝ</v>
          </cell>
          <cell r="J65" t="str">
            <v>〃</v>
          </cell>
          <cell r="K65" t="str">
            <v>〃</v>
          </cell>
          <cell r="L65" t="str">
            <v>〃</v>
          </cell>
          <cell r="M65" t="str">
            <v>佐内</v>
          </cell>
          <cell r="N65" t="str">
            <v>〃</v>
          </cell>
          <cell r="O65" t="str">
            <v>佐賀市久保泉町大字下和泉</v>
          </cell>
          <cell r="P65" t="str">
            <v>焼却</v>
          </cell>
          <cell r="Q65" t="str">
            <v>0.8t
(5時間)</v>
          </cell>
        </row>
        <row r="66">
          <cell r="B66">
            <v>1</v>
          </cell>
          <cell r="C66">
            <v>16143</v>
          </cell>
          <cell r="D66" t="str">
            <v>〃</v>
          </cell>
          <cell r="E66" t="str">
            <v>〃</v>
          </cell>
          <cell r="F66" t="str">
            <v>〃</v>
          </cell>
          <cell r="G66" t="str">
            <v>〃</v>
          </cell>
          <cell r="H66" t="str">
            <v>〃</v>
          </cell>
          <cell r="I66" t="str">
            <v>ｻｶｲｼｮｳﾃﾝ</v>
          </cell>
          <cell r="J66" t="str">
            <v>〃</v>
          </cell>
          <cell r="K66" t="str">
            <v>〃</v>
          </cell>
          <cell r="L66" t="str">
            <v>〃</v>
          </cell>
          <cell r="M66" t="str">
            <v>佐内</v>
          </cell>
          <cell r="N66" t="str">
            <v>〃</v>
          </cell>
          <cell r="O66" t="str">
            <v>佐賀市久保泉町大字下和泉</v>
          </cell>
          <cell r="P66" t="str">
            <v>破砕</v>
          </cell>
          <cell r="Q66" t="str">
            <v>4.38t
(10時間)</v>
          </cell>
        </row>
        <row r="67">
          <cell r="B67">
            <v>1</v>
          </cell>
          <cell r="C67">
            <v>16143</v>
          </cell>
          <cell r="D67" t="str">
            <v>〃</v>
          </cell>
          <cell r="E67" t="str">
            <v>〃</v>
          </cell>
          <cell r="F67" t="str">
            <v>〃</v>
          </cell>
          <cell r="G67" t="str">
            <v>〃</v>
          </cell>
          <cell r="H67" t="str">
            <v>〃</v>
          </cell>
          <cell r="I67" t="str">
            <v>ｻｶｲｼｮｳﾃﾝ</v>
          </cell>
          <cell r="J67" t="str">
            <v>〃</v>
          </cell>
          <cell r="K67" t="str">
            <v>〃</v>
          </cell>
          <cell r="L67" t="str">
            <v>〃</v>
          </cell>
          <cell r="M67" t="str">
            <v>佐内</v>
          </cell>
          <cell r="N67" t="str">
            <v>〃</v>
          </cell>
          <cell r="O67" t="str">
            <v>佐賀市久保泉町大字下和泉</v>
          </cell>
          <cell r="P67" t="str">
            <v>圧縮</v>
          </cell>
          <cell r="Q67" t="str">
            <v>33.66t
(10時間)</v>
          </cell>
        </row>
        <row r="68">
          <cell r="B68">
            <v>1</v>
          </cell>
          <cell r="C68">
            <v>2113</v>
          </cell>
          <cell r="D68" t="str">
            <v>04121002113</v>
          </cell>
          <cell r="E68" t="str">
            <v>佐賀衛研㈱</v>
          </cell>
          <cell r="F68">
            <v>43156</v>
          </cell>
          <cell r="G68">
            <v>44981</v>
          </cell>
          <cell r="H68" t="str">
            <v>橋本 和幸</v>
          </cell>
          <cell r="I68" t="str">
            <v>ｻｶﾞｴｲｹﾝ</v>
          </cell>
          <cell r="J68">
            <v>8490931</v>
          </cell>
          <cell r="K68" t="str">
            <v>佐賀県佐賀市鍋島町蛎久289-1</v>
          </cell>
          <cell r="L68" t="str">
            <v>0952-32-3346</v>
          </cell>
          <cell r="M68" t="str">
            <v>佐内</v>
          </cell>
          <cell r="N68" t="str">
            <v>佐内</v>
          </cell>
          <cell r="O68" t="str">
            <v>佐賀市鍋島町大字蛎久</v>
          </cell>
          <cell r="P68" t="str">
            <v>焼却</v>
          </cell>
          <cell r="Q68" t="str">
            <v>1.03t</v>
          </cell>
        </row>
        <row r="69">
          <cell r="B69">
            <v>1</v>
          </cell>
          <cell r="C69">
            <v>2113</v>
          </cell>
          <cell r="D69" t="str">
            <v>〃</v>
          </cell>
          <cell r="E69" t="str">
            <v>〃</v>
          </cell>
          <cell r="F69" t="str">
            <v>〃</v>
          </cell>
          <cell r="G69" t="str">
            <v>〃</v>
          </cell>
          <cell r="H69" t="str">
            <v>〃</v>
          </cell>
          <cell r="I69" t="str">
            <v>ｻｶﾞｴｲｹﾝ</v>
          </cell>
          <cell r="J69" t="str">
            <v>〃</v>
          </cell>
          <cell r="K69" t="str">
            <v>〃</v>
          </cell>
          <cell r="L69" t="str">
            <v>〃</v>
          </cell>
          <cell r="M69" t="str">
            <v>佐内</v>
          </cell>
          <cell r="N69" t="str">
            <v>〃</v>
          </cell>
          <cell r="O69" t="str">
            <v>佐賀市鍋島町大字蛎久</v>
          </cell>
          <cell r="P69" t="str">
            <v>焼却</v>
          </cell>
          <cell r="Q69" t="str">
            <v>1.44t</v>
          </cell>
        </row>
        <row r="70">
          <cell r="B70">
            <v>1</v>
          </cell>
          <cell r="C70">
            <v>2113</v>
          </cell>
          <cell r="D70" t="str">
            <v>〃</v>
          </cell>
          <cell r="E70" t="str">
            <v>〃</v>
          </cell>
          <cell r="F70" t="str">
            <v>〃</v>
          </cell>
          <cell r="G70" t="str">
            <v>〃</v>
          </cell>
          <cell r="H70" t="str">
            <v>〃</v>
          </cell>
          <cell r="I70" t="str">
            <v>ｻｶﾞｴｲｹﾝ</v>
          </cell>
          <cell r="J70" t="str">
            <v>〃</v>
          </cell>
          <cell r="K70" t="str">
            <v>〃</v>
          </cell>
          <cell r="L70" t="str">
            <v>〃</v>
          </cell>
          <cell r="M70" t="str">
            <v>佐内</v>
          </cell>
          <cell r="N70" t="str">
            <v>〃</v>
          </cell>
          <cell r="O70" t="str">
            <v>佐賀市鍋島町大字蛎久</v>
          </cell>
          <cell r="P70" t="str">
            <v>溶融</v>
          </cell>
          <cell r="Q70" t="str">
            <v>0.8t</v>
          </cell>
        </row>
        <row r="71">
          <cell r="B71">
            <v>1</v>
          </cell>
          <cell r="C71">
            <v>2113</v>
          </cell>
          <cell r="D71" t="str">
            <v>〃</v>
          </cell>
          <cell r="E71" t="str">
            <v>〃</v>
          </cell>
          <cell r="F71" t="str">
            <v>〃</v>
          </cell>
          <cell r="G71" t="str">
            <v>〃</v>
          </cell>
          <cell r="H71" t="str">
            <v>〃</v>
          </cell>
          <cell r="I71" t="str">
            <v>ｻｶﾞｴｲｹﾝ</v>
          </cell>
          <cell r="J71" t="str">
            <v>〃</v>
          </cell>
          <cell r="K71" t="str">
            <v>〃</v>
          </cell>
          <cell r="L71" t="str">
            <v>〃</v>
          </cell>
          <cell r="M71" t="str">
            <v>佐内</v>
          </cell>
          <cell r="N71" t="str">
            <v>〃</v>
          </cell>
          <cell r="O71" t="str">
            <v>佐賀市巨勢町大字牛島</v>
          </cell>
          <cell r="P71" t="str">
            <v>圧縮</v>
          </cell>
          <cell r="Q71" t="str">
            <v>39.66t
(10時間)</v>
          </cell>
        </row>
        <row r="72">
          <cell r="B72">
            <v>1</v>
          </cell>
          <cell r="C72">
            <v>2113</v>
          </cell>
          <cell r="D72" t="str">
            <v>〃</v>
          </cell>
          <cell r="E72" t="str">
            <v>〃</v>
          </cell>
          <cell r="F72" t="str">
            <v>〃</v>
          </cell>
          <cell r="G72" t="str">
            <v>〃</v>
          </cell>
          <cell r="H72" t="str">
            <v>〃</v>
          </cell>
          <cell r="I72" t="str">
            <v>ｻｶﾞｴｲｹﾝ</v>
          </cell>
          <cell r="J72" t="str">
            <v>〃</v>
          </cell>
          <cell r="K72" t="str">
            <v>〃</v>
          </cell>
          <cell r="L72" t="str">
            <v>〃</v>
          </cell>
          <cell r="M72" t="str">
            <v>佐内</v>
          </cell>
          <cell r="N72" t="str">
            <v>〃</v>
          </cell>
          <cell r="O72" t="str">
            <v>佐賀市鍋島町大字蛎久</v>
          </cell>
          <cell r="P72" t="str">
            <v>破砕・選別</v>
          </cell>
          <cell r="Q72" t="str">
            <v>備考欄
（8時間）</v>
          </cell>
        </row>
        <row r="73">
          <cell r="B73">
            <v>1</v>
          </cell>
          <cell r="C73">
            <v>2113</v>
          </cell>
          <cell r="D73" t="str">
            <v>〃</v>
          </cell>
          <cell r="E73" t="str">
            <v>〃</v>
          </cell>
          <cell r="F73" t="str">
            <v>〃</v>
          </cell>
          <cell r="G73" t="str">
            <v>〃</v>
          </cell>
          <cell r="H73" t="str">
            <v>〃</v>
          </cell>
          <cell r="I73" t="str">
            <v>ｻｶﾞｴｲｹﾝ</v>
          </cell>
          <cell r="J73" t="str">
            <v>〃</v>
          </cell>
          <cell r="K73" t="str">
            <v>〃</v>
          </cell>
          <cell r="L73" t="str">
            <v>〃</v>
          </cell>
          <cell r="M73" t="str">
            <v>佐内</v>
          </cell>
          <cell r="N73" t="str">
            <v>〃</v>
          </cell>
          <cell r="O73" t="str">
            <v>佐賀市鍋島町大字蛎久</v>
          </cell>
          <cell r="P73" t="str">
            <v>選別</v>
          </cell>
          <cell r="Q73" t="str">
            <v>67.4t</v>
          </cell>
        </row>
        <row r="74">
          <cell r="B74">
            <v>1</v>
          </cell>
          <cell r="C74">
            <v>2113</v>
          </cell>
          <cell r="D74" t="str">
            <v>〃</v>
          </cell>
          <cell r="E74" t="str">
            <v>〃</v>
          </cell>
          <cell r="F74" t="str">
            <v>〃</v>
          </cell>
          <cell r="G74" t="str">
            <v>〃</v>
          </cell>
          <cell r="H74" t="str">
            <v>〃</v>
          </cell>
          <cell r="I74" t="str">
            <v>ｻｶﾞｴｲｹﾝ</v>
          </cell>
          <cell r="J74" t="str">
            <v>〃</v>
          </cell>
          <cell r="K74" t="str">
            <v>〃</v>
          </cell>
          <cell r="L74" t="str">
            <v>〃</v>
          </cell>
          <cell r="M74" t="str">
            <v>佐内</v>
          </cell>
          <cell r="N74" t="str">
            <v>〃</v>
          </cell>
          <cell r="O74" t="str">
            <v>佐賀市鍋島町大字蛎久</v>
          </cell>
          <cell r="P74" t="str">
            <v>選別・破砕</v>
          </cell>
          <cell r="Q74" t="str">
            <v>0.9t</v>
          </cell>
        </row>
        <row r="75">
          <cell r="B75">
            <v>1</v>
          </cell>
          <cell r="C75">
            <v>2113</v>
          </cell>
          <cell r="D75" t="str">
            <v>〃</v>
          </cell>
          <cell r="E75" t="str">
            <v>〃</v>
          </cell>
          <cell r="F75" t="str">
            <v>〃</v>
          </cell>
          <cell r="G75" t="str">
            <v>〃</v>
          </cell>
          <cell r="H75" t="str">
            <v>〃</v>
          </cell>
          <cell r="I75" t="str">
            <v>ｻｶﾞｴｲｹﾝ</v>
          </cell>
          <cell r="J75" t="str">
            <v>〃</v>
          </cell>
          <cell r="K75" t="str">
            <v>〃</v>
          </cell>
          <cell r="L75" t="str">
            <v>〃</v>
          </cell>
          <cell r="M75" t="str">
            <v>佐内</v>
          </cell>
          <cell r="N75" t="str">
            <v>〃</v>
          </cell>
          <cell r="O75" t="str">
            <v>佐賀市鍋島町大字蛎久</v>
          </cell>
          <cell r="P75" t="str">
            <v>選別・圧縮</v>
          </cell>
          <cell r="Q75" t="str">
            <v>12.8t</v>
          </cell>
        </row>
        <row r="76">
          <cell r="B76">
            <v>1</v>
          </cell>
          <cell r="C76">
            <v>2113</v>
          </cell>
          <cell r="D76" t="str">
            <v>〃</v>
          </cell>
          <cell r="E76" t="str">
            <v>〃</v>
          </cell>
          <cell r="F76" t="str">
            <v>〃</v>
          </cell>
          <cell r="G76" t="str">
            <v>〃</v>
          </cell>
          <cell r="H76" t="str">
            <v>〃</v>
          </cell>
          <cell r="I76" t="str">
            <v>ｻｶﾞｴｲｹﾝ</v>
          </cell>
          <cell r="J76" t="str">
            <v>〃</v>
          </cell>
          <cell r="K76" t="str">
            <v>〃</v>
          </cell>
          <cell r="L76" t="str">
            <v>〃</v>
          </cell>
          <cell r="M76" t="str">
            <v>佐内</v>
          </cell>
          <cell r="N76" t="str">
            <v>〃</v>
          </cell>
          <cell r="O76" t="str">
            <v>佐賀市鍋島町大字蛎久</v>
          </cell>
          <cell r="P76" t="str">
            <v>ﾊﾞｲｵﾃﾞｨｰｾﾞﾙ燃料化</v>
          </cell>
          <cell r="Q76" t="str">
            <v>0.8m3</v>
          </cell>
          <cell r="T76" t="str">
            <v>○</v>
          </cell>
        </row>
        <row r="77">
          <cell r="B77">
            <v>1</v>
          </cell>
          <cell r="C77">
            <v>1592</v>
          </cell>
          <cell r="D77" t="str">
            <v>04141001592</v>
          </cell>
          <cell r="E77" t="str">
            <v>佐賀環境整備㈱</v>
          </cell>
          <cell r="F77">
            <v>42056</v>
          </cell>
          <cell r="G77">
            <v>44612</v>
          </cell>
          <cell r="H77" t="str">
            <v>石橋 誠一郎</v>
          </cell>
          <cell r="I77" t="str">
            <v>ｻｶﾞｶﾝｷｮｳｾｲﾋﾞ</v>
          </cell>
          <cell r="J77">
            <v>8420052</v>
          </cell>
          <cell r="K77" t="str">
            <v>佐賀県神埼市千代田町姉67</v>
          </cell>
          <cell r="L77" t="str">
            <v>0952-44-3267</v>
          </cell>
          <cell r="M77" t="str">
            <v>佐内</v>
          </cell>
          <cell r="N77" t="str">
            <v>佐内</v>
          </cell>
          <cell r="O77" t="str">
            <v>神埼市千代田町大字姉</v>
          </cell>
          <cell r="P77" t="str">
            <v>脱水</v>
          </cell>
          <cell r="Q77" t="str">
            <v>91m3</v>
          </cell>
          <cell r="S77" t="str">
            <v>○</v>
          </cell>
        </row>
        <row r="78">
          <cell r="B78">
            <v>1</v>
          </cell>
          <cell r="C78">
            <v>1592</v>
          </cell>
          <cell r="D78" t="str">
            <v>〃</v>
          </cell>
          <cell r="E78" t="str">
            <v>〃</v>
          </cell>
          <cell r="F78" t="str">
            <v>〃</v>
          </cell>
          <cell r="G78" t="str">
            <v>〃</v>
          </cell>
          <cell r="H78" t="str">
            <v>〃</v>
          </cell>
          <cell r="I78" t="str">
            <v>ｻｶﾞｶﾝｷｮｳｾｲﾋﾞ</v>
          </cell>
          <cell r="J78" t="str">
            <v>〃</v>
          </cell>
          <cell r="K78" t="str">
            <v>〃</v>
          </cell>
          <cell r="L78" t="str">
            <v>〃</v>
          </cell>
          <cell r="M78" t="str">
            <v>佐内</v>
          </cell>
          <cell r="N78" t="str">
            <v>〃</v>
          </cell>
          <cell r="O78" t="str">
            <v>神埼市千代田町大字姉</v>
          </cell>
          <cell r="P78" t="str">
            <v>天日　　　　乾燥</v>
          </cell>
          <cell r="Q78" t="str">
            <v>20m3</v>
          </cell>
          <cell r="S78" t="str">
            <v>●</v>
          </cell>
        </row>
        <row r="79">
          <cell r="B79">
            <v>1</v>
          </cell>
          <cell r="C79">
            <v>1592</v>
          </cell>
          <cell r="D79" t="str">
            <v>〃</v>
          </cell>
          <cell r="E79" t="str">
            <v>〃</v>
          </cell>
          <cell r="F79" t="str">
            <v>〃</v>
          </cell>
          <cell r="G79" t="str">
            <v>〃</v>
          </cell>
          <cell r="H79" t="str">
            <v>〃</v>
          </cell>
          <cell r="I79" t="str">
            <v>ｻｶﾞｶﾝｷｮｳｾｲﾋﾞ</v>
          </cell>
          <cell r="J79" t="str">
            <v>〃</v>
          </cell>
          <cell r="K79" t="str">
            <v>〃</v>
          </cell>
          <cell r="L79" t="str">
            <v>〃</v>
          </cell>
          <cell r="M79" t="str">
            <v>佐内</v>
          </cell>
          <cell r="N79" t="str">
            <v>〃</v>
          </cell>
          <cell r="O79" t="str">
            <v>神埼市千代田町大字姉</v>
          </cell>
          <cell r="P79" t="str">
            <v>中和</v>
          </cell>
          <cell r="Q79" t="str">
            <v>30m3</v>
          </cell>
        </row>
        <row r="80">
          <cell r="B80">
            <v>1</v>
          </cell>
          <cell r="C80">
            <v>1592</v>
          </cell>
          <cell r="D80" t="str">
            <v>〃</v>
          </cell>
          <cell r="E80" t="str">
            <v>〃</v>
          </cell>
          <cell r="F80" t="str">
            <v>〃</v>
          </cell>
          <cell r="G80" t="str">
            <v>〃</v>
          </cell>
          <cell r="H80" t="str">
            <v>〃</v>
          </cell>
          <cell r="I80" t="str">
            <v>ｻｶﾞｶﾝｷｮｳｾｲﾋﾞ</v>
          </cell>
          <cell r="J80" t="str">
            <v>〃</v>
          </cell>
          <cell r="K80" t="str">
            <v>〃</v>
          </cell>
          <cell r="L80" t="str">
            <v>〃</v>
          </cell>
          <cell r="M80" t="str">
            <v>佐内</v>
          </cell>
          <cell r="N80" t="str">
            <v>〃</v>
          </cell>
          <cell r="O80" t="str">
            <v>神埼市千代田町大字姉</v>
          </cell>
          <cell r="P80" t="str">
            <v>圧縮</v>
          </cell>
          <cell r="Q80" t="str">
            <v>備考欄
(8時間)</v>
          </cell>
        </row>
        <row r="81">
          <cell r="B81">
            <v>1</v>
          </cell>
          <cell r="C81">
            <v>24265</v>
          </cell>
          <cell r="D81" t="str">
            <v>04121024265</v>
          </cell>
          <cell r="E81" t="str">
            <v>㈱佐賀クリーン環境</v>
          </cell>
          <cell r="F81">
            <v>43174</v>
          </cell>
          <cell r="G81">
            <v>45730</v>
          </cell>
          <cell r="H81" t="str">
            <v>西川 国男</v>
          </cell>
          <cell r="I81" t="str">
            <v>ｻｶﾞｸﾘｰﾝｶﾝｷｮｳ</v>
          </cell>
          <cell r="J81">
            <v>8400214</v>
          </cell>
          <cell r="K81" t="str">
            <v>佐賀県佐賀市大和町大字川上149-1</v>
          </cell>
          <cell r="L81" t="str">
            <v>0952-62-3800</v>
          </cell>
          <cell r="M81" t="str">
            <v>佐内</v>
          </cell>
          <cell r="N81" t="str">
            <v>佐内</v>
          </cell>
          <cell r="O81" t="str">
            <v>小城市牛津町大字乙柳</v>
          </cell>
          <cell r="P81" t="str">
            <v>溶融</v>
          </cell>
          <cell r="Q81" t="str">
            <v>0.4t</v>
          </cell>
        </row>
        <row r="82">
          <cell r="B82">
            <v>1</v>
          </cell>
          <cell r="C82">
            <v>24265</v>
          </cell>
          <cell r="D82" t="str">
            <v>〃</v>
          </cell>
          <cell r="E82" t="str">
            <v>〃</v>
          </cell>
          <cell r="F82" t="str">
            <v>〃</v>
          </cell>
          <cell r="G82" t="str">
            <v>〃</v>
          </cell>
          <cell r="H82" t="str">
            <v>〃</v>
          </cell>
          <cell r="I82" t="str">
            <v>ｻｶﾞｸﾘｰﾝｶﾝｷｮｳ</v>
          </cell>
          <cell r="J82" t="str">
            <v>〃</v>
          </cell>
          <cell r="K82" t="str">
            <v>〃</v>
          </cell>
          <cell r="L82" t="str">
            <v>〃</v>
          </cell>
          <cell r="M82" t="str">
            <v>佐内</v>
          </cell>
          <cell r="N82" t="str">
            <v>〃</v>
          </cell>
          <cell r="O82" t="str">
            <v>佐賀市大和町大字川上</v>
          </cell>
          <cell r="P82" t="str">
            <v>圧縮
梱包</v>
          </cell>
          <cell r="Q82" t="str">
            <v>0.96t</v>
          </cell>
        </row>
        <row r="83">
          <cell r="B83">
            <v>1</v>
          </cell>
          <cell r="C83">
            <v>24265</v>
          </cell>
          <cell r="D83" t="str">
            <v>〃</v>
          </cell>
          <cell r="E83" t="str">
            <v>〃</v>
          </cell>
          <cell r="F83" t="str">
            <v>〃</v>
          </cell>
          <cell r="G83" t="str">
            <v>〃</v>
          </cell>
          <cell r="H83" t="str">
            <v>〃</v>
          </cell>
          <cell r="I83" t="str">
            <v>ｻｶﾞｸﾘｰﾝｶﾝｷｮｳ</v>
          </cell>
          <cell r="J83" t="str">
            <v>〃</v>
          </cell>
          <cell r="K83" t="str">
            <v>〃</v>
          </cell>
          <cell r="L83" t="str">
            <v>〃</v>
          </cell>
          <cell r="M83" t="str">
            <v>佐内</v>
          </cell>
          <cell r="N83" t="str">
            <v>〃</v>
          </cell>
          <cell r="O83" t="str">
            <v>佐賀市大和町大字川上</v>
          </cell>
          <cell r="P83" t="str">
            <v>圧縮
梱包</v>
          </cell>
          <cell r="Q83" t="str">
            <v>2.4t</v>
          </cell>
        </row>
        <row r="84">
          <cell r="B84">
            <v>1</v>
          </cell>
          <cell r="C84">
            <v>24265</v>
          </cell>
          <cell r="D84" t="str">
            <v>〃</v>
          </cell>
          <cell r="E84" t="str">
            <v>〃</v>
          </cell>
          <cell r="F84" t="str">
            <v>〃</v>
          </cell>
          <cell r="G84" t="str">
            <v>〃</v>
          </cell>
          <cell r="H84" t="str">
            <v>〃</v>
          </cell>
          <cell r="I84" t="str">
            <v>ｻｶﾞｸﾘｰﾝｶﾝｷｮｳ</v>
          </cell>
          <cell r="J84" t="str">
            <v>〃</v>
          </cell>
          <cell r="K84" t="str">
            <v>〃</v>
          </cell>
          <cell r="L84" t="str">
            <v>〃</v>
          </cell>
          <cell r="M84" t="str">
            <v>佐内</v>
          </cell>
          <cell r="N84" t="str">
            <v>〃</v>
          </cell>
          <cell r="O84" t="str">
            <v>佐賀市大和町大字川上</v>
          </cell>
          <cell r="P84" t="str">
            <v>圧縮</v>
          </cell>
          <cell r="Q84" t="str">
            <v>3.1t</v>
          </cell>
        </row>
        <row r="85">
          <cell r="B85">
            <v>1</v>
          </cell>
          <cell r="C85">
            <v>24265</v>
          </cell>
          <cell r="D85" t="str">
            <v>〃</v>
          </cell>
          <cell r="E85" t="str">
            <v>〃</v>
          </cell>
          <cell r="F85" t="str">
            <v>〃</v>
          </cell>
          <cell r="G85" t="str">
            <v>〃</v>
          </cell>
          <cell r="H85" t="str">
            <v>〃</v>
          </cell>
          <cell r="I85" t="str">
            <v>ｻｶﾞｸﾘｰﾝｶﾝｷｮｳ</v>
          </cell>
          <cell r="J85" t="str">
            <v>〃</v>
          </cell>
          <cell r="K85" t="str">
            <v>〃</v>
          </cell>
          <cell r="L85" t="str">
            <v>〃</v>
          </cell>
          <cell r="M85" t="str">
            <v>佐内</v>
          </cell>
          <cell r="N85" t="str">
            <v>〃</v>
          </cell>
          <cell r="O85" t="str">
            <v>佐賀市大和町大字川上</v>
          </cell>
          <cell r="P85" t="str">
            <v>固化</v>
          </cell>
          <cell r="Q85" t="str">
            <v>100m3
(14時間)</v>
          </cell>
          <cell r="S85" t="str">
            <v>●</v>
          </cell>
        </row>
        <row r="86">
          <cell r="B86">
            <v>1</v>
          </cell>
          <cell r="C86">
            <v>24265</v>
          </cell>
          <cell r="D86" t="str">
            <v>〃</v>
          </cell>
          <cell r="E86" t="str">
            <v>〃</v>
          </cell>
          <cell r="F86" t="str">
            <v>〃</v>
          </cell>
          <cell r="G86" t="str">
            <v>〃</v>
          </cell>
          <cell r="H86" t="str">
            <v>〃</v>
          </cell>
          <cell r="I86" t="str">
            <v>ｻｶﾞｸﾘｰﾝｶﾝｷｮｳ</v>
          </cell>
          <cell r="J86" t="str">
            <v>〃</v>
          </cell>
          <cell r="K86" t="str">
            <v>〃</v>
          </cell>
          <cell r="L86" t="str">
            <v>〃</v>
          </cell>
          <cell r="M86" t="str">
            <v>佐内</v>
          </cell>
          <cell r="N86" t="str">
            <v>〃</v>
          </cell>
          <cell r="O86" t="str">
            <v>佐賀市大和町大字川上</v>
          </cell>
          <cell r="P86" t="str">
            <v>破砕：
固定及び
移動式</v>
          </cell>
          <cell r="Q86" t="str">
            <v>4.5t</v>
          </cell>
        </row>
        <row r="87">
          <cell r="B87">
            <v>1</v>
          </cell>
          <cell r="C87">
            <v>24265</v>
          </cell>
          <cell r="D87" t="str">
            <v>〃</v>
          </cell>
          <cell r="E87" t="str">
            <v>〃</v>
          </cell>
          <cell r="F87" t="str">
            <v>〃</v>
          </cell>
          <cell r="G87" t="str">
            <v>〃</v>
          </cell>
          <cell r="H87" t="str">
            <v>〃</v>
          </cell>
          <cell r="I87" t="str">
            <v>ｻｶﾞｸﾘｰﾝｶﾝｷｮｳ</v>
          </cell>
          <cell r="J87" t="str">
            <v>〃</v>
          </cell>
          <cell r="K87" t="str">
            <v>〃</v>
          </cell>
          <cell r="L87" t="str">
            <v>〃</v>
          </cell>
          <cell r="M87" t="str">
            <v>佐内</v>
          </cell>
          <cell r="N87" t="str">
            <v>〃</v>
          </cell>
          <cell r="O87" t="str">
            <v>佐賀市大和町大字川上</v>
          </cell>
          <cell r="P87" t="str">
            <v>破砕</v>
          </cell>
          <cell r="Q87" t="str">
            <v>4,112本</v>
          </cell>
        </row>
        <row r="88">
          <cell r="B88">
            <v>1</v>
          </cell>
          <cell r="C88">
            <v>24265</v>
          </cell>
          <cell r="D88" t="str">
            <v>〃</v>
          </cell>
          <cell r="E88" t="str">
            <v>〃</v>
          </cell>
          <cell r="F88" t="str">
            <v>〃</v>
          </cell>
          <cell r="G88" t="str">
            <v>〃</v>
          </cell>
          <cell r="H88" t="str">
            <v>〃</v>
          </cell>
          <cell r="I88" t="str">
            <v>ｻｶﾞｸﾘｰﾝｶﾝｷｮｳ</v>
          </cell>
          <cell r="J88" t="str">
            <v>〃</v>
          </cell>
          <cell r="K88" t="str">
            <v>〃</v>
          </cell>
          <cell r="L88" t="str">
            <v>〃</v>
          </cell>
          <cell r="M88" t="str">
            <v>佐内</v>
          </cell>
          <cell r="N88" t="str">
            <v>〃</v>
          </cell>
          <cell r="O88" t="str">
            <v>佐賀市大和町大字川上</v>
          </cell>
          <cell r="P88" t="str">
            <v>溶融</v>
          </cell>
          <cell r="Q88" t="str">
            <v>0.8t</v>
          </cell>
        </row>
        <row r="89">
          <cell r="B89">
            <v>1</v>
          </cell>
          <cell r="C89">
            <v>24265</v>
          </cell>
          <cell r="D89" t="str">
            <v>〃</v>
          </cell>
          <cell r="E89" t="str">
            <v>〃</v>
          </cell>
          <cell r="F89" t="str">
            <v>〃</v>
          </cell>
          <cell r="G89" t="str">
            <v>〃</v>
          </cell>
          <cell r="H89" t="str">
            <v>〃</v>
          </cell>
          <cell r="I89" t="str">
            <v>ｻｶﾞｸﾘｰﾝｶﾝｷｮｳ</v>
          </cell>
          <cell r="J89" t="str">
            <v>〃</v>
          </cell>
          <cell r="K89" t="str">
            <v>〃</v>
          </cell>
          <cell r="L89" t="str">
            <v>〃</v>
          </cell>
          <cell r="M89" t="str">
            <v>佐内</v>
          </cell>
          <cell r="N89" t="str">
            <v>〃</v>
          </cell>
          <cell r="O89" t="str">
            <v>佐賀市富士町大字上熊川</v>
          </cell>
          <cell r="P89" t="str">
            <v>破砕：
固定及び
移動式</v>
          </cell>
          <cell r="Q89" t="str">
            <v>4.56t</v>
          </cell>
        </row>
        <row r="90">
          <cell r="B90">
            <v>1</v>
          </cell>
          <cell r="C90">
            <v>24265</v>
          </cell>
          <cell r="D90" t="str">
            <v>〃</v>
          </cell>
          <cell r="E90" t="str">
            <v>〃</v>
          </cell>
          <cell r="F90" t="str">
            <v>〃</v>
          </cell>
          <cell r="G90" t="str">
            <v>〃</v>
          </cell>
          <cell r="H90" t="str">
            <v>〃</v>
          </cell>
          <cell r="I90" t="str">
            <v>ｻｶﾞｸﾘｰﾝｶﾝｷｮｳ</v>
          </cell>
          <cell r="J90" t="str">
            <v>〃</v>
          </cell>
          <cell r="K90" t="str">
            <v>〃</v>
          </cell>
          <cell r="L90" t="str">
            <v>〃</v>
          </cell>
          <cell r="M90" t="str">
            <v>佐内</v>
          </cell>
          <cell r="N90" t="str">
            <v>〃</v>
          </cell>
          <cell r="O90" t="str">
            <v>佐賀市富士町大字上熊川</v>
          </cell>
          <cell r="P90" t="str">
            <v>溶融</v>
          </cell>
          <cell r="Q90" t="str">
            <v>1.2t</v>
          </cell>
        </row>
        <row r="91">
          <cell r="B91">
            <v>1</v>
          </cell>
          <cell r="C91">
            <v>24265</v>
          </cell>
          <cell r="D91" t="str">
            <v>〃</v>
          </cell>
          <cell r="E91" t="str">
            <v>〃</v>
          </cell>
          <cell r="F91" t="str">
            <v>〃</v>
          </cell>
          <cell r="G91" t="str">
            <v>〃</v>
          </cell>
          <cell r="H91" t="str">
            <v>〃</v>
          </cell>
          <cell r="I91" t="str">
            <v>ｻｶﾞｸﾘｰﾝｶﾝｷｮｳ</v>
          </cell>
          <cell r="J91" t="str">
            <v>〃</v>
          </cell>
          <cell r="K91" t="str">
            <v>〃</v>
          </cell>
          <cell r="L91" t="str">
            <v>〃</v>
          </cell>
          <cell r="M91" t="str">
            <v>佐内</v>
          </cell>
          <cell r="N91" t="str">
            <v>〃</v>
          </cell>
          <cell r="O91" t="str">
            <v>佐賀市富士町大字上熊川</v>
          </cell>
          <cell r="P91" t="str">
            <v>破砕</v>
          </cell>
          <cell r="Q91" t="str">
            <v>備考欄
(8時間)</v>
          </cell>
        </row>
        <row r="92">
          <cell r="B92">
            <v>1</v>
          </cell>
          <cell r="C92">
            <v>24265</v>
          </cell>
          <cell r="D92" t="str">
            <v>〃</v>
          </cell>
          <cell r="E92" t="str">
            <v>〃</v>
          </cell>
          <cell r="F92" t="str">
            <v>〃</v>
          </cell>
          <cell r="G92" t="str">
            <v>〃</v>
          </cell>
          <cell r="H92" t="str">
            <v>〃</v>
          </cell>
          <cell r="I92" t="str">
            <v>ｻｶﾞｸﾘｰﾝｶﾝｷｮｳ</v>
          </cell>
          <cell r="J92" t="str">
            <v>〃</v>
          </cell>
          <cell r="K92" t="str">
            <v>〃</v>
          </cell>
          <cell r="L92" t="str">
            <v>〃</v>
          </cell>
          <cell r="M92" t="str">
            <v>佐内</v>
          </cell>
          <cell r="N92" t="str">
            <v>〃</v>
          </cell>
          <cell r="O92" t="str">
            <v>佐賀市富士町大字上熊川</v>
          </cell>
          <cell r="P92" t="str">
            <v>破砕</v>
          </cell>
          <cell r="Q92" t="str">
            <v>備考欄
(8時間)</v>
          </cell>
        </row>
        <row r="93">
          <cell r="B93">
            <v>1</v>
          </cell>
          <cell r="C93">
            <v>24265</v>
          </cell>
          <cell r="D93" t="str">
            <v>〃</v>
          </cell>
          <cell r="E93" t="str">
            <v>〃</v>
          </cell>
          <cell r="F93" t="str">
            <v>〃</v>
          </cell>
          <cell r="G93" t="str">
            <v>〃</v>
          </cell>
          <cell r="H93" t="str">
            <v>〃</v>
          </cell>
          <cell r="I93" t="str">
            <v>ｻｶﾞｸﾘｰﾝｶﾝｷｮｳ</v>
          </cell>
          <cell r="J93" t="str">
            <v>〃</v>
          </cell>
          <cell r="K93" t="str">
            <v>〃</v>
          </cell>
          <cell r="L93" t="str">
            <v>〃</v>
          </cell>
          <cell r="M93" t="str">
            <v>佐内</v>
          </cell>
          <cell r="N93" t="str">
            <v>〃</v>
          </cell>
          <cell r="O93" t="str">
            <v>佐賀市富士町大字上熊川</v>
          </cell>
          <cell r="P93" t="str">
            <v>圧縮
梱包</v>
          </cell>
          <cell r="Q93" t="str">
            <v>備考欄
(8時間)</v>
          </cell>
        </row>
        <row r="94">
          <cell r="B94">
            <v>1</v>
          </cell>
          <cell r="C94">
            <v>14574</v>
          </cell>
          <cell r="D94" t="str">
            <v>04121014574</v>
          </cell>
          <cell r="E94" t="str">
            <v>佐賀県環境資源化協同組合</v>
          </cell>
          <cell r="F94">
            <v>43141</v>
          </cell>
          <cell r="G94">
            <v>44966</v>
          </cell>
          <cell r="H94" t="str">
            <v>吉武 操</v>
          </cell>
          <cell r="I94" t="str">
            <v>ｻｶﾞｹﾝｶﾝｷｮｳｼｹﾞﾝｶｷｮｳﾄﾞｳｸﾐｱｲ</v>
          </cell>
          <cell r="J94">
            <v>8400857</v>
          </cell>
          <cell r="K94" t="str">
            <v>佐賀県佐賀市鍋島町大字八戸3040-1</v>
          </cell>
          <cell r="L94" t="str">
            <v>0952-28-3895</v>
          </cell>
          <cell r="M94" t="str">
            <v>佐内</v>
          </cell>
          <cell r="N94" t="str">
            <v>佐内</v>
          </cell>
          <cell r="O94" t="str">
            <v>佐賀市鍋島町大字八戸</v>
          </cell>
          <cell r="P94" t="str">
            <v>溶融</v>
          </cell>
          <cell r="Q94" t="str">
            <v>0.8t</v>
          </cell>
        </row>
        <row r="95">
          <cell r="B95">
            <v>1</v>
          </cell>
          <cell r="C95">
            <v>141760</v>
          </cell>
          <cell r="D95" t="str">
            <v>04121141760</v>
          </cell>
          <cell r="E95" t="str">
            <v>佐賀県農業協同組合</v>
          </cell>
          <cell r="F95">
            <v>43185</v>
          </cell>
          <cell r="G95">
            <v>45010</v>
          </cell>
          <cell r="H95" t="str">
            <v>大島 信之</v>
          </cell>
          <cell r="I95" t="str">
            <v>ｻｶﾞｹﾝﾉｳｷﾞｮｳｷｮｳﾄﾞｳｸﾐｱｲ</v>
          </cell>
          <cell r="J95">
            <v>8400803</v>
          </cell>
          <cell r="K95" t="str">
            <v>佐賀県佐賀市栄町3-32</v>
          </cell>
          <cell r="L95" t="str">
            <v>0952-26-7253</v>
          </cell>
          <cell r="M95" t="str">
            <v>佐内</v>
          </cell>
          <cell r="N95" t="str">
            <v>佐内</v>
          </cell>
          <cell r="O95" t="str">
            <v>神埼市千代田町姉</v>
          </cell>
          <cell r="P95" t="str">
            <v>破砕</v>
          </cell>
          <cell r="Q95" t="str">
            <v>0.568t</v>
          </cell>
        </row>
        <row r="96">
          <cell r="B96">
            <v>1</v>
          </cell>
          <cell r="C96">
            <v>141760</v>
          </cell>
          <cell r="D96" t="str">
            <v>〃</v>
          </cell>
          <cell r="E96" t="str">
            <v>〃</v>
          </cell>
          <cell r="F96" t="str">
            <v>〃</v>
          </cell>
          <cell r="G96" t="str">
            <v>〃</v>
          </cell>
          <cell r="H96" t="str">
            <v>〃</v>
          </cell>
          <cell r="I96" t="str">
            <v>ｻｶﾞｹﾝﾉｳｷﾞｮｳｷｮｳﾄﾞｳｸﾐｱｲ</v>
          </cell>
          <cell r="J96" t="str">
            <v>〃</v>
          </cell>
          <cell r="K96" t="str">
            <v>〃</v>
          </cell>
          <cell r="L96" t="str">
            <v>〃</v>
          </cell>
          <cell r="M96" t="str">
            <v>佐内</v>
          </cell>
          <cell r="N96" t="str">
            <v>〃</v>
          </cell>
          <cell r="O96" t="str">
            <v>白石町大字　　遠江</v>
          </cell>
          <cell r="P96" t="str">
            <v>堆肥化</v>
          </cell>
          <cell r="Q96" t="str">
            <v>27m3</v>
          </cell>
          <cell r="S96" t="str">
            <v>●</v>
          </cell>
        </row>
        <row r="97">
          <cell r="B97">
            <v>1</v>
          </cell>
          <cell r="C97">
            <v>22424</v>
          </cell>
          <cell r="D97" t="str">
            <v>04121022424</v>
          </cell>
          <cell r="E97" t="str">
            <v>㈲佐賀資源開発</v>
          </cell>
          <cell r="F97">
            <v>42248</v>
          </cell>
          <cell r="G97">
            <v>44074</v>
          </cell>
          <cell r="H97" t="str">
            <v>山口 政治</v>
          </cell>
          <cell r="I97" t="str">
            <v>ｻｶﾞｼｹﾞﾝｶｲﾊﾂ</v>
          </cell>
          <cell r="J97">
            <v>8460012</v>
          </cell>
          <cell r="K97" t="str">
            <v>佐賀県多久市東多久町大字別府1657-1</v>
          </cell>
          <cell r="L97" t="str">
            <v>0952-71-2018</v>
          </cell>
          <cell r="M97" t="str">
            <v>佐内</v>
          </cell>
          <cell r="N97" t="str">
            <v>佐内</v>
          </cell>
          <cell r="O97" t="str">
            <v>多久市東多久大字別府</v>
          </cell>
          <cell r="P97" t="str">
            <v>破砕･
溶融</v>
          </cell>
          <cell r="Q97" t="str">
            <v>0.64t</v>
          </cell>
        </row>
        <row r="98">
          <cell r="B98">
            <v>1</v>
          </cell>
          <cell r="C98">
            <v>22424</v>
          </cell>
          <cell r="D98" t="str">
            <v>〃</v>
          </cell>
          <cell r="E98" t="str">
            <v>〃</v>
          </cell>
          <cell r="F98" t="str">
            <v>〃</v>
          </cell>
          <cell r="G98" t="str">
            <v>〃</v>
          </cell>
          <cell r="H98" t="str">
            <v>〃</v>
          </cell>
          <cell r="I98" t="str">
            <v>ｻｶﾞｼｹﾞﾝｶｲﾊﾂ</v>
          </cell>
          <cell r="J98" t="str">
            <v>〃</v>
          </cell>
          <cell r="K98" t="str">
            <v>〃</v>
          </cell>
          <cell r="L98" t="str">
            <v>〃</v>
          </cell>
          <cell r="M98" t="str">
            <v>佐内</v>
          </cell>
          <cell r="N98" t="str">
            <v>〃</v>
          </cell>
          <cell r="O98" t="str">
            <v>多久市東多久大字別府</v>
          </cell>
          <cell r="P98" t="str">
            <v>溶融</v>
          </cell>
          <cell r="Q98" t="str">
            <v>1.52t</v>
          </cell>
          <cell r="T98" t="str">
            <v xml:space="preserve"> </v>
          </cell>
        </row>
        <row r="99">
          <cell r="B99">
            <v>1</v>
          </cell>
          <cell r="C99">
            <v>22424</v>
          </cell>
          <cell r="D99" t="str">
            <v>〃</v>
          </cell>
          <cell r="E99" t="str">
            <v>〃</v>
          </cell>
          <cell r="F99" t="str">
            <v>〃</v>
          </cell>
          <cell r="G99" t="str">
            <v>〃</v>
          </cell>
          <cell r="H99" t="str">
            <v>〃</v>
          </cell>
          <cell r="I99" t="str">
            <v>ｻｶﾞｼｹﾞﾝｶｲﾊﾂ</v>
          </cell>
          <cell r="J99" t="str">
            <v>〃</v>
          </cell>
          <cell r="K99" t="str">
            <v>〃</v>
          </cell>
          <cell r="L99" t="str">
            <v>〃</v>
          </cell>
          <cell r="M99" t="str">
            <v>佐内</v>
          </cell>
          <cell r="N99" t="str">
            <v>〃</v>
          </cell>
          <cell r="O99" t="str">
            <v>多久市東多久大字別府</v>
          </cell>
          <cell r="P99" t="str">
            <v>破砕</v>
          </cell>
          <cell r="Q99" t="str">
            <v>1.6t</v>
          </cell>
          <cell r="T99" t="str">
            <v xml:space="preserve"> </v>
          </cell>
        </row>
        <row r="100">
          <cell r="B100">
            <v>1</v>
          </cell>
          <cell r="C100">
            <v>22424</v>
          </cell>
          <cell r="D100" t="str">
            <v>〃</v>
          </cell>
          <cell r="E100" t="str">
            <v>〃</v>
          </cell>
          <cell r="F100" t="str">
            <v>〃</v>
          </cell>
          <cell r="G100" t="str">
            <v>〃</v>
          </cell>
          <cell r="H100" t="str">
            <v>〃</v>
          </cell>
          <cell r="I100" t="str">
            <v>ｻｶﾞｼｹﾞﾝｶｲﾊﾂ</v>
          </cell>
          <cell r="J100" t="str">
            <v>〃</v>
          </cell>
          <cell r="K100" t="str">
            <v>〃</v>
          </cell>
          <cell r="L100" t="str">
            <v>〃</v>
          </cell>
          <cell r="M100" t="str">
            <v>佐内</v>
          </cell>
          <cell r="N100" t="str">
            <v>〃</v>
          </cell>
          <cell r="O100" t="str">
            <v>多久市東多久大字別府</v>
          </cell>
          <cell r="P100" t="str">
            <v>破砕</v>
          </cell>
          <cell r="Q100" t="str">
            <v>備考欄</v>
          </cell>
          <cell r="T100" t="str">
            <v xml:space="preserve"> </v>
          </cell>
        </row>
        <row r="101">
          <cell r="B101">
            <v>1</v>
          </cell>
          <cell r="C101">
            <v>22424</v>
          </cell>
          <cell r="D101" t="str">
            <v>〃</v>
          </cell>
          <cell r="E101" t="str">
            <v>〃</v>
          </cell>
          <cell r="F101" t="str">
            <v>〃</v>
          </cell>
          <cell r="G101" t="str">
            <v>〃</v>
          </cell>
          <cell r="H101" t="str">
            <v>〃</v>
          </cell>
          <cell r="I101" t="str">
            <v>ｻｶﾞｼｹﾞﾝｶｲﾊﾂ</v>
          </cell>
          <cell r="J101" t="str">
            <v>〃</v>
          </cell>
          <cell r="K101" t="str">
            <v>〃</v>
          </cell>
          <cell r="L101" t="str">
            <v>〃</v>
          </cell>
          <cell r="M101" t="str">
            <v>佐内</v>
          </cell>
          <cell r="N101" t="str">
            <v>〃</v>
          </cell>
          <cell r="O101" t="str">
            <v>多久市東多久大字別府</v>
          </cell>
          <cell r="P101" t="str">
            <v>圧縮</v>
          </cell>
          <cell r="Q101" t="str">
            <v>備考欄</v>
          </cell>
          <cell r="T101" t="str">
            <v xml:space="preserve"> </v>
          </cell>
        </row>
        <row r="102">
          <cell r="B102">
            <v>1</v>
          </cell>
          <cell r="C102">
            <v>107607</v>
          </cell>
          <cell r="D102" t="str">
            <v>04121107607</v>
          </cell>
          <cell r="E102" t="str">
            <v>サキンエコリサイクル㈱</v>
          </cell>
          <cell r="F102">
            <v>41820</v>
          </cell>
          <cell r="G102">
            <v>43645</v>
          </cell>
          <cell r="H102" t="str">
            <v>高木 興一</v>
          </cell>
          <cell r="I102" t="str">
            <v>ｻｷﾝｴｺﾘｻｲｸﾙ</v>
          </cell>
          <cell r="J102">
            <v>8490936</v>
          </cell>
          <cell r="K102" t="str">
            <v>佐賀県佐賀市鍋島町大字森田833-1</v>
          </cell>
          <cell r="L102" t="str">
            <v>0952-30-0070</v>
          </cell>
          <cell r="M102" t="str">
            <v>佐内</v>
          </cell>
          <cell r="N102" t="str">
            <v>佐内</v>
          </cell>
          <cell r="O102" t="str">
            <v>佐賀市鍋島町大字森田</v>
          </cell>
          <cell r="P102" t="str">
            <v>焼却
(休止中)</v>
          </cell>
          <cell r="Q102" t="str">
            <v>4.05t</v>
          </cell>
          <cell r="T102" t="str">
            <v>●</v>
          </cell>
        </row>
        <row r="103">
          <cell r="B103">
            <v>1</v>
          </cell>
          <cell r="C103">
            <v>107607</v>
          </cell>
          <cell r="D103" t="str">
            <v>〃</v>
          </cell>
          <cell r="E103" t="str">
            <v>〃</v>
          </cell>
          <cell r="F103" t="str">
            <v>〃</v>
          </cell>
          <cell r="G103" t="str">
            <v>〃</v>
          </cell>
          <cell r="H103" t="str">
            <v>〃</v>
          </cell>
          <cell r="I103" t="str">
            <v>ｻｷﾝｴｺﾘｻｲｸﾙ</v>
          </cell>
          <cell r="J103" t="str">
            <v>〃</v>
          </cell>
          <cell r="K103" t="str">
            <v>〃</v>
          </cell>
          <cell r="L103" t="str">
            <v>〃</v>
          </cell>
          <cell r="M103" t="str">
            <v>佐内</v>
          </cell>
          <cell r="N103" t="str">
            <v>〃</v>
          </cell>
          <cell r="O103" t="str">
            <v>佐賀市鍋島町大字森田</v>
          </cell>
          <cell r="P103" t="str">
            <v>破砕
(休止中)</v>
          </cell>
          <cell r="Q103" t="str">
            <v>備考欄</v>
          </cell>
        </row>
        <row r="104">
          <cell r="B104">
            <v>1</v>
          </cell>
          <cell r="C104">
            <v>107607</v>
          </cell>
          <cell r="D104" t="str">
            <v>〃</v>
          </cell>
          <cell r="E104" t="str">
            <v>〃</v>
          </cell>
          <cell r="F104" t="str">
            <v>〃</v>
          </cell>
          <cell r="G104" t="str">
            <v>〃</v>
          </cell>
          <cell r="H104" t="str">
            <v>〃</v>
          </cell>
          <cell r="I104" t="str">
            <v>ｻｷﾝｴｺﾘｻｲｸﾙ</v>
          </cell>
          <cell r="J104" t="str">
            <v>〃</v>
          </cell>
          <cell r="K104" t="str">
            <v>〃</v>
          </cell>
          <cell r="L104" t="str">
            <v>〃</v>
          </cell>
          <cell r="M104" t="str">
            <v>佐内</v>
          </cell>
          <cell r="N104" t="str">
            <v>〃</v>
          </cell>
          <cell r="O104" t="str">
            <v>佐賀市鍋島町大字森田</v>
          </cell>
          <cell r="P104" t="str">
            <v>切断</v>
          </cell>
          <cell r="Q104" t="str">
            <v>備考欄</v>
          </cell>
        </row>
        <row r="105">
          <cell r="B105">
            <v>1</v>
          </cell>
          <cell r="C105">
            <v>107607</v>
          </cell>
          <cell r="D105" t="str">
            <v>〃</v>
          </cell>
          <cell r="E105" t="str">
            <v>〃</v>
          </cell>
          <cell r="F105" t="str">
            <v>〃</v>
          </cell>
          <cell r="G105" t="str">
            <v>〃</v>
          </cell>
          <cell r="H105" t="str">
            <v>〃</v>
          </cell>
          <cell r="I105" t="str">
            <v>ｻｷﾝｴｺﾘｻｲｸﾙ</v>
          </cell>
          <cell r="J105" t="str">
            <v>〃</v>
          </cell>
          <cell r="K105" t="str">
            <v>〃</v>
          </cell>
          <cell r="L105" t="str">
            <v>〃</v>
          </cell>
          <cell r="M105" t="str">
            <v>佐内</v>
          </cell>
          <cell r="N105" t="str">
            <v>〃</v>
          </cell>
          <cell r="O105" t="str">
            <v>鳥栖市酒井西町</v>
          </cell>
          <cell r="P105" t="str">
            <v>破砕</v>
          </cell>
          <cell r="Q105" t="str">
            <v>備考欄</v>
          </cell>
        </row>
        <row r="106">
          <cell r="B106">
            <v>1</v>
          </cell>
          <cell r="C106">
            <v>107607</v>
          </cell>
          <cell r="D106" t="str">
            <v>〃</v>
          </cell>
          <cell r="E106" t="str">
            <v>〃</v>
          </cell>
          <cell r="F106" t="str">
            <v>〃</v>
          </cell>
          <cell r="G106" t="str">
            <v>〃</v>
          </cell>
          <cell r="H106" t="str">
            <v>〃</v>
          </cell>
          <cell r="I106" t="str">
            <v>ｻｷﾝｴｺﾘｻｲｸﾙ</v>
          </cell>
          <cell r="J106" t="str">
            <v>〃</v>
          </cell>
          <cell r="K106" t="str">
            <v>〃</v>
          </cell>
          <cell r="L106" t="str">
            <v>〃</v>
          </cell>
          <cell r="M106" t="str">
            <v>佐内</v>
          </cell>
          <cell r="N106" t="str">
            <v>〃</v>
          </cell>
          <cell r="O106" t="str">
            <v>鳥栖市酒井西町</v>
          </cell>
          <cell r="P106" t="str">
            <v>切断</v>
          </cell>
          <cell r="Q106" t="str">
            <v>備考欄</v>
          </cell>
        </row>
        <row r="107">
          <cell r="B107">
            <v>1</v>
          </cell>
          <cell r="C107">
            <v>64822</v>
          </cell>
          <cell r="D107" t="str">
            <v>04121064822</v>
          </cell>
          <cell r="E107" t="str">
            <v>㈱サンワ環境</v>
          </cell>
          <cell r="F107">
            <v>42220</v>
          </cell>
          <cell r="G107">
            <v>44046</v>
          </cell>
          <cell r="H107" t="str">
            <v>今泉 利彦</v>
          </cell>
          <cell r="I107" t="str">
            <v>ｻﾝﾜｶﾝｷｮｳ</v>
          </cell>
          <cell r="J107">
            <v>8420052</v>
          </cell>
          <cell r="K107" t="str">
            <v>佐賀県神埼市千代田町姉1731-1</v>
          </cell>
          <cell r="L107" t="str">
            <v>0952-34-6636</v>
          </cell>
          <cell r="M107" t="str">
            <v>佐内</v>
          </cell>
          <cell r="N107" t="str">
            <v>佐内</v>
          </cell>
          <cell r="O107" t="str">
            <v>神埼市千代田町</v>
          </cell>
          <cell r="P107" t="str">
            <v>破砕：
固定及び
移動式</v>
          </cell>
          <cell r="Q107" t="str">
            <v>備考欄
(8時間)</v>
          </cell>
        </row>
        <row r="108">
          <cell r="B108">
            <v>1</v>
          </cell>
          <cell r="C108">
            <v>64822</v>
          </cell>
          <cell r="D108" t="str">
            <v>〃</v>
          </cell>
          <cell r="E108" t="str">
            <v>〃</v>
          </cell>
          <cell r="F108" t="str">
            <v>〃</v>
          </cell>
          <cell r="G108" t="str">
            <v>〃</v>
          </cell>
          <cell r="H108" t="str">
            <v>〃</v>
          </cell>
          <cell r="I108" t="str">
            <v>ｻﾝﾜｶﾝｷｮｳ</v>
          </cell>
          <cell r="J108" t="str">
            <v>〃</v>
          </cell>
          <cell r="K108" t="str">
            <v>〃</v>
          </cell>
          <cell r="L108" t="str">
            <v>〃</v>
          </cell>
          <cell r="M108" t="str">
            <v>佐内</v>
          </cell>
          <cell r="N108" t="str">
            <v>〃</v>
          </cell>
          <cell r="O108" t="str">
            <v>神埼市千代田町</v>
          </cell>
          <cell r="P108" t="str">
            <v>破砕：固定</v>
          </cell>
          <cell r="Q108" t="str">
            <v>備考欄
(8時間)</v>
          </cell>
        </row>
        <row r="109">
          <cell r="B109">
            <v>1</v>
          </cell>
          <cell r="C109">
            <v>64822</v>
          </cell>
          <cell r="D109" t="str">
            <v>〃</v>
          </cell>
          <cell r="E109" t="str">
            <v>〃</v>
          </cell>
          <cell r="F109" t="str">
            <v>〃</v>
          </cell>
          <cell r="G109" t="str">
            <v>〃</v>
          </cell>
          <cell r="H109" t="str">
            <v>〃</v>
          </cell>
          <cell r="I109" t="str">
            <v>ｻﾝﾜｶﾝｷｮｳ</v>
          </cell>
          <cell r="J109" t="str">
            <v>〃</v>
          </cell>
          <cell r="K109" t="str">
            <v>〃</v>
          </cell>
          <cell r="L109" t="str">
            <v>〃</v>
          </cell>
          <cell r="M109" t="str">
            <v>佐内</v>
          </cell>
          <cell r="N109" t="str">
            <v>〃</v>
          </cell>
          <cell r="O109" t="str">
            <v>神埼市千代田町</v>
          </cell>
          <cell r="P109" t="str">
            <v>破砕：固定</v>
          </cell>
          <cell r="Q109" t="str">
            <v>備考欄
(8時間)</v>
          </cell>
        </row>
        <row r="110">
          <cell r="B110">
            <v>1</v>
          </cell>
          <cell r="C110">
            <v>64822</v>
          </cell>
          <cell r="D110" t="str">
            <v>〃</v>
          </cell>
          <cell r="E110" t="str">
            <v>〃</v>
          </cell>
          <cell r="F110" t="str">
            <v>〃</v>
          </cell>
          <cell r="G110" t="str">
            <v>〃</v>
          </cell>
          <cell r="H110" t="str">
            <v>〃</v>
          </cell>
          <cell r="I110" t="str">
            <v>ｻﾝﾜｶﾝｷｮｳ</v>
          </cell>
          <cell r="J110" t="str">
            <v>〃</v>
          </cell>
          <cell r="K110" t="str">
            <v>〃</v>
          </cell>
          <cell r="L110" t="str">
            <v>〃</v>
          </cell>
          <cell r="M110" t="str">
            <v>佐内</v>
          </cell>
          <cell r="N110" t="str">
            <v>〃</v>
          </cell>
          <cell r="O110" t="str">
            <v>神埼市千代田町</v>
          </cell>
          <cell r="P110" t="str">
            <v>圧縮：
固定及び移動式</v>
          </cell>
          <cell r="Q110" t="str">
            <v>備考欄
(8時間)</v>
          </cell>
        </row>
        <row r="111">
          <cell r="B111">
            <v>1</v>
          </cell>
          <cell r="C111">
            <v>64822</v>
          </cell>
          <cell r="D111" t="str">
            <v>〃</v>
          </cell>
          <cell r="E111" t="str">
            <v>〃</v>
          </cell>
          <cell r="F111" t="str">
            <v>〃</v>
          </cell>
          <cell r="G111" t="str">
            <v>〃</v>
          </cell>
          <cell r="H111" t="str">
            <v>〃</v>
          </cell>
          <cell r="I111" t="str">
            <v>ｻﾝﾜｶﾝｷｮｳ</v>
          </cell>
          <cell r="J111" t="str">
            <v>〃</v>
          </cell>
          <cell r="K111" t="str">
            <v>〃</v>
          </cell>
          <cell r="L111" t="str">
            <v>〃</v>
          </cell>
          <cell r="M111" t="str">
            <v>佐内</v>
          </cell>
          <cell r="N111" t="str">
            <v>〃</v>
          </cell>
          <cell r="O111" t="str">
            <v>神埼市千代田町</v>
          </cell>
          <cell r="P111" t="str">
            <v>圧縮：
固定</v>
          </cell>
          <cell r="Q111" t="str">
            <v>備考欄
(8時間)</v>
          </cell>
        </row>
        <row r="112">
          <cell r="B112">
            <v>1</v>
          </cell>
          <cell r="C112">
            <v>18979</v>
          </cell>
          <cell r="D112" t="str">
            <v>04121018979</v>
          </cell>
          <cell r="E112" t="str">
            <v>㈱島田商会</v>
          </cell>
          <cell r="F112">
            <v>42523</v>
          </cell>
          <cell r="G112">
            <v>45078</v>
          </cell>
          <cell r="H112" t="str">
            <v>島田 明子</v>
          </cell>
          <cell r="I112" t="str">
            <v>ｼﾏﾀﾞｼｮｳｶｲ</v>
          </cell>
          <cell r="J112">
            <v>8460002</v>
          </cell>
          <cell r="K112" t="str">
            <v>佐賀県多久市北多久町大字小侍801</v>
          </cell>
          <cell r="L112" t="str">
            <v>0952-74-4141</v>
          </cell>
          <cell r="M112" t="str">
            <v>佐内</v>
          </cell>
          <cell r="N112" t="str">
            <v>佐内</v>
          </cell>
          <cell r="O112" t="str">
            <v>多久市北多久町大字小侍</v>
          </cell>
          <cell r="P112" t="str">
            <v>破砕</v>
          </cell>
          <cell r="Q112" t="str">
            <v>備考欄
(8時間)</v>
          </cell>
        </row>
        <row r="113">
          <cell r="B113">
            <v>1</v>
          </cell>
          <cell r="C113">
            <v>18979</v>
          </cell>
          <cell r="D113" t="str">
            <v>〃</v>
          </cell>
          <cell r="E113" t="str">
            <v>〃</v>
          </cell>
          <cell r="F113" t="str">
            <v>〃</v>
          </cell>
          <cell r="G113" t="str">
            <v>〃</v>
          </cell>
          <cell r="H113" t="str">
            <v>〃</v>
          </cell>
          <cell r="I113" t="str">
            <v>ｼﾏﾀﾞｼｮｳｶｲ</v>
          </cell>
          <cell r="J113" t="str">
            <v>〃</v>
          </cell>
          <cell r="K113" t="str">
            <v>〃</v>
          </cell>
          <cell r="L113" t="str">
            <v>〃</v>
          </cell>
          <cell r="M113" t="str">
            <v>佐内</v>
          </cell>
          <cell r="N113" t="str">
            <v>〃</v>
          </cell>
          <cell r="O113" t="str">
            <v>多久市北多久町大字小侍</v>
          </cell>
          <cell r="P113" t="str">
            <v>破砕</v>
          </cell>
          <cell r="Q113" t="str">
            <v>960t</v>
          </cell>
          <cell r="T113" t="str">
            <v xml:space="preserve"> </v>
          </cell>
        </row>
        <row r="114">
          <cell r="B114">
            <v>1</v>
          </cell>
          <cell r="C114">
            <v>18979</v>
          </cell>
          <cell r="D114" t="str">
            <v>〃</v>
          </cell>
          <cell r="E114" t="str">
            <v>〃</v>
          </cell>
          <cell r="F114" t="str">
            <v>〃</v>
          </cell>
          <cell r="G114" t="str">
            <v>〃</v>
          </cell>
          <cell r="H114" t="str">
            <v>〃</v>
          </cell>
          <cell r="I114" t="str">
            <v>ｼﾏﾀﾞｼｮｳｶｲ</v>
          </cell>
          <cell r="J114" t="str">
            <v>〃</v>
          </cell>
          <cell r="K114" t="str">
            <v>〃</v>
          </cell>
          <cell r="L114" t="str">
            <v>〃</v>
          </cell>
          <cell r="M114" t="str">
            <v>佐内</v>
          </cell>
          <cell r="N114" t="str">
            <v>〃</v>
          </cell>
          <cell r="O114" t="str">
            <v>多久市北多久町大字小侍</v>
          </cell>
          <cell r="P114" t="str">
            <v>破砕</v>
          </cell>
          <cell r="Q114" t="str">
            <v>2.5t</v>
          </cell>
          <cell r="T114" t="str">
            <v xml:space="preserve"> </v>
          </cell>
        </row>
        <row r="115">
          <cell r="B115">
            <v>1</v>
          </cell>
          <cell r="C115">
            <v>18979</v>
          </cell>
          <cell r="D115" t="str">
            <v>〃</v>
          </cell>
          <cell r="E115" t="str">
            <v>〃</v>
          </cell>
          <cell r="F115" t="str">
            <v>〃</v>
          </cell>
          <cell r="G115" t="str">
            <v>〃</v>
          </cell>
          <cell r="H115" t="str">
            <v>〃</v>
          </cell>
          <cell r="I115" t="str">
            <v>ｼﾏﾀﾞｼｮｳｶｲ</v>
          </cell>
          <cell r="J115" t="str">
            <v>〃</v>
          </cell>
          <cell r="K115" t="str">
            <v>〃</v>
          </cell>
          <cell r="L115" t="str">
            <v>〃</v>
          </cell>
          <cell r="M115" t="str">
            <v>佐内</v>
          </cell>
          <cell r="N115" t="str">
            <v>〃</v>
          </cell>
          <cell r="O115" t="str">
            <v>多久市北多久町大字小侍</v>
          </cell>
          <cell r="P115" t="str">
            <v>圧縮</v>
          </cell>
          <cell r="Q115" t="str">
            <v>85.4t</v>
          </cell>
        </row>
        <row r="116">
          <cell r="B116">
            <v>1</v>
          </cell>
          <cell r="C116">
            <v>18979</v>
          </cell>
          <cell r="D116" t="str">
            <v>〃</v>
          </cell>
          <cell r="E116" t="str">
            <v>〃</v>
          </cell>
          <cell r="F116" t="str">
            <v>〃</v>
          </cell>
          <cell r="G116" t="str">
            <v>〃</v>
          </cell>
          <cell r="H116" t="str">
            <v>〃</v>
          </cell>
          <cell r="I116" t="str">
            <v>ｼﾏﾀﾞｼｮｳｶｲ</v>
          </cell>
          <cell r="J116" t="str">
            <v>〃</v>
          </cell>
          <cell r="K116" t="str">
            <v>〃</v>
          </cell>
          <cell r="L116" t="str">
            <v>〃</v>
          </cell>
          <cell r="M116" t="str">
            <v>佐内</v>
          </cell>
          <cell r="N116" t="str">
            <v>〃</v>
          </cell>
          <cell r="O116" t="str">
            <v>多久市北多久町大字小侍</v>
          </cell>
          <cell r="P116" t="str">
            <v>破砕：
固定及び
移動式</v>
          </cell>
          <cell r="Q116" t="str">
            <v>300t</v>
          </cell>
        </row>
        <row r="117">
          <cell r="B117">
            <v>1</v>
          </cell>
          <cell r="C117">
            <v>18979</v>
          </cell>
          <cell r="D117" t="str">
            <v>〃</v>
          </cell>
          <cell r="E117" t="str">
            <v>〃</v>
          </cell>
          <cell r="F117" t="str">
            <v>〃</v>
          </cell>
          <cell r="G117" t="str">
            <v>〃</v>
          </cell>
          <cell r="H117" t="str">
            <v>〃</v>
          </cell>
          <cell r="I117" t="str">
            <v>ｼﾏﾀﾞｼｮｳｶｲ</v>
          </cell>
          <cell r="J117" t="str">
            <v>〃</v>
          </cell>
          <cell r="K117" t="str">
            <v>〃</v>
          </cell>
          <cell r="L117" t="str">
            <v>〃</v>
          </cell>
          <cell r="M117" t="str">
            <v>佐内</v>
          </cell>
          <cell r="N117" t="str">
            <v>〃</v>
          </cell>
          <cell r="O117" t="str">
            <v>多久市西多久町大字板屋</v>
          </cell>
          <cell r="P117" t="str">
            <v>圧縮</v>
          </cell>
          <cell r="Q117" t="str">
            <v>96.8t</v>
          </cell>
        </row>
        <row r="118">
          <cell r="B118">
            <v>1</v>
          </cell>
          <cell r="C118">
            <v>164095</v>
          </cell>
          <cell r="D118" t="str">
            <v>04121164095</v>
          </cell>
          <cell r="E118" t="str">
            <v>㈱新興エコ</v>
          </cell>
          <cell r="F118">
            <v>42699</v>
          </cell>
          <cell r="G118">
            <v>44524</v>
          </cell>
          <cell r="H118" t="str">
            <v>廻 政興</v>
          </cell>
          <cell r="I118" t="str">
            <v>ｼﾝｺｳｴｺ</v>
          </cell>
          <cell r="J118" t="str">
            <v>842-0122</v>
          </cell>
          <cell r="K118" t="str">
            <v>佐賀県神埼市神埼町城原1240-1</v>
          </cell>
          <cell r="L118" t="str">
            <v>0952-37-0327</v>
          </cell>
          <cell r="M118" t="str">
            <v>佐内</v>
          </cell>
          <cell r="N118" t="str">
            <v>佐内</v>
          </cell>
          <cell r="O118" t="str">
            <v>神埼市神埼町城原</v>
          </cell>
          <cell r="P118" t="str">
            <v>圧縮・梱包</v>
          </cell>
          <cell r="Q118" t="str">
            <v>備考欄
(8時間)</v>
          </cell>
        </row>
        <row r="119">
          <cell r="B119">
            <v>1</v>
          </cell>
          <cell r="C119">
            <v>164095</v>
          </cell>
          <cell r="D119" t="str">
            <v>〃</v>
          </cell>
          <cell r="E119" t="str">
            <v>〃</v>
          </cell>
          <cell r="F119" t="str">
            <v>〃</v>
          </cell>
          <cell r="G119" t="str">
            <v>〃</v>
          </cell>
          <cell r="H119" t="str">
            <v>〃</v>
          </cell>
          <cell r="I119" t="str">
            <v>ｼﾝｺｳｴｺ</v>
          </cell>
          <cell r="J119" t="str">
            <v>〃</v>
          </cell>
          <cell r="K119" t="str">
            <v>〃</v>
          </cell>
          <cell r="L119" t="str">
            <v>〃</v>
          </cell>
          <cell r="M119" t="str">
            <v>佐内</v>
          </cell>
          <cell r="N119" t="str">
            <v>〃</v>
          </cell>
          <cell r="O119" t="str">
            <v>神埼市神埼町城原</v>
          </cell>
          <cell r="P119" t="str">
            <v>溶融</v>
          </cell>
          <cell r="Q119" t="str">
            <v>0.4t</v>
          </cell>
        </row>
        <row r="120">
          <cell r="B120">
            <v>1</v>
          </cell>
          <cell r="C120">
            <v>62263</v>
          </cell>
          <cell r="D120" t="str">
            <v>04141062263</v>
          </cell>
          <cell r="E120" t="str">
            <v>真生工業㈱</v>
          </cell>
          <cell r="F120">
            <v>41506</v>
          </cell>
          <cell r="G120">
            <v>44062</v>
          </cell>
          <cell r="H120" t="str">
            <v>中島 功</v>
          </cell>
          <cell r="I120" t="str">
            <v>ｼﾝｾｲｺｳｷﾞｮｳ</v>
          </cell>
          <cell r="J120">
            <v>8460031</v>
          </cell>
          <cell r="K120" t="str">
            <v>佐賀県多久市多久町757-5</v>
          </cell>
          <cell r="L120" t="str">
            <v>0952-71-9010</v>
          </cell>
          <cell r="M120" t="str">
            <v>佐内</v>
          </cell>
          <cell r="N120" t="str">
            <v>佐内</v>
          </cell>
          <cell r="O120" t="str">
            <v>多久市多久町</v>
          </cell>
          <cell r="P120" t="str">
            <v>破砕</v>
          </cell>
          <cell r="Q120" t="str">
            <v>125.6t</v>
          </cell>
        </row>
        <row r="121">
          <cell r="B121">
            <v>1</v>
          </cell>
          <cell r="C121">
            <v>62263</v>
          </cell>
          <cell r="D121" t="str">
            <v>〃</v>
          </cell>
          <cell r="E121" t="str">
            <v>〃</v>
          </cell>
          <cell r="F121" t="str">
            <v>〃</v>
          </cell>
          <cell r="G121" t="str">
            <v>〃</v>
          </cell>
          <cell r="H121" t="str">
            <v>〃</v>
          </cell>
          <cell r="I121" t="str">
            <v>ｼﾝｾｲｺｳｷﾞｮｳ</v>
          </cell>
          <cell r="J121" t="str">
            <v>〃</v>
          </cell>
          <cell r="K121" t="str">
            <v>〃</v>
          </cell>
          <cell r="L121" t="str">
            <v>〃</v>
          </cell>
          <cell r="M121" t="str">
            <v>佐内</v>
          </cell>
          <cell r="N121" t="str">
            <v>〃</v>
          </cell>
          <cell r="O121" t="str">
            <v>多久市多久町</v>
          </cell>
          <cell r="P121" t="str">
            <v>圧縮
梱包</v>
          </cell>
          <cell r="Q121" t="str">
            <v>備考欄
(8時間)</v>
          </cell>
        </row>
        <row r="122">
          <cell r="B122">
            <v>1</v>
          </cell>
          <cell r="C122">
            <v>37674</v>
          </cell>
          <cell r="D122" t="str">
            <v>04121037674</v>
          </cell>
          <cell r="E122" t="str">
            <v>㈲スクランブル</v>
          </cell>
          <cell r="F122">
            <v>42426</v>
          </cell>
          <cell r="G122">
            <v>44252</v>
          </cell>
          <cell r="H122" t="str">
            <v>西山 久美子</v>
          </cell>
          <cell r="I122" t="str">
            <v>ｽｸﾗﾝﾌﾞﾙ</v>
          </cell>
          <cell r="J122">
            <v>8460012</v>
          </cell>
          <cell r="K122" t="str">
            <v>佐賀県多久市東多久町大字別府598</v>
          </cell>
          <cell r="L122" t="str">
            <v>0952-76-3984</v>
          </cell>
          <cell r="M122" t="str">
            <v>佐内</v>
          </cell>
          <cell r="N122" t="str">
            <v>佐内</v>
          </cell>
          <cell r="O122" t="str">
            <v>多久市東多久町大字別府</v>
          </cell>
          <cell r="P122" t="str">
            <v>破砕</v>
          </cell>
          <cell r="Q122" t="str">
            <v>480t</v>
          </cell>
        </row>
        <row r="123">
          <cell r="B123">
            <v>1</v>
          </cell>
          <cell r="C123">
            <v>37674</v>
          </cell>
          <cell r="D123" t="str">
            <v>〃</v>
          </cell>
          <cell r="E123" t="str">
            <v>〃</v>
          </cell>
          <cell r="F123" t="str">
            <v>〃</v>
          </cell>
          <cell r="G123" t="str">
            <v>〃</v>
          </cell>
          <cell r="H123" t="str">
            <v>〃</v>
          </cell>
          <cell r="I123" t="str">
            <v>ｽｸﾗﾝﾌﾞﾙ</v>
          </cell>
          <cell r="J123" t="str">
            <v>〃</v>
          </cell>
          <cell r="K123" t="str">
            <v>〃</v>
          </cell>
          <cell r="L123" t="str">
            <v>〃</v>
          </cell>
          <cell r="M123" t="str">
            <v>佐内</v>
          </cell>
          <cell r="N123" t="str">
            <v>〃</v>
          </cell>
          <cell r="O123" t="str">
            <v>多久市東多久町大字別府</v>
          </cell>
          <cell r="P123" t="str">
            <v>破砕</v>
          </cell>
          <cell r="Q123" t="str">
            <v>4.5t</v>
          </cell>
          <cell r="T123" t="str">
            <v xml:space="preserve"> </v>
          </cell>
        </row>
        <row r="124">
          <cell r="B124">
            <v>1</v>
          </cell>
          <cell r="C124">
            <v>82700</v>
          </cell>
          <cell r="D124" t="str">
            <v>04121082700</v>
          </cell>
          <cell r="E124" t="str">
            <v>㈱西部解建</v>
          </cell>
          <cell r="F124">
            <v>43025</v>
          </cell>
          <cell r="G124">
            <v>44850</v>
          </cell>
          <cell r="H124" t="str">
            <v>櫃岡 正良</v>
          </cell>
          <cell r="I124" t="str">
            <v>ｾｲﾌﾞｶｲｹﾝ</v>
          </cell>
          <cell r="J124" t="str">
            <v>846-0041</v>
          </cell>
          <cell r="K124" t="str">
            <v>佐賀県多久市西多久町大字板屋2251-1</v>
          </cell>
          <cell r="L124" t="str">
            <v>0952-74-2660</v>
          </cell>
          <cell r="M124" t="str">
            <v>佐内</v>
          </cell>
          <cell r="N124" t="str">
            <v>佐内</v>
          </cell>
          <cell r="O124" t="str">
            <v>多久市西多久町</v>
          </cell>
          <cell r="P124" t="str">
            <v>焼却</v>
          </cell>
          <cell r="Q124" t="str">
            <v>1.6t
(10時間)</v>
          </cell>
        </row>
        <row r="125">
          <cell r="B125">
            <v>1</v>
          </cell>
          <cell r="C125">
            <v>82700</v>
          </cell>
          <cell r="D125" t="str">
            <v>〃</v>
          </cell>
          <cell r="E125" t="str">
            <v>〃</v>
          </cell>
          <cell r="F125" t="str">
            <v>〃</v>
          </cell>
          <cell r="G125" t="str">
            <v>〃</v>
          </cell>
          <cell r="H125" t="str">
            <v>〃</v>
          </cell>
          <cell r="I125" t="str">
            <v>ｾｲﾌﾞｶｲｹﾝ</v>
          </cell>
          <cell r="J125" t="str">
            <v>〃</v>
          </cell>
          <cell r="K125" t="str">
            <v>〃</v>
          </cell>
          <cell r="L125" t="str">
            <v>〃</v>
          </cell>
          <cell r="M125" t="str">
            <v>佐内</v>
          </cell>
          <cell r="N125" t="str">
            <v>〃</v>
          </cell>
          <cell r="O125" t="str">
            <v>多久市西多久町</v>
          </cell>
          <cell r="P125" t="str">
            <v>破砕</v>
          </cell>
          <cell r="Q125" t="str">
            <v>230t</v>
          </cell>
        </row>
        <row r="126">
          <cell r="B126">
            <v>1</v>
          </cell>
          <cell r="C126">
            <v>82700</v>
          </cell>
          <cell r="D126" t="str">
            <v>〃</v>
          </cell>
          <cell r="E126" t="str">
            <v>〃</v>
          </cell>
          <cell r="F126" t="str">
            <v>〃</v>
          </cell>
          <cell r="G126" t="str">
            <v>〃</v>
          </cell>
          <cell r="H126" t="str">
            <v>〃</v>
          </cell>
          <cell r="I126" t="str">
            <v>ｾｲﾌﾞｶｲｹﾝ</v>
          </cell>
          <cell r="J126" t="str">
            <v>〃</v>
          </cell>
          <cell r="K126" t="str">
            <v>〃</v>
          </cell>
          <cell r="L126" t="str">
            <v>〃</v>
          </cell>
          <cell r="M126" t="str">
            <v>佐内</v>
          </cell>
          <cell r="N126" t="str">
            <v>〃</v>
          </cell>
          <cell r="O126" t="str">
            <v>多久市西多久町</v>
          </cell>
          <cell r="P126" t="str">
            <v>破砕</v>
          </cell>
          <cell r="Q126" t="str">
            <v>4.6t</v>
          </cell>
        </row>
        <row r="127">
          <cell r="B127">
            <v>1</v>
          </cell>
          <cell r="C127">
            <v>68674</v>
          </cell>
          <cell r="D127" t="str">
            <v>04121068674</v>
          </cell>
          <cell r="E127" t="str">
            <v>㈲相互オガ粉クリーン</v>
          </cell>
          <cell r="F127">
            <v>42093</v>
          </cell>
          <cell r="G127">
            <v>43919</v>
          </cell>
          <cell r="H127" t="str">
            <v>太田 博幸</v>
          </cell>
          <cell r="I127" t="str">
            <v>ｿｳｺﾞｵｶﾞｺｸﾘｰﾝ</v>
          </cell>
          <cell r="J127">
            <v>8490911</v>
          </cell>
          <cell r="K127" t="str">
            <v>佐賀県佐賀市兵庫町大字若宮135-1</v>
          </cell>
          <cell r="L127" t="str">
            <v>0952-24-0506</v>
          </cell>
          <cell r="M127" t="str">
            <v>佐内</v>
          </cell>
          <cell r="N127" t="str">
            <v>佐内</v>
          </cell>
          <cell r="O127" t="str">
            <v>佐賀市兵庫町大字若宮</v>
          </cell>
          <cell r="P127" t="str">
            <v>破砕</v>
          </cell>
          <cell r="Q127" t="str">
            <v>16.4t</v>
          </cell>
        </row>
        <row r="128">
          <cell r="B128">
            <v>1</v>
          </cell>
          <cell r="C128">
            <v>32058</v>
          </cell>
          <cell r="D128" t="str">
            <v>04121032058</v>
          </cell>
          <cell r="E128" t="str">
            <v>㈱大城</v>
          </cell>
          <cell r="F128">
            <v>42323</v>
          </cell>
          <cell r="G128">
            <v>44149</v>
          </cell>
          <cell r="H128" t="str">
            <v>石丸 和子</v>
          </cell>
          <cell r="I128" t="str">
            <v>ﾀﾞｲｷ</v>
          </cell>
          <cell r="J128">
            <v>8420056</v>
          </cell>
          <cell r="K128" t="str">
            <v>佐賀県神埼市千代田町境原2616-5</v>
          </cell>
          <cell r="L128" t="str">
            <v>0952-44-5836</v>
          </cell>
          <cell r="M128" t="str">
            <v>佐内</v>
          </cell>
          <cell r="N128" t="str">
            <v>佐内</v>
          </cell>
          <cell r="O128" t="str">
            <v>佐賀市久保泉町大字下和泉</v>
          </cell>
          <cell r="P128" t="str">
            <v>破砕：　移動式</v>
          </cell>
          <cell r="Q128" t="str">
            <v>137.3t</v>
          </cell>
        </row>
        <row r="129">
          <cell r="B129">
            <v>1</v>
          </cell>
          <cell r="C129">
            <v>32058</v>
          </cell>
          <cell r="D129" t="str">
            <v>〃</v>
          </cell>
          <cell r="E129" t="str">
            <v>〃</v>
          </cell>
          <cell r="F129" t="str">
            <v>〃</v>
          </cell>
          <cell r="G129" t="str">
            <v>〃</v>
          </cell>
          <cell r="H129" t="str">
            <v>〃</v>
          </cell>
          <cell r="I129" t="str">
            <v>ﾀﾞｲｷ</v>
          </cell>
          <cell r="J129" t="str">
            <v>〃</v>
          </cell>
          <cell r="K129" t="str">
            <v>〃</v>
          </cell>
          <cell r="L129" t="str">
            <v>〃</v>
          </cell>
          <cell r="M129" t="str">
            <v>佐内</v>
          </cell>
          <cell r="N129" t="str">
            <v>〃</v>
          </cell>
          <cell r="O129" t="str">
            <v>神埼市千代田町大字境原</v>
          </cell>
          <cell r="P129" t="str">
            <v>破砕：　移動式</v>
          </cell>
          <cell r="Q129" t="str">
            <v>312t</v>
          </cell>
        </row>
        <row r="130">
          <cell r="B130">
            <v>1</v>
          </cell>
          <cell r="C130">
            <v>32058</v>
          </cell>
          <cell r="D130" t="str">
            <v>〃</v>
          </cell>
          <cell r="E130" t="str">
            <v>〃</v>
          </cell>
          <cell r="F130" t="str">
            <v>〃</v>
          </cell>
          <cell r="G130" t="str">
            <v>〃</v>
          </cell>
          <cell r="H130" t="str">
            <v>〃</v>
          </cell>
          <cell r="I130" t="str">
            <v>ﾀﾞｲｷ</v>
          </cell>
          <cell r="J130" t="str">
            <v>〃</v>
          </cell>
          <cell r="K130" t="str">
            <v>〃</v>
          </cell>
          <cell r="L130" t="str">
            <v>〃</v>
          </cell>
          <cell r="M130" t="str">
            <v>佐内</v>
          </cell>
          <cell r="N130" t="str">
            <v>〃</v>
          </cell>
          <cell r="O130" t="str">
            <v>神埼市千代田町大字境原</v>
          </cell>
          <cell r="P130" t="str">
            <v>破砕：　移動式</v>
          </cell>
          <cell r="Q130" t="str">
            <v>323.2t</v>
          </cell>
        </row>
        <row r="131">
          <cell r="B131">
            <v>1</v>
          </cell>
          <cell r="C131">
            <v>1900</v>
          </cell>
          <cell r="D131" t="str">
            <v>04121001900</v>
          </cell>
          <cell r="E131" t="str">
            <v>大成ロテック㈱</v>
          </cell>
          <cell r="F131">
            <v>42059</v>
          </cell>
          <cell r="G131">
            <v>43884</v>
          </cell>
          <cell r="H131" t="str">
            <v>金馬　弘明</v>
          </cell>
          <cell r="I131" t="str">
            <v>ﾀｲｾｲﾛﾃｯｸ</v>
          </cell>
          <cell r="J131">
            <v>8460023</v>
          </cell>
          <cell r="K131" t="str">
            <v>佐賀県多久市南多久町大字長尾3248-1</v>
          </cell>
          <cell r="L131" t="str">
            <v>0952-76-2814</v>
          </cell>
          <cell r="M131" t="str">
            <v>佐内</v>
          </cell>
          <cell r="N131" t="str">
            <v>佐内</v>
          </cell>
          <cell r="O131" t="str">
            <v>多久市南多久町大字長尾</v>
          </cell>
          <cell r="P131" t="str">
            <v>破砕</v>
          </cell>
          <cell r="Q131" t="str">
            <v>がれき類：360t　　ガラスくず等：312ｔ</v>
          </cell>
        </row>
        <row r="132">
          <cell r="B132">
            <v>1</v>
          </cell>
          <cell r="C132">
            <v>38844</v>
          </cell>
          <cell r="D132" t="str">
            <v>04121038844</v>
          </cell>
          <cell r="E132" t="str">
            <v>大日技研㈱</v>
          </cell>
          <cell r="F132">
            <v>42485</v>
          </cell>
          <cell r="G132">
            <v>44310</v>
          </cell>
          <cell r="H132" t="str">
            <v>石橋 誠一郎</v>
          </cell>
          <cell r="I132" t="str">
            <v>ﾀﾞｲﾆﾁｷﾞｹﾝ</v>
          </cell>
          <cell r="J132">
            <v>8420052</v>
          </cell>
          <cell r="K132" t="str">
            <v>佐賀県神埼市千代田町姉67</v>
          </cell>
          <cell r="L132" t="str">
            <v>0952-44-5739</v>
          </cell>
          <cell r="M132" t="str">
            <v>佐内</v>
          </cell>
          <cell r="N132" t="str">
            <v>佐内</v>
          </cell>
          <cell r="O132" t="str">
            <v>神埼市脊振町鹿路</v>
          </cell>
          <cell r="P132" t="str">
            <v>堆肥化</v>
          </cell>
          <cell r="Q132" t="str">
            <v>備考欄　　　（8時間）</v>
          </cell>
          <cell r="S132" t="str">
            <v>●</v>
          </cell>
        </row>
        <row r="133">
          <cell r="B133">
            <v>1</v>
          </cell>
          <cell r="C133">
            <v>38844</v>
          </cell>
          <cell r="D133" t="str">
            <v>〃</v>
          </cell>
          <cell r="E133" t="str">
            <v>〃</v>
          </cell>
          <cell r="F133" t="str">
            <v>〃</v>
          </cell>
          <cell r="G133" t="str">
            <v>〃</v>
          </cell>
          <cell r="H133" t="str">
            <v>〃</v>
          </cell>
          <cell r="I133" t="str">
            <v>ﾀﾞｲﾆﾁｷﾞｹﾝ</v>
          </cell>
          <cell r="J133" t="str">
            <v>〃</v>
          </cell>
          <cell r="K133" t="str">
            <v>〃</v>
          </cell>
          <cell r="L133" t="str">
            <v>〃</v>
          </cell>
          <cell r="M133" t="str">
            <v>佐内</v>
          </cell>
          <cell r="N133" t="str">
            <v>〃</v>
          </cell>
          <cell r="O133" t="str">
            <v>多久市多久町</v>
          </cell>
          <cell r="P133" t="str">
            <v>堆肥化</v>
          </cell>
          <cell r="Q133" t="str">
            <v>117.2m3</v>
          </cell>
          <cell r="S133" t="str">
            <v>●</v>
          </cell>
        </row>
        <row r="134">
          <cell r="B134">
            <v>1</v>
          </cell>
          <cell r="C134">
            <v>59648</v>
          </cell>
          <cell r="D134" t="str">
            <v>04121059648</v>
          </cell>
          <cell r="E134" t="str">
            <v>㈱タシロ</v>
          </cell>
          <cell r="F134">
            <v>42500</v>
          </cell>
          <cell r="G134">
            <v>44325</v>
          </cell>
          <cell r="H134" t="str">
            <v>田代 清安</v>
          </cell>
          <cell r="I134" t="str">
            <v>ﾀｼﾛ</v>
          </cell>
          <cell r="J134">
            <v>8400024</v>
          </cell>
          <cell r="K134" t="str">
            <v>佐賀県佐賀市本庄町大字末次174</v>
          </cell>
          <cell r="L134" t="str">
            <v>0952-24-8444</v>
          </cell>
          <cell r="M134" t="str">
            <v>佐内</v>
          </cell>
          <cell r="N134" t="str">
            <v>佐内</v>
          </cell>
          <cell r="O134" t="str">
            <v>佐賀市大和町大字久留間</v>
          </cell>
          <cell r="P134" t="str">
            <v>破砕</v>
          </cell>
          <cell r="Q134" t="str">
            <v>0.8t</v>
          </cell>
        </row>
        <row r="135">
          <cell r="B135">
            <v>1</v>
          </cell>
          <cell r="C135">
            <v>59648</v>
          </cell>
          <cell r="D135" t="str">
            <v>〃</v>
          </cell>
          <cell r="E135" t="str">
            <v>〃</v>
          </cell>
          <cell r="F135" t="str">
            <v>〃</v>
          </cell>
          <cell r="G135" t="str">
            <v>〃</v>
          </cell>
          <cell r="H135" t="str">
            <v>〃</v>
          </cell>
          <cell r="I135" t="str">
            <v>ﾀｼﾛ</v>
          </cell>
          <cell r="J135" t="str">
            <v>〃</v>
          </cell>
          <cell r="K135" t="str">
            <v>〃</v>
          </cell>
          <cell r="L135" t="str">
            <v>〃</v>
          </cell>
          <cell r="M135" t="str">
            <v>佐内</v>
          </cell>
          <cell r="N135" t="str">
            <v>〃</v>
          </cell>
          <cell r="O135" t="str">
            <v>佐賀市大和町大字久留間</v>
          </cell>
          <cell r="P135" t="str">
            <v>圧縮</v>
          </cell>
          <cell r="Q135" t="str">
            <v>備考欄
(8時間)</v>
          </cell>
        </row>
        <row r="136">
          <cell r="B136">
            <v>1</v>
          </cell>
          <cell r="C136">
            <v>59648</v>
          </cell>
          <cell r="D136" t="str">
            <v>〃</v>
          </cell>
          <cell r="E136" t="str">
            <v>〃</v>
          </cell>
          <cell r="F136" t="str">
            <v>〃</v>
          </cell>
          <cell r="G136" t="str">
            <v>〃</v>
          </cell>
          <cell r="H136" t="str">
            <v>〃</v>
          </cell>
          <cell r="I136" t="str">
            <v>ﾀｼﾛ</v>
          </cell>
          <cell r="J136" t="str">
            <v>〃</v>
          </cell>
          <cell r="K136" t="str">
            <v>〃</v>
          </cell>
          <cell r="L136" t="str">
            <v>〃</v>
          </cell>
          <cell r="M136" t="str">
            <v>佐内</v>
          </cell>
          <cell r="N136" t="str">
            <v>〃</v>
          </cell>
          <cell r="O136" t="str">
            <v>佐賀市大和町大字久留間</v>
          </cell>
          <cell r="P136" t="str">
            <v>破砕</v>
          </cell>
          <cell r="Q136" t="str">
            <v>3t</v>
          </cell>
        </row>
        <row r="137">
          <cell r="B137">
            <v>1</v>
          </cell>
          <cell r="C137">
            <v>56342</v>
          </cell>
          <cell r="D137" t="str">
            <v>04121056342</v>
          </cell>
          <cell r="E137" t="str">
            <v>㈱タニグチ</v>
          </cell>
          <cell r="F137">
            <v>43396</v>
          </cell>
          <cell r="G137">
            <v>45221</v>
          </cell>
          <cell r="H137" t="str">
            <v>谷口 祐</v>
          </cell>
          <cell r="I137" t="str">
            <v>ﾀﾆｸﾞﾁ</v>
          </cell>
          <cell r="J137">
            <v>8460002</v>
          </cell>
          <cell r="K137" t="str">
            <v>佐賀県多久市北多久町大字小侍51-2</v>
          </cell>
          <cell r="L137" t="str">
            <v>0952-74-4111</v>
          </cell>
          <cell r="M137" t="str">
            <v>佐内</v>
          </cell>
          <cell r="N137" t="str">
            <v>佐内</v>
          </cell>
          <cell r="O137" t="str">
            <v>多久市南多久町</v>
          </cell>
          <cell r="P137" t="str">
            <v>破砕</v>
          </cell>
          <cell r="Q137" t="str">
            <v>520t</v>
          </cell>
        </row>
        <row r="138">
          <cell r="B138">
            <v>1</v>
          </cell>
          <cell r="C138">
            <v>56342</v>
          </cell>
          <cell r="D138" t="str">
            <v>〃</v>
          </cell>
          <cell r="E138" t="str">
            <v>〃</v>
          </cell>
          <cell r="F138" t="str">
            <v>〃</v>
          </cell>
          <cell r="G138" t="str">
            <v>〃</v>
          </cell>
          <cell r="H138" t="str">
            <v>〃</v>
          </cell>
          <cell r="I138" t="str">
            <v>ﾀﾆｸﾞﾁ</v>
          </cell>
          <cell r="J138" t="str">
            <v>〃</v>
          </cell>
          <cell r="K138" t="str">
            <v>〃</v>
          </cell>
          <cell r="L138" t="str">
            <v>〃</v>
          </cell>
          <cell r="M138" t="str">
            <v>佐内</v>
          </cell>
          <cell r="N138" t="str">
            <v>〃</v>
          </cell>
          <cell r="O138" t="str">
            <v>唐津市鎮西町高野</v>
          </cell>
          <cell r="P138" t="str">
            <v>破砕</v>
          </cell>
          <cell r="Q138" t="str">
            <v>400t</v>
          </cell>
        </row>
        <row r="139">
          <cell r="B139">
            <v>1</v>
          </cell>
          <cell r="C139">
            <v>56342</v>
          </cell>
          <cell r="D139" t="str">
            <v>〃</v>
          </cell>
          <cell r="E139" t="str">
            <v>〃</v>
          </cell>
          <cell r="F139" t="str">
            <v>〃</v>
          </cell>
          <cell r="G139" t="str">
            <v>〃</v>
          </cell>
          <cell r="H139" t="str">
            <v>〃</v>
          </cell>
          <cell r="I139" t="str">
            <v>ﾀﾆｸﾞﾁ</v>
          </cell>
          <cell r="J139" t="str">
            <v>〃</v>
          </cell>
          <cell r="K139" t="str">
            <v>〃</v>
          </cell>
          <cell r="L139" t="str">
            <v>〃</v>
          </cell>
          <cell r="M139" t="str">
            <v>佐内</v>
          </cell>
          <cell r="N139" t="str">
            <v>〃</v>
          </cell>
          <cell r="O139" t="str">
            <v>伊万里市波多津町畑津</v>
          </cell>
          <cell r="P139" t="str">
            <v>破砕</v>
          </cell>
          <cell r="Q139" t="str">
            <v>704t</v>
          </cell>
        </row>
        <row r="140">
          <cell r="B140">
            <v>1</v>
          </cell>
          <cell r="C140">
            <v>56342</v>
          </cell>
          <cell r="D140" t="str">
            <v>〃</v>
          </cell>
          <cell r="E140" t="str">
            <v>〃</v>
          </cell>
          <cell r="F140" t="str">
            <v>〃</v>
          </cell>
          <cell r="G140" t="str">
            <v>〃</v>
          </cell>
          <cell r="H140" t="str">
            <v>〃</v>
          </cell>
          <cell r="I140" t="str">
            <v>ﾀﾆｸﾞﾁ</v>
          </cell>
          <cell r="J140" t="str">
            <v>〃</v>
          </cell>
          <cell r="K140" t="str">
            <v>〃</v>
          </cell>
          <cell r="L140" t="str">
            <v>〃</v>
          </cell>
          <cell r="M140" t="str">
            <v>佐内</v>
          </cell>
          <cell r="N140" t="str">
            <v>〃</v>
          </cell>
          <cell r="O140" t="str">
            <v>唐津市厳木町平之</v>
          </cell>
          <cell r="P140" t="str">
            <v>破砕</v>
          </cell>
          <cell r="Q140" t="str">
            <v>368t</v>
          </cell>
        </row>
        <row r="141">
          <cell r="B141">
            <v>1</v>
          </cell>
          <cell r="C141">
            <v>10254</v>
          </cell>
          <cell r="D141" t="str">
            <v>04141010254</v>
          </cell>
          <cell r="E141" t="str">
            <v>㈲谷田建設</v>
          </cell>
          <cell r="F141">
            <v>43395</v>
          </cell>
          <cell r="G141">
            <v>45220</v>
          </cell>
          <cell r="H141" t="str">
            <v>谷田 政行</v>
          </cell>
          <cell r="I141" t="str">
            <v>ﾀﾆﾀﾞｹﾝｾﾂ</v>
          </cell>
          <cell r="J141">
            <v>8400213</v>
          </cell>
          <cell r="K141" t="str">
            <v>佐賀県佐賀市大和町大字久留間3180-4</v>
          </cell>
          <cell r="L141" t="str">
            <v>0952-62-7888</v>
          </cell>
          <cell r="M141" t="str">
            <v>佐内</v>
          </cell>
          <cell r="N141" t="str">
            <v>佐内</v>
          </cell>
          <cell r="O141" t="str">
            <v>佐賀市大和町久留間今山山王篭</v>
          </cell>
          <cell r="P141" t="str">
            <v>焼却</v>
          </cell>
          <cell r="Q141" t="str">
            <v>0.3t</v>
          </cell>
        </row>
        <row r="142">
          <cell r="B142">
            <v>1</v>
          </cell>
          <cell r="C142">
            <v>10254</v>
          </cell>
          <cell r="D142" t="str">
            <v>〃</v>
          </cell>
          <cell r="E142" t="str">
            <v>〃</v>
          </cell>
          <cell r="F142" t="str">
            <v>〃</v>
          </cell>
          <cell r="G142" t="str">
            <v>〃</v>
          </cell>
          <cell r="H142" t="str">
            <v>〃</v>
          </cell>
          <cell r="I142" t="str">
            <v>ﾀﾆﾀﾞｹﾝｾﾂ</v>
          </cell>
          <cell r="J142" t="str">
            <v>〃</v>
          </cell>
          <cell r="K142" t="str">
            <v>〃</v>
          </cell>
          <cell r="L142" t="str">
            <v>〃</v>
          </cell>
          <cell r="M142" t="str">
            <v>佐内</v>
          </cell>
          <cell r="N142" t="str">
            <v>〃</v>
          </cell>
          <cell r="O142" t="str">
            <v>佐賀市大和町久留間今山山王篭</v>
          </cell>
          <cell r="P142" t="str">
            <v>固化</v>
          </cell>
          <cell r="Q142" t="str">
            <v>756m3</v>
          </cell>
          <cell r="S142" t="str">
            <v>●</v>
          </cell>
        </row>
        <row r="143">
          <cell r="B143">
            <v>1</v>
          </cell>
          <cell r="C143">
            <v>10254</v>
          </cell>
          <cell r="D143" t="str">
            <v>〃</v>
          </cell>
          <cell r="E143" t="str">
            <v>〃</v>
          </cell>
          <cell r="F143" t="str">
            <v>〃</v>
          </cell>
          <cell r="G143" t="str">
            <v>〃</v>
          </cell>
          <cell r="H143" t="str">
            <v>〃</v>
          </cell>
          <cell r="I143" t="str">
            <v>ﾀﾆﾀﾞｹﾝｾﾂ</v>
          </cell>
          <cell r="J143" t="str">
            <v>〃</v>
          </cell>
          <cell r="K143" t="str">
            <v>〃</v>
          </cell>
          <cell r="L143" t="str">
            <v>〃</v>
          </cell>
          <cell r="M143" t="str">
            <v>佐内</v>
          </cell>
          <cell r="N143" t="str">
            <v>〃</v>
          </cell>
          <cell r="O143" t="str">
            <v>佐賀市大和町久留間横馬場</v>
          </cell>
          <cell r="P143" t="str">
            <v>破砕・選別：
固定及び　　　移動式</v>
          </cell>
          <cell r="Q143" t="str">
            <v>320t</v>
          </cell>
        </row>
        <row r="144">
          <cell r="B144">
            <v>1</v>
          </cell>
          <cell r="C144">
            <v>10254</v>
          </cell>
          <cell r="D144" t="str">
            <v>〃</v>
          </cell>
          <cell r="E144" t="str">
            <v>〃</v>
          </cell>
          <cell r="F144" t="str">
            <v>〃</v>
          </cell>
          <cell r="G144" t="str">
            <v>〃</v>
          </cell>
          <cell r="H144" t="str">
            <v>〃</v>
          </cell>
          <cell r="I144" t="str">
            <v>ﾀﾆﾀﾞｹﾝｾﾂ</v>
          </cell>
          <cell r="J144" t="str">
            <v>〃</v>
          </cell>
          <cell r="K144" t="str">
            <v>〃</v>
          </cell>
          <cell r="L144" t="str">
            <v>〃</v>
          </cell>
          <cell r="M144" t="str">
            <v>佐内</v>
          </cell>
          <cell r="N144" t="str">
            <v>〃</v>
          </cell>
          <cell r="O144" t="str">
            <v>小城市三日月町織島三本三割</v>
          </cell>
          <cell r="P144" t="str">
            <v>破砕</v>
          </cell>
          <cell r="Q144" t="str">
            <v>4.2t</v>
          </cell>
        </row>
        <row r="145">
          <cell r="B145">
            <v>1</v>
          </cell>
          <cell r="C145">
            <v>10254</v>
          </cell>
          <cell r="D145" t="str">
            <v>〃</v>
          </cell>
          <cell r="E145" t="str">
            <v>〃</v>
          </cell>
          <cell r="F145" t="str">
            <v>〃</v>
          </cell>
          <cell r="G145" t="str">
            <v>〃</v>
          </cell>
          <cell r="H145" t="str">
            <v>〃</v>
          </cell>
          <cell r="I145" t="str">
            <v>ﾀﾆﾀﾞｹﾝｾﾂ</v>
          </cell>
          <cell r="J145" t="str">
            <v>〃</v>
          </cell>
          <cell r="K145" t="str">
            <v>〃</v>
          </cell>
          <cell r="L145" t="str">
            <v>〃</v>
          </cell>
          <cell r="M145" t="str">
            <v>佐内</v>
          </cell>
          <cell r="N145" t="str">
            <v>〃</v>
          </cell>
          <cell r="O145" t="str">
            <v>小城市三日月町織島三本三割</v>
          </cell>
          <cell r="P145" t="str">
            <v>破砕</v>
          </cell>
          <cell r="Q145" t="str">
            <v>備考欄
(8時間)</v>
          </cell>
        </row>
        <row r="146">
          <cell r="B146">
            <v>1</v>
          </cell>
          <cell r="C146">
            <v>10254</v>
          </cell>
          <cell r="D146" t="str">
            <v>〃</v>
          </cell>
          <cell r="E146" t="str">
            <v>〃</v>
          </cell>
          <cell r="F146" t="str">
            <v>〃</v>
          </cell>
          <cell r="G146" t="str">
            <v>〃</v>
          </cell>
          <cell r="H146" t="str">
            <v>〃</v>
          </cell>
          <cell r="I146" t="str">
            <v>ﾀﾆﾀﾞｹﾝｾﾂ</v>
          </cell>
          <cell r="J146" t="str">
            <v>〃</v>
          </cell>
          <cell r="K146" t="str">
            <v>〃</v>
          </cell>
          <cell r="L146" t="str">
            <v>〃</v>
          </cell>
          <cell r="M146" t="str">
            <v>佐内</v>
          </cell>
          <cell r="N146" t="str">
            <v>〃</v>
          </cell>
          <cell r="O146" t="str">
            <v>小城市三日月町織島三本三割</v>
          </cell>
          <cell r="P146" t="str">
            <v>破砕：
固定及び
移動式</v>
          </cell>
          <cell r="Q146" t="str">
            <v>1.9t (8640本)</v>
          </cell>
        </row>
        <row r="147">
          <cell r="B147">
            <v>1</v>
          </cell>
          <cell r="C147">
            <v>10254</v>
          </cell>
          <cell r="D147" t="str">
            <v>〃</v>
          </cell>
          <cell r="E147" t="str">
            <v>〃</v>
          </cell>
          <cell r="F147" t="str">
            <v>〃</v>
          </cell>
          <cell r="G147" t="str">
            <v>〃</v>
          </cell>
          <cell r="H147" t="str">
            <v>〃</v>
          </cell>
          <cell r="I147" t="str">
            <v>ﾀﾆﾀﾞｹﾝｾﾂ</v>
          </cell>
          <cell r="J147" t="str">
            <v>〃</v>
          </cell>
          <cell r="K147" t="str">
            <v>〃</v>
          </cell>
          <cell r="L147" t="str">
            <v>〃</v>
          </cell>
          <cell r="M147" t="str">
            <v>佐内</v>
          </cell>
          <cell r="N147" t="str">
            <v>〃</v>
          </cell>
          <cell r="O147" t="str">
            <v>小城市三日月町織島三本三割</v>
          </cell>
          <cell r="P147" t="str">
            <v>圧縮</v>
          </cell>
          <cell r="Q147" t="str">
            <v>備考欄
(8時間)</v>
          </cell>
        </row>
        <row r="148">
          <cell r="B148">
            <v>1</v>
          </cell>
          <cell r="C148">
            <v>10254</v>
          </cell>
          <cell r="D148" t="str">
            <v>〃</v>
          </cell>
          <cell r="E148" t="str">
            <v>〃</v>
          </cell>
          <cell r="F148" t="str">
            <v>〃</v>
          </cell>
          <cell r="G148" t="str">
            <v>〃</v>
          </cell>
          <cell r="H148" t="str">
            <v>〃</v>
          </cell>
          <cell r="I148" t="str">
            <v>ﾀﾆﾀﾞｹﾝｾﾂ</v>
          </cell>
          <cell r="J148" t="str">
            <v>〃</v>
          </cell>
          <cell r="K148" t="str">
            <v>〃</v>
          </cell>
          <cell r="L148" t="str">
            <v>〃</v>
          </cell>
          <cell r="M148" t="str">
            <v>佐内</v>
          </cell>
          <cell r="N148" t="str">
            <v>〃</v>
          </cell>
          <cell r="O148" t="str">
            <v>小城市三日月町織島西四本一割</v>
          </cell>
          <cell r="P148" t="str">
            <v>破砕</v>
          </cell>
          <cell r="Q148" t="str">
            <v>備考欄
(8時間)</v>
          </cell>
        </row>
        <row r="149">
          <cell r="B149">
            <v>1</v>
          </cell>
          <cell r="C149">
            <v>10254</v>
          </cell>
          <cell r="D149" t="str">
            <v>〃</v>
          </cell>
          <cell r="E149" t="str">
            <v>〃</v>
          </cell>
          <cell r="F149" t="str">
            <v>〃</v>
          </cell>
          <cell r="G149" t="str">
            <v>〃</v>
          </cell>
          <cell r="H149" t="str">
            <v>〃</v>
          </cell>
          <cell r="I149" t="str">
            <v>ﾀﾆﾀﾞｹﾝｾﾂ</v>
          </cell>
          <cell r="J149" t="str">
            <v>〃</v>
          </cell>
          <cell r="K149" t="str">
            <v>〃</v>
          </cell>
          <cell r="L149" t="str">
            <v>〃</v>
          </cell>
          <cell r="M149" t="str">
            <v>佐内</v>
          </cell>
          <cell r="N149" t="str">
            <v>〃</v>
          </cell>
          <cell r="O149" t="str">
            <v>佐賀市大和町久留間今山山王篭</v>
          </cell>
          <cell r="P149" t="str">
            <v>破砕：　移動式</v>
          </cell>
          <cell r="Q149" t="str">
            <v>備考欄
(8時間)</v>
          </cell>
        </row>
        <row r="150">
          <cell r="B150">
            <v>1</v>
          </cell>
          <cell r="C150">
            <v>10254</v>
          </cell>
          <cell r="D150" t="str">
            <v>〃</v>
          </cell>
          <cell r="E150" t="str">
            <v>〃</v>
          </cell>
          <cell r="F150" t="str">
            <v>〃</v>
          </cell>
          <cell r="G150" t="str">
            <v>〃</v>
          </cell>
          <cell r="H150" t="str">
            <v>〃</v>
          </cell>
          <cell r="I150" t="str">
            <v>ﾀﾆﾀﾞｹﾝｾﾂ</v>
          </cell>
          <cell r="J150" t="str">
            <v>〃</v>
          </cell>
          <cell r="K150" t="str">
            <v>〃</v>
          </cell>
          <cell r="L150" t="str">
            <v>〃</v>
          </cell>
          <cell r="M150" t="str">
            <v>佐内</v>
          </cell>
          <cell r="N150" t="str">
            <v>〃</v>
          </cell>
          <cell r="O150" t="str">
            <v>小城市三日月町織島西四本二割</v>
          </cell>
          <cell r="P150" t="str">
            <v>固化</v>
          </cell>
          <cell r="Q150" t="str">
            <v>32m3</v>
          </cell>
          <cell r="S150" t="str">
            <v>●</v>
          </cell>
        </row>
        <row r="151">
          <cell r="B151">
            <v>1</v>
          </cell>
          <cell r="C151">
            <v>10254</v>
          </cell>
          <cell r="D151" t="str">
            <v>〃</v>
          </cell>
          <cell r="E151" t="str">
            <v>〃</v>
          </cell>
          <cell r="F151" t="str">
            <v>〃</v>
          </cell>
          <cell r="G151" t="str">
            <v>〃</v>
          </cell>
          <cell r="H151" t="str">
            <v>〃</v>
          </cell>
          <cell r="I151" t="str">
            <v>ﾀﾆﾀﾞｹﾝｾﾂ</v>
          </cell>
          <cell r="J151" t="str">
            <v>〃</v>
          </cell>
          <cell r="K151" t="str">
            <v>〃</v>
          </cell>
          <cell r="L151" t="str">
            <v>〃</v>
          </cell>
          <cell r="M151" t="str">
            <v>佐内</v>
          </cell>
          <cell r="N151" t="str">
            <v>〃</v>
          </cell>
          <cell r="O151" t="str">
            <v>小城市三日月町織島三本三割</v>
          </cell>
          <cell r="P151" t="str">
            <v>破砕</v>
          </cell>
          <cell r="Q151" t="str">
            <v>備考欄
(8時間)</v>
          </cell>
        </row>
        <row r="152">
          <cell r="B152">
            <v>1</v>
          </cell>
          <cell r="C152">
            <v>10254</v>
          </cell>
          <cell r="D152" t="str">
            <v>〃</v>
          </cell>
          <cell r="E152" t="str">
            <v>〃</v>
          </cell>
          <cell r="F152" t="str">
            <v>〃</v>
          </cell>
          <cell r="G152" t="str">
            <v>〃</v>
          </cell>
          <cell r="H152" t="str">
            <v>〃</v>
          </cell>
          <cell r="I152" t="str">
            <v>ﾀﾆﾀﾞｹﾝｾﾂ</v>
          </cell>
          <cell r="J152" t="str">
            <v>〃</v>
          </cell>
          <cell r="K152" t="str">
            <v>〃</v>
          </cell>
          <cell r="L152" t="str">
            <v>〃</v>
          </cell>
          <cell r="M152" t="str">
            <v>佐内</v>
          </cell>
          <cell r="N152" t="str">
            <v>〃</v>
          </cell>
          <cell r="O152" t="str">
            <v>小城市三日月町織島西四本一割</v>
          </cell>
          <cell r="P152" t="str">
            <v>破砕</v>
          </cell>
          <cell r="Q152" t="str">
            <v>136t</v>
          </cell>
        </row>
        <row r="153">
          <cell r="B153">
            <v>1</v>
          </cell>
          <cell r="C153">
            <v>10254</v>
          </cell>
          <cell r="D153" t="str">
            <v>〃</v>
          </cell>
          <cell r="E153" t="str">
            <v>〃</v>
          </cell>
          <cell r="F153" t="str">
            <v>〃</v>
          </cell>
          <cell r="G153" t="str">
            <v>〃</v>
          </cell>
          <cell r="H153" t="str">
            <v>〃</v>
          </cell>
          <cell r="I153" t="str">
            <v>ﾀﾆﾀﾞｹﾝｾﾂ</v>
          </cell>
          <cell r="J153" t="str">
            <v>〃</v>
          </cell>
          <cell r="K153" t="str">
            <v>〃</v>
          </cell>
          <cell r="L153" t="str">
            <v>〃</v>
          </cell>
          <cell r="M153" t="str">
            <v>佐内</v>
          </cell>
          <cell r="N153" t="str">
            <v>〃</v>
          </cell>
          <cell r="O153" t="str">
            <v>唐津市相知町久保猿渡</v>
          </cell>
          <cell r="P153" t="str">
            <v>破砕</v>
          </cell>
          <cell r="Q153" t="str">
            <v>備考欄
(8時間)</v>
          </cell>
        </row>
        <row r="154">
          <cell r="B154">
            <v>1</v>
          </cell>
          <cell r="C154">
            <v>28793</v>
          </cell>
          <cell r="D154" t="str">
            <v>04121028793</v>
          </cell>
          <cell r="E154" t="str">
            <v>㈲寺崎資材工業</v>
          </cell>
          <cell r="F154">
            <v>42076</v>
          </cell>
          <cell r="G154">
            <v>43902</v>
          </cell>
          <cell r="H154" t="str">
            <v>寺崎 一男</v>
          </cell>
          <cell r="I154" t="str">
            <v>ﾃﾗｻｷｼｻﾞｲｺｳｷﾞｮｳ</v>
          </cell>
          <cell r="J154">
            <v>8490917</v>
          </cell>
          <cell r="K154" t="str">
            <v>佐賀県佐賀市高木瀬町大字長瀬929-1</v>
          </cell>
          <cell r="L154" t="str">
            <v>0952-31-1627</v>
          </cell>
          <cell r="M154" t="str">
            <v>佐内</v>
          </cell>
          <cell r="N154" t="str">
            <v>佐内</v>
          </cell>
          <cell r="O154" t="str">
            <v>佐賀市大和町大字東山田</v>
          </cell>
          <cell r="P154" t="str">
            <v>焼却</v>
          </cell>
          <cell r="Q154" t="str">
            <v>4.8t</v>
          </cell>
        </row>
        <row r="155">
          <cell r="B155">
            <v>1</v>
          </cell>
          <cell r="C155">
            <v>28793</v>
          </cell>
          <cell r="D155" t="str">
            <v>〃</v>
          </cell>
          <cell r="E155" t="str">
            <v>〃</v>
          </cell>
          <cell r="F155" t="str">
            <v>〃</v>
          </cell>
          <cell r="G155" t="str">
            <v>〃</v>
          </cell>
          <cell r="H155" t="str">
            <v>〃</v>
          </cell>
          <cell r="I155" t="str">
            <v>ﾃﾗｻｷｼｻﾞｲｺｳｷﾞｮｳ</v>
          </cell>
          <cell r="J155" t="str">
            <v>〃</v>
          </cell>
          <cell r="K155" t="str">
            <v>〃</v>
          </cell>
          <cell r="L155" t="str">
            <v>〃</v>
          </cell>
          <cell r="M155" t="str">
            <v>佐内</v>
          </cell>
          <cell r="N155" t="str">
            <v>〃</v>
          </cell>
          <cell r="O155" t="str">
            <v>佐賀市大和町大字東山田</v>
          </cell>
          <cell r="P155" t="str">
            <v>破砕：　移動式</v>
          </cell>
          <cell r="Q155" t="str">
            <v>320t</v>
          </cell>
        </row>
        <row r="156">
          <cell r="B156">
            <v>1</v>
          </cell>
          <cell r="C156">
            <v>188565</v>
          </cell>
          <cell r="D156" t="str">
            <v>04121188565</v>
          </cell>
          <cell r="E156" t="str">
            <v>德永 準貴</v>
          </cell>
          <cell r="F156">
            <v>42522</v>
          </cell>
          <cell r="G156">
            <v>44347</v>
          </cell>
          <cell r="H156" t="str">
            <v>德永 準貴</v>
          </cell>
          <cell r="I156" t="str">
            <v>ﾄｸﾅｶﾞｼﾞｭﾝｷ</v>
          </cell>
          <cell r="J156">
            <v>8402106</v>
          </cell>
          <cell r="K156" t="str">
            <v>佐賀県佐賀市諸富町大字山領904-15</v>
          </cell>
          <cell r="L156" t="str">
            <v>0952-47-2144</v>
          </cell>
          <cell r="M156" t="str">
            <v>佐内</v>
          </cell>
          <cell r="N156" t="str">
            <v>佐内</v>
          </cell>
          <cell r="O156" t="str">
            <v>佐賀市諸富町大字山領</v>
          </cell>
          <cell r="P156" t="str">
            <v>切断</v>
          </cell>
          <cell r="Q156" t="str">
            <v>30t</v>
          </cell>
        </row>
        <row r="157">
          <cell r="B157">
            <v>1</v>
          </cell>
          <cell r="C157">
            <v>188565</v>
          </cell>
          <cell r="D157" t="str">
            <v>〃</v>
          </cell>
          <cell r="E157" t="str">
            <v>〃</v>
          </cell>
          <cell r="F157" t="str">
            <v>〃</v>
          </cell>
          <cell r="G157" t="str">
            <v>〃</v>
          </cell>
          <cell r="H157" t="str">
            <v>〃</v>
          </cell>
          <cell r="I157" t="str">
            <v>ﾄｸﾅｶﾞｼﾞｭﾝｷ</v>
          </cell>
          <cell r="J157" t="str">
            <v>〃</v>
          </cell>
          <cell r="K157" t="str">
            <v>〃</v>
          </cell>
          <cell r="L157" t="str">
            <v>〃</v>
          </cell>
          <cell r="M157" t="str">
            <v>佐内</v>
          </cell>
          <cell r="N157" t="str">
            <v>〃</v>
          </cell>
          <cell r="O157" t="str">
            <v>佐賀市諸富町大字山領</v>
          </cell>
          <cell r="P157" t="str">
            <v>圧縮</v>
          </cell>
          <cell r="Q157" t="str">
            <v>20t</v>
          </cell>
        </row>
        <row r="158">
          <cell r="B158">
            <v>1</v>
          </cell>
          <cell r="C158">
            <v>112115</v>
          </cell>
          <cell r="D158" t="str">
            <v>04121112115</v>
          </cell>
          <cell r="E158" t="str">
            <v>㈲徳永商店</v>
          </cell>
          <cell r="F158">
            <v>41850</v>
          </cell>
          <cell r="G158">
            <v>43675</v>
          </cell>
          <cell r="H158" t="str">
            <v>德永 廣市</v>
          </cell>
          <cell r="I158" t="str">
            <v>ﾄｸﾅｶﾞｼｮｳﾃﾝ</v>
          </cell>
          <cell r="J158">
            <v>8402102</v>
          </cell>
          <cell r="K158" t="str">
            <v>佐賀県佐賀市諸富町大字為重899-4</v>
          </cell>
          <cell r="L158" t="str">
            <v>0952-47-2704</v>
          </cell>
          <cell r="M158" t="str">
            <v>佐内</v>
          </cell>
          <cell r="N158" t="str">
            <v>佐内</v>
          </cell>
          <cell r="O158" t="str">
            <v>佐賀市諸富町大字為重</v>
          </cell>
          <cell r="P158" t="str">
            <v>圧縮
梱包</v>
          </cell>
          <cell r="Q158" t="str">
            <v>48.0t</v>
          </cell>
        </row>
        <row r="159">
          <cell r="B159">
            <v>1</v>
          </cell>
          <cell r="C159">
            <v>7443</v>
          </cell>
          <cell r="D159" t="str">
            <v>04121007443</v>
          </cell>
          <cell r="E159" t="str">
            <v>都市環境㈱</v>
          </cell>
          <cell r="F159">
            <v>42079</v>
          </cell>
          <cell r="G159">
            <v>43905</v>
          </cell>
          <cell r="H159" t="str">
            <v>永渕 隆誠</v>
          </cell>
          <cell r="I159" t="str">
            <v>ﾄｼｶﾝｷｮｳ</v>
          </cell>
          <cell r="J159">
            <v>8420031</v>
          </cell>
          <cell r="K159" t="str">
            <v>佐賀県神埼郡吉野ヶ里町吉田2479</v>
          </cell>
          <cell r="L159" t="str">
            <v>0952-53-5505</v>
          </cell>
          <cell r="M159" t="str">
            <v>佐内</v>
          </cell>
          <cell r="N159" t="str">
            <v>佐内</v>
          </cell>
          <cell r="O159" t="str">
            <v>神埼市神埼町尾崎</v>
          </cell>
          <cell r="P159" t="str">
            <v>天日　　　　乾燥</v>
          </cell>
          <cell r="Q159" t="str">
            <v>6.3m3</v>
          </cell>
          <cell r="S159" t="str">
            <v>●</v>
          </cell>
        </row>
        <row r="160">
          <cell r="B160">
            <v>1</v>
          </cell>
          <cell r="C160">
            <v>156096</v>
          </cell>
          <cell r="D160" t="str">
            <v>04121156096</v>
          </cell>
          <cell r="E160" t="str">
            <v>㈱トワード</v>
          </cell>
          <cell r="F160">
            <v>42248</v>
          </cell>
          <cell r="G160">
            <v>44074</v>
          </cell>
          <cell r="H160" t="str">
            <v>友田 健治</v>
          </cell>
          <cell r="I160" t="str">
            <v>ﾄﾜｰﾄﾞ</v>
          </cell>
          <cell r="J160">
            <v>8420104</v>
          </cell>
          <cell r="K160" t="str">
            <v>佐賀県神埼郡吉野ヶ里町三津166-13</v>
          </cell>
          <cell r="L160" t="str">
            <v>0952-52-8300</v>
          </cell>
          <cell r="M160" t="str">
            <v>佐内</v>
          </cell>
          <cell r="N160" t="str">
            <v>佐内</v>
          </cell>
          <cell r="O160" t="str">
            <v>吉野ヶ里町三津</v>
          </cell>
          <cell r="P160" t="str">
            <v>破砕</v>
          </cell>
          <cell r="Q160" t="str">
            <v>5.08t</v>
          </cell>
          <cell r="S160" t="str">
            <v>○</v>
          </cell>
        </row>
        <row r="161">
          <cell r="B161">
            <v>1</v>
          </cell>
          <cell r="C161">
            <v>156096</v>
          </cell>
          <cell r="D161" t="str">
            <v>〃</v>
          </cell>
          <cell r="E161" t="str">
            <v>〃</v>
          </cell>
          <cell r="F161" t="str">
            <v>〃</v>
          </cell>
          <cell r="G161" t="str">
            <v>〃</v>
          </cell>
          <cell r="H161" t="str">
            <v>〃</v>
          </cell>
          <cell r="I161" t="str">
            <v>ﾄﾜｰﾄﾞ</v>
          </cell>
          <cell r="J161" t="str">
            <v>〃</v>
          </cell>
          <cell r="K161" t="str">
            <v>〃</v>
          </cell>
          <cell r="L161" t="str">
            <v>〃</v>
          </cell>
          <cell r="M161" t="str">
            <v>佐内</v>
          </cell>
          <cell r="N161" t="str">
            <v>〃</v>
          </cell>
          <cell r="O161" t="str">
            <v>吉野ヶ里町三津</v>
          </cell>
          <cell r="P161" t="str">
            <v>堆肥化</v>
          </cell>
          <cell r="Q161" t="str">
            <v>0.73t</v>
          </cell>
          <cell r="S161" t="str">
            <v>○</v>
          </cell>
        </row>
        <row r="162">
          <cell r="B162">
            <v>1</v>
          </cell>
          <cell r="C162">
            <v>189165</v>
          </cell>
          <cell r="D162" t="str">
            <v>04121189165</v>
          </cell>
          <cell r="E162" t="str">
            <v>㈱中商開発</v>
          </cell>
          <cell r="F162">
            <v>42524</v>
          </cell>
          <cell r="G162">
            <v>44349</v>
          </cell>
          <cell r="H162" t="str">
            <v>中村 哲也</v>
          </cell>
          <cell r="I162" t="str">
            <v>ﾅｶｼｮｳｶｲﾊﾂ</v>
          </cell>
          <cell r="J162">
            <v>8420104</v>
          </cell>
          <cell r="K162" t="str">
            <v>佐賀県神埼郡吉野ヶ里町三津1557-1</v>
          </cell>
          <cell r="L162" t="str">
            <v>090-2506-8288</v>
          </cell>
          <cell r="M162" t="str">
            <v>佐内</v>
          </cell>
          <cell r="N162" t="str">
            <v>佐内</v>
          </cell>
          <cell r="O162" t="str">
            <v>吉野ヶ里町三津</v>
          </cell>
          <cell r="P162" t="str">
            <v>破砕</v>
          </cell>
          <cell r="Q162" t="str">
            <v>1,360t</v>
          </cell>
        </row>
        <row r="163">
          <cell r="B163">
            <v>1</v>
          </cell>
          <cell r="C163">
            <v>189165</v>
          </cell>
          <cell r="D163" t="str">
            <v>〃</v>
          </cell>
          <cell r="E163" t="str">
            <v>〃</v>
          </cell>
          <cell r="F163" t="str">
            <v>〃</v>
          </cell>
          <cell r="G163" t="str">
            <v>〃</v>
          </cell>
          <cell r="H163" t="str">
            <v>〃</v>
          </cell>
          <cell r="I163" t="str">
            <v>ﾅｶｼｮｳｶｲﾊﾂ</v>
          </cell>
          <cell r="J163" t="str">
            <v>〃</v>
          </cell>
          <cell r="K163" t="str">
            <v>〃</v>
          </cell>
          <cell r="L163" t="str">
            <v>〃</v>
          </cell>
          <cell r="M163" t="str">
            <v>佐内</v>
          </cell>
          <cell r="N163" t="str">
            <v>〃</v>
          </cell>
          <cell r="O163" t="str">
            <v>吉野ヶ里町三津</v>
          </cell>
          <cell r="P163" t="str">
            <v>養生・　固化</v>
          </cell>
          <cell r="Q163" t="str">
            <v>8.74m3</v>
          </cell>
          <cell r="S163" t="str">
            <v>●</v>
          </cell>
        </row>
        <row r="164">
          <cell r="B164">
            <v>1</v>
          </cell>
          <cell r="C164">
            <v>26002</v>
          </cell>
          <cell r="D164" t="str">
            <v>04121026002</v>
          </cell>
          <cell r="E164" t="str">
            <v>㈱中野建設</v>
          </cell>
          <cell r="F164">
            <v>41834</v>
          </cell>
          <cell r="G164">
            <v>43659</v>
          </cell>
          <cell r="H164" t="str">
            <v>中野 武志</v>
          </cell>
          <cell r="I164" t="str">
            <v>ﾅｶﾉｹﾝｾﾂ</v>
          </cell>
          <cell r="J164">
            <v>8400862</v>
          </cell>
          <cell r="K164" t="str">
            <v>佐賀県佐賀市嘉瀬町扇町2485-1</v>
          </cell>
          <cell r="L164" t="str">
            <v>0952-29-2366</v>
          </cell>
          <cell r="M164" t="str">
            <v>佐内</v>
          </cell>
          <cell r="N164" t="str">
            <v>佐内</v>
          </cell>
          <cell r="O164" t="str">
            <v>佐賀市嘉瀬町扇町</v>
          </cell>
          <cell r="P164" t="str">
            <v>破砕</v>
          </cell>
          <cell r="Q164" t="str">
            <v>720t</v>
          </cell>
        </row>
        <row r="165">
          <cell r="B165">
            <v>1</v>
          </cell>
          <cell r="C165">
            <v>43123</v>
          </cell>
          <cell r="D165" t="str">
            <v>04121043123</v>
          </cell>
          <cell r="E165" t="str">
            <v>㈱西村土木建設</v>
          </cell>
          <cell r="F165">
            <v>43295</v>
          </cell>
          <cell r="G165">
            <v>45120</v>
          </cell>
          <cell r="H165" t="str">
            <v>西村 秀樹</v>
          </cell>
          <cell r="I165" t="str">
            <v>ﾆｼﾑﾗﾄﾞﾎﾞｸ</v>
          </cell>
          <cell r="J165">
            <v>8402106</v>
          </cell>
          <cell r="K165" t="str">
            <v>佐賀県佐賀市川副町大字南里1489-1</v>
          </cell>
          <cell r="L165" t="str">
            <v>0952-47-3135</v>
          </cell>
          <cell r="M165" t="str">
            <v>佐内</v>
          </cell>
          <cell r="N165" t="str">
            <v>佐内</v>
          </cell>
          <cell r="O165" t="str">
            <v>佐賀市川副町大字南里</v>
          </cell>
          <cell r="P165" t="str">
            <v>破砕</v>
          </cell>
          <cell r="Q165" t="str">
            <v>備考欄
(8時間)</v>
          </cell>
        </row>
        <row r="166">
          <cell r="B166">
            <v>1</v>
          </cell>
          <cell r="C166">
            <v>43123</v>
          </cell>
          <cell r="D166" t="str">
            <v>〃</v>
          </cell>
          <cell r="E166" t="str">
            <v>〃</v>
          </cell>
          <cell r="F166" t="str">
            <v>〃</v>
          </cell>
          <cell r="G166" t="str">
            <v>〃</v>
          </cell>
          <cell r="H166" t="str">
            <v>〃</v>
          </cell>
          <cell r="I166" t="str">
            <v>ﾆｼﾑﾗﾄﾞﾎﾞｸ</v>
          </cell>
          <cell r="J166" t="str">
            <v>〃</v>
          </cell>
          <cell r="K166" t="str">
            <v>〃</v>
          </cell>
          <cell r="L166" t="str">
            <v>〃</v>
          </cell>
          <cell r="M166" t="str">
            <v>佐内</v>
          </cell>
          <cell r="N166" t="str">
            <v>〃</v>
          </cell>
          <cell r="O166" t="str">
            <v>佐賀市川副町大字南里</v>
          </cell>
          <cell r="P166" t="str">
            <v>破砕</v>
          </cell>
          <cell r="Q166" t="str">
            <v>4.31t</v>
          </cell>
        </row>
        <row r="167">
          <cell r="B167">
            <v>1</v>
          </cell>
          <cell r="C167">
            <v>158666</v>
          </cell>
          <cell r="D167" t="str">
            <v>04121158666</v>
          </cell>
          <cell r="E167" t="str">
            <v>西村 基也</v>
          </cell>
          <cell r="F167">
            <v>41943</v>
          </cell>
          <cell r="G167">
            <v>43768</v>
          </cell>
          <cell r="H167" t="str">
            <v>西村 基也</v>
          </cell>
          <cell r="I167" t="str">
            <v>ﾆｼﾑﾗﾓﾄﾔ</v>
          </cell>
          <cell r="J167" t="str">
            <v>842-0063</v>
          </cell>
          <cell r="K167" t="str">
            <v>佐賀県神埼市千代田町迎島973</v>
          </cell>
          <cell r="L167" t="str">
            <v>0952-44-5606</v>
          </cell>
          <cell r="M167" t="str">
            <v>佐内</v>
          </cell>
          <cell r="N167" t="str">
            <v>佐内</v>
          </cell>
          <cell r="O167" t="str">
            <v>神埼市千代田町迎島</v>
          </cell>
          <cell r="P167" t="str">
            <v>破砕</v>
          </cell>
          <cell r="Q167" t="str">
            <v>4.26t</v>
          </cell>
        </row>
        <row r="168">
          <cell r="B168">
            <v>1</v>
          </cell>
          <cell r="C168">
            <v>174187</v>
          </cell>
          <cell r="D168" t="str">
            <v>04121174187</v>
          </cell>
          <cell r="E168" t="str">
            <v>㈱NEXT INNOVATION</v>
          </cell>
          <cell r="F168">
            <v>42613</v>
          </cell>
          <cell r="G168">
            <v>44438</v>
          </cell>
          <cell r="H168" t="str">
            <v>鶴 有紀</v>
          </cell>
          <cell r="I168" t="str">
            <v>ﾈｸｽﾄｲﾉﾍﾞｰｼｮﾝ</v>
          </cell>
          <cell r="J168" t="str">
            <v>842-0015</v>
          </cell>
          <cell r="K168" t="str">
            <v>佐賀県佐賀市富士町上熊川27-1</v>
          </cell>
          <cell r="L168" t="str">
            <v>0952-53-6676</v>
          </cell>
          <cell r="M168" t="str">
            <v>佐内</v>
          </cell>
          <cell r="N168" t="str">
            <v>佐内</v>
          </cell>
          <cell r="O168" t="str">
            <v>神埼市神埼町尾崎</v>
          </cell>
          <cell r="P168" t="str">
            <v>圧縮</v>
          </cell>
          <cell r="Q168" t="str">
            <v>備考欄
(8時間)</v>
          </cell>
        </row>
        <row r="169">
          <cell r="B169">
            <v>1</v>
          </cell>
          <cell r="C169">
            <v>82696</v>
          </cell>
          <cell r="D169" t="str">
            <v>04121082696</v>
          </cell>
          <cell r="E169" t="str">
            <v>㈲野中運輸</v>
          </cell>
          <cell r="F169">
            <v>41932</v>
          </cell>
          <cell r="G169">
            <v>43757</v>
          </cell>
          <cell r="H169" t="str">
            <v>野中 博久</v>
          </cell>
          <cell r="I169" t="str">
            <v>ﾉﾅｶｳﾝﾕ</v>
          </cell>
          <cell r="J169">
            <v>8400521</v>
          </cell>
          <cell r="K169" t="str">
            <v>佐賀県佐賀市富士町大字小副川字下の原681-1</v>
          </cell>
          <cell r="L169" t="str">
            <v>0952-51-0102</v>
          </cell>
          <cell r="M169" t="str">
            <v>佐内</v>
          </cell>
          <cell r="N169" t="str">
            <v>佐内</v>
          </cell>
          <cell r="O169" t="str">
            <v>佐賀市富士町大字市川</v>
          </cell>
          <cell r="P169" t="str">
            <v>破砕：
固定及び
移動式</v>
          </cell>
          <cell r="Q169" t="str">
            <v>400t</v>
          </cell>
        </row>
        <row r="170">
          <cell r="B170">
            <v>1</v>
          </cell>
          <cell r="C170">
            <v>6010</v>
          </cell>
          <cell r="D170" t="str">
            <v>04121006010</v>
          </cell>
          <cell r="E170" t="str">
            <v>㈲蓮池衛研工業</v>
          </cell>
          <cell r="F170">
            <v>42685</v>
          </cell>
          <cell r="G170">
            <v>44510</v>
          </cell>
          <cell r="H170" t="str">
            <v>緒方 芳信</v>
          </cell>
          <cell r="I170" t="str">
            <v>ﾊｽｲｹｴｲｹﾝｺｳｷﾞｮｳ</v>
          </cell>
          <cell r="J170">
            <v>8420054</v>
          </cell>
          <cell r="K170" t="str">
            <v>佐賀県神埼市千代田町餘江122</v>
          </cell>
          <cell r="L170" t="str">
            <v>0952-44-4111</v>
          </cell>
          <cell r="M170" t="str">
            <v>佐内</v>
          </cell>
          <cell r="N170" t="str">
            <v>佐内</v>
          </cell>
          <cell r="O170" t="str">
            <v>神埼市千代田町大字餘江</v>
          </cell>
          <cell r="P170" t="str">
            <v>加熱       溶融</v>
          </cell>
          <cell r="Q170" t="str">
            <v>0.24t</v>
          </cell>
        </row>
        <row r="171">
          <cell r="B171">
            <v>1</v>
          </cell>
          <cell r="C171">
            <v>184710</v>
          </cell>
          <cell r="D171" t="str">
            <v>04121184710</v>
          </cell>
          <cell r="E171" t="str">
            <v>㈱ヒムカ</v>
          </cell>
          <cell r="F171">
            <v>42255</v>
          </cell>
          <cell r="G171">
            <v>44081</v>
          </cell>
          <cell r="H171" t="str">
            <v>深見 重彦</v>
          </cell>
          <cell r="I171" t="str">
            <v>ﾋﾑｶ</v>
          </cell>
          <cell r="J171" t="str">
            <v>849-0311</v>
          </cell>
          <cell r="K171" t="str">
            <v>佐賀県小城市芦刈町芦溝1146-1</v>
          </cell>
          <cell r="L171" t="str">
            <v>0952-97-6227</v>
          </cell>
          <cell r="M171" t="str">
            <v>佐内</v>
          </cell>
          <cell r="N171" t="str">
            <v>佐内</v>
          </cell>
          <cell r="O171" t="str">
            <v>小城市芦刈町芦溝</v>
          </cell>
          <cell r="P171" t="str">
            <v>脱水</v>
          </cell>
          <cell r="Q171" t="str">
            <v>9.83m3</v>
          </cell>
          <cell r="S171" t="str">
            <v>●</v>
          </cell>
        </row>
        <row r="172">
          <cell r="B172">
            <v>1</v>
          </cell>
          <cell r="C172">
            <v>23265</v>
          </cell>
          <cell r="D172" t="str">
            <v>04121023265</v>
          </cell>
          <cell r="E172" t="str">
            <v>㈲富士環境</v>
          </cell>
          <cell r="F172">
            <v>43396</v>
          </cell>
          <cell r="G172">
            <v>45221</v>
          </cell>
          <cell r="H172" t="str">
            <v>篠﨑 勝政</v>
          </cell>
          <cell r="I172" t="str">
            <v>ﾌｼﾞｶﾝｷｮｳ</v>
          </cell>
          <cell r="J172">
            <v>8490914</v>
          </cell>
          <cell r="K172" t="str">
            <v>佐賀県佐賀市兵庫町大字西渕1677-6</v>
          </cell>
          <cell r="L172" t="str">
            <v>0952-33-5828</v>
          </cell>
          <cell r="M172" t="str">
            <v>佐内</v>
          </cell>
          <cell r="N172" t="str">
            <v>佐内</v>
          </cell>
          <cell r="O172" t="str">
            <v>佐賀市富士町大字関屋</v>
          </cell>
          <cell r="P172" t="str">
            <v>破砕</v>
          </cell>
          <cell r="Q172" t="str">
            <v>備考欄
(8時間)</v>
          </cell>
        </row>
        <row r="173">
          <cell r="B173" t="e">
            <v>#N/A</v>
          </cell>
          <cell r="C173">
            <v>49078</v>
          </cell>
          <cell r="D173" t="e">
            <v>#N/A</v>
          </cell>
          <cell r="E173" t="e">
            <v>#N/A</v>
          </cell>
          <cell r="F173" t="e">
            <v>#N/A</v>
          </cell>
          <cell r="G173" t="e">
            <v>#N/A</v>
          </cell>
          <cell r="H173" t="e">
            <v>#N/A</v>
          </cell>
          <cell r="I173" t="e">
            <v>#N/A</v>
          </cell>
          <cell r="J173" t="e">
            <v>#N/A</v>
          </cell>
          <cell r="K173" t="e">
            <v>#N/A</v>
          </cell>
          <cell r="L173" t="e">
            <v>#N/A</v>
          </cell>
          <cell r="M173" t="e">
            <v>#N/A</v>
          </cell>
          <cell r="N173" t="e">
            <v>#N/A</v>
          </cell>
          <cell r="O173" t="str">
            <v>神埼市神埼町大字城原</v>
          </cell>
          <cell r="P173" t="str">
            <v>破砕</v>
          </cell>
          <cell r="Q173" t="str">
            <v>1,120t</v>
          </cell>
        </row>
        <row r="174">
          <cell r="B174">
            <v>1</v>
          </cell>
          <cell r="C174">
            <v>2992</v>
          </cell>
          <cell r="D174" t="str">
            <v>04141002992</v>
          </cell>
          <cell r="E174" t="str">
            <v>㈱平成開発</v>
          </cell>
          <cell r="F174">
            <v>43297</v>
          </cell>
          <cell r="G174">
            <v>45122</v>
          </cell>
          <cell r="H174" t="str">
            <v>久保 直行</v>
          </cell>
          <cell r="I174" t="str">
            <v>ﾍｲｾｲｶｲﾊﾂ</v>
          </cell>
          <cell r="J174">
            <v>8450012</v>
          </cell>
          <cell r="K174" t="str">
            <v>佐賀県小城市小城町池上2387-1</v>
          </cell>
          <cell r="L174" t="str">
            <v>0952-73-3788</v>
          </cell>
          <cell r="M174" t="str">
            <v>佐内</v>
          </cell>
          <cell r="N174" t="str">
            <v>佐内</v>
          </cell>
          <cell r="O174" t="str">
            <v>多久市南多久町大字長尾</v>
          </cell>
          <cell r="P174" t="str">
            <v>破砕：
固定及び
移動式</v>
          </cell>
          <cell r="Q174" t="str">
            <v>680t</v>
          </cell>
        </row>
        <row r="175">
          <cell r="B175">
            <v>1</v>
          </cell>
          <cell r="C175">
            <v>2992</v>
          </cell>
          <cell r="D175" t="str">
            <v>〃</v>
          </cell>
          <cell r="E175" t="str">
            <v>〃</v>
          </cell>
          <cell r="F175" t="str">
            <v>〃</v>
          </cell>
          <cell r="G175" t="str">
            <v>〃</v>
          </cell>
          <cell r="H175" t="str">
            <v>〃</v>
          </cell>
          <cell r="I175" t="str">
            <v>ﾍｲｾｲｶｲﾊﾂ</v>
          </cell>
          <cell r="J175" t="str">
            <v>〃</v>
          </cell>
          <cell r="K175" t="str">
            <v>〃</v>
          </cell>
          <cell r="L175" t="str">
            <v>〃</v>
          </cell>
          <cell r="M175" t="str">
            <v>佐内</v>
          </cell>
          <cell r="N175" t="str">
            <v>〃</v>
          </cell>
          <cell r="O175" t="str">
            <v>多久市南多久町大字長尾</v>
          </cell>
          <cell r="P175" t="str">
            <v>破砕</v>
          </cell>
          <cell r="Q175" t="str">
            <v>備考欄
(8時間)</v>
          </cell>
        </row>
        <row r="176">
          <cell r="B176">
            <v>1</v>
          </cell>
          <cell r="C176">
            <v>2992</v>
          </cell>
          <cell r="D176" t="str">
            <v>〃</v>
          </cell>
          <cell r="E176" t="str">
            <v>〃</v>
          </cell>
          <cell r="F176" t="str">
            <v>〃</v>
          </cell>
          <cell r="G176" t="str">
            <v>〃</v>
          </cell>
          <cell r="H176" t="str">
            <v>〃</v>
          </cell>
          <cell r="I176" t="str">
            <v>ﾍｲｾｲｶｲﾊﾂ</v>
          </cell>
          <cell r="J176" t="str">
            <v>〃</v>
          </cell>
          <cell r="K176" t="str">
            <v>〃</v>
          </cell>
          <cell r="L176" t="str">
            <v>〃</v>
          </cell>
          <cell r="M176" t="str">
            <v>佐内</v>
          </cell>
          <cell r="N176" t="str">
            <v>〃</v>
          </cell>
          <cell r="O176" t="str">
            <v>多久市南多久町大字長尾</v>
          </cell>
          <cell r="P176" t="str">
            <v>圧縮・
梱包</v>
          </cell>
          <cell r="Q176" t="str">
            <v>備考欄
(8時間)</v>
          </cell>
        </row>
        <row r="177">
          <cell r="B177">
            <v>1</v>
          </cell>
          <cell r="C177">
            <v>2992</v>
          </cell>
          <cell r="D177" t="str">
            <v>〃</v>
          </cell>
          <cell r="E177" t="str">
            <v>〃</v>
          </cell>
          <cell r="F177" t="str">
            <v>〃</v>
          </cell>
          <cell r="G177" t="str">
            <v>〃</v>
          </cell>
          <cell r="H177" t="str">
            <v>〃</v>
          </cell>
          <cell r="I177" t="str">
            <v>ﾍｲｾｲｶｲﾊﾂ</v>
          </cell>
          <cell r="J177" t="str">
            <v>〃</v>
          </cell>
          <cell r="K177" t="str">
            <v>〃</v>
          </cell>
          <cell r="L177" t="str">
            <v>〃</v>
          </cell>
          <cell r="M177" t="str">
            <v>佐内</v>
          </cell>
          <cell r="N177" t="str">
            <v>〃</v>
          </cell>
          <cell r="O177" t="str">
            <v>多久市南多久町大字長尾</v>
          </cell>
          <cell r="P177" t="str">
            <v>圧縮</v>
          </cell>
          <cell r="Q177" t="str">
            <v>12.0t</v>
          </cell>
        </row>
        <row r="178">
          <cell r="B178">
            <v>1</v>
          </cell>
          <cell r="C178">
            <v>2992</v>
          </cell>
          <cell r="D178" t="str">
            <v>〃</v>
          </cell>
          <cell r="E178" t="str">
            <v>〃</v>
          </cell>
          <cell r="F178" t="str">
            <v>〃</v>
          </cell>
          <cell r="G178" t="str">
            <v>〃</v>
          </cell>
          <cell r="H178" t="str">
            <v>〃</v>
          </cell>
          <cell r="I178" t="str">
            <v>ﾍｲｾｲｶｲﾊﾂ</v>
          </cell>
          <cell r="J178" t="str">
            <v>〃</v>
          </cell>
          <cell r="K178" t="str">
            <v>〃</v>
          </cell>
          <cell r="L178" t="str">
            <v>〃</v>
          </cell>
          <cell r="M178" t="str">
            <v>佐内</v>
          </cell>
          <cell r="N178" t="str">
            <v>〃</v>
          </cell>
          <cell r="O178" t="str">
            <v>多久市南多久町大字長尾</v>
          </cell>
          <cell r="P178" t="str">
            <v>選別</v>
          </cell>
          <cell r="Q178" t="str">
            <v>144m3</v>
          </cell>
        </row>
        <row r="179">
          <cell r="B179">
            <v>1</v>
          </cell>
          <cell r="C179">
            <v>2992</v>
          </cell>
          <cell r="D179" t="str">
            <v>〃</v>
          </cell>
          <cell r="E179" t="str">
            <v>〃</v>
          </cell>
          <cell r="F179" t="str">
            <v>〃</v>
          </cell>
          <cell r="G179" t="str">
            <v>〃</v>
          </cell>
          <cell r="H179" t="str">
            <v>〃</v>
          </cell>
          <cell r="I179" t="str">
            <v>ﾍｲｾｲｶｲﾊﾂ</v>
          </cell>
          <cell r="J179" t="str">
            <v>〃</v>
          </cell>
          <cell r="K179" t="str">
            <v>〃</v>
          </cell>
          <cell r="L179" t="str">
            <v>〃</v>
          </cell>
          <cell r="M179" t="str">
            <v>佐内</v>
          </cell>
          <cell r="N179" t="str">
            <v>〃</v>
          </cell>
          <cell r="O179" t="str">
            <v>多久市南多久町大字長尾</v>
          </cell>
          <cell r="P179" t="str">
            <v>破砕</v>
          </cell>
          <cell r="Q179" t="str">
            <v>200.2t</v>
          </cell>
        </row>
        <row r="180">
          <cell r="B180">
            <v>1</v>
          </cell>
          <cell r="C180">
            <v>118466</v>
          </cell>
          <cell r="D180" t="str">
            <v>04121118466</v>
          </cell>
          <cell r="E180" t="str">
            <v>松尾建設㈱</v>
          </cell>
          <cell r="F180">
            <v>42130</v>
          </cell>
          <cell r="G180">
            <v>43956</v>
          </cell>
          <cell r="H180" t="str">
            <v>松尾 哲吾</v>
          </cell>
          <cell r="I180" t="str">
            <v>ﾏﾂｵｹﾝｾﾂ</v>
          </cell>
          <cell r="J180">
            <v>8408666</v>
          </cell>
          <cell r="K180" t="str">
            <v>佐賀県佐賀市多布施一丁目4-27</v>
          </cell>
          <cell r="L180" t="str">
            <v>0952-24-1181</v>
          </cell>
          <cell r="M180" t="str">
            <v>佐内</v>
          </cell>
          <cell r="N180" t="str">
            <v>佐内</v>
          </cell>
          <cell r="O180" t="str">
            <v>多久市多久町</v>
          </cell>
          <cell r="P180" t="str">
            <v>破砕</v>
          </cell>
          <cell r="Q180" t="str">
            <v>320t</v>
          </cell>
        </row>
        <row r="181">
          <cell r="B181">
            <v>1</v>
          </cell>
          <cell r="C181">
            <v>1032</v>
          </cell>
          <cell r="D181" t="str">
            <v>04121001032</v>
          </cell>
          <cell r="E181" t="str">
            <v>㈱丸信開発工業</v>
          </cell>
          <cell r="F181">
            <v>43156</v>
          </cell>
          <cell r="G181">
            <v>44981</v>
          </cell>
          <cell r="H181" t="str">
            <v>宮地 三枝子</v>
          </cell>
          <cell r="I181" t="str">
            <v>ﾏﾙｼﾝｶｲﾊﾂｺｳｷﾞｮｳ</v>
          </cell>
          <cell r="J181">
            <v>8490914</v>
          </cell>
          <cell r="K181" t="str">
            <v>佐賀県佐賀市兵庫町大字西渕1677-6</v>
          </cell>
          <cell r="L181" t="str">
            <v>0952-33-1308</v>
          </cell>
          <cell r="M181" t="str">
            <v>佐内</v>
          </cell>
          <cell r="N181" t="str">
            <v>佐内</v>
          </cell>
          <cell r="O181" t="str">
            <v>佐賀市兵庫町大字西渕</v>
          </cell>
          <cell r="P181" t="str">
            <v>破砕</v>
          </cell>
          <cell r="Q181" t="str">
            <v>400t</v>
          </cell>
        </row>
        <row r="182">
          <cell r="B182">
            <v>1</v>
          </cell>
          <cell r="C182">
            <v>6009</v>
          </cell>
          <cell r="D182" t="str">
            <v>04121006009</v>
          </cell>
          <cell r="E182" t="str">
            <v>ミドリ環境保全㈱</v>
          </cell>
          <cell r="F182">
            <v>43622</v>
          </cell>
          <cell r="G182">
            <v>45448</v>
          </cell>
          <cell r="H182" t="str">
            <v>石田　寿子</v>
          </cell>
          <cell r="I182" t="str">
            <v>ﾐﾄﾞﾘｶﾝｷｮｳﾎｾﾞﾝ</v>
          </cell>
          <cell r="J182">
            <v>8490932</v>
          </cell>
          <cell r="K182" t="str">
            <v>佐賀県佐賀市鍋島町大字八戸溝1700-1</v>
          </cell>
          <cell r="L182" t="str">
            <v>0952-33-2225</v>
          </cell>
          <cell r="M182" t="str">
            <v>佐内</v>
          </cell>
          <cell r="N182" t="str">
            <v>佐内</v>
          </cell>
          <cell r="O182" t="str">
            <v>佐賀市鍋島町大字八戸溝</v>
          </cell>
          <cell r="P182" t="str">
            <v>圧縮</v>
          </cell>
          <cell r="Q182" t="str">
            <v>3.2t</v>
          </cell>
        </row>
        <row r="183">
          <cell r="B183">
            <v>1</v>
          </cell>
          <cell r="C183">
            <v>25641</v>
          </cell>
          <cell r="D183" t="str">
            <v>04121025641</v>
          </cell>
          <cell r="E183" t="str">
            <v>㈱森山商店</v>
          </cell>
          <cell r="F183">
            <v>41951</v>
          </cell>
          <cell r="G183">
            <v>43776</v>
          </cell>
          <cell r="H183" t="str">
            <v>森山 重親</v>
          </cell>
          <cell r="I183" t="str">
            <v>ﾓﾘﾔﾏｼｮｳﾃﾝ</v>
          </cell>
          <cell r="J183">
            <v>8460031</v>
          </cell>
          <cell r="K183" t="str">
            <v>佐賀県多久市多久町5941</v>
          </cell>
          <cell r="L183" t="str">
            <v>0952-75-4856</v>
          </cell>
          <cell r="M183" t="str">
            <v>佐内</v>
          </cell>
          <cell r="N183" t="str">
            <v>佐内</v>
          </cell>
          <cell r="O183" t="str">
            <v>多久市多久町</v>
          </cell>
          <cell r="P183" t="str">
            <v>破砕</v>
          </cell>
          <cell r="Q183" t="str">
            <v>592t</v>
          </cell>
        </row>
        <row r="184">
          <cell r="B184">
            <v>1</v>
          </cell>
          <cell r="C184">
            <v>25641</v>
          </cell>
          <cell r="D184" t="str">
            <v>〃</v>
          </cell>
          <cell r="E184" t="str">
            <v>〃</v>
          </cell>
          <cell r="F184" t="str">
            <v>〃</v>
          </cell>
          <cell r="G184" t="str">
            <v>〃</v>
          </cell>
          <cell r="H184" t="str">
            <v>〃</v>
          </cell>
          <cell r="I184" t="str">
            <v>ﾓﾘﾔﾏｼｮｳﾃﾝ</v>
          </cell>
          <cell r="J184" t="str">
            <v>〃</v>
          </cell>
          <cell r="K184" t="str">
            <v>〃</v>
          </cell>
          <cell r="L184" t="str">
            <v>〃</v>
          </cell>
          <cell r="M184" t="str">
            <v>佐内</v>
          </cell>
          <cell r="N184" t="str">
            <v>〃</v>
          </cell>
          <cell r="O184" t="str">
            <v>多久市北多久町大字小侍</v>
          </cell>
          <cell r="P184" t="str">
            <v>堆肥化</v>
          </cell>
          <cell r="Q184" t="str">
            <v>7.7m3</v>
          </cell>
          <cell r="S184" t="str">
            <v>●</v>
          </cell>
        </row>
        <row r="185">
          <cell r="B185">
            <v>1</v>
          </cell>
          <cell r="C185">
            <v>75425</v>
          </cell>
          <cell r="D185" t="str">
            <v>04121075425</v>
          </cell>
          <cell r="E185" t="str">
            <v>㈱リ・ウッド</v>
          </cell>
          <cell r="F185">
            <v>42431</v>
          </cell>
          <cell r="G185">
            <v>44256</v>
          </cell>
          <cell r="H185" t="str">
            <v>石橋 誠一郎</v>
          </cell>
          <cell r="I185" t="str">
            <v>ﾘｳｯﾄﾞ</v>
          </cell>
          <cell r="J185">
            <v>8400004</v>
          </cell>
          <cell r="K185" t="str">
            <v>佐賀県佐賀市蓮池町大字小松字三本杉214-1</v>
          </cell>
          <cell r="L185" t="str">
            <v>0952-71-0060</v>
          </cell>
          <cell r="M185" t="str">
            <v>佐内</v>
          </cell>
          <cell r="N185" t="str">
            <v>佐内</v>
          </cell>
          <cell r="O185" t="str">
            <v>佐賀市蓮池町大字古賀</v>
          </cell>
          <cell r="P185" t="str">
            <v>破砕</v>
          </cell>
          <cell r="Q185" t="str">
            <v>44t</v>
          </cell>
        </row>
        <row r="186">
          <cell r="B186">
            <v>1</v>
          </cell>
          <cell r="C186">
            <v>117291</v>
          </cell>
          <cell r="D186" t="str">
            <v>04121117291</v>
          </cell>
          <cell r="E186" t="str">
            <v>㈱池田開発</v>
          </cell>
          <cell r="F186">
            <v>42900</v>
          </cell>
          <cell r="G186">
            <v>44725</v>
          </cell>
          <cell r="H186" t="str">
            <v>池田 利勝</v>
          </cell>
          <cell r="I186" t="str">
            <v>ｲｹﾀﾞｶｲﾊﾂ</v>
          </cell>
          <cell r="J186" t="str">
            <v>856-0048</v>
          </cell>
          <cell r="K186" t="str">
            <v>長崎県大村市赤佐古町243-2</v>
          </cell>
          <cell r="L186" t="str">
            <v>0957-52-4857</v>
          </cell>
          <cell r="M186" t="str">
            <v>佐外</v>
          </cell>
          <cell r="N186" t="str">
            <v>佐外</v>
          </cell>
          <cell r="O186" t="str">
            <v>長崎県大村市久原</v>
          </cell>
          <cell r="P186" t="str">
            <v>破砕：　移動式</v>
          </cell>
          <cell r="Q186" t="str">
            <v>1400t</v>
          </cell>
        </row>
        <row r="187">
          <cell r="B187">
            <v>1</v>
          </cell>
          <cell r="C187">
            <v>117291</v>
          </cell>
          <cell r="D187" t="str">
            <v>〃</v>
          </cell>
          <cell r="E187" t="str">
            <v>〃</v>
          </cell>
          <cell r="F187" t="str">
            <v>〃</v>
          </cell>
          <cell r="G187" t="str">
            <v>〃</v>
          </cell>
          <cell r="H187" t="str">
            <v>〃</v>
          </cell>
          <cell r="I187" t="str">
            <v>ｲｹﾀﾞｶｲﾊﾂ</v>
          </cell>
          <cell r="J187" t="str">
            <v>〃</v>
          </cell>
          <cell r="K187" t="str">
            <v>〃</v>
          </cell>
          <cell r="L187" t="str">
            <v>〃</v>
          </cell>
          <cell r="M187" t="str">
            <v>佐外</v>
          </cell>
          <cell r="N187" t="str">
            <v>〃</v>
          </cell>
          <cell r="O187" t="str">
            <v>長崎県大村市久原</v>
          </cell>
          <cell r="P187" t="str">
            <v>破砕：　移動式</v>
          </cell>
          <cell r="Q187" t="str">
            <v>1408t</v>
          </cell>
        </row>
        <row r="188">
          <cell r="B188">
            <v>1</v>
          </cell>
          <cell r="C188">
            <v>157573</v>
          </cell>
          <cell r="D188" t="str">
            <v>04121157573</v>
          </cell>
          <cell r="E188" t="str">
            <v>㈱池野産業</v>
          </cell>
          <cell r="F188">
            <v>42330</v>
          </cell>
          <cell r="G188">
            <v>44156</v>
          </cell>
          <cell r="H188" t="str">
            <v>池野 広志</v>
          </cell>
          <cell r="I188" t="str">
            <v>ｲｹﾉｻﾝｷﾞｮｳ</v>
          </cell>
          <cell r="J188" t="str">
            <v>851-3501</v>
          </cell>
          <cell r="K188" t="str">
            <v>長崎県西海市西彼町喰場郷424-1</v>
          </cell>
          <cell r="L188" t="str">
            <v>0959-27-1991</v>
          </cell>
          <cell r="M188" t="str">
            <v>佐外</v>
          </cell>
          <cell r="N188" t="str">
            <v>佐外</v>
          </cell>
          <cell r="O188" t="str">
            <v>長崎県西海市西彼町</v>
          </cell>
          <cell r="P188" t="str">
            <v>破砕：　移動式</v>
          </cell>
          <cell r="Q188" t="str">
            <v>3.84t</v>
          </cell>
        </row>
        <row r="189">
          <cell r="B189">
            <v>1</v>
          </cell>
          <cell r="C189">
            <v>157573</v>
          </cell>
          <cell r="D189" t="str">
            <v>〃</v>
          </cell>
          <cell r="E189" t="str">
            <v>〃</v>
          </cell>
          <cell r="F189" t="str">
            <v>〃</v>
          </cell>
          <cell r="G189" t="str">
            <v>〃</v>
          </cell>
          <cell r="H189" t="str">
            <v>〃</v>
          </cell>
          <cell r="I189" t="str">
            <v>ｲｹﾉｻﾝｷﾞｮｳ</v>
          </cell>
          <cell r="J189" t="str">
            <v>〃</v>
          </cell>
          <cell r="K189" t="str">
            <v>〃</v>
          </cell>
          <cell r="L189" t="str">
            <v>〃</v>
          </cell>
          <cell r="M189" t="str">
            <v>佐外</v>
          </cell>
          <cell r="N189" t="str">
            <v>〃</v>
          </cell>
          <cell r="O189" t="str">
            <v>長崎県西海市西彼町</v>
          </cell>
          <cell r="P189" t="str">
            <v>破砕：　移動式</v>
          </cell>
          <cell r="Q189" t="str">
            <v>240t</v>
          </cell>
        </row>
        <row r="190">
          <cell r="B190">
            <v>1</v>
          </cell>
          <cell r="C190">
            <v>3331</v>
          </cell>
          <cell r="D190" t="str">
            <v>04121003331</v>
          </cell>
          <cell r="E190" t="str">
            <v>㈲岩藤清掃</v>
          </cell>
          <cell r="F190">
            <v>43227</v>
          </cell>
          <cell r="G190">
            <v>45052</v>
          </cell>
          <cell r="H190" t="str">
            <v>岩藤 守</v>
          </cell>
          <cell r="I190" t="str">
            <v>ｲﾜﾌｼﾞｾｲｿｳ</v>
          </cell>
          <cell r="J190">
            <v>8560806</v>
          </cell>
          <cell r="K190" t="str">
            <v>長崎県大村市富の原1-1512-1</v>
          </cell>
          <cell r="L190" t="str">
            <v>0957-55-8213</v>
          </cell>
          <cell r="M190" t="str">
            <v>佐外</v>
          </cell>
          <cell r="N190" t="str">
            <v>佐外</v>
          </cell>
          <cell r="O190" t="str">
            <v>長崎県大村市富の原</v>
          </cell>
          <cell r="P190" t="str">
            <v>脱水：　移動式</v>
          </cell>
          <cell r="Q190" t="str">
            <v>48m3</v>
          </cell>
          <cell r="S190" t="str">
            <v>○</v>
          </cell>
        </row>
        <row r="191">
          <cell r="B191">
            <v>1</v>
          </cell>
          <cell r="C191">
            <v>3331</v>
          </cell>
          <cell r="D191" t="str">
            <v>〃</v>
          </cell>
          <cell r="E191" t="str">
            <v>〃</v>
          </cell>
          <cell r="F191" t="str">
            <v>〃</v>
          </cell>
          <cell r="G191" t="str">
            <v>〃</v>
          </cell>
          <cell r="H191" t="str">
            <v>〃</v>
          </cell>
          <cell r="I191" t="str">
            <v>ｲﾜﾌｼﾞｾｲｿｳ</v>
          </cell>
          <cell r="J191" t="str">
            <v>〃</v>
          </cell>
          <cell r="K191" t="str">
            <v>〃</v>
          </cell>
          <cell r="L191" t="str">
            <v>〃</v>
          </cell>
          <cell r="M191" t="str">
            <v>佐外</v>
          </cell>
          <cell r="N191" t="str">
            <v>〃</v>
          </cell>
          <cell r="O191" t="str">
            <v>長崎県大村市富の原</v>
          </cell>
          <cell r="P191" t="str">
            <v>脱水：　移動式</v>
          </cell>
          <cell r="Q191" t="str">
            <v>144m3</v>
          </cell>
          <cell r="S191" t="str">
            <v>○</v>
          </cell>
        </row>
        <row r="192">
          <cell r="B192">
            <v>1</v>
          </cell>
          <cell r="C192">
            <v>19127</v>
          </cell>
          <cell r="D192" t="str">
            <v>04121019127</v>
          </cell>
          <cell r="E192" t="str">
            <v>大坪ＧＳＩ㈱</v>
          </cell>
          <cell r="F192">
            <v>42902</v>
          </cell>
          <cell r="G192">
            <v>45458</v>
          </cell>
          <cell r="H192" t="str">
            <v>大坪 尚宏</v>
          </cell>
          <cell r="I192" t="str">
            <v>ｵｵﾂﾎﾞｼﾞｰｴｽｱｲ</v>
          </cell>
          <cell r="J192">
            <v>8390241</v>
          </cell>
          <cell r="K192" t="str">
            <v>福岡県柳川市大和町徳益416</v>
          </cell>
          <cell r="L192" t="str">
            <v>0944-74-6811</v>
          </cell>
          <cell r="M192" t="str">
            <v>佐外</v>
          </cell>
          <cell r="N192" t="str">
            <v>佐外</v>
          </cell>
          <cell r="O192" t="str">
            <v>福岡県柳川市田脇</v>
          </cell>
          <cell r="P192" t="str">
            <v>破砕：　移動式</v>
          </cell>
          <cell r="Q192" t="str">
            <v>816t</v>
          </cell>
        </row>
        <row r="193">
          <cell r="B193">
            <v>1</v>
          </cell>
          <cell r="C193">
            <v>19127</v>
          </cell>
          <cell r="D193" t="str">
            <v>〃</v>
          </cell>
          <cell r="E193" t="str">
            <v>〃</v>
          </cell>
          <cell r="F193" t="str">
            <v>〃</v>
          </cell>
          <cell r="G193" t="str">
            <v>〃</v>
          </cell>
          <cell r="H193" t="str">
            <v>〃</v>
          </cell>
          <cell r="I193" t="str">
            <v>ｵｵﾂﾎﾞｼﾞｰｴｽｱｲ</v>
          </cell>
          <cell r="J193" t="str">
            <v>〃</v>
          </cell>
          <cell r="K193" t="str">
            <v>〃</v>
          </cell>
          <cell r="L193" t="str">
            <v>〃</v>
          </cell>
          <cell r="M193" t="str">
            <v>佐外</v>
          </cell>
          <cell r="N193" t="str">
            <v>〃</v>
          </cell>
          <cell r="O193" t="str">
            <v>福岡県みやま市山川町</v>
          </cell>
          <cell r="P193" t="str">
            <v>造粒固化：移動式</v>
          </cell>
          <cell r="Q193" t="str">
            <v>1,080m3</v>
          </cell>
          <cell r="S193" t="str">
            <v>●</v>
          </cell>
        </row>
        <row r="194">
          <cell r="B194">
            <v>1</v>
          </cell>
          <cell r="C194">
            <v>75268</v>
          </cell>
          <cell r="D194" t="str">
            <v>04121075268</v>
          </cell>
          <cell r="E194" t="str">
            <v>河津造園㈱</v>
          </cell>
          <cell r="F194">
            <v>41724</v>
          </cell>
          <cell r="G194">
            <v>43549</v>
          </cell>
          <cell r="H194" t="str">
            <v>小野晃良</v>
          </cell>
          <cell r="I194" t="str">
            <v>ｶﾜﾂﾞｿﾞｳｴﾝ</v>
          </cell>
          <cell r="J194" t="str">
            <v>861-8038</v>
          </cell>
          <cell r="K194" t="str">
            <v>熊本県熊本市中央区水前寺3-3-25</v>
          </cell>
          <cell r="L194" t="str">
            <v>096-380-9644</v>
          </cell>
          <cell r="M194" t="str">
            <v>佐外</v>
          </cell>
          <cell r="N194" t="str">
            <v>佐外</v>
          </cell>
          <cell r="O194" t="str">
            <v>熊本県益城町</v>
          </cell>
          <cell r="P194" t="str">
            <v>破砕：　移動式</v>
          </cell>
          <cell r="Q194" t="str">
            <v>456t</v>
          </cell>
        </row>
        <row r="195">
          <cell r="B195">
            <v>1</v>
          </cell>
          <cell r="C195">
            <v>5799</v>
          </cell>
          <cell r="D195" t="str">
            <v>04121005799</v>
          </cell>
          <cell r="E195" t="str">
            <v>㈱環境施設</v>
          </cell>
          <cell r="F195">
            <v>43015</v>
          </cell>
          <cell r="G195">
            <v>44840</v>
          </cell>
          <cell r="H195" t="str">
            <v>田中 直継</v>
          </cell>
          <cell r="I195" t="str">
            <v>ｶﾝｷｮｳｼｾﾂ</v>
          </cell>
          <cell r="J195" t="str">
            <v>819-0001</v>
          </cell>
          <cell r="K195" t="str">
            <v>福岡県福岡市西区小戸3-50-20</v>
          </cell>
          <cell r="L195" t="str">
            <v>092-894-6168</v>
          </cell>
          <cell r="M195" t="str">
            <v>佐外</v>
          </cell>
          <cell r="N195" t="str">
            <v>佐外</v>
          </cell>
          <cell r="O195" t="str">
            <v>筑紫野市山家</v>
          </cell>
          <cell r="P195" t="str">
            <v>脱水：　移動式</v>
          </cell>
          <cell r="Q195" t="str">
            <v>47.6m3</v>
          </cell>
          <cell r="S195" t="str">
            <v>○</v>
          </cell>
        </row>
        <row r="196">
          <cell r="B196">
            <v>1</v>
          </cell>
          <cell r="C196">
            <v>5799</v>
          </cell>
          <cell r="D196" t="str">
            <v>〃</v>
          </cell>
          <cell r="E196" t="str">
            <v>〃</v>
          </cell>
          <cell r="F196" t="str">
            <v>〃</v>
          </cell>
          <cell r="G196" t="str">
            <v>〃</v>
          </cell>
          <cell r="H196" t="str">
            <v>〃</v>
          </cell>
          <cell r="I196" t="str">
            <v>ｶﾝｷｮｳｼｾﾂ</v>
          </cell>
          <cell r="J196" t="str">
            <v>〃</v>
          </cell>
          <cell r="K196" t="str">
            <v>〃</v>
          </cell>
          <cell r="L196" t="str">
            <v>〃</v>
          </cell>
          <cell r="M196" t="str">
            <v>佐外</v>
          </cell>
          <cell r="N196" t="str">
            <v>〃</v>
          </cell>
          <cell r="O196" t="str">
            <v>筑紫野市山家</v>
          </cell>
          <cell r="P196" t="str">
            <v>破砕：　移動式</v>
          </cell>
          <cell r="Q196" t="str">
            <v>1,320t</v>
          </cell>
        </row>
        <row r="197">
          <cell r="B197">
            <v>1</v>
          </cell>
          <cell r="C197">
            <v>5799</v>
          </cell>
          <cell r="D197" t="str">
            <v>〃</v>
          </cell>
          <cell r="E197" t="str">
            <v>〃</v>
          </cell>
          <cell r="F197" t="str">
            <v>〃</v>
          </cell>
          <cell r="G197" t="str">
            <v>〃</v>
          </cell>
          <cell r="H197" t="str">
            <v>〃</v>
          </cell>
          <cell r="I197" t="str">
            <v>ｶﾝｷｮｳｼｾﾂ</v>
          </cell>
          <cell r="J197" t="str">
            <v>〃</v>
          </cell>
          <cell r="K197" t="str">
            <v>〃</v>
          </cell>
          <cell r="L197" t="str">
            <v>〃</v>
          </cell>
          <cell r="M197" t="str">
            <v>佐外</v>
          </cell>
          <cell r="N197" t="str">
            <v>〃</v>
          </cell>
          <cell r="O197" t="str">
            <v>筑紫野市山家</v>
          </cell>
          <cell r="P197" t="str">
            <v>破砕：　移動式</v>
          </cell>
          <cell r="Q197" t="str">
            <v>267.2t</v>
          </cell>
        </row>
        <row r="198">
          <cell r="B198">
            <v>1</v>
          </cell>
          <cell r="C198">
            <v>5799</v>
          </cell>
          <cell r="D198" t="str">
            <v>〃</v>
          </cell>
          <cell r="E198" t="str">
            <v>〃</v>
          </cell>
          <cell r="F198" t="str">
            <v>〃</v>
          </cell>
          <cell r="G198" t="str">
            <v>〃</v>
          </cell>
          <cell r="H198" t="str">
            <v>〃</v>
          </cell>
          <cell r="I198" t="str">
            <v>ｶﾝｷｮｳｼｾﾂ</v>
          </cell>
          <cell r="J198" t="str">
            <v>〃</v>
          </cell>
          <cell r="K198" t="str">
            <v>〃</v>
          </cell>
          <cell r="L198" t="str">
            <v>〃</v>
          </cell>
          <cell r="M198" t="str">
            <v>佐外</v>
          </cell>
          <cell r="N198" t="str">
            <v>〃</v>
          </cell>
          <cell r="O198" t="str">
            <v>筑紫野市山家</v>
          </cell>
          <cell r="P198" t="str">
            <v>固化：　移動式</v>
          </cell>
          <cell r="Q198" t="str">
            <v>432.0m3</v>
          </cell>
          <cell r="S198" t="str">
            <v>●</v>
          </cell>
        </row>
        <row r="199">
          <cell r="B199">
            <v>1</v>
          </cell>
          <cell r="C199">
            <v>5799</v>
          </cell>
          <cell r="D199" t="str">
            <v>〃</v>
          </cell>
          <cell r="E199" t="str">
            <v>〃</v>
          </cell>
          <cell r="F199" t="str">
            <v>〃</v>
          </cell>
          <cell r="G199" t="str">
            <v>〃</v>
          </cell>
          <cell r="H199" t="str">
            <v>〃</v>
          </cell>
          <cell r="I199" t="str">
            <v>ｶﾝｷｮｳｼｾﾂ</v>
          </cell>
          <cell r="J199" t="str">
            <v>〃</v>
          </cell>
          <cell r="K199" t="str">
            <v>〃</v>
          </cell>
          <cell r="L199" t="str">
            <v>〃</v>
          </cell>
          <cell r="M199" t="str">
            <v>佐外</v>
          </cell>
          <cell r="N199" t="str">
            <v>〃</v>
          </cell>
          <cell r="O199" t="str">
            <v>筑紫野市山家</v>
          </cell>
          <cell r="P199" t="str">
            <v>固化：　移動式</v>
          </cell>
          <cell r="Q199" t="str">
            <v>480.0m3</v>
          </cell>
          <cell r="S199" t="str">
            <v>●</v>
          </cell>
        </row>
        <row r="200">
          <cell r="B200">
            <v>1</v>
          </cell>
          <cell r="C200">
            <v>741</v>
          </cell>
          <cell r="D200" t="str">
            <v>04121000741</v>
          </cell>
          <cell r="E200" t="str">
            <v>共栄環境開発㈱</v>
          </cell>
          <cell r="F200">
            <v>43569</v>
          </cell>
          <cell r="G200">
            <v>46125</v>
          </cell>
          <cell r="H200" t="str">
            <v>久留須 智子</v>
          </cell>
          <cell r="I200" t="str">
            <v>ｷｮｳｴｲｶﾝｷｮｳｶｲﾊﾂ</v>
          </cell>
          <cell r="J200">
            <v>8360057</v>
          </cell>
          <cell r="K200" t="str">
            <v>福岡県大牟田市汐屋町5-15</v>
          </cell>
          <cell r="L200" t="str">
            <v>0944-52-6732</v>
          </cell>
          <cell r="M200" t="str">
            <v>佐外</v>
          </cell>
          <cell r="N200" t="str">
            <v>佐外</v>
          </cell>
          <cell r="O200" t="str">
            <v>大牟田市南船津町</v>
          </cell>
          <cell r="P200" t="str">
            <v>脱水：　移動式</v>
          </cell>
          <cell r="Q200" t="str">
            <v>72m3</v>
          </cell>
          <cell r="S200" t="str">
            <v>●</v>
          </cell>
        </row>
        <row r="201">
          <cell r="B201">
            <v>1</v>
          </cell>
          <cell r="C201">
            <v>168500</v>
          </cell>
          <cell r="D201" t="str">
            <v>04121168500</v>
          </cell>
          <cell r="E201" t="str">
            <v>㈱三洋基礎</v>
          </cell>
          <cell r="F201">
            <v>42486</v>
          </cell>
          <cell r="G201">
            <v>44311</v>
          </cell>
          <cell r="H201" t="str">
            <v>石川 友洋</v>
          </cell>
          <cell r="I201" t="str">
            <v>ｻﾝﾖｳｷｿ</v>
          </cell>
          <cell r="J201" t="str">
            <v>731-3272</v>
          </cell>
          <cell r="K201" t="str">
            <v>広島県広島市安佐南区沼田町大字吉山10474-5</v>
          </cell>
          <cell r="L201" t="str">
            <v>082-830-4848</v>
          </cell>
          <cell r="M201" t="str">
            <v>佐外</v>
          </cell>
          <cell r="N201" t="str">
            <v>佐外</v>
          </cell>
          <cell r="O201" t="str">
            <v>広島市安佐南区沼田町</v>
          </cell>
          <cell r="P201" t="str">
            <v>造粒固化：　移動式</v>
          </cell>
          <cell r="Q201" t="str">
            <v>160m3</v>
          </cell>
          <cell r="S201" t="str">
            <v>●</v>
          </cell>
        </row>
        <row r="202">
          <cell r="B202" t="e">
            <v>#N/A</v>
          </cell>
          <cell r="C202">
            <v>13120</v>
          </cell>
          <cell r="D202" t="e">
            <v>#N/A</v>
          </cell>
          <cell r="E202" t="e">
            <v>#N/A</v>
          </cell>
          <cell r="F202" t="e">
            <v>#N/A</v>
          </cell>
          <cell r="G202" t="e">
            <v>#N/A</v>
          </cell>
          <cell r="H202" t="e">
            <v>#N/A</v>
          </cell>
          <cell r="I202" t="e">
            <v>#N/A</v>
          </cell>
          <cell r="J202" t="e">
            <v>#N/A</v>
          </cell>
          <cell r="K202" t="e">
            <v>#N/A</v>
          </cell>
          <cell r="L202" t="e">
            <v>#N/A</v>
          </cell>
          <cell r="M202" t="e">
            <v>#N/A</v>
          </cell>
          <cell r="N202" t="e">
            <v>#N/A</v>
          </cell>
          <cell r="O202" t="str">
            <v>下関市長府</v>
          </cell>
          <cell r="P202" t="str">
            <v>破砕：　移動式</v>
          </cell>
          <cell r="Q202" t="str">
            <v>620t</v>
          </cell>
        </row>
        <row r="203">
          <cell r="B203">
            <v>1</v>
          </cell>
          <cell r="C203">
            <v>18041</v>
          </cell>
          <cell r="D203" t="str">
            <v>04121018041</v>
          </cell>
          <cell r="E203" t="str">
            <v>住吉運輸㈱</v>
          </cell>
          <cell r="F203">
            <v>43510</v>
          </cell>
          <cell r="G203">
            <v>45335</v>
          </cell>
          <cell r="H203" t="str">
            <v>中村 欽光</v>
          </cell>
          <cell r="I203" t="str">
            <v>ｽﾐﾖｼｳﾝﾕ</v>
          </cell>
          <cell r="J203" t="str">
            <v>752-0927</v>
          </cell>
          <cell r="K203" t="str">
            <v>山口県下関市長府扇町1-23</v>
          </cell>
          <cell r="L203" t="str">
            <v>083-248-0331</v>
          </cell>
          <cell r="M203" t="str">
            <v>佐外</v>
          </cell>
          <cell r="N203" t="str">
            <v>佐外</v>
          </cell>
          <cell r="O203" t="str">
            <v>下関市長府</v>
          </cell>
          <cell r="P203" t="str">
            <v>造粒固化：　移動式</v>
          </cell>
          <cell r="Q203" t="str">
            <v>320m3</v>
          </cell>
          <cell r="S203" t="str">
            <v>●</v>
          </cell>
        </row>
        <row r="204">
          <cell r="B204">
            <v>1</v>
          </cell>
          <cell r="C204">
            <v>18041</v>
          </cell>
          <cell r="D204" t="str">
            <v>〃</v>
          </cell>
          <cell r="E204" t="str">
            <v>〃</v>
          </cell>
          <cell r="F204" t="str">
            <v>〃</v>
          </cell>
          <cell r="G204" t="str">
            <v>〃</v>
          </cell>
          <cell r="H204" t="str">
            <v>〃</v>
          </cell>
          <cell r="I204" t="str">
            <v>ｽﾐﾖｼｳﾝﾕ</v>
          </cell>
          <cell r="J204" t="str">
            <v>〃</v>
          </cell>
          <cell r="K204" t="str">
            <v>〃</v>
          </cell>
          <cell r="L204" t="str">
            <v>〃</v>
          </cell>
          <cell r="M204" t="str">
            <v>佐外</v>
          </cell>
          <cell r="N204" t="str">
            <v>〃</v>
          </cell>
          <cell r="O204" t="str">
            <v>下関市長府</v>
          </cell>
          <cell r="P204" t="str">
            <v>造粒固化：　移動式</v>
          </cell>
          <cell r="Q204" t="str">
            <v>320m3</v>
          </cell>
          <cell r="S204" t="str">
            <v>●</v>
          </cell>
        </row>
        <row r="205">
          <cell r="B205">
            <v>1</v>
          </cell>
          <cell r="C205">
            <v>61806</v>
          </cell>
          <cell r="D205" t="str">
            <v>04121061806</v>
          </cell>
          <cell r="E205" t="str">
            <v>㈲ピュリア</v>
          </cell>
          <cell r="F205">
            <v>41940</v>
          </cell>
          <cell r="G205">
            <v>43765</v>
          </cell>
          <cell r="H205" t="str">
            <v>福田 洋平</v>
          </cell>
          <cell r="I205" t="str">
            <v>ﾋﾟｭﾘｱ</v>
          </cell>
          <cell r="J205">
            <v>8596103</v>
          </cell>
          <cell r="K205" t="str">
            <v>長崎県佐世保市江迎町埋立2-34</v>
          </cell>
          <cell r="L205" t="str">
            <v>0956-65-3854</v>
          </cell>
          <cell r="M205" t="str">
            <v>佐外</v>
          </cell>
          <cell r="N205" t="str">
            <v>佐外</v>
          </cell>
          <cell r="O205" t="str">
            <v>佐世保市江迎町埋立</v>
          </cell>
          <cell r="P205" t="str">
            <v>脱水：　移動式</v>
          </cell>
          <cell r="Q205" t="str">
            <v>40m3</v>
          </cell>
          <cell r="S205" t="str">
            <v>○</v>
          </cell>
        </row>
        <row r="206">
          <cell r="B206">
            <v>1</v>
          </cell>
          <cell r="C206">
            <v>158041</v>
          </cell>
          <cell r="D206" t="str">
            <v>04121158041</v>
          </cell>
          <cell r="E206" t="str">
            <v>㈱共生</v>
          </cell>
          <cell r="F206">
            <v>43432</v>
          </cell>
          <cell r="G206">
            <v>45257</v>
          </cell>
          <cell r="H206" t="str">
            <v>吉田 光浩</v>
          </cell>
          <cell r="J206" t="str">
            <v>869-4202</v>
          </cell>
          <cell r="K206" t="str">
            <v>熊本県八代町鏡長内田1572-21</v>
          </cell>
          <cell r="L206" t="str">
            <v>0965-52-0870</v>
          </cell>
          <cell r="M206" t="str">
            <v>佐外</v>
          </cell>
          <cell r="N206" t="str">
            <v>佐外</v>
          </cell>
          <cell r="O206" t="str">
            <v>熊本市八代市鏡町</v>
          </cell>
          <cell r="P206" t="str">
            <v>破砕：移動式</v>
          </cell>
          <cell r="Q206" t="str">
            <v>680t</v>
          </cell>
        </row>
        <row r="207">
          <cell r="B207">
            <v>1</v>
          </cell>
          <cell r="C207">
            <v>70973</v>
          </cell>
          <cell r="D207" t="str">
            <v>04121070973</v>
          </cell>
          <cell r="E207" t="str">
            <v>㈱吉田開発</v>
          </cell>
          <cell r="F207">
            <v>41997</v>
          </cell>
          <cell r="G207">
            <v>43822</v>
          </cell>
          <cell r="H207" t="str">
            <v>吉田 信幸</v>
          </cell>
          <cell r="I207" t="str">
            <v>ﾖｼﾀﾞｶｲﾊﾂ</v>
          </cell>
          <cell r="J207" t="str">
            <v>869-4203</v>
          </cell>
          <cell r="K207" t="str">
            <v>熊本県熊本市南区城南町さんさん1-10-7</v>
          </cell>
          <cell r="L207" t="str">
            <v>0964-28-1600</v>
          </cell>
          <cell r="M207" t="str">
            <v>佐外</v>
          </cell>
          <cell r="N207" t="str">
            <v>佐外</v>
          </cell>
          <cell r="O207" t="str">
            <v>熊本市南区城南町</v>
          </cell>
          <cell r="P207" t="str">
            <v>破砕：　移動式</v>
          </cell>
          <cell r="Q207" t="str">
            <v>680t</v>
          </cell>
        </row>
        <row r="208">
          <cell r="B208">
            <v>3</v>
          </cell>
          <cell r="C208">
            <v>20568</v>
          </cell>
          <cell r="D208" t="str">
            <v>04123020568</v>
          </cell>
          <cell r="E208" t="str">
            <v>アサヒ再生ゴム㈱</v>
          </cell>
          <cell r="F208">
            <v>41832</v>
          </cell>
          <cell r="G208">
            <v>43657</v>
          </cell>
          <cell r="H208" t="str">
            <v>廣田 知文</v>
          </cell>
          <cell r="I208" t="str">
            <v>ｱｻﾋｻｲｾｲｺﾞﾑ</v>
          </cell>
          <cell r="J208">
            <v>8490101</v>
          </cell>
          <cell r="K208" t="str">
            <v>佐賀県三養基郡みやき町原古賀5810</v>
          </cell>
          <cell r="L208" t="str">
            <v>0942-94-3021</v>
          </cell>
          <cell r="M208" t="str">
            <v>鳥内</v>
          </cell>
          <cell r="N208" t="str">
            <v>鳥内</v>
          </cell>
          <cell r="O208" t="str">
            <v>みやき町原古賀</v>
          </cell>
          <cell r="P208" t="str">
            <v>破砕</v>
          </cell>
          <cell r="Q208" t="str">
            <v>25t</v>
          </cell>
        </row>
        <row r="209">
          <cell r="B209">
            <v>3</v>
          </cell>
          <cell r="C209">
            <v>42978</v>
          </cell>
          <cell r="D209" t="str">
            <v>04123042978</v>
          </cell>
          <cell r="E209" t="str">
            <v>上田金属㈱</v>
          </cell>
          <cell r="F209">
            <v>43632</v>
          </cell>
          <cell r="G209">
            <v>45458</v>
          </cell>
          <cell r="H209" t="str">
            <v>上田 実</v>
          </cell>
          <cell r="I209" t="str">
            <v>ｳｴﾀﾞｷﾝｿﾞｸ</v>
          </cell>
          <cell r="J209">
            <v>8410046</v>
          </cell>
          <cell r="K209" t="str">
            <v>佐賀県鳥栖市真木町字赤江1114</v>
          </cell>
          <cell r="L209" t="str">
            <v>0942-85-0343</v>
          </cell>
          <cell r="M209" t="str">
            <v>鳥内</v>
          </cell>
          <cell r="N209" t="str">
            <v>鳥内</v>
          </cell>
          <cell r="O209" t="str">
            <v>鳥栖市真木町</v>
          </cell>
          <cell r="P209" t="str">
            <v>分離</v>
          </cell>
          <cell r="Q209" t="str">
            <v>3t</v>
          </cell>
        </row>
        <row r="210">
          <cell r="B210">
            <v>3</v>
          </cell>
          <cell r="C210">
            <v>42978</v>
          </cell>
          <cell r="D210" t="str">
            <v>〃</v>
          </cell>
          <cell r="E210" t="str">
            <v>〃</v>
          </cell>
          <cell r="F210" t="str">
            <v>〃</v>
          </cell>
          <cell r="G210" t="str">
            <v>〃</v>
          </cell>
          <cell r="H210" t="str">
            <v>〃</v>
          </cell>
          <cell r="I210" t="str">
            <v>ｳｴﾀﾞｷﾝｿﾞｸ</v>
          </cell>
          <cell r="J210" t="str">
            <v>〃</v>
          </cell>
          <cell r="K210" t="str">
            <v>〃</v>
          </cell>
          <cell r="L210" t="str">
            <v>〃</v>
          </cell>
          <cell r="M210" t="str">
            <v>鳥内</v>
          </cell>
          <cell r="N210" t="str">
            <v>〃</v>
          </cell>
          <cell r="O210" t="str">
            <v>鳥栖市真木町</v>
          </cell>
          <cell r="P210" t="str">
            <v>圧縮</v>
          </cell>
          <cell r="Q210" t="str">
            <v>72t</v>
          </cell>
        </row>
        <row r="211">
          <cell r="B211">
            <v>3</v>
          </cell>
          <cell r="C211">
            <v>42978</v>
          </cell>
          <cell r="D211" t="str">
            <v>〃</v>
          </cell>
          <cell r="E211" t="str">
            <v>〃</v>
          </cell>
          <cell r="F211" t="str">
            <v>〃</v>
          </cell>
          <cell r="G211" t="str">
            <v>〃</v>
          </cell>
          <cell r="H211" t="str">
            <v>〃</v>
          </cell>
          <cell r="I211" t="str">
            <v>ｳｴﾀﾞｷﾝｿﾞｸ</v>
          </cell>
          <cell r="J211" t="str">
            <v>〃</v>
          </cell>
          <cell r="K211" t="str">
            <v>〃</v>
          </cell>
          <cell r="L211" t="str">
            <v>〃</v>
          </cell>
          <cell r="M211" t="str">
            <v>鳥内</v>
          </cell>
          <cell r="N211" t="str">
            <v>〃</v>
          </cell>
          <cell r="O211" t="str">
            <v>鳥栖市真木町</v>
          </cell>
          <cell r="P211" t="str">
            <v>圧縮</v>
          </cell>
          <cell r="Q211" t="str">
            <v>13.808t</v>
          </cell>
        </row>
        <row r="212">
          <cell r="B212">
            <v>3</v>
          </cell>
          <cell r="C212">
            <v>7506</v>
          </cell>
          <cell r="D212" t="str">
            <v>04123007506</v>
          </cell>
          <cell r="E212" t="str">
            <v>大林道路㈱</v>
          </cell>
          <cell r="F212">
            <v>43329</v>
          </cell>
          <cell r="G212">
            <v>45154</v>
          </cell>
          <cell r="H212" t="str">
            <v>福本 勝司</v>
          </cell>
          <cell r="I212" t="str">
            <v>ｵｵﾊﾞﾔｼﾄﾞｳﾛ</v>
          </cell>
          <cell r="J212">
            <v>8410201</v>
          </cell>
          <cell r="K212" t="str">
            <v>佐賀県三養基郡基山町小倉字川辺96-10</v>
          </cell>
          <cell r="L212" t="str">
            <v>0942-92-0084</v>
          </cell>
          <cell r="M212" t="str">
            <v>鳥内</v>
          </cell>
          <cell r="N212" t="str">
            <v>鳥内</v>
          </cell>
          <cell r="O212" t="str">
            <v>基山町小倉</v>
          </cell>
          <cell r="P212" t="str">
            <v>破砕</v>
          </cell>
          <cell r="Q212" t="str">
            <v>560t</v>
          </cell>
        </row>
        <row r="213">
          <cell r="B213">
            <v>3</v>
          </cell>
          <cell r="C213">
            <v>179246</v>
          </cell>
          <cell r="D213" t="str">
            <v>04123179246</v>
          </cell>
          <cell r="E213" t="str">
            <v>㈱サガミ</v>
          </cell>
          <cell r="F213">
            <v>41883</v>
          </cell>
          <cell r="G213">
            <v>43708</v>
          </cell>
          <cell r="H213" t="str">
            <v>岩崎 修一</v>
          </cell>
          <cell r="I213" t="str">
            <v>ｻｶﾞﾐ</v>
          </cell>
          <cell r="J213">
            <v>8410004</v>
          </cell>
          <cell r="K213" t="str">
            <v>佐賀県鳥栖市神辺町888-1</v>
          </cell>
          <cell r="L213" t="str">
            <v>0942-85-1322</v>
          </cell>
          <cell r="M213" t="str">
            <v>鳥内</v>
          </cell>
          <cell r="N213" t="str">
            <v>鳥内</v>
          </cell>
          <cell r="O213" t="str">
            <v>鳥栖市神辺町</v>
          </cell>
          <cell r="P213" t="str">
            <v>破砕：
固定及び
移動式</v>
          </cell>
          <cell r="Q213" t="str">
            <v>備考欄
(8時間)</v>
          </cell>
        </row>
        <row r="214">
          <cell r="B214">
            <v>3</v>
          </cell>
          <cell r="C214">
            <v>99211</v>
          </cell>
          <cell r="D214" t="str">
            <v>04123099211</v>
          </cell>
          <cell r="E214" t="str">
            <v>㈲三葉美創産業</v>
          </cell>
          <cell r="F214">
            <v>43017</v>
          </cell>
          <cell r="G214">
            <v>44842</v>
          </cell>
          <cell r="H214" t="str">
            <v>横田 佳明</v>
          </cell>
          <cell r="I214" t="str">
            <v>ｻﾝﾖｳﾋﾞｿｳｻﾝｷﾞｮｳ</v>
          </cell>
          <cell r="J214">
            <v>8401101</v>
          </cell>
          <cell r="K214" t="str">
            <v>佐賀県三養基郡みやき町大字西島3323-2</v>
          </cell>
          <cell r="L214" t="str">
            <v>0942-96-2889</v>
          </cell>
          <cell r="M214" t="str">
            <v>鳥内</v>
          </cell>
          <cell r="N214" t="str">
            <v>鳥内</v>
          </cell>
          <cell r="O214" t="str">
            <v>みやき町白壁</v>
          </cell>
          <cell r="P214" t="str">
            <v>破砕･圧縮(固定･移動)</v>
          </cell>
          <cell r="Q214" t="str">
            <v>0.48t</v>
          </cell>
        </row>
        <row r="215">
          <cell r="B215">
            <v>3</v>
          </cell>
          <cell r="C215">
            <v>99211</v>
          </cell>
          <cell r="D215" t="str">
            <v>〃</v>
          </cell>
          <cell r="E215" t="str">
            <v>〃</v>
          </cell>
          <cell r="F215" t="str">
            <v>〃</v>
          </cell>
          <cell r="G215" t="str">
            <v>〃</v>
          </cell>
          <cell r="H215" t="str">
            <v>〃</v>
          </cell>
          <cell r="I215" t="str">
            <v>ｻﾝﾖｳﾋﾞｿｳｻﾝｷﾞｮｳ</v>
          </cell>
          <cell r="J215" t="str">
            <v>〃</v>
          </cell>
          <cell r="K215" t="str">
            <v>〃</v>
          </cell>
          <cell r="L215" t="str">
            <v>〃</v>
          </cell>
          <cell r="M215" t="str">
            <v>鳥内</v>
          </cell>
          <cell r="N215" t="str">
            <v>〃</v>
          </cell>
          <cell r="O215" t="str">
            <v>みやき町白壁</v>
          </cell>
          <cell r="P215" t="str">
            <v>圧縮</v>
          </cell>
          <cell r="Q215" t="str">
            <v>備考欄
(8時間)</v>
          </cell>
        </row>
        <row r="216">
          <cell r="B216">
            <v>3</v>
          </cell>
          <cell r="C216">
            <v>99211</v>
          </cell>
          <cell r="D216" t="str">
            <v>〃</v>
          </cell>
          <cell r="E216" t="str">
            <v>〃</v>
          </cell>
          <cell r="F216" t="str">
            <v>〃</v>
          </cell>
          <cell r="G216" t="str">
            <v>〃</v>
          </cell>
          <cell r="H216" t="str">
            <v>〃</v>
          </cell>
          <cell r="I216" t="str">
            <v>ｻﾝﾖｳﾋﾞｿｳｻﾝｷﾞｮｳ</v>
          </cell>
          <cell r="J216" t="str">
            <v>〃</v>
          </cell>
          <cell r="K216" t="str">
            <v>〃</v>
          </cell>
          <cell r="L216" t="str">
            <v>〃</v>
          </cell>
          <cell r="M216" t="str">
            <v>鳥内</v>
          </cell>
          <cell r="N216" t="str">
            <v>〃</v>
          </cell>
          <cell r="O216" t="str">
            <v>みやき町白壁</v>
          </cell>
          <cell r="P216" t="str">
            <v>圧縮</v>
          </cell>
          <cell r="Q216" t="str">
            <v>1.92t</v>
          </cell>
        </row>
        <row r="217">
          <cell r="B217">
            <v>3</v>
          </cell>
          <cell r="C217">
            <v>99211</v>
          </cell>
          <cell r="D217" t="str">
            <v>〃</v>
          </cell>
          <cell r="E217" t="str">
            <v>〃</v>
          </cell>
          <cell r="F217" t="str">
            <v>〃</v>
          </cell>
          <cell r="G217" t="str">
            <v>〃</v>
          </cell>
          <cell r="H217" t="str">
            <v>〃</v>
          </cell>
          <cell r="I217" t="str">
            <v>ｻﾝﾖｳﾋﾞｿｳｻﾝｷﾞｮｳ</v>
          </cell>
          <cell r="J217" t="str">
            <v>〃</v>
          </cell>
          <cell r="K217" t="str">
            <v>〃</v>
          </cell>
          <cell r="L217" t="str">
            <v>〃</v>
          </cell>
          <cell r="M217" t="str">
            <v>鳥内</v>
          </cell>
          <cell r="N217" t="str">
            <v>〃</v>
          </cell>
          <cell r="O217" t="str">
            <v>みやき町白壁</v>
          </cell>
          <cell r="P217" t="str">
            <v>圧縮</v>
          </cell>
          <cell r="Q217" t="str">
            <v>1.92t</v>
          </cell>
        </row>
        <row r="218">
          <cell r="B218">
            <v>3</v>
          </cell>
          <cell r="C218">
            <v>99211</v>
          </cell>
          <cell r="D218" t="str">
            <v>〃</v>
          </cell>
          <cell r="E218" t="str">
            <v>〃</v>
          </cell>
          <cell r="F218" t="str">
            <v>〃</v>
          </cell>
          <cell r="G218" t="str">
            <v>〃</v>
          </cell>
          <cell r="H218" t="str">
            <v>〃</v>
          </cell>
          <cell r="I218" t="str">
            <v>ｻﾝﾖｳﾋﾞｿｳｻﾝｷﾞｮｳ</v>
          </cell>
          <cell r="J218" t="str">
            <v>〃</v>
          </cell>
          <cell r="K218" t="str">
            <v>〃</v>
          </cell>
          <cell r="L218" t="str">
            <v>〃</v>
          </cell>
          <cell r="M218" t="str">
            <v>鳥内</v>
          </cell>
          <cell r="N218" t="str">
            <v>〃</v>
          </cell>
          <cell r="O218" t="str">
            <v>みやき町白壁</v>
          </cell>
          <cell r="P218" t="str">
            <v>破砕</v>
          </cell>
          <cell r="Q218" t="str">
            <v>2.6t</v>
          </cell>
        </row>
        <row r="219">
          <cell r="B219">
            <v>3</v>
          </cell>
          <cell r="C219">
            <v>99211</v>
          </cell>
          <cell r="D219" t="str">
            <v>〃</v>
          </cell>
          <cell r="E219" t="str">
            <v>〃</v>
          </cell>
          <cell r="F219" t="str">
            <v>〃</v>
          </cell>
          <cell r="G219" t="str">
            <v>〃</v>
          </cell>
          <cell r="H219" t="str">
            <v>〃</v>
          </cell>
          <cell r="I219" t="str">
            <v>ｻﾝﾖｳﾋﾞｿｳｻﾝｷﾞｮｳ</v>
          </cell>
          <cell r="J219" t="str">
            <v>〃</v>
          </cell>
          <cell r="K219" t="str">
            <v>〃</v>
          </cell>
          <cell r="L219" t="str">
            <v>〃</v>
          </cell>
          <cell r="M219" t="str">
            <v>鳥内</v>
          </cell>
          <cell r="N219" t="str">
            <v>〃</v>
          </cell>
          <cell r="O219" t="str">
            <v>みやき町白壁</v>
          </cell>
          <cell r="P219" t="str">
            <v>破砕</v>
          </cell>
          <cell r="Q219" t="str">
            <v>1.17t</v>
          </cell>
        </row>
        <row r="220">
          <cell r="B220">
            <v>3</v>
          </cell>
          <cell r="C220">
            <v>108200</v>
          </cell>
          <cell r="D220" t="str">
            <v>04123108200</v>
          </cell>
          <cell r="E220" t="str">
            <v>㈲執行チップ工業</v>
          </cell>
          <cell r="F220">
            <v>43535</v>
          </cell>
          <cell r="G220">
            <v>45361</v>
          </cell>
          <cell r="H220" t="str">
            <v>執行 浩</v>
          </cell>
          <cell r="I220" t="str">
            <v>ｼｷﾞｮｳﾁｯﾌﾟｺｳｷﾞｮｳ</v>
          </cell>
          <cell r="J220">
            <v>8410073</v>
          </cell>
          <cell r="K220" t="str">
            <v>佐賀県鳥栖市江島町西谷3255-264</v>
          </cell>
          <cell r="L220" t="str">
            <v>0942-83-4750</v>
          </cell>
          <cell r="M220" t="str">
            <v>鳥内</v>
          </cell>
          <cell r="N220" t="str">
            <v>鳥内</v>
          </cell>
          <cell r="O220" t="str">
            <v>鳥栖市江島町</v>
          </cell>
          <cell r="P220" t="str">
            <v>破砕：
固定及び
移動式</v>
          </cell>
          <cell r="Q220" t="str">
            <v>50.6t</v>
          </cell>
        </row>
        <row r="221">
          <cell r="B221">
            <v>3</v>
          </cell>
          <cell r="C221">
            <v>108200</v>
          </cell>
          <cell r="D221" t="str">
            <v>〃</v>
          </cell>
          <cell r="E221" t="str">
            <v>〃</v>
          </cell>
          <cell r="F221" t="str">
            <v>〃</v>
          </cell>
          <cell r="G221" t="str">
            <v>〃</v>
          </cell>
          <cell r="H221" t="str">
            <v>〃</v>
          </cell>
          <cell r="I221" t="str">
            <v>ｼｷﾞｮｳﾁｯﾌﾟｺｳｷﾞｮｳ</v>
          </cell>
          <cell r="J221" t="str">
            <v>〃</v>
          </cell>
          <cell r="K221" t="str">
            <v>〃</v>
          </cell>
          <cell r="L221" t="str">
            <v>〃</v>
          </cell>
          <cell r="M221" t="str">
            <v>鳥内</v>
          </cell>
          <cell r="N221" t="str">
            <v>〃</v>
          </cell>
          <cell r="O221" t="str">
            <v>鳥栖市江島町</v>
          </cell>
          <cell r="P221" t="str">
            <v>破砕：
固定及び
移動式</v>
          </cell>
          <cell r="Q221" t="str">
            <v>50.6t</v>
          </cell>
        </row>
        <row r="222">
          <cell r="B222">
            <v>3</v>
          </cell>
          <cell r="C222">
            <v>108200</v>
          </cell>
          <cell r="D222" t="str">
            <v>〃</v>
          </cell>
          <cell r="E222" t="str">
            <v>〃</v>
          </cell>
          <cell r="F222" t="str">
            <v>〃</v>
          </cell>
          <cell r="G222" t="str">
            <v>〃</v>
          </cell>
          <cell r="H222" t="str">
            <v>〃</v>
          </cell>
          <cell r="I222" t="str">
            <v>ｼｷﾞｮｳﾁｯﾌﾟｺｳｷﾞｮｳ</v>
          </cell>
          <cell r="J222" t="str">
            <v>〃</v>
          </cell>
          <cell r="K222" t="str">
            <v>〃</v>
          </cell>
          <cell r="L222" t="str">
            <v>〃</v>
          </cell>
          <cell r="M222" t="str">
            <v>鳥内</v>
          </cell>
          <cell r="N222" t="str">
            <v>〃</v>
          </cell>
          <cell r="O222" t="str">
            <v>鳥栖市江島町</v>
          </cell>
          <cell r="P222" t="str">
            <v>破砕：
固定及び
移動式</v>
          </cell>
          <cell r="Q222" t="str">
            <v>74.0t</v>
          </cell>
        </row>
        <row r="223">
          <cell r="B223">
            <v>3</v>
          </cell>
          <cell r="C223">
            <v>6538</v>
          </cell>
          <cell r="D223" t="str">
            <v>04143006538</v>
          </cell>
          <cell r="E223" t="str">
            <v>㈱篠原建設</v>
          </cell>
          <cell r="F223">
            <v>42345</v>
          </cell>
          <cell r="G223">
            <v>44171</v>
          </cell>
          <cell r="H223" t="str">
            <v>篠原 隆行</v>
          </cell>
          <cell r="I223" t="str">
            <v>ｼﾉﾊﾗｹﾝｾﾂ</v>
          </cell>
          <cell r="J223">
            <v>8410054</v>
          </cell>
          <cell r="K223" t="str">
            <v>佐賀県鳥栖市蔵上町587-1</v>
          </cell>
          <cell r="L223" t="str">
            <v>0942-83-3723</v>
          </cell>
          <cell r="M223" t="str">
            <v>鳥内</v>
          </cell>
          <cell r="N223" t="str">
            <v>鳥内</v>
          </cell>
          <cell r="O223" t="str">
            <v>鳥栖市河内町</v>
          </cell>
          <cell r="P223" t="str">
            <v>脱水</v>
          </cell>
          <cell r="Q223" t="str">
            <v>50m3</v>
          </cell>
          <cell r="S223" t="str">
            <v>●</v>
          </cell>
        </row>
        <row r="224">
          <cell r="B224">
            <v>3</v>
          </cell>
          <cell r="C224">
            <v>6538</v>
          </cell>
          <cell r="D224" t="str">
            <v>〃</v>
          </cell>
          <cell r="E224" t="str">
            <v>〃</v>
          </cell>
          <cell r="F224" t="str">
            <v>〃</v>
          </cell>
          <cell r="G224" t="str">
            <v>〃</v>
          </cell>
          <cell r="H224" t="str">
            <v>〃</v>
          </cell>
          <cell r="I224" t="str">
            <v>ｼﾉﾊﾗｹﾝｾﾂ</v>
          </cell>
          <cell r="J224" t="str">
            <v>〃</v>
          </cell>
          <cell r="K224" t="str">
            <v>〃</v>
          </cell>
          <cell r="L224" t="str">
            <v>〃</v>
          </cell>
          <cell r="M224" t="str">
            <v>鳥内</v>
          </cell>
          <cell r="N224" t="str">
            <v>〃</v>
          </cell>
          <cell r="O224" t="str">
            <v>鳥栖市河内町</v>
          </cell>
          <cell r="P224" t="str">
            <v>破砕：
固定及び
移動式</v>
          </cell>
          <cell r="Q224" t="str">
            <v>1,712t</v>
          </cell>
        </row>
        <row r="225">
          <cell r="B225">
            <v>3</v>
          </cell>
          <cell r="C225">
            <v>6538</v>
          </cell>
          <cell r="D225" t="str">
            <v>〃</v>
          </cell>
          <cell r="E225" t="str">
            <v>〃</v>
          </cell>
          <cell r="F225" t="str">
            <v>〃</v>
          </cell>
          <cell r="G225" t="str">
            <v>〃</v>
          </cell>
          <cell r="H225" t="str">
            <v>〃</v>
          </cell>
          <cell r="I225" t="str">
            <v>ｼﾉﾊﾗｹﾝｾﾂ</v>
          </cell>
          <cell r="J225" t="str">
            <v>〃</v>
          </cell>
          <cell r="K225" t="str">
            <v>〃</v>
          </cell>
          <cell r="L225" t="str">
            <v>〃</v>
          </cell>
          <cell r="M225" t="str">
            <v>鳥内</v>
          </cell>
          <cell r="N225" t="str">
            <v>〃</v>
          </cell>
          <cell r="O225" t="str">
            <v>鳥栖市河内町</v>
          </cell>
          <cell r="P225" t="str">
            <v>破砕：
固定及び
移動式</v>
          </cell>
          <cell r="Q225" t="str">
            <v>968t</v>
          </cell>
        </row>
        <row r="226">
          <cell r="B226">
            <v>3</v>
          </cell>
          <cell r="C226">
            <v>6538</v>
          </cell>
          <cell r="D226" t="str">
            <v>〃</v>
          </cell>
          <cell r="E226" t="str">
            <v>〃</v>
          </cell>
          <cell r="F226" t="str">
            <v>〃</v>
          </cell>
          <cell r="G226" t="str">
            <v>〃</v>
          </cell>
          <cell r="H226" t="str">
            <v>〃</v>
          </cell>
          <cell r="I226" t="str">
            <v>ｼﾉﾊﾗｹﾝｾﾂ</v>
          </cell>
          <cell r="J226" t="str">
            <v>〃</v>
          </cell>
          <cell r="K226" t="str">
            <v>〃</v>
          </cell>
          <cell r="L226" t="str">
            <v>〃</v>
          </cell>
          <cell r="M226" t="str">
            <v>鳥内</v>
          </cell>
          <cell r="N226" t="str">
            <v>〃</v>
          </cell>
          <cell r="O226" t="str">
            <v>鳥栖市河内町</v>
          </cell>
          <cell r="P226" t="str">
            <v>破砕：
固定及び
移動式</v>
          </cell>
          <cell r="Q226" t="str">
            <v>800m3</v>
          </cell>
        </row>
        <row r="227">
          <cell r="B227">
            <v>3</v>
          </cell>
          <cell r="C227">
            <v>6538</v>
          </cell>
          <cell r="D227" t="str">
            <v>〃</v>
          </cell>
          <cell r="E227" t="str">
            <v>〃</v>
          </cell>
          <cell r="F227" t="str">
            <v>〃</v>
          </cell>
          <cell r="G227" t="str">
            <v>〃</v>
          </cell>
          <cell r="H227" t="str">
            <v>〃</v>
          </cell>
          <cell r="I227" t="str">
            <v>ｼﾉﾊﾗｹﾝｾﾂ</v>
          </cell>
          <cell r="J227" t="str">
            <v>〃</v>
          </cell>
          <cell r="K227" t="str">
            <v>〃</v>
          </cell>
          <cell r="L227" t="str">
            <v>〃</v>
          </cell>
          <cell r="M227" t="str">
            <v>鳥内</v>
          </cell>
          <cell r="N227" t="str">
            <v>〃</v>
          </cell>
          <cell r="O227" t="str">
            <v>鳥栖市河内町</v>
          </cell>
          <cell r="P227" t="str">
            <v>分級</v>
          </cell>
          <cell r="Q227" t="str">
            <v>1,768t</v>
          </cell>
        </row>
        <row r="228">
          <cell r="B228">
            <v>3</v>
          </cell>
          <cell r="C228">
            <v>6538</v>
          </cell>
          <cell r="D228" t="str">
            <v>〃</v>
          </cell>
          <cell r="E228" t="str">
            <v>〃</v>
          </cell>
          <cell r="F228" t="str">
            <v>〃</v>
          </cell>
          <cell r="G228" t="str">
            <v>〃</v>
          </cell>
          <cell r="H228" t="str">
            <v>〃</v>
          </cell>
          <cell r="I228" t="str">
            <v>ｼﾉﾊﾗｹﾝｾﾂ</v>
          </cell>
          <cell r="J228" t="str">
            <v>〃</v>
          </cell>
          <cell r="K228" t="str">
            <v>〃</v>
          </cell>
          <cell r="L228" t="str">
            <v>〃</v>
          </cell>
          <cell r="M228" t="str">
            <v>鳥内</v>
          </cell>
          <cell r="N228" t="str">
            <v>〃</v>
          </cell>
          <cell r="O228" t="str">
            <v>鳥栖市河内町</v>
          </cell>
          <cell r="P228" t="str">
            <v>固化</v>
          </cell>
          <cell r="Q228" t="str">
            <v>640m3</v>
          </cell>
          <cell r="S228" t="str">
            <v>●</v>
          </cell>
        </row>
        <row r="229">
          <cell r="B229">
            <v>3</v>
          </cell>
          <cell r="C229">
            <v>6538</v>
          </cell>
          <cell r="D229" t="str">
            <v>〃</v>
          </cell>
          <cell r="E229" t="str">
            <v>〃</v>
          </cell>
          <cell r="F229" t="str">
            <v>〃</v>
          </cell>
          <cell r="G229" t="str">
            <v>〃</v>
          </cell>
          <cell r="H229" t="str">
            <v>〃</v>
          </cell>
          <cell r="I229" t="str">
            <v>ｼﾉﾊﾗｹﾝｾﾂ</v>
          </cell>
          <cell r="J229" t="str">
            <v>〃</v>
          </cell>
          <cell r="K229" t="str">
            <v>〃</v>
          </cell>
          <cell r="L229" t="str">
            <v>〃</v>
          </cell>
          <cell r="M229" t="str">
            <v>鳥内</v>
          </cell>
          <cell r="N229" t="str">
            <v>〃</v>
          </cell>
          <cell r="O229" t="str">
            <v>鳥栖市河内町</v>
          </cell>
          <cell r="P229" t="str">
            <v>固化</v>
          </cell>
          <cell r="Q229" t="str">
            <v>1,080m3</v>
          </cell>
          <cell r="S229" t="str">
            <v>●</v>
          </cell>
        </row>
        <row r="230">
          <cell r="B230">
            <v>3</v>
          </cell>
          <cell r="C230">
            <v>6538</v>
          </cell>
          <cell r="D230" t="str">
            <v>〃</v>
          </cell>
          <cell r="E230" t="str">
            <v>〃</v>
          </cell>
          <cell r="F230" t="str">
            <v>〃</v>
          </cell>
          <cell r="G230" t="str">
            <v>〃</v>
          </cell>
          <cell r="H230" t="str">
            <v>〃</v>
          </cell>
          <cell r="I230" t="str">
            <v>ｼﾉﾊﾗｹﾝｾﾂ</v>
          </cell>
          <cell r="J230" t="str">
            <v>〃</v>
          </cell>
          <cell r="K230" t="str">
            <v>〃</v>
          </cell>
          <cell r="L230" t="str">
            <v>〃</v>
          </cell>
          <cell r="M230" t="str">
            <v>鳥内</v>
          </cell>
          <cell r="N230" t="str">
            <v>〃</v>
          </cell>
          <cell r="O230" t="str">
            <v>鳥栖市河内町</v>
          </cell>
          <cell r="P230" t="str">
            <v>溶融</v>
          </cell>
          <cell r="Q230" t="str">
            <v>0.16t</v>
          </cell>
        </row>
        <row r="231">
          <cell r="B231">
            <v>3</v>
          </cell>
          <cell r="C231">
            <v>6538</v>
          </cell>
          <cell r="D231" t="str">
            <v>〃</v>
          </cell>
          <cell r="E231" t="str">
            <v>〃</v>
          </cell>
          <cell r="F231" t="str">
            <v>〃</v>
          </cell>
          <cell r="G231" t="str">
            <v>〃</v>
          </cell>
          <cell r="H231" t="str">
            <v>〃</v>
          </cell>
          <cell r="I231" t="str">
            <v>ｼﾉﾊﾗｹﾝｾﾂ</v>
          </cell>
          <cell r="J231" t="str">
            <v>〃</v>
          </cell>
          <cell r="K231" t="str">
            <v>〃</v>
          </cell>
          <cell r="L231" t="str">
            <v>〃</v>
          </cell>
          <cell r="M231" t="str">
            <v>鳥内</v>
          </cell>
          <cell r="N231" t="str">
            <v>〃</v>
          </cell>
          <cell r="O231" t="str">
            <v>鳥栖市河内町</v>
          </cell>
          <cell r="P231" t="str">
            <v>破砕</v>
          </cell>
          <cell r="Q231" t="str">
            <v>4.63t</v>
          </cell>
        </row>
        <row r="232">
          <cell r="B232">
            <v>3</v>
          </cell>
          <cell r="C232">
            <v>6538</v>
          </cell>
          <cell r="D232" t="str">
            <v>〃</v>
          </cell>
          <cell r="E232" t="str">
            <v>〃</v>
          </cell>
          <cell r="F232" t="str">
            <v>〃</v>
          </cell>
          <cell r="G232" t="str">
            <v>〃</v>
          </cell>
          <cell r="H232" t="str">
            <v>〃</v>
          </cell>
          <cell r="I232" t="str">
            <v>ｼﾉﾊﾗｹﾝｾﾂ</v>
          </cell>
          <cell r="J232" t="str">
            <v>〃</v>
          </cell>
          <cell r="K232" t="str">
            <v>〃</v>
          </cell>
          <cell r="L232" t="str">
            <v>〃</v>
          </cell>
          <cell r="M232" t="str">
            <v>鳥内</v>
          </cell>
          <cell r="N232" t="str">
            <v>〃</v>
          </cell>
          <cell r="O232" t="str">
            <v>鳥栖市河内町</v>
          </cell>
          <cell r="P232" t="str">
            <v>破砕</v>
          </cell>
          <cell r="Q232" t="str">
            <v>3.27t</v>
          </cell>
        </row>
        <row r="233">
          <cell r="B233">
            <v>3</v>
          </cell>
          <cell r="C233">
            <v>6538</v>
          </cell>
          <cell r="D233" t="str">
            <v>〃</v>
          </cell>
          <cell r="E233" t="str">
            <v>〃</v>
          </cell>
          <cell r="F233" t="str">
            <v>〃</v>
          </cell>
          <cell r="G233" t="str">
            <v>〃</v>
          </cell>
          <cell r="H233" t="str">
            <v>〃</v>
          </cell>
          <cell r="I233" t="str">
            <v>ｼﾉﾊﾗｹﾝｾﾂ</v>
          </cell>
          <cell r="J233" t="str">
            <v>〃</v>
          </cell>
          <cell r="K233" t="str">
            <v>〃</v>
          </cell>
          <cell r="L233" t="str">
            <v>〃</v>
          </cell>
          <cell r="M233" t="str">
            <v>鳥内</v>
          </cell>
          <cell r="N233" t="str">
            <v>〃</v>
          </cell>
          <cell r="O233" t="str">
            <v>鳥栖市河内町</v>
          </cell>
          <cell r="P233" t="str">
            <v>破砕：
固定及び
移動式</v>
          </cell>
          <cell r="Q233" t="str">
            <v>1,792t</v>
          </cell>
        </row>
        <row r="234">
          <cell r="B234">
            <v>3</v>
          </cell>
          <cell r="C234">
            <v>6538</v>
          </cell>
          <cell r="D234" t="str">
            <v>〃</v>
          </cell>
          <cell r="E234" t="str">
            <v>〃</v>
          </cell>
          <cell r="F234" t="str">
            <v>〃</v>
          </cell>
          <cell r="G234" t="str">
            <v>〃</v>
          </cell>
          <cell r="H234" t="str">
            <v>〃</v>
          </cell>
          <cell r="I234" t="str">
            <v>ｼﾉﾊﾗｹﾝｾﾂ</v>
          </cell>
          <cell r="J234" t="str">
            <v>〃</v>
          </cell>
          <cell r="K234" t="str">
            <v>〃</v>
          </cell>
          <cell r="L234" t="str">
            <v>〃</v>
          </cell>
          <cell r="M234" t="str">
            <v>鳥内</v>
          </cell>
          <cell r="N234" t="str">
            <v>〃</v>
          </cell>
          <cell r="O234" t="str">
            <v>鳥栖市河内町</v>
          </cell>
          <cell r="P234" t="str">
            <v>切断：
固定及び
移動式</v>
          </cell>
          <cell r="Q234" t="str">
            <v>96ｍ3</v>
          </cell>
        </row>
        <row r="235">
          <cell r="B235">
            <v>3</v>
          </cell>
          <cell r="C235">
            <v>6538</v>
          </cell>
          <cell r="D235" t="str">
            <v>〃</v>
          </cell>
          <cell r="E235" t="str">
            <v>〃</v>
          </cell>
          <cell r="F235" t="str">
            <v>〃</v>
          </cell>
          <cell r="G235" t="str">
            <v>〃</v>
          </cell>
          <cell r="H235" t="str">
            <v>〃</v>
          </cell>
          <cell r="I235" t="str">
            <v>ｼﾉﾊﾗｹﾝｾﾂ</v>
          </cell>
          <cell r="J235" t="str">
            <v>〃</v>
          </cell>
          <cell r="K235" t="str">
            <v>〃</v>
          </cell>
          <cell r="L235" t="str">
            <v>〃</v>
          </cell>
          <cell r="M235" t="str">
            <v>鳥内</v>
          </cell>
          <cell r="N235" t="str">
            <v>〃</v>
          </cell>
          <cell r="O235" t="str">
            <v>鳥栖市河内町</v>
          </cell>
          <cell r="P235" t="str">
            <v>堆肥化</v>
          </cell>
          <cell r="Q235" t="str">
            <v>10ｍ3</v>
          </cell>
          <cell r="S235" t="str">
            <v>●</v>
          </cell>
        </row>
        <row r="236">
          <cell r="B236">
            <v>3</v>
          </cell>
          <cell r="C236">
            <v>14923</v>
          </cell>
          <cell r="D236" t="str">
            <v>04123014923</v>
          </cell>
          <cell r="E236" t="str">
            <v>㈱祥福産業</v>
          </cell>
          <cell r="F236">
            <v>41994</v>
          </cell>
          <cell r="G236">
            <v>43819</v>
          </cell>
          <cell r="H236" t="str">
            <v>安田 承福</v>
          </cell>
          <cell r="I236" t="str">
            <v>ｼｮｳﾌｸｻﾝｷﾞｮｳ</v>
          </cell>
          <cell r="J236">
            <v>8410061</v>
          </cell>
          <cell r="K236" t="str">
            <v>佐賀県鳥栖市轟木町855-1</v>
          </cell>
          <cell r="L236" t="str">
            <v>0942-83-2244</v>
          </cell>
          <cell r="M236" t="str">
            <v>鳥内</v>
          </cell>
          <cell r="N236" t="str">
            <v>鳥内</v>
          </cell>
          <cell r="O236" t="str">
            <v>鳥栖市江島町</v>
          </cell>
          <cell r="P236" t="str">
            <v>破砕</v>
          </cell>
          <cell r="Q236" t="str">
            <v>360t</v>
          </cell>
        </row>
        <row r="237">
          <cell r="B237">
            <v>3</v>
          </cell>
          <cell r="C237">
            <v>119101</v>
          </cell>
          <cell r="D237" t="str">
            <v>04123119101</v>
          </cell>
          <cell r="E237" t="str">
            <v>㈱寺松物流</v>
          </cell>
          <cell r="F237">
            <v>42332</v>
          </cell>
          <cell r="G237">
            <v>44158</v>
          </cell>
          <cell r="H237" t="str">
            <v>寺松 富士男</v>
          </cell>
          <cell r="I237" t="str">
            <v>ﾃﾗﾏﾂﾌﾞﾂﾘｭｳ</v>
          </cell>
          <cell r="J237">
            <v>8410073</v>
          </cell>
          <cell r="K237" t="str">
            <v>佐賀県鳥栖市江島町3256-638</v>
          </cell>
          <cell r="L237" t="str">
            <v>0942-83-9804</v>
          </cell>
          <cell r="M237" t="str">
            <v>鳥内</v>
          </cell>
          <cell r="N237" t="str">
            <v>鳥内</v>
          </cell>
          <cell r="O237" t="str">
            <v>鳥栖市江島町</v>
          </cell>
          <cell r="P237" t="str">
            <v>圧縮
梱包</v>
          </cell>
          <cell r="Q237" t="str">
            <v>備考欄
(8時間)</v>
          </cell>
        </row>
        <row r="238">
          <cell r="B238">
            <v>3</v>
          </cell>
          <cell r="C238">
            <v>119101</v>
          </cell>
          <cell r="D238" t="str">
            <v>〃</v>
          </cell>
          <cell r="E238" t="str">
            <v>〃</v>
          </cell>
          <cell r="F238" t="str">
            <v>〃</v>
          </cell>
          <cell r="G238" t="str">
            <v>〃</v>
          </cell>
          <cell r="H238" t="str">
            <v>〃</v>
          </cell>
          <cell r="I238" t="str">
            <v>ﾃﾗﾏﾂﾌﾞﾂﾘｭｳ</v>
          </cell>
          <cell r="J238" t="str">
            <v>〃</v>
          </cell>
          <cell r="K238" t="str">
            <v>〃</v>
          </cell>
          <cell r="L238" t="str">
            <v>〃</v>
          </cell>
          <cell r="M238" t="str">
            <v>鳥内</v>
          </cell>
          <cell r="N238" t="str">
            <v>〃</v>
          </cell>
          <cell r="O238" t="str">
            <v>鳥栖市江島町</v>
          </cell>
          <cell r="P238" t="str">
            <v>破砕</v>
          </cell>
          <cell r="Q238" t="str">
            <v>0.24t</v>
          </cell>
        </row>
        <row r="239">
          <cell r="B239">
            <v>3</v>
          </cell>
          <cell r="C239">
            <v>119101</v>
          </cell>
          <cell r="D239" t="str">
            <v>〃</v>
          </cell>
          <cell r="E239" t="str">
            <v>〃</v>
          </cell>
          <cell r="F239" t="str">
            <v>〃</v>
          </cell>
          <cell r="G239" t="str">
            <v>〃</v>
          </cell>
          <cell r="H239" t="str">
            <v>〃</v>
          </cell>
          <cell r="I239" t="str">
            <v>ﾃﾗﾏﾂﾌﾞﾂﾘｭｳ</v>
          </cell>
          <cell r="J239" t="str">
            <v>〃</v>
          </cell>
          <cell r="K239" t="str">
            <v>〃</v>
          </cell>
          <cell r="L239" t="str">
            <v>〃</v>
          </cell>
          <cell r="M239" t="str">
            <v>鳥内</v>
          </cell>
          <cell r="N239" t="str">
            <v>〃</v>
          </cell>
          <cell r="O239" t="str">
            <v>鳥栖市江島町</v>
          </cell>
          <cell r="P239" t="str">
            <v>溶融</v>
          </cell>
          <cell r="Q239" t="str">
            <v>0.186t</v>
          </cell>
        </row>
        <row r="240">
          <cell r="B240">
            <v>3</v>
          </cell>
          <cell r="C240">
            <v>10332</v>
          </cell>
          <cell r="D240" t="str">
            <v>04123010332</v>
          </cell>
          <cell r="E240" t="str">
            <v>㈲鳥栖環境開発綜合センター</v>
          </cell>
          <cell r="F240">
            <v>42898</v>
          </cell>
          <cell r="G240">
            <v>44723</v>
          </cell>
          <cell r="H240" t="str">
            <v>宮原 敏也</v>
          </cell>
          <cell r="I240" t="str">
            <v>ﾄｽｶﾝｷｮｳｶｲﾊﾂｿｳｺﾞｳｾﾝﾀｰ</v>
          </cell>
          <cell r="J240">
            <v>8410061</v>
          </cell>
          <cell r="K240" t="str">
            <v>佐賀県鳥栖市轟木町929-2</v>
          </cell>
          <cell r="L240" t="str">
            <v>0942-83-4069</v>
          </cell>
          <cell r="M240" t="str">
            <v>鳥内</v>
          </cell>
          <cell r="N240" t="str">
            <v>鳥内</v>
          </cell>
          <cell r="O240" t="str">
            <v>鳥栖市轟木町</v>
          </cell>
          <cell r="P240" t="str">
            <v>堆肥化</v>
          </cell>
          <cell r="Q240" t="str">
            <v>20.57t</v>
          </cell>
          <cell r="S240" t="str">
            <v>○</v>
          </cell>
          <cell r="T240" t="str">
            <v>●</v>
          </cell>
        </row>
        <row r="241">
          <cell r="B241">
            <v>3</v>
          </cell>
          <cell r="C241">
            <v>10332</v>
          </cell>
          <cell r="D241" t="str">
            <v>〃</v>
          </cell>
          <cell r="E241" t="str">
            <v>〃</v>
          </cell>
          <cell r="F241" t="str">
            <v>〃</v>
          </cell>
          <cell r="G241" t="str">
            <v>〃</v>
          </cell>
          <cell r="H241" t="str">
            <v>〃</v>
          </cell>
          <cell r="I241" t="str">
            <v>ﾄｽｶﾝｷｮｳｶｲﾊﾂｿｳｺﾞｳｾﾝﾀｰ</v>
          </cell>
          <cell r="J241" t="str">
            <v>〃</v>
          </cell>
          <cell r="K241" t="str">
            <v>〃</v>
          </cell>
          <cell r="L241" t="str">
            <v>〃</v>
          </cell>
          <cell r="M241" t="str">
            <v>鳥内</v>
          </cell>
          <cell r="N241" t="str">
            <v>〃</v>
          </cell>
          <cell r="O241" t="str">
            <v>鳥栖市轟木町</v>
          </cell>
          <cell r="P241" t="str">
            <v>堆肥化</v>
          </cell>
          <cell r="Q241" t="str">
            <v>3.5t</v>
          </cell>
          <cell r="S241" t="str">
            <v>○</v>
          </cell>
          <cell r="T241" t="str">
            <v>●</v>
          </cell>
        </row>
        <row r="242">
          <cell r="B242">
            <v>3</v>
          </cell>
          <cell r="C242">
            <v>10332</v>
          </cell>
          <cell r="D242" t="str">
            <v>〃</v>
          </cell>
          <cell r="E242" t="str">
            <v>〃</v>
          </cell>
          <cell r="F242" t="str">
            <v>〃</v>
          </cell>
          <cell r="G242" t="str">
            <v>〃</v>
          </cell>
          <cell r="H242" t="str">
            <v>〃</v>
          </cell>
          <cell r="I242" t="str">
            <v>ﾄｽｶﾝｷｮｳｶｲﾊﾂｿｳｺﾞｳｾﾝﾀｰ</v>
          </cell>
          <cell r="J242" t="str">
            <v>〃</v>
          </cell>
          <cell r="K242" t="str">
            <v>〃</v>
          </cell>
          <cell r="L242" t="str">
            <v>〃</v>
          </cell>
          <cell r="M242" t="str">
            <v>鳥内</v>
          </cell>
          <cell r="N242" t="str">
            <v>〃</v>
          </cell>
          <cell r="O242" t="str">
            <v>鳥栖市轟木町</v>
          </cell>
          <cell r="P242" t="str">
            <v>堆肥化</v>
          </cell>
          <cell r="Q242" t="str">
            <v>3.5t</v>
          </cell>
          <cell r="S242" t="str">
            <v>○</v>
          </cell>
          <cell r="T242" t="str">
            <v>●</v>
          </cell>
        </row>
        <row r="243">
          <cell r="B243">
            <v>3</v>
          </cell>
          <cell r="C243">
            <v>10332</v>
          </cell>
          <cell r="D243" t="str">
            <v>〃</v>
          </cell>
          <cell r="E243" t="str">
            <v>〃</v>
          </cell>
          <cell r="F243" t="str">
            <v>〃</v>
          </cell>
          <cell r="G243" t="str">
            <v>〃</v>
          </cell>
          <cell r="H243" t="str">
            <v>〃</v>
          </cell>
          <cell r="I243" t="str">
            <v>ﾄｽｶﾝｷｮｳｶｲﾊﾂｿｳｺﾞｳｾﾝﾀｰ</v>
          </cell>
          <cell r="J243" t="str">
            <v>〃</v>
          </cell>
          <cell r="K243" t="str">
            <v>〃</v>
          </cell>
          <cell r="L243" t="str">
            <v>〃</v>
          </cell>
          <cell r="M243" t="str">
            <v>鳥内</v>
          </cell>
          <cell r="N243" t="str">
            <v>〃</v>
          </cell>
          <cell r="O243" t="str">
            <v>鳥栖市轟木町</v>
          </cell>
          <cell r="P243" t="str">
            <v>堆肥化</v>
          </cell>
          <cell r="Q243" t="str">
            <v>3.5t</v>
          </cell>
          <cell r="S243" t="str">
            <v>○</v>
          </cell>
          <cell r="T243" t="str">
            <v>●</v>
          </cell>
        </row>
        <row r="244">
          <cell r="B244">
            <v>3</v>
          </cell>
          <cell r="C244">
            <v>10332</v>
          </cell>
          <cell r="D244" t="str">
            <v>〃</v>
          </cell>
          <cell r="E244" t="str">
            <v>〃</v>
          </cell>
          <cell r="F244" t="str">
            <v>〃</v>
          </cell>
          <cell r="G244" t="str">
            <v>〃</v>
          </cell>
          <cell r="H244" t="str">
            <v>〃</v>
          </cell>
          <cell r="I244" t="str">
            <v>ﾄｽｶﾝｷｮｳｶｲﾊﾂｿｳｺﾞｳｾﾝﾀｰ</v>
          </cell>
          <cell r="J244" t="str">
            <v>〃</v>
          </cell>
          <cell r="K244" t="str">
            <v>〃</v>
          </cell>
          <cell r="L244" t="str">
            <v>〃</v>
          </cell>
          <cell r="M244" t="str">
            <v>鳥内</v>
          </cell>
          <cell r="N244" t="str">
            <v>〃</v>
          </cell>
          <cell r="O244" t="str">
            <v>鳥栖市轟木町</v>
          </cell>
          <cell r="P244" t="str">
            <v>堆肥化</v>
          </cell>
          <cell r="Q244" t="str">
            <v>3.5t</v>
          </cell>
          <cell r="S244" t="str">
            <v>○</v>
          </cell>
          <cell r="T244" t="str">
            <v>●</v>
          </cell>
        </row>
        <row r="245">
          <cell r="B245">
            <v>3</v>
          </cell>
          <cell r="C245">
            <v>10332</v>
          </cell>
          <cell r="D245" t="str">
            <v>〃</v>
          </cell>
          <cell r="E245" t="str">
            <v>〃</v>
          </cell>
          <cell r="F245" t="str">
            <v>〃</v>
          </cell>
          <cell r="G245" t="str">
            <v>〃</v>
          </cell>
          <cell r="H245" t="str">
            <v>〃</v>
          </cell>
          <cell r="I245" t="str">
            <v>ﾄｽｶﾝｷｮｳｶｲﾊﾂｿｳｺﾞｳｾﾝﾀｰ</v>
          </cell>
          <cell r="J245" t="str">
            <v>〃</v>
          </cell>
          <cell r="K245" t="str">
            <v>〃</v>
          </cell>
          <cell r="L245" t="str">
            <v>〃</v>
          </cell>
          <cell r="M245" t="str">
            <v>鳥内</v>
          </cell>
          <cell r="N245" t="str">
            <v>〃</v>
          </cell>
          <cell r="O245" t="str">
            <v>鳥栖市轟木町</v>
          </cell>
          <cell r="P245" t="str">
            <v>堆肥化</v>
          </cell>
          <cell r="Q245" t="str">
            <v>3.5t</v>
          </cell>
          <cell r="S245" t="str">
            <v>○</v>
          </cell>
          <cell r="T245" t="str">
            <v>●</v>
          </cell>
        </row>
        <row r="246">
          <cell r="B246">
            <v>3</v>
          </cell>
          <cell r="C246">
            <v>10332</v>
          </cell>
          <cell r="D246" t="str">
            <v>〃</v>
          </cell>
          <cell r="E246" t="str">
            <v>〃</v>
          </cell>
          <cell r="F246" t="str">
            <v>〃</v>
          </cell>
          <cell r="G246" t="str">
            <v>〃</v>
          </cell>
          <cell r="H246" t="str">
            <v>〃</v>
          </cell>
          <cell r="I246" t="str">
            <v>ﾄｽｶﾝｷｮｳｶｲﾊﾂｿｳｺﾞｳｾﾝﾀｰ</v>
          </cell>
          <cell r="J246" t="str">
            <v>〃</v>
          </cell>
          <cell r="K246" t="str">
            <v>〃</v>
          </cell>
          <cell r="L246" t="str">
            <v>〃</v>
          </cell>
          <cell r="M246" t="str">
            <v>鳥内</v>
          </cell>
          <cell r="N246" t="str">
            <v>〃</v>
          </cell>
          <cell r="O246" t="str">
            <v>鳥栖市轟木町</v>
          </cell>
          <cell r="P246" t="str">
            <v>堆肥化</v>
          </cell>
          <cell r="Q246" t="str">
            <v>3.5t</v>
          </cell>
          <cell r="S246" t="str">
            <v>○</v>
          </cell>
          <cell r="T246" t="str">
            <v>●</v>
          </cell>
        </row>
        <row r="247">
          <cell r="B247">
            <v>3</v>
          </cell>
          <cell r="C247">
            <v>10332</v>
          </cell>
          <cell r="D247" t="str">
            <v>〃</v>
          </cell>
          <cell r="E247" t="str">
            <v>〃</v>
          </cell>
          <cell r="F247" t="str">
            <v>〃</v>
          </cell>
          <cell r="G247" t="str">
            <v>〃</v>
          </cell>
          <cell r="H247" t="str">
            <v>〃</v>
          </cell>
          <cell r="I247" t="str">
            <v>ﾄｽｶﾝｷｮｳｶｲﾊﾂｿｳｺﾞｳｾﾝﾀｰ</v>
          </cell>
          <cell r="J247" t="str">
            <v>〃</v>
          </cell>
          <cell r="K247" t="str">
            <v>〃</v>
          </cell>
          <cell r="L247" t="str">
            <v>〃</v>
          </cell>
          <cell r="M247" t="str">
            <v>鳥内</v>
          </cell>
          <cell r="N247" t="str">
            <v>〃</v>
          </cell>
          <cell r="O247" t="str">
            <v>鳥栖市轟木町</v>
          </cell>
          <cell r="P247" t="str">
            <v>堆肥化</v>
          </cell>
          <cell r="Q247" t="str">
            <v>3.5t</v>
          </cell>
          <cell r="S247" t="str">
            <v>○</v>
          </cell>
          <cell r="T247" t="str">
            <v>●</v>
          </cell>
        </row>
        <row r="248">
          <cell r="B248">
            <v>3</v>
          </cell>
          <cell r="C248">
            <v>10332</v>
          </cell>
          <cell r="D248" t="str">
            <v>〃</v>
          </cell>
          <cell r="E248" t="str">
            <v>〃</v>
          </cell>
          <cell r="F248" t="str">
            <v>〃</v>
          </cell>
          <cell r="G248" t="str">
            <v>〃</v>
          </cell>
          <cell r="H248" t="str">
            <v>〃</v>
          </cell>
          <cell r="I248" t="str">
            <v>ﾄｽｶﾝｷｮｳｶｲﾊﾂｿｳｺﾞｳｾﾝﾀｰ</v>
          </cell>
          <cell r="J248" t="str">
            <v>〃</v>
          </cell>
          <cell r="K248" t="str">
            <v>〃</v>
          </cell>
          <cell r="L248" t="str">
            <v>〃</v>
          </cell>
          <cell r="M248" t="str">
            <v>鳥内</v>
          </cell>
          <cell r="N248" t="str">
            <v>〃</v>
          </cell>
          <cell r="O248" t="str">
            <v>鳥栖市轟木町</v>
          </cell>
          <cell r="P248" t="str">
            <v>脱水：　移動式</v>
          </cell>
          <cell r="Q248" t="str">
            <v>8t</v>
          </cell>
          <cell r="S248" t="str">
            <v>●</v>
          </cell>
        </row>
        <row r="249">
          <cell r="B249">
            <v>3</v>
          </cell>
          <cell r="C249">
            <v>10332</v>
          </cell>
          <cell r="D249" t="str">
            <v>〃</v>
          </cell>
          <cell r="E249" t="str">
            <v>〃</v>
          </cell>
          <cell r="F249" t="str">
            <v>〃</v>
          </cell>
          <cell r="G249" t="str">
            <v>〃</v>
          </cell>
          <cell r="H249" t="str">
            <v>〃</v>
          </cell>
          <cell r="I249" t="str">
            <v>ﾄｽｶﾝｷｮｳｶｲﾊﾂｿｳｺﾞｳｾﾝﾀｰ</v>
          </cell>
          <cell r="J249" t="str">
            <v>〃</v>
          </cell>
          <cell r="K249" t="str">
            <v>〃</v>
          </cell>
          <cell r="L249" t="str">
            <v>〃</v>
          </cell>
          <cell r="M249" t="str">
            <v>鳥内</v>
          </cell>
          <cell r="N249" t="str">
            <v>〃</v>
          </cell>
          <cell r="O249" t="str">
            <v>鳥栖市轟木町</v>
          </cell>
          <cell r="P249" t="str">
            <v>消化</v>
          </cell>
          <cell r="Q249" t="str">
            <v>4.6t</v>
          </cell>
          <cell r="S249" t="str">
            <v>●</v>
          </cell>
          <cell r="T249" t="str">
            <v>●</v>
          </cell>
        </row>
        <row r="250">
          <cell r="B250">
            <v>3</v>
          </cell>
          <cell r="C250">
            <v>10332</v>
          </cell>
          <cell r="D250" t="str">
            <v>〃</v>
          </cell>
          <cell r="E250" t="str">
            <v>〃</v>
          </cell>
          <cell r="F250" t="str">
            <v>〃</v>
          </cell>
          <cell r="G250" t="str">
            <v>〃</v>
          </cell>
          <cell r="H250" t="str">
            <v>〃</v>
          </cell>
          <cell r="I250" t="str">
            <v>ﾄｽｶﾝｷｮｳｶｲﾊﾂｿｳｺﾞｳｾﾝﾀｰ</v>
          </cell>
          <cell r="J250" t="str">
            <v>〃</v>
          </cell>
          <cell r="K250" t="str">
            <v>〃</v>
          </cell>
          <cell r="L250" t="str">
            <v>〃</v>
          </cell>
          <cell r="M250" t="str">
            <v>鳥内</v>
          </cell>
          <cell r="N250" t="str">
            <v>〃</v>
          </cell>
          <cell r="O250" t="str">
            <v>鳥栖市轟木町</v>
          </cell>
          <cell r="P250" t="str">
            <v>溶融</v>
          </cell>
          <cell r="Q250" t="str">
            <v>0.8t</v>
          </cell>
        </row>
        <row r="251">
          <cell r="B251">
            <v>3</v>
          </cell>
          <cell r="C251">
            <v>10332</v>
          </cell>
          <cell r="D251" t="str">
            <v>〃</v>
          </cell>
          <cell r="E251" t="str">
            <v>〃</v>
          </cell>
          <cell r="F251" t="str">
            <v>〃</v>
          </cell>
          <cell r="G251" t="str">
            <v>〃</v>
          </cell>
          <cell r="H251" t="str">
            <v>〃</v>
          </cell>
          <cell r="I251" t="str">
            <v>ﾄｽｶﾝｷｮｳｶｲﾊﾂｿｳｺﾞｳｾﾝﾀｰ</v>
          </cell>
          <cell r="J251" t="str">
            <v>〃</v>
          </cell>
          <cell r="K251" t="str">
            <v>〃</v>
          </cell>
          <cell r="L251" t="str">
            <v>〃</v>
          </cell>
          <cell r="M251" t="str">
            <v>鳥内</v>
          </cell>
          <cell r="N251" t="str">
            <v>〃</v>
          </cell>
          <cell r="O251" t="str">
            <v>鳥栖市轟木町</v>
          </cell>
          <cell r="P251" t="str">
            <v>破砕</v>
          </cell>
          <cell r="Q251" t="str">
            <v>備考欄</v>
          </cell>
        </row>
        <row r="252">
          <cell r="B252">
            <v>3</v>
          </cell>
          <cell r="C252">
            <v>10332</v>
          </cell>
          <cell r="D252" t="str">
            <v>〃</v>
          </cell>
          <cell r="E252" t="str">
            <v>〃</v>
          </cell>
          <cell r="F252" t="str">
            <v>〃</v>
          </cell>
          <cell r="G252" t="str">
            <v>〃</v>
          </cell>
          <cell r="H252" t="str">
            <v>〃</v>
          </cell>
          <cell r="I252" t="str">
            <v>ﾄｽｶﾝｷｮｳｶｲﾊﾂｿｳｺﾞｳｾﾝﾀｰ</v>
          </cell>
          <cell r="J252" t="str">
            <v>〃</v>
          </cell>
          <cell r="K252" t="str">
            <v>〃</v>
          </cell>
          <cell r="L252" t="str">
            <v>〃</v>
          </cell>
          <cell r="M252" t="str">
            <v>鳥内</v>
          </cell>
          <cell r="N252" t="str">
            <v>〃</v>
          </cell>
          <cell r="O252" t="str">
            <v>鳥栖市轟木町</v>
          </cell>
          <cell r="P252" t="str">
            <v>精製
(ｴｽﾃﾙ化)</v>
          </cell>
          <cell r="Q252" t="str">
            <v>1t</v>
          </cell>
          <cell r="T252" t="str">
            <v>●</v>
          </cell>
        </row>
        <row r="253">
          <cell r="B253">
            <v>3</v>
          </cell>
          <cell r="C253">
            <v>10332</v>
          </cell>
          <cell r="D253" t="str">
            <v>〃</v>
          </cell>
          <cell r="E253" t="str">
            <v>〃</v>
          </cell>
          <cell r="F253" t="str">
            <v>〃</v>
          </cell>
          <cell r="G253" t="str">
            <v>〃</v>
          </cell>
          <cell r="H253" t="str">
            <v>〃</v>
          </cell>
          <cell r="I253" t="str">
            <v>ﾄｽｶﾝｷｮｳｶｲﾊﾂｿｳｺﾞｳｾﾝﾀｰ</v>
          </cell>
          <cell r="J253" t="str">
            <v>〃</v>
          </cell>
          <cell r="K253" t="str">
            <v>〃</v>
          </cell>
          <cell r="L253" t="str">
            <v>〃</v>
          </cell>
          <cell r="M253" t="str">
            <v>鳥内</v>
          </cell>
          <cell r="N253" t="str">
            <v>〃</v>
          </cell>
          <cell r="O253" t="str">
            <v>鳥栖市轟木町</v>
          </cell>
          <cell r="P253" t="str">
            <v>発酵</v>
          </cell>
          <cell r="Q253" t="str">
            <v>9.5t</v>
          </cell>
          <cell r="S253" t="str">
            <v>○</v>
          </cell>
        </row>
        <row r="254">
          <cell r="B254">
            <v>3</v>
          </cell>
          <cell r="C254">
            <v>10332</v>
          </cell>
          <cell r="D254" t="str">
            <v>〃</v>
          </cell>
          <cell r="E254" t="str">
            <v>〃</v>
          </cell>
          <cell r="F254" t="str">
            <v>〃</v>
          </cell>
          <cell r="G254" t="str">
            <v>〃</v>
          </cell>
          <cell r="H254" t="str">
            <v>〃</v>
          </cell>
          <cell r="I254" t="str">
            <v>ﾄｽｶﾝｷｮｳｶｲﾊﾂｿｳｺﾞｳｾﾝﾀｰ</v>
          </cell>
          <cell r="J254" t="str">
            <v>〃</v>
          </cell>
          <cell r="K254" t="str">
            <v>〃</v>
          </cell>
          <cell r="L254" t="str">
            <v>〃</v>
          </cell>
          <cell r="M254" t="str">
            <v>鳥内</v>
          </cell>
          <cell r="N254" t="str">
            <v>〃</v>
          </cell>
          <cell r="O254" t="str">
            <v>鳥栖市轟木町</v>
          </cell>
          <cell r="P254" t="str">
            <v>乾燥</v>
          </cell>
          <cell r="Q254" t="str">
            <v>4.0t</v>
          </cell>
          <cell r="S254" t="str">
            <v>○</v>
          </cell>
        </row>
        <row r="255">
          <cell r="B255">
            <v>3</v>
          </cell>
          <cell r="C255">
            <v>10332</v>
          </cell>
          <cell r="D255" t="str">
            <v>〃</v>
          </cell>
          <cell r="E255" t="str">
            <v>〃</v>
          </cell>
          <cell r="F255" t="str">
            <v>〃</v>
          </cell>
          <cell r="G255" t="str">
            <v>〃</v>
          </cell>
          <cell r="H255" t="str">
            <v>〃</v>
          </cell>
          <cell r="I255" t="str">
            <v>ﾄｽｶﾝｷｮｳｶｲﾊﾂｿｳｺﾞｳｾﾝﾀｰ</v>
          </cell>
          <cell r="J255" t="str">
            <v>〃</v>
          </cell>
          <cell r="K255" t="str">
            <v>〃</v>
          </cell>
          <cell r="L255" t="str">
            <v>〃</v>
          </cell>
          <cell r="M255" t="str">
            <v>鳥内</v>
          </cell>
          <cell r="N255" t="str">
            <v>〃</v>
          </cell>
          <cell r="O255" t="str">
            <v>鳥栖市轟木町</v>
          </cell>
          <cell r="P255" t="str">
            <v>破袋分別</v>
          </cell>
          <cell r="Q255" t="str">
            <v>9.2㎥</v>
          </cell>
          <cell r="S255" t="str">
            <v>●</v>
          </cell>
          <cell r="T255" t="str">
            <v>●</v>
          </cell>
        </row>
        <row r="256">
          <cell r="B256">
            <v>3</v>
          </cell>
          <cell r="C256">
            <v>10332</v>
          </cell>
          <cell r="D256" t="str">
            <v>〃</v>
          </cell>
          <cell r="E256" t="str">
            <v>〃</v>
          </cell>
          <cell r="F256" t="str">
            <v>〃</v>
          </cell>
          <cell r="G256" t="str">
            <v>〃</v>
          </cell>
          <cell r="H256" t="str">
            <v>〃</v>
          </cell>
          <cell r="I256" t="str">
            <v>ﾄｽｶﾝｷｮｳｶｲﾊﾂｿｳｺﾞｳｾﾝﾀｰ</v>
          </cell>
          <cell r="J256" t="str">
            <v>〃</v>
          </cell>
          <cell r="K256" t="str">
            <v>〃</v>
          </cell>
          <cell r="L256" t="str">
            <v>〃</v>
          </cell>
          <cell r="M256" t="str">
            <v>鳥内</v>
          </cell>
          <cell r="N256" t="str">
            <v>〃</v>
          </cell>
          <cell r="O256" t="str">
            <v>鳥栖市轟木町</v>
          </cell>
          <cell r="P256" t="str">
            <v>破袋分別</v>
          </cell>
          <cell r="Q256" t="str">
            <v>9.2㎥</v>
          </cell>
          <cell r="S256" t="str">
            <v>●</v>
          </cell>
          <cell r="T256" t="str">
            <v>●</v>
          </cell>
        </row>
        <row r="257">
          <cell r="B257">
            <v>3</v>
          </cell>
          <cell r="C257">
            <v>10332</v>
          </cell>
          <cell r="D257" t="str">
            <v>〃</v>
          </cell>
          <cell r="E257" t="str">
            <v>〃</v>
          </cell>
          <cell r="F257" t="str">
            <v>〃</v>
          </cell>
          <cell r="G257" t="str">
            <v>〃</v>
          </cell>
          <cell r="H257" t="str">
            <v>〃</v>
          </cell>
          <cell r="I257" t="str">
            <v>ﾄｽｶﾝｷｮｳｶｲﾊﾂｿｳｺﾞｳｾﾝﾀｰ</v>
          </cell>
          <cell r="J257" t="str">
            <v>〃</v>
          </cell>
          <cell r="K257" t="str">
            <v>〃</v>
          </cell>
          <cell r="L257" t="str">
            <v>〃</v>
          </cell>
          <cell r="M257" t="str">
            <v>鳥内</v>
          </cell>
          <cell r="N257" t="str">
            <v>〃</v>
          </cell>
          <cell r="O257" t="str">
            <v>鳥栖市轟木町</v>
          </cell>
          <cell r="P257" t="str">
            <v>圧縮梱包</v>
          </cell>
          <cell r="Q257" t="str">
            <v>備考欄</v>
          </cell>
        </row>
        <row r="258">
          <cell r="B258">
            <v>3</v>
          </cell>
          <cell r="C258">
            <v>2197</v>
          </cell>
          <cell r="D258" t="str">
            <v>04123002197</v>
          </cell>
          <cell r="E258" t="str">
            <v>鳥栖砕石㈲</v>
          </cell>
          <cell r="F258">
            <v>43447</v>
          </cell>
          <cell r="G258">
            <v>45272</v>
          </cell>
          <cell r="H258" t="str">
            <v>吉田 健治</v>
          </cell>
          <cell r="I258" t="str">
            <v>ﾄｽｻｲｾｷ</v>
          </cell>
          <cell r="J258">
            <v>8410087</v>
          </cell>
          <cell r="K258" t="str">
            <v>佐賀県鳥栖市河内町貝方2665</v>
          </cell>
          <cell r="L258" t="str">
            <v>0942-83-0989</v>
          </cell>
          <cell r="M258" t="str">
            <v>鳥内</v>
          </cell>
          <cell r="N258" t="str">
            <v>鳥内</v>
          </cell>
          <cell r="O258" t="str">
            <v>鳥栖市河内町</v>
          </cell>
          <cell r="P258" t="str">
            <v>破砕</v>
          </cell>
          <cell r="Q258" t="str">
            <v>400t</v>
          </cell>
        </row>
        <row r="259">
          <cell r="B259" t="e">
            <v>#N/A</v>
          </cell>
          <cell r="C259">
            <v>1302</v>
          </cell>
          <cell r="D259" t="e">
            <v>#N/A</v>
          </cell>
          <cell r="E259" t="e">
            <v>#N/A</v>
          </cell>
          <cell r="F259" t="e">
            <v>#N/A</v>
          </cell>
          <cell r="G259" t="e">
            <v>#N/A</v>
          </cell>
          <cell r="H259" t="e">
            <v>#N/A</v>
          </cell>
          <cell r="I259" t="e">
            <v>#N/A</v>
          </cell>
          <cell r="J259" t="e">
            <v>#N/A</v>
          </cell>
          <cell r="K259" t="e">
            <v>#N/A</v>
          </cell>
          <cell r="L259" t="e">
            <v>#N/A</v>
          </cell>
          <cell r="M259" t="e">
            <v>#N/A</v>
          </cell>
          <cell r="N259" t="e">
            <v>#N/A</v>
          </cell>
          <cell r="O259" t="str">
            <v>鳥栖市江島町</v>
          </cell>
          <cell r="P259" t="str">
            <v>破砕：
固定及び
移動式</v>
          </cell>
          <cell r="Q259" t="str">
            <v>384t</v>
          </cell>
        </row>
        <row r="260">
          <cell r="B260">
            <v>3</v>
          </cell>
          <cell r="C260">
            <v>66214</v>
          </cell>
          <cell r="D260" t="str">
            <v>04123066214</v>
          </cell>
          <cell r="E260" t="str">
            <v>㈱ニシキ</v>
          </cell>
          <cell r="F260">
            <v>42011</v>
          </cell>
          <cell r="G260">
            <v>43836</v>
          </cell>
          <cell r="H260" t="str">
            <v>江上 幸隆</v>
          </cell>
          <cell r="I260" t="str">
            <v>ﾆｼｷ</v>
          </cell>
          <cell r="J260">
            <v>8410042</v>
          </cell>
          <cell r="K260" t="str">
            <v>佐賀県鳥栖市酒井西町634-1</v>
          </cell>
          <cell r="L260" t="str">
            <v>0942-83-3915</v>
          </cell>
          <cell r="M260" t="str">
            <v>鳥内</v>
          </cell>
          <cell r="N260" t="str">
            <v>鳥内</v>
          </cell>
          <cell r="O260" t="str">
            <v>鳥栖市幸津町</v>
          </cell>
          <cell r="P260" t="str">
            <v>破砕</v>
          </cell>
          <cell r="Q260" t="str">
            <v>3.6t</v>
          </cell>
        </row>
        <row r="261">
          <cell r="B261">
            <v>3</v>
          </cell>
          <cell r="C261">
            <v>169654</v>
          </cell>
          <cell r="D261" t="str">
            <v>04123169654</v>
          </cell>
          <cell r="E261" t="str">
            <v>㈱原組</v>
          </cell>
          <cell r="F261">
            <v>42968</v>
          </cell>
          <cell r="G261">
            <v>44793</v>
          </cell>
          <cell r="H261" t="str">
            <v>原 佳彰</v>
          </cell>
          <cell r="I261" t="str">
            <v>ﾊﾗｸﾞﾐ</v>
          </cell>
          <cell r="J261" t="str">
            <v>840-1101</v>
          </cell>
          <cell r="K261" t="str">
            <v>佐賀県三養基郡みやき町大字西島2683-1</v>
          </cell>
          <cell r="L261" t="str">
            <v>0942-96-2121</v>
          </cell>
          <cell r="M261" t="str">
            <v>鳥内</v>
          </cell>
          <cell r="N261" t="str">
            <v>鳥内</v>
          </cell>
          <cell r="O261" t="str">
            <v>みやき町西島</v>
          </cell>
          <cell r="P261" t="str">
            <v>造粒固化：　移動式</v>
          </cell>
          <cell r="Q261" t="str">
            <v>1,080m3</v>
          </cell>
          <cell r="S261" t="str">
            <v>●</v>
          </cell>
        </row>
        <row r="262">
          <cell r="B262">
            <v>3</v>
          </cell>
          <cell r="C262">
            <v>8645</v>
          </cell>
          <cell r="D262" t="str">
            <v>04123008645</v>
          </cell>
          <cell r="E262" t="str">
            <v>㈲藤田商店</v>
          </cell>
          <cell r="F262">
            <v>41933</v>
          </cell>
          <cell r="G262">
            <v>43758</v>
          </cell>
          <cell r="H262" t="str">
            <v>藤田 純二</v>
          </cell>
          <cell r="I262" t="str">
            <v>ﾌｼﾞﾀｼｮｳﾃﾝ</v>
          </cell>
          <cell r="J262">
            <v>8410075</v>
          </cell>
          <cell r="K262" t="str">
            <v>佐賀県鳥栖市立石町781-1</v>
          </cell>
          <cell r="L262" t="str">
            <v>0942-83-2594</v>
          </cell>
          <cell r="M262" t="str">
            <v>鳥内</v>
          </cell>
          <cell r="N262" t="str">
            <v>鳥内</v>
          </cell>
          <cell r="O262" t="str">
            <v>鳥栖市轟木町</v>
          </cell>
          <cell r="P262" t="str">
            <v>破砕</v>
          </cell>
          <cell r="Q262" t="str">
            <v>0.5t</v>
          </cell>
        </row>
        <row r="263">
          <cell r="B263">
            <v>3</v>
          </cell>
          <cell r="C263">
            <v>8645</v>
          </cell>
          <cell r="D263" t="str">
            <v>〃</v>
          </cell>
          <cell r="E263" t="str">
            <v>〃</v>
          </cell>
          <cell r="F263" t="str">
            <v>〃</v>
          </cell>
          <cell r="G263" t="str">
            <v>〃</v>
          </cell>
          <cell r="H263" t="str">
            <v>〃</v>
          </cell>
          <cell r="I263" t="str">
            <v>ﾌｼﾞﾀｼｮｳﾃﾝ</v>
          </cell>
          <cell r="J263" t="str">
            <v>〃</v>
          </cell>
          <cell r="K263" t="str">
            <v>〃</v>
          </cell>
          <cell r="L263" t="str">
            <v>〃</v>
          </cell>
          <cell r="M263" t="str">
            <v>鳥内</v>
          </cell>
          <cell r="N263" t="str">
            <v>〃</v>
          </cell>
          <cell r="O263" t="str">
            <v>鳥栖市轟木町</v>
          </cell>
          <cell r="P263" t="str">
            <v>切断</v>
          </cell>
          <cell r="Q263" t="str">
            <v>20t</v>
          </cell>
        </row>
        <row r="264">
          <cell r="B264">
            <v>3</v>
          </cell>
          <cell r="C264">
            <v>57986</v>
          </cell>
          <cell r="D264" t="str">
            <v>04123057986</v>
          </cell>
          <cell r="E264" t="str">
            <v>㈱吉川金属商事</v>
          </cell>
          <cell r="F264">
            <v>43417</v>
          </cell>
          <cell r="G264">
            <v>45242</v>
          </cell>
          <cell r="H264" t="str">
            <v>吉川 昌孝</v>
          </cell>
          <cell r="I264" t="str">
            <v>ﾖｼｶﾜｷﾝｿﾞｸｼｮｳｼﾞ</v>
          </cell>
          <cell r="J264">
            <v>8410042</v>
          </cell>
          <cell r="K264" t="str">
            <v>佐賀県鳥栖市酒井西町665</v>
          </cell>
          <cell r="L264" t="str">
            <v>0942-81-4801</v>
          </cell>
          <cell r="M264" t="str">
            <v>鳥内</v>
          </cell>
          <cell r="N264" t="str">
            <v>鳥内</v>
          </cell>
          <cell r="O264" t="str">
            <v>鳥栖市酒井西町</v>
          </cell>
          <cell r="P264" t="str">
            <v>破砕</v>
          </cell>
          <cell r="Q264" t="str">
            <v>4t</v>
          </cell>
        </row>
        <row r="265">
          <cell r="B265">
            <v>3</v>
          </cell>
          <cell r="C265">
            <v>57986</v>
          </cell>
          <cell r="D265" t="str">
            <v>〃</v>
          </cell>
          <cell r="E265" t="str">
            <v>〃</v>
          </cell>
          <cell r="F265" t="str">
            <v>〃</v>
          </cell>
          <cell r="G265" t="str">
            <v>〃</v>
          </cell>
          <cell r="H265" t="str">
            <v>〃</v>
          </cell>
          <cell r="I265" t="str">
            <v>ﾖｼｶﾜｷﾝｿﾞｸｼｮｳｼﾞ</v>
          </cell>
          <cell r="J265" t="str">
            <v>〃</v>
          </cell>
          <cell r="K265" t="str">
            <v>〃</v>
          </cell>
          <cell r="L265" t="str">
            <v>〃</v>
          </cell>
          <cell r="M265" t="str">
            <v>鳥内</v>
          </cell>
          <cell r="N265" t="str">
            <v>〃</v>
          </cell>
          <cell r="O265" t="str">
            <v>鳥栖市酒井西町</v>
          </cell>
          <cell r="P265" t="str">
            <v>切断</v>
          </cell>
          <cell r="Q265" t="str">
            <v>備考欄
(8時間)</v>
          </cell>
        </row>
        <row r="266">
          <cell r="B266">
            <v>3</v>
          </cell>
          <cell r="C266">
            <v>57986</v>
          </cell>
          <cell r="D266" t="str">
            <v>〃</v>
          </cell>
          <cell r="E266" t="str">
            <v>〃</v>
          </cell>
          <cell r="F266" t="str">
            <v>〃</v>
          </cell>
          <cell r="G266" t="str">
            <v>〃</v>
          </cell>
          <cell r="H266" t="str">
            <v>〃</v>
          </cell>
          <cell r="I266" t="str">
            <v>ﾖｼｶﾜｷﾝｿﾞｸｼｮｳｼﾞ</v>
          </cell>
          <cell r="J266" t="str">
            <v>〃</v>
          </cell>
          <cell r="K266" t="str">
            <v>〃</v>
          </cell>
          <cell r="L266" t="str">
            <v>〃</v>
          </cell>
          <cell r="M266" t="str">
            <v>鳥内</v>
          </cell>
          <cell r="N266" t="str">
            <v>〃</v>
          </cell>
          <cell r="O266" t="str">
            <v>鳥栖市酒井西町</v>
          </cell>
          <cell r="P266" t="str">
            <v>圧縮</v>
          </cell>
          <cell r="Q266" t="str">
            <v>備考欄
(8時間)</v>
          </cell>
        </row>
        <row r="267">
          <cell r="B267">
            <v>3</v>
          </cell>
          <cell r="C267">
            <v>51265</v>
          </cell>
          <cell r="D267" t="str">
            <v>04123051265</v>
          </cell>
          <cell r="E267" t="str">
            <v>㈱龍建設</v>
          </cell>
          <cell r="F267">
            <v>43078</v>
          </cell>
          <cell r="G267">
            <v>44903</v>
          </cell>
          <cell r="H267" t="str">
            <v>龍 正典</v>
          </cell>
          <cell r="I267" t="str">
            <v>ﾘｭｳｹﾝｾﾂ</v>
          </cell>
          <cell r="J267">
            <v>8410066</v>
          </cell>
          <cell r="K267" t="str">
            <v>佐賀県鳥栖市儀徳町2276-6</v>
          </cell>
          <cell r="L267" t="str">
            <v>0942-83-3395</v>
          </cell>
          <cell r="M267" t="str">
            <v>鳥内</v>
          </cell>
          <cell r="N267" t="str">
            <v>鳥内</v>
          </cell>
          <cell r="O267" t="str">
            <v>鳥栖市下野町</v>
          </cell>
          <cell r="P267" t="str">
            <v>破砕</v>
          </cell>
          <cell r="Q267" t="str">
            <v>400t</v>
          </cell>
        </row>
        <row r="268">
          <cell r="B268">
            <v>3</v>
          </cell>
          <cell r="C268">
            <v>13482</v>
          </cell>
          <cell r="D268" t="str">
            <v>04123013482</v>
          </cell>
          <cell r="E268" t="str">
            <v>井樋建設㈱</v>
          </cell>
          <cell r="F268">
            <v>43497</v>
          </cell>
          <cell r="G268">
            <v>45322</v>
          </cell>
          <cell r="H268" t="str">
            <v>井樋 聰枝</v>
          </cell>
          <cell r="I268" t="str">
            <v>ｲﾋﾞｹﾝｾﾂ</v>
          </cell>
          <cell r="J268">
            <v>8300049</v>
          </cell>
          <cell r="K268" t="str">
            <v>福岡県久留米市大石町507-2</v>
          </cell>
          <cell r="L268" t="str">
            <v>0942-33-7371</v>
          </cell>
          <cell r="M268" t="str">
            <v>鳥外</v>
          </cell>
          <cell r="N268" t="str">
            <v>鳥外</v>
          </cell>
          <cell r="O268" t="str">
            <v>みやき町蓑原</v>
          </cell>
          <cell r="P268" t="str">
            <v>破砕：　移動式</v>
          </cell>
          <cell r="Q268" t="str">
            <v>67t</v>
          </cell>
        </row>
        <row r="269">
          <cell r="B269">
            <v>3</v>
          </cell>
          <cell r="C269">
            <v>54477</v>
          </cell>
          <cell r="D269" t="str">
            <v>04123054477</v>
          </cell>
          <cell r="E269" t="str">
            <v>エコー電子工業㈱</v>
          </cell>
          <cell r="F269">
            <v>43267</v>
          </cell>
          <cell r="G269">
            <v>45092</v>
          </cell>
          <cell r="H269" t="str">
            <v>柗本　淸人</v>
          </cell>
          <cell r="I269" t="str">
            <v>ｴｺｰﾃﾞﾝｼｺｳｷﾞｮｳ</v>
          </cell>
          <cell r="J269">
            <v>8570034</v>
          </cell>
          <cell r="K269" t="str">
            <v>長崎県佐世保市万徳町4-18</v>
          </cell>
          <cell r="L269" t="str">
            <v>0956-23-6221</v>
          </cell>
          <cell r="M269" t="str">
            <v>鳥外</v>
          </cell>
          <cell r="N269" t="str">
            <v>鳥外</v>
          </cell>
          <cell r="O269" t="str">
            <v>鳥栖市河内町</v>
          </cell>
          <cell r="P269" t="str">
            <v>破砕</v>
          </cell>
          <cell r="Q269" t="str">
            <v>3t</v>
          </cell>
        </row>
        <row r="270">
          <cell r="B270">
            <v>3</v>
          </cell>
          <cell r="C270">
            <v>54477</v>
          </cell>
          <cell r="D270" t="str">
            <v>〃</v>
          </cell>
          <cell r="E270" t="str">
            <v>〃</v>
          </cell>
          <cell r="F270" t="str">
            <v>〃</v>
          </cell>
          <cell r="G270" t="str">
            <v>〃</v>
          </cell>
          <cell r="H270" t="str">
            <v>〃</v>
          </cell>
          <cell r="I270" t="str">
            <v>ｴｺｰﾃﾞﾝｼｺｳｷﾞｮｳ</v>
          </cell>
          <cell r="J270" t="str">
            <v>〃</v>
          </cell>
          <cell r="K270" t="str">
            <v>〃</v>
          </cell>
          <cell r="L270" t="str">
            <v>〃</v>
          </cell>
          <cell r="M270" t="str">
            <v>鳥外</v>
          </cell>
          <cell r="N270" t="str">
            <v>〃</v>
          </cell>
          <cell r="O270" t="str">
            <v>鳥栖市河内町</v>
          </cell>
          <cell r="P270" t="str">
            <v>破砕</v>
          </cell>
          <cell r="Q270" t="str">
            <v>2.75t</v>
          </cell>
        </row>
        <row r="271">
          <cell r="B271">
            <v>3</v>
          </cell>
          <cell r="C271">
            <v>8199</v>
          </cell>
          <cell r="D271" t="str">
            <v>04123008199</v>
          </cell>
          <cell r="E271" t="str">
            <v>九州メタル産業㈱</v>
          </cell>
          <cell r="F271">
            <v>43470</v>
          </cell>
          <cell r="G271">
            <v>45295</v>
          </cell>
          <cell r="H271" t="str">
            <v>白水　清隆</v>
          </cell>
          <cell r="I271" t="str">
            <v>ｷｭｳｼｭｳﾒﾀﾙｻﾝｷﾞｮｳ</v>
          </cell>
          <cell r="J271">
            <v>8030801</v>
          </cell>
          <cell r="K271" t="str">
            <v>福岡県北九州市小倉北区西港町62-4</v>
          </cell>
          <cell r="L271" t="str">
            <v>093-582-6143</v>
          </cell>
          <cell r="M271" t="str">
            <v>鳥外</v>
          </cell>
          <cell r="N271" t="str">
            <v>鳥外</v>
          </cell>
          <cell r="O271" t="str">
            <v>鳥栖市永吉町</v>
          </cell>
          <cell r="P271" t="str">
            <v>圧縮</v>
          </cell>
          <cell r="Q271" t="str">
            <v>96t</v>
          </cell>
        </row>
        <row r="272">
          <cell r="B272">
            <v>3</v>
          </cell>
          <cell r="C272">
            <v>435</v>
          </cell>
          <cell r="D272" t="str">
            <v>04123000435</v>
          </cell>
          <cell r="E272" t="str">
            <v>酒見建設㈱</v>
          </cell>
          <cell r="F272">
            <v>41863</v>
          </cell>
          <cell r="G272">
            <v>43688</v>
          </cell>
          <cell r="H272" t="str">
            <v>酒見 誠</v>
          </cell>
          <cell r="I272" t="str">
            <v>ｻｹﾐｹﾝｾﾂ</v>
          </cell>
          <cell r="J272">
            <v>8300027</v>
          </cell>
          <cell r="K272" t="str">
            <v>福岡県久留米市長門石1-11-3</v>
          </cell>
          <cell r="L272" t="str">
            <v>0942-34-8807</v>
          </cell>
          <cell r="M272" t="str">
            <v>鳥外</v>
          </cell>
          <cell r="N272" t="str">
            <v>鳥外</v>
          </cell>
          <cell r="O272" t="str">
            <v>鳥栖市江島町</v>
          </cell>
          <cell r="P272" t="str">
            <v>破砕</v>
          </cell>
          <cell r="Q272" t="str">
            <v>80.8t</v>
          </cell>
        </row>
        <row r="273">
          <cell r="B273">
            <v>3</v>
          </cell>
          <cell r="C273">
            <v>435</v>
          </cell>
          <cell r="D273" t="str">
            <v>〃</v>
          </cell>
          <cell r="E273" t="str">
            <v>〃</v>
          </cell>
          <cell r="F273" t="str">
            <v>〃</v>
          </cell>
          <cell r="G273" t="str">
            <v>〃</v>
          </cell>
          <cell r="H273" t="str">
            <v>〃</v>
          </cell>
          <cell r="I273" t="str">
            <v>ｻｹﾐｹﾝｾﾂ</v>
          </cell>
          <cell r="J273" t="str">
            <v>〃</v>
          </cell>
          <cell r="K273" t="str">
            <v>〃</v>
          </cell>
          <cell r="L273" t="str">
            <v>〃</v>
          </cell>
          <cell r="M273" t="str">
            <v>鳥外</v>
          </cell>
          <cell r="N273" t="str">
            <v>〃</v>
          </cell>
          <cell r="O273" t="str">
            <v>鳥栖市江島町</v>
          </cell>
          <cell r="P273" t="str">
            <v>破砕</v>
          </cell>
          <cell r="Q273" t="str">
            <v>256t</v>
          </cell>
        </row>
        <row r="274">
          <cell r="B274">
            <v>3</v>
          </cell>
          <cell r="C274">
            <v>435</v>
          </cell>
          <cell r="D274" t="str">
            <v>〃</v>
          </cell>
          <cell r="E274" t="str">
            <v>〃</v>
          </cell>
          <cell r="F274" t="str">
            <v>〃</v>
          </cell>
          <cell r="G274" t="str">
            <v>〃</v>
          </cell>
          <cell r="H274" t="str">
            <v>〃</v>
          </cell>
          <cell r="I274" t="str">
            <v>ｻｹﾐｹﾝｾﾂ</v>
          </cell>
          <cell r="J274" t="str">
            <v>〃</v>
          </cell>
          <cell r="K274" t="str">
            <v>〃</v>
          </cell>
          <cell r="L274" t="str">
            <v>〃</v>
          </cell>
          <cell r="M274" t="str">
            <v>鳥外</v>
          </cell>
          <cell r="N274" t="str">
            <v>〃</v>
          </cell>
          <cell r="O274" t="str">
            <v>鳥栖市江島町</v>
          </cell>
          <cell r="P274" t="str">
            <v>破砕</v>
          </cell>
          <cell r="Q274" t="str">
            <v>5.6t</v>
          </cell>
        </row>
        <row r="275">
          <cell r="B275">
            <v>3</v>
          </cell>
          <cell r="C275">
            <v>435</v>
          </cell>
          <cell r="D275" t="str">
            <v>〃</v>
          </cell>
          <cell r="E275" t="str">
            <v>〃</v>
          </cell>
          <cell r="F275" t="str">
            <v>〃</v>
          </cell>
          <cell r="G275" t="str">
            <v>〃</v>
          </cell>
          <cell r="H275" t="str">
            <v>〃</v>
          </cell>
          <cell r="I275" t="str">
            <v>ｻｹﾐｹﾝｾﾂ</v>
          </cell>
          <cell r="J275" t="str">
            <v>〃</v>
          </cell>
          <cell r="K275" t="str">
            <v>〃</v>
          </cell>
          <cell r="L275" t="str">
            <v>〃</v>
          </cell>
          <cell r="M275" t="str">
            <v>鳥外</v>
          </cell>
          <cell r="N275" t="str">
            <v>〃</v>
          </cell>
          <cell r="O275" t="str">
            <v>鳥栖市江島町</v>
          </cell>
          <cell r="P275" t="str">
            <v>選別</v>
          </cell>
          <cell r="Q275" t="str">
            <v>720m3</v>
          </cell>
        </row>
        <row r="276">
          <cell r="B276">
            <v>3</v>
          </cell>
          <cell r="C276">
            <v>435</v>
          </cell>
          <cell r="D276" t="str">
            <v>〃</v>
          </cell>
          <cell r="E276" t="str">
            <v>〃</v>
          </cell>
          <cell r="F276" t="str">
            <v>〃</v>
          </cell>
          <cell r="G276" t="str">
            <v>〃</v>
          </cell>
          <cell r="H276" t="str">
            <v>〃</v>
          </cell>
          <cell r="I276" t="str">
            <v>ｻｹﾐｹﾝｾﾂ</v>
          </cell>
          <cell r="J276" t="str">
            <v>〃</v>
          </cell>
          <cell r="K276" t="str">
            <v>〃</v>
          </cell>
          <cell r="L276" t="str">
            <v>〃</v>
          </cell>
          <cell r="M276" t="str">
            <v>鳥外</v>
          </cell>
          <cell r="N276" t="str">
            <v>〃</v>
          </cell>
          <cell r="O276" t="str">
            <v>鳥栖市江島町</v>
          </cell>
          <cell r="P276" t="str">
            <v>破砕</v>
          </cell>
          <cell r="Q276" t="str">
            <v>50.6t</v>
          </cell>
        </row>
        <row r="277">
          <cell r="B277">
            <v>3</v>
          </cell>
          <cell r="C277">
            <v>2994</v>
          </cell>
          <cell r="D277" t="str">
            <v>04123002994</v>
          </cell>
          <cell r="E277" t="str">
            <v>大建工業㈱</v>
          </cell>
          <cell r="F277">
            <v>42163</v>
          </cell>
          <cell r="G277">
            <v>43989</v>
          </cell>
          <cell r="H277" t="str">
            <v>松村 洋志</v>
          </cell>
          <cell r="I277" t="str">
            <v>ﾀﾞｲｹﾝｺｳｷﾞｮｳ</v>
          </cell>
          <cell r="J277">
            <v>8600855</v>
          </cell>
          <cell r="K277" t="str">
            <v>熊本県熊本市中央区北千反畑町8-1</v>
          </cell>
          <cell r="L277" t="str">
            <v>096-343-0412</v>
          </cell>
          <cell r="M277" t="str">
            <v>鳥外</v>
          </cell>
          <cell r="N277" t="str">
            <v>鳥外</v>
          </cell>
          <cell r="O277" t="str">
            <v>熊本県合志市</v>
          </cell>
          <cell r="P277" t="str">
            <v>破砕：　移動式</v>
          </cell>
          <cell r="Q277" t="str">
            <v>1040t</v>
          </cell>
        </row>
        <row r="278">
          <cell r="B278">
            <v>3</v>
          </cell>
          <cell r="C278">
            <v>104362</v>
          </cell>
          <cell r="D278" t="str">
            <v>04123104362</v>
          </cell>
          <cell r="E278" t="str">
            <v>東洋開発工業㈱</v>
          </cell>
          <cell r="F278">
            <v>43271</v>
          </cell>
          <cell r="G278">
            <v>45096</v>
          </cell>
          <cell r="H278" t="str">
            <v>大木 康伸</v>
          </cell>
          <cell r="I278" t="str">
            <v>ﾄｳﾖｳｶｲﾊﾂｺｳｷﾞｮｳ</v>
          </cell>
          <cell r="J278">
            <v>8310006</v>
          </cell>
          <cell r="K278" t="str">
            <v>福岡県大川市大字中古賀960-2</v>
          </cell>
          <cell r="L278" t="str">
            <v>0944-88-0393</v>
          </cell>
          <cell r="M278" t="str">
            <v>鳥外</v>
          </cell>
          <cell r="N278" t="str">
            <v>鳥外</v>
          </cell>
          <cell r="O278" t="str">
            <v>福岡県大川市</v>
          </cell>
          <cell r="P278" t="str">
            <v>破砕：　移動式</v>
          </cell>
          <cell r="Q278" t="str">
            <v>3.27t</v>
          </cell>
        </row>
        <row r="279">
          <cell r="B279">
            <v>3</v>
          </cell>
          <cell r="C279">
            <v>24573</v>
          </cell>
          <cell r="D279" t="str">
            <v>04123024573</v>
          </cell>
          <cell r="E279" t="str">
            <v>中山リサイクル産業㈱</v>
          </cell>
          <cell r="F279">
            <v>43642</v>
          </cell>
          <cell r="G279">
            <v>45468</v>
          </cell>
          <cell r="H279" t="str">
            <v>中山 智</v>
          </cell>
          <cell r="I279" t="str">
            <v>ﾅｶﾔﾏﾘｻｲｸﾙｻﾝｷﾞｮｳ</v>
          </cell>
          <cell r="J279">
            <v>8112112</v>
          </cell>
          <cell r="K279" t="str">
            <v>福岡県糟屋郡須惠町大字植木81-5</v>
          </cell>
          <cell r="L279" t="str">
            <v>092-936-4848</v>
          </cell>
          <cell r="M279" t="str">
            <v>鳥外</v>
          </cell>
          <cell r="N279" t="str">
            <v>鳥外</v>
          </cell>
          <cell r="O279" t="str">
            <v>嬉野市塩田町</v>
          </cell>
          <cell r="P279" t="str">
            <v>破砕</v>
          </cell>
          <cell r="Q279" t="str">
            <v>4.07t</v>
          </cell>
        </row>
        <row r="280">
          <cell r="B280">
            <v>3</v>
          </cell>
          <cell r="C280">
            <v>46842</v>
          </cell>
          <cell r="D280" t="str">
            <v>04123046842</v>
          </cell>
          <cell r="E280" t="str">
            <v>ホクザイ運輸㈱</v>
          </cell>
          <cell r="F280">
            <v>41912</v>
          </cell>
          <cell r="G280">
            <v>44468</v>
          </cell>
          <cell r="H280" t="str">
            <v>河本 一成</v>
          </cell>
          <cell r="I280" t="str">
            <v>ﾎｸｻﾞｲｳﾝﾕ</v>
          </cell>
          <cell r="J280">
            <v>8030801</v>
          </cell>
          <cell r="K280" t="str">
            <v>福岡県北九州市小倉北区西港町72-30</v>
          </cell>
          <cell r="L280" t="str">
            <v>093-561-3400</v>
          </cell>
          <cell r="M280" t="str">
            <v>鳥外</v>
          </cell>
          <cell r="N280" t="str">
            <v>鳥外</v>
          </cell>
          <cell r="O280" t="str">
            <v>北九州市小倉北区</v>
          </cell>
          <cell r="P280" t="str">
            <v>破砕：　移動式</v>
          </cell>
          <cell r="Q280" t="str">
            <v>120t</v>
          </cell>
        </row>
        <row r="281">
          <cell r="B281">
            <v>3</v>
          </cell>
          <cell r="C281">
            <v>46842</v>
          </cell>
          <cell r="D281" t="str">
            <v>〃</v>
          </cell>
          <cell r="E281" t="str">
            <v>〃</v>
          </cell>
          <cell r="F281" t="str">
            <v>〃</v>
          </cell>
          <cell r="G281" t="str">
            <v>〃</v>
          </cell>
          <cell r="H281" t="str">
            <v>〃</v>
          </cell>
          <cell r="I281" t="str">
            <v>ﾎｸｻﾞｲｳﾝﾕ</v>
          </cell>
          <cell r="J281" t="str">
            <v>〃</v>
          </cell>
          <cell r="K281" t="str">
            <v>〃</v>
          </cell>
          <cell r="L281" t="str">
            <v>〃</v>
          </cell>
          <cell r="M281" t="str">
            <v>鳥外</v>
          </cell>
          <cell r="N281" t="str">
            <v>〃</v>
          </cell>
          <cell r="O281" t="str">
            <v>北九州市小倉北区</v>
          </cell>
          <cell r="P281" t="str">
            <v>破砕：　移動式</v>
          </cell>
          <cell r="Q281" t="str">
            <v>160t</v>
          </cell>
        </row>
        <row r="282">
          <cell r="B282">
            <v>3</v>
          </cell>
          <cell r="C282">
            <v>46842</v>
          </cell>
          <cell r="D282" t="str">
            <v>〃</v>
          </cell>
          <cell r="E282" t="str">
            <v>〃</v>
          </cell>
          <cell r="F282" t="str">
            <v>〃</v>
          </cell>
          <cell r="G282" t="str">
            <v>〃</v>
          </cell>
          <cell r="H282" t="str">
            <v>〃</v>
          </cell>
          <cell r="I282" t="str">
            <v>ﾎｸｻﾞｲｳﾝﾕ</v>
          </cell>
          <cell r="J282" t="str">
            <v>〃</v>
          </cell>
          <cell r="K282" t="str">
            <v>〃</v>
          </cell>
          <cell r="L282" t="str">
            <v>〃</v>
          </cell>
          <cell r="M282" t="str">
            <v>鳥外</v>
          </cell>
          <cell r="N282" t="str">
            <v>〃</v>
          </cell>
          <cell r="O282" t="str">
            <v>北九州市小倉北区</v>
          </cell>
          <cell r="P282" t="str">
            <v>破砕：　移動式</v>
          </cell>
          <cell r="Q282" t="str">
            <v>120t</v>
          </cell>
        </row>
        <row r="283">
          <cell r="B283">
            <v>3</v>
          </cell>
          <cell r="C283">
            <v>10313</v>
          </cell>
          <cell r="D283" t="str">
            <v>04123010313</v>
          </cell>
          <cell r="E283" t="str">
            <v>㈱豊解体工業</v>
          </cell>
          <cell r="F283">
            <v>41973</v>
          </cell>
          <cell r="G283">
            <v>43798</v>
          </cell>
          <cell r="H283" t="str">
            <v>山上 知子</v>
          </cell>
          <cell r="I283" t="str">
            <v>ﾕﾀｶｶｲﾀｲｺｳｷﾞｮｳ</v>
          </cell>
          <cell r="J283">
            <v>8320051</v>
          </cell>
          <cell r="K283" t="str">
            <v>福岡県柳川市佃町1312-6</v>
          </cell>
          <cell r="L283" t="str">
            <v>0944-72-4593</v>
          </cell>
          <cell r="M283" t="str">
            <v>鳥外</v>
          </cell>
          <cell r="N283" t="str">
            <v>鳥外</v>
          </cell>
          <cell r="O283" t="str">
            <v>福岡県柳川市</v>
          </cell>
          <cell r="P283" t="str">
            <v>破砕：　移動式</v>
          </cell>
          <cell r="Q283" t="str">
            <v>1080t</v>
          </cell>
        </row>
        <row r="284">
          <cell r="B284">
            <v>3</v>
          </cell>
          <cell r="C284">
            <v>23497</v>
          </cell>
          <cell r="D284" t="str">
            <v>04123023497</v>
          </cell>
          <cell r="E284" t="str">
            <v>㈱吉村産業</v>
          </cell>
          <cell r="F284">
            <v>42654</v>
          </cell>
          <cell r="G284">
            <v>44479</v>
          </cell>
          <cell r="H284" t="str">
            <v>吉村 俊之</v>
          </cell>
          <cell r="I284" t="str">
            <v>ﾖｼﾑﾗｻﾝｷﾞｮｳ</v>
          </cell>
          <cell r="J284">
            <v>8180042</v>
          </cell>
          <cell r="K284" t="str">
            <v>福岡県筑紫野市大字立明寺328</v>
          </cell>
          <cell r="L284" t="str">
            <v>092-923-2340</v>
          </cell>
          <cell r="M284" t="str">
            <v>鳥外</v>
          </cell>
          <cell r="N284" t="str">
            <v>鳥外</v>
          </cell>
          <cell r="O284" t="str">
            <v>福岡県筑紫野市大字武蔵</v>
          </cell>
          <cell r="P284" t="str">
            <v>固化・　造粒</v>
          </cell>
          <cell r="Q284" t="str">
            <v>320m3</v>
          </cell>
          <cell r="S284" t="str">
            <v>●</v>
          </cell>
        </row>
        <row r="285">
          <cell r="B285">
            <v>3</v>
          </cell>
          <cell r="C285">
            <v>23497</v>
          </cell>
          <cell r="D285" t="str">
            <v>〃</v>
          </cell>
          <cell r="E285" t="str">
            <v>〃</v>
          </cell>
          <cell r="F285" t="str">
            <v>〃</v>
          </cell>
          <cell r="G285" t="str">
            <v>〃</v>
          </cell>
          <cell r="H285" t="str">
            <v>〃</v>
          </cell>
          <cell r="I285" t="str">
            <v>ﾖｼﾑﾗｻﾝｷﾞｮｳ</v>
          </cell>
          <cell r="J285" t="str">
            <v>〃</v>
          </cell>
          <cell r="K285" t="str">
            <v>〃</v>
          </cell>
          <cell r="L285" t="str">
            <v>〃</v>
          </cell>
          <cell r="M285" t="str">
            <v>鳥外</v>
          </cell>
          <cell r="N285" t="str">
            <v>〃</v>
          </cell>
          <cell r="O285" t="str">
            <v>福岡県筑紫野市大字武蔵</v>
          </cell>
          <cell r="P285" t="str">
            <v>固化・　造粒</v>
          </cell>
          <cell r="Q285" t="str">
            <v>640m3</v>
          </cell>
          <cell r="S285" t="str">
            <v>●</v>
          </cell>
        </row>
        <row r="286">
          <cell r="B286">
            <v>3</v>
          </cell>
          <cell r="C286">
            <v>23497</v>
          </cell>
          <cell r="D286" t="str">
            <v>〃</v>
          </cell>
          <cell r="E286" t="str">
            <v>〃</v>
          </cell>
          <cell r="F286" t="str">
            <v>〃</v>
          </cell>
          <cell r="G286" t="str">
            <v>〃</v>
          </cell>
          <cell r="H286" t="str">
            <v>〃</v>
          </cell>
          <cell r="I286" t="str">
            <v>ﾖｼﾑﾗｻﾝｷﾞｮｳ</v>
          </cell>
          <cell r="J286" t="str">
            <v>〃</v>
          </cell>
          <cell r="K286" t="str">
            <v>〃</v>
          </cell>
          <cell r="L286" t="str">
            <v>〃</v>
          </cell>
          <cell r="M286" t="str">
            <v>鳥外</v>
          </cell>
          <cell r="N286" t="str">
            <v>〃</v>
          </cell>
          <cell r="O286" t="str">
            <v>福岡県筑紫野市大字武蔵</v>
          </cell>
          <cell r="P286" t="str">
            <v>固化・　造粒</v>
          </cell>
          <cell r="Q286" t="str">
            <v>1200m3</v>
          </cell>
          <cell r="S286" t="str">
            <v>●</v>
          </cell>
        </row>
        <row r="287">
          <cell r="B287">
            <v>5</v>
          </cell>
          <cell r="C287">
            <v>162823</v>
          </cell>
          <cell r="D287" t="str">
            <v>04125162823</v>
          </cell>
          <cell r="E287" t="str">
            <v>㈱ＥＣＯ．ライン</v>
          </cell>
          <cell r="F287">
            <v>42848</v>
          </cell>
          <cell r="G287">
            <v>44673</v>
          </cell>
          <cell r="H287" t="str">
            <v>古川 光博</v>
          </cell>
          <cell r="I287" t="str">
            <v>ｴｺﾗｲﾝ</v>
          </cell>
          <cell r="J287">
            <v>8493223</v>
          </cell>
          <cell r="K287" t="str">
            <v>佐賀県唐津市相知町伊岐佐京野甲1157-3</v>
          </cell>
          <cell r="L287" t="str">
            <v>0955-62-2843</v>
          </cell>
          <cell r="M287" t="str">
            <v>唐内</v>
          </cell>
          <cell r="N287" t="str">
            <v>唐内</v>
          </cell>
          <cell r="O287" t="str">
            <v>唐津市相知町伊岐佐京野</v>
          </cell>
          <cell r="P287" t="str">
            <v>選別・圧縮</v>
          </cell>
          <cell r="Q287" t="str">
            <v>備考欄</v>
          </cell>
        </row>
        <row r="288">
          <cell r="B288">
            <v>5</v>
          </cell>
          <cell r="C288">
            <v>162823</v>
          </cell>
          <cell r="D288" t="str">
            <v>〃</v>
          </cell>
          <cell r="E288" t="str">
            <v>〃</v>
          </cell>
          <cell r="F288" t="str">
            <v>〃</v>
          </cell>
          <cell r="G288" t="str">
            <v>〃</v>
          </cell>
          <cell r="H288" t="str">
            <v>〃</v>
          </cell>
          <cell r="I288" t="str">
            <v>ｴｺﾗｲﾝ</v>
          </cell>
          <cell r="J288" t="str">
            <v>〃</v>
          </cell>
          <cell r="K288" t="str">
            <v>〃</v>
          </cell>
          <cell r="L288" t="str">
            <v>〃</v>
          </cell>
          <cell r="M288" t="str">
            <v>唐内</v>
          </cell>
          <cell r="N288" t="str">
            <v>〃</v>
          </cell>
          <cell r="O288" t="str">
            <v>唐津市相知町伊岐佐京野</v>
          </cell>
          <cell r="P288" t="str">
            <v>圧縮・梱包</v>
          </cell>
          <cell r="Q288" t="str">
            <v>備考欄</v>
          </cell>
        </row>
        <row r="289">
          <cell r="B289">
            <v>5</v>
          </cell>
          <cell r="C289">
            <v>162823</v>
          </cell>
          <cell r="D289" t="str">
            <v>〃</v>
          </cell>
          <cell r="E289" t="str">
            <v>〃</v>
          </cell>
          <cell r="F289" t="str">
            <v>〃</v>
          </cell>
          <cell r="G289" t="str">
            <v>〃</v>
          </cell>
          <cell r="H289" t="str">
            <v>〃</v>
          </cell>
          <cell r="I289" t="str">
            <v>ｴｺﾗｲﾝ</v>
          </cell>
          <cell r="J289" t="str">
            <v>〃</v>
          </cell>
          <cell r="K289" t="str">
            <v>〃</v>
          </cell>
          <cell r="L289" t="str">
            <v>〃</v>
          </cell>
          <cell r="M289" t="str">
            <v>唐内</v>
          </cell>
          <cell r="N289" t="str">
            <v>〃</v>
          </cell>
          <cell r="O289" t="str">
            <v>唐津市相知町伊岐佐京野</v>
          </cell>
          <cell r="P289" t="str">
            <v>破砕</v>
          </cell>
          <cell r="Q289" t="str">
            <v>4t</v>
          </cell>
        </row>
        <row r="290">
          <cell r="B290">
            <v>5</v>
          </cell>
          <cell r="C290">
            <v>162823</v>
          </cell>
          <cell r="D290" t="str">
            <v>〃</v>
          </cell>
          <cell r="E290" t="str">
            <v>〃</v>
          </cell>
          <cell r="F290" t="str">
            <v>〃</v>
          </cell>
          <cell r="G290" t="str">
            <v>〃</v>
          </cell>
          <cell r="H290" t="str">
            <v>〃</v>
          </cell>
          <cell r="I290" t="str">
            <v>ｴｺﾗｲﾝ</v>
          </cell>
          <cell r="J290" t="str">
            <v>〃</v>
          </cell>
          <cell r="K290" t="str">
            <v>〃</v>
          </cell>
          <cell r="L290" t="str">
            <v>〃</v>
          </cell>
          <cell r="M290" t="str">
            <v>唐内</v>
          </cell>
          <cell r="N290" t="str">
            <v>〃</v>
          </cell>
          <cell r="O290" t="str">
            <v>唐津市相知町伊岐佐京野</v>
          </cell>
          <cell r="P290" t="str">
            <v>溶融</v>
          </cell>
          <cell r="Q290" t="str">
            <v>0.4t</v>
          </cell>
        </row>
        <row r="291">
          <cell r="B291">
            <v>5</v>
          </cell>
          <cell r="C291">
            <v>160887</v>
          </cell>
          <cell r="D291" t="str">
            <v>04125160887</v>
          </cell>
          <cell r="E291" t="str">
            <v>㈲カイ商事</v>
          </cell>
          <cell r="F291">
            <v>42668</v>
          </cell>
          <cell r="G291">
            <v>44493</v>
          </cell>
          <cell r="H291" t="str">
            <v>野﨑 竜広</v>
          </cell>
          <cell r="I291" t="str">
            <v>ｶｲｼｮｳｼﾞ</v>
          </cell>
          <cell r="J291">
            <v>8470121</v>
          </cell>
          <cell r="K291" t="str">
            <v>佐賀県唐津市鳩川7221-79</v>
          </cell>
          <cell r="L291" t="str">
            <v>0955-79-6868</v>
          </cell>
          <cell r="M291" t="str">
            <v>唐内</v>
          </cell>
          <cell r="N291" t="str">
            <v>唐内</v>
          </cell>
          <cell r="O291" t="str">
            <v>唐津市浦</v>
          </cell>
          <cell r="P291" t="str">
            <v>破砕</v>
          </cell>
          <cell r="Q291" t="str">
            <v>4.32t</v>
          </cell>
        </row>
        <row r="292">
          <cell r="B292">
            <v>5</v>
          </cell>
          <cell r="C292">
            <v>4133</v>
          </cell>
          <cell r="D292" t="str">
            <v>04125004133</v>
          </cell>
          <cell r="E292" t="str">
            <v>㈱唐津砕石</v>
          </cell>
          <cell r="F292">
            <v>42059</v>
          </cell>
          <cell r="G292">
            <v>43884</v>
          </cell>
          <cell r="H292" t="str">
            <v>渡邉 正一</v>
          </cell>
          <cell r="I292" t="str">
            <v>ｶﾗﾂｻｲｾｷ</v>
          </cell>
          <cell r="J292">
            <v>8470101</v>
          </cell>
          <cell r="K292" t="str">
            <v>佐賀県唐津市中瀬通10-3</v>
          </cell>
          <cell r="L292" t="str">
            <v>0955-73-8783</v>
          </cell>
          <cell r="M292" t="str">
            <v>唐内</v>
          </cell>
          <cell r="N292" t="str">
            <v>唐内</v>
          </cell>
          <cell r="O292" t="str">
            <v>唐津市鎮西町早田</v>
          </cell>
          <cell r="P292" t="str">
            <v>破砕</v>
          </cell>
          <cell r="Q292" t="str">
            <v>960t</v>
          </cell>
        </row>
        <row r="293">
          <cell r="B293">
            <v>5</v>
          </cell>
          <cell r="C293">
            <v>4133</v>
          </cell>
          <cell r="D293" t="str">
            <v>〃</v>
          </cell>
          <cell r="E293" t="str">
            <v>〃</v>
          </cell>
          <cell r="F293" t="str">
            <v>〃</v>
          </cell>
          <cell r="G293" t="str">
            <v>〃</v>
          </cell>
          <cell r="H293" t="str">
            <v>〃</v>
          </cell>
          <cell r="I293" t="str">
            <v>ｶﾗﾂｻｲｾｷ</v>
          </cell>
          <cell r="J293" t="str">
            <v>〃</v>
          </cell>
          <cell r="K293" t="str">
            <v>〃</v>
          </cell>
          <cell r="L293" t="str">
            <v>〃</v>
          </cell>
          <cell r="M293" t="str">
            <v>唐内</v>
          </cell>
          <cell r="N293" t="str">
            <v>〃</v>
          </cell>
          <cell r="O293" t="str">
            <v>唐津市鎮西町早田</v>
          </cell>
          <cell r="P293" t="str">
            <v>破砕：固定
及び
移動式</v>
          </cell>
          <cell r="Q293" t="str">
            <v>480t</v>
          </cell>
        </row>
        <row r="294">
          <cell r="B294">
            <v>5</v>
          </cell>
          <cell r="C294">
            <v>4133</v>
          </cell>
          <cell r="D294" t="str">
            <v>〃</v>
          </cell>
          <cell r="E294" t="str">
            <v>〃</v>
          </cell>
          <cell r="F294" t="str">
            <v>〃</v>
          </cell>
          <cell r="G294" t="str">
            <v>〃</v>
          </cell>
          <cell r="H294" t="str">
            <v>〃</v>
          </cell>
          <cell r="I294" t="str">
            <v>ｶﾗﾂｻｲｾｷ</v>
          </cell>
          <cell r="J294" t="str">
            <v>〃</v>
          </cell>
          <cell r="K294" t="str">
            <v>〃</v>
          </cell>
          <cell r="L294" t="str">
            <v>〃</v>
          </cell>
          <cell r="M294" t="str">
            <v>唐内</v>
          </cell>
          <cell r="N294" t="str">
            <v>〃</v>
          </cell>
          <cell r="O294" t="str">
            <v>唐津市鎮西町高野</v>
          </cell>
          <cell r="P294" t="str">
            <v>破砕</v>
          </cell>
          <cell r="Q294" t="str">
            <v>400t</v>
          </cell>
        </row>
        <row r="295">
          <cell r="B295">
            <v>5</v>
          </cell>
          <cell r="C295">
            <v>144015</v>
          </cell>
          <cell r="D295" t="str">
            <v>04145144015</v>
          </cell>
          <cell r="E295" t="str">
            <v>一般財団法人佐賀県環境クリーン財団</v>
          </cell>
          <cell r="F295">
            <v>42926</v>
          </cell>
          <cell r="G295">
            <v>45482</v>
          </cell>
          <cell r="H295" t="str">
            <v>落合 裕二</v>
          </cell>
          <cell r="I295" t="str">
            <v>ｻｶﾞｹﾝｶﾝｷｮｳｸﾘｰﾝｻﾞｲﾀﾞﾝ</v>
          </cell>
          <cell r="J295">
            <v>8470314</v>
          </cell>
          <cell r="K295" t="str">
            <v>佐賀県唐津市鎮西町菖蒲3700-20</v>
          </cell>
          <cell r="L295" t="str">
            <v>0955-82-0990</v>
          </cell>
          <cell r="M295" t="str">
            <v>唐内</v>
          </cell>
          <cell r="N295" t="str">
            <v>唐内</v>
          </cell>
          <cell r="O295" t="str">
            <v>唐津市鎮西町菖蒲</v>
          </cell>
          <cell r="P295" t="str">
            <v>焼却</v>
          </cell>
          <cell r="Q295" t="str">
            <v>備考欄
(24時間)</v>
          </cell>
          <cell r="R295" t="str">
            <v>○</v>
          </cell>
          <cell r="S295" t="str">
            <v>○</v>
          </cell>
          <cell r="T295" t="str">
            <v>○</v>
          </cell>
        </row>
        <row r="296">
          <cell r="B296">
            <v>5</v>
          </cell>
          <cell r="C296">
            <v>144015</v>
          </cell>
          <cell r="D296" t="str">
            <v>〃</v>
          </cell>
          <cell r="E296" t="str">
            <v>〃</v>
          </cell>
          <cell r="F296" t="str">
            <v>〃</v>
          </cell>
          <cell r="G296" t="str">
            <v>〃</v>
          </cell>
          <cell r="H296" t="str">
            <v>〃</v>
          </cell>
          <cell r="I296" t="str">
            <v>ｻｶﾞｹﾝｶﾝｷｮｳｸﾘｰﾝｻﾞｲﾀﾞﾝ</v>
          </cell>
          <cell r="J296" t="str">
            <v>〃</v>
          </cell>
          <cell r="K296" t="str">
            <v>〃</v>
          </cell>
          <cell r="L296" t="str">
            <v>〃</v>
          </cell>
          <cell r="M296" t="str">
            <v>唐内</v>
          </cell>
          <cell r="N296" t="str">
            <v>〃</v>
          </cell>
          <cell r="O296" t="str">
            <v>唐津市鎮西町菖蒲</v>
          </cell>
          <cell r="P296" t="str">
            <v>破砕</v>
          </cell>
          <cell r="Q296" t="str">
            <v>19.2t</v>
          </cell>
        </row>
        <row r="297">
          <cell r="B297">
            <v>5</v>
          </cell>
          <cell r="C297">
            <v>144015</v>
          </cell>
          <cell r="D297" t="str">
            <v>〃</v>
          </cell>
          <cell r="E297" t="str">
            <v>〃</v>
          </cell>
          <cell r="F297" t="str">
            <v>〃</v>
          </cell>
          <cell r="G297" t="str">
            <v>〃</v>
          </cell>
          <cell r="H297" t="str">
            <v>〃</v>
          </cell>
          <cell r="I297" t="str">
            <v>ｻｶﾞｹﾝｶﾝｷｮｳｸﾘｰﾝｻﾞｲﾀﾞﾝ</v>
          </cell>
          <cell r="J297" t="str">
            <v>〃</v>
          </cell>
          <cell r="K297" t="str">
            <v>〃</v>
          </cell>
          <cell r="L297" t="str">
            <v>〃</v>
          </cell>
          <cell r="M297" t="str">
            <v>唐内</v>
          </cell>
          <cell r="N297" t="str">
            <v>〃</v>
          </cell>
          <cell r="O297" t="str">
            <v>唐津市鎮西町菖蒲</v>
          </cell>
          <cell r="P297" t="str">
            <v>中和</v>
          </cell>
          <cell r="Q297" t="str">
            <v>6.0m3   (5時間)</v>
          </cell>
        </row>
        <row r="298">
          <cell r="B298">
            <v>5</v>
          </cell>
          <cell r="C298">
            <v>25642</v>
          </cell>
          <cell r="D298" t="str">
            <v>04125025642</v>
          </cell>
          <cell r="E298" t="str">
            <v>㈱秀豊</v>
          </cell>
          <cell r="F298">
            <v>43560</v>
          </cell>
          <cell r="G298">
            <v>45386</v>
          </cell>
          <cell r="H298" t="str">
            <v>笠原 秀子</v>
          </cell>
          <cell r="I298" t="str">
            <v>ｼｭｳﾎｳ</v>
          </cell>
          <cell r="J298">
            <v>8470832</v>
          </cell>
          <cell r="K298" t="str">
            <v>佐賀県唐津市石志4463-3</v>
          </cell>
          <cell r="L298" t="str">
            <v>0955-78-1385</v>
          </cell>
          <cell r="M298" t="str">
            <v>唐内</v>
          </cell>
          <cell r="N298" t="str">
            <v>唐内</v>
          </cell>
          <cell r="O298" t="str">
            <v>唐津市石志</v>
          </cell>
          <cell r="P298" t="str">
            <v>破砕</v>
          </cell>
          <cell r="Q298" t="str">
            <v>640t</v>
          </cell>
        </row>
        <row r="299">
          <cell r="B299">
            <v>5</v>
          </cell>
          <cell r="C299">
            <v>42440</v>
          </cell>
          <cell r="D299" t="str">
            <v>04145042440</v>
          </cell>
          <cell r="E299" t="str">
            <v>庄野崎 徹二</v>
          </cell>
          <cell r="F299">
            <v>42729</v>
          </cell>
          <cell r="G299">
            <v>44554</v>
          </cell>
          <cell r="H299" t="str">
            <v>庄野崎 徹二</v>
          </cell>
          <cell r="I299" t="str">
            <v>ｼｮｳﾉｻﾞｷﾃﾂｼﾞ</v>
          </cell>
          <cell r="J299">
            <v>8493233</v>
          </cell>
          <cell r="K299" t="str">
            <v>佐賀県唐津市相知町佐里字鐙坂3458-9</v>
          </cell>
          <cell r="L299" t="str">
            <v>0955-62-4165</v>
          </cell>
          <cell r="M299" t="str">
            <v>唐内</v>
          </cell>
          <cell r="N299" t="str">
            <v>唐内</v>
          </cell>
          <cell r="O299" t="str">
            <v>唐津市相知町佐里</v>
          </cell>
          <cell r="P299" t="str">
            <v>沈澱・　分離</v>
          </cell>
          <cell r="Q299" t="str">
            <v>71.5m3</v>
          </cell>
          <cell r="S299" t="str">
            <v>●</v>
          </cell>
        </row>
        <row r="300">
          <cell r="B300">
            <v>5</v>
          </cell>
          <cell r="C300">
            <v>42440</v>
          </cell>
          <cell r="D300" t="str">
            <v>〃</v>
          </cell>
          <cell r="E300" t="str">
            <v>〃</v>
          </cell>
          <cell r="F300" t="str">
            <v>〃</v>
          </cell>
          <cell r="G300" t="str">
            <v>〃</v>
          </cell>
          <cell r="H300" t="str">
            <v>〃</v>
          </cell>
          <cell r="I300" t="str">
            <v>ｼｮｳﾉｻﾞｷﾃﾂｼﾞ</v>
          </cell>
          <cell r="J300" t="str">
            <v>〃</v>
          </cell>
          <cell r="K300" t="str">
            <v>〃</v>
          </cell>
          <cell r="L300" t="str">
            <v>〃</v>
          </cell>
          <cell r="M300" t="str">
            <v>唐内</v>
          </cell>
          <cell r="N300" t="str">
            <v>〃</v>
          </cell>
          <cell r="O300" t="str">
            <v>唐津市相知町佐里</v>
          </cell>
          <cell r="P300" t="str">
            <v>脱水</v>
          </cell>
          <cell r="Q300" t="str">
            <v>9.8m3</v>
          </cell>
          <cell r="S300" t="str">
            <v>●</v>
          </cell>
        </row>
        <row r="301">
          <cell r="B301">
            <v>5</v>
          </cell>
          <cell r="C301">
            <v>42440</v>
          </cell>
          <cell r="D301" t="str">
            <v>〃</v>
          </cell>
          <cell r="E301" t="str">
            <v>〃</v>
          </cell>
          <cell r="F301" t="str">
            <v>〃</v>
          </cell>
          <cell r="G301" t="str">
            <v>〃</v>
          </cell>
          <cell r="H301" t="str">
            <v>〃</v>
          </cell>
          <cell r="I301" t="str">
            <v>ｼｮｳﾉｻﾞｷﾃﾂｼﾞ</v>
          </cell>
          <cell r="J301" t="str">
            <v>〃</v>
          </cell>
          <cell r="K301" t="str">
            <v>〃</v>
          </cell>
          <cell r="L301" t="str">
            <v>〃</v>
          </cell>
          <cell r="M301" t="str">
            <v>唐内</v>
          </cell>
          <cell r="N301" t="str">
            <v>〃</v>
          </cell>
          <cell r="O301" t="str">
            <v>唐津市相知町佐里</v>
          </cell>
          <cell r="P301" t="str">
            <v>乾燥</v>
          </cell>
          <cell r="Q301" t="str">
            <v xml:space="preserve">40t </v>
          </cell>
        </row>
        <row r="302">
          <cell r="B302">
            <v>5</v>
          </cell>
          <cell r="C302">
            <v>4704</v>
          </cell>
          <cell r="D302" t="str">
            <v>04125004704</v>
          </cell>
          <cell r="E302" t="str">
            <v>㈱整宏土建工業</v>
          </cell>
          <cell r="F302">
            <v>41994</v>
          </cell>
          <cell r="G302">
            <v>43819</v>
          </cell>
          <cell r="H302" t="str">
            <v>前田 勝久</v>
          </cell>
          <cell r="I302" t="str">
            <v>ｾｲｺｳﾄﾞｹﾝｺｳｷﾞｮｳ</v>
          </cell>
          <cell r="J302">
            <v>8471515</v>
          </cell>
          <cell r="K302" t="str">
            <v>佐賀県唐津市肥前町万賀里川613</v>
          </cell>
          <cell r="L302" t="str">
            <v>0955-53-2277</v>
          </cell>
          <cell r="M302" t="str">
            <v>唐内</v>
          </cell>
          <cell r="N302" t="str">
            <v>唐内</v>
          </cell>
          <cell r="O302" t="str">
            <v>唐津市肥前町万賀里川</v>
          </cell>
          <cell r="P302" t="str">
            <v>破砕</v>
          </cell>
          <cell r="Q302" t="str">
            <v>備考欄
(8時間)</v>
          </cell>
        </row>
        <row r="303">
          <cell r="B303">
            <v>5</v>
          </cell>
          <cell r="C303">
            <v>4704</v>
          </cell>
          <cell r="D303" t="str">
            <v>〃</v>
          </cell>
          <cell r="E303" t="str">
            <v>〃</v>
          </cell>
          <cell r="F303" t="str">
            <v>〃</v>
          </cell>
          <cell r="G303" t="str">
            <v>〃</v>
          </cell>
          <cell r="H303" t="str">
            <v>〃</v>
          </cell>
          <cell r="I303" t="str">
            <v>ｾｲｺｳﾄﾞｹﾝｺｳｷﾞｮｳ</v>
          </cell>
          <cell r="J303" t="str">
            <v>〃</v>
          </cell>
          <cell r="K303" t="str">
            <v>〃</v>
          </cell>
          <cell r="L303" t="str">
            <v>〃</v>
          </cell>
          <cell r="M303" t="str">
            <v>唐内</v>
          </cell>
          <cell r="N303" t="str">
            <v>〃</v>
          </cell>
          <cell r="O303" t="str">
            <v>唐津市肥前町万賀里川</v>
          </cell>
          <cell r="P303" t="str">
            <v>破砕：
固定及び
移動式</v>
          </cell>
          <cell r="Q303" t="str">
            <v>備考欄
(8時間)</v>
          </cell>
        </row>
        <row r="304">
          <cell r="B304">
            <v>5</v>
          </cell>
          <cell r="C304">
            <v>152489</v>
          </cell>
          <cell r="D304" t="str">
            <v>04125152489</v>
          </cell>
          <cell r="E304" t="str">
            <v>成和建設㈱</v>
          </cell>
          <cell r="F304">
            <v>42039</v>
          </cell>
          <cell r="G304">
            <v>43864</v>
          </cell>
          <cell r="H304" t="str">
            <v>水落 潤</v>
          </cell>
          <cell r="I304" t="str">
            <v>ｾｲﾜｹﾝｾﾂ</v>
          </cell>
          <cell r="J304">
            <v>8493111</v>
          </cell>
          <cell r="K304" t="str">
            <v>佐賀県唐津市厳木町広瀬3967-2</v>
          </cell>
          <cell r="L304" t="str">
            <v>0955-63-4648</v>
          </cell>
          <cell r="M304" t="str">
            <v>唐内</v>
          </cell>
          <cell r="N304" t="str">
            <v>唐内</v>
          </cell>
          <cell r="O304" t="str">
            <v>唐津市厳木町広瀬</v>
          </cell>
          <cell r="P304" t="str">
            <v>破砕</v>
          </cell>
          <cell r="Q304" t="str">
            <v>4.53t</v>
          </cell>
        </row>
        <row r="305">
          <cell r="B305">
            <v>5</v>
          </cell>
          <cell r="C305">
            <v>50722</v>
          </cell>
          <cell r="D305" t="str">
            <v>04125050722</v>
          </cell>
          <cell r="E305" t="str">
            <v>㈱瀬戸商店</v>
          </cell>
          <cell r="F305">
            <v>43037</v>
          </cell>
          <cell r="G305">
            <v>44862</v>
          </cell>
          <cell r="H305" t="str">
            <v>瀬戸 利嗣</v>
          </cell>
          <cell r="I305" t="str">
            <v>ｾﾄｼｮｳﾃﾝ</v>
          </cell>
          <cell r="J305">
            <v>8470812</v>
          </cell>
          <cell r="K305" t="str">
            <v>佐賀県唐津市平野町1693-3</v>
          </cell>
          <cell r="L305" t="str">
            <v>0955-73-2553</v>
          </cell>
          <cell r="M305" t="str">
            <v>唐内</v>
          </cell>
          <cell r="N305" t="str">
            <v>唐内</v>
          </cell>
          <cell r="O305" t="str">
            <v>唐津市相知町相知</v>
          </cell>
          <cell r="P305" t="str">
            <v>堆肥化</v>
          </cell>
          <cell r="Q305" t="str">
            <v>17.2㎥</v>
          </cell>
          <cell r="S305" t="str">
            <v>●</v>
          </cell>
        </row>
        <row r="306">
          <cell r="B306">
            <v>5</v>
          </cell>
          <cell r="C306">
            <v>189110</v>
          </cell>
          <cell r="D306" t="str">
            <v>04125189110</v>
          </cell>
          <cell r="E306" t="str">
            <v>㈱タナカ産業</v>
          </cell>
          <cell r="F306">
            <v>42656</v>
          </cell>
          <cell r="G306">
            <v>44481</v>
          </cell>
          <cell r="H306" t="str">
            <v>田中 浩二</v>
          </cell>
          <cell r="I306" t="str">
            <v>ﾀﾅｶｻﾝｷﾞｮｳ</v>
          </cell>
          <cell r="J306">
            <v>8493221</v>
          </cell>
          <cell r="K306" t="str">
            <v>佐賀県唐津市相知町大野337</v>
          </cell>
          <cell r="L306" t="str">
            <v>0955-62-5337</v>
          </cell>
          <cell r="M306" t="str">
            <v>唐内</v>
          </cell>
          <cell r="N306" t="str">
            <v>唐内</v>
          </cell>
          <cell r="O306" t="str">
            <v>唐津市相知町相知</v>
          </cell>
          <cell r="P306" t="str">
            <v>破砕：
固定及び
移動式</v>
          </cell>
          <cell r="Q306" t="str">
            <v>196.8t</v>
          </cell>
        </row>
        <row r="307">
          <cell r="B307">
            <v>5</v>
          </cell>
          <cell r="C307">
            <v>189110</v>
          </cell>
          <cell r="D307" t="str">
            <v>〃</v>
          </cell>
          <cell r="E307" t="str">
            <v>〃</v>
          </cell>
          <cell r="F307" t="str">
            <v>〃</v>
          </cell>
          <cell r="G307" t="str">
            <v>〃</v>
          </cell>
          <cell r="H307" t="str">
            <v>〃</v>
          </cell>
          <cell r="I307" t="str">
            <v>ﾀﾅｶｻﾝｷﾞｮｳ</v>
          </cell>
          <cell r="J307" t="str">
            <v>〃</v>
          </cell>
          <cell r="K307" t="str">
            <v>〃</v>
          </cell>
          <cell r="L307" t="str">
            <v>〃</v>
          </cell>
          <cell r="M307" t="str">
            <v>唐内</v>
          </cell>
          <cell r="N307" t="str">
            <v>〃</v>
          </cell>
          <cell r="O307" t="str">
            <v>唐津市相知町相知</v>
          </cell>
          <cell r="P307" t="str">
            <v>切断：
固定及び
移動式</v>
          </cell>
          <cell r="Q307" t="str">
            <v>3.3t</v>
          </cell>
        </row>
        <row r="308">
          <cell r="B308">
            <v>5</v>
          </cell>
          <cell r="C308">
            <v>98848</v>
          </cell>
          <cell r="D308" t="str">
            <v>04125098848</v>
          </cell>
          <cell r="E308" t="str">
            <v>㈱鶴松造園建設</v>
          </cell>
          <cell r="F308">
            <v>41711</v>
          </cell>
          <cell r="G308">
            <v>43536</v>
          </cell>
          <cell r="H308" t="str">
            <v>鶴田 忠嗣</v>
          </cell>
          <cell r="I308" t="str">
            <v>ﾂﾙﾏﾂｿﾞｳｴﾝｹﾝｾﾂ</v>
          </cell>
          <cell r="J308">
            <v>8470833</v>
          </cell>
          <cell r="K308" t="str">
            <v>佐賀県唐津市畑島5793</v>
          </cell>
          <cell r="L308" t="str">
            <v>0955-78-0272</v>
          </cell>
          <cell r="M308" t="str">
            <v>唐内</v>
          </cell>
          <cell r="N308" t="str">
            <v>唐内</v>
          </cell>
          <cell r="O308" t="str">
            <v>唐津市相知町久保</v>
          </cell>
          <cell r="P308" t="str">
            <v>破砕：
固定及び
移動式</v>
          </cell>
          <cell r="Q308" t="str">
            <v>440t</v>
          </cell>
        </row>
        <row r="309">
          <cell r="B309">
            <v>5</v>
          </cell>
          <cell r="C309">
            <v>98848</v>
          </cell>
          <cell r="D309" t="str">
            <v>〃</v>
          </cell>
          <cell r="E309" t="str">
            <v>〃</v>
          </cell>
          <cell r="F309" t="str">
            <v>〃</v>
          </cell>
          <cell r="G309" t="str">
            <v>〃</v>
          </cell>
          <cell r="H309" t="str">
            <v>〃</v>
          </cell>
          <cell r="I309" t="str">
            <v>ﾂﾙﾏﾂｿﾞｳｴﾝｹﾝｾﾂ</v>
          </cell>
          <cell r="J309" t="str">
            <v>〃</v>
          </cell>
          <cell r="K309" t="str">
            <v>〃</v>
          </cell>
          <cell r="L309" t="str">
            <v>〃</v>
          </cell>
          <cell r="M309" t="str">
            <v>唐内</v>
          </cell>
          <cell r="N309" t="str">
            <v>〃</v>
          </cell>
          <cell r="O309" t="str">
            <v>唐津市相知町久保</v>
          </cell>
          <cell r="P309" t="str">
            <v>破砕：
固定及び
移動式</v>
          </cell>
          <cell r="Q309" t="str">
            <v>440t</v>
          </cell>
        </row>
        <row r="310">
          <cell r="B310">
            <v>5</v>
          </cell>
          <cell r="C310">
            <v>98848</v>
          </cell>
          <cell r="D310" t="str">
            <v>〃</v>
          </cell>
          <cell r="E310" t="str">
            <v>〃</v>
          </cell>
          <cell r="F310" t="str">
            <v>〃</v>
          </cell>
          <cell r="G310" t="str">
            <v>〃</v>
          </cell>
          <cell r="H310" t="str">
            <v>〃</v>
          </cell>
          <cell r="I310" t="str">
            <v>ﾂﾙﾏﾂｿﾞｳｴﾝｹﾝｾﾂ</v>
          </cell>
          <cell r="J310" t="str">
            <v>〃</v>
          </cell>
          <cell r="K310" t="str">
            <v>〃</v>
          </cell>
          <cell r="L310" t="str">
            <v>〃</v>
          </cell>
          <cell r="M310" t="str">
            <v>唐内</v>
          </cell>
          <cell r="N310" t="str">
            <v>〃</v>
          </cell>
          <cell r="O310" t="str">
            <v>唐津市浜玉町東山田</v>
          </cell>
          <cell r="P310" t="str">
            <v>破砕：
固定及び
移動式</v>
          </cell>
          <cell r="Q310" t="str">
            <v>127.2t</v>
          </cell>
        </row>
        <row r="311">
          <cell r="B311">
            <v>5</v>
          </cell>
          <cell r="C311">
            <v>29372</v>
          </cell>
          <cell r="D311" t="str">
            <v>04125029372</v>
          </cell>
          <cell r="E311" t="str">
            <v>㈱トーアス</v>
          </cell>
          <cell r="F311">
            <v>42092</v>
          </cell>
          <cell r="G311">
            <v>43918</v>
          </cell>
          <cell r="H311" t="str">
            <v>片野　辰彦</v>
          </cell>
          <cell r="I311" t="str">
            <v>ﾄｰｱｽ</v>
          </cell>
          <cell r="J311">
            <v>8470324</v>
          </cell>
          <cell r="K311" t="str">
            <v>佐賀県唐津市鎮西町高野432-4</v>
          </cell>
          <cell r="L311" t="str">
            <v>0955-82-1085</v>
          </cell>
          <cell r="M311" t="str">
            <v>唐内</v>
          </cell>
          <cell r="N311" t="str">
            <v>唐内</v>
          </cell>
          <cell r="O311" t="str">
            <v>唐津市鎮西町高野</v>
          </cell>
          <cell r="P311" t="str">
            <v>破砕</v>
          </cell>
          <cell r="Q311" t="str">
            <v>200t</v>
          </cell>
        </row>
        <row r="312">
          <cell r="B312">
            <v>5</v>
          </cell>
          <cell r="C312">
            <v>29372</v>
          </cell>
          <cell r="D312" t="str">
            <v>〃</v>
          </cell>
          <cell r="E312" t="str">
            <v>〃</v>
          </cell>
          <cell r="F312" t="str">
            <v>〃</v>
          </cell>
          <cell r="G312" t="str">
            <v>〃</v>
          </cell>
          <cell r="H312" t="str">
            <v>〃</v>
          </cell>
          <cell r="I312" t="str">
            <v>ﾄｰｱｽ</v>
          </cell>
          <cell r="J312" t="str">
            <v>〃</v>
          </cell>
          <cell r="K312" t="str">
            <v>〃</v>
          </cell>
          <cell r="L312" t="str">
            <v>〃</v>
          </cell>
          <cell r="M312" t="str">
            <v>唐内</v>
          </cell>
          <cell r="N312" t="str">
            <v>〃</v>
          </cell>
          <cell r="O312" t="str">
            <v>唐津市鎮西町高野</v>
          </cell>
          <cell r="P312" t="str">
            <v>乾燥</v>
          </cell>
          <cell r="Q312" t="str">
            <v>360t</v>
          </cell>
        </row>
        <row r="313">
          <cell r="B313">
            <v>5</v>
          </cell>
          <cell r="C313">
            <v>29372</v>
          </cell>
          <cell r="D313" t="str">
            <v>〃</v>
          </cell>
          <cell r="E313" t="str">
            <v>〃</v>
          </cell>
          <cell r="F313" t="str">
            <v>〃</v>
          </cell>
          <cell r="G313" t="str">
            <v>〃</v>
          </cell>
          <cell r="H313" t="str">
            <v>〃</v>
          </cell>
          <cell r="I313" t="str">
            <v>ﾄｰｱｽ</v>
          </cell>
          <cell r="J313" t="str">
            <v>〃</v>
          </cell>
          <cell r="K313" t="str">
            <v>〃</v>
          </cell>
          <cell r="L313" t="str">
            <v>〃</v>
          </cell>
          <cell r="M313" t="str">
            <v>唐内</v>
          </cell>
          <cell r="N313" t="str">
            <v>〃</v>
          </cell>
          <cell r="O313" t="str">
            <v>多久市　　多久町</v>
          </cell>
          <cell r="P313" t="str">
            <v>破砕</v>
          </cell>
          <cell r="Q313" t="str">
            <v>480t</v>
          </cell>
        </row>
        <row r="314">
          <cell r="B314">
            <v>5</v>
          </cell>
          <cell r="C314">
            <v>10253</v>
          </cell>
          <cell r="D314" t="str">
            <v>04145010253</v>
          </cell>
          <cell r="E314" t="str">
            <v>㈲ナカムラ</v>
          </cell>
          <cell r="F314">
            <v>43441</v>
          </cell>
          <cell r="G314">
            <v>45266</v>
          </cell>
          <cell r="H314" t="str">
            <v>中村 直樹</v>
          </cell>
          <cell r="I314" t="str">
            <v>ﾅｶﾑﾗ</v>
          </cell>
          <cell r="J314">
            <v>8495102</v>
          </cell>
          <cell r="K314" t="str">
            <v>佐賀県唐津市浜玉町五反田1300-1</v>
          </cell>
          <cell r="L314" t="str">
            <v>0955-56-6925</v>
          </cell>
          <cell r="M314" t="str">
            <v>唐内</v>
          </cell>
          <cell r="N314" t="str">
            <v>唐内</v>
          </cell>
          <cell r="O314" t="str">
            <v>唐津市北波多成渕</v>
          </cell>
          <cell r="P314" t="str">
            <v>焼却</v>
          </cell>
          <cell r="Q314" t="str">
            <v>1.40t</v>
          </cell>
        </row>
        <row r="315">
          <cell r="B315">
            <v>5</v>
          </cell>
          <cell r="C315">
            <v>60319</v>
          </cell>
          <cell r="D315" t="str">
            <v>04145060319</v>
          </cell>
          <cell r="E315" t="str">
            <v>㈱ナラタ</v>
          </cell>
          <cell r="F315">
            <v>41773</v>
          </cell>
          <cell r="G315">
            <v>44329</v>
          </cell>
          <cell r="H315" t="str">
            <v>羽根 信夫</v>
          </cell>
          <cell r="I315" t="str">
            <v>ﾅﾗﾀ</v>
          </cell>
          <cell r="J315">
            <v>8470025</v>
          </cell>
          <cell r="K315" t="str">
            <v>佐賀県唐津市宇木435-1</v>
          </cell>
          <cell r="L315" t="str">
            <v>0955-77-1795</v>
          </cell>
          <cell r="M315" t="str">
            <v>唐内</v>
          </cell>
          <cell r="N315" t="str">
            <v>唐内</v>
          </cell>
          <cell r="O315" t="str">
            <v>唐津市枝去木</v>
          </cell>
          <cell r="P315" t="str">
            <v>破砕：
移動式</v>
          </cell>
          <cell r="Q315" t="str">
            <v>240m3</v>
          </cell>
        </row>
        <row r="316">
          <cell r="B316">
            <v>5</v>
          </cell>
          <cell r="C316">
            <v>60319</v>
          </cell>
          <cell r="D316" t="str">
            <v>〃</v>
          </cell>
          <cell r="E316" t="str">
            <v>〃</v>
          </cell>
          <cell r="F316" t="str">
            <v>〃</v>
          </cell>
          <cell r="G316" t="str">
            <v>〃</v>
          </cell>
          <cell r="H316" t="str">
            <v>〃</v>
          </cell>
          <cell r="I316" t="str">
            <v>ﾅﾗﾀ</v>
          </cell>
          <cell r="J316" t="str">
            <v>〃</v>
          </cell>
          <cell r="K316" t="str">
            <v>〃</v>
          </cell>
          <cell r="L316" t="str">
            <v>〃</v>
          </cell>
          <cell r="M316" t="str">
            <v>唐内</v>
          </cell>
          <cell r="N316" t="str">
            <v>〃</v>
          </cell>
          <cell r="O316" t="str">
            <v>唐津市宇木</v>
          </cell>
          <cell r="P316" t="str">
            <v>破砕：
固定及び
移動式</v>
          </cell>
          <cell r="Q316" t="str">
            <v>112m3</v>
          </cell>
        </row>
        <row r="317">
          <cell r="B317">
            <v>5</v>
          </cell>
          <cell r="C317">
            <v>60319</v>
          </cell>
          <cell r="D317" t="str">
            <v>〃</v>
          </cell>
          <cell r="E317" t="str">
            <v>〃</v>
          </cell>
          <cell r="F317" t="str">
            <v>〃</v>
          </cell>
          <cell r="G317" t="str">
            <v>〃</v>
          </cell>
          <cell r="H317" t="str">
            <v>〃</v>
          </cell>
          <cell r="I317" t="str">
            <v>ﾅﾗﾀ</v>
          </cell>
          <cell r="J317" t="str">
            <v>〃</v>
          </cell>
          <cell r="K317" t="str">
            <v>〃</v>
          </cell>
          <cell r="L317" t="str">
            <v>〃</v>
          </cell>
          <cell r="M317" t="str">
            <v>唐内</v>
          </cell>
          <cell r="N317" t="str">
            <v>〃</v>
          </cell>
          <cell r="O317" t="str">
            <v>唐津市宇木</v>
          </cell>
          <cell r="P317" t="str">
            <v>破砕</v>
          </cell>
          <cell r="Q317" t="str">
            <v>11.04t</v>
          </cell>
        </row>
        <row r="318">
          <cell r="B318">
            <v>5</v>
          </cell>
          <cell r="C318">
            <v>60319</v>
          </cell>
          <cell r="D318" t="str">
            <v>〃</v>
          </cell>
          <cell r="E318" t="str">
            <v>〃</v>
          </cell>
          <cell r="F318" t="str">
            <v>〃</v>
          </cell>
          <cell r="G318" t="str">
            <v>〃</v>
          </cell>
          <cell r="H318" t="str">
            <v>〃</v>
          </cell>
          <cell r="I318" t="str">
            <v>ﾅﾗﾀ</v>
          </cell>
          <cell r="J318" t="str">
            <v>〃</v>
          </cell>
          <cell r="K318" t="str">
            <v>〃</v>
          </cell>
          <cell r="L318" t="str">
            <v>〃</v>
          </cell>
          <cell r="M318" t="str">
            <v>唐内</v>
          </cell>
          <cell r="N318" t="str">
            <v>〃</v>
          </cell>
          <cell r="O318" t="str">
            <v>唐津市宇木</v>
          </cell>
          <cell r="P318" t="str">
            <v>破砕</v>
          </cell>
          <cell r="Q318" t="str">
            <v>3.2t</v>
          </cell>
        </row>
        <row r="319">
          <cell r="B319">
            <v>5</v>
          </cell>
          <cell r="C319">
            <v>60319</v>
          </cell>
          <cell r="D319" t="str">
            <v>〃</v>
          </cell>
          <cell r="E319" t="str">
            <v>〃</v>
          </cell>
          <cell r="F319" t="str">
            <v>〃</v>
          </cell>
          <cell r="G319" t="str">
            <v>〃</v>
          </cell>
          <cell r="H319" t="str">
            <v>〃</v>
          </cell>
          <cell r="I319" t="str">
            <v>ﾅﾗﾀ</v>
          </cell>
          <cell r="J319" t="str">
            <v>〃</v>
          </cell>
          <cell r="K319" t="str">
            <v>〃</v>
          </cell>
          <cell r="L319" t="str">
            <v>〃</v>
          </cell>
          <cell r="M319" t="str">
            <v>唐内</v>
          </cell>
          <cell r="N319" t="str">
            <v>〃</v>
          </cell>
          <cell r="O319" t="str">
            <v>唐津市宇木</v>
          </cell>
          <cell r="P319" t="str">
            <v>洗浄・　分離</v>
          </cell>
          <cell r="Q319" t="str">
            <v>3.2t
(使用水量)</v>
          </cell>
          <cell r="R319" t="str">
            <v>●</v>
          </cell>
          <cell r="S319" t="str">
            <v>●</v>
          </cell>
        </row>
        <row r="320">
          <cell r="B320">
            <v>5</v>
          </cell>
          <cell r="C320">
            <v>60319</v>
          </cell>
          <cell r="D320" t="str">
            <v>〃</v>
          </cell>
          <cell r="E320" t="str">
            <v>〃</v>
          </cell>
          <cell r="F320" t="str">
            <v>〃</v>
          </cell>
          <cell r="G320" t="str">
            <v>〃</v>
          </cell>
          <cell r="H320" t="str">
            <v>〃</v>
          </cell>
          <cell r="I320" t="str">
            <v>ﾅﾗﾀ</v>
          </cell>
          <cell r="J320" t="str">
            <v>〃</v>
          </cell>
          <cell r="K320" t="str">
            <v>〃</v>
          </cell>
          <cell r="L320" t="str">
            <v>〃</v>
          </cell>
          <cell r="M320" t="str">
            <v>唐内</v>
          </cell>
          <cell r="N320" t="str">
            <v>〃</v>
          </cell>
          <cell r="O320" t="str">
            <v>唐津市宇木</v>
          </cell>
          <cell r="P320" t="str">
            <v>切断</v>
          </cell>
          <cell r="Q320" t="str">
            <v>4.0t</v>
          </cell>
        </row>
        <row r="321">
          <cell r="B321">
            <v>5</v>
          </cell>
          <cell r="C321">
            <v>60319</v>
          </cell>
          <cell r="D321" t="str">
            <v>〃</v>
          </cell>
          <cell r="E321" t="str">
            <v>〃</v>
          </cell>
          <cell r="F321" t="str">
            <v>〃</v>
          </cell>
          <cell r="G321" t="str">
            <v>〃</v>
          </cell>
          <cell r="H321" t="str">
            <v>〃</v>
          </cell>
          <cell r="I321" t="str">
            <v>ﾅﾗﾀ</v>
          </cell>
          <cell r="J321" t="str">
            <v>〃</v>
          </cell>
          <cell r="K321" t="str">
            <v>〃</v>
          </cell>
          <cell r="L321" t="str">
            <v>〃</v>
          </cell>
          <cell r="M321" t="str">
            <v>唐内</v>
          </cell>
          <cell r="N321" t="str">
            <v>〃</v>
          </cell>
          <cell r="O321" t="str">
            <v>白石町大字牛屋</v>
          </cell>
          <cell r="P321" t="str">
            <v>破砕：
固定及び
移動式</v>
          </cell>
          <cell r="Q321" t="str">
            <v>備考欄
(8時間)</v>
          </cell>
        </row>
        <row r="322">
          <cell r="B322">
            <v>5</v>
          </cell>
          <cell r="C322">
            <v>60319</v>
          </cell>
          <cell r="D322" t="str">
            <v>〃</v>
          </cell>
          <cell r="E322" t="str">
            <v>〃</v>
          </cell>
          <cell r="F322" t="str">
            <v>〃</v>
          </cell>
          <cell r="G322" t="str">
            <v>〃</v>
          </cell>
          <cell r="H322" t="str">
            <v>〃</v>
          </cell>
          <cell r="I322" t="str">
            <v>ﾅﾗﾀ</v>
          </cell>
          <cell r="J322" t="str">
            <v>〃</v>
          </cell>
          <cell r="K322" t="str">
            <v>〃</v>
          </cell>
          <cell r="L322" t="str">
            <v>〃</v>
          </cell>
          <cell r="M322" t="str">
            <v>唐内</v>
          </cell>
          <cell r="N322" t="str">
            <v>〃</v>
          </cell>
          <cell r="O322" t="str">
            <v>白石町大字牛屋</v>
          </cell>
          <cell r="P322" t="str">
            <v>破砕</v>
          </cell>
          <cell r="Q322" t="str">
            <v>4.8t</v>
          </cell>
        </row>
        <row r="323">
          <cell r="B323">
            <v>5</v>
          </cell>
          <cell r="C323">
            <v>60319</v>
          </cell>
          <cell r="D323" t="str">
            <v>〃</v>
          </cell>
          <cell r="E323" t="str">
            <v>〃</v>
          </cell>
          <cell r="F323" t="str">
            <v>〃</v>
          </cell>
          <cell r="G323" t="str">
            <v>〃</v>
          </cell>
          <cell r="H323" t="str">
            <v>〃</v>
          </cell>
          <cell r="I323" t="str">
            <v>ﾅﾗﾀ</v>
          </cell>
          <cell r="J323" t="str">
            <v>〃</v>
          </cell>
          <cell r="K323" t="str">
            <v>〃</v>
          </cell>
          <cell r="L323" t="str">
            <v>〃</v>
          </cell>
          <cell r="M323" t="str">
            <v>唐内</v>
          </cell>
          <cell r="N323" t="str">
            <v>〃</v>
          </cell>
          <cell r="O323" t="str">
            <v>白石町大字牛屋</v>
          </cell>
          <cell r="P323" t="str">
            <v>破砕：
固定及び
移動式</v>
          </cell>
          <cell r="Q323" t="str">
            <v>備考欄</v>
          </cell>
        </row>
        <row r="324">
          <cell r="B324">
            <v>5</v>
          </cell>
          <cell r="C324">
            <v>60319</v>
          </cell>
          <cell r="D324" t="str">
            <v>〃</v>
          </cell>
          <cell r="E324" t="str">
            <v>〃</v>
          </cell>
          <cell r="F324" t="str">
            <v>〃</v>
          </cell>
          <cell r="G324" t="str">
            <v>〃</v>
          </cell>
          <cell r="H324" t="str">
            <v>〃</v>
          </cell>
          <cell r="I324" t="str">
            <v>ﾅﾗﾀ</v>
          </cell>
          <cell r="J324" t="str">
            <v>〃</v>
          </cell>
          <cell r="K324" t="str">
            <v>〃</v>
          </cell>
          <cell r="L324" t="str">
            <v>〃</v>
          </cell>
          <cell r="M324" t="str">
            <v>唐内</v>
          </cell>
          <cell r="N324" t="str">
            <v>〃</v>
          </cell>
          <cell r="O324" t="str">
            <v>白石町大字牛屋</v>
          </cell>
          <cell r="P324" t="str">
            <v>固化：　固定及び移動式</v>
          </cell>
          <cell r="Q324" t="str">
            <v>512㎡</v>
          </cell>
          <cell r="S324" t="str">
            <v>●</v>
          </cell>
        </row>
        <row r="325">
          <cell r="B325">
            <v>5</v>
          </cell>
          <cell r="C325">
            <v>60319</v>
          </cell>
          <cell r="D325" t="str">
            <v>〃</v>
          </cell>
          <cell r="E325" t="str">
            <v>〃</v>
          </cell>
          <cell r="F325" t="str">
            <v>〃</v>
          </cell>
          <cell r="G325" t="str">
            <v>〃</v>
          </cell>
          <cell r="H325" t="str">
            <v>〃</v>
          </cell>
          <cell r="I325" t="str">
            <v>ﾅﾗﾀ</v>
          </cell>
          <cell r="J325" t="str">
            <v>〃</v>
          </cell>
          <cell r="K325" t="str">
            <v>〃</v>
          </cell>
          <cell r="L325" t="str">
            <v>〃</v>
          </cell>
          <cell r="M325" t="str">
            <v>唐内</v>
          </cell>
          <cell r="N325" t="str">
            <v>〃</v>
          </cell>
          <cell r="O325" t="str">
            <v>白石町大字牛屋</v>
          </cell>
          <cell r="P325" t="str">
            <v>破砕</v>
          </cell>
          <cell r="Q325" t="str">
            <v>1.9t (8640本)</v>
          </cell>
        </row>
        <row r="326">
          <cell r="B326">
            <v>5</v>
          </cell>
          <cell r="C326">
            <v>60319</v>
          </cell>
          <cell r="D326" t="str">
            <v>〃</v>
          </cell>
          <cell r="E326" t="str">
            <v>〃</v>
          </cell>
          <cell r="F326" t="str">
            <v>〃</v>
          </cell>
          <cell r="G326" t="str">
            <v>〃</v>
          </cell>
          <cell r="H326" t="str">
            <v>〃</v>
          </cell>
          <cell r="I326" t="str">
            <v>ﾅﾗﾀ</v>
          </cell>
          <cell r="J326" t="str">
            <v>〃</v>
          </cell>
          <cell r="K326" t="str">
            <v>〃</v>
          </cell>
          <cell r="L326" t="str">
            <v>〃</v>
          </cell>
          <cell r="M326" t="str">
            <v>唐内</v>
          </cell>
          <cell r="N326" t="str">
            <v>〃</v>
          </cell>
          <cell r="O326" t="str">
            <v>白石町大字牛屋</v>
          </cell>
          <cell r="P326" t="str">
            <v>破砕</v>
          </cell>
          <cell r="Q326" t="str">
            <v>備考欄</v>
          </cell>
        </row>
        <row r="327">
          <cell r="B327">
            <v>5</v>
          </cell>
          <cell r="C327">
            <v>60319</v>
          </cell>
          <cell r="D327" t="str">
            <v>〃</v>
          </cell>
          <cell r="E327" t="str">
            <v>〃</v>
          </cell>
          <cell r="F327" t="str">
            <v>〃</v>
          </cell>
          <cell r="G327" t="str">
            <v>〃</v>
          </cell>
          <cell r="H327" t="str">
            <v>〃</v>
          </cell>
          <cell r="I327" t="str">
            <v>ﾅﾗﾀ</v>
          </cell>
          <cell r="J327" t="str">
            <v>〃</v>
          </cell>
          <cell r="K327" t="str">
            <v>〃</v>
          </cell>
          <cell r="L327" t="str">
            <v>〃</v>
          </cell>
          <cell r="M327" t="str">
            <v>唐内</v>
          </cell>
          <cell r="N327" t="str">
            <v>〃</v>
          </cell>
          <cell r="O327" t="str">
            <v>白石町大字牛屋</v>
          </cell>
          <cell r="P327" t="str">
            <v>圧縮・梱包</v>
          </cell>
          <cell r="Q327" t="str">
            <v>備考欄</v>
          </cell>
        </row>
        <row r="328">
          <cell r="B328">
            <v>5</v>
          </cell>
          <cell r="C328">
            <v>60319</v>
          </cell>
          <cell r="D328" t="str">
            <v>〃</v>
          </cell>
          <cell r="E328" t="str">
            <v>〃</v>
          </cell>
          <cell r="F328" t="str">
            <v>〃</v>
          </cell>
          <cell r="G328" t="str">
            <v>〃</v>
          </cell>
          <cell r="H328" t="str">
            <v>〃</v>
          </cell>
          <cell r="I328" t="str">
            <v>ﾅﾗﾀ</v>
          </cell>
          <cell r="J328" t="str">
            <v>〃</v>
          </cell>
          <cell r="K328" t="str">
            <v>〃</v>
          </cell>
          <cell r="L328" t="str">
            <v>〃</v>
          </cell>
          <cell r="M328" t="str">
            <v>唐内</v>
          </cell>
          <cell r="N328" t="str">
            <v>〃</v>
          </cell>
          <cell r="O328" t="str">
            <v>佐賀市兵庫町大字西渕</v>
          </cell>
          <cell r="P328" t="str">
            <v>破砕：
固定及び
移動式</v>
          </cell>
          <cell r="Q328" t="str">
            <v>備考欄</v>
          </cell>
        </row>
        <row r="329">
          <cell r="B329">
            <v>6</v>
          </cell>
          <cell r="C329">
            <v>146643</v>
          </cell>
          <cell r="D329" t="str">
            <v>04126146643</v>
          </cell>
          <cell r="E329" t="str">
            <v>㈲上田木材建設</v>
          </cell>
          <cell r="F329">
            <v>43484</v>
          </cell>
          <cell r="G329">
            <v>45309</v>
          </cell>
          <cell r="H329" t="str">
            <v>上田 久利</v>
          </cell>
          <cell r="I329" t="str">
            <v>ｳｴﾀﾞﾓｸｻﾞｲｹﾝｾﾂ</v>
          </cell>
          <cell r="J329">
            <v>8480116</v>
          </cell>
          <cell r="K329" t="str">
            <v>佐賀県伊万里市波多津町井野尾2332</v>
          </cell>
          <cell r="L329" t="str">
            <v>0955-25-1094</v>
          </cell>
          <cell r="M329" t="str">
            <v>伊内</v>
          </cell>
          <cell r="N329" t="str">
            <v>伊内</v>
          </cell>
          <cell r="O329" t="str">
            <v>伊万里市波多津町畑津</v>
          </cell>
          <cell r="P329" t="str">
            <v>破砕</v>
          </cell>
          <cell r="Q329" t="str">
            <v>24t</v>
          </cell>
        </row>
        <row r="330">
          <cell r="B330">
            <v>6</v>
          </cell>
          <cell r="C330">
            <v>26983</v>
          </cell>
          <cell r="D330" t="str">
            <v>04126026983</v>
          </cell>
          <cell r="E330" t="str">
            <v>㈱エコ・アップ</v>
          </cell>
          <cell r="F330">
            <v>42445</v>
          </cell>
          <cell r="G330">
            <v>44270</v>
          </cell>
          <cell r="H330" t="str">
            <v>東 哲生</v>
          </cell>
          <cell r="I330" t="str">
            <v>ｴｺｱｯﾌﾟ</v>
          </cell>
          <cell r="J330">
            <v>8480028</v>
          </cell>
          <cell r="K330" t="str">
            <v>佐賀県伊万里市脇田町2570-1</v>
          </cell>
          <cell r="L330" t="str">
            <v>0955-22-1426</v>
          </cell>
          <cell r="M330" t="str">
            <v>伊内</v>
          </cell>
          <cell r="N330" t="str">
            <v>伊内</v>
          </cell>
          <cell r="O330" t="str">
            <v>伊万里市松浦町</v>
          </cell>
          <cell r="P330" t="str">
            <v>破砕：
固定及び
移動式</v>
          </cell>
          <cell r="Q330" t="str">
            <v>308t</v>
          </cell>
        </row>
        <row r="331">
          <cell r="B331">
            <v>6</v>
          </cell>
          <cell r="C331">
            <v>26983</v>
          </cell>
          <cell r="D331" t="str">
            <v>〃</v>
          </cell>
          <cell r="E331" t="str">
            <v>〃</v>
          </cell>
          <cell r="F331" t="str">
            <v>〃</v>
          </cell>
          <cell r="G331" t="str">
            <v>〃</v>
          </cell>
          <cell r="H331" t="str">
            <v>〃</v>
          </cell>
          <cell r="I331" t="str">
            <v>ﾀｼﾛｻﾝｷﾞｮｳ</v>
          </cell>
          <cell r="J331" t="str">
            <v>〃</v>
          </cell>
          <cell r="K331" t="str">
            <v>〃</v>
          </cell>
          <cell r="L331" t="str">
            <v>〃</v>
          </cell>
          <cell r="M331" t="str">
            <v>伊内</v>
          </cell>
          <cell r="N331" t="str">
            <v>〃</v>
          </cell>
          <cell r="O331" t="str">
            <v>伊万里市松浦町</v>
          </cell>
          <cell r="P331" t="str">
            <v>破砕：
固定及び
移動式</v>
          </cell>
          <cell r="Q331" t="str">
            <v>1,080t</v>
          </cell>
        </row>
        <row r="332">
          <cell r="B332">
            <v>6</v>
          </cell>
          <cell r="C332">
            <v>113130</v>
          </cell>
          <cell r="D332" t="str">
            <v>04126113130</v>
          </cell>
          <cell r="E332" t="str">
            <v>㈱エコクリーンファイブ</v>
          </cell>
          <cell r="F332">
            <v>43687</v>
          </cell>
          <cell r="G332">
            <v>45513</v>
          </cell>
          <cell r="H332" t="str">
            <v>古賀 光幸</v>
          </cell>
          <cell r="I332" t="str">
            <v>ｴｺｸﾘｰﾝﾌｧｲﾌﾞ</v>
          </cell>
          <cell r="J332">
            <v>8494144</v>
          </cell>
          <cell r="K332" t="str">
            <v>佐賀県西松浦郡有田町上山谷乙4214</v>
          </cell>
          <cell r="L332" t="str">
            <v>0955-41-2156</v>
          </cell>
          <cell r="M332" t="str">
            <v>伊内</v>
          </cell>
          <cell r="N332" t="str">
            <v>伊内</v>
          </cell>
          <cell r="O332" t="str">
            <v>有田町上山谷</v>
          </cell>
          <cell r="P332" t="str">
            <v>発酵（堆肥化）</v>
          </cell>
          <cell r="Q332" t="str">
            <v>52.2m3</v>
          </cell>
          <cell r="S332" t="str">
            <v>●</v>
          </cell>
        </row>
        <row r="333">
          <cell r="B333">
            <v>6</v>
          </cell>
          <cell r="C333">
            <v>186853</v>
          </cell>
          <cell r="D333" t="str">
            <v>04126186853</v>
          </cell>
          <cell r="E333" t="str">
            <v>㈱川原</v>
          </cell>
          <cell r="F333">
            <v>42724</v>
          </cell>
          <cell r="G333">
            <v>44549</v>
          </cell>
          <cell r="H333" t="str">
            <v>川原 康紀</v>
          </cell>
          <cell r="I333" t="str">
            <v>ｶﾜﾊﾗ</v>
          </cell>
          <cell r="J333" t="str">
            <v>849-1324</v>
          </cell>
          <cell r="K333" t="str">
            <v>（処分業）佐賀県鹿島市大字飯田甲4770</v>
          </cell>
          <cell r="L333" t="str">
            <v>0954-67-7500</v>
          </cell>
          <cell r="M333" t="str">
            <v>伊内</v>
          </cell>
          <cell r="N333" t="str">
            <v>伊内</v>
          </cell>
          <cell r="O333" t="str">
            <v>鹿島市大字飯田甲</v>
          </cell>
          <cell r="P333" t="str">
            <v>混合</v>
          </cell>
          <cell r="Q333" t="str">
            <v>54ｔ</v>
          </cell>
        </row>
        <row r="334">
          <cell r="B334">
            <v>6</v>
          </cell>
          <cell r="C334">
            <v>74264</v>
          </cell>
          <cell r="D334" t="str">
            <v>04126074264</v>
          </cell>
          <cell r="E334" t="str">
            <v>協立産業㈱</v>
          </cell>
          <cell r="F334">
            <v>42408</v>
          </cell>
          <cell r="G334">
            <v>44234</v>
          </cell>
          <cell r="H334" t="str">
            <v>北風 正春</v>
          </cell>
          <cell r="I334" t="str">
            <v>ｷｮｳﾘﾂｻﾝｷﾞｮｳ</v>
          </cell>
          <cell r="J334">
            <v>8480031</v>
          </cell>
          <cell r="K334" t="str">
            <v>佐賀県伊万里市二里町八谷搦1049</v>
          </cell>
          <cell r="L334" t="str">
            <v>0955-23-4044</v>
          </cell>
          <cell r="M334" t="str">
            <v>伊内</v>
          </cell>
          <cell r="N334" t="str">
            <v>伊内</v>
          </cell>
          <cell r="O334" t="str">
            <v>伊万里市木須町</v>
          </cell>
          <cell r="P334" t="str">
            <v>破砕</v>
          </cell>
          <cell r="Q334" t="str">
            <v>1,280t</v>
          </cell>
        </row>
        <row r="335">
          <cell r="B335">
            <v>6</v>
          </cell>
          <cell r="C335">
            <v>11093</v>
          </cell>
          <cell r="D335" t="str">
            <v>04146011093</v>
          </cell>
          <cell r="E335" t="str">
            <v>㈱昭栄</v>
          </cell>
          <cell r="F335">
            <v>43549</v>
          </cell>
          <cell r="G335">
            <v>45375</v>
          </cell>
          <cell r="H335" t="str">
            <v>樋渡 修二</v>
          </cell>
          <cell r="I335" t="str">
            <v>ｼｮｳｴｲ</v>
          </cell>
          <cell r="J335">
            <v>8494252</v>
          </cell>
          <cell r="K335" t="str">
            <v>佐賀県伊万里市山代町楠久津177-19</v>
          </cell>
          <cell r="L335" t="str">
            <v>0955-28-1151</v>
          </cell>
          <cell r="M335" t="str">
            <v>伊内</v>
          </cell>
          <cell r="N335" t="str">
            <v>伊内</v>
          </cell>
          <cell r="O335" t="str">
            <v>伊万里市松浦町山形</v>
          </cell>
          <cell r="P335" t="str">
            <v>焼却</v>
          </cell>
          <cell r="Q335" t="str">
            <v>備考欄
(8時間)</v>
          </cell>
        </row>
        <row r="336">
          <cell r="B336">
            <v>6</v>
          </cell>
          <cell r="C336">
            <v>198986</v>
          </cell>
          <cell r="D336" t="str">
            <v>04126198986</v>
          </cell>
          <cell r="E336" t="str">
            <v>大和舗道㈱</v>
          </cell>
          <cell r="F336">
            <v>43068</v>
          </cell>
          <cell r="G336">
            <v>44893</v>
          </cell>
          <cell r="H336" t="str">
            <v>笠原 道明</v>
          </cell>
          <cell r="I336" t="str">
            <v>ﾀﾞｲﾜﾎﾄﾞｳ</v>
          </cell>
          <cell r="J336" t="str">
            <v>849-4271</v>
          </cell>
          <cell r="K336" t="str">
            <v>佐賀県伊万里市東山代町長浜1456-4</v>
          </cell>
          <cell r="L336" t="str">
            <v>0955-22-6165</v>
          </cell>
          <cell r="M336" t="str">
            <v>伊内</v>
          </cell>
          <cell r="N336" t="str">
            <v>伊内</v>
          </cell>
          <cell r="O336" t="str">
            <v>伊万里市東山代町長浜</v>
          </cell>
          <cell r="P336" t="str">
            <v>破砕</v>
          </cell>
          <cell r="Q336" t="str">
            <v>150t</v>
          </cell>
        </row>
        <row r="337">
          <cell r="B337">
            <v>6</v>
          </cell>
          <cell r="C337">
            <v>1033</v>
          </cell>
          <cell r="D337" t="str">
            <v>04146001033</v>
          </cell>
          <cell r="E337" t="str">
            <v>㈲田代産業</v>
          </cell>
          <cell r="F337">
            <v>42118</v>
          </cell>
          <cell r="G337">
            <v>43944</v>
          </cell>
          <cell r="H337" t="str">
            <v>田代 作市</v>
          </cell>
          <cell r="I337" t="str">
            <v>ﾀｼﾛｻﾝｷﾞｮｳ</v>
          </cell>
          <cell r="J337">
            <v>8495254</v>
          </cell>
          <cell r="K337" t="str">
            <v>佐賀県伊万里市大川町立川695-3</v>
          </cell>
          <cell r="L337" t="str">
            <v>0955-29-2185</v>
          </cell>
          <cell r="M337" t="str">
            <v>伊内</v>
          </cell>
          <cell r="N337" t="str">
            <v>伊内</v>
          </cell>
          <cell r="O337" t="str">
            <v>伊万里市大川町立川</v>
          </cell>
          <cell r="P337" t="str">
            <v>焼却</v>
          </cell>
          <cell r="Q337" t="str">
            <v>0.36t</v>
          </cell>
        </row>
        <row r="338">
          <cell r="B338">
            <v>6</v>
          </cell>
          <cell r="C338">
            <v>1033</v>
          </cell>
          <cell r="D338" t="str">
            <v>〃</v>
          </cell>
          <cell r="E338" t="str">
            <v>〃</v>
          </cell>
          <cell r="F338" t="str">
            <v>〃</v>
          </cell>
          <cell r="G338" t="str">
            <v>〃</v>
          </cell>
          <cell r="H338" t="str">
            <v>〃</v>
          </cell>
          <cell r="I338" t="str">
            <v>ﾀｼﾛｻﾝｷﾞｮｳ</v>
          </cell>
          <cell r="J338" t="str">
            <v>〃</v>
          </cell>
          <cell r="K338" t="str">
            <v>〃</v>
          </cell>
          <cell r="L338" t="str">
            <v>〃</v>
          </cell>
          <cell r="M338" t="str">
            <v>伊内</v>
          </cell>
          <cell r="N338" t="str">
            <v>〃</v>
          </cell>
          <cell r="O338" t="str">
            <v>伊万里市大川町立川</v>
          </cell>
          <cell r="P338" t="str">
            <v>破砕：
固定及び
移動式</v>
          </cell>
          <cell r="Q338" t="str">
            <v>3t</v>
          </cell>
        </row>
        <row r="339">
          <cell r="B339">
            <v>6</v>
          </cell>
          <cell r="C339">
            <v>1033</v>
          </cell>
          <cell r="D339" t="str">
            <v>〃</v>
          </cell>
          <cell r="E339" t="str">
            <v>〃</v>
          </cell>
          <cell r="F339" t="str">
            <v>〃</v>
          </cell>
          <cell r="G339" t="str">
            <v>〃</v>
          </cell>
          <cell r="H339" t="str">
            <v>〃</v>
          </cell>
          <cell r="I339" t="str">
            <v>ﾀｼﾛｻﾝｷﾞｮｳ</v>
          </cell>
          <cell r="J339" t="str">
            <v>〃</v>
          </cell>
          <cell r="K339" t="str">
            <v>〃</v>
          </cell>
          <cell r="L339" t="str">
            <v>〃</v>
          </cell>
          <cell r="M339" t="str">
            <v>伊内</v>
          </cell>
          <cell r="N339" t="str">
            <v>〃</v>
          </cell>
          <cell r="O339" t="str">
            <v>伊万里市大川町立川</v>
          </cell>
          <cell r="P339" t="str">
            <v>破砕：
固定及び
移動式</v>
          </cell>
          <cell r="Q339" t="str">
            <v>備考欄
(8時間)</v>
          </cell>
        </row>
        <row r="340">
          <cell r="B340">
            <v>6</v>
          </cell>
          <cell r="C340">
            <v>1033</v>
          </cell>
          <cell r="D340" t="str">
            <v>〃</v>
          </cell>
          <cell r="E340" t="str">
            <v>〃</v>
          </cell>
          <cell r="F340" t="str">
            <v>〃</v>
          </cell>
          <cell r="G340" t="str">
            <v>〃</v>
          </cell>
          <cell r="H340" t="str">
            <v>〃</v>
          </cell>
          <cell r="I340" t="str">
            <v>ﾀｼﾛｻﾝｷﾞｮｳ</v>
          </cell>
          <cell r="J340" t="str">
            <v>〃</v>
          </cell>
          <cell r="K340" t="str">
            <v>〃</v>
          </cell>
          <cell r="L340" t="str">
            <v>〃</v>
          </cell>
          <cell r="M340" t="str">
            <v>伊内</v>
          </cell>
          <cell r="N340" t="str">
            <v>〃</v>
          </cell>
          <cell r="O340" t="str">
            <v>伊万里市大川町立川</v>
          </cell>
          <cell r="P340" t="str">
            <v>圧縮</v>
          </cell>
          <cell r="Q340" t="str">
            <v>備考欄
(8時間)</v>
          </cell>
        </row>
        <row r="341">
          <cell r="B341">
            <v>6</v>
          </cell>
          <cell r="C341">
            <v>11888</v>
          </cell>
          <cell r="D341" t="str">
            <v>04146011888</v>
          </cell>
          <cell r="E341" t="str">
            <v>㈱西有田土木</v>
          </cell>
          <cell r="F341">
            <v>43428</v>
          </cell>
          <cell r="G341">
            <v>45253</v>
          </cell>
          <cell r="H341" t="str">
            <v>松尾 俊典</v>
          </cell>
          <cell r="I341" t="str">
            <v>ﾆｼｱﾘﾀﾄﾞﾎﾞｸ</v>
          </cell>
          <cell r="J341">
            <v>8494162</v>
          </cell>
          <cell r="K341" t="str">
            <v>佐賀県西松浦郡有田町上内野丙3430-1</v>
          </cell>
          <cell r="L341" t="str">
            <v>0955-46-3273</v>
          </cell>
          <cell r="M341" t="str">
            <v>伊内</v>
          </cell>
          <cell r="N341" t="str">
            <v>伊内</v>
          </cell>
          <cell r="O341" t="str">
            <v>有田町上内野丙</v>
          </cell>
          <cell r="P341" t="str">
            <v>破砕</v>
          </cell>
          <cell r="Q341" t="str">
            <v>320t</v>
          </cell>
        </row>
        <row r="342">
          <cell r="B342" t="e">
            <v>#N/A</v>
          </cell>
          <cell r="C342">
            <v>52501</v>
          </cell>
          <cell r="D342" t="e">
            <v>#N/A</v>
          </cell>
          <cell r="E342" t="e">
            <v>#N/A</v>
          </cell>
          <cell r="F342" t="e">
            <v>#N/A</v>
          </cell>
          <cell r="G342" t="e">
            <v>#N/A</v>
          </cell>
          <cell r="H342" t="e">
            <v>#N/A</v>
          </cell>
          <cell r="I342" t="e">
            <v>#N/A</v>
          </cell>
          <cell r="J342" t="e">
            <v>#N/A</v>
          </cell>
          <cell r="K342" t="e">
            <v>#N/A</v>
          </cell>
          <cell r="L342" t="e">
            <v>#N/A</v>
          </cell>
          <cell r="M342" t="e">
            <v>#N/A</v>
          </cell>
          <cell r="N342" t="e">
            <v>#N/A</v>
          </cell>
          <cell r="O342" t="str">
            <v>伊万里市南波多町</v>
          </cell>
          <cell r="P342" t="str">
            <v>破砕</v>
          </cell>
          <cell r="Q342" t="str">
            <v>36t</v>
          </cell>
        </row>
        <row r="343">
          <cell r="B343" t="e">
            <v>#N/A</v>
          </cell>
          <cell r="C343">
            <v>52501</v>
          </cell>
          <cell r="D343" t="str">
            <v>〃</v>
          </cell>
          <cell r="E343" t="str">
            <v>〃</v>
          </cell>
          <cell r="F343" t="str">
            <v>〃</v>
          </cell>
          <cell r="G343" t="str">
            <v>〃</v>
          </cell>
          <cell r="H343" t="str">
            <v>〃</v>
          </cell>
          <cell r="I343" t="e">
            <v>#N/A</v>
          </cell>
          <cell r="J343" t="str">
            <v>〃</v>
          </cell>
          <cell r="K343" t="str">
            <v>〃</v>
          </cell>
          <cell r="L343" t="str">
            <v>〃</v>
          </cell>
          <cell r="M343" t="e">
            <v>#N/A</v>
          </cell>
          <cell r="N343" t="str">
            <v>〃</v>
          </cell>
          <cell r="O343" t="str">
            <v>伊万里市脇田町</v>
          </cell>
          <cell r="P343" t="str">
            <v>破砕：
固定及び
移動式</v>
          </cell>
          <cell r="Q343" t="str">
            <v>800m3</v>
          </cell>
        </row>
        <row r="344">
          <cell r="B344" t="e">
            <v>#N/A</v>
          </cell>
          <cell r="C344">
            <v>52501</v>
          </cell>
          <cell r="D344" t="str">
            <v>〃</v>
          </cell>
          <cell r="E344" t="str">
            <v>〃</v>
          </cell>
          <cell r="F344" t="str">
            <v>〃</v>
          </cell>
          <cell r="G344" t="str">
            <v>〃</v>
          </cell>
          <cell r="H344" t="str">
            <v>〃</v>
          </cell>
          <cell r="I344" t="e">
            <v>#N/A</v>
          </cell>
          <cell r="J344" t="str">
            <v>〃</v>
          </cell>
          <cell r="K344" t="str">
            <v>〃</v>
          </cell>
          <cell r="L344" t="str">
            <v>〃</v>
          </cell>
          <cell r="M344" t="e">
            <v>#N/A</v>
          </cell>
          <cell r="N344" t="str">
            <v>〃</v>
          </cell>
          <cell r="O344" t="str">
            <v>伊万里市脇田町</v>
          </cell>
          <cell r="P344" t="str">
            <v>粉砕
(休止中)</v>
          </cell>
          <cell r="Q344" t="str">
            <v>44.0t</v>
          </cell>
        </row>
        <row r="345">
          <cell r="B345" t="e">
            <v>#N/A</v>
          </cell>
          <cell r="C345">
            <v>52501</v>
          </cell>
          <cell r="D345" t="str">
            <v>〃</v>
          </cell>
          <cell r="E345" t="str">
            <v>〃</v>
          </cell>
          <cell r="F345" t="str">
            <v>〃</v>
          </cell>
          <cell r="G345" t="str">
            <v>〃</v>
          </cell>
          <cell r="H345" t="str">
            <v>〃</v>
          </cell>
          <cell r="I345" t="e">
            <v>#N/A</v>
          </cell>
          <cell r="J345" t="str">
            <v>〃</v>
          </cell>
          <cell r="K345" t="str">
            <v>〃</v>
          </cell>
          <cell r="L345" t="str">
            <v>〃</v>
          </cell>
          <cell r="M345" t="e">
            <v>#N/A</v>
          </cell>
          <cell r="N345" t="str">
            <v>〃</v>
          </cell>
          <cell r="O345" t="str">
            <v>伊万里市脇田町</v>
          </cell>
          <cell r="P345" t="str">
            <v>溶融</v>
          </cell>
          <cell r="Q345" t="str">
            <v>0.16t</v>
          </cell>
        </row>
        <row r="346">
          <cell r="B346">
            <v>6</v>
          </cell>
          <cell r="C346">
            <v>115515</v>
          </cell>
          <cell r="D346" t="str">
            <v>04126115515</v>
          </cell>
          <cell r="E346" t="str">
            <v>㈲富士商会</v>
          </cell>
          <cell r="F346">
            <v>42548</v>
          </cell>
          <cell r="G346">
            <v>44373</v>
          </cell>
          <cell r="H346" t="str">
            <v>前田 德夫</v>
          </cell>
          <cell r="I346" t="str">
            <v>ﾌｼﾞｼｮｳｶｲ</v>
          </cell>
          <cell r="J346">
            <v>8480013</v>
          </cell>
          <cell r="K346" t="str">
            <v>佐賀県伊万里市南波多町笠椎1346</v>
          </cell>
          <cell r="L346" t="str">
            <v>0955-24-2155</v>
          </cell>
          <cell r="M346" t="str">
            <v>伊内</v>
          </cell>
          <cell r="N346" t="str">
            <v>伊内</v>
          </cell>
          <cell r="O346" t="str">
            <v>伊万里市南波多町</v>
          </cell>
          <cell r="P346" t="str">
            <v>破砕</v>
          </cell>
          <cell r="Q346" t="str">
            <v>備考欄
(8時間)</v>
          </cell>
        </row>
        <row r="347">
          <cell r="B347">
            <v>6</v>
          </cell>
          <cell r="C347">
            <v>115515</v>
          </cell>
          <cell r="D347" t="str">
            <v>〃</v>
          </cell>
          <cell r="E347" t="str">
            <v>〃</v>
          </cell>
          <cell r="F347" t="str">
            <v>〃</v>
          </cell>
          <cell r="G347" t="str">
            <v>〃</v>
          </cell>
          <cell r="H347" t="str">
            <v>〃</v>
          </cell>
          <cell r="I347" t="str">
            <v>ﾌｼﾞｼｮｳｶｲ</v>
          </cell>
          <cell r="J347" t="str">
            <v>〃</v>
          </cell>
          <cell r="K347" t="str">
            <v>〃</v>
          </cell>
          <cell r="L347" t="str">
            <v>〃</v>
          </cell>
          <cell r="M347" t="str">
            <v>伊内</v>
          </cell>
          <cell r="N347" t="str">
            <v>〃</v>
          </cell>
          <cell r="O347" t="str">
            <v>伊万里市南波多町</v>
          </cell>
          <cell r="P347" t="str">
            <v>溶融</v>
          </cell>
          <cell r="Q347" t="str">
            <v>0.4t</v>
          </cell>
        </row>
        <row r="348">
          <cell r="B348">
            <v>6</v>
          </cell>
          <cell r="C348">
            <v>115515</v>
          </cell>
          <cell r="D348" t="str">
            <v>〃</v>
          </cell>
          <cell r="E348" t="str">
            <v>〃</v>
          </cell>
          <cell r="F348" t="str">
            <v>〃</v>
          </cell>
          <cell r="G348" t="str">
            <v>〃</v>
          </cell>
          <cell r="H348" t="str">
            <v>〃</v>
          </cell>
          <cell r="I348" t="str">
            <v>ﾌｼﾞｼｮｳｶｲ</v>
          </cell>
          <cell r="J348" t="str">
            <v>〃</v>
          </cell>
          <cell r="K348" t="str">
            <v>〃</v>
          </cell>
          <cell r="L348" t="str">
            <v>〃</v>
          </cell>
          <cell r="M348" t="str">
            <v>伊内</v>
          </cell>
          <cell r="N348" t="str">
            <v>〃</v>
          </cell>
          <cell r="O348" t="str">
            <v>伊万里市南波多町</v>
          </cell>
          <cell r="P348" t="str">
            <v>圧縮</v>
          </cell>
          <cell r="Q348" t="str">
            <v>7.52t</v>
          </cell>
        </row>
        <row r="349">
          <cell r="B349">
            <v>6</v>
          </cell>
          <cell r="C349">
            <v>115515</v>
          </cell>
          <cell r="D349" t="str">
            <v>〃</v>
          </cell>
          <cell r="E349" t="str">
            <v>〃</v>
          </cell>
          <cell r="F349" t="str">
            <v>〃</v>
          </cell>
          <cell r="G349" t="str">
            <v>〃</v>
          </cell>
          <cell r="H349" t="str">
            <v>〃</v>
          </cell>
          <cell r="I349" t="str">
            <v>ﾌｼﾞｼｮｳｶｲ</v>
          </cell>
          <cell r="J349" t="str">
            <v>〃</v>
          </cell>
          <cell r="K349" t="str">
            <v>〃</v>
          </cell>
          <cell r="L349" t="str">
            <v>〃</v>
          </cell>
          <cell r="M349" t="str">
            <v>伊内</v>
          </cell>
          <cell r="N349" t="str">
            <v>〃</v>
          </cell>
          <cell r="O349" t="str">
            <v>伊万里市南波多町</v>
          </cell>
          <cell r="P349" t="str">
            <v>圧縮梱包</v>
          </cell>
          <cell r="Q349" t="str">
            <v>備考欄
(8時間)</v>
          </cell>
        </row>
        <row r="350">
          <cell r="B350">
            <v>6</v>
          </cell>
          <cell r="C350">
            <v>23504</v>
          </cell>
          <cell r="D350" t="str">
            <v>04126023504</v>
          </cell>
          <cell r="E350" t="str">
            <v>㈲前田運送</v>
          </cell>
          <cell r="F350">
            <v>42039</v>
          </cell>
          <cell r="G350">
            <v>43864</v>
          </cell>
          <cell r="H350" t="str">
            <v>横田 昭雄</v>
          </cell>
          <cell r="I350" t="str">
            <v>ﾏｴﾀﾞｳﾝｿｳ</v>
          </cell>
          <cell r="J350">
            <v>8480022</v>
          </cell>
          <cell r="K350" t="str">
            <v>佐賀県伊万里市大坪町乙5022-3</v>
          </cell>
          <cell r="L350" t="str">
            <v>0955-23-1683</v>
          </cell>
          <cell r="M350" t="str">
            <v>伊内</v>
          </cell>
          <cell r="N350" t="str">
            <v>伊内</v>
          </cell>
          <cell r="O350" t="str">
            <v>伊万里市大坪町</v>
          </cell>
          <cell r="P350" t="str">
            <v>破砕</v>
          </cell>
          <cell r="Q350" t="str">
            <v>480t</v>
          </cell>
        </row>
        <row r="351">
          <cell r="B351">
            <v>6</v>
          </cell>
          <cell r="C351">
            <v>109398</v>
          </cell>
          <cell r="D351" t="str">
            <v>04126109398</v>
          </cell>
          <cell r="E351" t="str">
            <v>㈱菱熱技研</v>
          </cell>
          <cell r="F351">
            <v>43513</v>
          </cell>
          <cell r="G351">
            <v>45338</v>
          </cell>
          <cell r="H351" t="str">
            <v>中島 親</v>
          </cell>
          <cell r="I351" t="str">
            <v>ﾘｮｳﾈﾂｷﾞｹﾝ</v>
          </cell>
          <cell r="J351">
            <v>8440023</v>
          </cell>
          <cell r="K351" t="str">
            <v>佐賀県西松浦郡有田町丸尾丙2722-59</v>
          </cell>
          <cell r="L351" t="str">
            <v>0955-41-1355</v>
          </cell>
          <cell r="M351" t="str">
            <v>伊内</v>
          </cell>
          <cell r="N351" t="str">
            <v>伊内</v>
          </cell>
          <cell r="O351" t="str">
            <v>有田町丸尾丙</v>
          </cell>
          <cell r="P351" t="str">
            <v>脱水：　移動式</v>
          </cell>
          <cell r="Q351" t="str">
            <v>40m3</v>
          </cell>
          <cell r="S351" t="str">
            <v>○</v>
          </cell>
        </row>
        <row r="352">
          <cell r="B352">
            <v>8</v>
          </cell>
          <cell r="C352">
            <v>690</v>
          </cell>
          <cell r="D352" t="str">
            <v>04128000690</v>
          </cell>
          <cell r="E352" t="str">
            <v>㈲有明石材</v>
          </cell>
          <cell r="F352">
            <v>42936</v>
          </cell>
          <cell r="G352">
            <v>44761</v>
          </cell>
          <cell r="H352" t="str">
            <v>田中 宏之</v>
          </cell>
          <cell r="I352" t="str">
            <v>ｱﾘｱｹｾｷｻﾞｲ</v>
          </cell>
          <cell r="J352">
            <v>8491603</v>
          </cell>
          <cell r="K352" t="str">
            <v>佐賀県藤津郡太良町大字糸岐3095-118</v>
          </cell>
          <cell r="L352" t="str">
            <v>0954-67-0272</v>
          </cell>
          <cell r="M352" t="str">
            <v>杵内</v>
          </cell>
          <cell r="N352" t="str">
            <v>杵内</v>
          </cell>
          <cell r="O352" t="str">
            <v>太良町糸岐</v>
          </cell>
          <cell r="P352" t="str">
            <v>破砕</v>
          </cell>
          <cell r="Q352" t="str">
            <v>備考欄
(8時間)</v>
          </cell>
        </row>
        <row r="353">
          <cell r="B353">
            <v>8</v>
          </cell>
          <cell r="C353">
            <v>690</v>
          </cell>
          <cell r="D353" t="str">
            <v>〃</v>
          </cell>
          <cell r="E353" t="str">
            <v>〃</v>
          </cell>
          <cell r="F353" t="str">
            <v>〃</v>
          </cell>
          <cell r="G353" t="str">
            <v>〃</v>
          </cell>
          <cell r="H353" t="str">
            <v>〃</v>
          </cell>
          <cell r="I353" t="str">
            <v>ｱﾘｱｹｾｷｻﾞｲ</v>
          </cell>
          <cell r="J353" t="str">
            <v>〃</v>
          </cell>
          <cell r="K353" t="str">
            <v>〃</v>
          </cell>
          <cell r="L353" t="str">
            <v>〃</v>
          </cell>
          <cell r="M353" t="str">
            <v>杵内</v>
          </cell>
          <cell r="N353" t="str">
            <v>〃</v>
          </cell>
          <cell r="O353" t="str">
            <v>太良町糸岐</v>
          </cell>
          <cell r="P353" t="str">
            <v>破砕：
固定及び
移動式</v>
          </cell>
          <cell r="Q353" t="str">
            <v>320t</v>
          </cell>
        </row>
        <row r="354">
          <cell r="B354">
            <v>7</v>
          </cell>
          <cell r="C354">
            <v>153584</v>
          </cell>
          <cell r="D354" t="str">
            <v>04127153584</v>
          </cell>
          <cell r="E354" t="str">
            <v>㈱アルペン村</v>
          </cell>
          <cell r="F354">
            <v>42215</v>
          </cell>
          <cell r="G354">
            <v>44041</v>
          </cell>
          <cell r="H354" t="str">
            <v>武藤　忠弘</v>
          </cell>
          <cell r="I354" t="str">
            <v>ｱﾙﾍﾟﾝﾑﾗ</v>
          </cell>
          <cell r="J354" t="str">
            <v>849-1313</v>
          </cell>
          <cell r="K354" t="str">
            <v>佐賀県鹿島市大字重ノ木乙3028-6</v>
          </cell>
          <cell r="L354" t="str">
            <v>0954-68-0087</v>
          </cell>
          <cell r="M354" t="str">
            <v>杵内</v>
          </cell>
          <cell r="N354" t="str">
            <v>杵内</v>
          </cell>
          <cell r="O354" t="str">
            <v>鹿島市大字重ノ木</v>
          </cell>
          <cell r="P354" t="str">
            <v>破砕</v>
          </cell>
          <cell r="Q354" t="str">
            <v>備考欄
(8時間)</v>
          </cell>
        </row>
        <row r="355">
          <cell r="B355">
            <v>7</v>
          </cell>
          <cell r="C355">
            <v>32920</v>
          </cell>
          <cell r="D355" t="str">
            <v>04127032920</v>
          </cell>
          <cell r="E355" t="str">
            <v>石橋 好男</v>
          </cell>
          <cell r="F355">
            <v>42318</v>
          </cell>
          <cell r="G355">
            <v>44144</v>
          </cell>
          <cell r="H355" t="str">
            <v>石橋 好男</v>
          </cell>
          <cell r="I355" t="str">
            <v>ｲｼﾊﾞｼﾖｼｵ</v>
          </cell>
          <cell r="J355">
            <v>8430232</v>
          </cell>
          <cell r="K355" t="str">
            <v>佐賀県武雄市西川登町大字神六28459</v>
          </cell>
          <cell r="L355" t="str">
            <v>0954-28-3140</v>
          </cell>
          <cell r="M355" t="str">
            <v>杵内</v>
          </cell>
          <cell r="N355" t="str">
            <v>杵内</v>
          </cell>
          <cell r="O355" t="str">
            <v>武雄市東川登町大字袴野</v>
          </cell>
          <cell r="P355" t="str">
            <v>焼却</v>
          </cell>
          <cell r="Q355" t="str">
            <v>0.96t</v>
          </cell>
        </row>
        <row r="356">
          <cell r="B356">
            <v>7</v>
          </cell>
          <cell r="C356">
            <v>18837</v>
          </cell>
          <cell r="D356" t="str">
            <v>04127018837</v>
          </cell>
          <cell r="E356" t="str">
            <v>㈱イワフチ</v>
          </cell>
          <cell r="F356">
            <v>43626</v>
          </cell>
          <cell r="G356" t="str">
            <v>05.10.19</v>
          </cell>
          <cell r="H356" t="str">
            <v>岩渕 慶太</v>
          </cell>
          <cell r="I356" t="str">
            <v>ｲﾜﾌﾁ</v>
          </cell>
          <cell r="J356">
            <v>8490505</v>
          </cell>
          <cell r="K356" t="str">
            <v>佐賀県杵島郡江北町大字下小田3305-1</v>
          </cell>
          <cell r="L356" t="str">
            <v>0952-86-5433</v>
          </cell>
          <cell r="M356" t="str">
            <v>杵内</v>
          </cell>
          <cell r="N356" t="str">
            <v>杵内</v>
          </cell>
          <cell r="O356" t="str">
            <v>江北町下小田</v>
          </cell>
          <cell r="P356" t="str">
            <v>破砕</v>
          </cell>
          <cell r="Q356" t="str">
            <v>4t</v>
          </cell>
        </row>
        <row r="357">
          <cell r="B357">
            <v>7</v>
          </cell>
          <cell r="C357">
            <v>18837</v>
          </cell>
          <cell r="D357" t="str">
            <v>〃</v>
          </cell>
          <cell r="E357" t="str">
            <v>〃</v>
          </cell>
          <cell r="F357" t="str">
            <v>〃</v>
          </cell>
          <cell r="G357" t="str">
            <v>〃</v>
          </cell>
          <cell r="H357" t="str">
            <v>〃</v>
          </cell>
          <cell r="I357" t="str">
            <v>ｲﾜﾌﾁ</v>
          </cell>
          <cell r="J357" t="str">
            <v>〃</v>
          </cell>
          <cell r="K357" t="str">
            <v>〃</v>
          </cell>
          <cell r="L357" t="str">
            <v>〃</v>
          </cell>
          <cell r="M357" t="str">
            <v>杵内</v>
          </cell>
          <cell r="N357" t="str">
            <v>〃</v>
          </cell>
          <cell r="O357" t="str">
            <v>武雄市北方町大崎</v>
          </cell>
          <cell r="P357" t="str">
            <v>破砕</v>
          </cell>
          <cell r="Q357" t="str">
            <v>備考欄
(8時間)</v>
          </cell>
        </row>
        <row r="358">
          <cell r="B358">
            <v>7</v>
          </cell>
          <cell r="C358">
            <v>18837</v>
          </cell>
          <cell r="D358" t="str">
            <v>〃</v>
          </cell>
          <cell r="E358" t="str">
            <v>〃</v>
          </cell>
          <cell r="F358" t="str">
            <v>〃</v>
          </cell>
          <cell r="G358" t="str">
            <v>〃</v>
          </cell>
          <cell r="H358" t="str">
            <v>〃</v>
          </cell>
          <cell r="I358" t="str">
            <v>ｲﾜﾌﾁ</v>
          </cell>
          <cell r="J358" t="str">
            <v>〃</v>
          </cell>
          <cell r="K358" t="str">
            <v>〃</v>
          </cell>
          <cell r="L358" t="str">
            <v>〃</v>
          </cell>
          <cell r="M358" t="str">
            <v>杵内</v>
          </cell>
          <cell r="N358" t="str">
            <v>〃</v>
          </cell>
          <cell r="O358" t="str">
            <v>江北町下小田</v>
          </cell>
          <cell r="P358" t="str">
            <v>圧縮</v>
          </cell>
          <cell r="Q358" t="str">
            <v>備考欄
(8時間)</v>
          </cell>
        </row>
        <row r="359">
          <cell r="B359">
            <v>7</v>
          </cell>
          <cell r="C359">
            <v>18837</v>
          </cell>
          <cell r="D359" t="str">
            <v>〃</v>
          </cell>
          <cell r="E359" t="str">
            <v>〃</v>
          </cell>
          <cell r="F359" t="str">
            <v>〃</v>
          </cell>
          <cell r="G359" t="str">
            <v>〃</v>
          </cell>
          <cell r="H359" t="str">
            <v>〃</v>
          </cell>
          <cell r="I359" t="str">
            <v>ｲﾜﾌﾁ</v>
          </cell>
          <cell r="J359" t="str">
            <v>〃</v>
          </cell>
          <cell r="K359" t="str">
            <v>〃</v>
          </cell>
          <cell r="L359" t="str">
            <v>〃</v>
          </cell>
          <cell r="M359" t="str">
            <v>杵内</v>
          </cell>
          <cell r="N359" t="str">
            <v>〃</v>
          </cell>
          <cell r="O359" t="str">
            <v>江北町下小田</v>
          </cell>
          <cell r="P359" t="str">
            <v>圧縮</v>
          </cell>
          <cell r="Q359" t="str">
            <v>4.1t</v>
          </cell>
        </row>
        <row r="360">
          <cell r="B360">
            <v>7</v>
          </cell>
          <cell r="C360">
            <v>18837</v>
          </cell>
          <cell r="D360" t="str">
            <v>〃</v>
          </cell>
          <cell r="E360" t="str">
            <v>〃</v>
          </cell>
          <cell r="F360" t="str">
            <v>〃</v>
          </cell>
          <cell r="G360" t="str">
            <v>〃</v>
          </cell>
          <cell r="H360" t="str">
            <v>〃</v>
          </cell>
          <cell r="I360" t="str">
            <v>ｲﾜﾌﾁ</v>
          </cell>
          <cell r="J360" t="str">
            <v>〃</v>
          </cell>
          <cell r="K360" t="str">
            <v>〃</v>
          </cell>
          <cell r="L360" t="str">
            <v>〃</v>
          </cell>
          <cell r="M360" t="str">
            <v>杵内</v>
          </cell>
          <cell r="N360" t="str">
            <v>〃</v>
          </cell>
          <cell r="O360" t="str">
            <v>武雄市北方町大崎</v>
          </cell>
          <cell r="P360" t="str">
            <v>圧縮</v>
          </cell>
          <cell r="Q360" t="str">
            <v>備考欄
(8時間)</v>
          </cell>
        </row>
        <row r="361">
          <cell r="B361">
            <v>7</v>
          </cell>
          <cell r="C361">
            <v>18837</v>
          </cell>
          <cell r="D361" t="str">
            <v>〃</v>
          </cell>
          <cell r="E361" t="str">
            <v>〃</v>
          </cell>
          <cell r="F361" t="str">
            <v>〃</v>
          </cell>
          <cell r="G361" t="str">
            <v>〃</v>
          </cell>
          <cell r="H361" t="str">
            <v>〃</v>
          </cell>
          <cell r="I361" t="str">
            <v>ｲﾜﾌﾁ</v>
          </cell>
          <cell r="J361" t="str">
            <v>〃</v>
          </cell>
          <cell r="K361" t="str">
            <v>〃</v>
          </cell>
          <cell r="L361" t="str">
            <v>〃</v>
          </cell>
          <cell r="M361" t="str">
            <v>杵内</v>
          </cell>
          <cell r="N361" t="str">
            <v>〃</v>
          </cell>
          <cell r="O361" t="str">
            <v>武雄市北方町大崎</v>
          </cell>
          <cell r="P361" t="str">
            <v>圧縮</v>
          </cell>
          <cell r="Q361" t="str">
            <v>備考欄
(8時間)</v>
          </cell>
        </row>
        <row r="362">
          <cell r="B362">
            <v>7</v>
          </cell>
          <cell r="C362">
            <v>18837</v>
          </cell>
          <cell r="D362" t="str">
            <v>〃</v>
          </cell>
          <cell r="E362" t="str">
            <v>〃</v>
          </cell>
          <cell r="F362" t="str">
            <v>〃</v>
          </cell>
          <cell r="G362" t="str">
            <v>〃</v>
          </cell>
          <cell r="H362" t="str">
            <v>〃</v>
          </cell>
          <cell r="I362" t="str">
            <v>ｲﾜﾌﾁ</v>
          </cell>
          <cell r="J362" t="str">
            <v>〃</v>
          </cell>
          <cell r="K362" t="str">
            <v>〃</v>
          </cell>
          <cell r="L362" t="str">
            <v>〃</v>
          </cell>
          <cell r="M362" t="str">
            <v>杵内</v>
          </cell>
          <cell r="N362" t="str">
            <v>〃</v>
          </cell>
          <cell r="O362" t="str">
            <v>武雄市北方町大崎</v>
          </cell>
          <cell r="P362" t="str">
            <v>破砕：
固定及び
移動式</v>
          </cell>
          <cell r="Q362" t="str">
            <v>200t</v>
          </cell>
        </row>
        <row r="363">
          <cell r="B363">
            <v>8</v>
          </cell>
          <cell r="C363">
            <v>73666</v>
          </cell>
          <cell r="D363" t="str">
            <v>04128073666</v>
          </cell>
          <cell r="E363" t="str">
            <v>㈱内田重機クレーン</v>
          </cell>
          <cell r="F363">
            <v>42364</v>
          </cell>
          <cell r="G363">
            <v>44190</v>
          </cell>
          <cell r="H363" t="str">
            <v>内田 喜文</v>
          </cell>
          <cell r="I363" t="str">
            <v>ｳﾁﾀﾞｼﾞｭｳｷｸﾚｰﾝ</v>
          </cell>
          <cell r="J363">
            <v>8491603</v>
          </cell>
          <cell r="K363" t="str">
            <v>佐賀県藤津郡太良町大字糸岐7338</v>
          </cell>
          <cell r="L363" t="str">
            <v>0954-67-1111</v>
          </cell>
          <cell r="M363" t="str">
            <v>杵内</v>
          </cell>
          <cell r="N363" t="str">
            <v>杵内</v>
          </cell>
          <cell r="O363" t="str">
            <v>太良町糸岐</v>
          </cell>
          <cell r="P363" t="str">
            <v>焼却</v>
          </cell>
          <cell r="Q363" t="str">
            <v>1.5t</v>
          </cell>
        </row>
        <row r="364">
          <cell r="B364">
            <v>8</v>
          </cell>
          <cell r="C364">
            <v>73666</v>
          </cell>
          <cell r="D364" t="str">
            <v>〃</v>
          </cell>
          <cell r="E364" t="str">
            <v>〃</v>
          </cell>
          <cell r="F364" t="str">
            <v>〃</v>
          </cell>
          <cell r="G364" t="str">
            <v>〃</v>
          </cell>
          <cell r="H364" t="str">
            <v>〃</v>
          </cell>
          <cell r="I364" t="str">
            <v>ｳﾁﾀﾞｼﾞｭｳｷｸﾚｰﾝ</v>
          </cell>
          <cell r="J364" t="str">
            <v>〃</v>
          </cell>
          <cell r="K364" t="str">
            <v>〃</v>
          </cell>
          <cell r="L364" t="str">
            <v>〃</v>
          </cell>
          <cell r="M364" t="str">
            <v>杵内</v>
          </cell>
          <cell r="N364" t="str">
            <v>〃</v>
          </cell>
          <cell r="O364" t="str">
            <v>太良町糸岐</v>
          </cell>
          <cell r="P364" t="str">
            <v>破砕：
固定及び
移動式</v>
          </cell>
          <cell r="Q364" t="str">
            <v>4.24t</v>
          </cell>
        </row>
        <row r="365">
          <cell r="B365">
            <v>8</v>
          </cell>
          <cell r="C365">
            <v>73666</v>
          </cell>
          <cell r="D365" t="str">
            <v>〃</v>
          </cell>
          <cell r="E365" t="str">
            <v>〃</v>
          </cell>
          <cell r="F365" t="str">
            <v>〃</v>
          </cell>
          <cell r="G365" t="str">
            <v>〃</v>
          </cell>
          <cell r="H365" t="str">
            <v>〃</v>
          </cell>
          <cell r="I365" t="str">
            <v>ｳﾁﾀﾞｼﾞｭｳｷｸﾚｰﾝ</v>
          </cell>
          <cell r="J365" t="str">
            <v>〃</v>
          </cell>
          <cell r="K365" t="str">
            <v>〃</v>
          </cell>
          <cell r="L365" t="str">
            <v>〃</v>
          </cell>
          <cell r="M365" t="str">
            <v>杵内</v>
          </cell>
          <cell r="N365" t="str">
            <v>〃</v>
          </cell>
          <cell r="O365" t="str">
            <v>太良町糸岐</v>
          </cell>
          <cell r="P365" t="str">
            <v>破砕：
固定及び
移動式</v>
          </cell>
          <cell r="Q365" t="str">
            <v>備考欄
(8時間)</v>
          </cell>
        </row>
        <row r="366">
          <cell r="B366">
            <v>7</v>
          </cell>
          <cell r="C366">
            <v>27889</v>
          </cell>
          <cell r="D366" t="str">
            <v>04127027889</v>
          </cell>
          <cell r="E366" t="str">
            <v>江口金属㈱</v>
          </cell>
          <cell r="F366">
            <v>42951</v>
          </cell>
          <cell r="G366">
            <v>44776</v>
          </cell>
          <cell r="H366" t="str">
            <v>江口 弘幸</v>
          </cell>
          <cell r="I366" t="str">
            <v>ｴｸﾞﾁｷﾝｿﾞｸ</v>
          </cell>
          <cell r="J366">
            <v>8491103</v>
          </cell>
          <cell r="K366" t="str">
            <v>佐賀県杵島郡白石町大字築切4023-5</v>
          </cell>
          <cell r="L366" t="str">
            <v>0952-84-5587</v>
          </cell>
          <cell r="M366" t="str">
            <v>杵内</v>
          </cell>
          <cell r="N366" t="str">
            <v>杵内</v>
          </cell>
          <cell r="O366" t="str">
            <v>白石町築切</v>
          </cell>
          <cell r="P366" t="str">
            <v>圧縮</v>
          </cell>
          <cell r="Q366" t="str">
            <v>61.2t</v>
          </cell>
        </row>
        <row r="367">
          <cell r="B367">
            <v>7</v>
          </cell>
          <cell r="C367">
            <v>27889</v>
          </cell>
          <cell r="D367" t="str">
            <v>〃</v>
          </cell>
          <cell r="E367" t="str">
            <v>〃</v>
          </cell>
          <cell r="F367" t="str">
            <v>〃</v>
          </cell>
          <cell r="G367" t="str">
            <v>〃</v>
          </cell>
          <cell r="H367" t="str">
            <v>〃</v>
          </cell>
          <cell r="I367" t="str">
            <v>ｴｸﾞﾁｷﾝｿﾞｸ</v>
          </cell>
          <cell r="J367" t="str">
            <v>〃</v>
          </cell>
          <cell r="K367" t="str">
            <v>〃</v>
          </cell>
          <cell r="L367" t="str">
            <v>〃</v>
          </cell>
          <cell r="M367" t="str">
            <v>杵内</v>
          </cell>
          <cell r="N367" t="str">
            <v>〃</v>
          </cell>
          <cell r="O367" t="str">
            <v>白石町築切</v>
          </cell>
          <cell r="P367" t="str">
            <v>圧縮・
切断</v>
          </cell>
          <cell r="Q367" t="str">
            <v>194.4t</v>
          </cell>
        </row>
        <row r="368">
          <cell r="B368">
            <v>7</v>
          </cell>
          <cell r="C368">
            <v>27889</v>
          </cell>
          <cell r="D368" t="str">
            <v>〃</v>
          </cell>
          <cell r="E368" t="str">
            <v>〃</v>
          </cell>
          <cell r="F368" t="str">
            <v>〃</v>
          </cell>
          <cell r="G368" t="str">
            <v>〃</v>
          </cell>
          <cell r="H368" t="str">
            <v>〃</v>
          </cell>
          <cell r="I368" t="str">
            <v>ｴｸﾞﾁｷﾝｿﾞｸ</v>
          </cell>
          <cell r="J368" t="str">
            <v>〃</v>
          </cell>
          <cell r="K368" t="str">
            <v>〃</v>
          </cell>
          <cell r="L368" t="str">
            <v>〃</v>
          </cell>
          <cell r="M368" t="str">
            <v>杵内</v>
          </cell>
          <cell r="N368" t="str">
            <v>〃</v>
          </cell>
          <cell r="O368" t="str">
            <v>白石町築切</v>
          </cell>
          <cell r="P368" t="str">
            <v>破砕</v>
          </cell>
          <cell r="Q368" t="str">
            <v>備考欄
(8時間)</v>
          </cell>
        </row>
        <row r="369">
          <cell r="B369">
            <v>7</v>
          </cell>
          <cell r="C369">
            <v>31905</v>
          </cell>
          <cell r="D369" t="str">
            <v>04127031905</v>
          </cell>
          <cell r="E369" t="str">
            <v>㈲大塚建設</v>
          </cell>
          <cell r="F369">
            <v>42190</v>
          </cell>
          <cell r="G369">
            <v>44016</v>
          </cell>
          <cell r="H369" t="str">
            <v>大塚 喜代春</v>
          </cell>
          <cell r="I369" t="str">
            <v>ｵｵﾂｶｹﾝｾﾂ</v>
          </cell>
          <cell r="J369">
            <v>8490401</v>
          </cell>
          <cell r="K369" t="str">
            <v>佐賀県杵島郡白石町大字福富4519-2</v>
          </cell>
          <cell r="L369" t="str">
            <v>0952-87-3973</v>
          </cell>
          <cell r="M369" t="str">
            <v>杵内</v>
          </cell>
          <cell r="N369" t="str">
            <v>杵内</v>
          </cell>
          <cell r="O369" t="str">
            <v>白石町福富</v>
          </cell>
          <cell r="P369" t="str">
            <v>破砕</v>
          </cell>
          <cell r="Q369" t="str">
            <v>1,320t</v>
          </cell>
        </row>
        <row r="370">
          <cell r="B370">
            <v>7</v>
          </cell>
          <cell r="C370">
            <v>31905</v>
          </cell>
          <cell r="D370" t="str">
            <v>〃</v>
          </cell>
          <cell r="E370" t="str">
            <v>〃</v>
          </cell>
          <cell r="F370" t="str">
            <v>〃</v>
          </cell>
          <cell r="G370" t="str">
            <v>〃</v>
          </cell>
          <cell r="H370" t="str">
            <v>〃</v>
          </cell>
          <cell r="I370" t="str">
            <v>ｵｵﾂｶｹﾝｾﾂ</v>
          </cell>
          <cell r="J370" t="str">
            <v>〃</v>
          </cell>
          <cell r="K370" t="str">
            <v>〃</v>
          </cell>
          <cell r="L370" t="str">
            <v>〃</v>
          </cell>
          <cell r="M370" t="str">
            <v>杵内</v>
          </cell>
          <cell r="N370" t="str">
            <v>〃</v>
          </cell>
          <cell r="O370" t="str">
            <v>白石町福富</v>
          </cell>
          <cell r="P370" t="str">
            <v>圧縮</v>
          </cell>
          <cell r="Q370" t="str">
            <v>備考欄
(8時間)</v>
          </cell>
        </row>
        <row r="371">
          <cell r="B371">
            <v>7</v>
          </cell>
          <cell r="C371">
            <v>26982</v>
          </cell>
          <cell r="D371" t="str">
            <v>04127026982</v>
          </cell>
          <cell r="E371" t="str">
            <v>大坪石材㈱</v>
          </cell>
          <cell r="F371">
            <v>42001</v>
          </cell>
          <cell r="G371">
            <v>43826</v>
          </cell>
          <cell r="H371" t="str">
            <v>大坪 久芳</v>
          </cell>
          <cell r="I371" t="str">
            <v>ｵｵﾂﾎﾞｾｷｻﾞｲ</v>
          </cell>
          <cell r="J371">
            <v>8430021</v>
          </cell>
          <cell r="K371" t="str">
            <v>佐賀県武雄市武雄町大字永島17945</v>
          </cell>
          <cell r="L371" t="str">
            <v>0954-23-1616</v>
          </cell>
          <cell r="M371" t="str">
            <v>杵内</v>
          </cell>
          <cell r="N371" t="str">
            <v>杵内</v>
          </cell>
          <cell r="O371" t="str">
            <v>武雄市東川登町</v>
          </cell>
          <cell r="P371" t="str">
            <v>破砕</v>
          </cell>
          <cell r="Q371" t="str">
            <v>800t</v>
          </cell>
        </row>
        <row r="372">
          <cell r="B372">
            <v>8</v>
          </cell>
          <cell r="C372">
            <v>18832</v>
          </cell>
          <cell r="D372" t="str">
            <v>04128018832</v>
          </cell>
          <cell r="E372" t="str">
            <v>㈲鹿島清掃社</v>
          </cell>
          <cell r="F372">
            <v>42898</v>
          </cell>
          <cell r="G372">
            <v>44723</v>
          </cell>
          <cell r="H372" t="str">
            <v>有森 懐</v>
          </cell>
          <cell r="I372" t="str">
            <v>ｶｼﾏｾｲｿｳｼｬ</v>
          </cell>
          <cell r="J372">
            <v>8491314</v>
          </cell>
          <cell r="K372" t="str">
            <v>佐賀県鹿島市大字山浦丁408</v>
          </cell>
          <cell r="L372" t="str">
            <v>0954-63-3994</v>
          </cell>
          <cell r="M372" t="str">
            <v>杵内</v>
          </cell>
          <cell r="N372" t="str">
            <v>杵内</v>
          </cell>
          <cell r="O372" t="str">
            <v>太良町糸岐</v>
          </cell>
          <cell r="P372" t="str">
            <v>天日     乾燥</v>
          </cell>
          <cell r="Q372" t="str">
            <v>1.93m3</v>
          </cell>
          <cell r="S372" t="str">
            <v>○</v>
          </cell>
        </row>
        <row r="373">
          <cell r="B373">
            <v>8</v>
          </cell>
          <cell r="C373">
            <v>17340</v>
          </cell>
          <cell r="D373" t="str">
            <v>04128017340</v>
          </cell>
          <cell r="E373" t="str">
            <v>㈱神近建設</v>
          </cell>
          <cell r="F373">
            <v>43581</v>
          </cell>
          <cell r="G373">
            <v>45407</v>
          </cell>
          <cell r="H373" t="str">
            <v>神近 利久</v>
          </cell>
          <cell r="I373" t="str">
            <v>ｶﾐﾁｶｹﾝｾﾂ</v>
          </cell>
          <cell r="J373">
            <v>8430302</v>
          </cell>
          <cell r="K373" t="str">
            <v>佐賀県嬉野市嬉野町大字下野丙1746</v>
          </cell>
          <cell r="L373" t="str">
            <v>0954-43-1861</v>
          </cell>
          <cell r="M373" t="str">
            <v>杵内</v>
          </cell>
          <cell r="N373" t="str">
            <v>杵内</v>
          </cell>
          <cell r="O373" t="str">
            <v>嬉野市嬉野町下野丙</v>
          </cell>
          <cell r="P373" t="str">
            <v>破砕</v>
          </cell>
          <cell r="Q373" t="str">
            <v>560t</v>
          </cell>
        </row>
        <row r="374">
          <cell r="B374">
            <v>8</v>
          </cell>
          <cell r="C374">
            <v>17340</v>
          </cell>
          <cell r="D374" t="str">
            <v>〃</v>
          </cell>
          <cell r="E374" t="str">
            <v>〃</v>
          </cell>
          <cell r="F374" t="str">
            <v>〃</v>
          </cell>
          <cell r="G374" t="str">
            <v>〃</v>
          </cell>
          <cell r="H374" t="str">
            <v>〃</v>
          </cell>
          <cell r="I374" t="str">
            <v>ｶﾐﾁｶｹﾝｾﾂ</v>
          </cell>
          <cell r="J374" t="str">
            <v>〃</v>
          </cell>
          <cell r="K374" t="str">
            <v>〃</v>
          </cell>
          <cell r="L374" t="str">
            <v>〃</v>
          </cell>
          <cell r="M374" t="str">
            <v>杵内</v>
          </cell>
          <cell r="N374" t="str">
            <v>〃</v>
          </cell>
          <cell r="O374" t="str">
            <v>嬉野市嬉野町下野丙</v>
          </cell>
          <cell r="P374" t="str">
            <v>破砕：
固定及び
移動式</v>
          </cell>
          <cell r="Q374" t="str">
            <v>280t</v>
          </cell>
        </row>
        <row r="375">
          <cell r="B375">
            <v>7</v>
          </cell>
          <cell r="C375">
            <v>48922</v>
          </cell>
          <cell r="D375" t="str">
            <v>04127048922</v>
          </cell>
          <cell r="E375" t="str">
            <v>㈱杵藤開発</v>
          </cell>
          <cell r="F375">
            <v>42919</v>
          </cell>
          <cell r="G375">
            <v>44744</v>
          </cell>
          <cell r="H375" t="str">
            <v>矢野 信義</v>
          </cell>
          <cell r="I375" t="str">
            <v>ｷﾄｳｶｲﾊﾂ</v>
          </cell>
          <cell r="J375">
            <v>8430021</v>
          </cell>
          <cell r="K375" t="str">
            <v>佐賀県武雄市武雄町大字永島15664</v>
          </cell>
          <cell r="L375" t="str">
            <v>0954-23-6471</v>
          </cell>
          <cell r="M375" t="str">
            <v>杵内</v>
          </cell>
          <cell r="N375" t="str">
            <v>杵内</v>
          </cell>
          <cell r="O375" t="str">
            <v>武雄市山内町宮野</v>
          </cell>
          <cell r="P375" t="str">
            <v>天日
乾燥</v>
          </cell>
          <cell r="Q375" t="str">
            <v>3t</v>
          </cell>
          <cell r="S375" t="str">
            <v>○</v>
          </cell>
        </row>
        <row r="376">
          <cell r="B376">
            <v>7</v>
          </cell>
          <cell r="C376">
            <v>173201</v>
          </cell>
          <cell r="D376" t="str">
            <v>04127173201</v>
          </cell>
          <cell r="E376" t="str">
            <v>九州コカテクノ㈱</v>
          </cell>
          <cell r="F376">
            <v>43369</v>
          </cell>
          <cell r="G376">
            <v>45194</v>
          </cell>
          <cell r="H376" t="str">
            <v>力武 正信</v>
          </cell>
          <cell r="I376" t="str">
            <v>ｷｭｳｼｭｳｺｶﾃｸﾉ</v>
          </cell>
          <cell r="J376" t="str">
            <v>843-0301</v>
          </cell>
          <cell r="K376" t="str">
            <v>佐賀県嬉野市嬉野町大字下宿丁197</v>
          </cell>
          <cell r="L376" t="str">
            <v>0954-20-4100</v>
          </cell>
          <cell r="M376" t="str">
            <v>杵内</v>
          </cell>
          <cell r="N376" t="str">
            <v>杵内</v>
          </cell>
          <cell r="O376" t="str">
            <v>嬉野市嬉野町下宿丁196-1</v>
          </cell>
          <cell r="P376" t="str">
            <v>混合</v>
          </cell>
          <cell r="Q376" t="str">
            <v>868ｔ</v>
          </cell>
        </row>
        <row r="377">
          <cell r="B377">
            <v>7</v>
          </cell>
          <cell r="C377">
            <v>175353</v>
          </cell>
          <cell r="D377" t="str">
            <v>04127175353</v>
          </cell>
          <cell r="E377" t="str">
            <v>㈲向陽トレード</v>
          </cell>
          <cell r="F377">
            <v>43192</v>
          </cell>
          <cell r="G377">
            <v>45017</v>
          </cell>
          <cell r="H377" t="str">
            <v>張谷 佐然</v>
          </cell>
          <cell r="I377" t="str">
            <v>ｺｳﾖｳﾄﾚｰﾄﾞ</v>
          </cell>
          <cell r="J377" t="str">
            <v>849-2304</v>
          </cell>
          <cell r="K377" t="str">
            <v>佐賀県武雄市山内町大字大野7624-3</v>
          </cell>
          <cell r="L377" t="str">
            <v>0954-20-7363</v>
          </cell>
          <cell r="N377" t="str">
            <v>杵内</v>
          </cell>
          <cell r="O377" t="str">
            <v>武雄市山内町大野</v>
          </cell>
          <cell r="P377" t="str">
            <v>破砕</v>
          </cell>
          <cell r="Q377" t="str">
            <v>備考欄
(8時間)</v>
          </cell>
        </row>
        <row r="378">
          <cell r="B378">
            <v>7</v>
          </cell>
          <cell r="C378">
            <v>175353</v>
          </cell>
          <cell r="D378" t="str">
            <v>〃</v>
          </cell>
          <cell r="E378" t="str">
            <v>〃</v>
          </cell>
          <cell r="F378" t="str">
            <v>〃</v>
          </cell>
          <cell r="G378" t="str">
            <v>〃</v>
          </cell>
          <cell r="H378" t="str">
            <v>〃</v>
          </cell>
          <cell r="I378" t="str">
            <v>ｺｳﾖｳﾄﾚｰﾄﾞ</v>
          </cell>
          <cell r="J378" t="str">
            <v>〃</v>
          </cell>
          <cell r="K378" t="str">
            <v>〃</v>
          </cell>
          <cell r="L378" t="str">
            <v>〃</v>
          </cell>
          <cell r="N378" t="str">
            <v>〃</v>
          </cell>
          <cell r="O378" t="str">
            <v>武雄市山内町大野</v>
          </cell>
          <cell r="P378" t="str">
            <v>せん断</v>
          </cell>
          <cell r="Q378" t="str">
            <v>備考欄
(8時間)</v>
          </cell>
        </row>
        <row r="379">
          <cell r="B379">
            <v>7</v>
          </cell>
          <cell r="C379">
            <v>175353</v>
          </cell>
          <cell r="D379" t="str">
            <v>〃</v>
          </cell>
          <cell r="E379" t="str">
            <v>〃</v>
          </cell>
          <cell r="F379" t="str">
            <v>〃</v>
          </cell>
          <cell r="G379" t="str">
            <v>〃</v>
          </cell>
          <cell r="H379" t="str">
            <v>〃</v>
          </cell>
          <cell r="I379" t="str">
            <v>ｺｳﾖｳﾄﾚｰﾄﾞ</v>
          </cell>
          <cell r="J379" t="str">
            <v>〃</v>
          </cell>
          <cell r="K379" t="str">
            <v>〃</v>
          </cell>
          <cell r="L379" t="str">
            <v>〃</v>
          </cell>
          <cell r="N379" t="str">
            <v>〃</v>
          </cell>
          <cell r="O379" t="str">
            <v>武雄市山内町大野</v>
          </cell>
          <cell r="P379" t="str">
            <v>圧縮</v>
          </cell>
          <cell r="Q379" t="str">
            <v>備考欄
(8時間)</v>
          </cell>
        </row>
        <row r="380">
          <cell r="B380">
            <v>7</v>
          </cell>
          <cell r="C380">
            <v>175353</v>
          </cell>
          <cell r="D380" t="str">
            <v>〃</v>
          </cell>
          <cell r="E380" t="str">
            <v>〃</v>
          </cell>
          <cell r="F380" t="str">
            <v>〃</v>
          </cell>
          <cell r="G380" t="str">
            <v>〃</v>
          </cell>
          <cell r="H380" t="str">
            <v>〃</v>
          </cell>
          <cell r="I380" t="str">
            <v>ｺｳﾖｳﾄﾚｰﾄﾞ</v>
          </cell>
          <cell r="J380" t="str">
            <v>〃</v>
          </cell>
          <cell r="K380" t="str">
            <v>〃</v>
          </cell>
          <cell r="L380" t="str">
            <v>〃</v>
          </cell>
          <cell r="N380" t="str">
            <v>〃</v>
          </cell>
          <cell r="O380" t="str">
            <v>武雄市山内町大野</v>
          </cell>
          <cell r="P380" t="str">
            <v>分離</v>
          </cell>
          <cell r="Q380" t="str">
            <v>0.86t</v>
          </cell>
        </row>
        <row r="381">
          <cell r="B381">
            <v>7</v>
          </cell>
          <cell r="C381">
            <v>47324</v>
          </cell>
          <cell r="D381" t="str">
            <v>04147047324</v>
          </cell>
          <cell r="E381" t="str">
            <v>㈱小坂環境開発</v>
          </cell>
          <cell r="F381">
            <v>42919</v>
          </cell>
          <cell r="G381">
            <v>44744</v>
          </cell>
          <cell r="H381" t="str">
            <v>田中 康幸</v>
          </cell>
          <cell r="I381" t="str">
            <v>ｺｻｶｶﾝｷｮｳｶｲﾊﾂ</v>
          </cell>
          <cell r="J381" t="str">
            <v>838-0223</v>
          </cell>
          <cell r="K381" t="str">
            <v>福岡県朝倉郡筑前町砥上960</v>
          </cell>
          <cell r="L381" t="str">
            <v>0946-42-3297</v>
          </cell>
          <cell r="M381" t="str">
            <v>杵内</v>
          </cell>
          <cell r="N381" t="str">
            <v>杵内</v>
          </cell>
          <cell r="O381" t="str">
            <v>江北町山口花祭</v>
          </cell>
          <cell r="P381" t="str">
            <v>破砕</v>
          </cell>
          <cell r="Q381" t="str">
            <v>400t</v>
          </cell>
        </row>
        <row r="382">
          <cell r="B382">
            <v>7</v>
          </cell>
          <cell r="C382">
            <v>17752</v>
          </cell>
          <cell r="D382" t="str">
            <v>04127017752</v>
          </cell>
          <cell r="E382" t="str">
            <v>㈱三協環境開発</v>
          </cell>
          <cell r="F382">
            <v>42117</v>
          </cell>
          <cell r="G382">
            <v>44673</v>
          </cell>
          <cell r="H382" t="str">
            <v>釜﨑 博昭</v>
          </cell>
          <cell r="I382" t="str">
            <v>ｻﾝｷｮｳｶﾝｷｮｳｶｲﾊﾂ</v>
          </cell>
          <cell r="J382">
            <v>8492201</v>
          </cell>
          <cell r="K382" t="str">
            <v>佐賀県武雄市北方町大字志久815-1</v>
          </cell>
          <cell r="L382" t="str">
            <v>0954-36-2115</v>
          </cell>
          <cell r="M382" t="str">
            <v>杵内</v>
          </cell>
          <cell r="N382" t="str">
            <v>杵内</v>
          </cell>
          <cell r="O382" t="str">
            <v>武雄市北方町志久</v>
          </cell>
          <cell r="P382" t="str">
            <v>焼却　（乾燥）</v>
          </cell>
          <cell r="Q382" t="str">
            <v>備考欄
(10時間)</v>
          </cell>
          <cell r="S382" t="str">
            <v>○</v>
          </cell>
          <cell r="T382" t="str">
            <v>○</v>
          </cell>
        </row>
        <row r="383">
          <cell r="B383">
            <v>7</v>
          </cell>
          <cell r="C383">
            <v>17752</v>
          </cell>
          <cell r="D383" t="str">
            <v>〃</v>
          </cell>
          <cell r="E383" t="str">
            <v>〃</v>
          </cell>
          <cell r="F383" t="str">
            <v>〃</v>
          </cell>
          <cell r="G383" t="str">
            <v>〃</v>
          </cell>
          <cell r="H383" t="str">
            <v>〃</v>
          </cell>
          <cell r="I383" t="str">
            <v>ｻﾝｷｮｳｶﾝｷｮｳｶｲﾊﾂ</v>
          </cell>
          <cell r="J383" t="str">
            <v>〃</v>
          </cell>
          <cell r="K383" t="str">
            <v>〃</v>
          </cell>
          <cell r="L383" t="str">
            <v>〃</v>
          </cell>
          <cell r="M383" t="str">
            <v>杵内</v>
          </cell>
          <cell r="N383" t="str">
            <v>〃</v>
          </cell>
          <cell r="O383" t="str">
            <v>武雄市北方町志久</v>
          </cell>
          <cell r="P383" t="str">
            <v>脱水</v>
          </cell>
          <cell r="Q383" t="str">
            <v>64m3   (16時間)</v>
          </cell>
          <cell r="S383" t="str">
            <v>○</v>
          </cell>
        </row>
        <row r="384">
          <cell r="B384">
            <v>7</v>
          </cell>
          <cell r="C384">
            <v>17752</v>
          </cell>
          <cell r="D384" t="str">
            <v>〃</v>
          </cell>
          <cell r="E384" t="str">
            <v>〃</v>
          </cell>
          <cell r="F384" t="str">
            <v>〃</v>
          </cell>
          <cell r="G384" t="str">
            <v>〃</v>
          </cell>
          <cell r="H384" t="str">
            <v>〃</v>
          </cell>
          <cell r="I384" t="str">
            <v>ｻﾝｷｮｳｶﾝｷｮｳｶｲﾊﾂ</v>
          </cell>
          <cell r="J384" t="str">
            <v>〃</v>
          </cell>
          <cell r="K384" t="str">
            <v>〃</v>
          </cell>
          <cell r="L384" t="str">
            <v>〃</v>
          </cell>
          <cell r="M384" t="str">
            <v>杵内</v>
          </cell>
          <cell r="N384" t="str">
            <v>〃</v>
          </cell>
          <cell r="O384" t="str">
            <v>武雄市北方町志久</v>
          </cell>
          <cell r="P384" t="str">
            <v>圧縮</v>
          </cell>
          <cell r="Q384" t="str">
            <v>3.5t</v>
          </cell>
        </row>
        <row r="385">
          <cell r="B385">
            <v>7</v>
          </cell>
          <cell r="C385">
            <v>17752</v>
          </cell>
          <cell r="D385" t="str">
            <v>〃</v>
          </cell>
          <cell r="E385" t="str">
            <v>〃</v>
          </cell>
          <cell r="F385" t="str">
            <v>〃</v>
          </cell>
          <cell r="G385" t="str">
            <v>〃</v>
          </cell>
          <cell r="H385" t="str">
            <v>〃</v>
          </cell>
          <cell r="I385" t="str">
            <v>ｻﾝｷｮｳｶﾝｷｮｳｶｲﾊﾂ</v>
          </cell>
          <cell r="J385" t="str">
            <v>〃</v>
          </cell>
          <cell r="K385" t="str">
            <v>〃</v>
          </cell>
          <cell r="L385" t="str">
            <v>〃</v>
          </cell>
          <cell r="M385" t="str">
            <v>杵内</v>
          </cell>
          <cell r="N385" t="str">
            <v>〃</v>
          </cell>
          <cell r="O385" t="str">
            <v>武雄市北方町志久</v>
          </cell>
          <cell r="P385" t="str">
            <v>破砕</v>
          </cell>
          <cell r="Q385" t="str">
            <v>備考欄
(8時間)</v>
          </cell>
        </row>
        <row r="386">
          <cell r="B386">
            <v>7</v>
          </cell>
          <cell r="C386">
            <v>17752</v>
          </cell>
          <cell r="D386" t="str">
            <v>〃</v>
          </cell>
          <cell r="E386" t="str">
            <v>〃</v>
          </cell>
          <cell r="F386" t="str">
            <v>〃</v>
          </cell>
          <cell r="G386" t="str">
            <v>〃</v>
          </cell>
          <cell r="H386" t="str">
            <v>〃</v>
          </cell>
          <cell r="I386" t="str">
            <v>ｻﾝｷｮｳｶﾝｷｮｳｶｲﾊﾂ</v>
          </cell>
          <cell r="J386" t="str">
            <v>〃</v>
          </cell>
          <cell r="K386" t="str">
            <v>〃</v>
          </cell>
          <cell r="L386" t="str">
            <v>〃</v>
          </cell>
          <cell r="M386" t="str">
            <v>杵内</v>
          </cell>
          <cell r="N386" t="str">
            <v>〃</v>
          </cell>
          <cell r="O386" t="str">
            <v>武雄市北方町志久</v>
          </cell>
          <cell r="P386" t="str">
            <v>中和</v>
          </cell>
          <cell r="Q386" t="str">
            <v>10m3   (10時間)</v>
          </cell>
        </row>
        <row r="387">
          <cell r="B387">
            <v>7</v>
          </cell>
          <cell r="C387">
            <v>17752</v>
          </cell>
          <cell r="D387" t="str">
            <v>〃</v>
          </cell>
          <cell r="E387" t="str">
            <v>〃</v>
          </cell>
          <cell r="F387" t="str">
            <v>〃</v>
          </cell>
          <cell r="G387" t="str">
            <v>〃</v>
          </cell>
          <cell r="H387" t="str">
            <v>〃</v>
          </cell>
          <cell r="I387" t="str">
            <v>ｻﾝｷｮｳｶﾝｷｮｳｶｲﾊﾂ</v>
          </cell>
          <cell r="J387" t="str">
            <v>〃</v>
          </cell>
          <cell r="K387" t="str">
            <v>〃</v>
          </cell>
          <cell r="L387" t="str">
            <v>〃</v>
          </cell>
          <cell r="M387" t="str">
            <v>杵内</v>
          </cell>
          <cell r="N387" t="str">
            <v>〃</v>
          </cell>
          <cell r="O387" t="str">
            <v>武雄市北方町志久</v>
          </cell>
          <cell r="P387" t="str">
            <v>圧縮</v>
          </cell>
          <cell r="Q387" t="str">
            <v>備考欄
(8時間)</v>
          </cell>
        </row>
        <row r="388">
          <cell r="B388">
            <v>7</v>
          </cell>
          <cell r="C388">
            <v>17752</v>
          </cell>
          <cell r="D388" t="str">
            <v>〃</v>
          </cell>
          <cell r="E388" t="str">
            <v>〃</v>
          </cell>
          <cell r="F388" t="str">
            <v>〃</v>
          </cell>
          <cell r="G388" t="str">
            <v>〃</v>
          </cell>
          <cell r="H388" t="str">
            <v>〃</v>
          </cell>
          <cell r="I388" t="str">
            <v>ｻﾝｷｮｳｶﾝｷｮｳｶｲﾊﾂ</v>
          </cell>
          <cell r="J388" t="str">
            <v>〃</v>
          </cell>
          <cell r="K388" t="str">
            <v>〃</v>
          </cell>
          <cell r="L388" t="str">
            <v>〃</v>
          </cell>
          <cell r="M388" t="str">
            <v>杵内</v>
          </cell>
          <cell r="N388" t="str">
            <v>〃</v>
          </cell>
          <cell r="O388" t="str">
            <v>武雄市北方町志久</v>
          </cell>
          <cell r="P388" t="str">
            <v>圧縮</v>
          </cell>
          <cell r="Q388" t="str">
            <v>10.4t</v>
          </cell>
        </row>
        <row r="389">
          <cell r="B389">
            <v>7</v>
          </cell>
          <cell r="C389">
            <v>17752</v>
          </cell>
          <cell r="D389" t="str">
            <v>〃</v>
          </cell>
          <cell r="E389" t="str">
            <v>〃</v>
          </cell>
          <cell r="F389" t="str">
            <v>〃</v>
          </cell>
          <cell r="G389" t="str">
            <v>〃</v>
          </cell>
          <cell r="H389" t="str">
            <v>〃</v>
          </cell>
          <cell r="I389" t="str">
            <v>ｻﾝｷｮｳｶﾝｷｮｳｶｲﾊﾂ</v>
          </cell>
          <cell r="J389" t="str">
            <v>〃</v>
          </cell>
          <cell r="K389" t="str">
            <v>〃</v>
          </cell>
          <cell r="L389" t="str">
            <v>〃</v>
          </cell>
          <cell r="M389" t="str">
            <v>杵内</v>
          </cell>
          <cell r="N389" t="str">
            <v>〃</v>
          </cell>
          <cell r="O389" t="str">
            <v>武雄市北方町志久</v>
          </cell>
          <cell r="P389" t="str">
            <v>圧縮</v>
          </cell>
          <cell r="Q389" t="str">
            <v>備考欄
(8時間)</v>
          </cell>
        </row>
        <row r="390">
          <cell r="B390">
            <v>7</v>
          </cell>
          <cell r="C390">
            <v>20719</v>
          </cell>
          <cell r="D390" t="str">
            <v>04147020719</v>
          </cell>
          <cell r="E390" t="str">
            <v>㈲信成開発</v>
          </cell>
          <cell r="F390">
            <v>42066</v>
          </cell>
          <cell r="G390">
            <v>43892</v>
          </cell>
          <cell r="H390" t="str">
            <v>野田 信彦</v>
          </cell>
          <cell r="I390" t="str">
            <v>ｼﾝｾｲｶｲﾊﾂ</v>
          </cell>
          <cell r="J390">
            <v>8430022</v>
          </cell>
          <cell r="K390" t="str">
            <v>佐賀県武雄市武雄町大字武雄3410-2</v>
          </cell>
          <cell r="L390" t="str">
            <v>0954-23-6798</v>
          </cell>
          <cell r="M390" t="str">
            <v>杵内</v>
          </cell>
          <cell r="N390" t="str">
            <v>杵内</v>
          </cell>
          <cell r="O390" t="str">
            <v>武雄市武雄町大字武雄</v>
          </cell>
          <cell r="P390" t="str">
            <v>焼却</v>
          </cell>
          <cell r="Q390" t="str">
            <v>0.768t</v>
          </cell>
        </row>
        <row r="391">
          <cell r="B391">
            <v>7</v>
          </cell>
          <cell r="C391">
            <v>20719</v>
          </cell>
          <cell r="D391" t="str">
            <v>〃</v>
          </cell>
          <cell r="E391" t="str">
            <v>〃</v>
          </cell>
          <cell r="F391" t="str">
            <v>〃</v>
          </cell>
          <cell r="G391" t="str">
            <v>〃</v>
          </cell>
          <cell r="H391" t="str">
            <v>〃</v>
          </cell>
          <cell r="I391" t="str">
            <v>ｼﾝｾｲｶｲﾊﾂ</v>
          </cell>
          <cell r="J391" t="str">
            <v>〃</v>
          </cell>
          <cell r="K391" t="str">
            <v>〃</v>
          </cell>
          <cell r="L391" t="str">
            <v>〃</v>
          </cell>
          <cell r="M391" t="str">
            <v>杵内</v>
          </cell>
          <cell r="N391" t="str">
            <v>〃</v>
          </cell>
          <cell r="O391" t="str">
            <v>武雄市武雄町大字武雄</v>
          </cell>
          <cell r="P391" t="str">
            <v>破砕</v>
          </cell>
          <cell r="Q391" t="str">
            <v>400t</v>
          </cell>
        </row>
        <row r="392">
          <cell r="B392">
            <v>7</v>
          </cell>
          <cell r="C392">
            <v>20719</v>
          </cell>
          <cell r="D392" t="str">
            <v>〃</v>
          </cell>
          <cell r="E392" t="str">
            <v>〃</v>
          </cell>
          <cell r="F392" t="str">
            <v>〃</v>
          </cell>
          <cell r="G392" t="str">
            <v>〃</v>
          </cell>
          <cell r="H392" t="str">
            <v>〃</v>
          </cell>
          <cell r="I392" t="str">
            <v>ｼﾝｾｲｶｲﾊﾂ</v>
          </cell>
          <cell r="J392" t="str">
            <v>〃</v>
          </cell>
          <cell r="K392" t="str">
            <v>〃</v>
          </cell>
          <cell r="L392" t="str">
            <v>〃</v>
          </cell>
          <cell r="M392" t="str">
            <v>杵内</v>
          </cell>
          <cell r="N392" t="str">
            <v>〃</v>
          </cell>
          <cell r="O392" t="str">
            <v>武雄市武雄町大字武雄</v>
          </cell>
          <cell r="P392" t="str">
            <v>破砕：固定及び移動式</v>
          </cell>
          <cell r="Q392" t="str">
            <v>800m3</v>
          </cell>
        </row>
        <row r="393">
          <cell r="B393">
            <v>7</v>
          </cell>
          <cell r="C393">
            <v>20719</v>
          </cell>
          <cell r="D393" t="str">
            <v>〃</v>
          </cell>
          <cell r="E393" t="str">
            <v>〃</v>
          </cell>
          <cell r="F393" t="str">
            <v>〃</v>
          </cell>
          <cell r="G393" t="str">
            <v>〃</v>
          </cell>
          <cell r="H393" t="str">
            <v>〃</v>
          </cell>
          <cell r="I393" t="str">
            <v>ｼﾝｾｲｶｲﾊﾂ</v>
          </cell>
          <cell r="J393" t="str">
            <v>〃</v>
          </cell>
          <cell r="K393" t="str">
            <v>〃</v>
          </cell>
          <cell r="L393" t="str">
            <v>〃</v>
          </cell>
          <cell r="M393" t="str">
            <v>杵内</v>
          </cell>
          <cell r="N393" t="str">
            <v>〃</v>
          </cell>
          <cell r="O393" t="str">
            <v>武雄市武雄町大字武雄</v>
          </cell>
          <cell r="P393" t="str">
            <v>破砕</v>
          </cell>
          <cell r="Q393" t="str">
            <v>4t</v>
          </cell>
        </row>
        <row r="394">
          <cell r="B394">
            <v>7</v>
          </cell>
          <cell r="C394">
            <v>20719</v>
          </cell>
          <cell r="D394" t="str">
            <v>〃</v>
          </cell>
          <cell r="E394" t="str">
            <v>〃</v>
          </cell>
          <cell r="F394" t="str">
            <v>〃</v>
          </cell>
          <cell r="G394" t="str">
            <v>〃</v>
          </cell>
          <cell r="H394" t="str">
            <v>〃</v>
          </cell>
          <cell r="I394" t="str">
            <v>ｼﾝｾｲｶｲﾊﾂ</v>
          </cell>
          <cell r="J394" t="str">
            <v>〃</v>
          </cell>
          <cell r="K394" t="str">
            <v>〃</v>
          </cell>
          <cell r="L394" t="str">
            <v>〃</v>
          </cell>
          <cell r="M394" t="str">
            <v>杵内</v>
          </cell>
          <cell r="N394" t="str">
            <v>〃</v>
          </cell>
          <cell r="O394" t="str">
            <v>武雄市武雄町大字武雄</v>
          </cell>
          <cell r="P394" t="str">
            <v>圧縮・
切断</v>
          </cell>
          <cell r="Q394" t="str">
            <v>31.52t</v>
          </cell>
        </row>
        <row r="395">
          <cell r="B395">
            <v>7</v>
          </cell>
          <cell r="C395">
            <v>20719</v>
          </cell>
          <cell r="D395" t="str">
            <v>〃</v>
          </cell>
          <cell r="E395" t="str">
            <v>〃</v>
          </cell>
          <cell r="F395" t="str">
            <v>〃</v>
          </cell>
          <cell r="G395" t="str">
            <v>〃</v>
          </cell>
          <cell r="H395" t="str">
            <v>〃</v>
          </cell>
          <cell r="I395" t="str">
            <v>ｼﾝｾｲｶｲﾊﾂ</v>
          </cell>
          <cell r="J395" t="str">
            <v>〃</v>
          </cell>
          <cell r="K395" t="str">
            <v>〃</v>
          </cell>
          <cell r="L395" t="str">
            <v>〃</v>
          </cell>
          <cell r="M395" t="str">
            <v>杵内</v>
          </cell>
          <cell r="N395" t="str">
            <v>〃</v>
          </cell>
          <cell r="O395" t="str">
            <v>武雄市武雄町大字武雄</v>
          </cell>
          <cell r="P395" t="str">
            <v>破砕</v>
          </cell>
          <cell r="Q395" t="str">
            <v>備考欄
(8時間)</v>
          </cell>
        </row>
        <row r="396">
          <cell r="B396">
            <v>7</v>
          </cell>
          <cell r="C396">
            <v>20719</v>
          </cell>
          <cell r="D396" t="str">
            <v>〃</v>
          </cell>
          <cell r="E396" t="str">
            <v>〃</v>
          </cell>
          <cell r="F396" t="str">
            <v>〃</v>
          </cell>
          <cell r="G396" t="str">
            <v>〃</v>
          </cell>
          <cell r="H396" t="str">
            <v>〃</v>
          </cell>
          <cell r="I396" t="str">
            <v>ｼﾝｾｲｶｲﾊﾂ</v>
          </cell>
          <cell r="J396" t="str">
            <v>〃</v>
          </cell>
          <cell r="K396" t="str">
            <v>〃</v>
          </cell>
          <cell r="L396" t="str">
            <v>〃</v>
          </cell>
          <cell r="M396" t="str">
            <v>杵内</v>
          </cell>
          <cell r="N396" t="str">
            <v>〃</v>
          </cell>
          <cell r="O396" t="str">
            <v>武雄市武雄町大字武雄</v>
          </cell>
          <cell r="P396" t="str">
            <v>圧縮</v>
          </cell>
          <cell r="Q396" t="str">
            <v>備考欄
(8時間)</v>
          </cell>
        </row>
        <row r="397">
          <cell r="B397">
            <v>7</v>
          </cell>
          <cell r="C397">
            <v>20719</v>
          </cell>
          <cell r="D397" t="str">
            <v>〃</v>
          </cell>
          <cell r="E397" t="str">
            <v>〃</v>
          </cell>
          <cell r="F397" t="str">
            <v>〃</v>
          </cell>
          <cell r="G397" t="str">
            <v>〃</v>
          </cell>
          <cell r="H397" t="str">
            <v>〃</v>
          </cell>
          <cell r="I397" t="str">
            <v>ｼﾝｾｲｶｲﾊﾂ</v>
          </cell>
          <cell r="J397" t="str">
            <v>〃</v>
          </cell>
          <cell r="K397" t="str">
            <v>〃</v>
          </cell>
          <cell r="L397" t="str">
            <v>〃</v>
          </cell>
          <cell r="M397" t="str">
            <v>杵内</v>
          </cell>
          <cell r="N397" t="str">
            <v>〃</v>
          </cell>
          <cell r="O397" t="str">
            <v>武雄市武雄町大字武雄</v>
          </cell>
          <cell r="P397" t="str">
            <v>溶融</v>
          </cell>
          <cell r="Q397" t="str">
            <v>0.18t</v>
          </cell>
        </row>
        <row r="398">
          <cell r="B398">
            <v>7</v>
          </cell>
          <cell r="C398">
            <v>20719</v>
          </cell>
          <cell r="D398" t="str">
            <v>〃</v>
          </cell>
          <cell r="E398" t="str">
            <v>〃</v>
          </cell>
          <cell r="F398" t="str">
            <v>〃</v>
          </cell>
          <cell r="G398" t="str">
            <v>〃</v>
          </cell>
          <cell r="H398" t="str">
            <v>〃</v>
          </cell>
          <cell r="I398" t="str">
            <v>ｼﾝｾｲｶｲﾊﾂ</v>
          </cell>
          <cell r="J398" t="str">
            <v>〃</v>
          </cell>
          <cell r="K398" t="str">
            <v>〃</v>
          </cell>
          <cell r="L398" t="str">
            <v>〃</v>
          </cell>
          <cell r="M398" t="str">
            <v>杵内</v>
          </cell>
          <cell r="N398" t="str">
            <v>〃</v>
          </cell>
          <cell r="O398" t="str">
            <v>武雄市武雄町大字武雄</v>
          </cell>
          <cell r="P398" t="str">
            <v>破砕：　移動式</v>
          </cell>
          <cell r="Q398" t="str">
            <v>314t</v>
          </cell>
        </row>
        <row r="399">
          <cell r="B399">
            <v>7</v>
          </cell>
          <cell r="C399">
            <v>120824</v>
          </cell>
          <cell r="D399" t="str">
            <v>04127120824</v>
          </cell>
          <cell r="E399" t="str">
            <v>副島建設㈱</v>
          </cell>
          <cell r="F399">
            <v>42949</v>
          </cell>
          <cell r="G399">
            <v>44774</v>
          </cell>
          <cell r="H399" t="str">
            <v>副島 敬三郎</v>
          </cell>
          <cell r="I399" t="str">
            <v>ｿｴｼﾞﾏｹﾝｾﾂ</v>
          </cell>
          <cell r="J399">
            <v>8491615</v>
          </cell>
          <cell r="K399" t="str">
            <v>佐賀県藤津郡太良町大字大浦乙1897</v>
          </cell>
          <cell r="L399" t="str">
            <v>0954-68-2417</v>
          </cell>
          <cell r="M399" t="str">
            <v>杵内</v>
          </cell>
          <cell r="N399" t="str">
            <v>杵内</v>
          </cell>
          <cell r="O399" t="str">
            <v>太良町大浦</v>
          </cell>
          <cell r="P399" t="str">
            <v>破砕</v>
          </cell>
          <cell r="Q399" t="str">
            <v>備考欄
(8時間)</v>
          </cell>
        </row>
        <row r="400">
          <cell r="B400">
            <v>7</v>
          </cell>
          <cell r="C400">
            <v>42812</v>
          </cell>
          <cell r="D400" t="str">
            <v>04147042812</v>
          </cell>
          <cell r="E400" t="str">
            <v>㈱テクノジャパン</v>
          </cell>
          <cell r="F400">
            <v>42647</v>
          </cell>
          <cell r="G400">
            <v>44472</v>
          </cell>
          <cell r="H400" t="str">
            <v>坂本 祐一</v>
          </cell>
          <cell r="I400" t="str">
            <v>ﾃｸﾉｼﾞｬﾊﾟﾝ</v>
          </cell>
          <cell r="J400">
            <v>8491314</v>
          </cell>
          <cell r="K400" t="str">
            <v>佐賀県鹿島市大字山浦丁4556</v>
          </cell>
          <cell r="L400" t="str">
            <v>0954-63-6730</v>
          </cell>
          <cell r="M400" t="str">
            <v>杵内</v>
          </cell>
          <cell r="N400" t="str">
            <v>杵内</v>
          </cell>
          <cell r="O400" t="str">
            <v>鹿島市山浦</v>
          </cell>
          <cell r="P400" t="str">
            <v>乾燥</v>
          </cell>
          <cell r="Q400" t="str">
            <v>120m3</v>
          </cell>
          <cell r="S400" t="str">
            <v>○</v>
          </cell>
        </row>
        <row r="401">
          <cell r="B401">
            <v>7</v>
          </cell>
          <cell r="C401">
            <v>42812</v>
          </cell>
          <cell r="D401" t="str">
            <v>〃</v>
          </cell>
          <cell r="E401" t="str">
            <v>〃</v>
          </cell>
          <cell r="F401" t="str">
            <v>〃</v>
          </cell>
          <cell r="G401" t="str">
            <v>〃</v>
          </cell>
          <cell r="H401" t="str">
            <v>〃</v>
          </cell>
          <cell r="I401" t="str">
            <v>ﾃｸﾉｼﾞｬﾊﾟﾝ</v>
          </cell>
          <cell r="J401" t="str">
            <v>〃</v>
          </cell>
          <cell r="K401" t="str">
            <v>〃</v>
          </cell>
          <cell r="L401" t="str">
            <v>〃</v>
          </cell>
          <cell r="M401" t="str">
            <v>杵内</v>
          </cell>
          <cell r="N401" t="str">
            <v>〃</v>
          </cell>
          <cell r="O401" t="str">
            <v>鹿島市山浦</v>
          </cell>
          <cell r="P401" t="str">
            <v>破砕：
固定及び
移動式</v>
          </cell>
          <cell r="Q401" t="str">
            <v>19.2m3</v>
          </cell>
        </row>
        <row r="402">
          <cell r="B402">
            <v>7</v>
          </cell>
          <cell r="C402">
            <v>42812</v>
          </cell>
          <cell r="D402" t="str">
            <v>〃</v>
          </cell>
          <cell r="E402" t="str">
            <v>〃</v>
          </cell>
          <cell r="F402" t="str">
            <v>〃</v>
          </cell>
          <cell r="G402" t="str">
            <v>〃</v>
          </cell>
          <cell r="H402" t="str">
            <v>〃</v>
          </cell>
          <cell r="I402" t="str">
            <v>ﾃｸﾉｼﾞｬﾊﾟﾝ</v>
          </cell>
          <cell r="J402" t="str">
            <v>〃</v>
          </cell>
          <cell r="K402" t="str">
            <v>〃</v>
          </cell>
          <cell r="L402" t="str">
            <v>〃</v>
          </cell>
          <cell r="M402" t="str">
            <v>杵内</v>
          </cell>
          <cell r="N402" t="str">
            <v>〃</v>
          </cell>
          <cell r="O402" t="str">
            <v>鹿島市山浦</v>
          </cell>
          <cell r="P402" t="str">
            <v>破砕：
固定及び
移動式</v>
          </cell>
          <cell r="Q402" t="str">
            <v>28m3</v>
          </cell>
        </row>
        <row r="403">
          <cell r="B403">
            <v>7</v>
          </cell>
          <cell r="C403">
            <v>42812</v>
          </cell>
          <cell r="D403" t="str">
            <v>〃</v>
          </cell>
          <cell r="E403" t="str">
            <v>〃</v>
          </cell>
          <cell r="F403" t="str">
            <v>〃</v>
          </cell>
          <cell r="G403" t="str">
            <v>〃</v>
          </cell>
          <cell r="H403" t="str">
            <v>〃</v>
          </cell>
          <cell r="I403" t="str">
            <v>ﾃｸﾉｼﾞｬﾊﾟﾝ</v>
          </cell>
          <cell r="J403" t="str">
            <v>〃</v>
          </cell>
          <cell r="K403" t="str">
            <v>〃</v>
          </cell>
          <cell r="L403" t="str">
            <v>〃</v>
          </cell>
          <cell r="M403" t="str">
            <v>杵内</v>
          </cell>
          <cell r="N403" t="str">
            <v>〃</v>
          </cell>
          <cell r="O403" t="str">
            <v>鹿島市山浦</v>
          </cell>
          <cell r="P403" t="str">
            <v>圧縮：
固定及び
移動式</v>
          </cell>
          <cell r="Q403" t="str">
            <v>41.6m3</v>
          </cell>
        </row>
        <row r="404">
          <cell r="B404">
            <v>7</v>
          </cell>
          <cell r="C404">
            <v>42812</v>
          </cell>
          <cell r="D404" t="str">
            <v>〃</v>
          </cell>
          <cell r="E404" t="str">
            <v>〃</v>
          </cell>
          <cell r="F404" t="str">
            <v>〃</v>
          </cell>
          <cell r="G404" t="str">
            <v>〃</v>
          </cell>
          <cell r="H404" t="str">
            <v>〃</v>
          </cell>
          <cell r="I404" t="str">
            <v>ﾃｸﾉｼﾞｬﾊﾟﾝ</v>
          </cell>
          <cell r="J404" t="str">
            <v>〃</v>
          </cell>
          <cell r="K404" t="str">
            <v>〃</v>
          </cell>
          <cell r="L404" t="str">
            <v>〃</v>
          </cell>
          <cell r="M404" t="str">
            <v>杵内</v>
          </cell>
          <cell r="N404" t="str">
            <v>〃</v>
          </cell>
          <cell r="O404" t="str">
            <v>鹿島市山浦</v>
          </cell>
          <cell r="P404" t="str">
            <v>破砕：
固定及び
移動式</v>
          </cell>
          <cell r="Q404" t="str">
            <v>備考欄
(8時間)</v>
          </cell>
        </row>
        <row r="405">
          <cell r="B405">
            <v>7</v>
          </cell>
          <cell r="C405">
            <v>42812</v>
          </cell>
          <cell r="D405" t="str">
            <v>〃</v>
          </cell>
          <cell r="E405" t="str">
            <v>〃</v>
          </cell>
          <cell r="F405" t="str">
            <v>〃</v>
          </cell>
          <cell r="G405" t="str">
            <v>〃</v>
          </cell>
          <cell r="H405" t="str">
            <v>〃</v>
          </cell>
          <cell r="I405" t="str">
            <v>ﾃｸﾉｼﾞｬﾊﾟﾝ</v>
          </cell>
          <cell r="J405" t="str">
            <v>〃</v>
          </cell>
          <cell r="K405" t="str">
            <v>〃</v>
          </cell>
          <cell r="L405" t="str">
            <v>〃</v>
          </cell>
          <cell r="M405" t="str">
            <v>杵内</v>
          </cell>
          <cell r="N405" t="str">
            <v>〃</v>
          </cell>
          <cell r="O405" t="str">
            <v>鹿島市山浦</v>
          </cell>
          <cell r="P405" t="str">
            <v>破砕：
固定及び
移動式</v>
          </cell>
          <cell r="Q405" t="str">
            <v>備考欄
(8時間)</v>
          </cell>
        </row>
        <row r="406">
          <cell r="B406">
            <v>7</v>
          </cell>
          <cell r="C406">
            <v>137131</v>
          </cell>
          <cell r="D406" t="str">
            <v>04127137131</v>
          </cell>
          <cell r="E406" t="str">
            <v>鉄鋼処理産業㈱</v>
          </cell>
          <cell r="F406">
            <v>43066</v>
          </cell>
          <cell r="G406">
            <v>44891</v>
          </cell>
          <cell r="H406" t="str">
            <v>西村 和也</v>
          </cell>
          <cell r="I406" t="str">
            <v>ﾃｯｺｳｼｮﾘｻﾝｷﾞｮｳ</v>
          </cell>
          <cell r="J406">
            <v>8492302</v>
          </cell>
          <cell r="K406" t="str">
            <v>佐賀県武雄市山内町大字鳥海11125</v>
          </cell>
          <cell r="L406" t="str">
            <v>0954-45-3561</v>
          </cell>
          <cell r="M406" t="str">
            <v>杵内</v>
          </cell>
          <cell r="N406" t="str">
            <v>杵内</v>
          </cell>
          <cell r="O406" t="str">
            <v>武雄市武内町</v>
          </cell>
          <cell r="P406" t="str">
            <v>破砕</v>
          </cell>
          <cell r="Q406" t="str">
            <v>768t</v>
          </cell>
        </row>
        <row r="407">
          <cell r="B407">
            <v>8</v>
          </cell>
          <cell r="C407">
            <v>51263</v>
          </cell>
          <cell r="D407" t="str">
            <v>04128051263</v>
          </cell>
          <cell r="E407" t="str">
            <v>中野建設㈱</v>
          </cell>
          <cell r="F407">
            <v>43084</v>
          </cell>
          <cell r="G407">
            <v>44909</v>
          </cell>
          <cell r="H407" t="str">
            <v>中野 淳一</v>
          </cell>
          <cell r="I407" t="str">
            <v>ﾅｶﾉｹﾝｾﾂ</v>
          </cell>
          <cell r="J407">
            <v>8430301</v>
          </cell>
          <cell r="K407" t="str">
            <v>佐賀県嬉野市嬉野町大字下宿乙969-1</v>
          </cell>
          <cell r="L407" t="str">
            <v>0954-42-0078</v>
          </cell>
          <cell r="M407" t="str">
            <v>杵内</v>
          </cell>
          <cell r="N407" t="str">
            <v>杵内</v>
          </cell>
          <cell r="O407" t="str">
            <v>嬉野市嬉野町下野乙</v>
          </cell>
          <cell r="P407" t="str">
            <v>焼却</v>
          </cell>
          <cell r="Q407" t="str">
            <v>2t</v>
          </cell>
        </row>
        <row r="408">
          <cell r="B408">
            <v>8</v>
          </cell>
          <cell r="C408">
            <v>51263</v>
          </cell>
          <cell r="D408" t="str">
            <v>〃</v>
          </cell>
          <cell r="E408" t="str">
            <v>〃</v>
          </cell>
          <cell r="F408" t="str">
            <v>〃</v>
          </cell>
          <cell r="G408" t="str">
            <v>〃</v>
          </cell>
          <cell r="H408" t="str">
            <v>〃</v>
          </cell>
          <cell r="I408" t="str">
            <v>ﾅｶﾉｹﾝｾﾂ</v>
          </cell>
          <cell r="J408" t="str">
            <v>〃</v>
          </cell>
          <cell r="K408" t="str">
            <v>〃</v>
          </cell>
          <cell r="L408" t="str">
            <v>〃</v>
          </cell>
          <cell r="M408" t="str">
            <v>杵内</v>
          </cell>
          <cell r="N408" t="str">
            <v>〃</v>
          </cell>
          <cell r="O408" t="str">
            <v>嬉野市嬉野町下野乙</v>
          </cell>
          <cell r="P408" t="str">
            <v>破砕</v>
          </cell>
          <cell r="Q408" t="str">
            <v>264t</v>
          </cell>
        </row>
        <row r="409">
          <cell r="B409">
            <v>7</v>
          </cell>
          <cell r="C409">
            <v>176519</v>
          </cell>
          <cell r="D409" t="str">
            <v>04107176519</v>
          </cell>
          <cell r="E409" t="str">
            <v>㈱西村商会</v>
          </cell>
          <cell r="F409">
            <v>43203</v>
          </cell>
          <cell r="G409">
            <v>45028</v>
          </cell>
          <cell r="H409" t="str">
            <v>西村 浩彰</v>
          </cell>
          <cell r="I409" t="str">
            <v>ﾆｼﾑﾗｼｮｳｶｲ</v>
          </cell>
          <cell r="J409" t="str">
            <v>849-0506</v>
          </cell>
          <cell r="K409" t="str">
            <v>佐賀県杵島郡江北町大字上小田1048-2</v>
          </cell>
          <cell r="L409" t="str">
            <v>0952-86-2208</v>
          </cell>
          <cell r="M409" t="str">
            <v>杵内</v>
          </cell>
          <cell r="N409" t="str">
            <v>杵内</v>
          </cell>
          <cell r="O409" t="str">
            <v>神埼市千代田町姉1815-2</v>
          </cell>
          <cell r="P409" t="str">
            <v>切断</v>
          </cell>
          <cell r="Q409" t="str">
            <v>備考欄
(8時間)</v>
          </cell>
        </row>
        <row r="410">
          <cell r="B410" t="e">
            <v>#N/A</v>
          </cell>
          <cell r="C410">
            <v>140473</v>
          </cell>
          <cell r="D410" t="e">
            <v>#N/A</v>
          </cell>
          <cell r="E410" t="e">
            <v>#N/A</v>
          </cell>
          <cell r="F410" t="e">
            <v>#N/A</v>
          </cell>
          <cell r="G410" t="e">
            <v>#N/A</v>
          </cell>
          <cell r="H410" t="e">
            <v>#N/A</v>
          </cell>
          <cell r="I410" t="e">
            <v>#N/A</v>
          </cell>
          <cell r="J410" t="e">
            <v>#N/A</v>
          </cell>
          <cell r="K410" t="e">
            <v>#N/A</v>
          </cell>
          <cell r="L410" t="e">
            <v>#N/A</v>
          </cell>
          <cell r="M410" t="e">
            <v>#N/A</v>
          </cell>
          <cell r="N410" t="e">
            <v>#N/A</v>
          </cell>
          <cell r="O410" t="str">
            <v>鹿島市大字三河内</v>
          </cell>
          <cell r="P410" t="str">
            <v>圧縮</v>
          </cell>
          <cell r="Q410" t="str">
            <v>備考欄
(8時間)</v>
          </cell>
        </row>
        <row r="411">
          <cell r="B411">
            <v>7</v>
          </cell>
          <cell r="C411">
            <v>194842</v>
          </cell>
          <cell r="D411" t="str">
            <v>04127194842</v>
          </cell>
          <cell r="E411" t="str">
            <v>合同会社 馬場商会</v>
          </cell>
          <cell r="F411">
            <v>42888</v>
          </cell>
          <cell r="G411">
            <v>44713</v>
          </cell>
          <cell r="H411" t="str">
            <v>馬場 敏</v>
          </cell>
          <cell r="I411" t="str">
            <v>ﾊﾞﾊﾞｻﾄｼ</v>
          </cell>
          <cell r="J411">
            <v>8491315</v>
          </cell>
          <cell r="K411" t="str">
            <v>佐賀県鹿島市大字三河内丙203-1</v>
          </cell>
          <cell r="L411" t="str">
            <v>0954-62-1137</v>
          </cell>
          <cell r="M411" t="str">
            <v>杵内</v>
          </cell>
          <cell r="N411" t="str">
            <v>杵内</v>
          </cell>
          <cell r="O411" t="str">
            <v>鹿島市大字三河内</v>
          </cell>
          <cell r="P411" t="str">
            <v>圧縮</v>
          </cell>
          <cell r="Q411" t="str">
            <v>備考欄
(8時間)</v>
          </cell>
        </row>
        <row r="412">
          <cell r="B412">
            <v>7</v>
          </cell>
          <cell r="C412">
            <v>38533</v>
          </cell>
          <cell r="D412" t="str">
            <v>04127038533</v>
          </cell>
          <cell r="E412" t="str">
            <v>㈱肥前道路</v>
          </cell>
          <cell r="F412">
            <v>42448</v>
          </cell>
          <cell r="G412">
            <v>44273</v>
          </cell>
          <cell r="H412" t="str">
            <v>古賀 一廣</v>
          </cell>
          <cell r="I412" t="str">
            <v>ﾋｾﾞﾝﾄﾞｳﾛ</v>
          </cell>
          <cell r="J412">
            <v>8491203</v>
          </cell>
          <cell r="K412" t="str">
            <v>佐賀県杵島郡白石町大字戸ケ里3657</v>
          </cell>
          <cell r="L412" t="str">
            <v>0954-65-4717</v>
          </cell>
          <cell r="M412" t="str">
            <v>杵内</v>
          </cell>
          <cell r="N412" t="str">
            <v>杵内</v>
          </cell>
          <cell r="O412" t="str">
            <v>白石町深浦</v>
          </cell>
          <cell r="P412" t="str">
            <v>破砕</v>
          </cell>
          <cell r="Q412" t="str">
            <v>400t</v>
          </cell>
        </row>
        <row r="413">
          <cell r="B413">
            <v>7</v>
          </cell>
          <cell r="C413">
            <v>173954</v>
          </cell>
          <cell r="D413" t="str">
            <v>04127173954</v>
          </cell>
          <cell r="E413" t="str">
            <v>藤永建設㈱</v>
          </cell>
          <cell r="F413">
            <v>43405</v>
          </cell>
          <cell r="G413">
            <v>45230</v>
          </cell>
          <cell r="H413" t="str">
            <v>藤永 一男</v>
          </cell>
          <cell r="I413" t="str">
            <v>ﾌｼﾞﾅｶﾞｹﾝｾﾂ</v>
          </cell>
          <cell r="J413">
            <v>8491315</v>
          </cell>
          <cell r="K413" t="str">
            <v>佐賀県鹿島市大字三河内甲553-1</v>
          </cell>
          <cell r="L413" t="str">
            <v>0954-63-1900</v>
          </cell>
          <cell r="M413" t="str">
            <v>杵内</v>
          </cell>
          <cell r="N413" t="str">
            <v>杵内</v>
          </cell>
          <cell r="O413" t="str">
            <v>鹿島市三河内</v>
          </cell>
          <cell r="P413" t="str">
            <v>破砕</v>
          </cell>
          <cell r="Q413" t="str">
            <v>備考欄
(8時間)</v>
          </cell>
        </row>
        <row r="414">
          <cell r="B414">
            <v>8</v>
          </cell>
          <cell r="C414">
            <v>23503</v>
          </cell>
          <cell r="D414" t="str">
            <v>04148023503</v>
          </cell>
          <cell r="E414" t="str">
            <v>㈲丸建重機建設</v>
          </cell>
          <cell r="F414">
            <v>42919</v>
          </cell>
          <cell r="G414">
            <v>44744</v>
          </cell>
          <cell r="H414" t="str">
            <v>小野原 憲次</v>
          </cell>
          <cell r="I414" t="str">
            <v>ﾏﾙｹﾝｼﾞｭｳｷｹﾝｾﾂ</v>
          </cell>
          <cell r="J414">
            <v>8491321</v>
          </cell>
          <cell r="K414" t="str">
            <v>佐賀県鹿島市古枝乙1731-1</v>
          </cell>
          <cell r="L414" t="str">
            <v>0954-63-3803</v>
          </cell>
          <cell r="M414" t="str">
            <v>杵内</v>
          </cell>
          <cell r="N414" t="str">
            <v>杵内</v>
          </cell>
          <cell r="O414" t="str">
            <v>鹿島市古枝</v>
          </cell>
          <cell r="P414" t="str">
            <v>焼却
(休止中)</v>
          </cell>
          <cell r="Q414" t="str">
            <v>3.568t</v>
          </cell>
        </row>
        <row r="415">
          <cell r="B415">
            <v>8</v>
          </cell>
          <cell r="C415">
            <v>23503</v>
          </cell>
          <cell r="D415" t="str">
            <v>〃</v>
          </cell>
          <cell r="E415" t="str">
            <v>〃</v>
          </cell>
          <cell r="F415" t="str">
            <v>〃</v>
          </cell>
          <cell r="G415" t="str">
            <v>〃</v>
          </cell>
          <cell r="H415" t="str">
            <v>〃</v>
          </cell>
          <cell r="I415" t="str">
            <v>ﾏﾙｹﾝｼﾞｭｳｷｹﾝｾﾂ</v>
          </cell>
          <cell r="J415" t="str">
            <v>〃</v>
          </cell>
          <cell r="K415" t="str">
            <v>〃</v>
          </cell>
          <cell r="L415" t="str">
            <v>〃</v>
          </cell>
          <cell r="M415" t="str">
            <v>杵内</v>
          </cell>
          <cell r="N415" t="str">
            <v>〃</v>
          </cell>
          <cell r="O415" t="str">
            <v>鹿島市古枝</v>
          </cell>
          <cell r="P415" t="str">
            <v>破砕</v>
          </cell>
          <cell r="Q415" t="str">
            <v>30.74t</v>
          </cell>
        </row>
        <row r="416">
          <cell r="B416">
            <v>7</v>
          </cell>
          <cell r="C416">
            <v>45375</v>
          </cell>
          <cell r="D416" t="str">
            <v>04127045375</v>
          </cell>
          <cell r="E416" t="str">
            <v>㈱本山建設</v>
          </cell>
          <cell r="F416">
            <v>42805</v>
          </cell>
          <cell r="G416">
            <v>44630</v>
          </cell>
          <cell r="H416" t="str">
            <v>本山 泰宏</v>
          </cell>
          <cell r="I416" t="str">
            <v>ﾓﾄﾔﾏｹﾝｾﾂ</v>
          </cell>
          <cell r="J416">
            <v>8430002</v>
          </cell>
          <cell r="K416" t="str">
            <v>佐賀県武雄市朝日町大字中野11403-3</v>
          </cell>
          <cell r="L416" t="str">
            <v>0954-23-8851</v>
          </cell>
          <cell r="M416" t="str">
            <v>杵内</v>
          </cell>
          <cell r="N416" t="str">
            <v>杵内</v>
          </cell>
          <cell r="O416" t="str">
            <v>武雄市朝日町</v>
          </cell>
          <cell r="P416" t="str">
            <v>焼却</v>
          </cell>
          <cell r="Q416" t="str">
            <v>1.52t</v>
          </cell>
        </row>
        <row r="417">
          <cell r="B417">
            <v>7</v>
          </cell>
          <cell r="C417">
            <v>45375</v>
          </cell>
          <cell r="D417" t="str">
            <v>〃</v>
          </cell>
          <cell r="E417" t="str">
            <v>〃</v>
          </cell>
          <cell r="F417" t="str">
            <v>〃</v>
          </cell>
          <cell r="G417" t="str">
            <v>〃</v>
          </cell>
          <cell r="H417" t="str">
            <v>〃</v>
          </cell>
          <cell r="I417" t="str">
            <v>ﾓﾄﾔﾏｹﾝｾﾂ</v>
          </cell>
          <cell r="J417" t="str">
            <v>〃</v>
          </cell>
          <cell r="K417" t="str">
            <v>〃</v>
          </cell>
          <cell r="L417" t="str">
            <v>〃</v>
          </cell>
          <cell r="M417" t="str">
            <v>杵内</v>
          </cell>
          <cell r="N417" t="str">
            <v>〃</v>
          </cell>
          <cell r="O417" t="str">
            <v>武雄市朝日町</v>
          </cell>
          <cell r="P417" t="str">
            <v>破砕</v>
          </cell>
          <cell r="Q417" t="str">
            <v>328t</v>
          </cell>
        </row>
        <row r="418">
          <cell r="B418">
            <v>7</v>
          </cell>
          <cell r="C418">
            <v>45375</v>
          </cell>
          <cell r="D418" t="str">
            <v>〃</v>
          </cell>
          <cell r="E418" t="str">
            <v>〃</v>
          </cell>
          <cell r="F418" t="str">
            <v>〃</v>
          </cell>
          <cell r="G418" t="str">
            <v>〃</v>
          </cell>
          <cell r="H418" t="str">
            <v>〃</v>
          </cell>
          <cell r="I418" t="str">
            <v>ﾓﾄﾔﾏｹﾝｾﾂ</v>
          </cell>
          <cell r="J418" t="str">
            <v>〃</v>
          </cell>
          <cell r="K418" t="str">
            <v>〃</v>
          </cell>
          <cell r="L418" t="str">
            <v>〃</v>
          </cell>
          <cell r="M418" t="str">
            <v>杵内</v>
          </cell>
          <cell r="N418" t="str">
            <v>〃</v>
          </cell>
          <cell r="O418" t="str">
            <v>武雄市北方町大崎</v>
          </cell>
          <cell r="P418" t="str">
            <v>破砕：
固定及び
移動式</v>
          </cell>
          <cell r="Q418" t="str">
            <v>264t</v>
          </cell>
        </row>
        <row r="419">
          <cell r="B419">
            <v>7</v>
          </cell>
          <cell r="C419">
            <v>27890</v>
          </cell>
          <cell r="D419" t="str">
            <v>04147027890</v>
          </cell>
          <cell r="E419" t="str">
            <v>㈲諸石基礎工事</v>
          </cell>
          <cell r="F419">
            <v>42038</v>
          </cell>
          <cell r="G419">
            <v>43863</v>
          </cell>
          <cell r="H419" t="str">
            <v>諸石 栄二</v>
          </cell>
          <cell r="I419" t="str">
            <v>ﾓﾛｲｼｷｿｺｳｼﾞ</v>
          </cell>
          <cell r="J419">
            <v>8430002</v>
          </cell>
          <cell r="K419" t="str">
            <v>佐賀県武雄市朝日町大字中野11347-1</v>
          </cell>
          <cell r="L419" t="str">
            <v>0954-23-8351</v>
          </cell>
          <cell r="M419" t="str">
            <v>杵内</v>
          </cell>
          <cell r="N419" t="str">
            <v>杵内</v>
          </cell>
          <cell r="O419" t="str">
            <v>武雄市北方町大崎</v>
          </cell>
          <cell r="P419" t="str">
            <v>焼却</v>
          </cell>
          <cell r="Q419" t="str">
            <v>3.0t</v>
          </cell>
        </row>
        <row r="420">
          <cell r="B420">
            <v>7</v>
          </cell>
          <cell r="C420">
            <v>74730</v>
          </cell>
          <cell r="D420" t="str">
            <v>04127074730</v>
          </cell>
          <cell r="E420" t="str">
            <v>長崎山陽㈱</v>
          </cell>
          <cell r="F420">
            <v>43500</v>
          </cell>
          <cell r="G420">
            <v>45325</v>
          </cell>
          <cell r="H420" t="str">
            <v>山口 一郎</v>
          </cell>
          <cell r="I420" t="str">
            <v>ﾅｶﾞｻｷｻﾝﾖｳ</v>
          </cell>
          <cell r="J420">
            <v>8560806</v>
          </cell>
          <cell r="K420" t="str">
            <v>長崎県大村市富の原2-1019-1</v>
          </cell>
          <cell r="L420" t="str">
            <v>0957-55-8761</v>
          </cell>
          <cell r="M420" t="str">
            <v>杵外</v>
          </cell>
          <cell r="N420" t="str">
            <v>杵外</v>
          </cell>
          <cell r="O420" t="str">
            <v>長崎県大村市</v>
          </cell>
          <cell r="P420" t="str">
            <v>破砕：　移動式</v>
          </cell>
          <cell r="Q420" t="str">
            <v>318.4t</v>
          </cell>
        </row>
      </sheetData>
      <sheetData sheetId="9">
        <row r="1">
          <cell r="B1" t="str">
            <v>保健所番号</v>
          </cell>
          <cell r="C1" t="str">
            <v>事業者番号</v>
          </cell>
          <cell r="D1" t="str">
            <v>許可番号</v>
          </cell>
          <cell r="E1" t="str">
            <v>氏   名</v>
          </cell>
          <cell r="F1" t="str">
            <v>許 可　　　年月日</v>
          </cell>
          <cell r="G1" t="str">
            <v>許可期限</v>
          </cell>
          <cell r="H1" t="str">
            <v>代表者名</v>
          </cell>
          <cell r="I1" t="str">
            <v>ｶ    ﾅ</v>
          </cell>
          <cell r="J1" t="str">
            <v>郵便番号</v>
          </cell>
          <cell r="K1" t="str">
            <v>事務所</v>
          </cell>
          <cell r="L1" t="str">
            <v>電 話        番 号</v>
          </cell>
          <cell r="M1" t="str">
            <v>施  設           所在地</v>
          </cell>
          <cell r="N1" t="str">
            <v>種 類</v>
          </cell>
          <cell r="O1" t="str">
            <v>面 積（㎡）</v>
          </cell>
          <cell r="P1" t="str">
            <v>容 量（m3）</v>
          </cell>
          <cell r="Q1" t="str">
            <v>地区</v>
          </cell>
          <cell r="R1" t="str">
            <v>燃え殻</v>
          </cell>
          <cell r="S1" t="str">
            <v>汚泥</v>
          </cell>
          <cell r="T1" t="str">
            <v>廃油</v>
          </cell>
        </row>
        <row r="2">
          <cell r="B2">
            <v>1</v>
          </cell>
          <cell r="C2">
            <v>7703</v>
          </cell>
          <cell r="D2" t="str">
            <v>04141007703</v>
          </cell>
          <cell r="E2" t="str">
            <v>㈱大島産業</v>
          </cell>
          <cell r="F2">
            <v>42817</v>
          </cell>
          <cell r="G2">
            <v>44642</v>
          </cell>
          <cell r="H2" t="str">
            <v>大島 権人</v>
          </cell>
          <cell r="I2" t="str">
            <v>ｵｵｼﾏｻﾝｷﾞｮｳ</v>
          </cell>
          <cell r="J2">
            <v>8420031</v>
          </cell>
          <cell r="K2" t="str">
            <v>佐賀県神埼郡吉野ヶ里町吉田2469-1</v>
          </cell>
          <cell r="L2" t="str">
            <v>0952-53-4400</v>
          </cell>
          <cell r="M2" t="str">
            <v>神埼市脊振町服巻</v>
          </cell>
          <cell r="N2" t="str">
            <v>管理型</v>
          </cell>
          <cell r="O2">
            <v>14567</v>
          </cell>
          <cell r="P2">
            <v>119979</v>
          </cell>
          <cell r="Q2" t="str">
            <v>佐内</v>
          </cell>
          <cell r="R2" t="str">
            <v>○</v>
          </cell>
          <cell r="S2" t="str">
            <v>○</v>
          </cell>
        </row>
        <row r="3">
          <cell r="B3">
            <v>3</v>
          </cell>
          <cell r="C3">
            <v>6538</v>
          </cell>
          <cell r="D3" t="str">
            <v>04143006538</v>
          </cell>
          <cell r="E3" t="str">
            <v>㈱篠原建設</v>
          </cell>
          <cell r="F3">
            <v>42345</v>
          </cell>
          <cell r="G3">
            <v>44171</v>
          </cell>
          <cell r="H3" t="str">
            <v>篠原 隆行</v>
          </cell>
          <cell r="I3" t="str">
            <v>ｼﾉﾊﾗｹﾝｾﾂ</v>
          </cell>
          <cell r="J3">
            <v>8410054</v>
          </cell>
          <cell r="K3" t="str">
            <v>佐賀県鳥栖市蔵上町587-1</v>
          </cell>
          <cell r="L3" t="str">
            <v>0942-83-3723</v>
          </cell>
          <cell r="M3" t="str">
            <v>鳥栖市河内町</v>
          </cell>
          <cell r="N3" t="str">
            <v>管理型</v>
          </cell>
          <cell r="O3">
            <v>27607</v>
          </cell>
          <cell r="P3">
            <v>392596</v>
          </cell>
          <cell r="Q3" t="str">
            <v>鳥内</v>
          </cell>
          <cell r="R3" t="str">
            <v>●</v>
          </cell>
          <cell r="S3" t="str">
            <v>●</v>
          </cell>
        </row>
        <row r="4">
          <cell r="B4">
            <v>5</v>
          </cell>
          <cell r="C4">
            <v>144015</v>
          </cell>
          <cell r="D4" t="str">
            <v>04145144015</v>
          </cell>
          <cell r="E4" t="str">
            <v>一般財団法人佐賀県環境クリーン財団</v>
          </cell>
          <cell r="F4">
            <v>42926</v>
          </cell>
          <cell r="G4">
            <v>45482</v>
          </cell>
          <cell r="H4" t="str">
            <v>落合 裕二</v>
          </cell>
          <cell r="I4" t="str">
            <v>ｻｶﾞｹﾝｶﾝｷｮｳｸﾘｰﾝｻﾞｲﾀﾞﾝ</v>
          </cell>
          <cell r="J4">
            <v>8470314</v>
          </cell>
          <cell r="K4" t="str">
            <v>佐賀県唐津市鎮西町菖蒲3700-20</v>
          </cell>
          <cell r="L4" t="str">
            <v>0955-82-0990</v>
          </cell>
          <cell r="M4" t="str">
            <v>唐津市鎮西町菖蒲</v>
          </cell>
          <cell r="N4" t="str">
            <v>管理型</v>
          </cell>
          <cell r="O4">
            <v>38890</v>
          </cell>
          <cell r="P4">
            <v>413000</v>
          </cell>
          <cell r="Q4" t="str">
            <v>唐内</v>
          </cell>
          <cell r="R4" t="str">
            <v>●</v>
          </cell>
          <cell r="S4" t="str">
            <v>●</v>
          </cell>
        </row>
        <row r="5">
          <cell r="B5">
            <v>5</v>
          </cell>
          <cell r="C5">
            <v>42440</v>
          </cell>
          <cell r="D5" t="str">
            <v>04145042440</v>
          </cell>
          <cell r="E5" t="str">
            <v>庄野崎 徹二</v>
          </cell>
          <cell r="F5">
            <v>42729</v>
          </cell>
          <cell r="G5">
            <v>44554</v>
          </cell>
          <cell r="H5" t="str">
            <v>庄野崎 徹二</v>
          </cell>
          <cell r="I5" t="str">
            <v>ｼｮｳﾉｻﾞｷﾃﾂｼﾞ</v>
          </cell>
          <cell r="J5">
            <v>8493233</v>
          </cell>
          <cell r="K5" t="str">
            <v>佐賀県唐津市相知町佐里字鐙坂3458-9</v>
          </cell>
          <cell r="L5" t="str">
            <v>0955-62-4165</v>
          </cell>
          <cell r="M5" t="str">
            <v>唐津市相知町佐里</v>
          </cell>
          <cell r="N5" t="str">
            <v>管理型</v>
          </cell>
          <cell r="O5">
            <v>28673</v>
          </cell>
          <cell r="P5">
            <v>415182</v>
          </cell>
          <cell r="Q5" t="str">
            <v>唐内</v>
          </cell>
          <cell r="S5" t="str">
            <v>●</v>
          </cell>
        </row>
        <row r="6">
          <cell r="B6">
            <v>6</v>
          </cell>
          <cell r="C6">
            <v>11093</v>
          </cell>
          <cell r="D6" t="str">
            <v>04146011093</v>
          </cell>
          <cell r="E6" t="str">
            <v>㈱昭栄</v>
          </cell>
          <cell r="F6">
            <v>43549</v>
          </cell>
          <cell r="G6">
            <v>45375</v>
          </cell>
          <cell r="H6" t="str">
            <v>樋渡 修二</v>
          </cell>
          <cell r="I6" t="str">
            <v>ｼｮｳｴｲ</v>
          </cell>
          <cell r="J6">
            <v>8494252</v>
          </cell>
          <cell r="K6" t="str">
            <v>佐賀県伊万里市山代町楠久津177-19</v>
          </cell>
          <cell r="L6" t="str">
            <v>0955-28-1151</v>
          </cell>
          <cell r="M6" t="str">
            <v>伊万里市松浦町</v>
          </cell>
          <cell r="N6" t="str">
            <v>管理型</v>
          </cell>
          <cell r="O6">
            <v>3775</v>
          </cell>
          <cell r="P6">
            <v>17997</v>
          </cell>
          <cell r="Q6" t="str">
            <v>伊内</v>
          </cell>
          <cell r="R6" t="str">
            <v>○</v>
          </cell>
          <cell r="S6" t="str">
            <v>○</v>
          </cell>
        </row>
        <row r="7">
          <cell r="B7">
            <v>1</v>
          </cell>
          <cell r="C7">
            <v>691</v>
          </cell>
          <cell r="D7" t="str">
            <v>04141000691</v>
          </cell>
          <cell r="E7" t="str">
            <v>㈱岸川土建</v>
          </cell>
          <cell r="F7">
            <v>43044</v>
          </cell>
          <cell r="G7">
            <v>44869</v>
          </cell>
          <cell r="H7" t="str">
            <v>岸川 栄次</v>
          </cell>
          <cell r="I7" t="str">
            <v>ｷｼｶﾜﾄﾞｹﾝ</v>
          </cell>
          <cell r="J7">
            <v>8460023</v>
          </cell>
          <cell r="K7" t="str">
            <v>佐賀県多久市南多久町大字長尾3759-62</v>
          </cell>
          <cell r="L7" t="str">
            <v>0952-75-3428</v>
          </cell>
          <cell r="M7" t="str">
            <v>多久市南多久町</v>
          </cell>
          <cell r="N7" t="str">
            <v>安定型</v>
          </cell>
          <cell r="O7">
            <v>9078</v>
          </cell>
          <cell r="P7">
            <v>46747</v>
          </cell>
          <cell r="Q7" t="str">
            <v>佐内</v>
          </cell>
        </row>
        <row r="8">
          <cell r="B8">
            <v>1</v>
          </cell>
          <cell r="C8">
            <v>16143</v>
          </cell>
          <cell r="D8" t="str">
            <v>04141016143</v>
          </cell>
          <cell r="E8" t="str">
            <v>㈲坂井商店</v>
          </cell>
          <cell r="F8">
            <v>42451</v>
          </cell>
          <cell r="G8">
            <v>45006</v>
          </cell>
          <cell r="H8" t="str">
            <v>坂井 茂夫</v>
          </cell>
          <cell r="I8" t="str">
            <v>ｻｶｲｼｮｳﾃﾝ</v>
          </cell>
          <cell r="J8">
            <v>8490903</v>
          </cell>
          <cell r="K8" t="str">
            <v>佐賀県佐賀市久保泉町大字下和泉635-1</v>
          </cell>
          <cell r="L8" t="str">
            <v>0952-98-0118</v>
          </cell>
          <cell r="M8" t="str">
            <v>神埼市脊振町鹿路</v>
          </cell>
          <cell r="N8" t="str">
            <v>安定型</v>
          </cell>
          <cell r="O8">
            <v>9705</v>
          </cell>
          <cell r="P8">
            <v>95615</v>
          </cell>
          <cell r="Q8" t="str">
            <v>佐内</v>
          </cell>
        </row>
        <row r="9">
          <cell r="B9">
            <v>1</v>
          </cell>
          <cell r="C9">
            <v>1592</v>
          </cell>
          <cell r="D9" t="str">
            <v>04141001592</v>
          </cell>
          <cell r="E9" t="str">
            <v>佐賀環境整備㈱</v>
          </cell>
          <cell r="F9">
            <v>42056</v>
          </cell>
          <cell r="G9">
            <v>44612</v>
          </cell>
          <cell r="H9" t="str">
            <v>石橋 誠一郎</v>
          </cell>
          <cell r="I9" t="str">
            <v>ｻｶﾞｶﾝｷｮｳｾｲﾋﾞ</v>
          </cell>
          <cell r="J9">
            <v>8420052</v>
          </cell>
          <cell r="K9" t="str">
            <v>佐賀県神埼市千代田町姉67</v>
          </cell>
          <cell r="L9" t="str">
            <v>0952-44-3267</v>
          </cell>
          <cell r="M9" t="str">
            <v>佐賀市大和町松瀬</v>
          </cell>
          <cell r="N9" t="str">
            <v>安定型</v>
          </cell>
          <cell r="O9">
            <v>21079</v>
          </cell>
          <cell r="P9">
            <v>304206</v>
          </cell>
          <cell r="Q9" t="str">
            <v>佐内</v>
          </cell>
        </row>
        <row r="10">
          <cell r="B10">
            <v>1</v>
          </cell>
          <cell r="C10">
            <v>62263</v>
          </cell>
          <cell r="D10" t="str">
            <v>04141062263</v>
          </cell>
          <cell r="E10" t="str">
            <v>真生工業㈱</v>
          </cell>
          <cell r="F10">
            <v>41506</v>
          </cell>
          <cell r="G10">
            <v>44062</v>
          </cell>
          <cell r="H10" t="str">
            <v>中島 功</v>
          </cell>
          <cell r="I10" t="str">
            <v>ｼﾝｾｲｺｳｷﾞｮｳ</v>
          </cell>
          <cell r="J10">
            <v>8460031</v>
          </cell>
          <cell r="K10" t="str">
            <v>佐賀県多久市多久町757-5</v>
          </cell>
          <cell r="L10" t="str">
            <v>0952-71-9010</v>
          </cell>
          <cell r="M10" t="str">
            <v>多久市
多久町</v>
          </cell>
          <cell r="N10" t="str">
            <v>安定型</v>
          </cell>
          <cell r="O10">
            <v>3761</v>
          </cell>
          <cell r="P10">
            <v>20634</v>
          </cell>
          <cell r="Q10" t="str">
            <v>佐内</v>
          </cell>
        </row>
        <row r="11">
          <cell r="B11">
            <v>1</v>
          </cell>
          <cell r="C11">
            <v>10254</v>
          </cell>
          <cell r="D11" t="str">
            <v>04141010254</v>
          </cell>
          <cell r="E11" t="str">
            <v>㈲谷田建設</v>
          </cell>
          <cell r="F11">
            <v>43395</v>
          </cell>
          <cell r="G11">
            <v>45220</v>
          </cell>
          <cell r="H11" t="str">
            <v>谷田 政行</v>
          </cell>
          <cell r="I11" t="str">
            <v>ﾀﾆﾀﾞｹﾝｾﾂ</v>
          </cell>
          <cell r="J11">
            <v>8400213</v>
          </cell>
          <cell r="K11" t="str">
            <v>佐賀県佐賀市大和町大字久留間3180-4</v>
          </cell>
          <cell r="L11" t="str">
            <v>0952-62-7888</v>
          </cell>
          <cell r="M11" t="str">
            <v>唐津市相知町久保</v>
          </cell>
          <cell r="N11" t="str">
            <v>安定型</v>
          </cell>
          <cell r="O11">
            <v>8826</v>
          </cell>
          <cell r="P11">
            <v>79234</v>
          </cell>
          <cell r="Q11" t="str">
            <v>佐内</v>
          </cell>
        </row>
        <row r="12">
          <cell r="B12">
            <v>1</v>
          </cell>
          <cell r="C12">
            <v>2992</v>
          </cell>
          <cell r="D12" t="str">
            <v>04141002992</v>
          </cell>
          <cell r="E12" t="str">
            <v>㈱平成開発</v>
          </cell>
          <cell r="F12">
            <v>43297</v>
          </cell>
          <cell r="G12">
            <v>45122</v>
          </cell>
          <cell r="H12" t="str">
            <v>久保 直行</v>
          </cell>
          <cell r="I12" t="str">
            <v>ﾍｲｾｲｶｲﾊﾂ</v>
          </cell>
          <cell r="J12">
            <v>8450012</v>
          </cell>
          <cell r="K12" t="str">
            <v>佐賀県小城市小城町池上2387-1</v>
          </cell>
          <cell r="L12" t="str">
            <v>0952-73-3788</v>
          </cell>
          <cell r="M12" t="str">
            <v>多久市南多久町</v>
          </cell>
          <cell r="N12" t="str">
            <v>安定型</v>
          </cell>
          <cell r="O12">
            <v>31599</v>
          </cell>
          <cell r="P12">
            <v>329471</v>
          </cell>
          <cell r="Q12" t="str">
            <v>佐内</v>
          </cell>
        </row>
        <row r="13">
          <cell r="B13">
            <v>1</v>
          </cell>
          <cell r="C13">
            <v>9519</v>
          </cell>
          <cell r="D13" t="str">
            <v>04131009519</v>
          </cell>
          <cell r="E13" t="str">
            <v>㈲松永重機建設</v>
          </cell>
          <cell r="F13">
            <v>41923</v>
          </cell>
          <cell r="G13">
            <v>43748</v>
          </cell>
          <cell r="H13" t="str">
            <v>松永 敬二</v>
          </cell>
          <cell r="I13" t="str">
            <v>ﾏﾂﾅｶﾞｼﾞｭｳｷｹﾝｾﾂ</v>
          </cell>
          <cell r="J13">
            <v>8450014</v>
          </cell>
          <cell r="K13" t="str">
            <v>佐賀県小城市小城町晴気1619-1</v>
          </cell>
          <cell r="L13" t="str">
            <v>0952-73-4232</v>
          </cell>
          <cell r="M13" t="str">
            <v>小城市小城町</v>
          </cell>
          <cell r="N13" t="str">
            <v>安定型</v>
          </cell>
          <cell r="O13">
            <v>8739</v>
          </cell>
          <cell r="P13">
            <v>52700</v>
          </cell>
          <cell r="Q13" t="str">
            <v>佐内</v>
          </cell>
        </row>
        <row r="14">
          <cell r="B14">
            <v>3</v>
          </cell>
          <cell r="C14">
            <v>191245</v>
          </cell>
          <cell r="D14" t="str">
            <v>04133191245</v>
          </cell>
          <cell r="E14" t="str">
            <v>㈱丸和</v>
          </cell>
          <cell r="F14">
            <v>42642</v>
          </cell>
          <cell r="G14">
            <v>44467</v>
          </cell>
          <cell r="H14" t="str">
            <v>石橋 健二</v>
          </cell>
          <cell r="I14" t="str">
            <v>ﾏﾙﾜ</v>
          </cell>
          <cell r="J14">
            <v>8410026</v>
          </cell>
          <cell r="K14" t="str">
            <v>佐賀県鳥栖市本鳥栖町1483-1</v>
          </cell>
          <cell r="L14" t="str">
            <v>0942-84-0373</v>
          </cell>
          <cell r="M14" t="str">
            <v>鳥栖市河内町</v>
          </cell>
          <cell r="N14" t="str">
            <v>安定型</v>
          </cell>
          <cell r="O14">
            <v>3756</v>
          </cell>
          <cell r="P14">
            <v>24990</v>
          </cell>
          <cell r="Q14" t="str">
            <v>鳥内</v>
          </cell>
        </row>
        <row r="15">
          <cell r="B15">
            <v>5</v>
          </cell>
          <cell r="C15">
            <v>24338</v>
          </cell>
          <cell r="D15" t="str">
            <v>04135024338</v>
          </cell>
          <cell r="E15" t="str">
            <v>㈱岸本組</v>
          </cell>
          <cell r="F15">
            <v>41916</v>
          </cell>
          <cell r="G15">
            <v>43741</v>
          </cell>
          <cell r="H15" t="str">
            <v>岸本 剛</v>
          </cell>
          <cell r="I15" t="str">
            <v>ｷｼﾓﾄｸﾞﾐ</v>
          </cell>
          <cell r="J15">
            <v>8470881</v>
          </cell>
          <cell r="K15" t="str">
            <v>佐賀県唐津市竹木場5206-82</v>
          </cell>
          <cell r="L15" t="str">
            <v>0955-79-5555</v>
          </cell>
          <cell r="M15" t="str">
            <v>玄海町大薗</v>
          </cell>
          <cell r="N15" t="str">
            <v>安定型</v>
          </cell>
          <cell r="O15">
            <v>14973</v>
          </cell>
          <cell r="P15">
            <v>203867</v>
          </cell>
          <cell r="Q15" t="str">
            <v>唐内</v>
          </cell>
        </row>
        <row r="16">
          <cell r="B16">
            <v>5</v>
          </cell>
          <cell r="C16">
            <v>42440</v>
          </cell>
          <cell r="D16" t="str">
            <v>04145042440</v>
          </cell>
          <cell r="E16" t="str">
            <v>庄野崎 徹二</v>
          </cell>
          <cell r="F16">
            <v>42729</v>
          </cell>
          <cell r="G16">
            <v>44554</v>
          </cell>
          <cell r="H16" t="str">
            <v>庄野崎 徹二</v>
          </cell>
          <cell r="I16" t="str">
            <v>ｼｮｳﾉｻﾞｷﾃﾂｼﾞ</v>
          </cell>
          <cell r="J16">
            <v>8493233</v>
          </cell>
          <cell r="K16" t="str">
            <v>佐賀県唐津市相知町佐里字鐙坂3458-9</v>
          </cell>
          <cell r="L16" t="str">
            <v>0955-62-4165</v>
          </cell>
          <cell r="M16" t="str">
            <v>唐津市相知町佐里</v>
          </cell>
          <cell r="N16" t="str">
            <v>安定型</v>
          </cell>
          <cell r="O16">
            <v>6785.2</v>
          </cell>
          <cell r="P16">
            <v>52373.5</v>
          </cell>
          <cell r="Q16" t="str">
            <v>唐内</v>
          </cell>
        </row>
        <row r="17">
          <cell r="B17">
            <v>5</v>
          </cell>
          <cell r="C17">
            <v>10253</v>
          </cell>
          <cell r="D17" t="str">
            <v>04145010253</v>
          </cell>
          <cell r="E17" t="str">
            <v>㈲ナカムラ</v>
          </cell>
          <cell r="F17">
            <v>43441</v>
          </cell>
          <cell r="G17">
            <v>45266</v>
          </cell>
          <cell r="H17" t="str">
            <v>中村 直樹</v>
          </cell>
          <cell r="I17" t="str">
            <v>ﾅｶﾑﾗ</v>
          </cell>
          <cell r="J17">
            <v>8495102</v>
          </cell>
          <cell r="K17" t="str">
            <v>佐賀県唐津市浜玉町五反田1300-1</v>
          </cell>
          <cell r="L17" t="str">
            <v>0955-56-6925</v>
          </cell>
          <cell r="M17" t="str">
            <v>唐津市七山
白木</v>
          </cell>
          <cell r="N17" t="str">
            <v>安定型</v>
          </cell>
          <cell r="O17">
            <v>16305</v>
          </cell>
          <cell r="P17">
            <v>235466</v>
          </cell>
          <cell r="Q17" t="str">
            <v>唐内</v>
          </cell>
        </row>
        <row r="18">
          <cell r="B18">
            <v>5</v>
          </cell>
          <cell r="C18">
            <v>60319</v>
          </cell>
          <cell r="D18" t="str">
            <v>04145060319</v>
          </cell>
          <cell r="E18" t="str">
            <v>㈱ナラタ</v>
          </cell>
          <cell r="F18">
            <v>41773</v>
          </cell>
          <cell r="G18">
            <v>44329</v>
          </cell>
          <cell r="H18" t="str">
            <v>羽根 信夫</v>
          </cell>
          <cell r="I18" t="str">
            <v>ﾅﾗﾀ</v>
          </cell>
          <cell r="J18">
            <v>8470025</v>
          </cell>
          <cell r="K18" t="str">
            <v>佐賀県唐津市宇木435-1</v>
          </cell>
          <cell r="L18" t="str">
            <v>0955-77-1795</v>
          </cell>
          <cell r="M18" t="str">
            <v>唐津市
枝去木</v>
          </cell>
          <cell r="N18" t="str">
            <v>安定型</v>
          </cell>
          <cell r="O18">
            <v>9095</v>
          </cell>
          <cell r="P18">
            <v>99303</v>
          </cell>
          <cell r="Q18" t="str">
            <v>唐内</v>
          </cell>
        </row>
        <row r="19">
          <cell r="B19">
            <v>6</v>
          </cell>
          <cell r="C19">
            <v>1033</v>
          </cell>
          <cell r="D19" t="str">
            <v>04146001033</v>
          </cell>
          <cell r="E19" t="str">
            <v>㈲田代産業</v>
          </cell>
          <cell r="F19">
            <v>42118</v>
          </cell>
          <cell r="G19">
            <v>43944</v>
          </cell>
          <cell r="H19" t="str">
            <v>田代 作市</v>
          </cell>
          <cell r="I19" t="str">
            <v>ﾀｼﾛｻﾝｷﾞｮｳ</v>
          </cell>
          <cell r="J19">
            <v>8495254</v>
          </cell>
          <cell r="K19" t="str">
            <v>佐賀県伊万里市大川町立川695-3</v>
          </cell>
          <cell r="L19" t="str">
            <v>0955-29-2185</v>
          </cell>
          <cell r="M19" t="str">
            <v>伊万里市大川町</v>
          </cell>
          <cell r="N19" t="str">
            <v>安定型</v>
          </cell>
          <cell r="O19">
            <v>13983</v>
          </cell>
          <cell r="P19">
            <v>131257</v>
          </cell>
          <cell r="Q19" t="str">
            <v>伊内</v>
          </cell>
        </row>
        <row r="20">
          <cell r="B20">
            <v>6</v>
          </cell>
          <cell r="C20">
            <v>11888</v>
          </cell>
          <cell r="D20" t="str">
            <v>04146011888</v>
          </cell>
          <cell r="E20" t="str">
            <v>㈱西有田土木</v>
          </cell>
          <cell r="F20">
            <v>43428</v>
          </cell>
          <cell r="G20">
            <v>45253</v>
          </cell>
          <cell r="H20" t="str">
            <v>松尾 俊典</v>
          </cell>
          <cell r="I20" t="str">
            <v>ﾆｼｱﾘﾀﾄﾞﾎﾞｸ</v>
          </cell>
          <cell r="J20">
            <v>8494162</v>
          </cell>
          <cell r="K20" t="str">
            <v>佐賀県西松浦郡有田町上内野丙3430-1</v>
          </cell>
          <cell r="L20" t="str">
            <v>0955-46-3273</v>
          </cell>
          <cell r="M20" t="str">
            <v>有田町
桑木原乙</v>
          </cell>
          <cell r="N20" t="str">
            <v>安定型</v>
          </cell>
          <cell r="O20">
            <v>5807</v>
          </cell>
          <cell r="P20">
            <v>12080</v>
          </cell>
          <cell r="Q20" t="str">
            <v>伊内</v>
          </cell>
        </row>
        <row r="21">
          <cell r="B21">
            <v>6</v>
          </cell>
          <cell r="C21">
            <v>66212</v>
          </cell>
          <cell r="D21" t="str">
            <v>04136066212</v>
          </cell>
          <cell r="E21" t="str">
            <v>西ノ浦開発㈱</v>
          </cell>
          <cell r="F21">
            <v>41974</v>
          </cell>
          <cell r="G21">
            <v>43799</v>
          </cell>
          <cell r="H21" t="str">
            <v>髙力 勝則</v>
          </cell>
          <cell r="I21" t="str">
            <v>ﾆｼﾉｳﾗｶｲﾊﾂ</v>
          </cell>
          <cell r="J21">
            <v>8440014</v>
          </cell>
          <cell r="K21" t="str">
            <v>佐賀県西松浦郡有田町戸矢乙878-1</v>
          </cell>
          <cell r="L21" t="str">
            <v>0955-43-3245</v>
          </cell>
          <cell r="M21" t="str">
            <v>有田町
戸矢乙</v>
          </cell>
          <cell r="N21" t="str">
            <v>安定型</v>
          </cell>
          <cell r="O21">
            <v>22278</v>
          </cell>
          <cell r="P21">
            <v>457910</v>
          </cell>
          <cell r="Q21" t="str">
            <v>伊内</v>
          </cell>
        </row>
        <row r="22">
          <cell r="B22">
            <v>7</v>
          </cell>
          <cell r="C22">
            <v>47324</v>
          </cell>
          <cell r="D22" t="str">
            <v>04147047324</v>
          </cell>
          <cell r="E22" t="str">
            <v>㈱小坂環境開発</v>
          </cell>
          <cell r="F22">
            <v>42919</v>
          </cell>
          <cell r="G22">
            <v>44744</v>
          </cell>
          <cell r="H22" t="str">
            <v>田中 康幸</v>
          </cell>
          <cell r="I22" t="str">
            <v>ｺｻｶｶﾝｷｮｳｶｲﾊﾂ</v>
          </cell>
          <cell r="J22" t="str">
            <v>838-0223</v>
          </cell>
          <cell r="K22" t="str">
            <v>福岡県朝倉郡筑前町砥上960</v>
          </cell>
          <cell r="L22" t="str">
            <v>0946-42-3297</v>
          </cell>
          <cell r="M22" t="str">
            <v>江北町山口花祭</v>
          </cell>
          <cell r="N22" t="str">
            <v>安定型</v>
          </cell>
          <cell r="O22">
            <v>9459</v>
          </cell>
          <cell r="P22">
            <v>36022</v>
          </cell>
          <cell r="Q22" t="str">
            <v>杵内</v>
          </cell>
        </row>
        <row r="23">
          <cell r="B23">
            <v>7</v>
          </cell>
          <cell r="C23">
            <v>20719</v>
          </cell>
          <cell r="D23" t="str">
            <v>04147020719</v>
          </cell>
          <cell r="E23" t="str">
            <v>㈲信成開発</v>
          </cell>
          <cell r="F23">
            <v>42066</v>
          </cell>
          <cell r="G23">
            <v>43892</v>
          </cell>
          <cell r="H23" t="str">
            <v>野田 信彦</v>
          </cell>
          <cell r="I23" t="str">
            <v>ｼﾝｾｲｶｲﾊﾂ</v>
          </cell>
          <cell r="J23">
            <v>8430022</v>
          </cell>
          <cell r="K23" t="str">
            <v>佐賀県武雄市武雄町大字武雄3410-2</v>
          </cell>
          <cell r="L23" t="str">
            <v>0954-23-6798</v>
          </cell>
          <cell r="M23" t="str">
            <v>武雄市武雄町</v>
          </cell>
          <cell r="N23" t="str">
            <v>安定型</v>
          </cell>
          <cell r="O23">
            <v>41564</v>
          </cell>
          <cell r="P23">
            <v>681636</v>
          </cell>
          <cell r="Q23" t="str">
            <v>杵内</v>
          </cell>
        </row>
        <row r="24">
          <cell r="B24">
            <v>7</v>
          </cell>
          <cell r="C24">
            <v>42812</v>
          </cell>
          <cell r="D24" t="str">
            <v>04147042812</v>
          </cell>
          <cell r="E24" t="str">
            <v>㈱テクノジャパン</v>
          </cell>
          <cell r="F24">
            <v>42647</v>
          </cell>
          <cell r="G24">
            <v>44472</v>
          </cell>
          <cell r="H24" t="str">
            <v>坂本 祐一</v>
          </cell>
          <cell r="I24" t="str">
            <v>ﾃｸﾉｼﾞｬﾊﾟﾝ</v>
          </cell>
          <cell r="J24">
            <v>8491314</v>
          </cell>
          <cell r="K24" t="str">
            <v>佐賀県鹿島市大字山浦丁4556</v>
          </cell>
          <cell r="L24" t="str">
            <v>0954-63-6730</v>
          </cell>
          <cell r="M24" t="str">
            <v>鹿島市山浦</v>
          </cell>
          <cell r="N24" t="str">
            <v>安定型</v>
          </cell>
          <cell r="O24">
            <v>19521.669999999998</v>
          </cell>
          <cell r="P24">
            <v>162109</v>
          </cell>
          <cell r="Q24" t="str">
            <v>杵内</v>
          </cell>
        </row>
        <row r="25">
          <cell r="B25">
            <v>8</v>
          </cell>
          <cell r="C25">
            <v>23503</v>
          </cell>
          <cell r="D25" t="str">
            <v>04148023503</v>
          </cell>
          <cell r="E25" t="str">
            <v>㈲丸建重機建設</v>
          </cell>
          <cell r="F25">
            <v>42919</v>
          </cell>
          <cell r="G25">
            <v>44744</v>
          </cell>
          <cell r="H25" t="str">
            <v>小野原 憲次</v>
          </cell>
          <cell r="I25" t="str">
            <v>ﾏﾙｹﾝｼﾞｭｳｷｹﾝｾﾂ</v>
          </cell>
          <cell r="J25">
            <v>8491321</v>
          </cell>
          <cell r="K25" t="str">
            <v>佐賀県鹿島市古枝乙1731-1</v>
          </cell>
          <cell r="L25" t="str">
            <v>0954-63-3803</v>
          </cell>
          <cell r="M25" t="str">
            <v>鹿島市古枝</v>
          </cell>
          <cell r="N25" t="str">
            <v>安定型</v>
          </cell>
          <cell r="O25">
            <v>1569</v>
          </cell>
          <cell r="P25">
            <v>4923</v>
          </cell>
          <cell r="Q25" t="str">
            <v>杵内</v>
          </cell>
        </row>
        <row r="26">
          <cell r="B26">
            <v>7</v>
          </cell>
          <cell r="C26">
            <v>27890</v>
          </cell>
          <cell r="D26" t="str">
            <v>04147027890</v>
          </cell>
          <cell r="E26" t="str">
            <v>㈲諸石基礎工事</v>
          </cell>
          <cell r="F26">
            <v>42038</v>
          </cell>
          <cell r="G26">
            <v>43863</v>
          </cell>
          <cell r="H26" t="str">
            <v>諸石 栄二</v>
          </cell>
          <cell r="I26" t="str">
            <v>ﾓﾛｲｼｷｿｺｳｼﾞ</v>
          </cell>
          <cell r="J26">
            <v>8430002</v>
          </cell>
          <cell r="K26" t="str">
            <v>佐賀県武雄市朝日町大字中野11347-1</v>
          </cell>
          <cell r="L26" t="str">
            <v>0954-23-8351</v>
          </cell>
          <cell r="M26" t="str">
            <v>武雄市北方町大崎</v>
          </cell>
          <cell r="N26" t="str">
            <v>安定型</v>
          </cell>
          <cell r="O26">
            <v>4776</v>
          </cell>
          <cell r="P26">
            <v>45607</v>
          </cell>
          <cell r="Q26" t="str">
            <v>杵内</v>
          </cell>
        </row>
      </sheetData>
      <sheetData sheetId="10">
        <row r="1">
          <cell r="B1" t="str">
            <v>保健所</v>
          </cell>
          <cell r="C1" t="str">
            <v>事業者番号</v>
          </cell>
          <cell r="D1" t="str">
            <v>許可番号</v>
          </cell>
          <cell r="E1" t="str">
            <v>氏名</v>
          </cell>
          <cell r="F1" t="str">
            <v>許 可　　　年月日</v>
          </cell>
          <cell r="G1" t="str">
            <v>許可期限</v>
          </cell>
          <cell r="H1" t="str">
            <v>代表者名</v>
          </cell>
          <cell r="I1" t="str">
            <v>ｶﾅ</v>
          </cell>
          <cell r="J1" t="str">
            <v>郵便番号</v>
          </cell>
          <cell r="K1" t="str">
            <v>事  務  所</v>
          </cell>
          <cell r="L1" t="str">
            <v>電話番号</v>
          </cell>
          <cell r="M1" t="str">
            <v>地区</v>
          </cell>
          <cell r="N1" t="str">
            <v>種類</v>
          </cell>
          <cell r="P1" t="str">
            <v>種類</v>
          </cell>
        </row>
        <row r="2">
          <cell r="Q2" t="str">
            <v>含有物等</v>
          </cell>
        </row>
        <row r="3">
          <cell r="Q3" t="str">
            <v>揮発性</v>
          </cell>
          <cell r="R3" t="str">
            <v>腐食性</v>
          </cell>
          <cell r="S3" t="str">
            <v>水銀</v>
          </cell>
          <cell r="T3" t="str">
            <v>カドミ</v>
          </cell>
        </row>
        <row r="4">
          <cell r="B4">
            <v>1</v>
          </cell>
          <cell r="C4">
            <v>2112</v>
          </cell>
          <cell r="D4" t="str">
            <v>04161002112</v>
          </cell>
          <cell r="E4" t="str">
            <v>㈲アバクリーン</v>
          </cell>
          <cell r="F4">
            <v>42612</v>
          </cell>
          <cell r="G4">
            <v>44437</v>
          </cell>
          <cell r="H4" t="str">
            <v>牧野 保博</v>
          </cell>
          <cell r="I4" t="str">
            <v>ｱﾊﾞｸﾘｰﾝ</v>
          </cell>
          <cell r="J4">
            <v>8400857</v>
          </cell>
          <cell r="K4" t="str">
            <v>佐賀県佐賀市鍋島町大字八戸1624-5</v>
          </cell>
          <cell r="L4" t="str">
            <v>0952-25-0339</v>
          </cell>
          <cell r="M4" t="str">
            <v>佐内</v>
          </cell>
          <cell r="N4" t="str">
            <v>感染性</v>
          </cell>
          <cell r="O4" t="str">
            <v>☆</v>
          </cell>
          <cell r="P4" t="str">
            <v>燃え殻</v>
          </cell>
        </row>
        <row r="5">
          <cell r="B5">
            <v>1</v>
          </cell>
          <cell r="C5">
            <v>2112</v>
          </cell>
          <cell r="I5" t="str">
            <v>ｱﾊﾞｸﾘｰﾝ</v>
          </cell>
          <cell r="N5" t="str">
            <v>廃ＰＣＢ等</v>
          </cell>
          <cell r="P5" t="str">
            <v>汚泥</v>
          </cell>
          <cell r="S5" t="str">
            <v>○</v>
          </cell>
          <cell r="T5" t="str">
            <v>○</v>
          </cell>
        </row>
        <row r="6">
          <cell r="B6">
            <v>1</v>
          </cell>
          <cell r="C6">
            <v>2112</v>
          </cell>
          <cell r="I6" t="str">
            <v>ｱﾊﾞｸﾘｰﾝ</v>
          </cell>
          <cell r="N6" t="str">
            <v>ＰＣＢ汚染物</v>
          </cell>
          <cell r="P6" t="str">
            <v>廃油</v>
          </cell>
          <cell r="Q6" t="str">
            <v>○</v>
          </cell>
        </row>
        <row r="7">
          <cell r="B7">
            <v>1</v>
          </cell>
          <cell r="C7">
            <v>2112</v>
          </cell>
          <cell r="I7" t="str">
            <v>ｱﾊﾞｸﾘｰﾝ</v>
          </cell>
          <cell r="N7" t="str">
            <v>ＰＣＢ処理物</v>
          </cell>
          <cell r="P7" t="str">
            <v>廃酸</v>
          </cell>
          <cell r="R7" t="str">
            <v>○</v>
          </cell>
          <cell r="S7" t="str">
            <v>○</v>
          </cell>
          <cell r="T7" t="str">
            <v>○</v>
          </cell>
        </row>
        <row r="8">
          <cell r="B8">
            <v>1</v>
          </cell>
          <cell r="C8">
            <v>2112</v>
          </cell>
          <cell r="I8" t="str">
            <v>ｱﾊﾞｸﾘｰﾝ</v>
          </cell>
          <cell r="N8" t="str">
            <v>指定下水汚泥</v>
          </cell>
          <cell r="P8" t="str">
            <v>廃ｱﾙｶﾘ</v>
          </cell>
          <cell r="R8" t="str">
            <v>○</v>
          </cell>
          <cell r="S8" t="str">
            <v>○</v>
          </cell>
          <cell r="T8" t="str">
            <v>○</v>
          </cell>
        </row>
        <row r="9">
          <cell r="B9">
            <v>1</v>
          </cell>
          <cell r="C9">
            <v>2112</v>
          </cell>
          <cell r="I9" t="str">
            <v>ｱﾊﾞｸﾘｰﾝ</v>
          </cell>
          <cell r="N9" t="str">
            <v>廃水銀等</v>
          </cell>
          <cell r="P9" t="str">
            <v>鉱さい</v>
          </cell>
        </row>
        <row r="10">
          <cell r="B10">
            <v>1</v>
          </cell>
          <cell r="C10">
            <v>2112</v>
          </cell>
          <cell r="I10" t="str">
            <v>ｱﾊﾞｸﾘｰﾝ</v>
          </cell>
          <cell r="N10" t="str">
            <v>廃石綿等</v>
          </cell>
          <cell r="P10" t="str">
            <v>ばいじん</v>
          </cell>
        </row>
        <row r="11">
          <cell r="B11">
            <v>1</v>
          </cell>
          <cell r="C11">
            <v>2112</v>
          </cell>
          <cell r="I11" t="str">
            <v>ｱﾊﾞｸﾘｰﾝ</v>
          </cell>
          <cell r="P11" t="str">
            <v>処理したもの</v>
          </cell>
        </row>
        <row r="12">
          <cell r="B12">
            <v>1</v>
          </cell>
          <cell r="C12">
            <v>148066</v>
          </cell>
          <cell r="D12" t="str">
            <v>04151148066</v>
          </cell>
          <cell r="E12" t="str">
            <v>㈱アース</v>
          </cell>
          <cell r="F12">
            <v>41869</v>
          </cell>
          <cell r="G12">
            <v>43694</v>
          </cell>
          <cell r="H12" t="str">
            <v>野中 康成</v>
          </cell>
          <cell r="I12" t="str">
            <v>ｱｰｽ</v>
          </cell>
          <cell r="J12">
            <v>8420015</v>
          </cell>
          <cell r="K12" t="str">
            <v>佐賀県神埼市神埼町尾崎3787-1</v>
          </cell>
          <cell r="L12" t="str">
            <v>0952-53-2733</v>
          </cell>
          <cell r="M12" t="str">
            <v>佐内</v>
          </cell>
          <cell r="N12" t="str">
            <v>感染性</v>
          </cell>
          <cell r="O12" t="str">
            <v>○</v>
          </cell>
          <cell r="P12" t="str">
            <v>燃え殻</v>
          </cell>
        </row>
        <row r="13">
          <cell r="B13">
            <v>1</v>
          </cell>
          <cell r="C13">
            <v>148066</v>
          </cell>
          <cell r="I13" t="str">
            <v>ｱｰｽ</v>
          </cell>
          <cell r="N13" t="str">
            <v>廃ＰＣＢ等</v>
          </cell>
          <cell r="P13" t="str">
            <v>汚泥</v>
          </cell>
        </row>
        <row r="14">
          <cell r="B14">
            <v>1</v>
          </cell>
          <cell r="C14">
            <v>148066</v>
          </cell>
          <cell r="I14" t="str">
            <v>ｱｰｽ</v>
          </cell>
          <cell r="N14" t="str">
            <v>ＰＣＢ汚染物</v>
          </cell>
          <cell r="P14" t="str">
            <v>廃油</v>
          </cell>
          <cell r="Q14" t="str">
            <v>○</v>
          </cell>
        </row>
        <row r="15">
          <cell r="B15">
            <v>1</v>
          </cell>
          <cell r="C15">
            <v>148066</v>
          </cell>
          <cell r="I15" t="str">
            <v>ｱｰｽ</v>
          </cell>
          <cell r="N15" t="str">
            <v>ＰＣＢ処理物</v>
          </cell>
          <cell r="P15" t="str">
            <v>廃酸</v>
          </cell>
          <cell r="R15" t="str">
            <v>○</v>
          </cell>
        </row>
        <row r="16">
          <cell r="B16">
            <v>1</v>
          </cell>
          <cell r="C16">
            <v>148066</v>
          </cell>
          <cell r="I16" t="str">
            <v>ｱｰｽ</v>
          </cell>
          <cell r="N16" t="str">
            <v>指定下水汚泥</v>
          </cell>
          <cell r="P16" t="str">
            <v>廃ｱﾙｶﾘ</v>
          </cell>
          <cell r="R16" t="str">
            <v>○</v>
          </cell>
        </row>
        <row r="17">
          <cell r="B17">
            <v>1</v>
          </cell>
          <cell r="C17">
            <v>148066</v>
          </cell>
          <cell r="I17" t="str">
            <v>ｱｰｽ</v>
          </cell>
          <cell r="N17" t="str">
            <v>廃水銀等</v>
          </cell>
          <cell r="P17" t="str">
            <v>鉱さい</v>
          </cell>
        </row>
        <row r="18">
          <cell r="B18">
            <v>1</v>
          </cell>
          <cell r="C18">
            <v>148066</v>
          </cell>
          <cell r="I18" t="str">
            <v>ｱｰｽ</v>
          </cell>
          <cell r="N18" t="str">
            <v>廃石綿等</v>
          </cell>
          <cell r="P18" t="str">
            <v>ばいじん</v>
          </cell>
        </row>
        <row r="19">
          <cell r="B19">
            <v>1</v>
          </cell>
          <cell r="C19">
            <v>148066</v>
          </cell>
          <cell r="I19" t="str">
            <v>ｱｰｽ</v>
          </cell>
          <cell r="P19" t="str">
            <v>処理したもの</v>
          </cell>
        </row>
        <row r="20">
          <cell r="B20">
            <v>1</v>
          </cell>
          <cell r="C20">
            <v>205679</v>
          </cell>
          <cell r="D20" t="str">
            <v>04151205679</v>
          </cell>
          <cell r="E20" t="str">
            <v>㈱麻生マイニング</v>
          </cell>
          <cell r="F20">
            <v>43515</v>
          </cell>
          <cell r="G20">
            <v>45340</v>
          </cell>
          <cell r="H20" t="str">
            <v>杉山 嘉則</v>
          </cell>
          <cell r="I20" t="str">
            <v>ｱｿｳﾏｲﾆﾝｸﾞ</v>
          </cell>
          <cell r="J20" t="str">
            <v>820-0018</v>
          </cell>
          <cell r="K20" t="str">
            <v>福岡県飯塚市芳雄町7-18</v>
          </cell>
          <cell r="L20" t="str">
            <v>0948-23-5837</v>
          </cell>
          <cell r="M20" t="str">
            <v>佐外</v>
          </cell>
          <cell r="N20" t="str">
            <v>感染性</v>
          </cell>
          <cell r="O20" t="str">
            <v>○</v>
          </cell>
          <cell r="P20" t="str">
            <v>燃え殻</v>
          </cell>
        </row>
        <row r="21">
          <cell r="B21">
            <v>1</v>
          </cell>
          <cell r="C21">
            <v>205679</v>
          </cell>
          <cell r="I21" t="str">
            <v>ｱｿｳﾏｲﾆﾝｸﾞ</v>
          </cell>
          <cell r="N21" t="str">
            <v>廃ＰＣＢ等</v>
          </cell>
          <cell r="P21" t="str">
            <v>汚泥</v>
          </cell>
          <cell r="S21" t="str">
            <v>○</v>
          </cell>
          <cell r="T21" t="str">
            <v>○</v>
          </cell>
        </row>
        <row r="22">
          <cell r="B22">
            <v>1</v>
          </cell>
          <cell r="C22">
            <v>205679</v>
          </cell>
          <cell r="I22" t="str">
            <v>ｱｿｳﾏｲﾆﾝｸﾞ</v>
          </cell>
          <cell r="N22" t="str">
            <v>ＰＣＢ汚染物</v>
          </cell>
          <cell r="P22" t="str">
            <v>廃油</v>
          </cell>
          <cell r="Q22" t="str">
            <v>○</v>
          </cell>
          <cell r="R22" t="str">
            <v>○</v>
          </cell>
        </row>
        <row r="23">
          <cell r="B23">
            <v>1</v>
          </cell>
          <cell r="C23">
            <v>205679</v>
          </cell>
          <cell r="I23" t="str">
            <v>ｱｿｳﾏｲﾆﾝｸﾞ</v>
          </cell>
          <cell r="N23" t="str">
            <v>ＰＣＢ処理物</v>
          </cell>
          <cell r="P23" t="str">
            <v>廃酸</v>
          </cell>
          <cell r="R23" t="str">
            <v>○</v>
          </cell>
          <cell r="S23" t="str">
            <v>○</v>
          </cell>
          <cell r="T23" t="str">
            <v>○</v>
          </cell>
        </row>
        <row r="24">
          <cell r="B24">
            <v>1</v>
          </cell>
          <cell r="C24">
            <v>205679</v>
          </cell>
          <cell r="I24" t="str">
            <v>ｱｿｳﾏｲﾆﾝｸﾞ</v>
          </cell>
          <cell r="N24" t="str">
            <v>指定下水汚泥</v>
          </cell>
          <cell r="P24" t="str">
            <v>廃ｱﾙｶﾘ</v>
          </cell>
          <cell r="R24" t="str">
            <v>○</v>
          </cell>
          <cell r="S24" t="str">
            <v>○</v>
          </cell>
          <cell r="T24" t="str">
            <v>○</v>
          </cell>
        </row>
        <row r="25">
          <cell r="B25">
            <v>1</v>
          </cell>
          <cell r="C25">
            <v>205679</v>
          </cell>
          <cell r="I25" t="str">
            <v>ｱｿｳﾏｲﾆﾝｸﾞ</v>
          </cell>
          <cell r="N25" t="str">
            <v>廃水銀等</v>
          </cell>
          <cell r="P25" t="str">
            <v>鉱さい</v>
          </cell>
        </row>
        <row r="26">
          <cell r="B26">
            <v>1</v>
          </cell>
          <cell r="C26">
            <v>205679</v>
          </cell>
          <cell r="I26" t="str">
            <v>ｱｿｳﾏｲﾆﾝｸﾞ</v>
          </cell>
          <cell r="N26" t="str">
            <v>廃石綿等</v>
          </cell>
          <cell r="P26" t="str">
            <v>ばいじん</v>
          </cell>
        </row>
        <row r="27">
          <cell r="B27">
            <v>1</v>
          </cell>
          <cell r="C27">
            <v>205679</v>
          </cell>
          <cell r="I27" t="str">
            <v>ｱｿｳﾏｲﾆﾝｸﾞ</v>
          </cell>
          <cell r="P27" t="str">
            <v>処理したもの</v>
          </cell>
        </row>
        <row r="28">
          <cell r="B28">
            <v>1</v>
          </cell>
          <cell r="C28">
            <v>83262</v>
          </cell>
          <cell r="D28" t="str">
            <v>04151083262</v>
          </cell>
          <cell r="E28" t="str">
            <v>㈱井手解体実業</v>
          </cell>
          <cell r="F28">
            <v>42420</v>
          </cell>
          <cell r="G28">
            <v>44246</v>
          </cell>
          <cell r="H28" t="str">
            <v>井手 隆彦</v>
          </cell>
          <cell r="I28" t="str">
            <v>ｲﾃﾞｶｲﾀｲｼﾞﾂｷﾞｮｳ</v>
          </cell>
          <cell r="J28">
            <v>8402103</v>
          </cell>
          <cell r="K28" t="str">
            <v>佐賀県佐賀市諸富町大字為重1588-1</v>
          </cell>
          <cell r="L28" t="str">
            <v>0952-37-7671</v>
          </cell>
          <cell r="M28" t="str">
            <v>佐内</v>
          </cell>
          <cell r="N28" t="str">
            <v>感染性</v>
          </cell>
          <cell r="P28" t="str">
            <v>燃え殻</v>
          </cell>
        </row>
        <row r="29">
          <cell r="B29">
            <v>1</v>
          </cell>
          <cell r="C29">
            <v>83262</v>
          </cell>
          <cell r="I29" t="str">
            <v>ｲﾃﾞｶｲﾀｲｼﾞﾂｷﾞｮｳ</v>
          </cell>
          <cell r="N29" t="str">
            <v>廃ＰＣＢ等</v>
          </cell>
          <cell r="P29" t="str">
            <v>汚泥</v>
          </cell>
        </row>
        <row r="30">
          <cell r="B30">
            <v>1</v>
          </cell>
          <cell r="C30">
            <v>83262</v>
          </cell>
          <cell r="I30" t="str">
            <v>ｲﾃﾞｶｲﾀｲｼﾞﾂｷﾞｮｳ</v>
          </cell>
          <cell r="N30" t="str">
            <v>ＰＣＢ汚染物</v>
          </cell>
          <cell r="P30" t="str">
            <v>廃油</v>
          </cell>
        </row>
        <row r="31">
          <cell r="B31">
            <v>1</v>
          </cell>
          <cell r="C31">
            <v>83262</v>
          </cell>
          <cell r="I31" t="str">
            <v>ｲﾃﾞｶｲﾀｲｼﾞﾂｷﾞｮｳ</v>
          </cell>
          <cell r="N31" t="str">
            <v>ＰＣＢ処理物</v>
          </cell>
          <cell r="P31" t="str">
            <v>廃酸</v>
          </cell>
        </row>
        <row r="32">
          <cell r="B32">
            <v>1</v>
          </cell>
          <cell r="C32">
            <v>83262</v>
          </cell>
          <cell r="I32" t="str">
            <v>ｲﾃﾞｶｲﾀｲｼﾞﾂｷﾞｮｳ</v>
          </cell>
          <cell r="N32" t="str">
            <v>指定下水汚泥</v>
          </cell>
          <cell r="P32" t="str">
            <v>廃ｱﾙｶﾘ</v>
          </cell>
        </row>
        <row r="33">
          <cell r="B33">
            <v>1</v>
          </cell>
          <cell r="C33">
            <v>83262</v>
          </cell>
          <cell r="I33" t="str">
            <v>ｲﾃﾞｶｲﾀｲｼﾞﾂｷﾞｮｳ</v>
          </cell>
          <cell r="N33" t="str">
            <v>廃水銀等</v>
          </cell>
          <cell r="P33" t="str">
            <v>鉱さい</v>
          </cell>
        </row>
        <row r="34">
          <cell r="B34">
            <v>1</v>
          </cell>
          <cell r="C34">
            <v>83262</v>
          </cell>
          <cell r="I34" t="str">
            <v>ｲﾃﾞｶｲﾀｲｼﾞﾂｷﾞｮｳ</v>
          </cell>
          <cell r="N34" t="str">
            <v>廃石綿等</v>
          </cell>
          <cell r="O34" t="str">
            <v>○</v>
          </cell>
          <cell r="P34" t="str">
            <v>ばいじん</v>
          </cell>
        </row>
        <row r="35">
          <cell r="B35">
            <v>1</v>
          </cell>
          <cell r="C35">
            <v>83262</v>
          </cell>
          <cell r="I35" t="str">
            <v>ｲﾃﾞｶｲﾀｲｼﾞﾂｷﾞｮｳ</v>
          </cell>
          <cell r="P35" t="str">
            <v>処理したもの</v>
          </cell>
        </row>
        <row r="36">
          <cell r="B36">
            <v>1</v>
          </cell>
          <cell r="C36">
            <v>43387</v>
          </cell>
          <cell r="D36" t="str">
            <v>04151043387</v>
          </cell>
          <cell r="E36" t="str">
            <v>㈲イデント</v>
          </cell>
          <cell r="F36">
            <v>42687</v>
          </cell>
          <cell r="G36">
            <v>44512</v>
          </cell>
          <cell r="H36" t="str">
            <v>西山 吉一</v>
          </cell>
          <cell r="I36" t="str">
            <v>ｲﾃﾞﾝﾄ</v>
          </cell>
          <cell r="J36">
            <v>8490903</v>
          </cell>
          <cell r="K36" t="str">
            <v>佐賀県佐賀市久保泉町大字下和泉2550</v>
          </cell>
          <cell r="L36" t="str">
            <v>0952-98-0971</v>
          </cell>
          <cell r="M36" t="str">
            <v>佐内</v>
          </cell>
          <cell r="N36" t="str">
            <v>感染性</v>
          </cell>
          <cell r="O36" t="str">
            <v>○</v>
          </cell>
          <cell r="P36" t="str">
            <v>燃え殻</v>
          </cell>
        </row>
        <row r="37">
          <cell r="B37">
            <v>1</v>
          </cell>
          <cell r="C37">
            <v>43387</v>
          </cell>
          <cell r="I37" t="str">
            <v>ｲﾃﾞﾝﾄ</v>
          </cell>
          <cell r="N37" t="str">
            <v>廃ＰＣＢ等</v>
          </cell>
          <cell r="P37" t="str">
            <v>汚泥</v>
          </cell>
          <cell r="S37" t="str">
            <v>○</v>
          </cell>
          <cell r="T37" t="str">
            <v>○</v>
          </cell>
        </row>
        <row r="38">
          <cell r="B38">
            <v>1</v>
          </cell>
          <cell r="C38">
            <v>43387</v>
          </cell>
          <cell r="I38" t="str">
            <v>ｲﾃﾞﾝﾄ</v>
          </cell>
          <cell r="N38" t="str">
            <v>ＰＣＢ汚染物</v>
          </cell>
          <cell r="P38" t="str">
            <v>廃油</v>
          </cell>
          <cell r="Q38" t="str">
            <v>○</v>
          </cell>
        </row>
        <row r="39">
          <cell r="B39">
            <v>1</v>
          </cell>
          <cell r="C39">
            <v>43387</v>
          </cell>
          <cell r="I39" t="str">
            <v>ｲﾃﾞﾝﾄ</v>
          </cell>
          <cell r="N39" t="str">
            <v>ＰＣＢ処理物</v>
          </cell>
          <cell r="P39" t="str">
            <v>廃酸</v>
          </cell>
          <cell r="R39" t="str">
            <v>○</v>
          </cell>
          <cell r="S39" t="str">
            <v>○</v>
          </cell>
          <cell r="T39" t="str">
            <v>○</v>
          </cell>
        </row>
        <row r="40">
          <cell r="B40">
            <v>1</v>
          </cell>
          <cell r="C40">
            <v>43387</v>
          </cell>
          <cell r="I40" t="str">
            <v>ｲﾃﾞﾝﾄ</v>
          </cell>
          <cell r="N40" t="str">
            <v>指定下水汚泥</v>
          </cell>
          <cell r="P40" t="str">
            <v>廃ｱﾙｶﾘ</v>
          </cell>
          <cell r="R40" t="str">
            <v>○</v>
          </cell>
          <cell r="S40" t="str">
            <v>○</v>
          </cell>
          <cell r="T40" t="str">
            <v>○</v>
          </cell>
        </row>
        <row r="41">
          <cell r="B41">
            <v>1</v>
          </cell>
          <cell r="C41">
            <v>43387</v>
          </cell>
          <cell r="I41" t="str">
            <v>ｲﾃﾞﾝﾄ</v>
          </cell>
          <cell r="N41" t="str">
            <v>廃水銀等</v>
          </cell>
          <cell r="P41" t="str">
            <v>鉱さい</v>
          </cell>
        </row>
        <row r="42">
          <cell r="B42">
            <v>1</v>
          </cell>
          <cell r="C42">
            <v>43387</v>
          </cell>
          <cell r="I42" t="str">
            <v>ｲﾃﾞﾝﾄ</v>
          </cell>
          <cell r="N42" t="str">
            <v>廃石綿等</v>
          </cell>
          <cell r="P42" t="str">
            <v>ばいじん</v>
          </cell>
        </row>
        <row r="43">
          <cell r="B43">
            <v>1</v>
          </cell>
          <cell r="C43">
            <v>43387</v>
          </cell>
          <cell r="I43" t="str">
            <v>ｲﾃﾞﾝﾄ</v>
          </cell>
          <cell r="P43" t="str">
            <v>処理したもの</v>
          </cell>
        </row>
        <row r="44">
          <cell r="B44">
            <v>1</v>
          </cell>
          <cell r="C44">
            <v>7703</v>
          </cell>
          <cell r="D44" t="str">
            <v>04151007703</v>
          </cell>
          <cell r="E44" t="str">
            <v>㈱大島産業</v>
          </cell>
          <cell r="F44">
            <v>43343</v>
          </cell>
          <cell r="G44">
            <v>45899</v>
          </cell>
          <cell r="H44" t="str">
            <v>大島 権人</v>
          </cell>
          <cell r="I44" t="str">
            <v>ｵｵｼﾏｻﾝｷﾞｮｳ</v>
          </cell>
          <cell r="J44">
            <v>8420031</v>
          </cell>
          <cell r="K44" t="str">
            <v>佐賀県神埼郡吉野ヶ里町吉田2469-1</v>
          </cell>
          <cell r="L44" t="str">
            <v>0952-53-4400</v>
          </cell>
          <cell r="M44" t="str">
            <v>佐内</v>
          </cell>
          <cell r="N44" t="str">
            <v>感染性</v>
          </cell>
          <cell r="O44" t="str">
            <v>○</v>
          </cell>
          <cell r="P44" t="str">
            <v>燃え殻</v>
          </cell>
          <cell r="T44" t="str">
            <v>○</v>
          </cell>
        </row>
        <row r="45">
          <cell r="B45">
            <v>1</v>
          </cell>
          <cell r="C45">
            <v>7703</v>
          </cell>
          <cell r="I45" t="str">
            <v>ｵｵｼﾏｻﾝｷﾞｮｳ</v>
          </cell>
          <cell r="N45" t="str">
            <v>廃ＰＣＢ等</v>
          </cell>
          <cell r="O45" t="str">
            <v>●</v>
          </cell>
          <cell r="P45" t="str">
            <v>汚泥</v>
          </cell>
          <cell r="S45" t="str">
            <v>○</v>
          </cell>
          <cell r="T45" t="str">
            <v>○</v>
          </cell>
        </row>
        <row r="46">
          <cell r="B46">
            <v>1</v>
          </cell>
          <cell r="C46">
            <v>7703</v>
          </cell>
          <cell r="I46" t="str">
            <v>ｵｵｼﾏｻﾝｷﾞｮｳ</v>
          </cell>
          <cell r="N46" t="str">
            <v>ＰＣＢ汚染物</v>
          </cell>
          <cell r="O46" t="str">
            <v>●</v>
          </cell>
          <cell r="P46" t="str">
            <v>廃油</v>
          </cell>
          <cell r="Q46" t="str">
            <v>○</v>
          </cell>
        </row>
        <row r="47">
          <cell r="B47">
            <v>1</v>
          </cell>
          <cell r="C47">
            <v>7703</v>
          </cell>
          <cell r="I47" t="str">
            <v>ｵｵｼﾏｻﾝｷﾞｮｳ</v>
          </cell>
          <cell r="N47" t="str">
            <v>ＰＣＢ処理物</v>
          </cell>
          <cell r="P47" t="str">
            <v>廃酸</v>
          </cell>
          <cell r="R47" t="str">
            <v>○</v>
          </cell>
          <cell r="S47" t="str">
            <v>○</v>
          </cell>
          <cell r="T47" t="str">
            <v>○</v>
          </cell>
        </row>
        <row r="48">
          <cell r="B48">
            <v>1</v>
          </cell>
          <cell r="C48">
            <v>7703</v>
          </cell>
          <cell r="I48" t="str">
            <v>ｵｵｼﾏｻﾝｷﾞｮｳ</v>
          </cell>
          <cell r="N48" t="str">
            <v>指定下水汚泥</v>
          </cell>
          <cell r="P48" t="str">
            <v>廃ｱﾙｶﾘ</v>
          </cell>
          <cell r="R48" t="str">
            <v>○</v>
          </cell>
          <cell r="S48" t="str">
            <v>○</v>
          </cell>
          <cell r="T48" t="str">
            <v>○</v>
          </cell>
        </row>
        <row r="49">
          <cell r="B49">
            <v>1</v>
          </cell>
          <cell r="C49">
            <v>7703</v>
          </cell>
          <cell r="I49" t="str">
            <v>ｵｵｼﾏｻﾝｷﾞｮｳ</v>
          </cell>
          <cell r="N49" t="str">
            <v>廃水銀等</v>
          </cell>
          <cell r="P49" t="str">
            <v>鉱さい</v>
          </cell>
        </row>
        <row r="50">
          <cell r="B50">
            <v>1</v>
          </cell>
          <cell r="C50">
            <v>7703</v>
          </cell>
          <cell r="I50" t="str">
            <v>ｵｵｼﾏｻﾝｷﾞｮｳ</v>
          </cell>
          <cell r="N50" t="str">
            <v>廃石綿等</v>
          </cell>
          <cell r="O50" t="str">
            <v>○</v>
          </cell>
          <cell r="P50" t="str">
            <v>ばいじん</v>
          </cell>
          <cell r="S50" t="str">
            <v>○</v>
          </cell>
          <cell r="T50" t="str">
            <v>○</v>
          </cell>
        </row>
        <row r="51">
          <cell r="B51">
            <v>1</v>
          </cell>
          <cell r="C51">
            <v>7703</v>
          </cell>
          <cell r="I51" t="str">
            <v>ｵｵｼﾏｻﾝｷﾞｮｳ</v>
          </cell>
          <cell r="P51" t="str">
            <v>処理したもの</v>
          </cell>
        </row>
        <row r="52">
          <cell r="B52">
            <v>1</v>
          </cell>
          <cell r="C52">
            <v>20715</v>
          </cell>
          <cell r="D52" t="str">
            <v>04161020715</v>
          </cell>
          <cell r="E52" t="str">
            <v>大坪産業㈱</v>
          </cell>
          <cell r="F52">
            <v>42197</v>
          </cell>
          <cell r="G52">
            <v>44023</v>
          </cell>
          <cell r="H52" t="str">
            <v>陣内 元治</v>
          </cell>
          <cell r="I52" t="str">
            <v>ｵｵﾂﾎﾞｻﾝｷﾞｮｳ</v>
          </cell>
          <cell r="J52">
            <v>8402223</v>
          </cell>
          <cell r="K52" t="str">
            <v>佐賀県佐賀市東与賀町大字飯盛字中大搦2634-1</v>
          </cell>
          <cell r="L52" t="str">
            <v>0952-45-1563</v>
          </cell>
          <cell r="M52" t="str">
            <v>佐内</v>
          </cell>
          <cell r="N52" t="str">
            <v>感染性</v>
          </cell>
          <cell r="P52" t="str">
            <v>燃え殻</v>
          </cell>
        </row>
        <row r="53">
          <cell r="B53">
            <v>1</v>
          </cell>
          <cell r="C53">
            <v>20715</v>
          </cell>
          <cell r="I53" t="str">
            <v>ｵｵﾂﾎﾞｻﾝｷﾞｮｳ</v>
          </cell>
          <cell r="N53" t="str">
            <v>廃ＰＣＢ等</v>
          </cell>
          <cell r="P53" t="str">
            <v>汚泥</v>
          </cell>
        </row>
        <row r="54">
          <cell r="B54">
            <v>1</v>
          </cell>
          <cell r="C54">
            <v>20715</v>
          </cell>
          <cell r="I54" t="str">
            <v>ｵｵﾂﾎﾞｻﾝｷﾞｮｳ</v>
          </cell>
          <cell r="N54" t="str">
            <v>ＰＣＢ汚染物</v>
          </cell>
          <cell r="P54" t="str">
            <v>廃油</v>
          </cell>
        </row>
        <row r="55">
          <cell r="B55">
            <v>1</v>
          </cell>
          <cell r="C55">
            <v>20715</v>
          </cell>
          <cell r="I55" t="str">
            <v>ｵｵﾂﾎﾞｻﾝｷﾞｮｳ</v>
          </cell>
          <cell r="N55" t="str">
            <v>ＰＣＢ処理物</v>
          </cell>
          <cell r="P55" t="str">
            <v>廃酸</v>
          </cell>
          <cell r="R55" t="str">
            <v>★</v>
          </cell>
          <cell r="S55" t="str">
            <v>廃バッテリーに限る</v>
          </cell>
        </row>
        <row r="56">
          <cell r="B56">
            <v>1</v>
          </cell>
          <cell r="C56">
            <v>20715</v>
          </cell>
          <cell r="I56" t="str">
            <v>ｵｵﾂﾎﾞｻﾝｷﾞｮｳ</v>
          </cell>
          <cell r="N56" t="str">
            <v>指定下水汚泥</v>
          </cell>
          <cell r="P56" t="str">
            <v>廃ｱﾙｶﾘ</v>
          </cell>
          <cell r="R56" t="str">
            <v>★</v>
          </cell>
          <cell r="S56" t="str">
            <v>廃バッテリーに限る</v>
          </cell>
        </row>
        <row r="57">
          <cell r="B57">
            <v>1</v>
          </cell>
          <cell r="C57">
            <v>20715</v>
          </cell>
          <cell r="I57" t="str">
            <v>ｵｵﾂﾎﾞｻﾝｷﾞｮｳ</v>
          </cell>
          <cell r="N57" t="str">
            <v>廃水銀等</v>
          </cell>
          <cell r="P57" t="str">
            <v>鉱さい</v>
          </cell>
        </row>
        <row r="58">
          <cell r="B58">
            <v>1</v>
          </cell>
          <cell r="C58">
            <v>20715</v>
          </cell>
          <cell r="I58" t="str">
            <v>ｵｵﾂﾎﾞｻﾝｷﾞｮｳ</v>
          </cell>
          <cell r="N58" t="str">
            <v>廃石綿等</v>
          </cell>
          <cell r="P58" t="str">
            <v>ばいじん</v>
          </cell>
        </row>
        <row r="59">
          <cell r="B59">
            <v>1</v>
          </cell>
          <cell r="C59">
            <v>20715</v>
          </cell>
          <cell r="I59" t="str">
            <v>ｵｵﾂﾎﾞｻﾝｷﾞｮｳ</v>
          </cell>
          <cell r="P59" t="str">
            <v>処理したもの</v>
          </cell>
        </row>
        <row r="60">
          <cell r="B60">
            <v>1</v>
          </cell>
          <cell r="C60">
            <v>9057</v>
          </cell>
          <cell r="D60" t="str">
            <v>04161009057</v>
          </cell>
          <cell r="E60" t="str">
            <v>㈲環境開発センター</v>
          </cell>
          <cell r="F60">
            <v>43367</v>
          </cell>
          <cell r="G60">
            <v>45192</v>
          </cell>
          <cell r="H60" t="str">
            <v>内藤 洋子</v>
          </cell>
          <cell r="I60" t="str">
            <v>ｶﾝｷｮｳｶｲﾊﾂｾﾝﾀｰ</v>
          </cell>
          <cell r="J60">
            <v>8420121</v>
          </cell>
          <cell r="K60" t="str">
            <v>佐賀県神埼市神埼町志波屋1738-1</v>
          </cell>
          <cell r="L60" t="str">
            <v>0952-52-2729</v>
          </cell>
          <cell r="M60" t="str">
            <v>佐内</v>
          </cell>
          <cell r="N60" t="str">
            <v>感染性</v>
          </cell>
          <cell r="O60" t="str">
            <v>☆</v>
          </cell>
          <cell r="P60" t="str">
            <v>燃え殻</v>
          </cell>
          <cell r="T60" t="str">
            <v>☆</v>
          </cell>
        </row>
        <row r="61">
          <cell r="B61">
            <v>1</v>
          </cell>
          <cell r="C61">
            <v>9057</v>
          </cell>
          <cell r="I61" t="str">
            <v>ｶﾝｷｮｳｶｲﾊﾂｾﾝﾀｰ</v>
          </cell>
          <cell r="N61" t="str">
            <v>廃ＰＣＢ等</v>
          </cell>
          <cell r="P61" t="str">
            <v>汚泥</v>
          </cell>
          <cell r="S61" t="str">
            <v>☆</v>
          </cell>
          <cell r="T61" t="str">
            <v>☆</v>
          </cell>
        </row>
        <row r="62">
          <cell r="B62">
            <v>1</v>
          </cell>
          <cell r="C62">
            <v>9057</v>
          </cell>
          <cell r="I62" t="str">
            <v>ｶﾝｷｮｳｶｲﾊﾂｾﾝﾀｰ</v>
          </cell>
          <cell r="N62" t="str">
            <v>ＰＣＢ汚染物</v>
          </cell>
          <cell r="P62" t="str">
            <v>廃油</v>
          </cell>
          <cell r="Q62" t="str">
            <v>☆</v>
          </cell>
        </row>
        <row r="63">
          <cell r="B63">
            <v>1</v>
          </cell>
          <cell r="C63">
            <v>9057</v>
          </cell>
          <cell r="I63" t="str">
            <v>ｶﾝｷｮｳｶｲﾊﾂｾﾝﾀｰ</v>
          </cell>
          <cell r="N63" t="str">
            <v>ＰＣＢ処理物</v>
          </cell>
          <cell r="P63" t="str">
            <v>廃酸</v>
          </cell>
          <cell r="R63" t="str">
            <v>☆</v>
          </cell>
          <cell r="S63" t="str">
            <v>☆</v>
          </cell>
          <cell r="T63" t="str">
            <v>☆</v>
          </cell>
        </row>
        <row r="64">
          <cell r="B64">
            <v>1</v>
          </cell>
          <cell r="C64">
            <v>9057</v>
          </cell>
          <cell r="I64" t="str">
            <v>ｶﾝｷｮｳｶｲﾊﾂｾﾝﾀｰ</v>
          </cell>
          <cell r="N64" t="str">
            <v>指定下水汚泥</v>
          </cell>
          <cell r="P64" t="str">
            <v>廃ｱﾙｶﾘ</v>
          </cell>
          <cell r="R64" t="str">
            <v>☆</v>
          </cell>
          <cell r="S64" t="str">
            <v>☆</v>
          </cell>
          <cell r="T64" t="str">
            <v>☆</v>
          </cell>
        </row>
        <row r="65">
          <cell r="B65">
            <v>1</v>
          </cell>
          <cell r="C65">
            <v>9057</v>
          </cell>
          <cell r="I65" t="str">
            <v>ｶﾝｷｮｳｶｲﾊﾂｾﾝﾀｰ</v>
          </cell>
          <cell r="N65" t="str">
            <v>廃水銀等</v>
          </cell>
          <cell r="P65" t="str">
            <v>鉱さい</v>
          </cell>
        </row>
        <row r="66">
          <cell r="B66">
            <v>1</v>
          </cell>
          <cell r="C66">
            <v>9057</v>
          </cell>
          <cell r="I66" t="str">
            <v>ｶﾝｷｮｳｶｲﾊﾂｾﾝﾀｰ</v>
          </cell>
          <cell r="N66" t="str">
            <v>廃石綿等</v>
          </cell>
          <cell r="P66" t="str">
            <v>ばいじん</v>
          </cell>
          <cell r="T66" t="str">
            <v>☆</v>
          </cell>
        </row>
        <row r="67">
          <cell r="B67">
            <v>1</v>
          </cell>
          <cell r="C67">
            <v>9057</v>
          </cell>
          <cell r="I67" t="str">
            <v>ｶﾝｷｮｳｶｲﾊﾂｾﾝﾀｰ</v>
          </cell>
          <cell r="P67" t="str">
            <v>処理したもの</v>
          </cell>
        </row>
        <row r="68">
          <cell r="B68">
            <v>1</v>
          </cell>
          <cell r="C68">
            <v>69983</v>
          </cell>
          <cell r="D68" t="str">
            <v>04151069983</v>
          </cell>
          <cell r="E68" t="str">
            <v>九州医療エコロジー㈱</v>
          </cell>
          <cell r="F68">
            <v>43672</v>
          </cell>
          <cell r="G68">
            <v>45498</v>
          </cell>
          <cell r="H68" t="str">
            <v>中村 和裕</v>
          </cell>
          <cell r="I68" t="str">
            <v>ｷｭｳｼｭｳｲﾘｮｳｴｺﾛｼﾞｰ</v>
          </cell>
          <cell r="J68">
            <v>8390809</v>
          </cell>
          <cell r="K68" t="str">
            <v>福岡県久留米市東合川七丁目7-17-11</v>
          </cell>
          <cell r="L68" t="str">
            <v>0942-65-7234</v>
          </cell>
          <cell r="M68" t="str">
            <v>佐外</v>
          </cell>
          <cell r="N68" t="str">
            <v>感染性</v>
          </cell>
          <cell r="O68" t="str">
            <v>☆</v>
          </cell>
          <cell r="P68" t="str">
            <v>燃え殻</v>
          </cell>
        </row>
        <row r="69">
          <cell r="B69">
            <v>1</v>
          </cell>
          <cell r="C69">
            <v>69983</v>
          </cell>
          <cell r="I69" t="str">
            <v>ｷｭｳｼｭｳｲﾘｮｳｴｺﾛｼﾞｰ</v>
          </cell>
          <cell r="N69" t="str">
            <v>廃ＰＣＢ等</v>
          </cell>
          <cell r="P69" t="str">
            <v>汚泥</v>
          </cell>
          <cell r="S69" t="str">
            <v>☆</v>
          </cell>
        </row>
        <row r="70">
          <cell r="B70">
            <v>1</v>
          </cell>
          <cell r="C70">
            <v>69983</v>
          </cell>
          <cell r="I70" t="str">
            <v>ｷｭｳｼｭｳｲﾘｮｳｴｺﾛｼﾞｰ</v>
          </cell>
          <cell r="N70" t="str">
            <v>ＰＣＢ汚染物</v>
          </cell>
          <cell r="P70" t="str">
            <v>廃油</v>
          </cell>
          <cell r="Q70" t="str">
            <v>☆</v>
          </cell>
        </row>
        <row r="71">
          <cell r="B71">
            <v>1</v>
          </cell>
          <cell r="C71">
            <v>69983</v>
          </cell>
          <cell r="I71" t="str">
            <v>ｷｭｳｼｭｳｲﾘｮｳｴｺﾛｼﾞｰ</v>
          </cell>
          <cell r="N71" t="str">
            <v>ＰＣＢ処理物</v>
          </cell>
          <cell r="P71" t="str">
            <v>廃酸</v>
          </cell>
          <cell r="S71" t="str">
            <v>☆</v>
          </cell>
        </row>
        <row r="72">
          <cell r="B72">
            <v>1</v>
          </cell>
          <cell r="C72">
            <v>69983</v>
          </cell>
          <cell r="I72" t="str">
            <v>ｷｭｳｼｭｳｲﾘｮｳｴｺﾛｼﾞｰ</v>
          </cell>
          <cell r="N72" t="str">
            <v>指定下水汚泥</v>
          </cell>
          <cell r="P72" t="str">
            <v>廃ｱﾙｶﾘ</v>
          </cell>
          <cell r="S72" t="str">
            <v>☆</v>
          </cell>
        </row>
        <row r="73">
          <cell r="B73">
            <v>1</v>
          </cell>
          <cell r="C73">
            <v>69983</v>
          </cell>
          <cell r="I73" t="str">
            <v>ｷｭｳｼｭｳｲﾘｮｳｴｺﾛｼﾞｰ</v>
          </cell>
          <cell r="N73" t="str">
            <v>廃水銀等</v>
          </cell>
          <cell r="P73" t="str">
            <v>鉱さい</v>
          </cell>
        </row>
        <row r="74">
          <cell r="B74">
            <v>1</v>
          </cell>
          <cell r="C74">
            <v>69983</v>
          </cell>
          <cell r="I74" t="str">
            <v>ｷｭｳｼｭｳｲﾘｮｳｴｺﾛｼﾞｰ</v>
          </cell>
          <cell r="N74" t="str">
            <v>廃石綿等</v>
          </cell>
          <cell r="P74" t="str">
            <v>ばいじん</v>
          </cell>
        </row>
        <row r="75">
          <cell r="B75">
            <v>1</v>
          </cell>
          <cell r="C75">
            <v>69983</v>
          </cell>
          <cell r="I75" t="str">
            <v>ｷｭｳｼｭｳｲﾘｮｳｴｺﾛｼﾞｰ</v>
          </cell>
          <cell r="P75" t="str">
            <v>処理したもの</v>
          </cell>
        </row>
        <row r="76">
          <cell r="B76">
            <v>1</v>
          </cell>
          <cell r="C76">
            <v>7085</v>
          </cell>
          <cell r="D76" t="str">
            <v>04151007085</v>
          </cell>
          <cell r="E76" t="str">
            <v>九電産業㈱</v>
          </cell>
          <cell r="F76">
            <v>43333</v>
          </cell>
          <cell r="G76">
            <v>45158</v>
          </cell>
          <cell r="H76" t="str">
            <v>吉迫 徹</v>
          </cell>
          <cell r="I76" t="str">
            <v>ｷｭｳﾃﾞﾝｻﾝｷﾞｮｳ</v>
          </cell>
          <cell r="J76">
            <v>8100004</v>
          </cell>
          <cell r="K76" t="str">
            <v>福岡県福岡市中央区渡辺通2-1-82</v>
          </cell>
          <cell r="L76" t="str">
            <v>092-781-3061</v>
          </cell>
          <cell r="M76" t="str">
            <v>唐外</v>
          </cell>
          <cell r="N76" t="str">
            <v>感染性</v>
          </cell>
          <cell r="P76" t="str">
            <v>燃え殻</v>
          </cell>
        </row>
        <row r="77">
          <cell r="B77">
            <v>1</v>
          </cell>
          <cell r="C77">
            <v>7085</v>
          </cell>
          <cell r="I77" t="str">
            <v>ｷｭｳﾃﾞﾝｻﾝｷﾞｮｳ</v>
          </cell>
          <cell r="N77" t="str">
            <v>廃ＰＣＢ等</v>
          </cell>
          <cell r="O77" t="str">
            <v>★</v>
          </cell>
          <cell r="P77" t="str">
            <v>汚泥</v>
          </cell>
          <cell r="R77" t="str">
            <v>　　　　　　　(低濃度に限る)</v>
          </cell>
        </row>
        <row r="78">
          <cell r="B78">
            <v>1</v>
          </cell>
          <cell r="C78">
            <v>7085</v>
          </cell>
          <cell r="I78" t="str">
            <v>ｷｭｳﾃﾞﾝｻﾝｷﾞｮｳ</v>
          </cell>
          <cell r="N78" t="str">
            <v>ＰＣＢ汚染物</v>
          </cell>
          <cell r="O78" t="str">
            <v>★</v>
          </cell>
          <cell r="P78" t="str">
            <v>廃油</v>
          </cell>
        </row>
        <row r="79">
          <cell r="B79">
            <v>1</v>
          </cell>
          <cell r="C79">
            <v>7085</v>
          </cell>
          <cell r="I79" t="str">
            <v>ｷｭｳﾃﾞﾝｻﾝｷﾞｮｳ</v>
          </cell>
          <cell r="N79" t="str">
            <v>ＰＣＢ処理物</v>
          </cell>
          <cell r="P79" t="str">
            <v>廃酸</v>
          </cell>
        </row>
        <row r="80">
          <cell r="B80">
            <v>1</v>
          </cell>
          <cell r="C80">
            <v>7085</v>
          </cell>
          <cell r="I80" t="str">
            <v>ｷｭｳﾃﾞﾝｻﾝｷﾞｮｳ</v>
          </cell>
          <cell r="N80" t="str">
            <v>指定下水汚泥</v>
          </cell>
          <cell r="P80" t="str">
            <v>廃ｱﾙｶﾘ</v>
          </cell>
        </row>
        <row r="81">
          <cell r="B81">
            <v>1</v>
          </cell>
          <cell r="C81">
            <v>7085</v>
          </cell>
          <cell r="I81" t="str">
            <v>ｷｭｳﾃﾞﾝｻﾝｷﾞｮｳ</v>
          </cell>
          <cell r="N81" t="str">
            <v>廃水銀等</v>
          </cell>
          <cell r="P81" t="str">
            <v>鉱さい</v>
          </cell>
        </row>
        <row r="82">
          <cell r="B82">
            <v>1</v>
          </cell>
          <cell r="C82">
            <v>7085</v>
          </cell>
          <cell r="I82" t="str">
            <v>ｷｭｳﾃﾞﾝｻﾝｷﾞｮｳ</v>
          </cell>
          <cell r="N82" t="str">
            <v>廃石綿等</v>
          </cell>
          <cell r="P82" t="str">
            <v>ばいじん</v>
          </cell>
        </row>
        <row r="83">
          <cell r="B83">
            <v>1</v>
          </cell>
          <cell r="C83">
            <v>7085</v>
          </cell>
          <cell r="I83" t="str">
            <v>ｷｭｳﾃﾞﾝｻﾝｷﾞｮｳ</v>
          </cell>
          <cell r="P83" t="str">
            <v>処理したもの</v>
          </cell>
        </row>
        <row r="84">
          <cell r="B84">
            <v>1</v>
          </cell>
          <cell r="C84">
            <v>107352</v>
          </cell>
          <cell r="D84" t="str">
            <v>04151107352</v>
          </cell>
          <cell r="E84" t="str">
            <v>琴海清掃㈲</v>
          </cell>
          <cell r="F84">
            <v>43318</v>
          </cell>
          <cell r="G84">
            <v>45143</v>
          </cell>
          <cell r="H84" t="str">
            <v>濵本 泰</v>
          </cell>
          <cell r="I84" t="str">
            <v>ｷﾝｶｲｾｲｿｳ</v>
          </cell>
          <cell r="J84" t="str">
            <v>851-3212</v>
          </cell>
          <cell r="K84" t="str">
            <v>長崎県長崎市長浦町1100番地</v>
          </cell>
          <cell r="L84" t="str">
            <v>095-885-2504</v>
          </cell>
          <cell r="M84" t="str">
            <v>佐外</v>
          </cell>
          <cell r="N84" t="str">
            <v>感染性</v>
          </cell>
          <cell r="P84" t="str">
            <v>燃え殻</v>
          </cell>
          <cell r="T84" t="str">
            <v>○</v>
          </cell>
        </row>
        <row r="85">
          <cell r="B85">
            <v>1</v>
          </cell>
          <cell r="C85">
            <v>107352</v>
          </cell>
          <cell r="I85" t="str">
            <v>ｷﾝｶｲｾｲｿｳ</v>
          </cell>
          <cell r="N85" t="str">
            <v>廃ＰＣＢ等</v>
          </cell>
          <cell r="P85" t="str">
            <v>汚泥</v>
          </cell>
          <cell r="S85" t="str">
            <v>○</v>
          </cell>
          <cell r="T85" t="str">
            <v>○</v>
          </cell>
        </row>
        <row r="86">
          <cell r="B86">
            <v>1</v>
          </cell>
          <cell r="C86">
            <v>107352</v>
          </cell>
          <cell r="I86" t="str">
            <v>ｷﾝｶｲｾｲｿｳ</v>
          </cell>
          <cell r="N86" t="str">
            <v>ＰＣＢ汚染物</v>
          </cell>
          <cell r="P86" t="str">
            <v>廃油</v>
          </cell>
          <cell r="Q86" t="str">
            <v>○</v>
          </cell>
        </row>
        <row r="87">
          <cell r="B87">
            <v>1</v>
          </cell>
          <cell r="C87">
            <v>107352</v>
          </cell>
          <cell r="I87" t="str">
            <v>ｷﾝｶｲｾｲｿｳ</v>
          </cell>
          <cell r="N87" t="str">
            <v>ＰＣＢ処理物</v>
          </cell>
          <cell r="P87" t="str">
            <v>廃酸</v>
          </cell>
          <cell r="R87" t="str">
            <v>○</v>
          </cell>
          <cell r="S87" t="str">
            <v>○</v>
          </cell>
          <cell r="T87" t="str">
            <v>○</v>
          </cell>
        </row>
        <row r="88">
          <cell r="B88">
            <v>1</v>
          </cell>
          <cell r="C88">
            <v>107352</v>
          </cell>
          <cell r="I88" t="str">
            <v>ｷﾝｶｲｾｲｿｳ</v>
          </cell>
          <cell r="N88" t="str">
            <v>指定下水汚泥</v>
          </cell>
          <cell r="P88" t="str">
            <v>廃ｱﾙｶﾘ</v>
          </cell>
          <cell r="R88" t="str">
            <v>○</v>
          </cell>
          <cell r="S88" t="str">
            <v>○</v>
          </cell>
          <cell r="T88" t="str">
            <v>○</v>
          </cell>
        </row>
        <row r="89">
          <cell r="B89">
            <v>1</v>
          </cell>
          <cell r="C89">
            <v>107352</v>
          </cell>
          <cell r="I89" t="str">
            <v>ｷﾝｶｲｾｲｿｳ</v>
          </cell>
          <cell r="N89" t="str">
            <v>廃水銀等</v>
          </cell>
          <cell r="O89" t="str">
            <v>○</v>
          </cell>
          <cell r="P89" t="str">
            <v>鉱さい</v>
          </cell>
          <cell r="S89" t="str">
            <v>○</v>
          </cell>
          <cell r="T89" t="str">
            <v>○</v>
          </cell>
        </row>
        <row r="90">
          <cell r="B90">
            <v>1</v>
          </cell>
          <cell r="C90">
            <v>107352</v>
          </cell>
          <cell r="I90" t="str">
            <v>ｷﾝｶｲｾｲｿｳ</v>
          </cell>
          <cell r="N90" t="str">
            <v>廃石綿等</v>
          </cell>
          <cell r="P90" t="str">
            <v>ばいじん</v>
          </cell>
          <cell r="S90" t="str">
            <v>○</v>
          </cell>
          <cell r="T90" t="str">
            <v>○</v>
          </cell>
        </row>
        <row r="91">
          <cell r="B91">
            <v>1</v>
          </cell>
          <cell r="C91">
            <v>107352</v>
          </cell>
          <cell r="I91" t="str">
            <v>ｷﾝｶｲｾｲｿｳ</v>
          </cell>
          <cell r="P91" t="str">
            <v>処理したもの</v>
          </cell>
        </row>
        <row r="92">
          <cell r="B92">
            <v>1</v>
          </cell>
          <cell r="C92">
            <v>17336</v>
          </cell>
          <cell r="D92" t="str">
            <v>04151017336</v>
          </cell>
          <cell r="E92" t="str">
            <v>㈱久保建設</v>
          </cell>
          <cell r="F92">
            <v>43200</v>
          </cell>
          <cell r="G92">
            <v>45025</v>
          </cell>
          <cell r="H92" t="str">
            <v>久保 直行</v>
          </cell>
          <cell r="I92" t="str">
            <v>ｸﾎﾞｹﾝｾﾂ</v>
          </cell>
          <cell r="J92">
            <v>8450012</v>
          </cell>
          <cell r="K92" t="str">
            <v>佐賀県小城市小城町池上2387-1</v>
          </cell>
          <cell r="L92" t="str">
            <v>0952-73-3788</v>
          </cell>
          <cell r="M92" t="str">
            <v>佐内</v>
          </cell>
          <cell r="N92" t="str">
            <v>感染性</v>
          </cell>
          <cell r="O92" t="str">
            <v>☆</v>
          </cell>
          <cell r="P92" t="str">
            <v>燃え殻</v>
          </cell>
        </row>
        <row r="93">
          <cell r="B93">
            <v>1</v>
          </cell>
          <cell r="C93">
            <v>17336</v>
          </cell>
          <cell r="I93" t="str">
            <v>ｸﾎﾞｹﾝｾﾂ</v>
          </cell>
          <cell r="N93" t="str">
            <v>廃ＰＣＢ等</v>
          </cell>
          <cell r="P93" t="str">
            <v>汚泥</v>
          </cell>
        </row>
        <row r="94">
          <cell r="B94">
            <v>1</v>
          </cell>
          <cell r="C94">
            <v>17336</v>
          </cell>
          <cell r="I94" t="str">
            <v>ｸﾎﾞｹﾝｾﾂ</v>
          </cell>
          <cell r="N94" t="str">
            <v>ＰＣＢ汚染物</v>
          </cell>
          <cell r="P94" t="str">
            <v>廃油</v>
          </cell>
        </row>
        <row r="95">
          <cell r="B95">
            <v>1</v>
          </cell>
          <cell r="C95">
            <v>17336</v>
          </cell>
          <cell r="I95" t="str">
            <v>ｸﾎﾞｹﾝｾﾂ</v>
          </cell>
          <cell r="N95" t="str">
            <v>ＰＣＢ処理物</v>
          </cell>
          <cell r="P95" t="str">
            <v>廃酸</v>
          </cell>
        </row>
        <row r="96">
          <cell r="B96">
            <v>1</v>
          </cell>
          <cell r="C96">
            <v>17336</v>
          </cell>
          <cell r="I96" t="str">
            <v>ｸﾎﾞｹﾝｾﾂ</v>
          </cell>
          <cell r="N96" t="str">
            <v>指定下水汚泥</v>
          </cell>
          <cell r="P96" t="str">
            <v>廃ｱﾙｶﾘ</v>
          </cell>
        </row>
        <row r="97">
          <cell r="B97">
            <v>1</v>
          </cell>
          <cell r="C97">
            <v>17336</v>
          </cell>
          <cell r="I97" t="str">
            <v>ｸﾎﾞｹﾝｾﾂ</v>
          </cell>
          <cell r="N97" t="str">
            <v>廃水銀等</v>
          </cell>
          <cell r="P97" t="str">
            <v>鉱さい</v>
          </cell>
        </row>
        <row r="98">
          <cell r="B98">
            <v>1</v>
          </cell>
          <cell r="C98">
            <v>17336</v>
          </cell>
          <cell r="I98" t="str">
            <v>ｸﾎﾞｹﾝｾﾂ</v>
          </cell>
          <cell r="N98" t="str">
            <v>廃石綿等</v>
          </cell>
          <cell r="P98" t="str">
            <v>ばいじん</v>
          </cell>
          <cell r="S98" t="str">
            <v>○</v>
          </cell>
          <cell r="T98" t="str">
            <v>○</v>
          </cell>
        </row>
        <row r="99">
          <cell r="B99">
            <v>1</v>
          </cell>
          <cell r="C99">
            <v>17336</v>
          </cell>
          <cell r="I99" t="str">
            <v>ｸﾎﾞｹﾝｾﾂ</v>
          </cell>
          <cell r="P99" t="str">
            <v>処理したもの</v>
          </cell>
        </row>
        <row r="100">
          <cell r="B100">
            <v>1</v>
          </cell>
          <cell r="C100">
            <v>6011</v>
          </cell>
          <cell r="D100" t="str">
            <v>04161006011</v>
          </cell>
          <cell r="E100" t="str">
            <v>㈲光陽商会</v>
          </cell>
          <cell r="F100">
            <v>43307</v>
          </cell>
          <cell r="G100">
            <v>45132</v>
          </cell>
          <cell r="H100" t="str">
            <v>宮副 敏明</v>
          </cell>
          <cell r="I100" t="str">
            <v>ｺｳﾖｳｼｮｳｶｲ</v>
          </cell>
          <cell r="J100">
            <v>8490911</v>
          </cell>
          <cell r="K100" t="str">
            <v>佐賀県佐賀市兵庫町大字若宮2342-3</v>
          </cell>
          <cell r="L100" t="str">
            <v>0952-98-0721</v>
          </cell>
          <cell r="M100" t="str">
            <v>佐内</v>
          </cell>
          <cell r="N100" t="str">
            <v>感染性</v>
          </cell>
          <cell r="O100" t="str">
            <v>☆</v>
          </cell>
          <cell r="P100" t="str">
            <v>燃え殻</v>
          </cell>
        </row>
        <row r="101">
          <cell r="B101">
            <v>1</v>
          </cell>
          <cell r="C101">
            <v>6011</v>
          </cell>
          <cell r="I101" t="str">
            <v>ｺｳﾖｳｼｮｳｶｲ</v>
          </cell>
          <cell r="N101" t="str">
            <v>廃ＰＣＢ等</v>
          </cell>
          <cell r="P101" t="str">
            <v>汚泥</v>
          </cell>
          <cell r="S101" t="str">
            <v>○</v>
          </cell>
          <cell r="T101" t="str">
            <v>○</v>
          </cell>
        </row>
        <row r="102">
          <cell r="B102">
            <v>1</v>
          </cell>
          <cell r="C102">
            <v>6011</v>
          </cell>
          <cell r="I102" t="str">
            <v>ｺｳﾖｳｼｮｳｶｲ</v>
          </cell>
          <cell r="N102" t="str">
            <v>ＰＣＢ汚染物</v>
          </cell>
          <cell r="P102" t="str">
            <v>廃油</v>
          </cell>
          <cell r="Q102" t="str">
            <v>○</v>
          </cell>
        </row>
        <row r="103">
          <cell r="B103">
            <v>1</v>
          </cell>
          <cell r="C103">
            <v>6011</v>
          </cell>
          <cell r="I103" t="str">
            <v>ｺｳﾖｳｼｮｳｶｲ</v>
          </cell>
          <cell r="N103" t="str">
            <v>ＰＣＢ処理物</v>
          </cell>
          <cell r="P103" t="str">
            <v>廃酸</v>
          </cell>
          <cell r="R103" t="str">
            <v>☆</v>
          </cell>
          <cell r="S103" t="str">
            <v>☆</v>
          </cell>
          <cell r="T103" t="str">
            <v>☆</v>
          </cell>
        </row>
        <row r="104">
          <cell r="B104">
            <v>1</v>
          </cell>
          <cell r="C104">
            <v>6011</v>
          </cell>
          <cell r="I104" t="str">
            <v>ｺｳﾖｳｼｮｳｶｲ</v>
          </cell>
          <cell r="N104" t="str">
            <v>指定下水汚泥</v>
          </cell>
          <cell r="P104" t="str">
            <v>廃ｱﾙｶﾘ</v>
          </cell>
          <cell r="R104" t="str">
            <v>☆</v>
          </cell>
          <cell r="S104" t="str">
            <v>☆</v>
          </cell>
          <cell r="T104" t="str">
            <v>☆</v>
          </cell>
        </row>
        <row r="105">
          <cell r="B105">
            <v>1</v>
          </cell>
          <cell r="C105">
            <v>6011</v>
          </cell>
          <cell r="I105" t="str">
            <v>ｺｳﾖｳｼｮｳｶｲ</v>
          </cell>
          <cell r="N105" t="str">
            <v>廃水銀等</v>
          </cell>
          <cell r="P105" t="str">
            <v>鉱さい</v>
          </cell>
        </row>
        <row r="106">
          <cell r="B106">
            <v>1</v>
          </cell>
          <cell r="C106">
            <v>6011</v>
          </cell>
          <cell r="I106" t="str">
            <v>ｺｳﾖｳｼｮｳｶｲ</v>
          </cell>
          <cell r="N106" t="str">
            <v>廃石綿等</v>
          </cell>
          <cell r="P106" t="str">
            <v>ばいじん</v>
          </cell>
        </row>
        <row r="107">
          <cell r="B107">
            <v>1</v>
          </cell>
          <cell r="C107">
            <v>6011</v>
          </cell>
          <cell r="I107" t="str">
            <v>ｺｳﾖｳｼｮｳｶｲ</v>
          </cell>
          <cell r="P107" t="str">
            <v>処理したもの</v>
          </cell>
        </row>
        <row r="108">
          <cell r="B108">
            <v>1</v>
          </cell>
          <cell r="C108">
            <v>16143</v>
          </cell>
          <cell r="D108" t="str">
            <v>04151016143</v>
          </cell>
          <cell r="E108" t="str">
            <v>㈲坂井商店</v>
          </cell>
          <cell r="F108">
            <v>43425</v>
          </cell>
          <cell r="G108">
            <v>45981</v>
          </cell>
          <cell r="H108" t="str">
            <v>坂井 茂夫</v>
          </cell>
          <cell r="I108" t="str">
            <v>ｻｶｲｼｮｳﾃﾝ</v>
          </cell>
          <cell r="J108">
            <v>8490903</v>
          </cell>
          <cell r="K108" t="str">
            <v>佐賀県佐賀市久保泉町大字下和泉635-1</v>
          </cell>
          <cell r="L108" t="str">
            <v>0952-98-0118</v>
          </cell>
          <cell r="M108" t="str">
            <v>佐内</v>
          </cell>
          <cell r="N108" t="str">
            <v>感染性</v>
          </cell>
          <cell r="P108" t="str">
            <v>燃え殻</v>
          </cell>
        </row>
        <row r="109">
          <cell r="B109">
            <v>1</v>
          </cell>
          <cell r="C109">
            <v>16143</v>
          </cell>
          <cell r="I109" t="str">
            <v>ｻｶｲｼｮｳﾃﾝ</v>
          </cell>
          <cell r="N109" t="str">
            <v>廃ＰＣＢ等</v>
          </cell>
          <cell r="P109" t="str">
            <v>汚泥</v>
          </cell>
        </row>
        <row r="110">
          <cell r="B110">
            <v>1</v>
          </cell>
          <cell r="C110">
            <v>16143</v>
          </cell>
          <cell r="I110" t="str">
            <v>ｻｶｲｼｮｳﾃﾝ</v>
          </cell>
          <cell r="N110" t="str">
            <v>ＰＣＢ汚染物</v>
          </cell>
          <cell r="P110" t="str">
            <v>廃油</v>
          </cell>
          <cell r="Q110" t="str">
            <v>○</v>
          </cell>
        </row>
        <row r="111">
          <cell r="B111">
            <v>1</v>
          </cell>
          <cell r="C111">
            <v>16143</v>
          </cell>
          <cell r="I111" t="str">
            <v>ｻｶｲｼｮｳﾃﾝ</v>
          </cell>
          <cell r="N111" t="str">
            <v>ＰＣＢ処理物</v>
          </cell>
          <cell r="P111" t="str">
            <v>廃酸</v>
          </cell>
        </row>
        <row r="112">
          <cell r="B112">
            <v>1</v>
          </cell>
          <cell r="C112">
            <v>16143</v>
          </cell>
          <cell r="I112" t="str">
            <v>ｻｶｲｼｮｳﾃﾝ</v>
          </cell>
          <cell r="N112" t="str">
            <v>指定下水汚泥</v>
          </cell>
          <cell r="P112" t="str">
            <v>廃ｱﾙｶﾘ</v>
          </cell>
        </row>
        <row r="113">
          <cell r="B113">
            <v>1</v>
          </cell>
          <cell r="C113">
            <v>16143</v>
          </cell>
          <cell r="I113" t="str">
            <v>ｻｶｲｼｮｳﾃﾝ</v>
          </cell>
          <cell r="N113" t="str">
            <v>廃水銀等</v>
          </cell>
          <cell r="P113" t="str">
            <v>鉱さい</v>
          </cell>
        </row>
        <row r="114">
          <cell r="B114">
            <v>1</v>
          </cell>
          <cell r="C114">
            <v>16143</v>
          </cell>
          <cell r="I114" t="str">
            <v>ｻｶｲｼｮｳﾃﾝ</v>
          </cell>
          <cell r="N114" t="str">
            <v>廃石綿等</v>
          </cell>
          <cell r="O114" t="str">
            <v>○</v>
          </cell>
          <cell r="P114" t="str">
            <v>ばいじん</v>
          </cell>
        </row>
        <row r="115">
          <cell r="B115">
            <v>1</v>
          </cell>
          <cell r="C115">
            <v>16143</v>
          </cell>
          <cell r="I115" t="str">
            <v>ｻｶｲｼｮｳﾃﾝ</v>
          </cell>
          <cell r="P115" t="str">
            <v>処理したもの</v>
          </cell>
        </row>
        <row r="116">
          <cell r="B116">
            <v>1</v>
          </cell>
          <cell r="C116">
            <v>2113</v>
          </cell>
          <cell r="D116" t="str">
            <v>04151002113</v>
          </cell>
          <cell r="E116" t="str">
            <v>佐賀衛研㈱</v>
          </cell>
          <cell r="F116">
            <v>43387</v>
          </cell>
          <cell r="G116">
            <v>45212</v>
          </cell>
          <cell r="H116" t="str">
            <v>橋本 和幸</v>
          </cell>
          <cell r="I116" t="str">
            <v>ｻｶﾞｴｲｹﾝ</v>
          </cell>
          <cell r="J116">
            <v>8490931</v>
          </cell>
          <cell r="K116" t="str">
            <v>佐賀県佐賀市鍋島町蛎久289-1</v>
          </cell>
          <cell r="L116" t="str">
            <v>0952-32-3346</v>
          </cell>
          <cell r="M116" t="str">
            <v>佐内</v>
          </cell>
          <cell r="N116" t="str">
            <v>感染性</v>
          </cell>
          <cell r="O116" t="str">
            <v>○</v>
          </cell>
          <cell r="P116" t="str">
            <v>燃え殻</v>
          </cell>
        </row>
        <row r="117">
          <cell r="B117">
            <v>1</v>
          </cell>
          <cell r="C117">
            <v>2113</v>
          </cell>
          <cell r="I117" t="str">
            <v>ｻｶﾞｴｲｹﾝ</v>
          </cell>
          <cell r="N117" t="str">
            <v>廃ＰＣＢ等</v>
          </cell>
          <cell r="P117" t="str">
            <v>汚泥</v>
          </cell>
        </row>
        <row r="118">
          <cell r="B118">
            <v>1</v>
          </cell>
          <cell r="C118">
            <v>2113</v>
          </cell>
          <cell r="I118" t="str">
            <v>ｻｶﾞｴｲｹﾝ</v>
          </cell>
          <cell r="N118" t="str">
            <v>ＰＣＢ汚染物</v>
          </cell>
          <cell r="P118" t="str">
            <v>廃油</v>
          </cell>
        </row>
        <row r="119">
          <cell r="B119">
            <v>1</v>
          </cell>
          <cell r="C119">
            <v>2113</v>
          </cell>
          <cell r="I119" t="str">
            <v>ｻｶﾞｴｲｹﾝ</v>
          </cell>
          <cell r="N119" t="str">
            <v>ＰＣＢ処理物</v>
          </cell>
          <cell r="P119" t="str">
            <v>廃酸</v>
          </cell>
        </row>
        <row r="120">
          <cell r="B120">
            <v>1</v>
          </cell>
          <cell r="C120">
            <v>2113</v>
          </cell>
          <cell r="I120" t="str">
            <v>ｻｶﾞｴｲｹﾝ</v>
          </cell>
          <cell r="N120" t="str">
            <v>指定下水汚泥</v>
          </cell>
          <cell r="P120" t="str">
            <v>廃ｱﾙｶﾘ</v>
          </cell>
        </row>
        <row r="121">
          <cell r="B121">
            <v>1</v>
          </cell>
          <cell r="C121">
            <v>2113</v>
          </cell>
          <cell r="I121" t="str">
            <v>ｻｶﾞｴｲｹﾝ</v>
          </cell>
          <cell r="N121" t="str">
            <v>廃水銀等</v>
          </cell>
          <cell r="P121" t="str">
            <v>鉱さい</v>
          </cell>
        </row>
        <row r="122">
          <cell r="B122">
            <v>1</v>
          </cell>
          <cell r="C122">
            <v>2113</v>
          </cell>
          <cell r="I122" t="str">
            <v>ｻｶﾞｴｲｹﾝ</v>
          </cell>
          <cell r="N122" t="str">
            <v>廃石綿等</v>
          </cell>
          <cell r="P122" t="str">
            <v>ばいじん</v>
          </cell>
        </row>
        <row r="123">
          <cell r="B123">
            <v>1</v>
          </cell>
          <cell r="C123">
            <v>2113</v>
          </cell>
          <cell r="I123" t="str">
            <v>ｻｶﾞｴｲｹﾝ</v>
          </cell>
          <cell r="P123" t="str">
            <v>処理したもの</v>
          </cell>
        </row>
        <row r="124">
          <cell r="B124">
            <v>1</v>
          </cell>
          <cell r="C124">
            <v>1592</v>
          </cell>
          <cell r="D124" t="str">
            <v>04161001592</v>
          </cell>
          <cell r="E124" t="str">
            <v>佐賀環境整備㈱</v>
          </cell>
          <cell r="F124">
            <v>43317</v>
          </cell>
          <cell r="G124">
            <v>45873</v>
          </cell>
          <cell r="H124" t="str">
            <v>石橋 誠一郎</v>
          </cell>
          <cell r="I124" t="str">
            <v>ｻｶﾞｶﾝｷｮｳｾｲﾋﾞ</v>
          </cell>
          <cell r="J124">
            <v>8420052</v>
          </cell>
          <cell r="K124" t="str">
            <v>佐賀県神埼市千代田町姉67</v>
          </cell>
          <cell r="L124" t="str">
            <v>0952-44-3267</v>
          </cell>
          <cell r="M124" t="str">
            <v>佐内</v>
          </cell>
          <cell r="N124" t="str">
            <v>感染性</v>
          </cell>
          <cell r="P124" t="str">
            <v>燃え殻</v>
          </cell>
        </row>
        <row r="125">
          <cell r="B125">
            <v>1</v>
          </cell>
          <cell r="C125">
            <v>1592</v>
          </cell>
          <cell r="I125" t="str">
            <v>ｻｶﾞｶﾝｷｮｳｾｲﾋﾞ</v>
          </cell>
          <cell r="N125" t="str">
            <v>廃ＰＣＢ等</v>
          </cell>
          <cell r="P125" t="str">
            <v>汚泥</v>
          </cell>
          <cell r="S125" t="str">
            <v>☆</v>
          </cell>
          <cell r="T125" t="str">
            <v>☆</v>
          </cell>
        </row>
        <row r="126">
          <cell r="B126">
            <v>1</v>
          </cell>
          <cell r="C126">
            <v>1592</v>
          </cell>
          <cell r="I126" t="str">
            <v>ｻｶﾞｶﾝｷｮｳｾｲﾋﾞ</v>
          </cell>
          <cell r="N126" t="str">
            <v>ＰＣＢ汚染物</v>
          </cell>
          <cell r="P126" t="str">
            <v>廃油</v>
          </cell>
          <cell r="Q126" t="str">
            <v>☆</v>
          </cell>
        </row>
        <row r="127">
          <cell r="B127">
            <v>1</v>
          </cell>
          <cell r="C127">
            <v>1592</v>
          </cell>
          <cell r="I127" t="str">
            <v>ｻｶﾞｶﾝｷｮｳｾｲﾋﾞ</v>
          </cell>
          <cell r="N127" t="str">
            <v>ＰＣＢ処理物</v>
          </cell>
          <cell r="P127" t="str">
            <v>廃酸</v>
          </cell>
          <cell r="R127" t="str">
            <v>☆</v>
          </cell>
          <cell r="S127" t="str">
            <v>☆</v>
          </cell>
          <cell r="T127" t="str">
            <v>☆</v>
          </cell>
        </row>
        <row r="128">
          <cell r="B128">
            <v>1</v>
          </cell>
          <cell r="C128">
            <v>1592</v>
          </cell>
          <cell r="I128" t="str">
            <v>ｻｶﾞｶﾝｷｮｳｾｲﾋﾞ</v>
          </cell>
          <cell r="N128" t="str">
            <v>指定下水汚泥</v>
          </cell>
          <cell r="P128" t="str">
            <v>廃ｱﾙｶﾘ</v>
          </cell>
          <cell r="R128" t="str">
            <v>☆</v>
          </cell>
          <cell r="S128" t="str">
            <v>☆</v>
          </cell>
          <cell r="T128" t="str">
            <v>☆</v>
          </cell>
        </row>
        <row r="129">
          <cell r="B129">
            <v>1</v>
          </cell>
          <cell r="C129">
            <v>1592</v>
          </cell>
          <cell r="I129" t="str">
            <v>ｻｶﾞｶﾝｷｮｳｾｲﾋﾞ</v>
          </cell>
          <cell r="N129" t="str">
            <v>廃水銀等</v>
          </cell>
          <cell r="P129" t="str">
            <v>鉱さい</v>
          </cell>
        </row>
        <row r="130">
          <cell r="B130">
            <v>1</v>
          </cell>
          <cell r="C130">
            <v>1592</v>
          </cell>
          <cell r="I130" t="str">
            <v>ｻｶﾞｶﾝｷｮｳｾｲﾋﾞ</v>
          </cell>
          <cell r="N130" t="str">
            <v>廃石綿等</v>
          </cell>
          <cell r="P130" t="str">
            <v>ばいじん</v>
          </cell>
        </row>
        <row r="131">
          <cell r="B131">
            <v>1</v>
          </cell>
          <cell r="C131">
            <v>1592</v>
          </cell>
          <cell r="I131" t="str">
            <v>ｻｶﾞｶﾝｷｮｳｾｲﾋﾞ</v>
          </cell>
          <cell r="P131" t="str">
            <v>処理したもの</v>
          </cell>
        </row>
        <row r="132">
          <cell r="B132">
            <v>1</v>
          </cell>
          <cell r="C132">
            <v>24265</v>
          </cell>
          <cell r="D132" t="str">
            <v>04151024265</v>
          </cell>
          <cell r="E132" t="str">
            <v>㈱佐賀クリーン環境</v>
          </cell>
          <cell r="F132">
            <v>42591</v>
          </cell>
          <cell r="G132">
            <v>45146</v>
          </cell>
          <cell r="H132" t="str">
            <v>西川 国男</v>
          </cell>
          <cell r="I132" t="str">
            <v>ｻｶﾞｸﾘｰﾝｶﾝｷｮｳ</v>
          </cell>
          <cell r="J132">
            <v>8400214</v>
          </cell>
          <cell r="K132" t="str">
            <v>佐賀県佐賀市大和町大字川上149-1</v>
          </cell>
          <cell r="L132" t="str">
            <v>0952-62-3800</v>
          </cell>
          <cell r="M132" t="str">
            <v>佐内</v>
          </cell>
          <cell r="N132" t="str">
            <v>感染性</v>
          </cell>
          <cell r="O132" t="str">
            <v>○</v>
          </cell>
          <cell r="P132" t="str">
            <v>燃え殻</v>
          </cell>
          <cell r="T132" t="str">
            <v>○</v>
          </cell>
        </row>
        <row r="133">
          <cell r="B133">
            <v>1</v>
          </cell>
          <cell r="C133">
            <v>24265</v>
          </cell>
          <cell r="I133" t="str">
            <v>ｻｶﾞｸﾘｰﾝｶﾝｷｮｳ</v>
          </cell>
          <cell r="N133" t="str">
            <v>廃ＰＣＢ等</v>
          </cell>
          <cell r="P133" t="str">
            <v>汚泥</v>
          </cell>
          <cell r="S133" t="str">
            <v>○</v>
          </cell>
          <cell r="T133" t="str">
            <v>○</v>
          </cell>
        </row>
        <row r="134">
          <cell r="B134">
            <v>1</v>
          </cell>
          <cell r="C134">
            <v>24265</v>
          </cell>
          <cell r="I134" t="str">
            <v>ｻｶﾞｸﾘｰﾝｶﾝｷｮｳ</v>
          </cell>
          <cell r="N134" t="str">
            <v>ＰＣＢ汚染物</v>
          </cell>
          <cell r="P134" t="str">
            <v>廃油</v>
          </cell>
          <cell r="Q134" t="str">
            <v>○</v>
          </cell>
        </row>
        <row r="135">
          <cell r="B135">
            <v>1</v>
          </cell>
          <cell r="C135">
            <v>24265</v>
          </cell>
          <cell r="I135" t="str">
            <v>ｻｶﾞｸﾘｰﾝｶﾝｷｮｳ</v>
          </cell>
          <cell r="N135" t="str">
            <v>ＰＣＢ処理物</v>
          </cell>
          <cell r="P135" t="str">
            <v>廃酸</v>
          </cell>
          <cell r="R135" t="str">
            <v>○</v>
          </cell>
          <cell r="S135" t="str">
            <v>○</v>
          </cell>
          <cell r="T135" t="str">
            <v>○</v>
          </cell>
        </row>
        <row r="136">
          <cell r="B136">
            <v>1</v>
          </cell>
          <cell r="C136">
            <v>24265</v>
          </cell>
          <cell r="I136" t="str">
            <v>ｻｶﾞｸﾘｰﾝｶﾝｷｮｳ</v>
          </cell>
          <cell r="N136" t="str">
            <v>指定下水汚泥</v>
          </cell>
          <cell r="P136" t="str">
            <v>廃ｱﾙｶﾘ</v>
          </cell>
          <cell r="R136" t="str">
            <v>○</v>
          </cell>
          <cell r="S136" t="str">
            <v>○</v>
          </cell>
          <cell r="T136" t="str">
            <v>○</v>
          </cell>
        </row>
        <row r="137">
          <cell r="B137">
            <v>1</v>
          </cell>
          <cell r="C137">
            <v>24265</v>
          </cell>
          <cell r="I137" t="str">
            <v>ｻｶﾞｸﾘｰﾝｶﾝｷｮｳ</v>
          </cell>
          <cell r="N137" t="str">
            <v>廃水銀等</v>
          </cell>
          <cell r="O137" t="str">
            <v>○</v>
          </cell>
          <cell r="P137" t="str">
            <v>鉱さい</v>
          </cell>
          <cell r="T137" t="str">
            <v>○</v>
          </cell>
        </row>
        <row r="138">
          <cell r="B138">
            <v>1</v>
          </cell>
          <cell r="C138">
            <v>24265</v>
          </cell>
          <cell r="I138" t="str">
            <v>ｻｶﾞｸﾘｰﾝｶﾝｷｮｳ</v>
          </cell>
          <cell r="N138" t="str">
            <v>廃石綿等</v>
          </cell>
          <cell r="O138" t="str">
            <v>○</v>
          </cell>
          <cell r="P138" t="str">
            <v>ばいじん</v>
          </cell>
          <cell r="S138" t="str">
            <v>○</v>
          </cell>
          <cell r="T138" t="str">
            <v>○</v>
          </cell>
        </row>
        <row r="139">
          <cell r="B139">
            <v>1</v>
          </cell>
          <cell r="C139">
            <v>24265</v>
          </cell>
          <cell r="I139" t="str">
            <v>ｻｶﾞｸﾘｰﾝｶﾝｷｮｳ</v>
          </cell>
          <cell r="P139" t="str">
            <v>処理したもの</v>
          </cell>
        </row>
        <row r="140">
          <cell r="B140">
            <v>1</v>
          </cell>
          <cell r="C140">
            <v>22424</v>
          </cell>
          <cell r="D140" t="str">
            <v>04151022424</v>
          </cell>
          <cell r="E140" t="str">
            <v>㈲佐賀資源開発</v>
          </cell>
          <cell r="F140">
            <v>43171</v>
          </cell>
          <cell r="G140">
            <v>44996</v>
          </cell>
          <cell r="H140" t="str">
            <v>山口 政治</v>
          </cell>
          <cell r="I140" t="str">
            <v>ｻｶﾞｼｹﾞﾝｶｲﾊﾂ</v>
          </cell>
          <cell r="J140">
            <v>8460012</v>
          </cell>
          <cell r="K140" t="str">
            <v>佐賀県多久市東多久町大字別府1657-1</v>
          </cell>
          <cell r="L140" t="str">
            <v>0952-71-2018</v>
          </cell>
          <cell r="M140" t="str">
            <v>佐内</v>
          </cell>
          <cell r="N140" t="str">
            <v>感染性</v>
          </cell>
          <cell r="O140" t="str">
            <v>○</v>
          </cell>
          <cell r="P140" t="str">
            <v>燃え殻</v>
          </cell>
        </row>
        <row r="141">
          <cell r="B141">
            <v>1</v>
          </cell>
          <cell r="C141">
            <v>22424</v>
          </cell>
          <cell r="I141" t="str">
            <v>ｻｶﾞｼｹﾞﾝｶｲﾊﾂ</v>
          </cell>
          <cell r="N141" t="str">
            <v>廃ＰＣＢ等</v>
          </cell>
          <cell r="P141" t="str">
            <v>汚泥</v>
          </cell>
        </row>
        <row r="142">
          <cell r="B142">
            <v>1</v>
          </cell>
          <cell r="C142">
            <v>22424</v>
          </cell>
          <cell r="I142" t="str">
            <v>ｻｶﾞｼｹﾞﾝｶｲﾊﾂ</v>
          </cell>
          <cell r="N142" t="str">
            <v>ＰＣＢ汚染物</v>
          </cell>
          <cell r="P142" t="str">
            <v>廃油</v>
          </cell>
          <cell r="Q142" t="str">
            <v>○</v>
          </cell>
        </row>
        <row r="143">
          <cell r="B143">
            <v>1</v>
          </cell>
          <cell r="C143">
            <v>22424</v>
          </cell>
          <cell r="I143" t="str">
            <v>ｻｶﾞｼｹﾞﾝｶｲﾊﾂ</v>
          </cell>
          <cell r="N143" t="str">
            <v>ＰＣＢ処理物</v>
          </cell>
          <cell r="P143" t="str">
            <v>廃酸</v>
          </cell>
          <cell r="R143" t="str">
            <v>○</v>
          </cell>
        </row>
        <row r="144">
          <cell r="B144">
            <v>1</v>
          </cell>
          <cell r="C144">
            <v>22424</v>
          </cell>
          <cell r="I144" t="str">
            <v>ｻｶﾞｼｹﾞﾝｶｲﾊﾂ</v>
          </cell>
          <cell r="N144" t="str">
            <v>指定下水汚泥</v>
          </cell>
          <cell r="P144" t="str">
            <v>廃ｱﾙｶﾘ</v>
          </cell>
          <cell r="R144" t="str">
            <v>○</v>
          </cell>
        </row>
        <row r="145">
          <cell r="B145">
            <v>1</v>
          </cell>
          <cell r="C145">
            <v>22424</v>
          </cell>
          <cell r="I145" t="str">
            <v>ｻｶﾞｼｹﾞﾝｶｲﾊﾂ</v>
          </cell>
          <cell r="N145" t="str">
            <v>廃水銀等</v>
          </cell>
          <cell r="P145" t="str">
            <v>鉱さい</v>
          </cell>
          <cell r="T145" t="str">
            <v>○</v>
          </cell>
        </row>
        <row r="146">
          <cell r="B146">
            <v>1</v>
          </cell>
          <cell r="C146">
            <v>22424</v>
          </cell>
          <cell r="I146" t="str">
            <v>ｻｶﾞｼｹﾞﾝｶｲﾊﾂ</v>
          </cell>
          <cell r="N146" t="str">
            <v>廃石綿等</v>
          </cell>
          <cell r="O146" t="str">
            <v>○</v>
          </cell>
          <cell r="P146" t="str">
            <v>ばいじん</v>
          </cell>
        </row>
        <row r="147">
          <cell r="B147">
            <v>1</v>
          </cell>
          <cell r="C147">
            <v>22424</v>
          </cell>
          <cell r="I147" t="str">
            <v>ｻｶﾞｼｹﾞﾝｶｲﾊﾂ</v>
          </cell>
          <cell r="P147" t="str">
            <v>処理したもの</v>
          </cell>
        </row>
        <row r="148">
          <cell r="B148">
            <v>1</v>
          </cell>
          <cell r="C148">
            <v>58010</v>
          </cell>
          <cell r="D148" t="str">
            <v>04151058010</v>
          </cell>
          <cell r="E148" t="str">
            <v>㈲サンエイ</v>
          </cell>
          <cell r="F148">
            <v>43500</v>
          </cell>
          <cell r="G148">
            <v>45325</v>
          </cell>
          <cell r="H148" t="str">
            <v>前田 隆</v>
          </cell>
          <cell r="I148" t="str">
            <v>ｻﾝｴｲ</v>
          </cell>
          <cell r="J148">
            <v>8490935</v>
          </cell>
          <cell r="K148" t="str">
            <v>佐賀県佐賀市八戸溝3-7-18</v>
          </cell>
          <cell r="L148" t="str">
            <v>0952-34-4597</v>
          </cell>
          <cell r="M148" t="str">
            <v>佐内</v>
          </cell>
          <cell r="N148" t="str">
            <v>感染性</v>
          </cell>
          <cell r="O148" t="str">
            <v>○</v>
          </cell>
          <cell r="P148" t="str">
            <v>燃え殻</v>
          </cell>
        </row>
        <row r="149">
          <cell r="B149">
            <v>1</v>
          </cell>
          <cell r="C149">
            <v>58010</v>
          </cell>
          <cell r="I149" t="str">
            <v>ｻﾝｴｲ</v>
          </cell>
          <cell r="N149" t="str">
            <v>廃ＰＣＢ等</v>
          </cell>
          <cell r="P149" t="str">
            <v>汚泥</v>
          </cell>
        </row>
        <row r="150">
          <cell r="B150">
            <v>1</v>
          </cell>
          <cell r="C150">
            <v>58010</v>
          </cell>
          <cell r="I150" t="str">
            <v>ｻﾝｴｲ</v>
          </cell>
          <cell r="N150" t="str">
            <v>ＰＣＢ汚染物</v>
          </cell>
          <cell r="P150" t="str">
            <v>廃油</v>
          </cell>
        </row>
        <row r="151">
          <cell r="B151">
            <v>1</v>
          </cell>
          <cell r="C151">
            <v>58010</v>
          </cell>
          <cell r="I151" t="str">
            <v>ｻﾝｴｲ</v>
          </cell>
          <cell r="N151" t="str">
            <v>ＰＣＢ処理物</v>
          </cell>
          <cell r="P151" t="str">
            <v>廃酸</v>
          </cell>
        </row>
        <row r="152">
          <cell r="B152">
            <v>1</v>
          </cell>
          <cell r="C152">
            <v>58010</v>
          </cell>
          <cell r="I152" t="str">
            <v>ｻﾝｴｲ</v>
          </cell>
          <cell r="N152" t="str">
            <v>指定下水汚泥</v>
          </cell>
          <cell r="P152" t="str">
            <v>廃ｱﾙｶﾘ</v>
          </cell>
        </row>
        <row r="153">
          <cell r="B153">
            <v>1</v>
          </cell>
          <cell r="C153">
            <v>58010</v>
          </cell>
          <cell r="I153" t="str">
            <v>ｻﾝｴｲ</v>
          </cell>
          <cell r="N153" t="str">
            <v>廃水銀等</v>
          </cell>
          <cell r="P153" t="str">
            <v>鉱さい</v>
          </cell>
        </row>
        <row r="154">
          <cell r="B154">
            <v>1</v>
          </cell>
          <cell r="C154">
            <v>58010</v>
          </cell>
          <cell r="I154" t="str">
            <v>ｻﾝｴｲ</v>
          </cell>
          <cell r="N154" t="str">
            <v>廃石綿等</v>
          </cell>
          <cell r="P154" t="str">
            <v>ばいじん</v>
          </cell>
        </row>
        <row r="155">
          <cell r="B155">
            <v>1</v>
          </cell>
          <cell r="C155">
            <v>58010</v>
          </cell>
          <cell r="I155" t="str">
            <v>ｻﾝｴｲ</v>
          </cell>
          <cell r="P155" t="str">
            <v>処理したもの</v>
          </cell>
        </row>
        <row r="156">
          <cell r="B156">
            <v>1</v>
          </cell>
          <cell r="C156">
            <v>64822</v>
          </cell>
          <cell r="D156" t="str">
            <v>04151064822</v>
          </cell>
          <cell r="E156" t="str">
            <v>㈱サンワ環境</v>
          </cell>
          <cell r="F156">
            <v>41920</v>
          </cell>
          <cell r="G156">
            <v>44476</v>
          </cell>
          <cell r="H156" t="str">
            <v>今泉 利彦</v>
          </cell>
          <cell r="I156" t="str">
            <v>ｻﾝﾜｶﾝｷｮｳ</v>
          </cell>
          <cell r="J156">
            <v>8420052</v>
          </cell>
          <cell r="K156" t="str">
            <v>佐賀県神埼市千代田町姉1731-1</v>
          </cell>
          <cell r="L156" t="str">
            <v>0952-34-6636</v>
          </cell>
          <cell r="M156" t="str">
            <v>佐内</v>
          </cell>
          <cell r="N156" t="str">
            <v>感染性</v>
          </cell>
          <cell r="P156" t="str">
            <v>燃え殻</v>
          </cell>
        </row>
        <row r="157">
          <cell r="B157">
            <v>1</v>
          </cell>
          <cell r="C157">
            <v>64822</v>
          </cell>
          <cell r="I157" t="str">
            <v>ｻﾝﾜｶﾝｷｮｳ</v>
          </cell>
          <cell r="N157" t="str">
            <v>廃ＰＣＢ等</v>
          </cell>
          <cell r="P157" t="str">
            <v>汚泥</v>
          </cell>
        </row>
        <row r="158">
          <cell r="B158">
            <v>1</v>
          </cell>
          <cell r="C158">
            <v>64822</v>
          </cell>
          <cell r="I158" t="str">
            <v>ｻﾝﾜｶﾝｷｮｳ</v>
          </cell>
          <cell r="N158" t="str">
            <v>ＰＣＢ汚染物</v>
          </cell>
          <cell r="P158" t="str">
            <v>廃油</v>
          </cell>
        </row>
        <row r="159">
          <cell r="B159">
            <v>1</v>
          </cell>
          <cell r="C159">
            <v>64822</v>
          </cell>
          <cell r="I159" t="str">
            <v>ｻﾝﾜｶﾝｷｮｳ</v>
          </cell>
          <cell r="N159" t="str">
            <v>ＰＣＢ処理物</v>
          </cell>
          <cell r="P159" t="str">
            <v>廃酸</v>
          </cell>
        </row>
        <row r="160">
          <cell r="B160">
            <v>1</v>
          </cell>
          <cell r="C160">
            <v>64822</v>
          </cell>
          <cell r="I160" t="str">
            <v>ｻﾝﾜｶﾝｷｮｳ</v>
          </cell>
          <cell r="N160" t="str">
            <v>指定下水汚泥</v>
          </cell>
          <cell r="P160" t="str">
            <v>廃ｱﾙｶﾘ</v>
          </cell>
        </row>
        <row r="161">
          <cell r="B161">
            <v>1</v>
          </cell>
          <cell r="C161">
            <v>64822</v>
          </cell>
          <cell r="I161" t="str">
            <v>ｻﾝﾜｶﾝｷｮｳ</v>
          </cell>
          <cell r="N161" t="str">
            <v>廃水銀等</v>
          </cell>
          <cell r="P161" t="str">
            <v>鉱さい</v>
          </cell>
        </row>
        <row r="162">
          <cell r="B162">
            <v>1</v>
          </cell>
          <cell r="C162">
            <v>64822</v>
          </cell>
          <cell r="I162" t="str">
            <v>ｻﾝﾜｶﾝｷｮｳ</v>
          </cell>
          <cell r="N162" t="str">
            <v>廃石綿等</v>
          </cell>
          <cell r="O162" t="str">
            <v>○</v>
          </cell>
          <cell r="P162" t="str">
            <v>ばいじん</v>
          </cell>
        </row>
        <row r="163">
          <cell r="B163">
            <v>1</v>
          </cell>
          <cell r="C163">
            <v>64822</v>
          </cell>
          <cell r="I163" t="str">
            <v>ｻﾝﾜｶﾝｷｮｳ</v>
          </cell>
          <cell r="P163" t="str">
            <v>処理したもの</v>
          </cell>
        </row>
        <row r="164">
          <cell r="B164">
            <v>1</v>
          </cell>
          <cell r="C164">
            <v>18979</v>
          </cell>
          <cell r="D164" t="str">
            <v>04161018979</v>
          </cell>
          <cell r="E164" t="str">
            <v>㈱島田商会</v>
          </cell>
          <cell r="F164">
            <v>42546</v>
          </cell>
          <cell r="G164">
            <v>45101</v>
          </cell>
          <cell r="H164" t="str">
            <v>島田 明子</v>
          </cell>
          <cell r="I164" t="str">
            <v>ｼﾏﾀﾞｼｮｳｶｲ</v>
          </cell>
          <cell r="J164">
            <v>8460002</v>
          </cell>
          <cell r="K164" t="str">
            <v>佐賀県多久市北多久町大字小侍801</v>
          </cell>
          <cell r="L164" t="str">
            <v>0952-74-4141</v>
          </cell>
          <cell r="M164" t="str">
            <v>佐内</v>
          </cell>
          <cell r="N164" t="str">
            <v>感染性</v>
          </cell>
          <cell r="P164" t="str">
            <v>燃え殻</v>
          </cell>
        </row>
        <row r="165">
          <cell r="B165">
            <v>1</v>
          </cell>
          <cell r="C165">
            <v>18979</v>
          </cell>
          <cell r="I165" t="str">
            <v>ｼﾏﾀﾞｼｮｳｶｲ</v>
          </cell>
          <cell r="N165" t="str">
            <v>廃ＰＣＢ等</v>
          </cell>
          <cell r="P165" t="str">
            <v>汚泥</v>
          </cell>
        </row>
        <row r="166">
          <cell r="B166">
            <v>1</v>
          </cell>
          <cell r="C166">
            <v>18979</v>
          </cell>
          <cell r="I166" t="str">
            <v>ｼﾏﾀﾞｼｮｳｶｲ</v>
          </cell>
          <cell r="N166" t="str">
            <v>ＰＣＢ汚染物</v>
          </cell>
          <cell r="P166" t="str">
            <v>廃油</v>
          </cell>
        </row>
        <row r="167">
          <cell r="B167">
            <v>1</v>
          </cell>
          <cell r="C167">
            <v>18979</v>
          </cell>
          <cell r="I167" t="str">
            <v>ｼﾏﾀﾞｼｮｳｶｲ</v>
          </cell>
          <cell r="N167" t="str">
            <v>ＰＣＢ処理物</v>
          </cell>
          <cell r="P167" t="str">
            <v>廃酸</v>
          </cell>
          <cell r="R167" t="str">
            <v>☆</v>
          </cell>
        </row>
        <row r="168">
          <cell r="B168">
            <v>1</v>
          </cell>
          <cell r="C168">
            <v>18979</v>
          </cell>
          <cell r="I168" t="str">
            <v>ｼﾏﾀﾞｼｮｳｶｲ</v>
          </cell>
          <cell r="N168" t="str">
            <v>指定下水汚泥</v>
          </cell>
          <cell r="P168" t="str">
            <v>廃ｱﾙｶﾘ</v>
          </cell>
          <cell r="R168" t="str">
            <v>☆</v>
          </cell>
        </row>
        <row r="169">
          <cell r="B169">
            <v>1</v>
          </cell>
          <cell r="C169">
            <v>18979</v>
          </cell>
          <cell r="I169" t="str">
            <v>ｼﾏﾀﾞｼｮｳｶｲ</v>
          </cell>
          <cell r="N169" t="str">
            <v>廃水銀等</v>
          </cell>
          <cell r="P169" t="str">
            <v>鉱さい</v>
          </cell>
        </row>
        <row r="170">
          <cell r="B170">
            <v>1</v>
          </cell>
          <cell r="C170">
            <v>18979</v>
          </cell>
          <cell r="I170" t="str">
            <v>ｼﾏﾀﾞｼｮｳｶｲ</v>
          </cell>
          <cell r="N170" t="str">
            <v>廃石綿等</v>
          </cell>
          <cell r="P170" t="str">
            <v>ばいじん</v>
          </cell>
        </row>
        <row r="171">
          <cell r="B171">
            <v>1</v>
          </cell>
          <cell r="C171">
            <v>18979</v>
          </cell>
          <cell r="I171" t="str">
            <v>ｼﾏﾀﾞｼｮｳｶｲ</v>
          </cell>
          <cell r="P171" t="str">
            <v>処理したもの</v>
          </cell>
        </row>
        <row r="172">
          <cell r="B172">
            <v>1</v>
          </cell>
          <cell r="C172">
            <v>62263</v>
          </cell>
          <cell r="D172" t="str">
            <v>04151062263</v>
          </cell>
          <cell r="E172" t="str">
            <v>真生工業㈱</v>
          </cell>
          <cell r="F172">
            <v>43109</v>
          </cell>
          <cell r="G172">
            <v>45665</v>
          </cell>
          <cell r="H172" t="str">
            <v>中島 功</v>
          </cell>
          <cell r="I172" t="str">
            <v>ｼﾝｾｲｺｳｷﾞｮｳ</v>
          </cell>
          <cell r="J172">
            <v>8460031</v>
          </cell>
          <cell r="K172" t="str">
            <v>佐賀県多久市多久町757-5</v>
          </cell>
          <cell r="L172" t="str">
            <v>0952-71-9010</v>
          </cell>
          <cell r="M172" t="str">
            <v>佐内</v>
          </cell>
          <cell r="N172" t="str">
            <v>感染性</v>
          </cell>
          <cell r="P172" t="str">
            <v>燃え殻</v>
          </cell>
        </row>
        <row r="173">
          <cell r="B173">
            <v>1</v>
          </cell>
          <cell r="C173">
            <v>62263</v>
          </cell>
          <cell r="I173" t="str">
            <v>ｼﾝｾｲｺｳｷﾞｮｳ</v>
          </cell>
          <cell r="N173" t="str">
            <v>廃ＰＣＢ等</v>
          </cell>
          <cell r="P173" t="str">
            <v>汚泥</v>
          </cell>
        </row>
        <row r="174">
          <cell r="B174">
            <v>1</v>
          </cell>
          <cell r="C174">
            <v>62263</v>
          </cell>
          <cell r="I174" t="str">
            <v>ｼﾝｾｲｺｳｷﾞｮｳ</v>
          </cell>
          <cell r="N174" t="str">
            <v>ＰＣＢ汚染物</v>
          </cell>
          <cell r="P174" t="str">
            <v>廃油</v>
          </cell>
        </row>
        <row r="175">
          <cell r="B175">
            <v>1</v>
          </cell>
          <cell r="C175">
            <v>62263</v>
          </cell>
          <cell r="I175" t="str">
            <v>ｼﾝｾｲｺｳｷﾞｮｳ</v>
          </cell>
          <cell r="N175" t="str">
            <v>ＰＣＢ処理物</v>
          </cell>
          <cell r="P175" t="str">
            <v>廃酸</v>
          </cell>
          <cell r="R175" t="str">
            <v>○</v>
          </cell>
        </row>
        <row r="176">
          <cell r="B176">
            <v>1</v>
          </cell>
          <cell r="C176">
            <v>62263</v>
          </cell>
          <cell r="I176" t="str">
            <v>ｼﾝｾｲｺｳｷﾞｮｳ</v>
          </cell>
          <cell r="N176" t="str">
            <v>指定下水汚泥</v>
          </cell>
          <cell r="P176" t="str">
            <v>廃ｱﾙｶﾘ</v>
          </cell>
          <cell r="R176" t="str">
            <v>○</v>
          </cell>
        </row>
        <row r="177">
          <cell r="B177">
            <v>1</v>
          </cell>
          <cell r="C177">
            <v>62263</v>
          </cell>
          <cell r="I177" t="str">
            <v>ｼﾝｾｲｺｳｷﾞｮｳ</v>
          </cell>
          <cell r="N177" t="str">
            <v>廃水銀等</v>
          </cell>
          <cell r="P177" t="str">
            <v>鉱さい</v>
          </cell>
        </row>
        <row r="178">
          <cell r="B178">
            <v>1</v>
          </cell>
          <cell r="C178">
            <v>62263</v>
          </cell>
          <cell r="I178" t="str">
            <v>ｼﾝｾｲｺｳｷﾞｮｳ</v>
          </cell>
          <cell r="N178" t="str">
            <v>廃石綿等</v>
          </cell>
          <cell r="O178" t="str">
            <v>○</v>
          </cell>
          <cell r="P178" t="str">
            <v>ばいじん</v>
          </cell>
        </row>
        <row r="179">
          <cell r="B179">
            <v>1</v>
          </cell>
          <cell r="C179">
            <v>62263</v>
          </cell>
          <cell r="I179" t="str">
            <v>ｼﾝｾｲｺｳｷﾞｮｳ</v>
          </cell>
          <cell r="P179" t="str">
            <v>処理したもの</v>
          </cell>
        </row>
        <row r="180">
          <cell r="B180">
            <v>1</v>
          </cell>
          <cell r="C180">
            <v>10254</v>
          </cell>
          <cell r="D180" t="str">
            <v>04151010254</v>
          </cell>
          <cell r="E180" t="str">
            <v>㈲谷田建設</v>
          </cell>
          <cell r="F180">
            <v>43405</v>
          </cell>
          <cell r="G180">
            <v>45961</v>
          </cell>
          <cell r="H180" t="str">
            <v>谷田 政行</v>
          </cell>
          <cell r="I180" t="str">
            <v>ﾀﾆﾀﾞｹﾝｾﾂ</v>
          </cell>
          <cell r="J180">
            <v>8400213</v>
          </cell>
          <cell r="K180" t="str">
            <v>佐賀県佐賀市大和町大字久留間3180-4</v>
          </cell>
          <cell r="L180" t="str">
            <v>0952-62-7888</v>
          </cell>
          <cell r="M180" t="str">
            <v>佐内</v>
          </cell>
          <cell r="N180" t="str">
            <v>感染性</v>
          </cell>
          <cell r="O180" t="str">
            <v>○</v>
          </cell>
          <cell r="P180" t="str">
            <v>燃え殻</v>
          </cell>
          <cell r="T180" t="str">
            <v>○</v>
          </cell>
        </row>
        <row r="181">
          <cell r="B181">
            <v>1</v>
          </cell>
          <cell r="C181">
            <v>10254</v>
          </cell>
          <cell r="I181" t="str">
            <v>ﾀﾆﾀﾞｹﾝｾﾂ</v>
          </cell>
          <cell r="N181" t="str">
            <v>廃ＰＣＢ等</v>
          </cell>
          <cell r="P181" t="str">
            <v>汚泥</v>
          </cell>
          <cell r="S181" t="str">
            <v>○</v>
          </cell>
          <cell r="T181" t="str">
            <v>○</v>
          </cell>
        </row>
        <row r="182">
          <cell r="B182">
            <v>1</v>
          </cell>
          <cell r="C182">
            <v>10254</v>
          </cell>
          <cell r="I182" t="str">
            <v>ﾀﾆﾀﾞｹﾝｾﾂ</v>
          </cell>
          <cell r="N182" t="str">
            <v>ＰＣＢ汚染物</v>
          </cell>
          <cell r="P182" t="str">
            <v>廃油</v>
          </cell>
          <cell r="Q182" t="str">
            <v>○</v>
          </cell>
        </row>
        <row r="183">
          <cell r="B183">
            <v>1</v>
          </cell>
          <cell r="C183">
            <v>10254</v>
          </cell>
          <cell r="I183" t="str">
            <v>ﾀﾆﾀﾞｹﾝｾﾂ</v>
          </cell>
          <cell r="N183" t="str">
            <v>ＰＣＢ処理物</v>
          </cell>
          <cell r="P183" t="str">
            <v>廃酸</v>
          </cell>
          <cell r="R183" t="str">
            <v>○</v>
          </cell>
        </row>
        <row r="184">
          <cell r="B184">
            <v>1</v>
          </cell>
          <cell r="C184">
            <v>10254</v>
          </cell>
          <cell r="I184" t="str">
            <v>ﾀﾆﾀﾞｹﾝｾﾂ</v>
          </cell>
          <cell r="N184" t="str">
            <v>指定下水汚泥</v>
          </cell>
          <cell r="P184" t="str">
            <v>廃ｱﾙｶﾘ</v>
          </cell>
          <cell r="R184" t="str">
            <v>○</v>
          </cell>
        </row>
        <row r="185">
          <cell r="B185">
            <v>1</v>
          </cell>
          <cell r="C185">
            <v>10254</v>
          </cell>
          <cell r="I185" t="str">
            <v>ﾀﾆﾀﾞｹﾝｾﾂ</v>
          </cell>
          <cell r="N185" t="str">
            <v>廃水銀等</v>
          </cell>
          <cell r="O185" t="str">
            <v>○</v>
          </cell>
          <cell r="P185" t="str">
            <v>鉱さい</v>
          </cell>
          <cell r="S185" t="str">
            <v>○</v>
          </cell>
          <cell r="T185" t="str">
            <v>○</v>
          </cell>
        </row>
        <row r="186">
          <cell r="B186">
            <v>1</v>
          </cell>
          <cell r="C186">
            <v>10254</v>
          </cell>
          <cell r="I186" t="str">
            <v>ﾀﾆﾀﾞｹﾝｾﾂ</v>
          </cell>
          <cell r="N186" t="str">
            <v>廃石綿等</v>
          </cell>
          <cell r="O186" t="str">
            <v>○</v>
          </cell>
          <cell r="P186" t="str">
            <v>ばいじん</v>
          </cell>
          <cell r="S186" t="str">
            <v>○</v>
          </cell>
          <cell r="T186" t="str">
            <v>○</v>
          </cell>
        </row>
        <row r="187">
          <cell r="B187">
            <v>1</v>
          </cell>
          <cell r="C187">
            <v>10254</v>
          </cell>
          <cell r="I187" t="str">
            <v>ﾀﾆﾀﾞｹﾝｾﾂ</v>
          </cell>
          <cell r="P187" t="str">
            <v>処理したもの</v>
          </cell>
        </row>
        <row r="188">
          <cell r="B188">
            <v>1</v>
          </cell>
          <cell r="C188">
            <v>7443</v>
          </cell>
          <cell r="D188" t="str">
            <v>04151007443</v>
          </cell>
          <cell r="E188" t="str">
            <v>都市環境㈱</v>
          </cell>
          <cell r="F188">
            <v>43324</v>
          </cell>
          <cell r="G188">
            <v>45149</v>
          </cell>
          <cell r="H188" t="str">
            <v>永渕 隆誠</v>
          </cell>
          <cell r="I188" t="str">
            <v>ﾄｼｶﾝｷｮｳ</v>
          </cell>
          <cell r="J188">
            <v>8420031</v>
          </cell>
          <cell r="K188" t="str">
            <v>佐賀県神埼郡吉野ヶ里町吉田2479</v>
          </cell>
          <cell r="L188" t="str">
            <v>0952-53-5505</v>
          </cell>
          <cell r="M188" t="str">
            <v>佐内</v>
          </cell>
          <cell r="N188" t="str">
            <v>感染性</v>
          </cell>
          <cell r="O188" t="str">
            <v>○</v>
          </cell>
          <cell r="P188" t="str">
            <v>燃え殻</v>
          </cell>
        </row>
        <row r="189">
          <cell r="B189">
            <v>1</v>
          </cell>
          <cell r="C189">
            <v>7443</v>
          </cell>
          <cell r="I189" t="str">
            <v>ﾄｼｶﾝｷｮｳ</v>
          </cell>
          <cell r="N189" t="str">
            <v>廃ＰＣＢ等</v>
          </cell>
          <cell r="P189" t="str">
            <v>汚泥</v>
          </cell>
        </row>
        <row r="190">
          <cell r="B190">
            <v>1</v>
          </cell>
          <cell r="C190">
            <v>7443</v>
          </cell>
          <cell r="I190" t="str">
            <v>ﾄｼｶﾝｷｮｳ</v>
          </cell>
          <cell r="N190" t="str">
            <v>ＰＣＢ汚染物</v>
          </cell>
          <cell r="P190" t="str">
            <v>廃油</v>
          </cell>
        </row>
        <row r="191">
          <cell r="B191">
            <v>1</v>
          </cell>
          <cell r="C191">
            <v>7443</v>
          </cell>
          <cell r="I191" t="str">
            <v>ﾄｼｶﾝｷｮｳ</v>
          </cell>
          <cell r="N191" t="str">
            <v>ＰＣＢ処理物</v>
          </cell>
          <cell r="P191" t="str">
            <v>廃酸</v>
          </cell>
        </row>
        <row r="192">
          <cell r="B192">
            <v>1</v>
          </cell>
          <cell r="C192">
            <v>7443</v>
          </cell>
          <cell r="I192" t="str">
            <v>ﾄｼｶﾝｷｮｳ</v>
          </cell>
          <cell r="N192" t="str">
            <v>指定下水汚泥</v>
          </cell>
          <cell r="P192" t="str">
            <v>廃ｱﾙｶﾘ</v>
          </cell>
        </row>
        <row r="193">
          <cell r="B193">
            <v>1</v>
          </cell>
          <cell r="C193">
            <v>7443</v>
          </cell>
          <cell r="I193" t="str">
            <v>ﾄｼｶﾝｷｮｳ</v>
          </cell>
          <cell r="N193" t="str">
            <v>廃水銀等</v>
          </cell>
          <cell r="P193" t="str">
            <v>鉱さい</v>
          </cell>
        </row>
        <row r="194">
          <cell r="B194">
            <v>1</v>
          </cell>
          <cell r="C194">
            <v>7443</v>
          </cell>
          <cell r="I194" t="str">
            <v>ﾄｼｶﾝｷｮｳ</v>
          </cell>
          <cell r="N194" t="str">
            <v>廃石綿等</v>
          </cell>
          <cell r="P194" t="str">
            <v>ばいじん</v>
          </cell>
        </row>
        <row r="195">
          <cell r="B195">
            <v>1</v>
          </cell>
          <cell r="C195">
            <v>7443</v>
          </cell>
          <cell r="I195" t="str">
            <v>ﾄｼｶﾝｷｮｳ</v>
          </cell>
          <cell r="P195" t="str">
            <v>処理したもの</v>
          </cell>
        </row>
        <row r="196">
          <cell r="B196">
            <v>1</v>
          </cell>
          <cell r="C196">
            <v>7505</v>
          </cell>
          <cell r="D196" t="str">
            <v>04161007505</v>
          </cell>
          <cell r="E196" t="str">
            <v>㈲西九州クリーン・サービス</v>
          </cell>
          <cell r="F196">
            <v>43329</v>
          </cell>
          <cell r="G196">
            <v>45154</v>
          </cell>
          <cell r="H196" t="str">
            <v>芳野 絢充</v>
          </cell>
          <cell r="I196" t="str">
            <v>ﾆｼｷｭｳｼｭｳｸﾘｰﾝｻｰﾋﾞｽ</v>
          </cell>
          <cell r="J196">
            <v>8400008</v>
          </cell>
          <cell r="K196" t="str">
            <v>佐賀県佐賀市巨勢町大字牛島56-10</v>
          </cell>
          <cell r="L196" t="str">
            <v>0952-29-2110</v>
          </cell>
          <cell r="M196" t="str">
            <v>佐内</v>
          </cell>
          <cell r="N196" t="str">
            <v>感染性</v>
          </cell>
          <cell r="O196" t="str">
            <v>☆</v>
          </cell>
          <cell r="P196" t="str">
            <v>燃え殻</v>
          </cell>
        </row>
        <row r="197">
          <cell r="B197">
            <v>1</v>
          </cell>
          <cell r="C197">
            <v>7505</v>
          </cell>
          <cell r="I197" t="str">
            <v>ﾆｼｷｭｳｼｭｳｸﾘｰﾝｻｰﾋﾞｽ</v>
          </cell>
          <cell r="N197" t="str">
            <v>廃ＰＣＢ等</v>
          </cell>
          <cell r="P197" t="str">
            <v>汚泥</v>
          </cell>
        </row>
        <row r="198">
          <cell r="B198">
            <v>1</v>
          </cell>
          <cell r="C198">
            <v>7505</v>
          </cell>
          <cell r="I198" t="str">
            <v>ﾆｼｷｭｳｼｭｳｸﾘｰﾝｻｰﾋﾞｽ</v>
          </cell>
          <cell r="N198" t="str">
            <v>ＰＣＢ汚染物</v>
          </cell>
          <cell r="P198" t="str">
            <v>廃油</v>
          </cell>
        </row>
        <row r="199">
          <cell r="B199">
            <v>1</v>
          </cell>
          <cell r="C199">
            <v>7505</v>
          </cell>
          <cell r="I199" t="str">
            <v>ﾆｼｷｭｳｼｭｳｸﾘｰﾝｻｰﾋﾞｽ</v>
          </cell>
          <cell r="N199" t="str">
            <v>ＰＣＢ処理物</v>
          </cell>
          <cell r="P199" t="str">
            <v>廃酸</v>
          </cell>
        </row>
        <row r="200">
          <cell r="B200">
            <v>1</v>
          </cell>
          <cell r="C200">
            <v>7505</v>
          </cell>
          <cell r="I200" t="str">
            <v>ﾆｼｷｭｳｼｭｳｸﾘｰﾝｻｰﾋﾞｽ</v>
          </cell>
          <cell r="N200" t="str">
            <v>指定下水汚泥</v>
          </cell>
          <cell r="P200" t="str">
            <v>廃ｱﾙｶﾘ</v>
          </cell>
        </row>
        <row r="201">
          <cell r="B201">
            <v>1</v>
          </cell>
          <cell r="C201">
            <v>7505</v>
          </cell>
          <cell r="I201" t="str">
            <v>ﾆｼｷｭｳｼｭｳｸﾘｰﾝｻｰﾋﾞｽ</v>
          </cell>
          <cell r="N201" t="str">
            <v>廃水銀等</v>
          </cell>
          <cell r="P201" t="str">
            <v>鉱さい</v>
          </cell>
        </row>
        <row r="202">
          <cell r="B202">
            <v>1</v>
          </cell>
          <cell r="C202">
            <v>7505</v>
          </cell>
          <cell r="I202" t="str">
            <v>ﾆｼｷｭｳｼｭｳｸﾘｰﾝｻｰﾋﾞｽ</v>
          </cell>
          <cell r="N202" t="str">
            <v>廃石綿等</v>
          </cell>
          <cell r="P202" t="str">
            <v>ばいじん</v>
          </cell>
        </row>
        <row r="203">
          <cell r="B203">
            <v>1</v>
          </cell>
          <cell r="C203">
            <v>7505</v>
          </cell>
          <cell r="I203" t="str">
            <v>ﾆｼｷｭｳｼｭｳｸﾘｰﾝｻｰﾋﾞｽ</v>
          </cell>
          <cell r="P203" t="str">
            <v>処理したもの</v>
          </cell>
        </row>
        <row r="204">
          <cell r="B204">
            <v>1</v>
          </cell>
          <cell r="C204">
            <v>1001</v>
          </cell>
          <cell r="D204" t="str">
            <v>04151001001</v>
          </cell>
          <cell r="E204" t="str">
            <v>日本通運㈱</v>
          </cell>
          <cell r="F204">
            <v>43494</v>
          </cell>
          <cell r="G204">
            <v>45319</v>
          </cell>
          <cell r="H204" t="str">
            <v>齋藤　充</v>
          </cell>
          <cell r="I204" t="str">
            <v>ﾆｯﾎﾟﾝﾂｳｳﾝ</v>
          </cell>
          <cell r="J204">
            <v>8400801</v>
          </cell>
          <cell r="K204" t="str">
            <v>佐賀県佐賀市駅前中央1-5-10</v>
          </cell>
          <cell r="L204" t="str">
            <v>0952-25-0202</v>
          </cell>
          <cell r="M204" t="str">
            <v>佐内</v>
          </cell>
          <cell r="N204" t="str">
            <v>感染性</v>
          </cell>
          <cell r="P204" t="str">
            <v>燃え殻</v>
          </cell>
        </row>
        <row r="205">
          <cell r="B205">
            <v>1</v>
          </cell>
          <cell r="C205">
            <v>1001</v>
          </cell>
          <cell r="I205" t="str">
            <v>ﾆｯﾎﾟﾝﾂｳｳﾝ</v>
          </cell>
          <cell r="N205" t="str">
            <v>廃ＰＣＢ等</v>
          </cell>
          <cell r="O205" t="str">
            <v>○</v>
          </cell>
          <cell r="P205" t="str">
            <v>汚泥</v>
          </cell>
          <cell r="S205" t="str">
            <v>○</v>
          </cell>
          <cell r="T205" t="str">
            <v>○</v>
          </cell>
        </row>
        <row r="206">
          <cell r="B206">
            <v>1</v>
          </cell>
          <cell r="C206">
            <v>1001</v>
          </cell>
          <cell r="I206" t="str">
            <v>ﾆｯﾎﾟﾝﾂｳｳﾝ</v>
          </cell>
          <cell r="N206" t="str">
            <v>ＰＣＢ汚染物</v>
          </cell>
          <cell r="O206" t="str">
            <v>○</v>
          </cell>
          <cell r="P206" t="str">
            <v>廃油</v>
          </cell>
        </row>
        <row r="207">
          <cell r="B207">
            <v>1</v>
          </cell>
          <cell r="C207">
            <v>1001</v>
          </cell>
          <cell r="I207" t="str">
            <v>ﾆｯﾎﾟﾝﾂｳｳﾝ</v>
          </cell>
          <cell r="N207" t="str">
            <v>ＰＣＢ処理物</v>
          </cell>
          <cell r="O207" t="str">
            <v>○</v>
          </cell>
          <cell r="P207" t="str">
            <v>廃酸</v>
          </cell>
          <cell r="R207" t="str">
            <v>○</v>
          </cell>
          <cell r="S207" t="str">
            <v>○</v>
          </cell>
        </row>
        <row r="208">
          <cell r="B208">
            <v>1</v>
          </cell>
          <cell r="C208">
            <v>1001</v>
          </cell>
          <cell r="I208" t="str">
            <v>ﾆｯﾎﾟﾝﾂｳｳﾝ</v>
          </cell>
          <cell r="N208" t="str">
            <v>指定下水汚泥</v>
          </cell>
          <cell r="P208" t="str">
            <v>廃ｱﾙｶﾘ</v>
          </cell>
          <cell r="R208" t="str">
            <v>○</v>
          </cell>
          <cell r="S208" t="str">
            <v>○</v>
          </cell>
        </row>
        <row r="209">
          <cell r="B209">
            <v>1</v>
          </cell>
          <cell r="C209">
            <v>1001</v>
          </cell>
          <cell r="I209" t="str">
            <v>ﾆｯﾎﾟﾝﾂｳｳﾝ</v>
          </cell>
          <cell r="N209" t="str">
            <v>廃水銀等</v>
          </cell>
          <cell r="P209" t="str">
            <v>鉱さい</v>
          </cell>
        </row>
        <row r="210">
          <cell r="B210">
            <v>1</v>
          </cell>
          <cell r="C210">
            <v>1001</v>
          </cell>
          <cell r="I210" t="str">
            <v>ﾆｯﾎﾟﾝﾂｳｳﾝ</v>
          </cell>
          <cell r="N210" t="str">
            <v>廃石綿等</v>
          </cell>
          <cell r="P210" t="str">
            <v>ばいじん</v>
          </cell>
          <cell r="T210" t="str">
            <v>○</v>
          </cell>
        </row>
        <row r="211">
          <cell r="B211">
            <v>1</v>
          </cell>
          <cell r="C211">
            <v>1001</v>
          </cell>
          <cell r="I211" t="str">
            <v>ﾆｯﾎﾟﾝﾂｳｳﾝ</v>
          </cell>
          <cell r="P211" t="str">
            <v>処理したもの</v>
          </cell>
        </row>
        <row r="212">
          <cell r="B212">
            <v>1</v>
          </cell>
          <cell r="C212">
            <v>29371</v>
          </cell>
          <cell r="D212" t="str">
            <v>04151029371</v>
          </cell>
          <cell r="E212" t="str">
            <v>㈲野口商会</v>
          </cell>
          <cell r="F212">
            <v>42168</v>
          </cell>
          <cell r="G212">
            <v>43994</v>
          </cell>
          <cell r="H212" t="str">
            <v>野口 健</v>
          </cell>
          <cell r="I212" t="str">
            <v>ﾉｸﾞﾁｼｮｳｶｲ</v>
          </cell>
          <cell r="J212">
            <v>8490934</v>
          </cell>
          <cell r="K212" t="str">
            <v>佐賀県佐賀市開成6-11-8</v>
          </cell>
          <cell r="L212" t="str">
            <v>0952-31-5134</v>
          </cell>
          <cell r="M212" t="str">
            <v>佐内</v>
          </cell>
          <cell r="N212" t="str">
            <v>感染性</v>
          </cell>
          <cell r="O212" t="str">
            <v>○</v>
          </cell>
          <cell r="P212" t="str">
            <v>燃え殻</v>
          </cell>
        </row>
        <row r="213">
          <cell r="B213">
            <v>1</v>
          </cell>
          <cell r="C213">
            <v>29371</v>
          </cell>
          <cell r="I213" t="str">
            <v>ﾉｸﾞﾁｼｮｳｶｲ</v>
          </cell>
          <cell r="N213" t="str">
            <v>廃ＰＣＢ等</v>
          </cell>
          <cell r="P213" t="str">
            <v>汚泥</v>
          </cell>
        </row>
        <row r="214">
          <cell r="B214">
            <v>1</v>
          </cell>
          <cell r="C214">
            <v>29371</v>
          </cell>
          <cell r="I214" t="str">
            <v>ﾉｸﾞﾁｼｮｳｶｲ</v>
          </cell>
          <cell r="N214" t="str">
            <v>ＰＣＢ汚染物</v>
          </cell>
          <cell r="P214" t="str">
            <v>廃油</v>
          </cell>
        </row>
        <row r="215">
          <cell r="B215">
            <v>1</v>
          </cell>
          <cell r="C215">
            <v>29371</v>
          </cell>
          <cell r="I215" t="str">
            <v>ﾉｸﾞﾁｼｮｳｶｲ</v>
          </cell>
          <cell r="N215" t="str">
            <v>ＰＣＢ処理物</v>
          </cell>
          <cell r="P215" t="str">
            <v>廃酸</v>
          </cell>
        </row>
        <row r="216">
          <cell r="B216">
            <v>1</v>
          </cell>
          <cell r="C216">
            <v>29371</v>
          </cell>
          <cell r="I216" t="str">
            <v>ﾉｸﾞﾁｼｮｳｶｲ</v>
          </cell>
          <cell r="N216" t="str">
            <v>指定下水汚泥</v>
          </cell>
          <cell r="P216" t="str">
            <v>廃ｱﾙｶﾘ</v>
          </cell>
        </row>
        <row r="217">
          <cell r="B217">
            <v>1</v>
          </cell>
          <cell r="C217">
            <v>29371</v>
          </cell>
          <cell r="I217" t="str">
            <v>ﾉｸﾞﾁｼｮｳｶｲ</v>
          </cell>
          <cell r="N217" t="str">
            <v>廃水銀等</v>
          </cell>
          <cell r="P217" t="str">
            <v>鉱さい</v>
          </cell>
        </row>
        <row r="218">
          <cell r="B218">
            <v>1</v>
          </cell>
          <cell r="C218">
            <v>29371</v>
          </cell>
          <cell r="I218" t="str">
            <v>ﾉｸﾞﾁｼｮｳｶｲ</v>
          </cell>
          <cell r="N218" t="str">
            <v>廃石綿等</v>
          </cell>
          <cell r="P218" t="str">
            <v>ばいじん</v>
          </cell>
        </row>
        <row r="219">
          <cell r="B219">
            <v>1</v>
          </cell>
          <cell r="C219">
            <v>29371</v>
          </cell>
          <cell r="I219" t="str">
            <v>ﾉｸﾞﾁｼｮｳｶｲ</v>
          </cell>
          <cell r="P219" t="str">
            <v>処理したもの</v>
          </cell>
        </row>
        <row r="220">
          <cell r="B220">
            <v>1</v>
          </cell>
          <cell r="C220">
            <v>6010</v>
          </cell>
          <cell r="D220" t="str">
            <v>04151006010</v>
          </cell>
          <cell r="E220" t="str">
            <v>㈲蓮池衛研工業</v>
          </cell>
          <cell r="F220">
            <v>43297</v>
          </cell>
          <cell r="G220">
            <v>45122</v>
          </cell>
          <cell r="H220" t="str">
            <v>緒方 芳信</v>
          </cell>
          <cell r="I220" t="str">
            <v>ﾊｽｲｹｴｲｹﾝｺｳｷﾞｮｳ</v>
          </cell>
          <cell r="J220">
            <v>8420054</v>
          </cell>
          <cell r="K220" t="str">
            <v>佐賀県神埼市千代田町餘江122</v>
          </cell>
          <cell r="L220" t="str">
            <v>0952-44-4111</v>
          </cell>
          <cell r="M220" t="str">
            <v>佐内</v>
          </cell>
          <cell r="N220" t="str">
            <v>感染性</v>
          </cell>
          <cell r="O220" t="str">
            <v>○</v>
          </cell>
          <cell r="P220" t="str">
            <v>燃え殻</v>
          </cell>
        </row>
        <row r="221">
          <cell r="B221">
            <v>1</v>
          </cell>
          <cell r="C221">
            <v>6010</v>
          </cell>
          <cell r="I221" t="str">
            <v>ﾊｽｲｹｴｲｹﾝｺｳｷﾞｮｳ</v>
          </cell>
          <cell r="N221" t="str">
            <v>廃ＰＣＢ等</v>
          </cell>
          <cell r="P221" t="str">
            <v>汚泥</v>
          </cell>
        </row>
        <row r="222">
          <cell r="B222">
            <v>1</v>
          </cell>
          <cell r="C222">
            <v>6010</v>
          </cell>
          <cell r="I222" t="str">
            <v>ﾊｽｲｹｴｲｹﾝｺｳｷﾞｮｳ</v>
          </cell>
          <cell r="N222" t="str">
            <v>ＰＣＢ汚染物</v>
          </cell>
          <cell r="P222" t="str">
            <v>廃油</v>
          </cell>
        </row>
        <row r="223">
          <cell r="B223">
            <v>1</v>
          </cell>
          <cell r="C223">
            <v>6010</v>
          </cell>
          <cell r="I223" t="str">
            <v>ﾊｽｲｹｴｲｹﾝｺｳｷﾞｮｳ</v>
          </cell>
          <cell r="N223" t="str">
            <v>ＰＣＢ処理物</v>
          </cell>
          <cell r="P223" t="str">
            <v>廃酸</v>
          </cell>
        </row>
        <row r="224">
          <cell r="B224">
            <v>1</v>
          </cell>
          <cell r="C224">
            <v>6010</v>
          </cell>
          <cell r="I224" t="str">
            <v>ﾊｽｲｹｴｲｹﾝｺｳｷﾞｮｳ</v>
          </cell>
          <cell r="N224" t="str">
            <v>指定下水汚泥</v>
          </cell>
          <cell r="P224" t="str">
            <v>廃ｱﾙｶﾘ</v>
          </cell>
        </row>
        <row r="225">
          <cell r="B225">
            <v>1</v>
          </cell>
          <cell r="C225">
            <v>6010</v>
          </cell>
          <cell r="I225" t="str">
            <v>ﾊｽｲｹｴｲｹﾝｺｳｷﾞｮｳ</v>
          </cell>
          <cell r="N225" t="str">
            <v>廃水銀等</v>
          </cell>
          <cell r="P225" t="str">
            <v>鉱さい</v>
          </cell>
        </row>
        <row r="226">
          <cell r="B226">
            <v>1</v>
          </cell>
          <cell r="C226">
            <v>6010</v>
          </cell>
          <cell r="I226" t="str">
            <v>ﾊｽｲｹｴｲｹﾝｺｳｷﾞｮｳ</v>
          </cell>
          <cell r="N226" t="str">
            <v>廃石綿等</v>
          </cell>
          <cell r="P226" t="str">
            <v>ばいじん</v>
          </cell>
        </row>
        <row r="227">
          <cell r="B227">
            <v>1</v>
          </cell>
          <cell r="C227">
            <v>6010</v>
          </cell>
          <cell r="I227" t="str">
            <v>ﾊｽｲｹｴｲｹﾝｺｳｷﾞｮｳ</v>
          </cell>
          <cell r="P227" t="str">
            <v>処理したもの</v>
          </cell>
        </row>
        <row r="228">
          <cell r="B228">
            <v>1</v>
          </cell>
          <cell r="C228">
            <v>2992</v>
          </cell>
          <cell r="D228" t="str">
            <v>04151002992</v>
          </cell>
          <cell r="E228" t="str">
            <v>㈱平成開発</v>
          </cell>
          <cell r="F228">
            <v>43200</v>
          </cell>
          <cell r="G228">
            <v>45025</v>
          </cell>
          <cell r="H228" t="str">
            <v>久保 直行</v>
          </cell>
          <cell r="I228" t="str">
            <v>ﾍｲｾｲｶｲﾊﾂ</v>
          </cell>
          <cell r="J228">
            <v>8450012</v>
          </cell>
          <cell r="K228" t="str">
            <v>佐賀県小城市小城町池上2387-1</v>
          </cell>
          <cell r="L228" t="str">
            <v>0952-73-3788</v>
          </cell>
          <cell r="M228" t="str">
            <v>佐内</v>
          </cell>
          <cell r="N228" t="str">
            <v>感染性</v>
          </cell>
          <cell r="P228" t="str">
            <v>燃え殻</v>
          </cell>
        </row>
        <row r="229">
          <cell r="B229">
            <v>1</v>
          </cell>
          <cell r="C229">
            <v>2992</v>
          </cell>
          <cell r="I229" t="str">
            <v>ﾍｲｾｲｶｲﾊﾂ</v>
          </cell>
          <cell r="N229" t="str">
            <v>廃ＰＣＢ等</v>
          </cell>
          <cell r="P229" t="str">
            <v>汚泥</v>
          </cell>
        </row>
        <row r="230">
          <cell r="B230">
            <v>1</v>
          </cell>
          <cell r="C230">
            <v>2992</v>
          </cell>
          <cell r="I230" t="str">
            <v>ﾍｲｾｲｶｲﾊﾂ</v>
          </cell>
          <cell r="N230" t="str">
            <v>ＰＣＢ汚染物</v>
          </cell>
          <cell r="P230" t="str">
            <v>廃油</v>
          </cell>
        </row>
        <row r="231">
          <cell r="B231">
            <v>1</v>
          </cell>
          <cell r="C231">
            <v>2992</v>
          </cell>
          <cell r="I231" t="str">
            <v>ﾍｲｾｲｶｲﾊﾂ</v>
          </cell>
          <cell r="N231" t="str">
            <v>ＰＣＢ処理物</v>
          </cell>
          <cell r="P231" t="str">
            <v>廃酸</v>
          </cell>
        </row>
        <row r="232">
          <cell r="B232">
            <v>1</v>
          </cell>
          <cell r="C232">
            <v>2992</v>
          </cell>
          <cell r="I232" t="str">
            <v>ﾍｲｾｲｶｲﾊﾂ</v>
          </cell>
          <cell r="N232" t="str">
            <v>指定下水汚泥</v>
          </cell>
          <cell r="P232" t="str">
            <v>廃ｱﾙｶﾘ</v>
          </cell>
        </row>
        <row r="233">
          <cell r="B233">
            <v>1</v>
          </cell>
          <cell r="C233">
            <v>2992</v>
          </cell>
          <cell r="I233" t="str">
            <v>ﾍｲｾｲｶｲﾊﾂ</v>
          </cell>
          <cell r="N233" t="str">
            <v>廃水銀等</v>
          </cell>
          <cell r="P233" t="str">
            <v>鉱さい</v>
          </cell>
        </row>
        <row r="234">
          <cell r="B234">
            <v>1</v>
          </cell>
          <cell r="C234">
            <v>2992</v>
          </cell>
          <cell r="I234" t="str">
            <v>ﾍｲｾｲｶｲﾊﾂ</v>
          </cell>
          <cell r="N234" t="str">
            <v>廃石綿等</v>
          </cell>
          <cell r="P234" t="str">
            <v>ばいじん</v>
          </cell>
          <cell r="S234" t="str">
            <v>○</v>
          </cell>
          <cell r="T234" t="str">
            <v>○</v>
          </cell>
        </row>
        <row r="235">
          <cell r="B235">
            <v>1</v>
          </cell>
          <cell r="C235">
            <v>2992</v>
          </cell>
          <cell r="I235" t="str">
            <v>ﾍｲｾｲｶｲﾊﾂ</v>
          </cell>
          <cell r="P235" t="str">
            <v>処理したもの</v>
          </cell>
        </row>
        <row r="236">
          <cell r="B236">
            <v>1</v>
          </cell>
          <cell r="C236">
            <v>156364</v>
          </cell>
          <cell r="D236" t="str">
            <v>04151156364</v>
          </cell>
          <cell r="E236" t="str">
            <v>ＲＴＴ㈱</v>
          </cell>
          <cell r="F236">
            <v>43030</v>
          </cell>
          <cell r="G236">
            <v>44855</v>
          </cell>
          <cell r="H236" t="str">
            <v>久永 勇</v>
          </cell>
          <cell r="I236" t="str">
            <v>ｱｰﾙﾃｨｰﾃｨｰ</v>
          </cell>
          <cell r="J236">
            <v>5928331</v>
          </cell>
          <cell r="K236" t="str">
            <v>大阪府堺市西区築港新町4-2-4</v>
          </cell>
          <cell r="L236" t="str">
            <v>072-280-0672</v>
          </cell>
          <cell r="M236" t="str">
            <v>佐外</v>
          </cell>
          <cell r="N236" t="str">
            <v>感染性</v>
          </cell>
          <cell r="P236" t="str">
            <v>燃え殻</v>
          </cell>
        </row>
        <row r="237">
          <cell r="B237">
            <v>1</v>
          </cell>
          <cell r="C237">
            <v>156364</v>
          </cell>
          <cell r="I237" t="str">
            <v>ｱｰﾙﾃｨｰﾃｨｰ</v>
          </cell>
          <cell r="N237" t="str">
            <v>廃ＰＣＢ等</v>
          </cell>
          <cell r="P237" t="str">
            <v>汚泥</v>
          </cell>
        </row>
        <row r="238">
          <cell r="B238">
            <v>1</v>
          </cell>
          <cell r="C238">
            <v>156364</v>
          </cell>
          <cell r="I238" t="str">
            <v>ｱｰﾙﾃｨｰﾃｨｰ</v>
          </cell>
          <cell r="N238" t="str">
            <v>ＰＣＢ汚染物</v>
          </cell>
          <cell r="P238" t="str">
            <v>廃油</v>
          </cell>
          <cell r="Q238" t="str">
            <v>○</v>
          </cell>
        </row>
        <row r="239">
          <cell r="B239">
            <v>1</v>
          </cell>
          <cell r="C239">
            <v>156364</v>
          </cell>
          <cell r="I239" t="str">
            <v>ｱｰﾙﾃｨｰﾃｨｰ</v>
          </cell>
          <cell r="N239" t="str">
            <v>ＰＣＢ処理物</v>
          </cell>
          <cell r="P239" t="str">
            <v>廃酸</v>
          </cell>
          <cell r="R239" t="str">
            <v>○</v>
          </cell>
        </row>
        <row r="240">
          <cell r="B240">
            <v>1</v>
          </cell>
          <cell r="C240">
            <v>156364</v>
          </cell>
          <cell r="I240" t="str">
            <v>ｱｰﾙﾃｨｰﾃｨｰ</v>
          </cell>
          <cell r="N240" t="str">
            <v>指定下水汚泥</v>
          </cell>
          <cell r="P240" t="str">
            <v>廃ｱﾙｶﾘ</v>
          </cell>
          <cell r="R240" t="str">
            <v>○</v>
          </cell>
        </row>
        <row r="241">
          <cell r="B241">
            <v>1</v>
          </cell>
          <cell r="C241">
            <v>156364</v>
          </cell>
          <cell r="I241" t="str">
            <v>ｱｰﾙﾃｨｰﾃｨｰ</v>
          </cell>
          <cell r="N241" t="str">
            <v>廃水銀等</v>
          </cell>
          <cell r="P241" t="str">
            <v>鉱さい</v>
          </cell>
        </row>
        <row r="242">
          <cell r="B242">
            <v>1</v>
          </cell>
          <cell r="C242">
            <v>156364</v>
          </cell>
          <cell r="I242" t="str">
            <v>ｱｰﾙﾃｨｰﾃｨｰ</v>
          </cell>
          <cell r="N242" t="str">
            <v>廃石綿等</v>
          </cell>
          <cell r="P242" t="str">
            <v>ばいじん</v>
          </cell>
        </row>
        <row r="243">
          <cell r="B243">
            <v>1</v>
          </cell>
          <cell r="C243">
            <v>156364</v>
          </cell>
          <cell r="I243" t="str">
            <v>ｱｰﾙﾃｨｰﾃｨｰ</v>
          </cell>
          <cell r="P243" t="str">
            <v>処理したもの</v>
          </cell>
        </row>
        <row r="244">
          <cell r="B244">
            <v>1</v>
          </cell>
          <cell r="C244">
            <v>8200</v>
          </cell>
          <cell r="D244" t="str">
            <v>04151008200</v>
          </cell>
          <cell r="E244" t="str">
            <v>㈱愛和環境管理</v>
          </cell>
          <cell r="F244">
            <v>43194</v>
          </cell>
          <cell r="G244">
            <v>45019</v>
          </cell>
          <cell r="H244" t="str">
            <v>矢治 悦子</v>
          </cell>
          <cell r="I244" t="str">
            <v>ｱｲﾜｶﾝｷｮｳｶﾝﾘ</v>
          </cell>
          <cell r="J244" t="str">
            <v>806-0049</v>
          </cell>
          <cell r="K244" t="str">
            <v>福岡県北九州市八幡西区穴生3-2-20</v>
          </cell>
          <cell r="L244" t="str">
            <v>093-641-0844</v>
          </cell>
          <cell r="M244" t="str">
            <v>佐外</v>
          </cell>
          <cell r="N244" t="str">
            <v>感染性</v>
          </cell>
          <cell r="P244" t="str">
            <v>燃え殻</v>
          </cell>
        </row>
        <row r="245">
          <cell r="B245">
            <v>1</v>
          </cell>
          <cell r="C245">
            <v>8200</v>
          </cell>
          <cell r="I245" t="str">
            <v>ｱｲﾜｶﾝｷｮｳｶﾝﾘ</v>
          </cell>
          <cell r="N245" t="str">
            <v>廃ＰＣＢ等</v>
          </cell>
          <cell r="P245" t="str">
            <v>汚泥</v>
          </cell>
        </row>
        <row r="246">
          <cell r="B246">
            <v>1</v>
          </cell>
          <cell r="C246">
            <v>8200</v>
          </cell>
          <cell r="I246" t="str">
            <v>ｱｲﾜｶﾝｷｮｳｶﾝﾘ</v>
          </cell>
          <cell r="N246" t="str">
            <v>ＰＣＢ汚染物</v>
          </cell>
          <cell r="P246" t="str">
            <v>廃油</v>
          </cell>
          <cell r="Q246" t="str">
            <v>○</v>
          </cell>
        </row>
        <row r="247">
          <cell r="B247">
            <v>1</v>
          </cell>
          <cell r="C247">
            <v>8200</v>
          </cell>
          <cell r="I247" t="str">
            <v>ｱｲﾜｶﾝｷｮｳｶﾝﾘ</v>
          </cell>
          <cell r="N247" t="str">
            <v>ＰＣＢ処理物</v>
          </cell>
          <cell r="P247" t="str">
            <v>廃酸</v>
          </cell>
          <cell r="R247" t="str">
            <v>○</v>
          </cell>
        </row>
        <row r="248">
          <cell r="B248">
            <v>1</v>
          </cell>
          <cell r="C248">
            <v>8200</v>
          </cell>
          <cell r="I248" t="str">
            <v>ｱｲﾜｶﾝｷｮｳｶﾝﾘ</v>
          </cell>
          <cell r="N248" t="str">
            <v>指定下水汚泥</v>
          </cell>
          <cell r="P248" t="str">
            <v>廃ｱﾙｶﾘ</v>
          </cell>
          <cell r="R248" t="str">
            <v>○</v>
          </cell>
        </row>
        <row r="249">
          <cell r="B249">
            <v>1</v>
          </cell>
          <cell r="C249">
            <v>8200</v>
          </cell>
          <cell r="I249" t="str">
            <v>ｱｲﾜｶﾝｷｮｳｶﾝﾘ</v>
          </cell>
          <cell r="N249" t="str">
            <v>廃水銀等</v>
          </cell>
          <cell r="P249" t="str">
            <v>鉱さい</v>
          </cell>
        </row>
        <row r="250">
          <cell r="B250">
            <v>1</v>
          </cell>
          <cell r="C250">
            <v>8200</v>
          </cell>
          <cell r="I250" t="str">
            <v>ｱｲﾜｶﾝｷｮｳｶﾝﾘ</v>
          </cell>
          <cell r="N250" t="str">
            <v>廃石綿等</v>
          </cell>
          <cell r="P250" t="str">
            <v>ばいじん</v>
          </cell>
        </row>
        <row r="251">
          <cell r="B251">
            <v>1</v>
          </cell>
          <cell r="C251">
            <v>8200</v>
          </cell>
          <cell r="I251" t="str">
            <v>ｱｲﾜｶﾝｷｮｳｶﾝﾘ</v>
          </cell>
          <cell r="P251" t="str">
            <v>処理したもの</v>
          </cell>
        </row>
        <row r="252">
          <cell r="B252">
            <v>1</v>
          </cell>
          <cell r="C252">
            <v>503</v>
          </cell>
          <cell r="D252" t="str">
            <v>04151000503</v>
          </cell>
          <cell r="E252" t="str">
            <v>アサヒプリテック㈱</v>
          </cell>
          <cell r="F252">
            <v>42281</v>
          </cell>
          <cell r="G252">
            <v>44837</v>
          </cell>
          <cell r="H252" t="str">
            <v>中西　広幸</v>
          </cell>
          <cell r="I252" t="str">
            <v>ｱｻﾋﾌﾟﾘﾃｯｸ</v>
          </cell>
          <cell r="J252">
            <v>6580024</v>
          </cell>
          <cell r="K252" t="str">
            <v>兵庫県神戸市東灘区魚崎浜町21</v>
          </cell>
          <cell r="L252" t="str">
            <v>078-431-2981</v>
          </cell>
          <cell r="M252" t="str">
            <v>佐外</v>
          </cell>
          <cell r="N252" t="str">
            <v>感染性</v>
          </cell>
          <cell r="O252" t="str">
            <v>○</v>
          </cell>
          <cell r="P252" t="str">
            <v>燃え殻</v>
          </cell>
        </row>
        <row r="253">
          <cell r="B253">
            <v>1</v>
          </cell>
          <cell r="C253">
            <v>503</v>
          </cell>
          <cell r="I253" t="str">
            <v>ｱｻﾋﾌﾟﾘﾃｯｸ</v>
          </cell>
          <cell r="N253" t="str">
            <v>廃ＰＣＢ等</v>
          </cell>
          <cell r="P253" t="str">
            <v>汚泥</v>
          </cell>
          <cell r="S253" t="str">
            <v>○</v>
          </cell>
          <cell r="T253" t="str">
            <v>○</v>
          </cell>
        </row>
        <row r="254">
          <cell r="B254">
            <v>1</v>
          </cell>
          <cell r="C254">
            <v>503</v>
          </cell>
          <cell r="I254" t="str">
            <v>ｱｻﾋﾌﾟﾘﾃｯｸ</v>
          </cell>
          <cell r="N254" t="str">
            <v>ＰＣＢ汚染物</v>
          </cell>
          <cell r="P254" t="str">
            <v>廃油</v>
          </cell>
          <cell r="Q254" t="str">
            <v>○</v>
          </cell>
        </row>
        <row r="255">
          <cell r="B255">
            <v>1</v>
          </cell>
          <cell r="C255">
            <v>503</v>
          </cell>
          <cell r="I255" t="str">
            <v>ｱｻﾋﾌﾟﾘﾃｯｸ</v>
          </cell>
          <cell r="N255" t="str">
            <v>ＰＣＢ処理物</v>
          </cell>
          <cell r="P255" t="str">
            <v>廃酸</v>
          </cell>
          <cell r="R255" t="str">
            <v>○</v>
          </cell>
          <cell r="S255" t="str">
            <v>○</v>
          </cell>
          <cell r="T255" t="str">
            <v>○</v>
          </cell>
        </row>
        <row r="256">
          <cell r="B256">
            <v>1</v>
          </cell>
          <cell r="C256">
            <v>503</v>
          </cell>
          <cell r="I256" t="str">
            <v>ｱｻﾋﾌﾟﾘﾃｯｸ</v>
          </cell>
          <cell r="N256" t="str">
            <v>指定下水汚泥</v>
          </cell>
          <cell r="P256" t="str">
            <v>廃ｱﾙｶﾘ</v>
          </cell>
          <cell r="R256" t="str">
            <v>○</v>
          </cell>
          <cell r="S256" t="str">
            <v>○</v>
          </cell>
          <cell r="T256" t="str">
            <v>○</v>
          </cell>
        </row>
        <row r="257">
          <cell r="B257">
            <v>1</v>
          </cell>
          <cell r="C257">
            <v>503</v>
          </cell>
          <cell r="I257" t="str">
            <v>ｱｻﾋﾌﾟﾘﾃｯｸ</v>
          </cell>
          <cell r="N257" t="str">
            <v>廃水銀等</v>
          </cell>
          <cell r="O257" t="str">
            <v>○</v>
          </cell>
          <cell r="P257" t="str">
            <v>鉱さい</v>
          </cell>
        </row>
        <row r="258">
          <cell r="B258">
            <v>1</v>
          </cell>
          <cell r="C258">
            <v>503</v>
          </cell>
          <cell r="I258" t="str">
            <v>ｱｻﾋﾌﾟﾘﾃｯｸ</v>
          </cell>
          <cell r="N258" t="str">
            <v>廃石綿等</v>
          </cell>
          <cell r="P258" t="str">
            <v>ばいじん</v>
          </cell>
        </row>
        <row r="259">
          <cell r="B259">
            <v>1</v>
          </cell>
          <cell r="C259">
            <v>503</v>
          </cell>
          <cell r="I259" t="str">
            <v>ｱｻﾋﾌﾟﾘﾃｯｸ</v>
          </cell>
          <cell r="P259" t="str">
            <v>処理したもの</v>
          </cell>
        </row>
        <row r="260">
          <cell r="B260">
            <v>1</v>
          </cell>
          <cell r="C260">
            <v>1877</v>
          </cell>
          <cell r="D260" t="str">
            <v>04151001877</v>
          </cell>
          <cell r="E260" t="str">
            <v>㈱石松商会</v>
          </cell>
          <cell r="F260">
            <v>43268</v>
          </cell>
          <cell r="G260">
            <v>45093</v>
          </cell>
          <cell r="H260" t="str">
            <v>石松 巧児</v>
          </cell>
          <cell r="I260" t="str">
            <v>ｲｼﾏﾂｼｮｳｶｲ</v>
          </cell>
          <cell r="J260">
            <v>8060031</v>
          </cell>
          <cell r="K260" t="str">
            <v>福岡県北九州市八幡西区熊西2-6-5</v>
          </cell>
          <cell r="L260" t="str">
            <v>093-621-6853</v>
          </cell>
          <cell r="M260" t="str">
            <v>佐外</v>
          </cell>
          <cell r="N260" t="str">
            <v>感染性</v>
          </cell>
          <cell r="P260" t="str">
            <v>燃え殻</v>
          </cell>
        </row>
        <row r="261">
          <cell r="B261">
            <v>1</v>
          </cell>
          <cell r="C261">
            <v>1877</v>
          </cell>
          <cell r="I261" t="str">
            <v>ｲｼﾏﾂｼｮｳｶｲ</v>
          </cell>
          <cell r="N261" t="str">
            <v>廃ＰＣＢ等</v>
          </cell>
          <cell r="P261" t="str">
            <v>汚泥</v>
          </cell>
          <cell r="T261" t="str">
            <v>○</v>
          </cell>
        </row>
        <row r="262">
          <cell r="B262">
            <v>1</v>
          </cell>
          <cell r="C262">
            <v>1877</v>
          </cell>
          <cell r="I262" t="str">
            <v>ｲｼﾏﾂｼｮｳｶｲ</v>
          </cell>
          <cell r="N262" t="str">
            <v>ＰＣＢ汚染物</v>
          </cell>
          <cell r="P262" t="str">
            <v>廃油</v>
          </cell>
          <cell r="Q262" t="str">
            <v>○</v>
          </cell>
        </row>
        <row r="263">
          <cell r="B263">
            <v>1</v>
          </cell>
          <cell r="C263">
            <v>1877</v>
          </cell>
          <cell r="I263" t="str">
            <v>ｲｼﾏﾂｼｮｳｶｲ</v>
          </cell>
          <cell r="N263" t="str">
            <v>ＰＣＢ処理物</v>
          </cell>
          <cell r="P263" t="str">
            <v>廃酸</v>
          </cell>
          <cell r="R263" t="str">
            <v>○</v>
          </cell>
          <cell r="T263" t="str">
            <v>○</v>
          </cell>
        </row>
        <row r="264">
          <cell r="B264">
            <v>1</v>
          </cell>
          <cell r="C264">
            <v>1877</v>
          </cell>
          <cell r="I264" t="str">
            <v>ｲｼﾏﾂｼｮｳｶｲ</v>
          </cell>
          <cell r="N264" t="str">
            <v>指定下水汚泥</v>
          </cell>
          <cell r="P264" t="str">
            <v>廃ｱﾙｶﾘ</v>
          </cell>
          <cell r="R264" t="str">
            <v>○</v>
          </cell>
          <cell r="T264" t="str">
            <v>○</v>
          </cell>
        </row>
        <row r="265">
          <cell r="B265">
            <v>1</v>
          </cell>
          <cell r="C265">
            <v>1877</v>
          </cell>
          <cell r="I265" t="str">
            <v>ｲｼﾏﾂｼｮｳｶｲ</v>
          </cell>
          <cell r="N265" t="str">
            <v>廃水銀等</v>
          </cell>
          <cell r="P265" t="str">
            <v>鉱さい</v>
          </cell>
        </row>
        <row r="266">
          <cell r="B266">
            <v>1</v>
          </cell>
          <cell r="C266">
            <v>1877</v>
          </cell>
          <cell r="I266" t="str">
            <v>ｲｼﾏﾂｼｮｳｶｲ</v>
          </cell>
          <cell r="N266" t="str">
            <v>廃石綿等</v>
          </cell>
          <cell r="P266" t="str">
            <v>ばいじん</v>
          </cell>
        </row>
        <row r="267">
          <cell r="B267">
            <v>1</v>
          </cell>
          <cell r="C267">
            <v>1877</v>
          </cell>
          <cell r="I267" t="str">
            <v>ｲｼﾏﾂｼｮｳｶｲ</v>
          </cell>
          <cell r="P267" t="str">
            <v>処理したもの</v>
          </cell>
        </row>
        <row r="268">
          <cell r="B268">
            <v>1</v>
          </cell>
          <cell r="C268">
            <v>1487</v>
          </cell>
          <cell r="D268" t="str">
            <v>04151001487</v>
          </cell>
          <cell r="E268" t="str">
            <v>井上化学工業㈱</v>
          </cell>
          <cell r="F268">
            <v>42486</v>
          </cell>
          <cell r="G268">
            <v>45041</v>
          </cell>
          <cell r="H268" t="str">
            <v>清水　貴之</v>
          </cell>
          <cell r="I268" t="str">
            <v>ｲﾉｳｴｶｶﾞｸｺｳｷﾞｮｳ</v>
          </cell>
          <cell r="J268">
            <v>8700018</v>
          </cell>
          <cell r="K268" t="str">
            <v>大分県大分市豊海5-4-6</v>
          </cell>
          <cell r="L268" t="str">
            <v>097-537-3870</v>
          </cell>
          <cell r="M268" t="str">
            <v>佐外</v>
          </cell>
          <cell r="N268" t="str">
            <v>感染性</v>
          </cell>
          <cell r="O268" t="str">
            <v>○</v>
          </cell>
          <cell r="P268" t="str">
            <v>燃え殻</v>
          </cell>
          <cell r="T268" t="str">
            <v>○</v>
          </cell>
        </row>
        <row r="269">
          <cell r="B269">
            <v>1</v>
          </cell>
          <cell r="C269">
            <v>1487</v>
          </cell>
          <cell r="I269" t="str">
            <v>ｲﾉｳｴｶｶﾞｸｺｳｷﾞｮｳ</v>
          </cell>
          <cell r="N269" t="str">
            <v>廃ＰＣＢ等</v>
          </cell>
          <cell r="P269" t="str">
            <v>汚泥</v>
          </cell>
          <cell r="S269" t="str">
            <v>○</v>
          </cell>
          <cell r="T269" t="str">
            <v>○</v>
          </cell>
        </row>
        <row r="270">
          <cell r="B270">
            <v>1</v>
          </cell>
          <cell r="C270">
            <v>1487</v>
          </cell>
          <cell r="I270" t="str">
            <v>ｲﾉｳｴｶｶﾞｸｺｳｷﾞｮｳ</v>
          </cell>
          <cell r="N270" t="str">
            <v>ＰＣＢ汚染物</v>
          </cell>
          <cell r="P270" t="str">
            <v>廃油</v>
          </cell>
          <cell r="Q270" t="str">
            <v>○</v>
          </cell>
        </row>
        <row r="271">
          <cell r="B271">
            <v>1</v>
          </cell>
          <cell r="C271">
            <v>1487</v>
          </cell>
          <cell r="I271" t="str">
            <v>ｲﾉｳｴｶｶﾞｸｺｳｷﾞｮｳ</v>
          </cell>
          <cell r="N271" t="str">
            <v>ＰＣＢ処理物</v>
          </cell>
          <cell r="P271" t="str">
            <v>廃酸</v>
          </cell>
          <cell r="R271" t="str">
            <v>○</v>
          </cell>
          <cell r="S271" t="str">
            <v>○</v>
          </cell>
          <cell r="T271" t="str">
            <v>○</v>
          </cell>
        </row>
        <row r="272">
          <cell r="B272">
            <v>1</v>
          </cell>
          <cell r="C272">
            <v>1487</v>
          </cell>
          <cell r="I272" t="str">
            <v>ｲﾉｳｴｶｶﾞｸｺｳｷﾞｮｳ</v>
          </cell>
          <cell r="N272" t="str">
            <v>指定下水汚泥</v>
          </cell>
          <cell r="P272" t="str">
            <v>廃ｱﾙｶﾘ</v>
          </cell>
          <cell r="R272" t="str">
            <v>○</v>
          </cell>
          <cell r="S272" t="str">
            <v>○</v>
          </cell>
          <cell r="T272" t="str">
            <v>○</v>
          </cell>
        </row>
        <row r="273">
          <cell r="B273">
            <v>1</v>
          </cell>
          <cell r="C273">
            <v>1487</v>
          </cell>
          <cell r="I273" t="str">
            <v>ｲﾉｳｴｶｶﾞｸｺｳｷﾞｮｳ</v>
          </cell>
          <cell r="N273" t="str">
            <v>廃水銀等</v>
          </cell>
          <cell r="P273" t="str">
            <v>鉱さい</v>
          </cell>
          <cell r="S273" t="str">
            <v>○</v>
          </cell>
          <cell r="T273" t="str">
            <v>○</v>
          </cell>
        </row>
        <row r="274">
          <cell r="B274">
            <v>1</v>
          </cell>
          <cell r="C274">
            <v>1487</v>
          </cell>
          <cell r="I274" t="str">
            <v>ｲﾉｳｴｶｶﾞｸｺｳｷﾞｮｳ</v>
          </cell>
          <cell r="N274" t="str">
            <v>廃石綿等</v>
          </cell>
          <cell r="O274" t="str">
            <v>○</v>
          </cell>
          <cell r="P274" t="str">
            <v>ばいじん</v>
          </cell>
          <cell r="S274" t="str">
            <v>○</v>
          </cell>
          <cell r="T274" t="str">
            <v>○</v>
          </cell>
        </row>
        <row r="275">
          <cell r="B275">
            <v>1</v>
          </cell>
          <cell r="C275">
            <v>1487</v>
          </cell>
          <cell r="I275" t="str">
            <v>ｲﾉｳｴｶｶﾞｸｺｳｷﾞｮｳ</v>
          </cell>
          <cell r="P275" t="str">
            <v>処理したもの</v>
          </cell>
        </row>
        <row r="276">
          <cell r="B276">
            <v>1</v>
          </cell>
          <cell r="C276">
            <v>20729</v>
          </cell>
          <cell r="D276" t="str">
            <v>04151020729</v>
          </cell>
          <cell r="E276" t="str">
            <v>㈱井上光産</v>
          </cell>
          <cell r="F276">
            <v>41945</v>
          </cell>
          <cell r="G276">
            <v>43770</v>
          </cell>
          <cell r="H276" t="str">
            <v>井上 敬一</v>
          </cell>
          <cell r="I276" t="str">
            <v>ｲﾉｳｴｺｳｻﾝ</v>
          </cell>
          <cell r="J276">
            <v>8020056</v>
          </cell>
          <cell r="K276" t="str">
            <v>福岡県北九州市小倉北区黒住町15-9</v>
          </cell>
          <cell r="L276" t="str">
            <v>093-921-2202</v>
          </cell>
          <cell r="M276" t="str">
            <v>佐外</v>
          </cell>
          <cell r="N276" t="str">
            <v>感染性</v>
          </cell>
          <cell r="P276" t="str">
            <v>燃え殻</v>
          </cell>
        </row>
        <row r="277">
          <cell r="B277">
            <v>1</v>
          </cell>
          <cell r="C277">
            <v>20729</v>
          </cell>
          <cell r="I277" t="str">
            <v>ｲﾉｳｴｺｳｻﾝ</v>
          </cell>
          <cell r="N277" t="str">
            <v>廃ＰＣＢ等</v>
          </cell>
          <cell r="P277" t="str">
            <v>汚泥</v>
          </cell>
        </row>
        <row r="278">
          <cell r="B278">
            <v>1</v>
          </cell>
          <cell r="C278">
            <v>20729</v>
          </cell>
          <cell r="I278" t="str">
            <v>ｲﾉｳｴｺｳｻﾝ</v>
          </cell>
          <cell r="N278" t="str">
            <v>ＰＣＢ汚染物</v>
          </cell>
          <cell r="P278" t="str">
            <v>廃油</v>
          </cell>
        </row>
        <row r="279">
          <cell r="B279">
            <v>1</v>
          </cell>
          <cell r="C279">
            <v>20729</v>
          </cell>
          <cell r="I279" t="str">
            <v>ｲﾉｳｴｺｳｻﾝ</v>
          </cell>
          <cell r="N279" t="str">
            <v>ＰＣＢ処理物</v>
          </cell>
          <cell r="P279" t="str">
            <v>廃酸</v>
          </cell>
        </row>
        <row r="280">
          <cell r="B280">
            <v>1</v>
          </cell>
          <cell r="C280">
            <v>20729</v>
          </cell>
          <cell r="I280" t="str">
            <v>ｲﾉｳｴｺｳｻﾝ</v>
          </cell>
          <cell r="N280" t="str">
            <v>指定下水汚泥</v>
          </cell>
          <cell r="P280" t="str">
            <v>廃ｱﾙｶﾘ</v>
          </cell>
        </row>
        <row r="281">
          <cell r="B281">
            <v>1</v>
          </cell>
          <cell r="C281">
            <v>20729</v>
          </cell>
          <cell r="I281" t="str">
            <v>ｲﾉｳｴｺｳｻﾝ</v>
          </cell>
          <cell r="N281" t="str">
            <v>廃水銀等</v>
          </cell>
          <cell r="P281" t="str">
            <v>鉱さい</v>
          </cell>
        </row>
        <row r="282">
          <cell r="B282">
            <v>1</v>
          </cell>
          <cell r="C282">
            <v>20729</v>
          </cell>
          <cell r="I282" t="str">
            <v>ｲﾉｳｴｺｳｻﾝ</v>
          </cell>
          <cell r="N282" t="str">
            <v>廃石綿等</v>
          </cell>
          <cell r="O282" t="str">
            <v>○</v>
          </cell>
          <cell r="P282" t="str">
            <v>ばいじん</v>
          </cell>
        </row>
        <row r="283">
          <cell r="B283">
            <v>1</v>
          </cell>
          <cell r="C283">
            <v>20729</v>
          </cell>
          <cell r="I283" t="str">
            <v>ｲﾉｳｴｺｳｻﾝ</v>
          </cell>
          <cell r="P283" t="str">
            <v>処理したもの</v>
          </cell>
        </row>
        <row r="284">
          <cell r="B284">
            <v>1</v>
          </cell>
          <cell r="C284">
            <v>39923</v>
          </cell>
          <cell r="D284" t="str">
            <v>04151039923</v>
          </cell>
          <cell r="E284" t="str">
            <v>㈲池工業</v>
          </cell>
          <cell r="F284">
            <v>43711</v>
          </cell>
          <cell r="G284">
            <v>45537</v>
          </cell>
          <cell r="H284" t="str">
            <v>池 政喜</v>
          </cell>
          <cell r="I284" t="str">
            <v>ｲｹｺｳｷﾞｮｳ</v>
          </cell>
          <cell r="J284" t="str">
            <v>819-0038</v>
          </cell>
          <cell r="K284" t="str">
            <v>福岡県福岡市西区羽根戸570-1</v>
          </cell>
          <cell r="L284" t="str">
            <v>092-812-6835</v>
          </cell>
          <cell r="M284" t="str">
            <v>佐外</v>
          </cell>
          <cell r="N284" t="str">
            <v>感染性</v>
          </cell>
          <cell r="P284" t="str">
            <v>燃え殻</v>
          </cell>
          <cell r="T284" t="str">
            <v>○</v>
          </cell>
        </row>
        <row r="285">
          <cell r="B285">
            <v>1</v>
          </cell>
          <cell r="C285">
            <v>39923</v>
          </cell>
          <cell r="I285" t="str">
            <v>ｲｹｺｳｷﾞｮｳ</v>
          </cell>
          <cell r="N285" t="str">
            <v>廃ＰＣＢ等</v>
          </cell>
          <cell r="P285" t="str">
            <v>汚泥</v>
          </cell>
        </row>
        <row r="286">
          <cell r="B286">
            <v>1</v>
          </cell>
          <cell r="C286">
            <v>39923</v>
          </cell>
          <cell r="I286" t="str">
            <v>ｲｹｺｳｷﾞｮｳ</v>
          </cell>
          <cell r="N286" t="str">
            <v>ＰＣＢ汚染物</v>
          </cell>
          <cell r="P286" t="str">
            <v>廃油</v>
          </cell>
        </row>
        <row r="287">
          <cell r="B287">
            <v>1</v>
          </cell>
          <cell r="C287">
            <v>39923</v>
          </cell>
          <cell r="I287" t="str">
            <v>ｲｹｺｳｷﾞｮｳ</v>
          </cell>
          <cell r="N287" t="str">
            <v>ＰＣＢ処理物</v>
          </cell>
          <cell r="P287" t="str">
            <v>廃酸</v>
          </cell>
        </row>
        <row r="288">
          <cell r="B288">
            <v>1</v>
          </cell>
          <cell r="C288">
            <v>39923</v>
          </cell>
          <cell r="I288" t="str">
            <v>ｲｹｺｳｷﾞｮｳ</v>
          </cell>
          <cell r="N288" t="str">
            <v>指定下水汚泥</v>
          </cell>
          <cell r="P288" t="str">
            <v>廃ｱﾙｶﾘ</v>
          </cell>
        </row>
        <row r="289">
          <cell r="B289">
            <v>1</v>
          </cell>
          <cell r="C289">
            <v>39923</v>
          </cell>
          <cell r="I289" t="str">
            <v>ｲｹｺｳｷﾞｮｳ</v>
          </cell>
          <cell r="N289" t="str">
            <v>廃水銀等</v>
          </cell>
          <cell r="P289" t="str">
            <v>鉱さい</v>
          </cell>
          <cell r="T289" t="str">
            <v>○</v>
          </cell>
        </row>
        <row r="290">
          <cell r="B290">
            <v>1</v>
          </cell>
          <cell r="C290">
            <v>39923</v>
          </cell>
          <cell r="I290" t="str">
            <v>ｲｹｺｳｷﾞｮｳ</v>
          </cell>
          <cell r="N290" t="str">
            <v>廃石綿等</v>
          </cell>
          <cell r="O290" t="str">
            <v>○</v>
          </cell>
          <cell r="P290" t="str">
            <v>ばいじん</v>
          </cell>
          <cell r="S290" t="str">
            <v>○</v>
          </cell>
          <cell r="T290" t="str">
            <v>○</v>
          </cell>
        </row>
        <row r="291">
          <cell r="B291">
            <v>1</v>
          </cell>
          <cell r="C291">
            <v>39923</v>
          </cell>
          <cell r="I291" t="str">
            <v>ｲｹｺｳｷﾞｮｳ</v>
          </cell>
          <cell r="P291" t="str">
            <v>処理したもの</v>
          </cell>
        </row>
        <row r="292">
          <cell r="B292">
            <v>1</v>
          </cell>
          <cell r="C292">
            <v>3331</v>
          </cell>
          <cell r="D292" t="str">
            <v>04151003331</v>
          </cell>
          <cell r="E292" t="str">
            <v>㈲岩藤清掃</v>
          </cell>
          <cell r="F292">
            <v>42660</v>
          </cell>
          <cell r="G292">
            <v>44485</v>
          </cell>
          <cell r="H292" t="str">
            <v>岩藤 守</v>
          </cell>
          <cell r="I292" t="str">
            <v>ｲﾜﾌｼﾞｾｲｿｳ</v>
          </cell>
          <cell r="J292">
            <v>8560806</v>
          </cell>
          <cell r="K292" t="str">
            <v>長崎県大村市富の原1-1512-1</v>
          </cell>
          <cell r="L292" t="str">
            <v>0957-55-8213</v>
          </cell>
          <cell r="M292" t="str">
            <v>佐外</v>
          </cell>
          <cell r="N292" t="str">
            <v>感染性</v>
          </cell>
          <cell r="P292" t="str">
            <v>燃え殻</v>
          </cell>
          <cell r="T292" t="str">
            <v>○</v>
          </cell>
        </row>
        <row r="293">
          <cell r="B293">
            <v>1</v>
          </cell>
          <cell r="C293">
            <v>3331</v>
          </cell>
          <cell r="I293" t="str">
            <v>ｲﾜﾌｼﾞｾｲｿｳ</v>
          </cell>
          <cell r="N293" t="str">
            <v>廃ＰＣＢ等</v>
          </cell>
          <cell r="P293" t="str">
            <v>汚泥</v>
          </cell>
          <cell r="S293" t="str">
            <v>○</v>
          </cell>
          <cell r="T293" t="str">
            <v>○</v>
          </cell>
        </row>
        <row r="294">
          <cell r="B294">
            <v>1</v>
          </cell>
          <cell r="C294">
            <v>3331</v>
          </cell>
          <cell r="I294" t="str">
            <v>ｲﾜﾌｼﾞｾｲｿｳ</v>
          </cell>
          <cell r="N294" t="str">
            <v>ＰＣＢ汚染物</v>
          </cell>
          <cell r="P294" t="str">
            <v>廃油</v>
          </cell>
          <cell r="Q294" t="str">
            <v>○</v>
          </cell>
        </row>
        <row r="295">
          <cell r="B295">
            <v>1</v>
          </cell>
          <cell r="C295">
            <v>3331</v>
          </cell>
          <cell r="I295" t="str">
            <v>ｲﾜﾌｼﾞｾｲｿｳ</v>
          </cell>
          <cell r="N295" t="str">
            <v>ＰＣＢ処理物</v>
          </cell>
          <cell r="P295" t="str">
            <v>廃酸</v>
          </cell>
          <cell r="R295" t="str">
            <v>○</v>
          </cell>
          <cell r="S295" t="str">
            <v>○</v>
          </cell>
          <cell r="T295" t="str">
            <v>○</v>
          </cell>
        </row>
        <row r="296">
          <cell r="B296">
            <v>1</v>
          </cell>
          <cell r="C296">
            <v>3331</v>
          </cell>
          <cell r="I296" t="str">
            <v>ｲﾜﾌｼﾞｾｲｿｳ</v>
          </cell>
          <cell r="N296" t="str">
            <v>指定下水汚泥</v>
          </cell>
          <cell r="P296" t="str">
            <v>廃ｱﾙｶﾘ</v>
          </cell>
          <cell r="R296" t="str">
            <v>○</v>
          </cell>
          <cell r="S296" t="str">
            <v>○</v>
          </cell>
          <cell r="T296" t="str">
            <v>○</v>
          </cell>
        </row>
        <row r="297">
          <cell r="B297">
            <v>1</v>
          </cell>
          <cell r="C297">
            <v>3331</v>
          </cell>
          <cell r="I297" t="str">
            <v>ｲﾜﾌｼﾞｾｲｿｳ</v>
          </cell>
          <cell r="N297" t="str">
            <v>廃水銀等</v>
          </cell>
          <cell r="P297" t="str">
            <v>鉱さい</v>
          </cell>
          <cell r="S297" t="str">
            <v>○</v>
          </cell>
          <cell r="T297" t="str">
            <v>○</v>
          </cell>
        </row>
        <row r="298">
          <cell r="B298">
            <v>1</v>
          </cell>
          <cell r="C298">
            <v>3331</v>
          </cell>
          <cell r="I298" t="str">
            <v>ｲﾜﾌｼﾞｾｲｿｳ</v>
          </cell>
          <cell r="N298" t="str">
            <v>廃石綿等</v>
          </cell>
          <cell r="O298" t="str">
            <v>○</v>
          </cell>
          <cell r="P298" t="str">
            <v>ばいじん</v>
          </cell>
          <cell r="S298" t="str">
            <v>○</v>
          </cell>
          <cell r="T298" t="str">
            <v>○</v>
          </cell>
        </row>
        <row r="299">
          <cell r="B299">
            <v>1</v>
          </cell>
          <cell r="C299">
            <v>3331</v>
          </cell>
          <cell r="I299" t="str">
            <v>ｲﾜﾌｼﾞｾｲｿｳ</v>
          </cell>
          <cell r="P299" t="str">
            <v>処理したもの</v>
          </cell>
        </row>
        <row r="300">
          <cell r="B300" t="e">
            <v>#N/A</v>
          </cell>
          <cell r="C300">
            <v>158667</v>
          </cell>
          <cell r="D300" t="e">
            <v>#N/A</v>
          </cell>
          <cell r="E300" t="e">
            <v>#N/A</v>
          </cell>
          <cell r="F300" t="e">
            <v>#N/A</v>
          </cell>
          <cell r="G300" t="e">
            <v>#N/A</v>
          </cell>
          <cell r="H300" t="e">
            <v>#N/A</v>
          </cell>
          <cell r="I300" t="e">
            <v>#N/A</v>
          </cell>
          <cell r="J300" t="e">
            <v>#N/A</v>
          </cell>
          <cell r="K300" t="e">
            <v>#N/A</v>
          </cell>
          <cell r="L300" t="e">
            <v>#N/A</v>
          </cell>
          <cell r="M300" t="e">
            <v>#N/A</v>
          </cell>
          <cell r="N300" t="str">
            <v>感染性</v>
          </cell>
          <cell r="O300" t="str">
            <v>○</v>
          </cell>
          <cell r="P300" t="str">
            <v>燃え殻</v>
          </cell>
        </row>
        <row r="301">
          <cell r="B301" t="e">
            <v>#N/A</v>
          </cell>
          <cell r="C301">
            <v>158667</v>
          </cell>
          <cell r="I301" t="e">
            <v>#N/A</v>
          </cell>
          <cell r="N301" t="str">
            <v>廃ＰＣＢ等</v>
          </cell>
          <cell r="P301" t="str">
            <v>汚泥</v>
          </cell>
        </row>
        <row r="302">
          <cell r="B302" t="e">
            <v>#N/A</v>
          </cell>
          <cell r="C302">
            <v>158667</v>
          </cell>
          <cell r="I302" t="e">
            <v>#N/A</v>
          </cell>
          <cell r="N302" t="str">
            <v>ＰＣＢ汚染物</v>
          </cell>
          <cell r="P302" t="str">
            <v>廃油</v>
          </cell>
          <cell r="Q302" t="str">
            <v>○</v>
          </cell>
        </row>
        <row r="303">
          <cell r="B303" t="e">
            <v>#N/A</v>
          </cell>
          <cell r="C303">
            <v>158667</v>
          </cell>
          <cell r="I303" t="e">
            <v>#N/A</v>
          </cell>
          <cell r="N303" t="str">
            <v>ＰＣＢ処理物</v>
          </cell>
          <cell r="P303" t="str">
            <v>廃酸</v>
          </cell>
          <cell r="R303" t="str">
            <v>○</v>
          </cell>
        </row>
        <row r="304">
          <cell r="B304" t="e">
            <v>#N/A</v>
          </cell>
          <cell r="C304">
            <v>158667</v>
          </cell>
          <cell r="I304" t="e">
            <v>#N/A</v>
          </cell>
          <cell r="N304" t="str">
            <v>指定下水汚泥</v>
          </cell>
          <cell r="P304" t="str">
            <v>廃ｱﾙｶﾘ</v>
          </cell>
          <cell r="R304" t="str">
            <v>○</v>
          </cell>
        </row>
        <row r="305">
          <cell r="B305" t="e">
            <v>#N/A</v>
          </cell>
          <cell r="C305">
            <v>158667</v>
          </cell>
          <cell r="I305" t="e">
            <v>#N/A</v>
          </cell>
          <cell r="N305" t="str">
            <v>廃水銀等</v>
          </cell>
          <cell r="P305" t="str">
            <v>鉱さい</v>
          </cell>
        </row>
        <row r="306">
          <cell r="B306" t="e">
            <v>#N/A</v>
          </cell>
          <cell r="C306">
            <v>158667</v>
          </cell>
          <cell r="I306" t="e">
            <v>#N/A</v>
          </cell>
          <cell r="N306" t="str">
            <v>廃石綿等</v>
          </cell>
          <cell r="P306" t="str">
            <v>ばいじん</v>
          </cell>
        </row>
        <row r="307">
          <cell r="B307" t="e">
            <v>#N/A</v>
          </cell>
          <cell r="C307">
            <v>158667</v>
          </cell>
          <cell r="I307" t="e">
            <v>#N/A</v>
          </cell>
          <cell r="P307" t="str">
            <v>処理したもの</v>
          </cell>
        </row>
        <row r="308">
          <cell r="B308">
            <v>1</v>
          </cell>
          <cell r="C308">
            <v>191618</v>
          </cell>
          <cell r="D308" t="str">
            <v>04151191618</v>
          </cell>
          <cell r="E308" t="str">
            <v>エスエス工業㈱</v>
          </cell>
          <cell r="F308">
            <v>42691</v>
          </cell>
          <cell r="G308">
            <v>44516</v>
          </cell>
          <cell r="H308" t="str">
            <v>三宮 孝之</v>
          </cell>
          <cell r="I308" t="str">
            <v>ｴｽｴｽｺｳｷﾞｮｳ</v>
          </cell>
          <cell r="J308" t="str">
            <v>807-0843</v>
          </cell>
          <cell r="K308" t="str">
            <v>福岡県北九州市八幡西区三ヶ森3-14-2</v>
          </cell>
          <cell r="L308" t="str">
            <v>093-616-7947</v>
          </cell>
          <cell r="M308" t="str">
            <v>佐外</v>
          </cell>
          <cell r="N308" t="str">
            <v>感染性</v>
          </cell>
          <cell r="P308" t="str">
            <v>燃え殻</v>
          </cell>
        </row>
        <row r="309">
          <cell r="B309">
            <v>1</v>
          </cell>
          <cell r="C309">
            <v>191618</v>
          </cell>
          <cell r="I309" t="str">
            <v>ｴｽｴｽｺｳｷﾞｮｳ</v>
          </cell>
          <cell r="N309" t="str">
            <v>廃ＰＣＢ等</v>
          </cell>
          <cell r="P309" t="str">
            <v>汚泥</v>
          </cell>
        </row>
        <row r="310">
          <cell r="B310">
            <v>1</v>
          </cell>
          <cell r="C310">
            <v>191618</v>
          </cell>
          <cell r="I310" t="str">
            <v>ｴｽｴｽｺｳｷﾞｮｳ</v>
          </cell>
          <cell r="N310" t="str">
            <v>ＰＣＢ汚染物</v>
          </cell>
          <cell r="P310" t="str">
            <v>廃油</v>
          </cell>
        </row>
        <row r="311">
          <cell r="B311">
            <v>1</v>
          </cell>
          <cell r="C311">
            <v>191618</v>
          </cell>
          <cell r="I311" t="str">
            <v>ｴｽｴｽｺｳｷﾞｮｳ</v>
          </cell>
          <cell r="N311" t="str">
            <v>ＰＣＢ処理物</v>
          </cell>
          <cell r="P311" t="str">
            <v>廃酸</v>
          </cell>
        </row>
        <row r="312">
          <cell r="B312">
            <v>1</v>
          </cell>
          <cell r="C312">
            <v>191618</v>
          </cell>
          <cell r="I312" t="str">
            <v>ｴｽｴｽｺｳｷﾞｮｳ</v>
          </cell>
          <cell r="N312" t="str">
            <v>指定下水汚泥</v>
          </cell>
          <cell r="P312" t="str">
            <v>廃ｱﾙｶﾘ</v>
          </cell>
        </row>
        <row r="313">
          <cell r="B313">
            <v>1</v>
          </cell>
          <cell r="C313">
            <v>191618</v>
          </cell>
          <cell r="I313" t="str">
            <v>ｴｽｴｽｺｳｷﾞｮｳ</v>
          </cell>
          <cell r="N313" t="str">
            <v>廃水銀等</v>
          </cell>
          <cell r="P313" t="str">
            <v>鉱さい</v>
          </cell>
        </row>
        <row r="314">
          <cell r="B314">
            <v>1</v>
          </cell>
          <cell r="C314">
            <v>191618</v>
          </cell>
          <cell r="I314" t="str">
            <v>ｴｽｴｽｺｳｷﾞｮｳ</v>
          </cell>
          <cell r="N314" t="str">
            <v>廃石綿等</v>
          </cell>
          <cell r="O314" t="str">
            <v>○</v>
          </cell>
          <cell r="P314" t="str">
            <v>ばいじん</v>
          </cell>
        </row>
        <row r="315">
          <cell r="B315">
            <v>1</v>
          </cell>
          <cell r="C315">
            <v>191618</v>
          </cell>
          <cell r="I315" t="str">
            <v>ｴｽｴｽｺｳｷﾞｮｳ</v>
          </cell>
          <cell r="P315" t="str">
            <v>処理したもの</v>
          </cell>
        </row>
        <row r="316">
          <cell r="B316">
            <v>1</v>
          </cell>
          <cell r="C316">
            <v>112141</v>
          </cell>
          <cell r="D316" t="str">
            <v>04151112141</v>
          </cell>
          <cell r="E316" t="str">
            <v>エコアス㈱</v>
          </cell>
          <cell r="F316">
            <v>42563</v>
          </cell>
          <cell r="G316">
            <v>44388</v>
          </cell>
          <cell r="H316" t="str">
            <v>大澤 清和</v>
          </cell>
          <cell r="I316" t="str">
            <v>ｴｺｱｽ</v>
          </cell>
          <cell r="J316" t="str">
            <v>812-0857</v>
          </cell>
          <cell r="K316" t="str">
            <v>福岡県福岡市博多区西月隈4-8-32</v>
          </cell>
          <cell r="L316" t="str">
            <v>092-504-8390</v>
          </cell>
          <cell r="M316" t="str">
            <v>佐外</v>
          </cell>
          <cell r="N316" t="str">
            <v>感染性</v>
          </cell>
          <cell r="O316" t="str">
            <v>○</v>
          </cell>
          <cell r="P316" t="str">
            <v>燃え殻</v>
          </cell>
          <cell r="T316" t="str">
            <v>○</v>
          </cell>
        </row>
        <row r="317">
          <cell r="B317">
            <v>1</v>
          </cell>
          <cell r="C317">
            <v>112141</v>
          </cell>
          <cell r="I317" t="str">
            <v>ｴｺｱｽ</v>
          </cell>
          <cell r="N317" t="str">
            <v>廃ＰＣＢ等</v>
          </cell>
          <cell r="P317" t="str">
            <v>汚泥</v>
          </cell>
          <cell r="S317" t="str">
            <v>○</v>
          </cell>
          <cell r="T317" t="str">
            <v>○</v>
          </cell>
        </row>
        <row r="318">
          <cell r="B318">
            <v>1</v>
          </cell>
          <cell r="C318">
            <v>112141</v>
          </cell>
          <cell r="I318" t="str">
            <v>ｴｺｱｽ</v>
          </cell>
          <cell r="N318" t="str">
            <v>ＰＣＢ汚染物</v>
          </cell>
          <cell r="P318" t="str">
            <v>廃油</v>
          </cell>
          <cell r="Q318" t="str">
            <v>○</v>
          </cell>
        </row>
        <row r="319">
          <cell r="B319">
            <v>1</v>
          </cell>
          <cell r="C319">
            <v>112141</v>
          </cell>
          <cell r="I319" t="str">
            <v>ｴｺｱｽ</v>
          </cell>
          <cell r="N319" t="str">
            <v>ＰＣＢ処理物</v>
          </cell>
          <cell r="P319" t="str">
            <v>廃酸</v>
          </cell>
          <cell r="R319" t="str">
            <v>○</v>
          </cell>
          <cell r="S319" t="str">
            <v>○</v>
          </cell>
          <cell r="T319" t="str">
            <v>○</v>
          </cell>
        </row>
        <row r="320">
          <cell r="B320">
            <v>1</v>
          </cell>
          <cell r="C320">
            <v>112141</v>
          </cell>
          <cell r="I320" t="str">
            <v>ｴｺｱｽ</v>
          </cell>
          <cell r="N320" t="str">
            <v>指定下水汚泥</v>
          </cell>
          <cell r="P320" t="str">
            <v>廃ｱﾙｶﾘ</v>
          </cell>
          <cell r="R320" t="str">
            <v>○</v>
          </cell>
          <cell r="S320" t="str">
            <v>○</v>
          </cell>
          <cell r="T320" t="str">
            <v>○</v>
          </cell>
        </row>
        <row r="321">
          <cell r="B321">
            <v>1</v>
          </cell>
          <cell r="C321">
            <v>112141</v>
          </cell>
          <cell r="I321" t="str">
            <v>ｴｺｱｽ</v>
          </cell>
          <cell r="N321" t="str">
            <v>廃水銀等</v>
          </cell>
          <cell r="P321" t="str">
            <v>鉱さい</v>
          </cell>
          <cell r="S321" t="str">
            <v>○</v>
          </cell>
          <cell r="T321" t="str">
            <v>○</v>
          </cell>
        </row>
        <row r="322">
          <cell r="B322">
            <v>1</v>
          </cell>
          <cell r="C322">
            <v>112141</v>
          </cell>
          <cell r="I322" t="str">
            <v>ｴｺｱｽ</v>
          </cell>
          <cell r="N322" t="str">
            <v>廃石綿等</v>
          </cell>
          <cell r="O322" t="str">
            <v>○</v>
          </cell>
          <cell r="P322" t="str">
            <v>ばいじん</v>
          </cell>
          <cell r="S322" t="str">
            <v>○</v>
          </cell>
          <cell r="T322" t="str">
            <v>○</v>
          </cell>
        </row>
        <row r="323">
          <cell r="B323">
            <v>1</v>
          </cell>
          <cell r="C323">
            <v>112141</v>
          </cell>
          <cell r="I323" t="str">
            <v>ｴｺｱｽ</v>
          </cell>
          <cell r="P323" t="str">
            <v>処理したもの</v>
          </cell>
        </row>
        <row r="324">
          <cell r="B324">
            <v>1</v>
          </cell>
          <cell r="C324">
            <v>139628</v>
          </cell>
          <cell r="D324" t="str">
            <v>04151139628</v>
          </cell>
          <cell r="E324" t="str">
            <v>㈲エコ・ワークス</v>
          </cell>
          <cell r="F324">
            <v>43136</v>
          </cell>
          <cell r="G324">
            <v>44961</v>
          </cell>
          <cell r="H324" t="str">
            <v>川路 茂晴</v>
          </cell>
          <cell r="I324" t="str">
            <v>ｴｺﾜｰｸｽ</v>
          </cell>
          <cell r="J324">
            <v>8911101</v>
          </cell>
          <cell r="K324" t="str">
            <v>鹿児島県鹿児島市花尾町905-1</v>
          </cell>
          <cell r="L324" t="str">
            <v>099-298-2687</v>
          </cell>
          <cell r="M324" t="str">
            <v>佐外</v>
          </cell>
          <cell r="N324" t="str">
            <v>感染性</v>
          </cell>
          <cell r="O324" t="str">
            <v>○</v>
          </cell>
          <cell r="P324" t="str">
            <v>燃え殻</v>
          </cell>
        </row>
        <row r="325">
          <cell r="B325">
            <v>1</v>
          </cell>
          <cell r="C325">
            <v>139628</v>
          </cell>
          <cell r="I325" t="str">
            <v>ｴｺﾜｰｸｽ</v>
          </cell>
          <cell r="N325" t="str">
            <v>廃ＰＣＢ等</v>
          </cell>
          <cell r="P325" t="str">
            <v>汚泥</v>
          </cell>
        </row>
        <row r="326">
          <cell r="B326">
            <v>1</v>
          </cell>
          <cell r="C326">
            <v>139628</v>
          </cell>
          <cell r="I326" t="str">
            <v>ｴｺﾜｰｸｽ</v>
          </cell>
          <cell r="N326" t="str">
            <v>ＰＣＢ汚染物</v>
          </cell>
          <cell r="P326" t="str">
            <v>廃油</v>
          </cell>
          <cell r="Q326" t="str">
            <v>○</v>
          </cell>
        </row>
        <row r="327">
          <cell r="B327">
            <v>1</v>
          </cell>
          <cell r="C327">
            <v>139628</v>
          </cell>
          <cell r="I327" t="str">
            <v>ｴｺﾜｰｸｽ</v>
          </cell>
          <cell r="N327" t="str">
            <v>ＰＣＢ処理物</v>
          </cell>
          <cell r="P327" t="str">
            <v>廃酸</v>
          </cell>
          <cell r="R327" t="str">
            <v>○</v>
          </cell>
          <cell r="S327" t="str">
            <v>○</v>
          </cell>
          <cell r="T327" t="str">
            <v>○</v>
          </cell>
        </row>
        <row r="328">
          <cell r="B328">
            <v>1</v>
          </cell>
          <cell r="C328">
            <v>139628</v>
          </cell>
          <cell r="I328" t="str">
            <v>ｴｺﾜｰｸｽ</v>
          </cell>
          <cell r="N328" t="str">
            <v>指定下水汚泥</v>
          </cell>
          <cell r="P328" t="str">
            <v>廃ｱﾙｶﾘ</v>
          </cell>
          <cell r="R328" t="str">
            <v>○</v>
          </cell>
          <cell r="S328" t="str">
            <v>○</v>
          </cell>
          <cell r="T328" t="str">
            <v>○</v>
          </cell>
        </row>
        <row r="329">
          <cell r="B329">
            <v>1</v>
          </cell>
          <cell r="C329">
            <v>139628</v>
          </cell>
          <cell r="I329" t="str">
            <v>ｴｺﾜｰｸｽ</v>
          </cell>
          <cell r="N329" t="str">
            <v>廃水銀等</v>
          </cell>
          <cell r="P329" t="str">
            <v>鉱さい</v>
          </cell>
        </row>
        <row r="330">
          <cell r="B330">
            <v>1</v>
          </cell>
          <cell r="C330">
            <v>139628</v>
          </cell>
          <cell r="I330" t="str">
            <v>ｴｺﾜｰｸｽ</v>
          </cell>
          <cell r="N330" t="str">
            <v>廃石綿等</v>
          </cell>
          <cell r="O330" t="str">
            <v>○</v>
          </cell>
          <cell r="P330" t="str">
            <v>ばいじん</v>
          </cell>
        </row>
        <row r="331">
          <cell r="B331">
            <v>1</v>
          </cell>
          <cell r="C331">
            <v>139628</v>
          </cell>
          <cell r="I331" t="str">
            <v>ｴｺﾜｰｸｽ</v>
          </cell>
          <cell r="P331" t="str">
            <v>処理したもの</v>
          </cell>
        </row>
        <row r="332">
          <cell r="B332">
            <v>1</v>
          </cell>
          <cell r="C332">
            <v>109006</v>
          </cell>
          <cell r="D332" t="str">
            <v>04151109006</v>
          </cell>
          <cell r="E332" t="str">
            <v>㈲エルアンドアール</v>
          </cell>
          <cell r="F332">
            <v>43541</v>
          </cell>
          <cell r="G332">
            <v>45367</v>
          </cell>
          <cell r="H332" t="str">
            <v>青野 宏</v>
          </cell>
          <cell r="I332" t="str">
            <v>ｴﾙｱﾝﾄﾞｱｰﾙ</v>
          </cell>
          <cell r="J332">
            <v>8070825</v>
          </cell>
          <cell r="K332" t="str">
            <v>福岡県北九州市八幡西区折尾5-5-25-406号</v>
          </cell>
          <cell r="L332" t="str">
            <v>093-695-6558</v>
          </cell>
          <cell r="M332" t="str">
            <v>佐外</v>
          </cell>
          <cell r="N332" t="str">
            <v>感染性</v>
          </cell>
          <cell r="P332" t="str">
            <v>燃え殻</v>
          </cell>
          <cell r="T332" t="str">
            <v>○</v>
          </cell>
        </row>
        <row r="333">
          <cell r="B333">
            <v>1</v>
          </cell>
          <cell r="C333">
            <v>109006</v>
          </cell>
          <cell r="I333" t="str">
            <v>ｴﾙｱﾝﾄﾞｱｰﾙ</v>
          </cell>
          <cell r="N333" t="str">
            <v>廃ＰＣＢ等</v>
          </cell>
          <cell r="P333" t="str">
            <v>汚泥</v>
          </cell>
          <cell r="S333" t="str">
            <v>○</v>
          </cell>
          <cell r="T333" t="str">
            <v>○</v>
          </cell>
        </row>
        <row r="334">
          <cell r="B334">
            <v>1</v>
          </cell>
          <cell r="C334">
            <v>109006</v>
          </cell>
          <cell r="I334" t="str">
            <v>ｴﾙｱﾝﾄﾞｱｰﾙ</v>
          </cell>
          <cell r="N334" t="str">
            <v>ＰＣＢ汚染物</v>
          </cell>
          <cell r="P334" t="str">
            <v>廃油</v>
          </cell>
          <cell r="Q334" t="str">
            <v>○</v>
          </cell>
        </row>
        <row r="335">
          <cell r="B335">
            <v>1</v>
          </cell>
          <cell r="C335">
            <v>109006</v>
          </cell>
          <cell r="I335" t="str">
            <v>ｴﾙｱﾝﾄﾞｱｰﾙ</v>
          </cell>
          <cell r="N335" t="str">
            <v>ＰＣＢ処理物</v>
          </cell>
          <cell r="P335" t="str">
            <v>廃酸</v>
          </cell>
          <cell r="R335" t="str">
            <v>○</v>
          </cell>
          <cell r="S335" t="str">
            <v>○</v>
          </cell>
          <cell r="T335" t="str">
            <v>○</v>
          </cell>
        </row>
        <row r="336">
          <cell r="B336">
            <v>1</v>
          </cell>
          <cell r="C336">
            <v>109006</v>
          </cell>
          <cell r="I336" t="str">
            <v>ｴﾙｱﾝﾄﾞｱｰﾙ</v>
          </cell>
          <cell r="N336" t="str">
            <v>指定下水汚泥</v>
          </cell>
          <cell r="P336" t="str">
            <v>廃ｱﾙｶﾘ</v>
          </cell>
          <cell r="R336" t="str">
            <v>○</v>
          </cell>
          <cell r="S336" t="str">
            <v>○</v>
          </cell>
          <cell r="T336" t="str">
            <v>○</v>
          </cell>
        </row>
        <row r="337">
          <cell r="B337">
            <v>1</v>
          </cell>
          <cell r="C337">
            <v>109006</v>
          </cell>
          <cell r="I337" t="str">
            <v>ｴﾙｱﾝﾄﾞｱｰﾙ</v>
          </cell>
          <cell r="N337" t="str">
            <v>廃水銀等</v>
          </cell>
          <cell r="P337" t="str">
            <v>鉱さい</v>
          </cell>
          <cell r="S337" t="str">
            <v>○</v>
          </cell>
          <cell r="T337" t="str">
            <v>○</v>
          </cell>
        </row>
        <row r="338">
          <cell r="B338">
            <v>1</v>
          </cell>
          <cell r="C338">
            <v>109006</v>
          </cell>
          <cell r="I338" t="str">
            <v>ｴﾙｱﾝﾄﾞｱｰﾙ</v>
          </cell>
          <cell r="N338" t="str">
            <v>廃石綿等</v>
          </cell>
          <cell r="O338" t="str">
            <v>○</v>
          </cell>
          <cell r="P338" t="str">
            <v>ばいじん</v>
          </cell>
          <cell r="S338" t="str">
            <v>○</v>
          </cell>
          <cell r="T338" t="str">
            <v>○</v>
          </cell>
        </row>
        <row r="339">
          <cell r="B339">
            <v>1</v>
          </cell>
          <cell r="C339">
            <v>109006</v>
          </cell>
          <cell r="I339" t="str">
            <v>ｴﾙｱﾝﾄﾞｱｰﾙ</v>
          </cell>
          <cell r="P339" t="str">
            <v>処理したもの</v>
          </cell>
        </row>
        <row r="340">
          <cell r="B340">
            <v>1</v>
          </cell>
          <cell r="C340">
            <v>35069</v>
          </cell>
          <cell r="D340" t="str">
            <v>04151035069</v>
          </cell>
          <cell r="E340" t="str">
            <v>㈱旺計社</v>
          </cell>
          <cell r="F340">
            <v>42770</v>
          </cell>
          <cell r="G340">
            <v>44595</v>
          </cell>
          <cell r="H340" t="str">
            <v>寺田 朋嗣</v>
          </cell>
          <cell r="I340" t="str">
            <v>ｵｳｹｲｼｬ</v>
          </cell>
          <cell r="J340">
            <v>8030801</v>
          </cell>
          <cell r="K340" t="str">
            <v>福岡県北九州市小倉北区西港町90-7</v>
          </cell>
          <cell r="L340" t="str">
            <v>093-571-1281</v>
          </cell>
          <cell r="M340" t="str">
            <v>佐外</v>
          </cell>
          <cell r="N340" t="str">
            <v>感染性</v>
          </cell>
          <cell r="P340" t="str">
            <v>燃え殻</v>
          </cell>
        </row>
        <row r="341">
          <cell r="B341">
            <v>1</v>
          </cell>
          <cell r="C341">
            <v>35069</v>
          </cell>
          <cell r="I341" t="str">
            <v>ｵｳｹｲｼｬ</v>
          </cell>
          <cell r="N341" t="str">
            <v>廃ＰＣＢ等</v>
          </cell>
          <cell r="P341" t="str">
            <v>汚泥</v>
          </cell>
        </row>
        <row r="342">
          <cell r="B342">
            <v>1</v>
          </cell>
          <cell r="C342">
            <v>35069</v>
          </cell>
          <cell r="I342" t="str">
            <v>ｵｳｹｲｼｬ</v>
          </cell>
          <cell r="N342" t="str">
            <v>ＰＣＢ汚染物</v>
          </cell>
          <cell r="P342" t="str">
            <v>廃油</v>
          </cell>
        </row>
        <row r="343">
          <cell r="B343">
            <v>1</v>
          </cell>
          <cell r="C343">
            <v>35069</v>
          </cell>
          <cell r="I343" t="str">
            <v>ｵｳｹｲｼｬ</v>
          </cell>
          <cell r="N343" t="str">
            <v>ＰＣＢ処理物</v>
          </cell>
          <cell r="P343" t="str">
            <v>廃酸</v>
          </cell>
          <cell r="R343" t="str">
            <v>○</v>
          </cell>
          <cell r="T343" t="str">
            <v xml:space="preserve"> </v>
          </cell>
        </row>
        <row r="344">
          <cell r="B344">
            <v>1</v>
          </cell>
          <cell r="C344">
            <v>35069</v>
          </cell>
          <cell r="I344" t="str">
            <v>ｵｳｹｲｼｬ</v>
          </cell>
          <cell r="N344" t="str">
            <v>指定下水汚泥</v>
          </cell>
          <cell r="P344" t="str">
            <v>廃ｱﾙｶﾘ</v>
          </cell>
          <cell r="R344" t="str">
            <v>○</v>
          </cell>
          <cell r="T344" t="str">
            <v xml:space="preserve"> </v>
          </cell>
        </row>
        <row r="345">
          <cell r="B345">
            <v>1</v>
          </cell>
          <cell r="C345">
            <v>35069</v>
          </cell>
          <cell r="I345" t="str">
            <v>ｵｳｹｲｼｬ</v>
          </cell>
          <cell r="N345" t="str">
            <v>廃水銀等</v>
          </cell>
          <cell r="P345" t="str">
            <v>鉱さい</v>
          </cell>
        </row>
        <row r="346">
          <cell r="B346">
            <v>1</v>
          </cell>
          <cell r="C346">
            <v>35069</v>
          </cell>
          <cell r="I346" t="str">
            <v>ｵｳｹｲｼｬ</v>
          </cell>
          <cell r="N346" t="str">
            <v>廃石綿等</v>
          </cell>
          <cell r="P346" t="str">
            <v>ばいじん</v>
          </cell>
        </row>
        <row r="347">
          <cell r="B347">
            <v>1</v>
          </cell>
          <cell r="C347">
            <v>35069</v>
          </cell>
          <cell r="I347" t="str">
            <v>ｵｳｹｲｼｬ</v>
          </cell>
          <cell r="P347" t="str">
            <v>処理したもの</v>
          </cell>
        </row>
        <row r="348">
          <cell r="B348">
            <v>1</v>
          </cell>
          <cell r="C348">
            <v>3811</v>
          </cell>
          <cell r="D348" t="str">
            <v>04151003811</v>
          </cell>
          <cell r="E348" t="str">
            <v>大谷化学工業㈱</v>
          </cell>
          <cell r="F348">
            <v>41503</v>
          </cell>
          <cell r="G348">
            <v>44059</v>
          </cell>
          <cell r="H348" t="str">
            <v>大谷 勝己</v>
          </cell>
          <cell r="I348" t="str">
            <v>ｵｵﾀﾆｶｶﾞｸｺｳｷﾞｮｳ</v>
          </cell>
          <cell r="J348">
            <v>8112304</v>
          </cell>
          <cell r="K348" t="str">
            <v>福岡県糟屋郡粕屋町大字仲原2567</v>
          </cell>
          <cell r="L348" t="str">
            <v>092-621-7855</v>
          </cell>
          <cell r="M348" t="str">
            <v>佐外</v>
          </cell>
          <cell r="N348" t="str">
            <v>感染性</v>
          </cell>
          <cell r="O348" t="str">
            <v>○</v>
          </cell>
          <cell r="P348" t="str">
            <v>燃え殻</v>
          </cell>
          <cell r="T348" t="str">
            <v>○</v>
          </cell>
        </row>
        <row r="349">
          <cell r="B349">
            <v>1</v>
          </cell>
          <cell r="C349">
            <v>3811</v>
          </cell>
          <cell r="I349" t="str">
            <v>ｵｵﾀﾆｶｶﾞｸｺｳｷﾞｮｳ</v>
          </cell>
          <cell r="N349" t="str">
            <v>廃ＰＣＢ等</v>
          </cell>
          <cell r="P349" t="str">
            <v>汚泥</v>
          </cell>
          <cell r="S349" t="str">
            <v>○</v>
          </cell>
          <cell r="T349" t="str">
            <v>○</v>
          </cell>
        </row>
        <row r="350">
          <cell r="B350">
            <v>1</v>
          </cell>
          <cell r="C350">
            <v>3811</v>
          </cell>
          <cell r="I350" t="str">
            <v>ｵｵﾀﾆｶｶﾞｸｺｳｷﾞｮｳ</v>
          </cell>
          <cell r="N350" t="str">
            <v>ＰＣＢ汚染物</v>
          </cell>
          <cell r="P350" t="str">
            <v>廃油</v>
          </cell>
          <cell r="Q350" t="str">
            <v>○</v>
          </cell>
        </row>
        <row r="351">
          <cell r="B351">
            <v>1</v>
          </cell>
          <cell r="C351">
            <v>3811</v>
          </cell>
          <cell r="I351" t="str">
            <v>ｵｵﾀﾆｶｶﾞｸｺｳｷﾞｮｳ</v>
          </cell>
          <cell r="N351" t="str">
            <v>ＰＣＢ処理物</v>
          </cell>
          <cell r="P351" t="str">
            <v>廃酸</v>
          </cell>
          <cell r="R351" t="str">
            <v>○</v>
          </cell>
          <cell r="S351" t="str">
            <v>○</v>
          </cell>
          <cell r="T351" t="str">
            <v>○</v>
          </cell>
        </row>
        <row r="352">
          <cell r="B352">
            <v>1</v>
          </cell>
          <cell r="C352">
            <v>3811</v>
          </cell>
          <cell r="I352" t="str">
            <v>ｵｵﾀﾆｶｶﾞｸｺｳｷﾞｮｳ</v>
          </cell>
          <cell r="N352" t="str">
            <v>指定下水汚泥</v>
          </cell>
          <cell r="P352" t="str">
            <v>廃ｱﾙｶﾘ</v>
          </cell>
          <cell r="R352" t="str">
            <v>○</v>
          </cell>
          <cell r="S352" t="str">
            <v>○</v>
          </cell>
          <cell r="T352" t="str">
            <v>○</v>
          </cell>
        </row>
        <row r="353">
          <cell r="B353">
            <v>1</v>
          </cell>
          <cell r="C353">
            <v>3811</v>
          </cell>
          <cell r="I353" t="str">
            <v>ｵｵﾀﾆｶｶﾞｸｺｳｷﾞｮｳ</v>
          </cell>
          <cell r="N353" t="str">
            <v>廃水銀等</v>
          </cell>
          <cell r="O353" t="str">
            <v>○</v>
          </cell>
          <cell r="P353" t="str">
            <v>鉱さい</v>
          </cell>
          <cell r="S353" t="str">
            <v>○</v>
          </cell>
          <cell r="T353" t="str">
            <v>○</v>
          </cell>
        </row>
        <row r="354">
          <cell r="B354">
            <v>1</v>
          </cell>
          <cell r="C354">
            <v>3811</v>
          </cell>
          <cell r="I354" t="str">
            <v>ｵｵﾀﾆｶｶﾞｸｺｳｷﾞｮｳ</v>
          </cell>
          <cell r="N354" t="str">
            <v>廃石綿等</v>
          </cell>
          <cell r="O354" t="str">
            <v>○</v>
          </cell>
          <cell r="P354" t="str">
            <v>ばいじん</v>
          </cell>
          <cell r="S354" t="str">
            <v>○</v>
          </cell>
          <cell r="T354" t="str">
            <v>○</v>
          </cell>
        </row>
        <row r="355">
          <cell r="B355">
            <v>1</v>
          </cell>
          <cell r="C355">
            <v>3811</v>
          </cell>
          <cell r="I355" t="str">
            <v>ｵｵﾀﾆｶｶﾞｸｺｳｷﾞｮｳ</v>
          </cell>
          <cell r="P355" t="str">
            <v>処理したもの</v>
          </cell>
        </row>
        <row r="356">
          <cell r="B356">
            <v>1</v>
          </cell>
          <cell r="C356">
            <v>116271</v>
          </cell>
          <cell r="D356" t="str">
            <v>04151116271</v>
          </cell>
          <cell r="E356" t="str">
            <v>㈲オート貿易</v>
          </cell>
          <cell r="F356">
            <v>43321</v>
          </cell>
          <cell r="G356">
            <v>45146</v>
          </cell>
          <cell r="H356" t="str">
            <v>金城 貴継</v>
          </cell>
          <cell r="I356" t="str">
            <v>ｵｰﾄﾎﾞｳｴｷ</v>
          </cell>
          <cell r="J356" t="str">
            <v>800-0311</v>
          </cell>
          <cell r="K356" t="str">
            <v>福岡県京都郡苅田町長浜町19-8</v>
          </cell>
          <cell r="L356" t="str">
            <v>093-434-9129</v>
          </cell>
          <cell r="M356" t="str">
            <v>佐外</v>
          </cell>
          <cell r="N356" t="str">
            <v>感染性</v>
          </cell>
          <cell r="P356" t="str">
            <v>燃え殻</v>
          </cell>
          <cell r="T356" t="str">
            <v>○</v>
          </cell>
        </row>
        <row r="357">
          <cell r="B357">
            <v>1</v>
          </cell>
          <cell r="C357">
            <v>116271</v>
          </cell>
          <cell r="I357" t="str">
            <v>ｵｰﾄﾎﾞｳｴｷ</v>
          </cell>
          <cell r="N357" t="str">
            <v>廃ＰＣＢ等</v>
          </cell>
          <cell r="P357" t="str">
            <v>汚泥</v>
          </cell>
          <cell r="S357" t="str">
            <v>○</v>
          </cell>
          <cell r="T357" t="str">
            <v>○</v>
          </cell>
        </row>
        <row r="358">
          <cell r="B358">
            <v>1</v>
          </cell>
          <cell r="C358">
            <v>116271</v>
          </cell>
          <cell r="I358" t="str">
            <v>ｵｰﾄﾎﾞｳｴｷ</v>
          </cell>
          <cell r="N358" t="str">
            <v>ＰＣＢ汚染物</v>
          </cell>
          <cell r="P358" t="str">
            <v>廃油</v>
          </cell>
          <cell r="Q358" t="str">
            <v>○</v>
          </cell>
        </row>
        <row r="359">
          <cell r="B359">
            <v>1</v>
          </cell>
          <cell r="C359">
            <v>116271</v>
          </cell>
          <cell r="I359" t="str">
            <v>ｵｰﾄﾎﾞｳｴｷ</v>
          </cell>
          <cell r="N359" t="str">
            <v>ＰＣＢ処理物</v>
          </cell>
          <cell r="P359" t="str">
            <v>廃酸</v>
          </cell>
          <cell r="R359" t="str">
            <v>○</v>
          </cell>
          <cell r="S359" t="str">
            <v>○</v>
          </cell>
          <cell r="T359" t="str">
            <v>○</v>
          </cell>
        </row>
        <row r="360">
          <cell r="B360">
            <v>1</v>
          </cell>
          <cell r="C360">
            <v>116271</v>
          </cell>
          <cell r="I360" t="str">
            <v>ｵｰﾄﾎﾞｳｴｷ</v>
          </cell>
          <cell r="N360" t="str">
            <v>指定下水汚泥</v>
          </cell>
          <cell r="P360" t="str">
            <v>廃ｱﾙｶﾘ</v>
          </cell>
          <cell r="R360" t="str">
            <v>○</v>
          </cell>
          <cell r="S360" t="str">
            <v>○</v>
          </cell>
          <cell r="T360" t="str">
            <v>○</v>
          </cell>
        </row>
        <row r="361">
          <cell r="B361">
            <v>1</v>
          </cell>
          <cell r="C361">
            <v>116271</v>
          </cell>
          <cell r="I361" t="str">
            <v>ｵｰﾄﾎﾞｳｴｷ</v>
          </cell>
          <cell r="N361" t="str">
            <v>廃水銀等</v>
          </cell>
          <cell r="P361" t="str">
            <v>鉱さい</v>
          </cell>
          <cell r="S361" t="str">
            <v>○</v>
          </cell>
          <cell r="T361" t="str">
            <v>○</v>
          </cell>
        </row>
        <row r="362">
          <cell r="B362">
            <v>1</v>
          </cell>
          <cell r="C362">
            <v>116271</v>
          </cell>
          <cell r="I362" t="str">
            <v>ｵｰﾄﾎﾞｳｴｷ</v>
          </cell>
          <cell r="N362" t="str">
            <v>廃石綿等</v>
          </cell>
          <cell r="O362" t="str">
            <v>○</v>
          </cell>
          <cell r="P362" t="str">
            <v>ばいじん</v>
          </cell>
          <cell r="S362" t="str">
            <v>○</v>
          </cell>
          <cell r="T362" t="str">
            <v>○</v>
          </cell>
        </row>
        <row r="363">
          <cell r="B363">
            <v>1</v>
          </cell>
          <cell r="C363">
            <v>116271</v>
          </cell>
          <cell r="I363" t="str">
            <v>ｵｰﾄﾎﾞｳｴｷ</v>
          </cell>
          <cell r="P363" t="str">
            <v>処理したもの</v>
          </cell>
        </row>
        <row r="364">
          <cell r="B364">
            <v>1</v>
          </cell>
          <cell r="C364">
            <v>29975</v>
          </cell>
          <cell r="D364" t="str">
            <v>04151029975</v>
          </cell>
          <cell r="E364" t="str">
            <v>鹿児島荷役海陸運輸㈱</v>
          </cell>
          <cell r="F364">
            <v>41976</v>
          </cell>
          <cell r="G364">
            <v>43801</v>
          </cell>
          <cell r="H364" t="str">
            <v>杉木 保隆</v>
          </cell>
          <cell r="I364" t="str">
            <v>ｶｺﾞｼﾏﾆｴｷｶｲﾘｸｳﾝﾕ</v>
          </cell>
          <cell r="J364">
            <v>8910132</v>
          </cell>
          <cell r="K364" t="str">
            <v>鹿児島県鹿児島市七ツ島1-79</v>
          </cell>
          <cell r="L364" t="str">
            <v>099-263-0289</v>
          </cell>
          <cell r="M364" t="str">
            <v>佐外</v>
          </cell>
          <cell r="N364" t="str">
            <v>感染性</v>
          </cell>
          <cell r="P364" t="str">
            <v>燃え殻</v>
          </cell>
          <cell r="T364" t="str">
            <v>○</v>
          </cell>
        </row>
        <row r="365">
          <cell r="B365">
            <v>1</v>
          </cell>
          <cell r="C365">
            <v>29975</v>
          </cell>
          <cell r="I365" t="str">
            <v>ｶｺﾞｼﾏﾆｴｷｶｲﾘｸｳﾝﾕ</v>
          </cell>
          <cell r="N365" t="str">
            <v>廃ＰＣＢ等</v>
          </cell>
          <cell r="P365" t="str">
            <v>汚泥</v>
          </cell>
          <cell r="T365" t="str">
            <v>○</v>
          </cell>
        </row>
        <row r="366">
          <cell r="B366">
            <v>1</v>
          </cell>
          <cell r="C366">
            <v>29975</v>
          </cell>
          <cell r="I366" t="str">
            <v>ｶｺﾞｼﾏﾆｴｷｶｲﾘｸｳﾝﾕ</v>
          </cell>
          <cell r="N366" t="str">
            <v>ＰＣＢ汚染物</v>
          </cell>
          <cell r="P366" t="str">
            <v>廃油</v>
          </cell>
          <cell r="Q366" t="str">
            <v>○</v>
          </cell>
        </row>
        <row r="367">
          <cell r="B367">
            <v>1</v>
          </cell>
          <cell r="C367">
            <v>29975</v>
          </cell>
          <cell r="I367" t="str">
            <v>ｶｺﾞｼﾏﾆｴｷｶｲﾘｸｳﾝﾕ</v>
          </cell>
          <cell r="N367" t="str">
            <v>ＰＣＢ処理物</v>
          </cell>
          <cell r="P367" t="str">
            <v>廃酸</v>
          </cell>
          <cell r="R367" t="str">
            <v>○</v>
          </cell>
          <cell r="S367" t="str">
            <v>○</v>
          </cell>
          <cell r="T367" t="str">
            <v>○</v>
          </cell>
        </row>
        <row r="368">
          <cell r="B368">
            <v>1</v>
          </cell>
          <cell r="C368">
            <v>29975</v>
          </cell>
          <cell r="I368" t="str">
            <v>ｶｺﾞｼﾏﾆｴｷｶｲﾘｸｳﾝﾕ</v>
          </cell>
          <cell r="N368" t="str">
            <v>指定下水汚泥</v>
          </cell>
          <cell r="P368" t="str">
            <v>廃ｱﾙｶﾘ</v>
          </cell>
          <cell r="R368" t="str">
            <v>○</v>
          </cell>
          <cell r="S368" t="str">
            <v>○</v>
          </cell>
          <cell r="T368" t="str">
            <v>○</v>
          </cell>
        </row>
        <row r="369">
          <cell r="B369">
            <v>1</v>
          </cell>
          <cell r="C369">
            <v>29975</v>
          </cell>
          <cell r="I369" t="str">
            <v>ｶｺﾞｼﾏﾆｴｷｶｲﾘｸｳﾝﾕ</v>
          </cell>
          <cell r="N369" t="str">
            <v>廃水銀等</v>
          </cell>
          <cell r="P369" t="str">
            <v>鉱さい</v>
          </cell>
          <cell r="S369" t="str">
            <v>○</v>
          </cell>
          <cell r="T369" t="str">
            <v>○</v>
          </cell>
        </row>
        <row r="370">
          <cell r="B370">
            <v>1</v>
          </cell>
          <cell r="C370">
            <v>29975</v>
          </cell>
          <cell r="I370" t="str">
            <v>ｶｺﾞｼﾏﾆｴｷｶｲﾘｸｳﾝﾕ</v>
          </cell>
          <cell r="N370" t="str">
            <v>廃石綿等</v>
          </cell>
          <cell r="O370" t="str">
            <v>○</v>
          </cell>
          <cell r="P370" t="str">
            <v>ばいじん</v>
          </cell>
          <cell r="S370" t="str">
            <v>○</v>
          </cell>
          <cell r="T370" t="str">
            <v>○</v>
          </cell>
        </row>
        <row r="371">
          <cell r="B371">
            <v>1</v>
          </cell>
          <cell r="C371">
            <v>29975</v>
          </cell>
          <cell r="I371" t="str">
            <v>ｶｺﾞｼﾏﾆｴｷｶｲﾘｸｳﾝﾕ</v>
          </cell>
          <cell r="P371" t="str">
            <v>処理したもの</v>
          </cell>
        </row>
        <row r="372">
          <cell r="B372">
            <v>1</v>
          </cell>
          <cell r="C372">
            <v>142404</v>
          </cell>
          <cell r="D372" t="str">
            <v>04151142404</v>
          </cell>
          <cell r="E372" t="str">
            <v>架材産業㈱</v>
          </cell>
          <cell r="F372">
            <v>42305</v>
          </cell>
          <cell r="G372">
            <v>44131</v>
          </cell>
          <cell r="H372" t="str">
            <v>森永 哲也</v>
          </cell>
          <cell r="I372" t="str">
            <v>ｶｻﾞｲｻﾝｷﾞｮｳ</v>
          </cell>
          <cell r="J372" t="str">
            <v>815-0033</v>
          </cell>
          <cell r="K372" t="str">
            <v>福岡県福岡市南区大楠1-15-7</v>
          </cell>
          <cell r="L372" t="str">
            <v>092-521-5009</v>
          </cell>
          <cell r="M372" t="str">
            <v>佐外</v>
          </cell>
          <cell r="N372" t="str">
            <v>感染性</v>
          </cell>
          <cell r="O372" t="str">
            <v>○</v>
          </cell>
          <cell r="P372" t="str">
            <v>燃え殻</v>
          </cell>
        </row>
        <row r="373">
          <cell r="B373">
            <v>1</v>
          </cell>
          <cell r="C373">
            <v>142404</v>
          </cell>
          <cell r="I373" t="str">
            <v>ｶｻﾞｲｻﾝｷﾞｮｳ</v>
          </cell>
          <cell r="N373" t="str">
            <v>廃ＰＣＢ等</v>
          </cell>
          <cell r="P373" t="str">
            <v>汚泥</v>
          </cell>
        </row>
        <row r="374">
          <cell r="B374">
            <v>1</v>
          </cell>
          <cell r="C374">
            <v>142404</v>
          </cell>
          <cell r="I374" t="str">
            <v>ｶｻﾞｲｻﾝｷﾞｮｳ</v>
          </cell>
          <cell r="N374" t="str">
            <v>ＰＣＢ汚染物</v>
          </cell>
          <cell r="P374" t="str">
            <v>廃油</v>
          </cell>
          <cell r="Q374" t="str">
            <v>○</v>
          </cell>
        </row>
        <row r="375">
          <cell r="B375">
            <v>1</v>
          </cell>
          <cell r="C375">
            <v>142404</v>
          </cell>
          <cell r="I375" t="str">
            <v>ｶｻﾞｲｻﾝｷﾞｮｳ</v>
          </cell>
          <cell r="N375" t="str">
            <v>ＰＣＢ処理物</v>
          </cell>
          <cell r="P375" t="str">
            <v>廃酸</v>
          </cell>
          <cell r="R375" t="str">
            <v>○</v>
          </cell>
        </row>
        <row r="376">
          <cell r="B376">
            <v>1</v>
          </cell>
          <cell r="C376">
            <v>142404</v>
          </cell>
          <cell r="I376" t="str">
            <v>ｶｻﾞｲｻﾝｷﾞｮｳ</v>
          </cell>
          <cell r="N376" t="str">
            <v>指定下水汚泥</v>
          </cell>
          <cell r="P376" t="str">
            <v>廃ｱﾙｶﾘ</v>
          </cell>
          <cell r="R376" t="str">
            <v>○</v>
          </cell>
        </row>
        <row r="377">
          <cell r="B377">
            <v>1</v>
          </cell>
          <cell r="C377">
            <v>142404</v>
          </cell>
          <cell r="I377" t="str">
            <v>ｶｻﾞｲｻﾝｷﾞｮｳ</v>
          </cell>
          <cell r="N377" t="str">
            <v>廃水銀等</v>
          </cell>
          <cell r="P377" t="str">
            <v>鉱さい</v>
          </cell>
        </row>
        <row r="378">
          <cell r="B378">
            <v>1</v>
          </cell>
          <cell r="C378">
            <v>142404</v>
          </cell>
          <cell r="I378" t="str">
            <v>ｶｻﾞｲｻﾝｷﾞｮｳ</v>
          </cell>
          <cell r="N378" t="str">
            <v>廃石綿等</v>
          </cell>
          <cell r="P378" t="str">
            <v>ばいじん</v>
          </cell>
        </row>
        <row r="379">
          <cell r="B379">
            <v>1</v>
          </cell>
          <cell r="C379">
            <v>142404</v>
          </cell>
          <cell r="I379" t="str">
            <v>ｶｻﾞｲｻﾝｷﾞｮｳ</v>
          </cell>
          <cell r="P379" t="str">
            <v>処理したもの</v>
          </cell>
        </row>
        <row r="380">
          <cell r="B380">
            <v>1</v>
          </cell>
          <cell r="C380">
            <v>65887</v>
          </cell>
          <cell r="D380" t="str">
            <v>04151065887</v>
          </cell>
          <cell r="E380" t="str">
            <v>㈱カネムラエコワークス</v>
          </cell>
          <cell r="F380">
            <v>43297</v>
          </cell>
          <cell r="G380">
            <v>45122</v>
          </cell>
          <cell r="H380" t="str">
            <v>金村 康平</v>
          </cell>
          <cell r="I380" t="str">
            <v>ｶﾈﾑﾗｴｺﾜｰｸｽ</v>
          </cell>
          <cell r="J380">
            <v>8690412</v>
          </cell>
          <cell r="K380" t="str">
            <v>熊本県宇土市岩古曽町2063-1</v>
          </cell>
          <cell r="L380" t="str">
            <v>0964-22-0715</v>
          </cell>
          <cell r="M380" t="str">
            <v>佐外</v>
          </cell>
          <cell r="N380" t="str">
            <v>感染性</v>
          </cell>
          <cell r="P380" t="str">
            <v>燃え殻</v>
          </cell>
        </row>
        <row r="381">
          <cell r="B381">
            <v>1</v>
          </cell>
          <cell r="C381">
            <v>65887</v>
          </cell>
          <cell r="I381" t="str">
            <v>ｶﾈﾑﾗｴｺﾜｰｸｽ</v>
          </cell>
          <cell r="N381" t="str">
            <v>廃ＰＣＢ等</v>
          </cell>
          <cell r="P381" t="str">
            <v>汚泥</v>
          </cell>
        </row>
        <row r="382">
          <cell r="B382">
            <v>1</v>
          </cell>
          <cell r="C382">
            <v>65887</v>
          </cell>
          <cell r="I382" t="str">
            <v>ｶﾈﾑﾗｴｺﾜｰｸｽ</v>
          </cell>
          <cell r="N382" t="str">
            <v>ＰＣＢ汚染物</v>
          </cell>
          <cell r="P382" t="str">
            <v>廃油</v>
          </cell>
        </row>
        <row r="383">
          <cell r="B383">
            <v>1</v>
          </cell>
          <cell r="C383">
            <v>65887</v>
          </cell>
          <cell r="I383" t="str">
            <v>ｶﾈﾑﾗｴｺﾜｰｸｽ</v>
          </cell>
          <cell r="N383" t="str">
            <v>ＰＣＢ処理物</v>
          </cell>
          <cell r="P383" t="str">
            <v>廃酸</v>
          </cell>
          <cell r="R383" t="str">
            <v>●</v>
          </cell>
          <cell r="S383" t="str">
            <v>廃ﾊﾞｯﾃﾘｰに限る</v>
          </cell>
        </row>
        <row r="384">
          <cell r="B384">
            <v>1</v>
          </cell>
          <cell r="C384">
            <v>65887</v>
          </cell>
          <cell r="I384" t="str">
            <v>ｶﾈﾑﾗｴｺﾜｰｸｽ</v>
          </cell>
          <cell r="N384" t="str">
            <v>指定下水汚泥</v>
          </cell>
          <cell r="P384" t="str">
            <v>廃ｱﾙｶﾘ</v>
          </cell>
        </row>
        <row r="385">
          <cell r="B385">
            <v>1</v>
          </cell>
          <cell r="C385">
            <v>65887</v>
          </cell>
          <cell r="I385" t="str">
            <v>ｶﾈﾑﾗｴｺﾜｰｸｽ</v>
          </cell>
          <cell r="N385" t="str">
            <v>廃水銀等</v>
          </cell>
          <cell r="P385" t="str">
            <v>鉱さい</v>
          </cell>
        </row>
        <row r="386">
          <cell r="B386">
            <v>1</v>
          </cell>
          <cell r="C386">
            <v>65887</v>
          </cell>
          <cell r="I386" t="str">
            <v>ｶﾈﾑﾗｴｺﾜｰｸｽ</v>
          </cell>
          <cell r="N386" t="str">
            <v>廃石綿等</v>
          </cell>
          <cell r="P386" t="str">
            <v>ばいじん</v>
          </cell>
        </row>
        <row r="387">
          <cell r="B387">
            <v>1</v>
          </cell>
          <cell r="C387">
            <v>65887</v>
          </cell>
          <cell r="I387" t="str">
            <v>ｶﾈﾑﾗｴｺﾜｰｸｽ</v>
          </cell>
          <cell r="P387" t="str">
            <v>処理したもの</v>
          </cell>
        </row>
        <row r="388">
          <cell r="B388">
            <v>1</v>
          </cell>
          <cell r="C388">
            <v>12641</v>
          </cell>
          <cell r="D388" t="str">
            <v>04151012641</v>
          </cell>
          <cell r="E388" t="str">
            <v>河津産業㈲</v>
          </cell>
          <cell r="F388">
            <v>42607</v>
          </cell>
          <cell r="G388">
            <v>45162</v>
          </cell>
          <cell r="H388" t="str">
            <v>河津 浩一</v>
          </cell>
          <cell r="I388" t="str">
            <v>ｶﾜﾂﾞｻﾝｷﾞｮｳ</v>
          </cell>
          <cell r="J388">
            <v>8221405</v>
          </cell>
          <cell r="K388" t="str">
            <v>福岡県田川郡香春町大字中津原1974-2</v>
          </cell>
          <cell r="L388" t="str">
            <v>0947-44-7065</v>
          </cell>
          <cell r="M388" t="str">
            <v>佐外</v>
          </cell>
          <cell r="N388" t="str">
            <v>感染性</v>
          </cell>
          <cell r="P388" t="str">
            <v>燃え殻</v>
          </cell>
          <cell r="T388" t="str">
            <v>○</v>
          </cell>
        </row>
        <row r="389">
          <cell r="B389">
            <v>1</v>
          </cell>
          <cell r="C389">
            <v>12641</v>
          </cell>
          <cell r="I389" t="str">
            <v>ｶﾜﾂﾞｻﾝｷﾞｮｳ</v>
          </cell>
          <cell r="N389" t="str">
            <v>廃ＰＣＢ等</v>
          </cell>
          <cell r="P389" t="str">
            <v>汚泥</v>
          </cell>
          <cell r="S389" t="str">
            <v>○</v>
          </cell>
          <cell r="T389" t="str">
            <v>○</v>
          </cell>
        </row>
        <row r="390">
          <cell r="B390">
            <v>1</v>
          </cell>
          <cell r="C390">
            <v>12641</v>
          </cell>
          <cell r="I390" t="str">
            <v>ｶﾜﾂﾞｻﾝｷﾞｮｳ</v>
          </cell>
          <cell r="N390" t="str">
            <v>ＰＣＢ汚染物</v>
          </cell>
          <cell r="P390" t="str">
            <v>廃油</v>
          </cell>
          <cell r="Q390" t="str">
            <v>○</v>
          </cell>
        </row>
        <row r="391">
          <cell r="B391">
            <v>1</v>
          </cell>
          <cell r="C391">
            <v>12641</v>
          </cell>
          <cell r="I391" t="str">
            <v>ｶﾜﾂﾞｻﾝｷﾞｮｳ</v>
          </cell>
          <cell r="N391" t="str">
            <v>ＰＣＢ処理物</v>
          </cell>
          <cell r="P391" t="str">
            <v>廃酸</v>
          </cell>
          <cell r="R391" t="str">
            <v>○</v>
          </cell>
          <cell r="S391" t="str">
            <v>○</v>
          </cell>
          <cell r="T391" t="str">
            <v>○</v>
          </cell>
        </row>
        <row r="392">
          <cell r="B392">
            <v>1</v>
          </cell>
          <cell r="C392">
            <v>12641</v>
          </cell>
          <cell r="I392" t="str">
            <v>ｶﾜﾂﾞｻﾝｷﾞｮｳ</v>
          </cell>
          <cell r="N392" t="str">
            <v>指定下水汚泥</v>
          </cell>
          <cell r="P392" t="str">
            <v>廃ｱﾙｶﾘ</v>
          </cell>
          <cell r="R392" t="str">
            <v>○</v>
          </cell>
          <cell r="S392" t="str">
            <v>○</v>
          </cell>
          <cell r="T392" t="str">
            <v>○</v>
          </cell>
        </row>
        <row r="393">
          <cell r="B393">
            <v>1</v>
          </cell>
          <cell r="C393">
            <v>12641</v>
          </cell>
          <cell r="I393" t="str">
            <v>ｶﾜﾂﾞｻﾝｷﾞｮｳ</v>
          </cell>
          <cell r="N393" t="str">
            <v>廃水銀等</v>
          </cell>
          <cell r="P393" t="str">
            <v>鉱さい</v>
          </cell>
          <cell r="S393" t="str">
            <v>○</v>
          </cell>
          <cell r="T393" t="str">
            <v>○</v>
          </cell>
        </row>
        <row r="394">
          <cell r="B394">
            <v>1</v>
          </cell>
          <cell r="C394">
            <v>12641</v>
          </cell>
          <cell r="I394" t="str">
            <v>ｶﾜﾂﾞｻﾝｷﾞｮｳ</v>
          </cell>
          <cell r="N394" t="str">
            <v>廃石綿等</v>
          </cell>
          <cell r="O394" t="str">
            <v>○</v>
          </cell>
          <cell r="P394" t="str">
            <v>ばいじん</v>
          </cell>
          <cell r="S394" t="str">
            <v>○</v>
          </cell>
          <cell r="T394" t="str">
            <v>○</v>
          </cell>
        </row>
        <row r="395">
          <cell r="B395">
            <v>1</v>
          </cell>
          <cell r="C395">
            <v>12641</v>
          </cell>
          <cell r="I395" t="str">
            <v>ｶﾜﾂﾞｻﾝｷﾞｮｳ</v>
          </cell>
          <cell r="P395" t="str">
            <v>処理したもの</v>
          </cell>
        </row>
        <row r="396">
          <cell r="B396">
            <v>1</v>
          </cell>
          <cell r="C396">
            <v>5799</v>
          </cell>
          <cell r="D396" t="str">
            <v>04151005799</v>
          </cell>
          <cell r="E396" t="str">
            <v>㈱環境施設</v>
          </cell>
          <cell r="F396">
            <v>43686</v>
          </cell>
          <cell r="G396">
            <v>45512</v>
          </cell>
          <cell r="H396" t="str">
            <v>田中 直継</v>
          </cell>
          <cell r="I396" t="str">
            <v>ｶﾝｷｮｳｼｾﾂ</v>
          </cell>
          <cell r="J396" t="str">
            <v>819-0001</v>
          </cell>
          <cell r="K396" t="str">
            <v>福岡県福岡市西区小戸3-50-20</v>
          </cell>
          <cell r="L396" t="str">
            <v>092-894-6168</v>
          </cell>
          <cell r="M396" t="str">
            <v>佐外</v>
          </cell>
          <cell r="N396" t="str">
            <v>感染性</v>
          </cell>
          <cell r="P396" t="str">
            <v>燃え殻</v>
          </cell>
          <cell r="T396" t="str">
            <v>○</v>
          </cell>
        </row>
        <row r="397">
          <cell r="B397">
            <v>1</v>
          </cell>
          <cell r="C397">
            <v>5799</v>
          </cell>
          <cell r="I397" t="str">
            <v>ｶﾝｷｮｳｼｾﾂ</v>
          </cell>
          <cell r="N397" t="str">
            <v>廃ＰＣＢ等</v>
          </cell>
          <cell r="P397" t="str">
            <v>汚泥</v>
          </cell>
          <cell r="S397" t="str">
            <v>○</v>
          </cell>
          <cell r="T397" t="str">
            <v>○</v>
          </cell>
        </row>
        <row r="398">
          <cell r="B398">
            <v>1</v>
          </cell>
          <cell r="C398">
            <v>5799</v>
          </cell>
          <cell r="I398" t="str">
            <v>ｶﾝｷｮｳｼｾﾂ</v>
          </cell>
          <cell r="N398" t="str">
            <v>ＰＣＢ汚染物</v>
          </cell>
          <cell r="P398" t="str">
            <v>廃油</v>
          </cell>
          <cell r="Q398" t="str">
            <v>○</v>
          </cell>
        </row>
        <row r="399">
          <cell r="B399">
            <v>1</v>
          </cell>
          <cell r="C399">
            <v>5799</v>
          </cell>
          <cell r="I399" t="str">
            <v>ｶﾝｷｮｳｼｾﾂ</v>
          </cell>
          <cell r="N399" t="str">
            <v>ＰＣＢ処理物</v>
          </cell>
          <cell r="P399" t="str">
            <v>廃酸</v>
          </cell>
          <cell r="R399" t="str">
            <v>○</v>
          </cell>
          <cell r="T399" t="str">
            <v>○</v>
          </cell>
        </row>
        <row r="400">
          <cell r="B400">
            <v>1</v>
          </cell>
          <cell r="C400">
            <v>5799</v>
          </cell>
          <cell r="I400" t="str">
            <v>ｶﾝｷｮｳｼｾﾂ</v>
          </cell>
          <cell r="N400" t="str">
            <v>指定下水汚泥</v>
          </cell>
          <cell r="P400" t="str">
            <v>廃ｱﾙｶﾘ</v>
          </cell>
          <cell r="R400" t="str">
            <v>○</v>
          </cell>
          <cell r="T400" t="str">
            <v>○</v>
          </cell>
        </row>
        <row r="401">
          <cell r="B401">
            <v>1</v>
          </cell>
          <cell r="C401">
            <v>5799</v>
          </cell>
          <cell r="I401" t="str">
            <v>ｶﾝｷｮｳｼｾﾂ</v>
          </cell>
          <cell r="N401" t="str">
            <v>廃水銀等</v>
          </cell>
          <cell r="P401" t="str">
            <v>鉱さい</v>
          </cell>
          <cell r="T401" t="str">
            <v>○</v>
          </cell>
        </row>
        <row r="402">
          <cell r="B402">
            <v>1</v>
          </cell>
          <cell r="C402">
            <v>5799</v>
          </cell>
          <cell r="I402" t="str">
            <v>ｶﾝｷｮｳｼｾﾂ</v>
          </cell>
          <cell r="N402" t="str">
            <v>廃石綿等</v>
          </cell>
          <cell r="O402" t="str">
            <v>○</v>
          </cell>
          <cell r="P402" t="str">
            <v>ばいじん</v>
          </cell>
          <cell r="S402" t="str">
            <v>○</v>
          </cell>
          <cell r="T402" t="str">
            <v>○</v>
          </cell>
        </row>
        <row r="403">
          <cell r="B403">
            <v>1</v>
          </cell>
          <cell r="C403">
            <v>5799</v>
          </cell>
          <cell r="I403" t="str">
            <v>ｶﾝｷｮｳｼｾﾂ</v>
          </cell>
          <cell r="P403" t="str">
            <v>処理したもの</v>
          </cell>
        </row>
        <row r="404">
          <cell r="B404">
            <v>1</v>
          </cell>
          <cell r="C404">
            <v>1814</v>
          </cell>
          <cell r="D404" t="str">
            <v>04151001814</v>
          </cell>
          <cell r="E404" t="str">
            <v>九州運輸建設㈱</v>
          </cell>
          <cell r="F404">
            <v>43248</v>
          </cell>
          <cell r="G404">
            <v>45073</v>
          </cell>
          <cell r="H404" t="str">
            <v>佐田 建朗</v>
          </cell>
          <cell r="I404" t="str">
            <v>ｷｭｳｼｭｳｳﾝﾕｹﾝｾﾂ</v>
          </cell>
          <cell r="J404">
            <v>8070811</v>
          </cell>
          <cell r="K404" t="str">
            <v>福岡県北九州市八幡西区洞北町3-11</v>
          </cell>
          <cell r="L404" t="str">
            <v>093-695-0080</v>
          </cell>
          <cell r="M404" t="str">
            <v>佐外</v>
          </cell>
          <cell r="N404" t="str">
            <v>感染性</v>
          </cell>
          <cell r="O404" t="str">
            <v>○</v>
          </cell>
          <cell r="P404" t="str">
            <v>燃え殻</v>
          </cell>
        </row>
        <row r="405">
          <cell r="B405">
            <v>1</v>
          </cell>
          <cell r="C405">
            <v>1814</v>
          </cell>
          <cell r="I405" t="str">
            <v>ｷｭｳｼｭｳｳﾝﾕｹﾝｾﾂ</v>
          </cell>
          <cell r="N405" t="str">
            <v>廃ＰＣＢ等</v>
          </cell>
          <cell r="O405" t="str">
            <v>○</v>
          </cell>
          <cell r="P405" t="str">
            <v>汚泥</v>
          </cell>
          <cell r="S405" t="str">
            <v>○</v>
          </cell>
          <cell r="T405" t="str">
            <v>○</v>
          </cell>
        </row>
        <row r="406">
          <cell r="B406">
            <v>1</v>
          </cell>
          <cell r="C406">
            <v>1814</v>
          </cell>
          <cell r="I406" t="str">
            <v>ｷｭｳｼｭｳｳﾝﾕｹﾝｾﾂ</v>
          </cell>
          <cell r="N406" t="str">
            <v>ＰＣＢ汚染物</v>
          </cell>
          <cell r="O406" t="str">
            <v>○</v>
          </cell>
          <cell r="P406" t="str">
            <v>廃油</v>
          </cell>
          <cell r="Q406" t="str">
            <v>○</v>
          </cell>
        </row>
        <row r="407">
          <cell r="B407">
            <v>1</v>
          </cell>
          <cell r="C407">
            <v>1814</v>
          </cell>
          <cell r="I407" t="str">
            <v>ｷｭｳｼｭｳｳﾝﾕｹﾝｾﾂ</v>
          </cell>
          <cell r="N407" t="str">
            <v>ＰＣＢ処理物</v>
          </cell>
          <cell r="P407" t="str">
            <v>廃酸</v>
          </cell>
          <cell r="R407" t="str">
            <v>○</v>
          </cell>
          <cell r="S407" t="str">
            <v>○</v>
          </cell>
          <cell r="T407" t="str">
            <v>○</v>
          </cell>
        </row>
        <row r="408">
          <cell r="B408">
            <v>1</v>
          </cell>
          <cell r="C408">
            <v>1814</v>
          </cell>
          <cell r="I408" t="str">
            <v>ｷｭｳｼｭｳｳﾝﾕｹﾝｾﾂ</v>
          </cell>
          <cell r="N408" t="str">
            <v>指定下水汚泥</v>
          </cell>
          <cell r="P408" t="str">
            <v>廃ｱﾙｶﾘ</v>
          </cell>
          <cell r="R408" t="str">
            <v>○</v>
          </cell>
          <cell r="S408" t="str">
            <v>○</v>
          </cell>
          <cell r="T408" t="str">
            <v>○</v>
          </cell>
        </row>
        <row r="409">
          <cell r="B409">
            <v>1</v>
          </cell>
          <cell r="C409">
            <v>1814</v>
          </cell>
          <cell r="I409" t="str">
            <v>ｷｭｳｼｭｳｳﾝﾕｹﾝｾﾂ</v>
          </cell>
          <cell r="N409" t="str">
            <v>廃水銀等</v>
          </cell>
          <cell r="P409" t="str">
            <v>鉱さい</v>
          </cell>
        </row>
        <row r="410">
          <cell r="B410">
            <v>1</v>
          </cell>
          <cell r="C410">
            <v>1814</v>
          </cell>
          <cell r="I410" t="str">
            <v>ｷｭｳｼｭｳｳﾝﾕｹﾝｾﾂ</v>
          </cell>
          <cell r="N410" t="str">
            <v>廃石綿等</v>
          </cell>
          <cell r="P410" t="str">
            <v>ばいじん</v>
          </cell>
          <cell r="S410" t="str">
            <v>○</v>
          </cell>
          <cell r="T410" t="str">
            <v>○</v>
          </cell>
        </row>
        <row r="411">
          <cell r="B411">
            <v>1</v>
          </cell>
          <cell r="C411">
            <v>1814</v>
          </cell>
          <cell r="I411" t="str">
            <v>ｷｭｳｼｭｳｳﾝﾕｹﾝｾﾂ</v>
          </cell>
          <cell r="P411" t="str">
            <v>処理したもの</v>
          </cell>
        </row>
        <row r="412">
          <cell r="B412">
            <v>1</v>
          </cell>
          <cell r="C412">
            <v>741</v>
          </cell>
          <cell r="D412" t="str">
            <v>04151000741</v>
          </cell>
          <cell r="E412" t="str">
            <v>共栄環境開発㈱</v>
          </cell>
          <cell r="F412">
            <v>43111</v>
          </cell>
          <cell r="G412">
            <v>45667</v>
          </cell>
          <cell r="H412" t="str">
            <v>久留須 智子</v>
          </cell>
          <cell r="I412" t="str">
            <v>ｷｮｳｴｲｶﾝｷｮｳｶｲﾊﾂ</v>
          </cell>
          <cell r="J412">
            <v>8360057</v>
          </cell>
          <cell r="K412" t="str">
            <v>福岡県大牟田市汐屋町5-15</v>
          </cell>
          <cell r="L412" t="str">
            <v>0944-52-6732</v>
          </cell>
          <cell r="M412" t="str">
            <v>佐外</v>
          </cell>
          <cell r="N412" t="str">
            <v>感染性</v>
          </cell>
          <cell r="P412" t="str">
            <v>燃え殻</v>
          </cell>
          <cell r="T412" t="str">
            <v>○</v>
          </cell>
        </row>
        <row r="413">
          <cell r="B413">
            <v>1</v>
          </cell>
          <cell r="C413">
            <v>741</v>
          </cell>
          <cell r="I413" t="str">
            <v>ｷｮｳｴｲｶﾝｷｮｳｶｲﾊﾂ</v>
          </cell>
          <cell r="N413" t="str">
            <v>廃ＰＣＢ等</v>
          </cell>
          <cell r="P413" t="str">
            <v>汚泥</v>
          </cell>
          <cell r="S413" t="str">
            <v>○</v>
          </cell>
          <cell r="T413" t="str">
            <v>○</v>
          </cell>
        </row>
        <row r="414">
          <cell r="B414">
            <v>1</v>
          </cell>
          <cell r="C414">
            <v>741</v>
          </cell>
          <cell r="I414" t="str">
            <v>ｷｮｳｴｲｶﾝｷｮｳｶｲﾊﾂ</v>
          </cell>
          <cell r="N414" t="str">
            <v>ＰＣＢ汚染物</v>
          </cell>
          <cell r="P414" t="str">
            <v>廃油</v>
          </cell>
        </row>
        <row r="415">
          <cell r="B415">
            <v>1</v>
          </cell>
          <cell r="C415">
            <v>741</v>
          </cell>
          <cell r="I415" t="str">
            <v>ｷｮｳｴｲｶﾝｷｮｳｶｲﾊﾂ</v>
          </cell>
          <cell r="N415" t="str">
            <v>ＰＣＢ処理物</v>
          </cell>
          <cell r="P415" t="str">
            <v>廃酸</v>
          </cell>
          <cell r="R415" t="str">
            <v>○</v>
          </cell>
          <cell r="S415" t="str">
            <v>○</v>
          </cell>
          <cell r="T415" t="str">
            <v>○</v>
          </cell>
        </row>
        <row r="416">
          <cell r="B416">
            <v>1</v>
          </cell>
          <cell r="C416">
            <v>741</v>
          </cell>
          <cell r="I416" t="str">
            <v>ｷｮｳｴｲｶﾝｷｮｳｶｲﾊﾂ</v>
          </cell>
          <cell r="N416" t="str">
            <v>指定下水汚泥</v>
          </cell>
          <cell r="P416" t="str">
            <v>廃ｱﾙｶﾘ</v>
          </cell>
          <cell r="R416" t="str">
            <v>○</v>
          </cell>
          <cell r="S416" t="str">
            <v>○</v>
          </cell>
          <cell r="T416" t="str">
            <v>○</v>
          </cell>
        </row>
        <row r="417">
          <cell r="B417">
            <v>1</v>
          </cell>
          <cell r="C417">
            <v>741</v>
          </cell>
          <cell r="I417" t="str">
            <v>ｷｮｳｴｲｶﾝｷｮｳｶｲﾊﾂ</v>
          </cell>
          <cell r="N417" t="str">
            <v>廃水銀等</v>
          </cell>
          <cell r="P417" t="str">
            <v>鉱さい</v>
          </cell>
          <cell r="S417" t="str">
            <v>○</v>
          </cell>
          <cell r="T417" t="str">
            <v>○</v>
          </cell>
        </row>
        <row r="418">
          <cell r="B418">
            <v>1</v>
          </cell>
          <cell r="C418">
            <v>741</v>
          </cell>
          <cell r="I418" t="str">
            <v>ｷｮｳｴｲｶﾝｷｮｳｶｲﾊﾂ</v>
          </cell>
          <cell r="N418" t="str">
            <v>廃石綿等</v>
          </cell>
          <cell r="O418" t="str">
            <v>○</v>
          </cell>
          <cell r="P418" t="str">
            <v>ばいじん</v>
          </cell>
          <cell r="S418" t="str">
            <v>○</v>
          </cell>
          <cell r="T418" t="str">
            <v>○</v>
          </cell>
        </row>
        <row r="419">
          <cell r="B419">
            <v>1</v>
          </cell>
          <cell r="C419">
            <v>741</v>
          </cell>
          <cell r="I419" t="str">
            <v>ｷｮｳｴｲｶﾝｷｮｳｶｲﾊﾂ</v>
          </cell>
          <cell r="P419" t="str">
            <v>処理したもの</v>
          </cell>
        </row>
        <row r="420">
          <cell r="B420">
            <v>1</v>
          </cell>
          <cell r="C420">
            <v>32701</v>
          </cell>
          <cell r="D420" t="str">
            <v>04151032701</v>
          </cell>
          <cell r="E420" t="str">
            <v>㈲久米産業</v>
          </cell>
          <cell r="F420">
            <v>42758</v>
          </cell>
          <cell r="G420">
            <v>44583</v>
          </cell>
          <cell r="H420" t="str">
            <v>有本 英輔</v>
          </cell>
          <cell r="I420" t="str">
            <v>ｸﾒｻﾝｷﾞｮｳ</v>
          </cell>
          <cell r="J420" t="str">
            <v>708-1521</v>
          </cell>
          <cell r="K420" t="str">
            <v>岡山県久米郡美咲町休石480-6</v>
          </cell>
          <cell r="L420" t="str">
            <v>0868-62-2275</v>
          </cell>
          <cell r="M420" t="str">
            <v>佐外</v>
          </cell>
          <cell r="N420" t="str">
            <v>感染性</v>
          </cell>
          <cell r="O420" t="str">
            <v>○</v>
          </cell>
          <cell r="P420" t="str">
            <v>燃え殻</v>
          </cell>
          <cell r="T420" t="str">
            <v>○</v>
          </cell>
        </row>
        <row r="421">
          <cell r="B421">
            <v>1</v>
          </cell>
          <cell r="C421">
            <v>32701</v>
          </cell>
          <cell r="I421" t="str">
            <v>ｸﾒｻﾝｷﾞｮｳ</v>
          </cell>
          <cell r="N421" t="str">
            <v>廃ＰＣＢ等</v>
          </cell>
          <cell r="O421" t="str">
            <v>●</v>
          </cell>
          <cell r="P421" t="str">
            <v>汚泥</v>
          </cell>
          <cell r="S421" t="str">
            <v>○</v>
          </cell>
          <cell r="T421" t="str">
            <v>○</v>
          </cell>
        </row>
        <row r="422">
          <cell r="B422">
            <v>1</v>
          </cell>
          <cell r="C422">
            <v>32701</v>
          </cell>
          <cell r="I422" t="str">
            <v>ｸﾒｻﾝｷﾞｮｳ</v>
          </cell>
          <cell r="N422" t="str">
            <v>ＰＣＢ汚染物</v>
          </cell>
          <cell r="O422" t="str">
            <v>●</v>
          </cell>
          <cell r="P422" t="str">
            <v>廃油</v>
          </cell>
          <cell r="Q422" t="str">
            <v>○</v>
          </cell>
        </row>
        <row r="423">
          <cell r="B423">
            <v>1</v>
          </cell>
          <cell r="C423">
            <v>32701</v>
          </cell>
          <cell r="I423" t="str">
            <v>ｸﾒｻﾝｷﾞｮｳ</v>
          </cell>
          <cell r="N423" t="str">
            <v>ＰＣＢ処理物</v>
          </cell>
          <cell r="O423" t="str">
            <v>●</v>
          </cell>
          <cell r="P423" t="str">
            <v>廃酸</v>
          </cell>
          <cell r="R423" t="str">
            <v>○</v>
          </cell>
          <cell r="S423" t="str">
            <v>○</v>
          </cell>
          <cell r="T423" t="str">
            <v>○</v>
          </cell>
        </row>
        <row r="424">
          <cell r="B424">
            <v>1</v>
          </cell>
          <cell r="C424">
            <v>32701</v>
          </cell>
          <cell r="I424" t="str">
            <v>ｸﾒｻﾝｷﾞｮｳ</v>
          </cell>
          <cell r="N424" t="str">
            <v>指定下水汚泥</v>
          </cell>
          <cell r="P424" t="str">
            <v>廃ｱﾙｶﾘ</v>
          </cell>
          <cell r="R424" t="str">
            <v>○</v>
          </cell>
          <cell r="S424" t="str">
            <v>○</v>
          </cell>
          <cell r="T424" t="str">
            <v>○</v>
          </cell>
        </row>
        <row r="425">
          <cell r="B425">
            <v>1</v>
          </cell>
          <cell r="C425">
            <v>32701</v>
          </cell>
          <cell r="I425" t="str">
            <v>ｸﾒｻﾝｷﾞｮｳ</v>
          </cell>
          <cell r="N425" t="str">
            <v>廃水銀等</v>
          </cell>
          <cell r="P425" t="str">
            <v>鉱さい</v>
          </cell>
          <cell r="S425" t="str">
            <v>○</v>
          </cell>
          <cell r="T425" t="str">
            <v>○</v>
          </cell>
        </row>
        <row r="426">
          <cell r="B426">
            <v>1</v>
          </cell>
          <cell r="C426">
            <v>32701</v>
          </cell>
          <cell r="I426" t="str">
            <v>ｸﾒｻﾝｷﾞｮｳ</v>
          </cell>
          <cell r="N426" t="str">
            <v>廃石綿等</v>
          </cell>
          <cell r="O426" t="str">
            <v>○</v>
          </cell>
          <cell r="P426" t="str">
            <v>ばいじん</v>
          </cell>
          <cell r="S426" t="str">
            <v>○</v>
          </cell>
          <cell r="T426" t="str">
            <v>○</v>
          </cell>
        </row>
        <row r="427">
          <cell r="B427">
            <v>1</v>
          </cell>
          <cell r="C427">
            <v>32701</v>
          </cell>
          <cell r="I427" t="str">
            <v>ｸﾒｻﾝｷﾞｮｳ</v>
          </cell>
          <cell r="P427" t="str">
            <v>処理したもの</v>
          </cell>
        </row>
        <row r="428">
          <cell r="B428">
            <v>3</v>
          </cell>
          <cell r="C428">
            <v>56809</v>
          </cell>
          <cell r="D428" t="str">
            <v>04153056809</v>
          </cell>
          <cell r="E428" t="str">
            <v>㈲クリーンみかさ</v>
          </cell>
          <cell r="F428">
            <v>43537</v>
          </cell>
          <cell r="G428">
            <v>45363</v>
          </cell>
          <cell r="H428" t="str">
            <v>吉嗣 雅一</v>
          </cell>
          <cell r="I428" t="str">
            <v>ｸﾘｰﾝﾐｶｻ</v>
          </cell>
          <cell r="J428">
            <v>8160921</v>
          </cell>
          <cell r="K428" t="str">
            <v>福岡県大野城市仲畑1-14-25</v>
          </cell>
          <cell r="L428" t="str">
            <v>092-575-2789</v>
          </cell>
          <cell r="M428" t="str">
            <v>佐外</v>
          </cell>
          <cell r="N428" t="str">
            <v>感染性</v>
          </cell>
          <cell r="P428" t="str">
            <v>燃え殻</v>
          </cell>
          <cell r="T428" t="str">
            <v>○</v>
          </cell>
        </row>
        <row r="429">
          <cell r="B429">
            <v>3</v>
          </cell>
          <cell r="C429">
            <v>56809</v>
          </cell>
          <cell r="I429" t="str">
            <v>ｸﾘｰﾝﾐｶｻ</v>
          </cell>
          <cell r="N429" t="str">
            <v>廃ＰＣＢ等</v>
          </cell>
          <cell r="P429" t="str">
            <v>汚泥</v>
          </cell>
          <cell r="S429" t="str">
            <v>○</v>
          </cell>
          <cell r="T429" t="str">
            <v>○</v>
          </cell>
        </row>
        <row r="430">
          <cell r="B430">
            <v>3</v>
          </cell>
          <cell r="C430">
            <v>56809</v>
          </cell>
          <cell r="I430" t="str">
            <v>ｸﾘｰﾝﾐｶｻ</v>
          </cell>
          <cell r="N430" t="str">
            <v>ＰＣＢ汚染物</v>
          </cell>
          <cell r="P430" t="str">
            <v>廃油</v>
          </cell>
          <cell r="Q430" t="str">
            <v>○</v>
          </cell>
        </row>
        <row r="431">
          <cell r="B431">
            <v>3</v>
          </cell>
          <cell r="C431">
            <v>56809</v>
          </cell>
          <cell r="I431" t="str">
            <v>ｸﾘｰﾝﾐｶｻ</v>
          </cell>
          <cell r="N431" t="str">
            <v>ＰＣＢ処理物</v>
          </cell>
          <cell r="P431" t="str">
            <v>廃酸</v>
          </cell>
          <cell r="R431" t="str">
            <v>○</v>
          </cell>
          <cell r="S431" t="str">
            <v>○</v>
          </cell>
          <cell r="T431" t="str">
            <v>○</v>
          </cell>
        </row>
        <row r="432">
          <cell r="B432">
            <v>3</v>
          </cell>
          <cell r="C432">
            <v>56809</v>
          </cell>
          <cell r="I432" t="str">
            <v>ｸﾘｰﾝﾐｶｻ</v>
          </cell>
          <cell r="N432" t="str">
            <v>指定下水汚泥</v>
          </cell>
          <cell r="P432" t="str">
            <v>廃ｱﾙｶﾘ</v>
          </cell>
          <cell r="R432" t="str">
            <v>○</v>
          </cell>
          <cell r="S432" t="str">
            <v>○</v>
          </cell>
          <cell r="T432" t="str">
            <v>○</v>
          </cell>
        </row>
        <row r="433">
          <cell r="B433">
            <v>3</v>
          </cell>
          <cell r="C433">
            <v>56809</v>
          </cell>
          <cell r="I433" t="str">
            <v>ｸﾘｰﾝﾐｶｻ</v>
          </cell>
          <cell r="N433" t="str">
            <v>廃水銀等</v>
          </cell>
          <cell r="P433" t="str">
            <v>鉱さい</v>
          </cell>
          <cell r="S433" t="str">
            <v>○</v>
          </cell>
          <cell r="T433" t="str">
            <v>○</v>
          </cell>
        </row>
        <row r="434">
          <cell r="B434">
            <v>3</v>
          </cell>
          <cell r="C434">
            <v>56809</v>
          </cell>
          <cell r="I434" t="str">
            <v>ｸﾘｰﾝﾐｶｻ</v>
          </cell>
          <cell r="N434" t="str">
            <v>廃石綿等</v>
          </cell>
          <cell r="O434" t="str">
            <v>○</v>
          </cell>
          <cell r="P434" t="str">
            <v>ばいじん</v>
          </cell>
          <cell r="S434" t="str">
            <v>○</v>
          </cell>
          <cell r="T434" t="str">
            <v>○</v>
          </cell>
        </row>
        <row r="435">
          <cell r="B435">
            <v>3</v>
          </cell>
          <cell r="C435">
            <v>56809</v>
          </cell>
          <cell r="I435" t="str">
            <v>ｸﾘｰﾝﾐｶｻ</v>
          </cell>
          <cell r="P435" t="str">
            <v>処理したもの</v>
          </cell>
        </row>
        <row r="436">
          <cell r="B436">
            <v>1</v>
          </cell>
          <cell r="C436">
            <v>19870</v>
          </cell>
          <cell r="D436" t="str">
            <v>04151019870</v>
          </cell>
          <cell r="E436" t="str">
            <v>ケア・ルートサービス㈱</v>
          </cell>
          <cell r="F436">
            <v>42312</v>
          </cell>
          <cell r="G436">
            <v>44138</v>
          </cell>
          <cell r="H436" t="str">
            <v>長 真志</v>
          </cell>
          <cell r="I436" t="str">
            <v>ｹｱ･ﾙｰﾄｻｰﾋﾞｽ</v>
          </cell>
          <cell r="J436" t="str">
            <v>816-0906</v>
          </cell>
          <cell r="K436" t="str">
            <v>福岡県大野城市中1-2-1</v>
          </cell>
          <cell r="L436" t="str">
            <v>092-504-5766</v>
          </cell>
          <cell r="M436" t="str">
            <v>佐外</v>
          </cell>
          <cell r="N436" t="str">
            <v>感染性</v>
          </cell>
          <cell r="O436" t="str">
            <v>○</v>
          </cell>
          <cell r="P436" t="str">
            <v>燃え殻</v>
          </cell>
        </row>
        <row r="437">
          <cell r="B437">
            <v>1</v>
          </cell>
          <cell r="C437">
            <v>19870</v>
          </cell>
          <cell r="I437" t="str">
            <v>ｹｱ･ﾙｰﾄｻｰﾋﾞｽ</v>
          </cell>
          <cell r="N437" t="str">
            <v>廃ＰＣＢ等</v>
          </cell>
          <cell r="P437" t="str">
            <v>汚泥</v>
          </cell>
        </row>
        <row r="438">
          <cell r="B438">
            <v>1</v>
          </cell>
          <cell r="C438">
            <v>19870</v>
          </cell>
          <cell r="I438" t="str">
            <v>ｹｱ･ﾙｰﾄｻｰﾋﾞｽ</v>
          </cell>
          <cell r="N438" t="str">
            <v>ＰＣＢ汚染物</v>
          </cell>
          <cell r="P438" t="str">
            <v>廃油</v>
          </cell>
        </row>
        <row r="439">
          <cell r="B439">
            <v>1</v>
          </cell>
          <cell r="C439">
            <v>19870</v>
          </cell>
          <cell r="I439" t="str">
            <v>ｹｱ･ﾙｰﾄｻｰﾋﾞｽ</v>
          </cell>
          <cell r="N439" t="str">
            <v>ＰＣＢ処理物</v>
          </cell>
          <cell r="P439" t="str">
            <v>廃酸</v>
          </cell>
        </row>
        <row r="440">
          <cell r="B440">
            <v>1</v>
          </cell>
          <cell r="C440">
            <v>19870</v>
          </cell>
          <cell r="I440" t="str">
            <v>ｹｱ･ﾙｰﾄｻｰﾋﾞｽ</v>
          </cell>
          <cell r="N440" t="str">
            <v>指定下水汚泥</v>
          </cell>
          <cell r="P440" t="str">
            <v>廃ｱﾙｶﾘ</v>
          </cell>
        </row>
        <row r="441">
          <cell r="B441">
            <v>1</v>
          </cell>
          <cell r="C441">
            <v>19870</v>
          </cell>
          <cell r="I441" t="str">
            <v>ｹｱ･ﾙｰﾄｻｰﾋﾞｽ</v>
          </cell>
          <cell r="N441" t="str">
            <v>廃水銀等</v>
          </cell>
          <cell r="P441" t="str">
            <v>鉱さい</v>
          </cell>
        </row>
        <row r="442">
          <cell r="B442">
            <v>1</v>
          </cell>
          <cell r="C442">
            <v>19870</v>
          </cell>
          <cell r="I442" t="str">
            <v>ｹｱ･ﾙｰﾄｻｰﾋﾞｽ</v>
          </cell>
          <cell r="N442" t="str">
            <v>廃石綿等</v>
          </cell>
          <cell r="P442" t="str">
            <v>ばいじん</v>
          </cell>
        </row>
        <row r="443">
          <cell r="B443">
            <v>1</v>
          </cell>
          <cell r="C443">
            <v>19870</v>
          </cell>
          <cell r="I443" t="str">
            <v>ｹｱ･ﾙｰﾄｻｰﾋﾞｽ</v>
          </cell>
          <cell r="P443" t="str">
            <v>処理したもの</v>
          </cell>
        </row>
        <row r="444">
          <cell r="B444">
            <v>1</v>
          </cell>
          <cell r="C444">
            <v>47681</v>
          </cell>
          <cell r="D444" t="str">
            <v>04151047681</v>
          </cell>
          <cell r="E444" t="str">
            <v>㈱弘栄工業</v>
          </cell>
          <cell r="F444">
            <v>43431</v>
          </cell>
          <cell r="G444">
            <v>45256</v>
          </cell>
          <cell r="H444" t="str">
            <v>田中 岳司</v>
          </cell>
          <cell r="I444" t="str">
            <v>ｺｳｴｲｺｳｷﾞｮｳ</v>
          </cell>
          <cell r="J444">
            <v>8500077</v>
          </cell>
          <cell r="K444" t="str">
            <v>長崎県長崎市小瀬戸町809-55</v>
          </cell>
          <cell r="L444" t="str">
            <v>095-865-0012</v>
          </cell>
          <cell r="M444" t="str">
            <v>佐外</v>
          </cell>
          <cell r="N444" t="str">
            <v>感染性</v>
          </cell>
          <cell r="P444" t="str">
            <v>燃え殻</v>
          </cell>
        </row>
        <row r="445">
          <cell r="B445">
            <v>1</v>
          </cell>
          <cell r="C445">
            <v>47681</v>
          </cell>
          <cell r="I445" t="str">
            <v>ｺｳｴｲｺｳｷﾞｮｳ</v>
          </cell>
          <cell r="N445" t="str">
            <v>廃ＰＣＢ等</v>
          </cell>
          <cell r="P445" t="str">
            <v>汚泥</v>
          </cell>
        </row>
        <row r="446">
          <cell r="B446">
            <v>1</v>
          </cell>
          <cell r="C446">
            <v>47681</v>
          </cell>
          <cell r="I446" t="str">
            <v>ｺｳｴｲｺｳｷﾞｮｳ</v>
          </cell>
          <cell r="N446" t="str">
            <v>ＰＣＢ汚染物</v>
          </cell>
          <cell r="P446" t="str">
            <v>廃油</v>
          </cell>
        </row>
        <row r="447">
          <cell r="B447">
            <v>1</v>
          </cell>
          <cell r="C447">
            <v>47681</v>
          </cell>
          <cell r="I447" t="str">
            <v>ｺｳｴｲｺｳｷﾞｮｳ</v>
          </cell>
          <cell r="N447" t="str">
            <v>ＰＣＢ処理物</v>
          </cell>
          <cell r="P447" t="str">
            <v>廃酸</v>
          </cell>
          <cell r="R447" t="str">
            <v>○</v>
          </cell>
        </row>
        <row r="448">
          <cell r="B448">
            <v>1</v>
          </cell>
          <cell r="C448">
            <v>47681</v>
          </cell>
          <cell r="I448" t="str">
            <v>ｺｳｴｲｺｳｷﾞｮｳ</v>
          </cell>
          <cell r="N448" t="str">
            <v>指定下水汚泥</v>
          </cell>
          <cell r="P448" t="str">
            <v>廃ｱﾙｶﾘ</v>
          </cell>
          <cell r="R448" t="str">
            <v>○</v>
          </cell>
        </row>
        <row r="449">
          <cell r="B449">
            <v>1</v>
          </cell>
          <cell r="C449">
            <v>47681</v>
          </cell>
          <cell r="I449" t="str">
            <v>ｺｳｴｲｺｳｷﾞｮｳ</v>
          </cell>
          <cell r="N449" t="str">
            <v>廃水銀等</v>
          </cell>
          <cell r="P449" t="str">
            <v>鉱さい</v>
          </cell>
        </row>
        <row r="450">
          <cell r="B450">
            <v>1</v>
          </cell>
          <cell r="C450">
            <v>47681</v>
          </cell>
          <cell r="I450" t="str">
            <v>ｺｳｴｲｺｳｷﾞｮｳ</v>
          </cell>
          <cell r="N450" t="str">
            <v>廃石綿等</v>
          </cell>
          <cell r="P450" t="str">
            <v>ばいじん</v>
          </cell>
        </row>
        <row r="451">
          <cell r="B451">
            <v>1</v>
          </cell>
          <cell r="C451">
            <v>47681</v>
          </cell>
          <cell r="I451" t="str">
            <v>ｺｳｴｲｺｳｷﾞｮｳ</v>
          </cell>
          <cell r="P451" t="str">
            <v>処理したもの</v>
          </cell>
        </row>
        <row r="452">
          <cell r="B452">
            <v>1</v>
          </cell>
          <cell r="C452">
            <v>193616</v>
          </cell>
          <cell r="D452" t="str">
            <v>04151193616</v>
          </cell>
          <cell r="E452" t="str">
            <v>江田 百合江</v>
          </cell>
          <cell r="F452">
            <v>42816</v>
          </cell>
          <cell r="G452">
            <v>44641</v>
          </cell>
          <cell r="H452" t="str">
            <v>江田 百合江</v>
          </cell>
          <cell r="I452" t="str">
            <v>ｺｳﾀﾞﾕﾘｴ</v>
          </cell>
          <cell r="J452">
            <v>8391403</v>
          </cell>
          <cell r="K452" t="str">
            <v>福岡県うきは市浮羽町東隈上355-6</v>
          </cell>
          <cell r="L452" t="str">
            <v>0943-77-3843</v>
          </cell>
          <cell r="M452" t="str">
            <v>佐外</v>
          </cell>
          <cell r="N452" t="str">
            <v>感染性</v>
          </cell>
          <cell r="O452" t="str">
            <v>○</v>
          </cell>
          <cell r="P452" t="str">
            <v>燃え殻</v>
          </cell>
          <cell r="T452" t="str">
            <v>○</v>
          </cell>
        </row>
        <row r="453">
          <cell r="B453">
            <v>1</v>
          </cell>
          <cell r="C453">
            <v>193616</v>
          </cell>
          <cell r="I453" t="str">
            <v>ｺｳﾀﾞﾕﾘｴ</v>
          </cell>
          <cell r="N453" t="str">
            <v>廃ＰＣＢ等</v>
          </cell>
          <cell r="P453" t="str">
            <v>汚泥</v>
          </cell>
          <cell r="S453" t="str">
            <v>○</v>
          </cell>
          <cell r="T453" t="str">
            <v>○</v>
          </cell>
        </row>
        <row r="454">
          <cell r="B454">
            <v>1</v>
          </cell>
          <cell r="C454">
            <v>193616</v>
          </cell>
          <cell r="I454" t="str">
            <v>ｺｳﾀﾞﾕﾘｴ</v>
          </cell>
          <cell r="N454" t="str">
            <v>ＰＣＢ汚染物</v>
          </cell>
          <cell r="P454" t="str">
            <v>廃油</v>
          </cell>
          <cell r="Q454" t="str">
            <v>○</v>
          </cell>
        </row>
        <row r="455">
          <cell r="B455">
            <v>1</v>
          </cell>
          <cell r="C455">
            <v>193616</v>
          </cell>
          <cell r="I455" t="str">
            <v>ｺｳﾀﾞﾕﾘｴ</v>
          </cell>
          <cell r="N455" t="str">
            <v>ＰＣＢ処理物</v>
          </cell>
          <cell r="P455" t="str">
            <v>廃酸</v>
          </cell>
          <cell r="R455" t="str">
            <v>○</v>
          </cell>
          <cell r="S455" t="str">
            <v>○</v>
          </cell>
          <cell r="T455" t="str">
            <v>○</v>
          </cell>
        </row>
        <row r="456">
          <cell r="B456">
            <v>1</v>
          </cell>
          <cell r="C456">
            <v>193616</v>
          </cell>
          <cell r="I456" t="str">
            <v>ｺｳﾀﾞﾕﾘｴ</v>
          </cell>
          <cell r="N456" t="str">
            <v>指定下水汚泥</v>
          </cell>
          <cell r="P456" t="str">
            <v>廃ｱﾙｶﾘ</v>
          </cell>
          <cell r="R456" t="str">
            <v>○</v>
          </cell>
          <cell r="S456" t="str">
            <v>○</v>
          </cell>
          <cell r="T456" t="str">
            <v>○</v>
          </cell>
        </row>
        <row r="457">
          <cell r="B457">
            <v>1</v>
          </cell>
          <cell r="C457">
            <v>193616</v>
          </cell>
          <cell r="I457" t="str">
            <v>ｺｳﾀﾞﾕﾘｴ</v>
          </cell>
          <cell r="N457" t="str">
            <v>廃水銀等</v>
          </cell>
          <cell r="P457" t="str">
            <v>鉱さい</v>
          </cell>
        </row>
        <row r="458">
          <cell r="B458">
            <v>1</v>
          </cell>
          <cell r="C458">
            <v>193616</v>
          </cell>
          <cell r="I458" t="str">
            <v>ｺｳﾀﾞﾕﾘｴ</v>
          </cell>
          <cell r="N458" t="str">
            <v>廃石綿等</v>
          </cell>
          <cell r="P458" t="str">
            <v>ばいじん</v>
          </cell>
        </row>
        <row r="459">
          <cell r="B459">
            <v>1</v>
          </cell>
          <cell r="C459">
            <v>193616</v>
          </cell>
          <cell r="I459" t="str">
            <v>ｺｳﾀﾞﾕﾘｴ</v>
          </cell>
          <cell r="P459" t="str">
            <v>処理したもの</v>
          </cell>
        </row>
        <row r="460">
          <cell r="B460">
            <v>1</v>
          </cell>
          <cell r="C460">
            <v>2544</v>
          </cell>
          <cell r="D460" t="str">
            <v>04151002544</v>
          </cell>
          <cell r="E460" t="str">
            <v>㈱三成化学工業所</v>
          </cell>
          <cell r="F460">
            <v>42838</v>
          </cell>
          <cell r="G460">
            <v>44663</v>
          </cell>
          <cell r="H460" t="str">
            <v>村上 秀昭</v>
          </cell>
          <cell r="I460" t="str">
            <v>ｻﾝｾｲｶｶﾞｸｺｳｷﾞｮｳｼｮ</v>
          </cell>
          <cell r="J460">
            <v>8360874</v>
          </cell>
          <cell r="K460" t="str">
            <v>福岡県大牟田市末広町163番地3</v>
          </cell>
          <cell r="L460" t="str">
            <v>0944-53-2565</v>
          </cell>
          <cell r="M460" t="str">
            <v>佐外</v>
          </cell>
          <cell r="N460" t="str">
            <v>感染性</v>
          </cell>
          <cell r="P460" t="str">
            <v>燃え殻</v>
          </cell>
        </row>
        <row r="461">
          <cell r="B461">
            <v>1</v>
          </cell>
          <cell r="C461">
            <v>2544</v>
          </cell>
          <cell r="I461" t="str">
            <v>ｻﾝｾｲｶｶﾞｸｺｳｷﾞｮｳｼｮ</v>
          </cell>
          <cell r="N461" t="str">
            <v>廃ＰＣＢ等</v>
          </cell>
          <cell r="P461" t="str">
            <v>汚泥</v>
          </cell>
        </row>
        <row r="462">
          <cell r="B462">
            <v>1</v>
          </cell>
          <cell r="C462">
            <v>2544</v>
          </cell>
          <cell r="I462" t="str">
            <v>ｻﾝｾｲｶｶﾞｸｺｳｷﾞｮｳｼｮ</v>
          </cell>
          <cell r="N462" t="str">
            <v>ＰＣＢ汚染物</v>
          </cell>
          <cell r="P462" t="str">
            <v>廃油</v>
          </cell>
        </row>
        <row r="463">
          <cell r="B463">
            <v>1</v>
          </cell>
          <cell r="C463">
            <v>2544</v>
          </cell>
          <cell r="I463" t="str">
            <v>ｻﾝｾｲｶｶﾞｸｺｳｷﾞｮｳｼｮ</v>
          </cell>
          <cell r="N463" t="str">
            <v>ＰＣＢ処理物</v>
          </cell>
          <cell r="P463" t="str">
            <v>廃酸</v>
          </cell>
          <cell r="R463" t="str">
            <v>○</v>
          </cell>
        </row>
        <row r="464">
          <cell r="B464">
            <v>1</v>
          </cell>
          <cell r="C464">
            <v>2544</v>
          </cell>
          <cell r="I464" t="str">
            <v>ｻﾝｾｲｶｶﾞｸｺｳｷﾞｮｳｼｮ</v>
          </cell>
          <cell r="N464" t="str">
            <v>指定下水汚泥</v>
          </cell>
          <cell r="P464" t="str">
            <v>廃ｱﾙｶﾘ</v>
          </cell>
          <cell r="R464" t="str">
            <v>○</v>
          </cell>
        </row>
        <row r="465">
          <cell r="B465">
            <v>1</v>
          </cell>
          <cell r="C465">
            <v>2544</v>
          </cell>
          <cell r="I465" t="str">
            <v>ｻﾝｾｲｶｶﾞｸｺｳｷﾞｮｳｼｮ</v>
          </cell>
          <cell r="N465" t="str">
            <v>廃水銀等</v>
          </cell>
          <cell r="P465" t="str">
            <v>鉱さい</v>
          </cell>
        </row>
        <row r="466">
          <cell r="B466">
            <v>1</v>
          </cell>
          <cell r="C466">
            <v>2544</v>
          </cell>
          <cell r="I466" t="str">
            <v>ｻﾝｾｲｶｶﾞｸｺｳｷﾞｮｳｼｮ</v>
          </cell>
          <cell r="N466" t="str">
            <v>廃石綿等</v>
          </cell>
          <cell r="P466" t="str">
            <v>ばいじん</v>
          </cell>
        </row>
        <row r="467">
          <cell r="B467">
            <v>1</v>
          </cell>
          <cell r="C467">
            <v>2544</v>
          </cell>
          <cell r="I467" t="str">
            <v>ｻﾝｾｲｶｶﾞｸｺｳｷﾞｮｳｼｮ</v>
          </cell>
          <cell r="P467" t="str">
            <v>処理したもの</v>
          </cell>
        </row>
        <row r="468">
          <cell r="B468">
            <v>1</v>
          </cell>
          <cell r="C468">
            <v>3862</v>
          </cell>
          <cell r="D468" t="str">
            <v>04151003862</v>
          </cell>
          <cell r="E468" t="str">
            <v>三藤商事㈱</v>
          </cell>
          <cell r="F468">
            <v>41541</v>
          </cell>
          <cell r="G468">
            <v>44097</v>
          </cell>
          <cell r="H468" t="str">
            <v>佐藤 正己</v>
          </cell>
          <cell r="I468" t="str">
            <v>ｻﾝﾄｳｼｮｳｼﾞ</v>
          </cell>
          <cell r="J468">
            <v>8700942</v>
          </cell>
          <cell r="K468" t="str">
            <v>大分県大分市大字羽田1060-4</v>
          </cell>
          <cell r="L468" t="str">
            <v>097-568-9911</v>
          </cell>
          <cell r="M468" t="str">
            <v>佐外</v>
          </cell>
          <cell r="N468" t="str">
            <v>感染性</v>
          </cell>
          <cell r="O468" t="str">
            <v>○</v>
          </cell>
          <cell r="P468" t="str">
            <v>燃え殻</v>
          </cell>
        </row>
        <row r="469">
          <cell r="B469">
            <v>1</v>
          </cell>
          <cell r="C469">
            <v>3862</v>
          </cell>
          <cell r="I469" t="str">
            <v>ｻﾝﾄｳｼｮｳｼﾞ</v>
          </cell>
          <cell r="N469" t="str">
            <v>廃ＰＣＢ等</v>
          </cell>
          <cell r="P469" t="str">
            <v>汚泥</v>
          </cell>
          <cell r="S469" t="str">
            <v>○</v>
          </cell>
          <cell r="T469" t="str">
            <v>○</v>
          </cell>
        </row>
        <row r="470">
          <cell r="B470">
            <v>1</v>
          </cell>
          <cell r="C470">
            <v>3862</v>
          </cell>
          <cell r="I470" t="str">
            <v>ｻﾝﾄｳｼｮｳｼﾞ</v>
          </cell>
          <cell r="N470" t="str">
            <v>ＰＣＢ汚染物</v>
          </cell>
          <cell r="P470" t="str">
            <v>廃油</v>
          </cell>
          <cell r="Q470" t="str">
            <v>○</v>
          </cell>
        </row>
        <row r="471">
          <cell r="B471">
            <v>1</v>
          </cell>
          <cell r="C471">
            <v>3862</v>
          </cell>
          <cell r="I471" t="str">
            <v>ｻﾝﾄｳｼｮｳｼﾞ</v>
          </cell>
          <cell r="N471" t="str">
            <v>ＰＣＢ処理物</v>
          </cell>
          <cell r="P471" t="str">
            <v>廃酸</v>
          </cell>
          <cell r="R471" t="str">
            <v>○</v>
          </cell>
          <cell r="S471" t="str">
            <v>○</v>
          </cell>
          <cell r="T471" t="str">
            <v>○</v>
          </cell>
        </row>
        <row r="472">
          <cell r="B472">
            <v>1</v>
          </cell>
          <cell r="C472">
            <v>3862</v>
          </cell>
          <cell r="I472" t="str">
            <v>ｻﾝﾄｳｼｮｳｼﾞ</v>
          </cell>
          <cell r="N472" t="str">
            <v>指定下水汚泥</v>
          </cell>
          <cell r="P472" t="str">
            <v>廃ｱﾙｶﾘ</v>
          </cell>
          <cell r="R472" t="str">
            <v>○</v>
          </cell>
          <cell r="S472" t="str">
            <v>○</v>
          </cell>
          <cell r="T472" t="str">
            <v>○</v>
          </cell>
        </row>
        <row r="473">
          <cell r="B473">
            <v>1</v>
          </cell>
          <cell r="C473">
            <v>3862</v>
          </cell>
          <cell r="I473" t="str">
            <v>ｻﾝﾄｳｼｮｳｼﾞ</v>
          </cell>
          <cell r="N473" t="str">
            <v>廃水銀等</v>
          </cell>
          <cell r="P473" t="str">
            <v>鉱さい</v>
          </cell>
        </row>
        <row r="474">
          <cell r="B474">
            <v>1</v>
          </cell>
          <cell r="C474">
            <v>3862</v>
          </cell>
          <cell r="I474" t="str">
            <v>ｻﾝﾄｳｼｮｳｼﾞ</v>
          </cell>
          <cell r="N474" t="str">
            <v>廃石綿等</v>
          </cell>
          <cell r="P474" t="str">
            <v>ばいじん</v>
          </cell>
        </row>
        <row r="475">
          <cell r="B475">
            <v>1</v>
          </cell>
          <cell r="C475">
            <v>3862</v>
          </cell>
          <cell r="I475" t="str">
            <v>ｻﾝﾄｳｼｮｳｼﾞ</v>
          </cell>
          <cell r="P475" t="str">
            <v>処理したもの</v>
          </cell>
        </row>
        <row r="476">
          <cell r="B476">
            <v>1</v>
          </cell>
          <cell r="C476">
            <v>5459</v>
          </cell>
          <cell r="D476" t="str">
            <v>04151005459</v>
          </cell>
          <cell r="E476" t="str">
            <v>サンワリューツー㈱</v>
          </cell>
          <cell r="F476">
            <v>43086</v>
          </cell>
          <cell r="G476">
            <v>45642</v>
          </cell>
          <cell r="H476" t="str">
            <v>谷口 隆司</v>
          </cell>
          <cell r="I476" t="str">
            <v>ｻﾝﾜﾘｭｰﾂｰ</v>
          </cell>
          <cell r="J476" t="str">
            <v>448-0002</v>
          </cell>
          <cell r="K476" t="str">
            <v>愛知県刈谷市一里山町家下80</v>
          </cell>
          <cell r="L476" t="str">
            <v>0566-35-3060</v>
          </cell>
          <cell r="M476" t="str">
            <v>佐外</v>
          </cell>
          <cell r="N476" t="str">
            <v>感染性</v>
          </cell>
          <cell r="P476" t="str">
            <v>燃え殻</v>
          </cell>
        </row>
        <row r="477">
          <cell r="B477">
            <v>1</v>
          </cell>
          <cell r="C477">
            <v>5459</v>
          </cell>
          <cell r="I477" t="str">
            <v>ｻﾝﾜﾘｭｰﾂｰ</v>
          </cell>
          <cell r="N477" t="str">
            <v>廃ＰＣＢ等</v>
          </cell>
          <cell r="O477" t="str">
            <v>○</v>
          </cell>
          <cell r="P477" t="str">
            <v>汚泥</v>
          </cell>
        </row>
        <row r="478">
          <cell r="B478">
            <v>1</v>
          </cell>
          <cell r="C478">
            <v>5459</v>
          </cell>
          <cell r="I478" t="str">
            <v>ｻﾝﾜﾘｭｰﾂｰ</v>
          </cell>
          <cell r="N478" t="str">
            <v>ＰＣＢ汚染物</v>
          </cell>
          <cell r="O478" t="str">
            <v>○</v>
          </cell>
          <cell r="P478" t="str">
            <v>廃油</v>
          </cell>
          <cell r="Q478" t="str">
            <v>○</v>
          </cell>
        </row>
        <row r="479">
          <cell r="B479">
            <v>1</v>
          </cell>
          <cell r="C479">
            <v>5459</v>
          </cell>
          <cell r="I479" t="str">
            <v>ｻﾝﾜﾘｭｰﾂｰ</v>
          </cell>
          <cell r="N479" t="str">
            <v>ＰＣＢ処理物</v>
          </cell>
          <cell r="P479" t="str">
            <v>廃酸</v>
          </cell>
          <cell r="R479" t="str">
            <v>○</v>
          </cell>
        </row>
        <row r="480">
          <cell r="B480">
            <v>1</v>
          </cell>
          <cell r="C480">
            <v>5459</v>
          </cell>
          <cell r="I480" t="str">
            <v>ｻﾝﾜﾘｭｰﾂｰ</v>
          </cell>
          <cell r="N480" t="str">
            <v>指定下水汚泥</v>
          </cell>
          <cell r="P480" t="str">
            <v>廃ｱﾙｶﾘ</v>
          </cell>
          <cell r="R480" t="str">
            <v>○</v>
          </cell>
        </row>
        <row r="481">
          <cell r="B481">
            <v>1</v>
          </cell>
          <cell r="C481">
            <v>5459</v>
          </cell>
          <cell r="I481" t="str">
            <v>ｻﾝﾜﾘｭｰﾂｰ</v>
          </cell>
          <cell r="N481" t="str">
            <v>廃水銀等</v>
          </cell>
          <cell r="P481" t="str">
            <v>鉱さい</v>
          </cell>
        </row>
        <row r="482">
          <cell r="B482">
            <v>1</v>
          </cell>
          <cell r="C482">
            <v>5459</v>
          </cell>
          <cell r="I482" t="str">
            <v>ｻﾝﾜﾘｭｰﾂｰ</v>
          </cell>
          <cell r="N482" t="str">
            <v>廃石綿等</v>
          </cell>
          <cell r="P482" t="str">
            <v>ばいじん</v>
          </cell>
        </row>
        <row r="483">
          <cell r="B483">
            <v>1</v>
          </cell>
          <cell r="C483">
            <v>5459</v>
          </cell>
          <cell r="I483" t="str">
            <v>ｻﾝﾜﾘｭｰﾂｰ</v>
          </cell>
          <cell r="P483" t="str">
            <v>処理したもの</v>
          </cell>
        </row>
        <row r="484">
          <cell r="B484">
            <v>1</v>
          </cell>
          <cell r="C484">
            <v>127708</v>
          </cell>
          <cell r="D484" t="str">
            <v>04151127708</v>
          </cell>
          <cell r="E484" t="str">
            <v>㈱シー・アール・シー</v>
          </cell>
          <cell r="F484">
            <v>42542</v>
          </cell>
          <cell r="G484">
            <v>44367</v>
          </cell>
          <cell r="H484" t="str">
            <v>江川 洋</v>
          </cell>
          <cell r="I484" t="str">
            <v>ｼｰｱｰﾙｼｰ</v>
          </cell>
          <cell r="J484">
            <v>8130062</v>
          </cell>
          <cell r="K484" t="str">
            <v>福岡県福岡市東区松島五丁目２番２４号</v>
          </cell>
          <cell r="L484" t="str">
            <v>092-623-2111</v>
          </cell>
          <cell r="M484" t="str">
            <v>佐外</v>
          </cell>
          <cell r="N484" t="str">
            <v>感染性</v>
          </cell>
          <cell r="O484" t="str">
            <v>○</v>
          </cell>
          <cell r="P484" t="str">
            <v>燃え殻</v>
          </cell>
        </row>
        <row r="485">
          <cell r="B485">
            <v>1</v>
          </cell>
          <cell r="C485">
            <v>127708</v>
          </cell>
          <cell r="I485" t="str">
            <v>ｼｰｱｰﾙｼｰ</v>
          </cell>
          <cell r="N485" t="str">
            <v>廃ＰＣＢ等</v>
          </cell>
          <cell r="P485" t="str">
            <v>汚泥</v>
          </cell>
        </row>
        <row r="486">
          <cell r="B486">
            <v>1</v>
          </cell>
          <cell r="C486">
            <v>127708</v>
          </cell>
          <cell r="I486" t="str">
            <v>ｼｰｱｰﾙｼｰ</v>
          </cell>
          <cell r="N486" t="str">
            <v>ＰＣＢ汚染物</v>
          </cell>
          <cell r="P486" t="str">
            <v>廃油</v>
          </cell>
        </row>
        <row r="487">
          <cell r="B487">
            <v>1</v>
          </cell>
          <cell r="C487">
            <v>127708</v>
          </cell>
          <cell r="I487" t="str">
            <v>ｼｰｱｰﾙｼｰ</v>
          </cell>
          <cell r="N487" t="str">
            <v>ＰＣＢ処理物</v>
          </cell>
          <cell r="P487" t="str">
            <v>廃酸</v>
          </cell>
        </row>
        <row r="488">
          <cell r="B488">
            <v>1</v>
          </cell>
          <cell r="C488">
            <v>127708</v>
          </cell>
          <cell r="I488" t="str">
            <v>ｼｰｱｰﾙｼｰ</v>
          </cell>
          <cell r="N488" t="str">
            <v>指定下水汚泥</v>
          </cell>
          <cell r="P488" t="str">
            <v>廃ｱﾙｶﾘ</v>
          </cell>
        </row>
        <row r="489">
          <cell r="B489">
            <v>1</v>
          </cell>
          <cell r="C489">
            <v>127708</v>
          </cell>
          <cell r="I489" t="str">
            <v>ｼｰｱｰﾙｼｰ</v>
          </cell>
          <cell r="N489" t="str">
            <v>廃水銀等</v>
          </cell>
          <cell r="P489" t="str">
            <v>鉱さい</v>
          </cell>
        </row>
        <row r="490">
          <cell r="B490">
            <v>1</v>
          </cell>
          <cell r="C490">
            <v>127708</v>
          </cell>
          <cell r="I490" t="str">
            <v>ｼｰｱｰﾙｼｰ</v>
          </cell>
          <cell r="N490" t="str">
            <v>廃石綿等</v>
          </cell>
          <cell r="P490" t="str">
            <v>ばいじん</v>
          </cell>
        </row>
        <row r="491">
          <cell r="B491">
            <v>1</v>
          </cell>
          <cell r="C491">
            <v>127708</v>
          </cell>
          <cell r="I491" t="str">
            <v>ｼｰｱｰﾙｼｰ</v>
          </cell>
          <cell r="P491" t="str">
            <v>処理したもの</v>
          </cell>
        </row>
        <row r="492">
          <cell r="B492">
            <v>1</v>
          </cell>
          <cell r="C492">
            <v>8999</v>
          </cell>
          <cell r="D492" t="str">
            <v>04151008999</v>
          </cell>
          <cell r="E492" t="str">
            <v>JR九州エンジニアリング㈱</v>
          </cell>
          <cell r="F492">
            <v>43556</v>
          </cell>
          <cell r="G492">
            <v>45382</v>
          </cell>
          <cell r="H492" t="str">
            <v>藤内 哲夫</v>
          </cell>
          <cell r="I492" t="str">
            <v>ｼﾞｪｲｱｰﾙｷｭｳｼｭｳｴﾝｼﾞﾆｱﾘﾝｸﾞ</v>
          </cell>
          <cell r="J492">
            <v>8120039</v>
          </cell>
          <cell r="K492" t="str">
            <v>福岡県福岡市博多区冷泉町4-17</v>
          </cell>
          <cell r="L492" t="str">
            <v>092-263-6310</v>
          </cell>
          <cell r="M492" t="str">
            <v>佐外</v>
          </cell>
          <cell r="N492" t="str">
            <v>感染性</v>
          </cell>
          <cell r="P492" t="str">
            <v>燃え殻</v>
          </cell>
        </row>
        <row r="493">
          <cell r="B493">
            <v>1</v>
          </cell>
          <cell r="C493">
            <v>8999</v>
          </cell>
          <cell r="I493" t="str">
            <v>ｼﾞｪｲｱｰﾙｷｭｳｼｭｳｴﾝｼﾞﾆｱﾘﾝｸﾞ</v>
          </cell>
          <cell r="N493" t="str">
            <v>廃ＰＣＢ等</v>
          </cell>
          <cell r="O493" t="str">
            <v>○</v>
          </cell>
          <cell r="P493" t="str">
            <v>汚泥</v>
          </cell>
        </row>
        <row r="494">
          <cell r="B494">
            <v>1</v>
          </cell>
          <cell r="C494">
            <v>8999</v>
          </cell>
          <cell r="I494" t="str">
            <v>ｼﾞｪｲｱｰﾙｷｭｳｼｭｳｴﾝｼﾞﾆｱﾘﾝｸﾞ</v>
          </cell>
          <cell r="N494" t="str">
            <v>ＰＣＢ汚染物</v>
          </cell>
          <cell r="O494" t="str">
            <v>○</v>
          </cell>
          <cell r="P494" t="str">
            <v>廃油</v>
          </cell>
        </row>
        <row r="495">
          <cell r="B495">
            <v>1</v>
          </cell>
          <cell r="C495">
            <v>8999</v>
          </cell>
          <cell r="I495" t="str">
            <v>ｼﾞｪｲｱｰﾙｷｭｳｼｭｳｴﾝｼﾞﾆｱﾘﾝｸﾞ</v>
          </cell>
          <cell r="N495" t="str">
            <v>ＰＣＢ処理物</v>
          </cell>
          <cell r="P495" t="str">
            <v>廃酸</v>
          </cell>
        </row>
        <row r="496">
          <cell r="B496">
            <v>1</v>
          </cell>
          <cell r="C496">
            <v>8999</v>
          </cell>
          <cell r="I496" t="str">
            <v>ｼﾞｪｲｱｰﾙｷｭｳｼｭｳｴﾝｼﾞﾆｱﾘﾝｸﾞ</v>
          </cell>
          <cell r="N496" t="str">
            <v>指定下水汚泥</v>
          </cell>
          <cell r="P496" t="str">
            <v>廃ｱﾙｶﾘ</v>
          </cell>
        </row>
        <row r="497">
          <cell r="B497">
            <v>1</v>
          </cell>
          <cell r="C497">
            <v>8999</v>
          </cell>
          <cell r="I497" t="str">
            <v>ｼﾞｪｲｱｰﾙｷｭｳｼｭｳｴﾝｼﾞﾆｱﾘﾝｸﾞ</v>
          </cell>
          <cell r="N497" t="str">
            <v>廃水銀等</v>
          </cell>
          <cell r="P497" t="str">
            <v>鉱さい</v>
          </cell>
        </row>
        <row r="498">
          <cell r="B498">
            <v>1</v>
          </cell>
          <cell r="C498">
            <v>8999</v>
          </cell>
          <cell r="I498" t="str">
            <v>ｼﾞｪｲｱｰﾙｷｭｳｼｭｳｴﾝｼﾞﾆｱﾘﾝｸﾞ</v>
          </cell>
          <cell r="N498" t="str">
            <v>廃石綿等</v>
          </cell>
          <cell r="P498" t="str">
            <v>ばいじん</v>
          </cell>
        </row>
        <row r="499">
          <cell r="B499">
            <v>1</v>
          </cell>
          <cell r="C499">
            <v>8999</v>
          </cell>
          <cell r="I499" t="str">
            <v>ｼﾞｪｲｱｰﾙｷｭｳｼｭｳｴﾝｼﾞﾆｱﾘﾝｸﾞ</v>
          </cell>
          <cell r="P499" t="str">
            <v>処理したもの</v>
          </cell>
        </row>
        <row r="500">
          <cell r="B500">
            <v>5</v>
          </cell>
          <cell r="C500">
            <v>49642</v>
          </cell>
          <cell r="D500" t="str">
            <v>04155049642</v>
          </cell>
          <cell r="E500" t="str">
            <v>JR九州サービスサポート㈱</v>
          </cell>
          <cell r="F500">
            <v>42415</v>
          </cell>
          <cell r="G500">
            <v>44241</v>
          </cell>
          <cell r="H500" t="str">
            <v>師村 博</v>
          </cell>
          <cell r="I500" t="str">
            <v>ｼﾞｪｲｱｰﾙｷｭｳｼｭｳｻｰﾋﾞｽｻﾎﾟｰﾄ</v>
          </cell>
          <cell r="J500">
            <v>8120012</v>
          </cell>
          <cell r="K500" t="str">
            <v>福岡県福岡市博多区博多駅中央街7-21</v>
          </cell>
          <cell r="L500" t="str">
            <v>092-483-3542</v>
          </cell>
          <cell r="M500" t="str">
            <v>唐外</v>
          </cell>
          <cell r="N500" t="str">
            <v>感染性</v>
          </cell>
          <cell r="P500" t="str">
            <v>燃え殻</v>
          </cell>
        </row>
        <row r="501">
          <cell r="B501">
            <v>5</v>
          </cell>
          <cell r="C501">
            <v>49642</v>
          </cell>
          <cell r="I501" t="str">
            <v>ｼﾞｪｲｱｰﾙｷｭｳｼｭｳｻｰﾋﾞｽｻﾎﾟｰﾄ</v>
          </cell>
          <cell r="N501" t="str">
            <v>廃ＰＣＢ等</v>
          </cell>
          <cell r="P501" t="str">
            <v>汚泥</v>
          </cell>
        </row>
        <row r="502">
          <cell r="B502">
            <v>5</v>
          </cell>
          <cell r="C502">
            <v>49642</v>
          </cell>
          <cell r="I502" t="str">
            <v>ｼﾞｪｲｱｰﾙｷｭｳｼｭｳｻｰﾋﾞｽｻﾎﾟｰﾄ</v>
          </cell>
          <cell r="N502" t="str">
            <v>ＰＣＢ汚染物</v>
          </cell>
          <cell r="P502" t="str">
            <v>廃油</v>
          </cell>
        </row>
        <row r="503">
          <cell r="B503">
            <v>5</v>
          </cell>
          <cell r="C503">
            <v>49642</v>
          </cell>
          <cell r="I503" t="str">
            <v>ｼﾞｪｲｱｰﾙｷｭｳｼｭｳｻｰﾋﾞｽｻﾎﾟｰﾄ</v>
          </cell>
          <cell r="N503" t="str">
            <v>ＰＣＢ処理物</v>
          </cell>
          <cell r="P503" t="str">
            <v>廃酸</v>
          </cell>
          <cell r="R503" t="str">
            <v>●</v>
          </cell>
          <cell r="S503" t="str">
            <v>廃ﾊﾞｯﾃﾘｰに限る</v>
          </cell>
        </row>
        <row r="504">
          <cell r="B504">
            <v>5</v>
          </cell>
          <cell r="C504">
            <v>49642</v>
          </cell>
          <cell r="I504" t="str">
            <v>ｼﾞｪｲｱｰﾙｷｭｳｼｭｳｻｰﾋﾞｽｻﾎﾟｰﾄ</v>
          </cell>
          <cell r="N504" t="str">
            <v>指定下水汚泥</v>
          </cell>
          <cell r="P504" t="str">
            <v>廃ｱﾙｶﾘ</v>
          </cell>
          <cell r="R504" t="str">
            <v>●</v>
          </cell>
          <cell r="S504" t="str">
            <v>廃ﾊﾞｯﾃﾘｰに限る</v>
          </cell>
        </row>
        <row r="505">
          <cell r="B505">
            <v>5</v>
          </cell>
          <cell r="C505">
            <v>49642</v>
          </cell>
          <cell r="I505" t="str">
            <v>ｼﾞｪｲｱｰﾙｷｭｳｼｭｳｻｰﾋﾞｽｻﾎﾟｰﾄ</v>
          </cell>
          <cell r="N505" t="str">
            <v>廃水銀等</v>
          </cell>
          <cell r="P505" t="str">
            <v>鉱さい</v>
          </cell>
        </row>
        <row r="506">
          <cell r="B506">
            <v>5</v>
          </cell>
          <cell r="C506">
            <v>49642</v>
          </cell>
          <cell r="I506" t="str">
            <v>ｼﾞｪｲｱｰﾙｷｭｳｼｭｳｻｰﾋﾞｽｻﾎﾟｰﾄ</v>
          </cell>
          <cell r="N506" t="str">
            <v>廃石綿等</v>
          </cell>
          <cell r="P506" t="str">
            <v>ばいじん</v>
          </cell>
        </row>
        <row r="507">
          <cell r="B507">
            <v>5</v>
          </cell>
          <cell r="C507">
            <v>49642</v>
          </cell>
          <cell r="I507" t="str">
            <v>ｼﾞｪｲｱｰﾙｷｭｳｼｭｳｻｰﾋﾞｽｻﾎﾟｰﾄ</v>
          </cell>
          <cell r="P507" t="str">
            <v>処理したもの</v>
          </cell>
        </row>
        <row r="508">
          <cell r="B508">
            <v>1</v>
          </cell>
          <cell r="C508">
            <v>126261</v>
          </cell>
          <cell r="D508" t="str">
            <v>04151126261</v>
          </cell>
          <cell r="E508" t="str">
            <v>㈱JESCO-EXPRESS</v>
          </cell>
          <cell r="F508">
            <v>42900</v>
          </cell>
          <cell r="G508">
            <v>44725</v>
          </cell>
          <cell r="H508" t="str">
            <v>窪 宏征</v>
          </cell>
          <cell r="I508" t="str">
            <v>ｼﾞｪｽｺｴｸｽﾌﾟﾚｽ</v>
          </cell>
          <cell r="J508" t="str">
            <v>636-0011</v>
          </cell>
          <cell r="K508" t="str">
            <v>奈良県北葛城郡王寺町葛下4-198-2</v>
          </cell>
          <cell r="L508" t="str">
            <v>06-6462-0004</v>
          </cell>
          <cell r="M508" t="str">
            <v>佐外</v>
          </cell>
          <cell r="N508" t="str">
            <v>感染性</v>
          </cell>
          <cell r="P508" t="str">
            <v>燃え殻</v>
          </cell>
        </row>
        <row r="509">
          <cell r="B509">
            <v>1</v>
          </cell>
          <cell r="C509">
            <v>126261</v>
          </cell>
          <cell r="I509" t="str">
            <v>ｼﾞｪｽｺｴｸｽﾌﾟﾚｽ</v>
          </cell>
          <cell r="N509" t="str">
            <v>廃ＰＣＢ等</v>
          </cell>
          <cell r="O509" t="str">
            <v>○</v>
          </cell>
          <cell r="P509" t="str">
            <v>汚泥</v>
          </cell>
        </row>
        <row r="510">
          <cell r="B510">
            <v>1</v>
          </cell>
          <cell r="C510">
            <v>126261</v>
          </cell>
          <cell r="I510" t="str">
            <v>ｼﾞｪｽｺｴｸｽﾌﾟﾚｽ</v>
          </cell>
          <cell r="N510" t="str">
            <v>ＰＣＢ汚染物</v>
          </cell>
          <cell r="O510" t="str">
            <v>○</v>
          </cell>
          <cell r="P510" t="str">
            <v>廃油</v>
          </cell>
          <cell r="Q510" t="str">
            <v>○</v>
          </cell>
        </row>
        <row r="511">
          <cell r="B511">
            <v>1</v>
          </cell>
          <cell r="C511">
            <v>126261</v>
          </cell>
          <cell r="I511" t="str">
            <v>ｼﾞｪｽｺｴｸｽﾌﾟﾚｽ</v>
          </cell>
          <cell r="N511" t="str">
            <v>ＰＣＢ処理物</v>
          </cell>
          <cell r="P511" t="str">
            <v>廃酸</v>
          </cell>
          <cell r="Q511" t="str">
            <v>○</v>
          </cell>
        </row>
        <row r="512">
          <cell r="B512">
            <v>1</v>
          </cell>
          <cell r="C512">
            <v>126261</v>
          </cell>
          <cell r="I512" t="str">
            <v>ｼﾞｪｽｺｴｸｽﾌﾟﾚｽ</v>
          </cell>
          <cell r="N512" t="str">
            <v>指定下水汚泥</v>
          </cell>
          <cell r="P512" t="str">
            <v>廃ｱﾙｶﾘ</v>
          </cell>
          <cell r="Q512" t="str">
            <v>○</v>
          </cell>
        </row>
        <row r="513">
          <cell r="B513">
            <v>1</v>
          </cell>
          <cell r="C513">
            <v>126261</v>
          </cell>
          <cell r="I513" t="str">
            <v>ｼﾞｪｽｺｴｸｽﾌﾟﾚｽ</v>
          </cell>
          <cell r="N513" t="str">
            <v>廃水銀等</v>
          </cell>
          <cell r="P513" t="str">
            <v>鉱さい</v>
          </cell>
        </row>
        <row r="514">
          <cell r="B514">
            <v>1</v>
          </cell>
          <cell r="C514">
            <v>126261</v>
          </cell>
          <cell r="I514" t="str">
            <v>ｼﾞｪｽｺｴｸｽﾌﾟﾚｽ</v>
          </cell>
          <cell r="N514" t="str">
            <v>廃石綿等</v>
          </cell>
          <cell r="P514" t="str">
            <v>ばいじん</v>
          </cell>
        </row>
        <row r="515">
          <cell r="B515">
            <v>1</v>
          </cell>
          <cell r="C515">
            <v>126261</v>
          </cell>
          <cell r="I515" t="str">
            <v>ｼﾞｪｽｺｴｸｽﾌﾟﾚｽ</v>
          </cell>
          <cell r="P515" t="str">
            <v>処理したもの</v>
          </cell>
        </row>
        <row r="516">
          <cell r="B516">
            <v>1</v>
          </cell>
          <cell r="C516">
            <v>2945</v>
          </cell>
          <cell r="D516" t="str">
            <v>04151002945</v>
          </cell>
          <cell r="E516" t="str">
            <v>㈱勝利商會</v>
          </cell>
          <cell r="F516">
            <v>41537</v>
          </cell>
          <cell r="G516">
            <v>44093</v>
          </cell>
          <cell r="H516" t="str">
            <v>下田 勝利</v>
          </cell>
          <cell r="I516" t="str">
            <v>ｼｮｳﾘｼｮｳｶｲ</v>
          </cell>
          <cell r="J516">
            <v>8920817</v>
          </cell>
          <cell r="K516" t="str">
            <v>鹿児島県鹿児島市小川町27-2</v>
          </cell>
          <cell r="L516" t="str">
            <v>099-226-3123</v>
          </cell>
          <cell r="M516" t="str">
            <v>佐外</v>
          </cell>
          <cell r="N516" t="str">
            <v>感染性</v>
          </cell>
          <cell r="O516" t="str">
            <v>○</v>
          </cell>
          <cell r="P516" t="str">
            <v>燃え殻</v>
          </cell>
          <cell r="T516" t="str">
            <v>○</v>
          </cell>
        </row>
        <row r="517">
          <cell r="B517">
            <v>1</v>
          </cell>
          <cell r="C517">
            <v>2945</v>
          </cell>
          <cell r="I517" t="str">
            <v>ｼｮｳﾘｼｮｳｶｲ</v>
          </cell>
          <cell r="N517" t="str">
            <v>廃ＰＣＢ等</v>
          </cell>
          <cell r="P517" t="str">
            <v>汚泥</v>
          </cell>
          <cell r="S517" t="str">
            <v>○</v>
          </cell>
          <cell r="T517" t="str">
            <v>○</v>
          </cell>
        </row>
        <row r="518">
          <cell r="B518">
            <v>1</v>
          </cell>
          <cell r="C518">
            <v>2945</v>
          </cell>
          <cell r="I518" t="str">
            <v>ｼｮｳﾘｼｮｳｶｲ</v>
          </cell>
          <cell r="N518" t="str">
            <v>ＰＣＢ汚染物</v>
          </cell>
          <cell r="P518" t="str">
            <v>廃油</v>
          </cell>
          <cell r="Q518" t="str">
            <v>○</v>
          </cell>
        </row>
        <row r="519">
          <cell r="B519">
            <v>1</v>
          </cell>
          <cell r="C519">
            <v>2945</v>
          </cell>
          <cell r="I519" t="str">
            <v>ｼｮｳﾘｼｮｳｶｲ</v>
          </cell>
          <cell r="N519" t="str">
            <v>ＰＣＢ処理物</v>
          </cell>
          <cell r="P519" t="str">
            <v>廃酸</v>
          </cell>
          <cell r="R519" t="str">
            <v>○</v>
          </cell>
          <cell r="S519" t="str">
            <v>○</v>
          </cell>
          <cell r="T519" t="str">
            <v>○</v>
          </cell>
        </row>
        <row r="520">
          <cell r="B520">
            <v>1</v>
          </cell>
          <cell r="C520">
            <v>2945</v>
          </cell>
          <cell r="I520" t="str">
            <v>ｼｮｳﾘｼｮｳｶｲ</v>
          </cell>
          <cell r="N520" t="str">
            <v>指定下水汚泥</v>
          </cell>
          <cell r="P520" t="str">
            <v>廃ｱﾙｶﾘ</v>
          </cell>
          <cell r="R520" t="str">
            <v>○</v>
          </cell>
          <cell r="S520" t="str">
            <v>○</v>
          </cell>
          <cell r="T520" t="str">
            <v>○</v>
          </cell>
        </row>
        <row r="521">
          <cell r="B521">
            <v>1</v>
          </cell>
          <cell r="C521">
            <v>2945</v>
          </cell>
          <cell r="I521" t="str">
            <v>ｼｮｳﾘｼｮｳｶｲ</v>
          </cell>
          <cell r="N521" t="str">
            <v>廃水銀等</v>
          </cell>
          <cell r="P521" t="str">
            <v>鉱さい</v>
          </cell>
          <cell r="S521" t="str">
            <v>○</v>
          </cell>
          <cell r="T521" t="str">
            <v>○</v>
          </cell>
        </row>
        <row r="522">
          <cell r="B522">
            <v>1</v>
          </cell>
          <cell r="C522">
            <v>2945</v>
          </cell>
          <cell r="I522" t="str">
            <v>ｼｮｳﾘｼｮｳｶｲ</v>
          </cell>
          <cell r="N522" t="str">
            <v>廃石綿等</v>
          </cell>
          <cell r="P522" t="str">
            <v>ばいじん</v>
          </cell>
          <cell r="S522" t="str">
            <v>○</v>
          </cell>
          <cell r="T522" t="str">
            <v>○</v>
          </cell>
        </row>
        <row r="523">
          <cell r="B523">
            <v>1</v>
          </cell>
          <cell r="C523">
            <v>2945</v>
          </cell>
          <cell r="I523" t="str">
            <v>ｼｮｳﾘｼｮｳｶｲ</v>
          </cell>
          <cell r="P523" t="str">
            <v>処理したもの</v>
          </cell>
        </row>
        <row r="524">
          <cell r="B524">
            <v>1</v>
          </cell>
          <cell r="C524">
            <v>5195</v>
          </cell>
          <cell r="D524" t="str">
            <v>04151005195</v>
          </cell>
          <cell r="E524" t="str">
            <v>㈱昭和工業</v>
          </cell>
          <cell r="F524">
            <v>43532</v>
          </cell>
          <cell r="G524">
            <v>45358</v>
          </cell>
          <cell r="H524" t="str">
            <v>小田 光晴</v>
          </cell>
          <cell r="I524" t="str">
            <v>ｼｮｳﾜｺｳｷﾞｮｳ</v>
          </cell>
          <cell r="J524">
            <v>8111311</v>
          </cell>
          <cell r="K524" t="str">
            <v>福岡県福岡市南区横手4-18-39</v>
          </cell>
          <cell r="L524" t="str">
            <v>092-574-1336</v>
          </cell>
          <cell r="M524" t="str">
            <v>佐外</v>
          </cell>
          <cell r="N524" t="str">
            <v>感染性</v>
          </cell>
          <cell r="P524" t="str">
            <v>燃え殻</v>
          </cell>
        </row>
        <row r="525">
          <cell r="B525">
            <v>1</v>
          </cell>
          <cell r="C525">
            <v>5195</v>
          </cell>
          <cell r="I525" t="str">
            <v>ｼｮｳﾜｺｳｷﾞｮｳ</v>
          </cell>
          <cell r="N525" t="str">
            <v>廃ＰＣＢ等</v>
          </cell>
          <cell r="P525" t="str">
            <v>汚泥</v>
          </cell>
        </row>
        <row r="526">
          <cell r="B526">
            <v>1</v>
          </cell>
          <cell r="C526">
            <v>5195</v>
          </cell>
          <cell r="I526" t="str">
            <v>ｼｮｳﾜｺｳｷﾞｮｳ</v>
          </cell>
          <cell r="N526" t="str">
            <v>ＰＣＢ汚染物</v>
          </cell>
          <cell r="P526" t="str">
            <v>廃油</v>
          </cell>
          <cell r="Q526" t="str">
            <v>○</v>
          </cell>
        </row>
        <row r="527">
          <cell r="B527">
            <v>1</v>
          </cell>
          <cell r="C527">
            <v>5195</v>
          </cell>
          <cell r="I527" t="str">
            <v>ｼｮｳﾜｺｳｷﾞｮｳ</v>
          </cell>
          <cell r="N527" t="str">
            <v>ＰＣＢ処理物</v>
          </cell>
          <cell r="P527" t="str">
            <v>廃酸</v>
          </cell>
        </row>
        <row r="528">
          <cell r="B528">
            <v>1</v>
          </cell>
          <cell r="C528">
            <v>5195</v>
          </cell>
          <cell r="I528" t="str">
            <v>ｼｮｳﾜｺｳｷﾞｮｳ</v>
          </cell>
          <cell r="N528" t="str">
            <v>指定下水汚泥</v>
          </cell>
          <cell r="P528" t="str">
            <v>廃ｱﾙｶﾘ</v>
          </cell>
        </row>
        <row r="529">
          <cell r="B529">
            <v>1</v>
          </cell>
          <cell r="C529">
            <v>5195</v>
          </cell>
          <cell r="I529" t="str">
            <v>ｼｮｳﾜｺｳｷﾞｮｳ</v>
          </cell>
          <cell r="N529" t="str">
            <v>廃水銀等</v>
          </cell>
          <cell r="P529" t="str">
            <v>鉱さい</v>
          </cell>
        </row>
        <row r="530">
          <cell r="B530">
            <v>1</v>
          </cell>
          <cell r="C530">
            <v>5195</v>
          </cell>
          <cell r="I530" t="str">
            <v>ｼｮｳﾜｺｳｷﾞｮｳ</v>
          </cell>
          <cell r="N530" t="str">
            <v>廃石綿等</v>
          </cell>
          <cell r="P530" t="str">
            <v>ばいじん</v>
          </cell>
        </row>
        <row r="531">
          <cell r="B531">
            <v>1</v>
          </cell>
          <cell r="C531">
            <v>5195</v>
          </cell>
          <cell r="I531" t="str">
            <v>ｼｮｳﾜｺｳｷﾞｮｳ</v>
          </cell>
          <cell r="P531" t="str">
            <v>処理したもの</v>
          </cell>
        </row>
        <row r="532">
          <cell r="B532">
            <v>1</v>
          </cell>
          <cell r="C532">
            <v>13494</v>
          </cell>
          <cell r="D532" t="str">
            <v>04151013494</v>
          </cell>
          <cell r="E532" t="str">
            <v>㈱新開トランスポートシステムズ</v>
          </cell>
          <cell r="F532">
            <v>42009</v>
          </cell>
          <cell r="G532">
            <v>43834</v>
          </cell>
          <cell r="H532" t="str">
            <v>古賀 あや</v>
          </cell>
          <cell r="I532" t="str">
            <v>ｼﾝｶｲ</v>
          </cell>
          <cell r="J532">
            <v>1350016</v>
          </cell>
          <cell r="K532" t="str">
            <v>東京都江東区東陽3-7-13</v>
          </cell>
          <cell r="L532" t="str">
            <v>03-5857-2042</v>
          </cell>
          <cell r="M532" t="str">
            <v>佐外</v>
          </cell>
          <cell r="N532" t="str">
            <v>感染性</v>
          </cell>
          <cell r="P532" t="str">
            <v>燃え殻</v>
          </cell>
        </row>
        <row r="533">
          <cell r="B533">
            <v>1</v>
          </cell>
          <cell r="C533">
            <v>13494</v>
          </cell>
          <cell r="I533" t="str">
            <v>ｼﾝｶｲ</v>
          </cell>
          <cell r="N533" t="str">
            <v>廃ＰＣＢ等</v>
          </cell>
          <cell r="P533" t="str">
            <v>汚泥</v>
          </cell>
        </row>
        <row r="534">
          <cell r="B534">
            <v>1</v>
          </cell>
          <cell r="C534">
            <v>13494</v>
          </cell>
          <cell r="I534" t="str">
            <v>ｼﾝｶｲ</v>
          </cell>
          <cell r="N534" t="str">
            <v>ＰＣＢ汚染物</v>
          </cell>
          <cell r="P534" t="str">
            <v>廃油</v>
          </cell>
        </row>
        <row r="535">
          <cell r="B535">
            <v>1</v>
          </cell>
          <cell r="C535">
            <v>13494</v>
          </cell>
          <cell r="I535" t="str">
            <v>ｼﾝｶｲ</v>
          </cell>
          <cell r="N535" t="str">
            <v>ＰＣＢ処理物</v>
          </cell>
          <cell r="P535" t="str">
            <v>廃酸</v>
          </cell>
          <cell r="R535" t="str">
            <v>●</v>
          </cell>
          <cell r="S535" t="str">
            <v>廃バッテリーに限る</v>
          </cell>
        </row>
        <row r="536">
          <cell r="B536">
            <v>1</v>
          </cell>
          <cell r="C536">
            <v>13494</v>
          </cell>
          <cell r="I536" t="str">
            <v>ｼﾝｶｲ</v>
          </cell>
          <cell r="N536" t="str">
            <v>指定下水汚泥</v>
          </cell>
          <cell r="P536" t="str">
            <v>廃ｱﾙｶﾘ</v>
          </cell>
          <cell r="R536" t="str">
            <v>●</v>
          </cell>
          <cell r="S536" t="str">
            <v>廃バッテリーに限る</v>
          </cell>
        </row>
        <row r="537">
          <cell r="B537">
            <v>1</v>
          </cell>
          <cell r="C537">
            <v>13494</v>
          </cell>
          <cell r="I537" t="str">
            <v>ｼﾝｶｲ</v>
          </cell>
          <cell r="N537" t="str">
            <v>廃水銀等</v>
          </cell>
          <cell r="P537" t="str">
            <v>鉱さい</v>
          </cell>
        </row>
        <row r="538">
          <cell r="B538">
            <v>1</v>
          </cell>
          <cell r="C538">
            <v>13494</v>
          </cell>
          <cell r="I538" t="str">
            <v>ｼﾝｶｲ</v>
          </cell>
          <cell r="N538" t="str">
            <v>廃石綿等</v>
          </cell>
          <cell r="P538" t="str">
            <v>ばいじん</v>
          </cell>
        </row>
        <row r="539">
          <cell r="B539">
            <v>1</v>
          </cell>
          <cell r="C539">
            <v>13494</v>
          </cell>
          <cell r="I539" t="str">
            <v>ｼﾝｶｲ</v>
          </cell>
          <cell r="P539" t="str">
            <v>処理したもの</v>
          </cell>
        </row>
        <row r="540">
          <cell r="B540">
            <v>1</v>
          </cell>
          <cell r="C540">
            <v>1928</v>
          </cell>
          <cell r="D540" t="str">
            <v>04151001928</v>
          </cell>
          <cell r="E540" t="str">
            <v>㈱新菱</v>
          </cell>
          <cell r="F540">
            <v>43266</v>
          </cell>
          <cell r="G540">
            <v>45091</v>
          </cell>
          <cell r="H540" t="str">
            <v>江藤 俊郎</v>
          </cell>
          <cell r="I540" t="str">
            <v>ｼﾝﾘｮｳ</v>
          </cell>
          <cell r="J540">
            <v>8060021</v>
          </cell>
          <cell r="K540" t="str">
            <v>福岡県北九州市八幡西区黒崎3-9-24ニッセイ新黒崎ビル5F</v>
          </cell>
          <cell r="L540" t="str">
            <v>093-643-2886</v>
          </cell>
          <cell r="M540" t="str">
            <v>佐外</v>
          </cell>
          <cell r="N540" t="str">
            <v>感染性</v>
          </cell>
          <cell r="O540" t="str">
            <v>○</v>
          </cell>
          <cell r="P540" t="str">
            <v>燃え殻</v>
          </cell>
        </row>
        <row r="541">
          <cell r="B541">
            <v>1</v>
          </cell>
          <cell r="C541">
            <v>1928</v>
          </cell>
          <cell r="I541" t="str">
            <v>ｼﾝﾘｮｳ</v>
          </cell>
          <cell r="N541" t="str">
            <v>廃ＰＣＢ等</v>
          </cell>
          <cell r="P541" t="str">
            <v>汚泥</v>
          </cell>
          <cell r="S541" t="str">
            <v>○</v>
          </cell>
          <cell r="T541" t="str">
            <v>○</v>
          </cell>
        </row>
        <row r="542">
          <cell r="B542">
            <v>1</v>
          </cell>
          <cell r="C542">
            <v>1928</v>
          </cell>
          <cell r="I542" t="str">
            <v>ｼﾝﾘｮｳ</v>
          </cell>
          <cell r="N542" t="str">
            <v>ＰＣＢ汚染物</v>
          </cell>
          <cell r="P542" t="str">
            <v>廃油</v>
          </cell>
          <cell r="Q542" t="str">
            <v>○</v>
          </cell>
        </row>
        <row r="543">
          <cell r="B543">
            <v>1</v>
          </cell>
          <cell r="C543">
            <v>1928</v>
          </cell>
          <cell r="I543" t="str">
            <v>ｼﾝﾘｮｳ</v>
          </cell>
          <cell r="N543" t="str">
            <v>ＰＣＢ処理物</v>
          </cell>
          <cell r="P543" t="str">
            <v>廃酸</v>
          </cell>
          <cell r="R543" t="str">
            <v>○</v>
          </cell>
          <cell r="S543" t="str">
            <v>○</v>
          </cell>
          <cell r="T543" t="str">
            <v>○</v>
          </cell>
        </row>
        <row r="544">
          <cell r="B544">
            <v>1</v>
          </cell>
          <cell r="C544">
            <v>1928</v>
          </cell>
          <cell r="I544" t="str">
            <v>ｼﾝﾘｮｳ</v>
          </cell>
          <cell r="N544" t="str">
            <v>指定下水汚泥</v>
          </cell>
          <cell r="P544" t="str">
            <v>廃ｱﾙｶﾘ</v>
          </cell>
          <cell r="R544" t="str">
            <v>○</v>
          </cell>
          <cell r="S544" t="str">
            <v>○</v>
          </cell>
          <cell r="T544" t="str">
            <v>○</v>
          </cell>
        </row>
        <row r="545">
          <cell r="B545">
            <v>1</v>
          </cell>
          <cell r="C545">
            <v>1928</v>
          </cell>
          <cell r="I545" t="str">
            <v>ｼﾝﾘｮｳ</v>
          </cell>
          <cell r="N545" t="str">
            <v>廃水銀等</v>
          </cell>
          <cell r="P545" t="str">
            <v>鉱さい</v>
          </cell>
        </row>
        <row r="546">
          <cell r="B546">
            <v>1</v>
          </cell>
          <cell r="C546">
            <v>1928</v>
          </cell>
          <cell r="I546" t="str">
            <v>ｼﾝﾘｮｳ</v>
          </cell>
          <cell r="N546" t="str">
            <v>廃石綿等</v>
          </cell>
          <cell r="P546" t="str">
            <v>ばいじん</v>
          </cell>
          <cell r="S546" t="str">
            <v>○</v>
          </cell>
          <cell r="T546" t="str">
            <v>○</v>
          </cell>
        </row>
        <row r="547">
          <cell r="B547">
            <v>1</v>
          </cell>
          <cell r="C547">
            <v>1928</v>
          </cell>
          <cell r="I547" t="str">
            <v>ｼﾝﾘｮｳ</v>
          </cell>
          <cell r="P547" t="str">
            <v>処理したもの</v>
          </cell>
        </row>
        <row r="548">
          <cell r="B548">
            <v>1</v>
          </cell>
          <cell r="C548">
            <v>48667</v>
          </cell>
          <cell r="D548" t="str">
            <v>04151048667</v>
          </cell>
          <cell r="E548" t="str">
            <v>㈱杉浦解体</v>
          </cell>
          <cell r="F548">
            <v>43579</v>
          </cell>
          <cell r="G548">
            <v>45405</v>
          </cell>
          <cell r="H548" t="str">
            <v>杉浦 正信</v>
          </cell>
          <cell r="I548" t="str">
            <v>ｽｷﾞｳﾗｶｲﾀｲ</v>
          </cell>
          <cell r="J548" t="str">
            <v>869-0201</v>
          </cell>
          <cell r="K548" t="str">
            <v>熊本県玉名市岱明町山下36-6</v>
          </cell>
          <cell r="L548" t="str">
            <v>0968-57-4050</v>
          </cell>
          <cell r="M548" t="str">
            <v>佐外</v>
          </cell>
          <cell r="N548" t="str">
            <v>感染性</v>
          </cell>
          <cell r="P548" t="str">
            <v>燃え殻</v>
          </cell>
        </row>
        <row r="549">
          <cell r="B549">
            <v>1</v>
          </cell>
          <cell r="C549">
            <v>48667</v>
          </cell>
          <cell r="I549" t="str">
            <v>ｽｷﾞｳﾗｶｲﾀｲ</v>
          </cell>
          <cell r="N549" t="str">
            <v>廃ＰＣＢ等</v>
          </cell>
          <cell r="P549" t="str">
            <v>汚泥</v>
          </cell>
        </row>
        <row r="550">
          <cell r="B550">
            <v>1</v>
          </cell>
          <cell r="C550">
            <v>48667</v>
          </cell>
          <cell r="I550" t="str">
            <v>ｽｷﾞｳﾗｶｲﾀｲ</v>
          </cell>
          <cell r="N550" t="str">
            <v>ＰＣＢ汚染物</v>
          </cell>
          <cell r="P550" t="str">
            <v>廃油</v>
          </cell>
        </row>
        <row r="551">
          <cell r="B551">
            <v>1</v>
          </cell>
          <cell r="C551">
            <v>48667</v>
          </cell>
          <cell r="I551" t="str">
            <v>ｽｷﾞｳﾗｶｲﾀｲ</v>
          </cell>
          <cell r="N551" t="str">
            <v>ＰＣＢ処理物</v>
          </cell>
          <cell r="P551" t="str">
            <v>廃酸</v>
          </cell>
        </row>
        <row r="552">
          <cell r="B552">
            <v>1</v>
          </cell>
          <cell r="C552">
            <v>48667</v>
          </cell>
          <cell r="I552" t="str">
            <v>ｽｷﾞｳﾗｶｲﾀｲ</v>
          </cell>
          <cell r="N552" t="str">
            <v>指定下水汚泥</v>
          </cell>
          <cell r="P552" t="str">
            <v>廃ｱﾙｶﾘ</v>
          </cell>
        </row>
        <row r="553">
          <cell r="B553">
            <v>1</v>
          </cell>
          <cell r="C553">
            <v>48667</v>
          </cell>
          <cell r="I553" t="str">
            <v>ｽｷﾞｳﾗｶｲﾀｲ</v>
          </cell>
          <cell r="N553" t="str">
            <v>廃水銀等</v>
          </cell>
          <cell r="P553" t="str">
            <v>鉱さい</v>
          </cell>
        </row>
        <row r="554">
          <cell r="B554">
            <v>1</v>
          </cell>
          <cell r="C554">
            <v>48667</v>
          </cell>
          <cell r="I554" t="str">
            <v>ｽｷﾞｳﾗｶｲﾀｲ</v>
          </cell>
          <cell r="N554" t="str">
            <v>廃石綿等</v>
          </cell>
          <cell r="O554" t="str">
            <v>○</v>
          </cell>
          <cell r="P554" t="str">
            <v>ばいじん</v>
          </cell>
        </row>
        <row r="555">
          <cell r="B555">
            <v>1</v>
          </cell>
          <cell r="C555">
            <v>48667</v>
          </cell>
          <cell r="I555" t="str">
            <v>ｽｷﾞｳﾗｶｲﾀｲ</v>
          </cell>
          <cell r="P555" t="str">
            <v>処理したもの</v>
          </cell>
        </row>
        <row r="556">
          <cell r="B556">
            <v>1</v>
          </cell>
          <cell r="C556">
            <v>5384</v>
          </cell>
          <cell r="D556" t="str">
            <v>04151005384</v>
          </cell>
          <cell r="E556" t="str">
            <v>住工業㈱</v>
          </cell>
          <cell r="F556">
            <v>42399</v>
          </cell>
          <cell r="G556">
            <v>44225</v>
          </cell>
          <cell r="H556" t="str">
            <v>今泉 隆博</v>
          </cell>
          <cell r="I556" t="str">
            <v>ｽﾐｺｳｷﾞｮｳ</v>
          </cell>
          <cell r="J556">
            <v>8111246</v>
          </cell>
          <cell r="K556" t="str">
            <v>福岡県筑紫郡那珂川町大字西畑432-15</v>
          </cell>
          <cell r="L556" t="str">
            <v>092-403-1000</v>
          </cell>
          <cell r="M556" t="str">
            <v>佐外</v>
          </cell>
          <cell r="N556" t="str">
            <v>感染性</v>
          </cell>
          <cell r="P556" t="str">
            <v>燃え殻</v>
          </cell>
          <cell r="T556" t="str">
            <v>○</v>
          </cell>
        </row>
        <row r="557">
          <cell r="B557">
            <v>1</v>
          </cell>
          <cell r="C557">
            <v>5384</v>
          </cell>
          <cell r="I557" t="str">
            <v>ｽﾐｺｳｷﾞｮｳ</v>
          </cell>
          <cell r="N557" t="str">
            <v>廃ＰＣＢ等</v>
          </cell>
          <cell r="P557" t="str">
            <v>汚泥</v>
          </cell>
          <cell r="S557" t="str">
            <v>○</v>
          </cell>
          <cell r="T557" t="str">
            <v>○</v>
          </cell>
        </row>
        <row r="558">
          <cell r="B558">
            <v>1</v>
          </cell>
          <cell r="C558">
            <v>5384</v>
          </cell>
          <cell r="I558" t="str">
            <v>ｽﾐｺｳｷﾞｮｳ</v>
          </cell>
          <cell r="N558" t="str">
            <v>ＰＣＢ汚染物</v>
          </cell>
          <cell r="P558" t="str">
            <v>廃油</v>
          </cell>
          <cell r="Q558" t="str">
            <v>○</v>
          </cell>
        </row>
        <row r="559">
          <cell r="B559">
            <v>1</v>
          </cell>
          <cell r="C559">
            <v>5384</v>
          </cell>
          <cell r="I559" t="str">
            <v>ｽﾐｺｳｷﾞｮｳ</v>
          </cell>
          <cell r="N559" t="str">
            <v>ＰＣＢ処理物</v>
          </cell>
          <cell r="P559" t="str">
            <v>廃酸</v>
          </cell>
          <cell r="R559" t="str">
            <v>○</v>
          </cell>
          <cell r="S559" t="str">
            <v>○</v>
          </cell>
          <cell r="T559" t="str">
            <v>○</v>
          </cell>
        </row>
        <row r="560">
          <cell r="B560">
            <v>1</v>
          </cell>
          <cell r="C560">
            <v>5384</v>
          </cell>
          <cell r="I560" t="str">
            <v>ｽﾐｺｳｷﾞｮｳ</v>
          </cell>
          <cell r="N560" t="str">
            <v>指定下水汚泥</v>
          </cell>
          <cell r="P560" t="str">
            <v>廃ｱﾙｶﾘ</v>
          </cell>
          <cell r="R560" t="str">
            <v>○</v>
          </cell>
          <cell r="S560" t="str">
            <v>○</v>
          </cell>
          <cell r="T560" t="str">
            <v>○</v>
          </cell>
        </row>
        <row r="561">
          <cell r="B561">
            <v>1</v>
          </cell>
          <cell r="C561">
            <v>5384</v>
          </cell>
          <cell r="I561" t="str">
            <v>ｽﾐｺｳｷﾞｮｳ</v>
          </cell>
          <cell r="N561" t="str">
            <v>廃水銀等</v>
          </cell>
          <cell r="O561" t="str">
            <v>○</v>
          </cell>
          <cell r="P561" t="str">
            <v>鉱さい</v>
          </cell>
          <cell r="S561" t="str">
            <v>○</v>
          </cell>
          <cell r="T561" t="str">
            <v>○</v>
          </cell>
        </row>
        <row r="562">
          <cell r="B562">
            <v>1</v>
          </cell>
          <cell r="C562">
            <v>5384</v>
          </cell>
          <cell r="I562" t="str">
            <v>ｽﾐｺｳｷﾞｮｳ</v>
          </cell>
          <cell r="N562" t="str">
            <v>廃石綿等</v>
          </cell>
          <cell r="O562" t="str">
            <v>○</v>
          </cell>
          <cell r="P562" t="str">
            <v>ばいじん</v>
          </cell>
          <cell r="S562" t="str">
            <v>○</v>
          </cell>
          <cell r="T562" t="str">
            <v>○</v>
          </cell>
        </row>
        <row r="563">
          <cell r="B563">
            <v>1</v>
          </cell>
          <cell r="C563">
            <v>5384</v>
          </cell>
          <cell r="I563" t="str">
            <v>ｽﾐｺｳｷﾞｮｳ</v>
          </cell>
          <cell r="P563" t="str">
            <v>処理したもの</v>
          </cell>
        </row>
        <row r="564">
          <cell r="B564">
            <v>1</v>
          </cell>
          <cell r="C564">
            <v>139755</v>
          </cell>
          <cell r="D564" t="str">
            <v>04151139755</v>
          </cell>
          <cell r="E564" t="str">
            <v>関口電気㈱</v>
          </cell>
          <cell r="F564">
            <v>42975</v>
          </cell>
          <cell r="G564">
            <v>44800</v>
          </cell>
          <cell r="H564" t="str">
            <v>関口 恵</v>
          </cell>
          <cell r="I564" t="str">
            <v>ｾｷｸﾞﾁﾃﾞﾝｷ</v>
          </cell>
          <cell r="J564" t="str">
            <v>278-0012</v>
          </cell>
          <cell r="K564" t="str">
            <v>千葉県野田市瀬戸1-7</v>
          </cell>
          <cell r="L564" t="str">
            <v>04-7189-7268</v>
          </cell>
          <cell r="M564" t="str">
            <v>佐外</v>
          </cell>
          <cell r="N564" t="str">
            <v>感染性</v>
          </cell>
          <cell r="P564" t="str">
            <v>燃え殻</v>
          </cell>
        </row>
        <row r="565">
          <cell r="B565">
            <v>1</v>
          </cell>
          <cell r="C565">
            <v>139755</v>
          </cell>
          <cell r="I565" t="str">
            <v>ｾｷｸﾞﾁﾃﾞﾝｷ</v>
          </cell>
          <cell r="N565" t="str">
            <v>廃ＰＣＢ等</v>
          </cell>
          <cell r="O565" t="str">
            <v>○</v>
          </cell>
          <cell r="P565" t="str">
            <v>汚泥</v>
          </cell>
        </row>
        <row r="566">
          <cell r="B566">
            <v>1</v>
          </cell>
          <cell r="C566">
            <v>139755</v>
          </cell>
          <cell r="I566" t="str">
            <v>ｾｷｸﾞﾁﾃﾞﾝｷ</v>
          </cell>
          <cell r="N566" t="str">
            <v>ＰＣＢ汚染物</v>
          </cell>
          <cell r="O566" t="str">
            <v>○</v>
          </cell>
          <cell r="P566" t="str">
            <v>廃油</v>
          </cell>
        </row>
        <row r="567">
          <cell r="B567">
            <v>1</v>
          </cell>
          <cell r="C567">
            <v>139755</v>
          </cell>
          <cell r="I567" t="str">
            <v>ｾｷｸﾞﾁﾃﾞﾝｷ</v>
          </cell>
          <cell r="N567" t="str">
            <v>ＰＣＢ処理物</v>
          </cell>
          <cell r="P567" t="str">
            <v>廃酸</v>
          </cell>
        </row>
        <row r="568">
          <cell r="B568">
            <v>1</v>
          </cell>
          <cell r="C568">
            <v>139755</v>
          </cell>
          <cell r="I568" t="str">
            <v>ｾｷｸﾞﾁﾃﾞﾝｷ</v>
          </cell>
          <cell r="N568" t="str">
            <v>指定下水汚泥</v>
          </cell>
          <cell r="P568" t="str">
            <v>廃ｱﾙｶﾘ</v>
          </cell>
        </row>
        <row r="569">
          <cell r="B569">
            <v>1</v>
          </cell>
          <cell r="C569">
            <v>139755</v>
          </cell>
          <cell r="I569" t="str">
            <v>ｾｷｸﾞﾁﾃﾞﾝｷ</v>
          </cell>
          <cell r="N569" t="str">
            <v>廃水銀等</v>
          </cell>
          <cell r="P569" t="str">
            <v>鉱さい</v>
          </cell>
        </row>
        <row r="570">
          <cell r="B570">
            <v>1</v>
          </cell>
          <cell r="C570">
            <v>139755</v>
          </cell>
          <cell r="I570" t="str">
            <v>ｾｷｸﾞﾁﾃﾞﾝｷ</v>
          </cell>
          <cell r="N570" t="str">
            <v>廃石綿等</v>
          </cell>
          <cell r="P570" t="str">
            <v>ばいじん</v>
          </cell>
        </row>
        <row r="571">
          <cell r="B571">
            <v>1</v>
          </cell>
          <cell r="C571">
            <v>139755</v>
          </cell>
          <cell r="I571" t="str">
            <v>ｾｷｸﾞﾁﾃﾞﾝｷ</v>
          </cell>
          <cell r="P571" t="str">
            <v>処理したもの</v>
          </cell>
        </row>
        <row r="572">
          <cell r="B572">
            <v>1</v>
          </cell>
          <cell r="C572">
            <v>136962</v>
          </cell>
          <cell r="D572" t="str">
            <v>04151136962</v>
          </cell>
          <cell r="E572" t="str">
            <v>㈱創和</v>
          </cell>
          <cell r="F572">
            <v>42355</v>
          </cell>
          <cell r="G572">
            <v>44181</v>
          </cell>
          <cell r="H572" t="str">
            <v>石住 義光</v>
          </cell>
          <cell r="I572" t="str">
            <v>ｿｳﾜ</v>
          </cell>
          <cell r="J572" t="str">
            <v>132-0013</v>
          </cell>
          <cell r="K572" t="str">
            <v>東京都江戸川区江戸川1-14-5</v>
          </cell>
          <cell r="L572" t="str">
            <v>03-5637-8888</v>
          </cell>
          <cell r="M572" t="str">
            <v>佐外</v>
          </cell>
          <cell r="N572" t="str">
            <v>感染性</v>
          </cell>
          <cell r="P572" t="str">
            <v>燃え殻</v>
          </cell>
          <cell r="T572" t="str">
            <v>○</v>
          </cell>
        </row>
        <row r="573">
          <cell r="B573">
            <v>1</v>
          </cell>
          <cell r="C573">
            <v>136962</v>
          </cell>
          <cell r="I573" t="str">
            <v>ｿｳﾜ</v>
          </cell>
          <cell r="N573" t="str">
            <v>廃ＰＣＢ等</v>
          </cell>
          <cell r="P573" t="str">
            <v>汚泥</v>
          </cell>
        </row>
        <row r="574">
          <cell r="B574">
            <v>1</v>
          </cell>
          <cell r="C574">
            <v>136962</v>
          </cell>
          <cell r="I574" t="str">
            <v>ｿｳﾜ</v>
          </cell>
          <cell r="N574" t="str">
            <v>ＰＣＢ汚染物</v>
          </cell>
          <cell r="P574" t="str">
            <v>廃油</v>
          </cell>
        </row>
        <row r="575">
          <cell r="B575">
            <v>1</v>
          </cell>
          <cell r="C575">
            <v>136962</v>
          </cell>
          <cell r="I575" t="str">
            <v>ｿｳﾜ</v>
          </cell>
          <cell r="N575" t="str">
            <v>ＰＣＢ処理物</v>
          </cell>
          <cell r="P575" t="str">
            <v>廃酸</v>
          </cell>
        </row>
        <row r="576">
          <cell r="B576">
            <v>1</v>
          </cell>
          <cell r="C576">
            <v>136962</v>
          </cell>
          <cell r="I576" t="str">
            <v>ｿｳﾜ</v>
          </cell>
          <cell r="N576" t="str">
            <v>指定下水汚泥</v>
          </cell>
          <cell r="P576" t="str">
            <v>廃ｱﾙｶﾘ</v>
          </cell>
        </row>
        <row r="577">
          <cell r="B577">
            <v>1</v>
          </cell>
          <cell r="C577">
            <v>136962</v>
          </cell>
          <cell r="I577" t="str">
            <v>ｿｳﾜ</v>
          </cell>
          <cell r="N577" t="str">
            <v>廃水銀等</v>
          </cell>
          <cell r="P577" t="str">
            <v>鉱さい</v>
          </cell>
        </row>
        <row r="578">
          <cell r="B578">
            <v>1</v>
          </cell>
          <cell r="C578">
            <v>136962</v>
          </cell>
          <cell r="I578" t="str">
            <v>ｿｳﾜ</v>
          </cell>
          <cell r="N578" t="str">
            <v>廃石綿等</v>
          </cell>
          <cell r="P578" t="str">
            <v>ばいじん</v>
          </cell>
          <cell r="S578" t="str">
            <v>○</v>
          </cell>
          <cell r="T578" t="str">
            <v>○</v>
          </cell>
        </row>
        <row r="579">
          <cell r="B579">
            <v>1</v>
          </cell>
          <cell r="C579">
            <v>136962</v>
          </cell>
          <cell r="I579" t="str">
            <v>ｿｳﾜ</v>
          </cell>
          <cell r="P579" t="str">
            <v>処理したもの</v>
          </cell>
        </row>
        <row r="580">
          <cell r="B580">
            <v>1</v>
          </cell>
          <cell r="C580">
            <v>68454</v>
          </cell>
          <cell r="D580" t="str">
            <v>04151068454</v>
          </cell>
          <cell r="E580" t="str">
            <v>第一海運㈱</v>
          </cell>
          <cell r="F580">
            <v>42978</v>
          </cell>
          <cell r="G580">
            <v>44803</v>
          </cell>
          <cell r="H580" t="str">
            <v>西田 徳浩</v>
          </cell>
          <cell r="I580" t="str">
            <v>ﾀﾞｲｲﾁｶｲｳﾝ</v>
          </cell>
          <cell r="J580" t="str">
            <v>892-0814</v>
          </cell>
          <cell r="K580" t="str">
            <v>鹿児島県鹿児島市城南町36</v>
          </cell>
          <cell r="L580" t="str">
            <v>099-224-2325</v>
          </cell>
          <cell r="M580" t="str">
            <v>佐外</v>
          </cell>
          <cell r="N580" t="str">
            <v>感染性</v>
          </cell>
          <cell r="O580" t="str">
            <v>○</v>
          </cell>
          <cell r="P580" t="str">
            <v>燃え殻</v>
          </cell>
          <cell r="T580" t="str">
            <v>○</v>
          </cell>
        </row>
        <row r="581">
          <cell r="B581">
            <v>1</v>
          </cell>
          <cell r="C581">
            <v>68454</v>
          </cell>
          <cell r="I581" t="str">
            <v>ﾀﾞｲｲﾁｶｲｳﾝ</v>
          </cell>
          <cell r="N581" t="str">
            <v>廃ＰＣＢ等</v>
          </cell>
          <cell r="P581" t="str">
            <v>汚泥</v>
          </cell>
          <cell r="S581" t="str">
            <v>○</v>
          </cell>
          <cell r="T581" t="str">
            <v>○</v>
          </cell>
        </row>
        <row r="582">
          <cell r="B582">
            <v>1</v>
          </cell>
          <cell r="C582">
            <v>68454</v>
          </cell>
          <cell r="I582" t="str">
            <v>ﾀﾞｲｲﾁｶｲｳﾝ</v>
          </cell>
          <cell r="N582" t="str">
            <v>ＰＣＢ汚染物</v>
          </cell>
          <cell r="P582" t="str">
            <v>廃油</v>
          </cell>
        </row>
        <row r="583">
          <cell r="B583">
            <v>1</v>
          </cell>
          <cell r="C583">
            <v>68454</v>
          </cell>
          <cell r="I583" t="str">
            <v>ﾀﾞｲｲﾁｶｲｳﾝ</v>
          </cell>
          <cell r="N583" t="str">
            <v>ＰＣＢ処理物</v>
          </cell>
          <cell r="P583" t="str">
            <v>廃酸</v>
          </cell>
          <cell r="S583" t="str">
            <v>○</v>
          </cell>
          <cell r="T583" t="str">
            <v>○</v>
          </cell>
        </row>
        <row r="584">
          <cell r="B584">
            <v>1</v>
          </cell>
          <cell r="C584">
            <v>68454</v>
          </cell>
          <cell r="I584" t="str">
            <v>ﾀﾞｲｲﾁｶｲｳﾝ</v>
          </cell>
          <cell r="N584" t="str">
            <v>指定下水汚泥</v>
          </cell>
          <cell r="P584" t="str">
            <v>廃ｱﾙｶﾘ</v>
          </cell>
          <cell r="S584" t="str">
            <v>○</v>
          </cell>
          <cell r="T584" t="str">
            <v>○</v>
          </cell>
        </row>
        <row r="585">
          <cell r="B585">
            <v>1</v>
          </cell>
          <cell r="C585">
            <v>68454</v>
          </cell>
          <cell r="I585" t="str">
            <v>ﾀﾞｲｲﾁｶｲｳﾝ</v>
          </cell>
          <cell r="N585" t="str">
            <v>廃水銀等</v>
          </cell>
          <cell r="P585" t="str">
            <v>鉱さい</v>
          </cell>
          <cell r="S585" t="str">
            <v>○</v>
          </cell>
          <cell r="T585" t="str">
            <v>○</v>
          </cell>
        </row>
        <row r="586">
          <cell r="B586">
            <v>1</v>
          </cell>
          <cell r="C586">
            <v>68454</v>
          </cell>
          <cell r="I586" t="str">
            <v>ﾀﾞｲｲﾁｶｲｳﾝ</v>
          </cell>
          <cell r="N586" t="str">
            <v>廃石綿等</v>
          </cell>
          <cell r="O586" t="str">
            <v>○</v>
          </cell>
          <cell r="P586" t="str">
            <v>ばいじん</v>
          </cell>
          <cell r="S586" t="str">
            <v>○</v>
          </cell>
          <cell r="T586" t="str">
            <v>○</v>
          </cell>
        </row>
        <row r="587">
          <cell r="B587">
            <v>1</v>
          </cell>
          <cell r="C587">
            <v>68454</v>
          </cell>
          <cell r="I587" t="str">
            <v>ﾀﾞｲｲﾁｶｲｳﾝ</v>
          </cell>
          <cell r="P587" t="str">
            <v>処理したもの</v>
          </cell>
        </row>
        <row r="588">
          <cell r="B588">
            <v>1</v>
          </cell>
          <cell r="C588">
            <v>155357</v>
          </cell>
          <cell r="D588" t="str">
            <v>04151155357</v>
          </cell>
          <cell r="E588" t="str">
            <v>㈱大永商会</v>
          </cell>
          <cell r="F588">
            <v>42185</v>
          </cell>
          <cell r="G588">
            <v>44011</v>
          </cell>
          <cell r="H588" t="str">
            <v>永田 春男</v>
          </cell>
          <cell r="I588" t="str">
            <v>ﾀﾞｲｴｲｼｮｳｶｲ</v>
          </cell>
          <cell r="J588">
            <v>8591413</v>
          </cell>
          <cell r="K588" t="str">
            <v>長崎県島原市有明町大三東丙490-1</v>
          </cell>
          <cell r="L588" t="str">
            <v>0957-68-3903</v>
          </cell>
          <cell r="M588" t="str">
            <v>佐外</v>
          </cell>
          <cell r="N588" t="str">
            <v>感染性</v>
          </cell>
          <cell r="P588" t="str">
            <v>燃え殻</v>
          </cell>
        </row>
        <row r="589">
          <cell r="B589">
            <v>1</v>
          </cell>
          <cell r="C589">
            <v>155357</v>
          </cell>
          <cell r="I589" t="str">
            <v>ﾀﾞｲｴｲｼｮｳｶｲ</v>
          </cell>
          <cell r="N589" t="str">
            <v>廃ＰＣＢ等</v>
          </cell>
          <cell r="P589" t="str">
            <v>汚泥</v>
          </cell>
        </row>
        <row r="590">
          <cell r="B590">
            <v>1</v>
          </cell>
          <cell r="C590">
            <v>155357</v>
          </cell>
          <cell r="I590" t="str">
            <v>ﾀﾞｲｴｲｼｮｳｶｲ</v>
          </cell>
          <cell r="N590" t="str">
            <v>ＰＣＢ汚染物</v>
          </cell>
          <cell r="P590" t="str">
            <v>廃油</v>
          </cell>
        </row>
        <row r="591">
          <cell r="B591">
            <v>1</v>
          </cell>
          <cell r="C591">
            <v>155357</v>
          </cell>
          <cell r="I591" t="str">
            <v>ﾀﾞｲｴｲｼｮｳｶｲ</v>
          </cell>
          <cell r="N591" t="str">
            <v>ＰＣＢ処理物</v>
          </cell>
          <cell r="P591" t="str">
            <v>廃酸</v>
          </cell>
          <cell r="R591" t="str">
            <v>●</v>
          </cell>
          <cell r="S591" t="str">
            <v>廃バッテリーに限る</v>
          </cell>
        </row>
        <row r="592">
          <cell r="B592">
            <v>1</v>
          </cell>
          <cell r="C592">
            <v>155357</v>
          </cell>
          <cell r="I592" t="str">
            <v>ﾀﾞｲｴｲｼｮｳｶｲ</v>
          </cell>
          <cell r="N592" t="str">
            <v>指定下水汚泥</v>
          </cell>
          <cell r="P592" t="str">
            <v>廃ｱﾙｶﾘ</v>
          </cell>
          <cell r="R592" t="str">
            <v>●</v>
          </cell>
          <cell r="S592" t="str">
            <v>廃バッテリーに限る</v>
          </cell>
        </row>
        <row r="593">
          <cell r="B593">
            <v>1</v>
          </cell>
          <cell r="C593">
            <v>155357</v>
          </cell>
          <cell r="I593" t="str">
            <v>ﾀﾞｲｴｲｼｮｳｶｲ</v>
          </cell>
          <cell r="N593" t="str">
            <v>廃水銀等</v>
          </cell>
          <cell r="P593" t="str">
            <v>鉱さい</v>
          </cell>
        </row>
        <row r="594">
          <cell r="B594">
            <v>1</v>
          </cell>
          <cell r="C594">
            <v>155357</v>
          </cell>
          <cell r="I594" t="str">
            <v>ﾀﾞｲｴｲｼｮｳｶｲ</v>
          </cell>
          <cell r="N594" t="str">
            <v>廃石綿等</v>
          </cell>
          <cell r="P594" t="str">
            <v>ばいじん</v>
          </cell>
        </row>
        <row r="595">
          <cell r="B595">
            <v>1</v>
          </cell>
          <cell r="C595">
            <v>155357</v>
          </cell>
          <cell r="I595" t="str">
            <v>ﾀﾞｲｴｲｼｮｳｶｲ</v>
          </cell>
          <cell r="P595" t="str">
            <v>処理したもの</v>
          </cell>
        </row>
        <row r="596">
          <cell r="B596">
            <v>1</v>
          </cell>
          <cell r="C596">
            <v>5199</v>
          </cell>
          <cell r="D596" t="str">
            <v>04151005199</v>
          </cell>
          <cell r="E596" t="str">
            <v>㈱大晃運送</v>
          </cell>
          <cell r="F596">
            <v>43447</v>
          </cell>
          <cell r="G596">
            <v>45272</v>
          </cell>
          <cell r="H596" t="str">
            <v>近道 光一郎</v>
          </cell>
          <cell r="I596" t="str">
            <v>ﾀﾞｲｺｳｳﾝｿｳ</v>
          </cell>
          <cell r="J596" t="str">
            <v>596-0104</v>
          </cell>
          <cell r="K596" t="str">
            <v>大阪府岸和田市積川町300-1</v>
          </cell>
          <cell r="L596" t="str">
            <v>072-437-1727</v>
          </cell>
          <cell r="M596" t="str">
            <v>佐外</v>
          </cell>
          <cell r="N596" t="str">
            <v>感染性</v>
          </cell>
          <cell r="P596" t="str">
            <v>燃え殻</v>
          </cell>
        </row>
        <row r="597">
          <cell r="B597">
            <v>1</v>
          </cell>
          <cell r="C597">
            <v>5199</v>
          </cell>
          <cell r="I597" t="str">
            <v>ﾀﾞｲｺｳｳﾝｿｳ</v>
          </cell>
          <cell r="N597" t="str">
            <v>廃ＰＣＢ等</v>
          </cell>
          <cell r="P597" t="str">
            <v>汚泥</v>
          </cell>
        </row>
        <row r="598">
          <cell r="B598">
            <v>1</v>
          </cell>
          <cell r="C598">
            <v>5199</v>
          </cell>
          <cell r="I598" t="str">
            <v>ﾀﾞｲｺｳｳﾝｿｳ</v>
          </cell>
          <cell r="N598" t="str">
            <v>ＰＣＢ汚染物</v>
          </cell>
          <cell r="P598" t="str">
            <v>廃油</v>
          </cell>
        </row>
        <row r="599">
          <cell r="B599">
            <v>1</v>
          </cell>
          <cell r="C599">
            <v>5199</v>
          </cell>
          <cell r="I599" t="str">
            <v>ﾀﾞｲｺｳｳﾝｿｳ</v>
          </cell>
          <cell r="N599" t="str">
            <v>ＰＣＢ処理物</v>
          </cell>
          <cell r="P599" t="str">
            <v>廃酸</v>
          </cell>
          <cell r="R599" t="str">
            <v>○</v>
          </cell>
          <cell r="T599" t="str">
            <v>○</v>
          </cell>
        </row>
        <row r="600">
          <cell r="B600">
            <v>1</v>
          </cell>
          <cell r="C600">
            <v>5199</v>
          </cell>
          <cell r="I600" t="str">
            <v>ﾀﾞｲｺｳｳﾝｿｳ</v>
          </cell>
          <cell r="N600" t="str">
            <v>指定下水汚泥</v>
          </cell>
          <cell r="P600" t="str">
            <v>廃ｱﾙｶﾘ</v>
          </cell>
        </row>
        <row r="601">
          <cell r="B601">
            <v>1</v>
          </cell>
          <cell r="C601">
            <v>5199</v>
          </cell>
          <cell r="I601" t="str">
            <v>ﾀﾞｲｺｳｳﾝｿｳ</v>
          </cell>
          <cell r="N601" t="str">
            <v>廃水銀等</v>
          </cell>
          <cell r="P601" t="str">
            <v>鉱さい</v>
          </cell>
        </row>
        <row r="602">
          <cell r="B602">
            <v>1</v>
          </cell>
          <cell r="C602">
            <v>5199</v>
          </cell>
          <cell r="I602" t="str">
            <v>ﾀﾞｲｺｳｳﾝｿｳ</v>
          </cell>
          <cell r="N602" t="str">
            <v>廃石綿等</v>
          </cell>
          <cell r="P602" t="str">
            <v>ばいじん</v>
          </cell>
        </row>
        <row r="603">
          <cell r="B603">
            <v>1</v>
          </cell>
          <cell r="C603">
            <v>5199</v>
          </cell>
          <cell r="I603" t="str">
            <v>ﾀﾞｲｺｳｳﾝｿｳ</v>
          </cell>
          <cell r="P603" t="str">
            <v>処理したもの</v>
          </cell>
        </row>
        <row r="604">
          <cell r="B604">
            <v>1</v>
          </cell>
          <cell r="C604">
            <v>196018</v>
          </cell>
          <cell r="D604" t="str">
            <v>04151196018</v>
          </cell>
          <cell r="E604" t="str">
            <v>大興テクノ㈱</v>
          </cell>
          <cell r="F604">
            <v>0</v>
          </cell>
          <cell r="G604">
            <v>1826</v>
          </cell>
          <cell r="H604" t="str">
            <v>大野 浩伸</v>
          </cell>
          <cell r="I604" t="str">
            <v>ﾀﾞｲｺｳﾃｸﾉ</v>
          </cell>
          <cell r="J604" t="str">
            <v>859-4742</v>
          </cell>
          <cell r="K604" t="str">
            <v>長崎県松浦市星鹿町牟田免667番地</v>
          </cell>
          <cell r="L604" t="str">
            <v>0956-41-7270</v>
          </cell>
          <cell r="M604" t="str">
            <v>佐外</v>
          </cell>
          <cell r="N604" t="str">
            <v>感染性</v>
          </cell>
          <cell r="O604" t="str">
            <v>○</v>
          </cell>
          <cell r="P604" t="str">
            <v>燃え殻</v>
          </cell>
        </row>
        <row r="605">
          <cell r="B605">
            <v>1</v>
          </cell>
          <cell r="C605">
            <v>196018</v>
          </cell>
          <cell r="I605" t="str">
            <v>ﾀﾞｲｺｳﾃｸﾉ</v>
          </cell>
          <cell r="N605" t="str">
            <v>廃ＰＣＢ等</v>
          </cell>
          <cell r="P605" t="str">
            <v>汚泥</v>
          </cell>
        </row>
        <row r="606">
          <cell r="B606">
            <v>1</v>
          </cell>
          <cell r="C606">
            <v>196018</v>
          </cell>
          <cell r="I606" t="str">
            <v>ﾀﾞｲｺｳﾃｸﾉ</v>
          </cell>
          <cell r="N606" t="str">
            <v>ＰＣＢ汚染物</v>
          </cell>
          <cell r="P606" t="str">
            <v>廃油</v>
          </cell>
          <cell r="Q606" t="str">
            <v>○</v>
          </cell>
          <cell r="R606" t="str">
            <v>○</v>
          </cell>
        </row>
        <row r="607">
          <cell r="B607">
            <v>1</v>
          </cell>
          <cell r="C607">
            <v>196018</v>
          </cell>
          <cell r="I607" t="str">
            <v>ﾀﾞｲｺｳﾃｸﾉ</v>
          </cell>
          <cell r="N607" t="str">
            <v>ＰＣＢ処理物</v>
          </cell>
          <cell r="P607" t="str">
            <v>廃酸</v>
          </cell>
          <cell r="R607" t="str">
            <v>○</v>
          </cell>
          <cell r="T607" t="str">
            <v>○</v>
          </cell>
        </row>
        <row r="608">
          <cell r="B608">
            <v>1</v>
          </cell>
          <cell r="C608">
            <v>196018</v>
          </cell>
          <cell r="I608" t="str">
            <v>ﾀﾞｲｺｳﾃｸﾉ</v>
          </cell>
          <cell r="N608" t="str">
            <v>指定下水汚泥</v>
          </cell>
          <cell r="P608" t="str">
            <v>廃ｱﾙｶﾘ</v>
          </cell>
          <cell r="R608" t="str">
            <v>○</v>
          </cell>
          <cell r="T608" t="str">
            <v>○</v>
          </cell>
        </row>
        <row r="609">
          <cell r="B609">
            <v>1</v>
          </cell>
          <cell r="C609">
            <v>196018</v>
          </cell>
          <cell r="I609" t="str">
            <v>ﾀﾞｲｺｳﾃｸﾉ</v>
          </cell>
          <cell r="N609" t="str">
            <v>廃水銀等</v>
          </cell>
          <cell r="P609" t="str">
            <v>鉱さい</v>
          </cell>
        </row>
        <row r="610">
          <cell r="B610">
            <v>1</v>
          </cell>
          <cell r="C610">
            <v>196018</v>
          </cell>
          <cell r="I610" t="str">
            <v>ﾀﾞｲｺｳﾃｸﾉ</v>
          </cell>
          <cell r="N610" t="str">
            <v>廃石綿等</v>
          </cell>
          <cell r="P610" t="str">
            <v>ばいじん</v>
          </cell>
        </row>
        <row r="611">
          <cell r="B611">
            <v>1</v>
          </cell>
          <cell r="C611">
            <v>196018</v>
          </cell>
          <cell r="I611" t="str">
            <v>ﾀﾞｲｺｳﾃｸﾉ</v>
          </cell>
          <cell r="P611" t="str">
            <v>処理したもの</v>
          </cell>
        </row>
        <row r="612">
          <cell r="B612">
            <v>1</v>
          </cell>
          <cell r="C612">
            <v>2742</v>
          </cell>
          <cell r="D612" t="str">
            <v>04151002742</v>
          </cell>
          <cell r="E612" t="str">
            <v>㈱ダイセキ</v>
          </cell>
          <cell r="F612">
            <v>42271</v>
          </cell>
          <cell r="G612">
            <v>44827</v>
          </cell>
          <cell r="H612" t="str">
            <v>柱 秀貴</v>
          </cell>
          <cell r="I612" t="str">
            <v>ﾀﾞｲｾｷ</v>
          </cell>
          <cell r="J612">
            <v>8080109</v>
          </cell>
          <cell r="K612" t="str">
            <v>福岡県北九州市若松区南二島4-6-1</v>
          </cell>
          <cell r="L612" t="str">
            <v>093-772-1133</v>
          </cell>
          <cell r="M612" t="str">
            <v>佐外</v>
          </cell>
          <cell r="N612" t="str">
            <v>感染性</v>
          </cell>
          <cell r="P612" t="str">
            <v>燃え殻</v>
          </cell>
          <cell r="T612" t="str">
            <v>○</v>
          </cell>
        </row>
        <row r="613">
          <cell r="B613">
            <v>1</v>
          </cell>
          <cell r="C613">
            <v>2742</v>
          </cell>
          <cell r="I613" t="str">
            <v>ﾀﾞｲｾｷ</v>
          </cell>
          <cell r="N613" t="str">
            <v>廃ＰＣＢ等</v>
          </cell>
          <cell r="P613" t="str">
            <v>汚泥</v>
          </cell>
          <cell r="T613" t="str">
            <v>○</v>
          </cell>
        </row>
        <row r="614">
          <cell r="B614">
            <v>1</v>
          </cell>
          <cell r="C614">
            <v>2742</v>
          </cell>
          <cell r="I614" t="str">
            <v>ﾀﾞｲｾｷ</v>
          </cell>
          <cell r="N614" t="str">
            <v>ＰＣＢ汚染物</v>
          </cell>
          <cell r="P614" t="str">
            <v>廃油</v>
          </cell>
          <cell r="Q614" t="str">
            <v>○</v>
          </cell>
        </row>
        <row r="615">
          <cell r="B615">
            <v>1</v>
          </cell>
          <cell r="C615">
            <v>2742</v>
          </cell>
          <cell r="I615" t="str">
            <v>ﾀﾞｲｾｷ</v>
          </cell>
          <cell r="N615" t="str">
            <v>ＰＣＢ処理物</v>
          </cell>
          <cell r="P615" t="str">
            <v>廃酸</v>
          </cell>
          <cell r="R615" t="str">
            <v>○</v>
          </cell>
          <cell r="T615" t="str">
            <v>○</v>
          </cell>
        </row>
        <row r="616">
          <cell r="B616">
            <v>1</v>
          </cell>
          <cell r="C616">
            <v>2742</v>
          </cell>
          <cell r="I616" t="str">
            <v>ﾀﾞｲｾｷ</v>
          </cell>
          <cell r="N616" t="str">
            <v>指定下水汚泥</v>
          </cell>
          <cell r="P616" t="str">
            <v>廃ｱﾙｶﾘ</v>
          </cell>
          <cell r="R616" t="str">
            <v>○</v>
          </cell>
          <cell r="T616" t="str">
            <v>○</v>
          </cell>
        </row>
        <row r="617">
          <cell r="B617">
            <v>1</v>
          </cell>
          <cell r="C617">
            <v>2742</v>
          </cell>
          <cell r="I617" t="str">
            <v>ﾀﾞｲｾｷ</v>
          </cell>
          <cell r="N617" t="str">
            <v>廃水銀等</v>
          </cell>
          <cell r="P617" t="str">
            <v>鉱さい</v>
          </cell>
          <cell r="T617" t="str">
            <v>○</v>
          </cell>
        </row>
        <row r="618">
          <cell r="B618">
            <v>1</v>
          </cell>
          <cell r="C618">
            <v>2742</v>
          </cell>
          <cell r="I618" t="str">
            <v>ﾀﾞｲｾｷ</v>
          </cell>
          <cell r="N618" t="str">
            <v>廃石綿等</v>
          </cell>
          <cell r="P618" t="str">
            <v>ばいじん</v>
          </cell>
          <cell r="T618" t="str">
            <v>○</v>
          </cell>
        </row>
        <row r="619">
          <cell r="B619">
            <v>1</v>
          </cell>
          <cell r="C619">
            <v>2742</v>
          </cell>
          <cell r="I619" t="str">
            <v>ﾀﾞｲｾｷ</v>
          </cell>
          <cell r="P619" t="str">
            <v>処理したもの</v>
          </cell>
        </row>
        <row r="620">
          <cell r="B620">
            <v>1</v>
          </cell>
          <cell r="C620">
            <v>2868</v>
          </cell>
          <cell r="D620" t="str">
            <v>04151002868</v>
          </cell>
          <cell r="E620" t="str">
            <v>大東商事㈱</v>
          </cell>
          <cell r="F620">
            <v>42439</v>
          </cell>
          <cell r="G620">
            <v>44264</v>
          </cell>
          <cell r="H620" t="str">
            <v>小原 英二</v>
          </cell>
          <cell r="I620" t="str">
            <v>ﾀﾞｲﾄｳｼｮｳｼﾞ</v>
          </cell>
          <cell r="J620">
            <v>8615511</v>
          </cell>
          <cell r="K620" t="str">
            <v>熊本県熊本市北区楠野町453-1</v>
          </cell>
          <cell r="L620" t="str">
            <v>096-245-4800</v>
          </cell>
          <cell r="M620" t="str">
            <v>佐外</v>
          </cell>
          <cell r="N620" t="str">
            <v>感染性</v>
          </cell>
          <cell r="P620" t="str">
            <v>燃え殻</v>
          </cell>
        </row>
        <row r="621">
          <cell r="B621">
            <v>1</v>
          </cell>
          <cell r="C621">
            <v>2868</v>
          </cell>
          <cell r="I621" t="str">
            <v>ﾀﾞｲﾄｳｼｮｳｼﾞ</v>
          </cell>
          <cell r="N621" t="str">
            <v>廃ＰＣＢ等</v>
          </cell>
          <cell r="P621" t="str">
            <v>汚泥</v>
          </cell>
        </row>
        <row r="622">
          <cell r="B622">
            <v>1</v>
          </cell>
          <cell r="C622">
            <v>2868</v>
          </cell>
          <cell r="I622" t="str">
            <v>ﾀﾞｲﾄｳｼｮｳｼﾞ</v>
          </cell>
          <cell r="N622" t="str">
            <v>ＰＣＢ汚染物</v>
          </cell>
          <cell r="P622" t="str">
            <v>廃油</v>
          </cell>
          <cell r="Q622" t="str">
            <v>○</v>
          </cell>
        </row>
        <row r="623">
          <cell r="B623">
            <v>1</v>
          </cell>
          <cell r="C623">
            <v>2868</v>
          </cell>
          <cell r="I623" t="str">
            <v>ﾀﾞｲﾄｳｼｮｳｼﾞ</v>
          </cell>
          <cell r="N623" t="str">
            <v>ＰＣＢ処理物</v>
          </cell>
          <cell r="P623" t="str">
            <v>廃酸</v>
          </cell>
        </row>
        <row r="624">
          <cell r="B624">
            <v>1</v>
          </cell>
          <cell r="C624">
            <v>2868</v>
          </cell>
          <cell r="I624" t="str">
            <v>ﾀﾞｲﾄｳｼｮｳｼﾞ</v>
          </cell>
          <cell r="N624" t="str">
            <v>指定下水汚泥</v>
          </cell>
          <cell r="P624" t="str">
            <v>廃ｱﾙｶﾘ</v>
          </cell>
        </row>
        <row r="625">
          <cell r="B625">
            <v>1</v>
          </cell>
          <cell r="C625">
            <v>2868</v>
          </cell>
          <cell r="I625" t="str">
            <v>ﾀﾞｲﾄｳｼｮｳｼﾞ</v>
          </cell>
          <cell r="N625" t="str">
            <v>廃水銀等</v>
          </cell>
          <cell r="P625" t="str">
            <v>鉱さい</v>
          </cell>
        </row>
        <row r="626">
          <cell r="B626">
            <v>1</v>
          </cell>
          <cell r="C626">
            <v>2868</v>
          </cell>
          <cell r="I626" t="str">
            <v>ﾀﾞｲﾄｳｼｮｳｼﾞ</v>
          </cell>
          <cell r="N626" t="str">
            <v>廃石綿等</v>
          </cell>
          <cell r="O626" t="str">
            <v>○</v>
          </cell>
          <cell r="P626" t="str">
            <v>ばいじん</v>
          </cell>
        </row>
        <row r="627">
          <cell r="B627">
            <v>1</v>
          </cell>
          <cell r="C627">
            <v>2868</v>
          </cell>
          <cell r="I627" t="str">
            <v>ﾀﾞｲﾄｳｼｮｳｼﾞ</v>
          </cell>
          <cell r="P627" t="str">
            <v>処理したもの</v>
          </cell>
        </row>
        <row r="628">
          <cell r="B628">
            <v>1</v>
          </cell>
          <cell r="C628">
            <v>169047</v>
          </cell>
          <cell r="D628" t="str">
            <v>04151169047</v>
          </cell>
          <cell r="E628" t="str">
            <v>㈱ダイトシ</v>
          </cell>
          <cell r="F628">
            <v>42724</v>
          </cell>
          <cell r="G628">
            <v>44549</v>
          </cell>
          <cell r="H628" t="str">
            <v>松下 豊</v>
          </cell>
          <cell r="I628" t="str">
            <v>ﾀﾞｲﾄｼ</v>
          </cell>
          <cell r="J628">
            <v>8080021</v>
          </cell>
          <cell r="K628" t="str">
            <v>福岡県北九州市若松区響町1-71</v>
          </cell>
          <cell r="L628" t="str">
            <v>093-751-6111</v>
          </cell>
          <cell r="M628" t="str">
            <v>佐外</v>
          </cell>
          <cell r="N628" t="str">
            <v>感染性</v>
          </cell>
          <cell r="P628" t="str">
            <v>燃え殻</v>
          </cell>
          <cell r="T628" t="str">
            <v>○</v>
          </cell>
        </row>
        <row r="629">
          <cell r="B629">
            <v>1</v>
          </cell>
          <cell r="C629">
            <v>169047</v>
          </cell>
          <cell r="I629" t="str">
            <v>ﾀﾞｲﾄｼ</v>
          </cell>
          <cell r="N629" t="str">
            <v>廃ＰＣＢ等</v>
          </cell>
          <cell r="P629" t="str">
            <v>汚泥</v>
          </cell>
          <cell r="S629" t="str">
            <v>○</v>
          </cell>
          <cell r="T629" t="str">
            <v>○</v>
          </cell>
        </row>
        <row r="630">
          <cell r="B630">
            <v>1</v>
          </cell>
          <cell r="C630">
            <v>169047</v>
          </cell>
          <cell r="I630" t="str">
            <v>ﾀﾞｲﾄｼ</v>
          </cell>
          <cell r="N630" t="str">
            <v>ＰＣＢ汚染物</v>
          </cell>
          <cell r="P630" t="str">
            <v>廃油</v>
          </cell>
          <cell r="Q630" t="str">
            <v>○</v>
          </cell>
        </row>
        <row r="631">
          <cell r="B631">
            <v>1</v>
          </cell>
          <cell r="C631">
            <v>169047</v>
          </cell>
          <cell r="I631" t="str">
            <v>ﾀﾞｲﾄｼ</v>
          </cell>
          <cell r="N631" t="str">
            <v>ＰＣＢ処理物</v>
          </cell>
          <cell r="P631" t="str">
            <v>廃酸</v>
          </cell>
          <cell r="R631" t="str">
            <v>○</v>
          </cell>
          <cell r="S631" t="str">
            <v>○</v>
          </cell>
          <cell r="T631" t="str">
            <v>○</v>
          </cell>
        </row>
        <row r="632">
          <cell r="B632">
            <v>1</v>
          </cell>
          <cell r="C632">
            <v>169047</v>
          </cell>
          <cell r="I632" t="str">
            <v>ﾀﾞｲﾄｼ</v>
          </cell>
          <cell r="N632" t="str">
            <v>指定下水汚泥</v>
          </cell>
          <cell r="P632" t="str">
            <v>廃ｱﾙｶﾘ</v>
          </cell>
          <cell r="R632" t="str">
            <v>○</v>
          </cell>
          <cell r="S632" t="str">
            <v>○</v>
          </cell>
          <cell r="T632" t="str">
            <v>○</v>
          </cell>
        </row>
        <row r="633">
          <cell r="B633">
            <v>1</v>
          </cell>
          <cell r="C633">
            <v>169047</v>
          </cell>
          <cell r="I633" t="str">
            <v>ﾀﾞｲﾄｼ</v>
          </cell>
          <cell r="N633" t="str">
            <v>廃水銀等</v>
          </cell>
          <cell r="P633" t="str">
            <v>鉱さい</v>
          </cell>
          <cell r="S633" t="str">
            <v>○</v>
          </cell>
          <cell r="T633" t="str">
            <v>○</v>
          </cell>
        </row>
        <row r="634">
          <cell r="B634">
            <v>1</v>
          </cell>
          <cell r="C634">
            <v>169047</v>
          </cell>
          <cell r="I634" t="str">
            <v>ﾀﾞｲﾄｼ</v>
          </cell>
          <cell r="N634" t="str">
            <v>廃石綿等</v>
          </cell>
          <cell r="O634" t="str">
            <v>○</v>
          </cell>
          <cell r="P634" t="str">
            <v>ばいじん</v>
          </cell>
          <cell r="S634" t="str">
            <v>○</v>
          </cell>
          <cell r="T634" t="str">
            <v>○</v>
          </cell>
        </row>
        <row r="635">
          <cell r="B635">
            <v>1</v>
          </cell>
          <cell r="C635">
            <v>169047</v>
          </cell>
          <cell r="I635" t="str">
            <v>ﾀﾞｲﾄｼ</v>
          </cell>
          <cell r="P635" t="str">
            <v>処理したもの</v>
          </cell>
        </row>
        <row r="636">
          <cell r="B636">
            <v>1</v>
          </cell>
          <cell r="C636">
            <v>4280</v>
          </cell>
          <cell r="D636" t="str">
            <v>04151004280</v>
          </cell>
          <cell r="E636" t="str">
            <v>㈱太陽化学</v>
          </cell>
          <cell r="F636">
            <v>42257</v>
          </cell>
          <cell r="G636">
            <v>44813</v>
          </cell>
          <cell r="H636" t="str">
            <v>小川 栄作</v>
          </cell>
          <cell r="I636" t="str">
            <v>ﾀｲﾖｳｶｶﾞｸ</v>
          </cell>
          <cell r="J636">
            <v>8992701</v>
          </cell>
          <cell r="K636" t="str">
            <v>鹿児島県鹿児島市石谷町106-2</v>
          </cell>
          <cell r="L636" t="str">
            <v>099-278-1783</v>
          </cell>
          <cell r="M636" t="str">
            <v>佐外</v>
          </cell>
          <cell r="N636" t="str">
            <v>感染性</v>
          </cell>
          <cell r="P636" t="str">
            <v>燃え殻</v>
          </cell>
        </row>
        <row r="637">
          <cell r="B637">
            <v>1</v>
          </cell>
          <cell r="C637">
            <v>4280</v>
          </cell>
          <cell r="I637" t="str">
            <v>ﾀｲﾖｳｶｶﾞｸ</v>
          </cell>
          <cell r="N637" t="str">
            <v>廃ＰＣＢ等</v>
          </cell>
          <cell r="P637" t="str">
            <v>汚泥</v>
          </cell>
          <cell r="S637" t="str">
            <v>○</v>
          </cell>
          <cell r="T637" t="str">
            <v>○</v>
          </cell>
        </row>
        <row r="638">
          <cell r="B638">
            <v>1</v>
          </cell>
          <cell r="C638">
            <v>4280</v>
          </cell>
          <cell r="I638" t="str">
            <v>ﾀｲﾖｳｶｶﾞｸ</v>
          </cell>
          <cell r="N638" t="str">
            <v>ＰＣＢ汚染物</v>
          </cell>
          <cell r="P638" t="str">
            <v>廃油</v>
          </cell>
          <cell r="Q638" t="str">
            <v>○</v>
          </cell>
        </row>
        <row r="639">
          <cell r="B639">
            <v>1</v>
          </cell>
          <cell r="C639">
            <v>4280</v>
          </cell>
          <cell r="I639" t="str">
            <v>ﾀｲﾖｳｶｶﾞｸ</v>
          </cell>
          <cell r="N639" t="str">
            <v>ＰＣＢ処理物</v>
          </cell>
          <cell r="P639" t="str">
            <v>廃酸</v>
          </cell>
          <cell r="R639" t="str">
            <v>○</v>
          </cell>
          <cell r="S639" t="str">
            <v>○</v>
          </cell>
          <cell r="T639" t="str">
            <v>○</v>
          </cell>
        </row>
        <row r="640">
          <cell r="B640">
            <v>1</v>
          </cell>
          <cell r="C640">
            <v>4280</v>
          </cell>
          <cell r="I640" t="str">
            <v>ﾀｲﾖｳｶｶﾞｸ</v>
          </cell>
          <cell r="N640" t="str">
            <v>指定下水汚泥</v>
          </cell>
          <cell r="P640" t="str">
            <v>廃ｱﾙｶﾘ</v>
          </cell>
          <cell r="R640" t="str">
            <v>○</v>
          </cell>
          <cell r="S640" t="str">
            <v>○</v>
          </cell>
          <cell r="T640" t="str">
            <v>○</v>
          </cell>
        </row>
        <row r="641">
          <cell r="B641">
            <v>1</v>
          </cell>
          <cell r="C641">
            <v>4280</v>
          </cell>
          <cell r="I641" t="str">
            <v>ﾀｲﾖｳｶｶﾞｸ</v>
          </cell>
          <cell r="N641" t="str">
            <v>廃水銀等</v>
          </cell>
          <cell r="P641" t="str">
            <v>鉱さい</v>
          </cell>
        </row>
        <row r="642">
          <cell r="B642">
            <v>1</v>
          </cell>
          <cell r="C642">
            <v>4280</v>
          </cell>
          <cell r="I642" t="str">
            <v>ﾀｲﾖｳｶｶﾞｸ</v>
          </cell>
          <cell r="N642" t="str">
            <v>廃石綿等</v>
          </cell>
          <cell r="P642" t="str">
            <v>ばいじん</v>
          </cell>
        </row>
        <row r="643">
          <cell r="B643">
            <v>1</v>
          </cell>
          <cell r="C643">
            <v>4280</v>
          </cell>
          <cell r="I643" t="str">
            <v>ﾀｲﾖｳｶｶﾞｸ</v>
          </cell>
          <cell r="P643" t="str">
            <v>処理したもの</v>
          </cell>
        </row>
        <row r="644">
          <cell r="B644">
            <v>1</v>
          </cell>
          <cell r="C644">
            <v>158724</v>
          </cell>
          <cell r="D644" t="str">
            <v>04151158724</v>
          </cell>
          <cell r="E644" t="str">
            <v>太陽セランド㈱</v>
          </cell>
          <cell r="F644">
            <v>42461</v>
          </cell>
          <cell r="G644">
            <v>44286</v>
          </cell>
          <cell r="H644" t="str">
            <v>中島 健介</v>
          </cell>
          <cell r="I644" t="str">
            <v>ﾀｲﾖｳｾﾗﾝﾄﾞ</v>
          </cell>
          <cell r="J644">
            <v>8260042</v>
          </cell>
          <cell r="K644" t="str">
            <v>福岡県田川市大字川宮1200</v>
          </cell>
          <cell r="L644" t="str">
            <v>0947-44-1847</v>
          </cell>
          <cell r="M644" t="str">
            <v>佐外</v>
          </cell>
          <cell r="N644" t="str">
            <v>感染性</v>
          </cell>
          <cell r="O644" t="str">
            <v>○</v>
          </cell>
          <cell r="P644" t="str">
            <v>燃え殻</v>
          </cell>
        </row>
        <row r="645">
          <cell r="B645">
            <v>1</v>
          </cell>
          <cell r="C645">
            <v>158724</v>
          </cell>
          <cell r="I645" t="str">
            <v>ﾀｲﾖｳｾﾗﾝﾄﾞ</v>
          </cell>
          <cell r="N645" t="str">
            <v>廃ＰＣＢ等</v>
          </cell>
          <cell r="P645" t="str">
            <v>汚泥</v>
          </cell>
        </row>
        <row r="646">
          <cell r="B646">
            <v>1</v>
          </cell>
          <cell r="C646">
            <v>158724</v>
          </cell>
          <cell r="I646" t="str">
            <v>ﾀｲﾖｳｾﾗﾝﾄﾞ</v>
          </cell>
          <cell r="N646" t="str">
            <v>ＰＣＢ汚染物</v>
          </cell>
          <cell r="P646" t="str">
            <v>廃油</v>
          </cell>
        </row>
        <row r="647">
          <cell r="B647">
            <v>1</v>
          </cell>
          <cell r="C647">
            <v>158724</v>
          </cell>
          <cell r="I647" t="str">
            <v>ﾀｲﾖｳｾﾗﾝﾄﾞ</v>
          </cell>
          <cell r="N647" t="str">
            <v>ＰＣＢ処理物</v>
          </cell>
          <cell r="P647" t="str">
            <v>廃酸</v>
          </cell>
          <cell r="R647" t="str">
            <v>　</v>
          </cell>
        </row>
        <row r="648">
          <cell r="B648">
            <v>1</v>
          </cell>
          <cell r="C648">
            <v>158724</v>
          </cell>
          <cell r="I648" t="str">
            <v>ﾀｲﾖｳｾﾗﾝﾄﾞ</v>
          </cell>
          <cell r="N648" t="str">
            <v>指定下水汚泥</v>
          </cell>
          <cell r="P648" t="str">
            <v>廃ｱﾙｶﾘ</v>
          </cell>
          <cell r="R648" t="str">
            <v>　</v>
          </cell>
        </row>
        <row r="649">
          <cell r="B649">
            <v>1</v>
          </cell>
          <cell r="C649">
            <v>158724</v>
          </cell>
          <cell r="I649" t="str">
            <v>ﾀｲﾖｳｾﾗﾝﾄﾞ</v>
          </cell>
          <cell r="N649" t="str">
            <v>廃水銀等</v>
          </cell>
          <cell r="P649" t="str">
            <v>鉱さい</v>
          </cell>
        </row>
        <row r="650">
          <cell r="B650">
            <v>1</v>
          </cell>
          <cell r="C650">
            <v>158724</v>
          </cell>
          <cell r="I650" t="str">
            <v>ﾀｲﾖｳｾﾗﾝﾄﾞ</v>
          </cell>
          <cell r="N650" t="str">
            <v>廃石綿等</v>
          </cell>
          <cell r="P650" t="str">
            <v>ばいじん</v>
          </cell>
        </row>
        <row r="651">
          <cell r="B651">
            <v>1</v>
          </cell>
          <cell r="C651">
            <v>158724</v>
          </cell>
          <cell r="I651" t="str">
            <v>ﾀｲﾖｳｾﾗﾝﾄﾞ</v>
          </cell>
          <cell r="P651" t="str">
            <v>処理したもの</v>
          </cell>
        </row>
        <row r="652">
          <cell r="B652">
            <v>1</v>
          </cell>
          <cell r="C652">
            <v>43639</v>
          </cell>
          <cell r="D652" t="str">
            <v>04151043639</v>
          </cell>
          <cell r="E652" t="str">
            <v>㈱塚崎運送</v>
          </cell>
          <cell r="F652">
            <v>42846</v>
          </cell>
          <cell r="G652">
            <v>44671</v>
          </cell>
          <cell r="H652" t="str">
            <v>塚﨑 易光</v>
          </cell>
          <cell r="I652" t="str">
            <v>ﾂｶｻﾞｷｳﾝｿｳ</v>
          </cell>
          <cell r="J652">
            <v>8360067</v>
          </cell>
          <cell r="K652" t="str">
            <v>福岡県大牟田市四山町80-71</v>
          </cell>
          <cell r="L652" t="str">
            <v>0944-52-7529</v>
          </cell>
          <cell r="M652" t="str">
            <v>佐外</v>
          </cell>
          <cell r="N652" t="str">
            <v>感染性</v>
          </cell>
          <cell r="O652" t="str">
            <v>○</v>
          </cell>
          <cell r="P652" t="str">
            <v>燃え殻</v>
          </cell>
          <cell r="T652" t="str">
            <v>○</v>
          </cell>
        </row>
        <row r="653">
          <cell r="B653">
            <v>1</v>
          </cell>
          <cell r="C653">
            <v>43639</v>
          </cell>
          <cell r="I653" t="str">
            <v>ﾂｶｻﾞｷｳﾝｿｳ</v>
          </cell>
          <cell r="N653" t="str">
            <v>廃ＰＣＢ等</v>
          </cell>
          <cell r="P653" t="str">
            <v>汚泥</v>
          </cell>
          <cell r="S653" t="str">
            <v>○</v>
          </cell>
          <cell r="T653" t="str">
            <v>○</v>
          </cell>
        </row>
        <row r="654">
          <cell r="B654">
            <v>1</v>
          </cell>
          <cell r="C654">
            <v>43639</v>
          </cell>
          <cell r="I654" t="str">
            <v>ﾂｶｻﾞｷｳﾝｿｳ</v>
          </cell>
          <cell r="N654" t="str">
            <v>ＰＣＢ汚染物</v>
          </cell>
          <cell r="P654" t="str">
            <v>廃油</v>
          </cell>
          <cell r="Q654" t="str">
            <v>○</v>
          </cell>
        </row>
        <row r="655">
          <cell r="B655">
            <v>1</v>
          </cell>
          <cell r="C655">
            <v>43639</v>
          </cell>
          <cell r="I655" t="str">
            <v>ﾂｶｻﾞｷｳﾝｿｳ</v>
          </cell>
          <cell r="N655" t="str">
            <v>ＰＣＢ処理物</v>
          </cell>
          <cell r="P655" t="str">
            <v>廃酸</v>
          </cell>
          <cell r="R655" t="str">
            <v>○</v>
          </cell>
          <cell r="S655" t="str">
            <v>○</v>
          </cell>
          <cell r="T655" t="str">
            <v>○</v>
          </cell>
        </row>
        <row r="656">
          <cell r="B656">
            <v>1</v>
          </cell>
          <cell r="C656">
            <v>43639</v>
          </cell>
          <cell r="I656" t="str">
            <v>ﾂｶｻﾞｷｳﾝｿｳ</v>
          </cell>
          <cell r="N656" t="str">
            <v>指定下水汚泥</v>
          </cell>
          <cell r="P656" t="str">
            <v>廃ｱﾙｶﾘ</v>
          </cell>
          <cell r="R656" t="str">
            <v>○</v>
          </cell>
          <cell r="S656" t="str">
            <v>○</v>
          </cell>
          <cell r="T656" t="str">
            <v>○</v>
          </cell>
        </row>
        <row r="657">
          <cell r="B657">
            <v>1</v>
          </cell>
          <cell r="C657">
            <v>43639</v>
          </cell>
          <cell r="I657" t="str">
            <v>ﾂｶｻﾞｷｳﾝｿｳ</v>
          </cell>
          <cell r="N657" t="str">
            <v>廃水銀等</v>
          </cell>
          <cell r="P657" t="str">
            <v>鉱さい</v>
          </cell>
          <cell r="S657" t="str">
            <v>○</v>
          </cell>
          <cell r="T657" t="str">
            <v>○</v>
          </cell>
        </row>
        <row r="658">
          <cell r="B658">
            <v>1</v>
          </cell>
          <cell r="C658">
            <v>43639</v>
          </cell>
          <cell r="I658" t="str">
            <v>ﾂｶｻﾞｷｳﾝｿｳ</v>
          </cell>
          <cell r="N658" t="str">
            <v>廃石綿等</v>
          </cell>
          <cell r="O658" t="str">
            <v>○</v>
          </cell>
          <cell r="P658" t="str">
            <v>ばいじん</v>
          </cell>
          <cell r="S658" t="str">
            <v>○</v>
          </cell>
          <cell r="T658" t="str">
            <v>○</v>
          </cell>
        </row>
        <row r="659">
          <cell r="B659">
            <v>1</v>
          </cell>
          <cell r="C659">
            <v>43639</v>
          </cell>
          <cell r="I659" t="str">
            <v>ﾂｶｻﾞｷｳﾝｿｳ</v>
          </cell>
          <cell r="P659" t="str">
            <v>処理したもの</v>
          </cell>
          <cell r="S659" t="str">
            <v>○</v>
          </cell>
          <cell r="T659" t="str">
            <v>○</v>
          </cell>
        </row>
        <row r="660">
          <cell r="B660">
            <v>1</v>
          </cell>
          <cell r="C660">
            <v>144967</v>
          </cell>
          <cell r="D660" t="str">
            <v>04151144967</v>
          </cell>
          <cell r="E660" t="str">
            <v>㈱Ｄ．Ｃ環境開発</v>
          </cell>
          <cell r="F660">
            <v>43244</v>
          </cell>
          <cell r="G660">
            <v>45069</v>
          </cell>
          <cell r="H660" t="str">
            <v>今岡 諭吉</v>
          </cell>
          <cell r="I660" t="str">
            <v>ﾃﾞｨｼｨｶﾝｷｮｳｶｲﾊﾂ</v>
          </cell>
          <cell r="J660">
            <v>8402223</v>
          </cell>
          <cell r="K660" t="str">
            <v>佐賀県佐賀市東与賀町大字飯盛4559-2</v>
          </cell>
          <cell r="L660" t="str">
            <v>0952-20-2134</v>
          </cell>
          <cell r="M660" t="str">
            <v>佐内</v>
          </cell>
          <cell r="N660" t="str">
            <v>感染性</v>
          </cell>
          <cell r="P660" t="str">
            <v>燃え殻</v>
          </cell>
        </row>
        <row r="661">
          <cell r="B661">
            <v>1</v>
          </cell>
          <cell r="C661">
            <v>144967</v>
          </cell>
          <cell r="I661" t="str">
            <v>ﾃﾞｨｼｨｶﾝｷｮｳｶｲﾊﾂ</v>
          </cell>
          <cell r="N661" t="str">
            <v>廃ＰＣＢ等</v>
          </cell>
          <cell r="P661" t="str">
            <v>汚泥</v>
          </cell>
        </row>
        <row r="662">
          <cell r="B662">
            <v>1</v>
          </cell>
          <cell r="C662">
            <v>144967</v>
          </cell>
          <cell r="I662" t="str">
            <v>ﾃﾞｨｼｨｶﾝｷｮｳｶｲﾊﾂ</v>
          </cell>
          <cell r="N662" t="str">
            <v>ＰＣＢ汚染物</v>
          </cell>
          <cell r="P662" t="str">
            <v>廃油</v>
          </cell>
          <cell r="Q662" t="str">
            <v>○</v>
          </cell>
        </row>
        <row r="663">
          <cell r="B663">
            <v>1</v>
          </cell>
          <cell r="C663">
            <v>144967</v>
          </cell>
          <cell r="I663" t="str">
            <v>ﾃﾞｨｼｨｶﾝｷｮｳｶｲﾊﾂ</v>
          </cell>
          <cell r="N663" t="str">
            <v>ＰＣＢ処理物</v>
          </cell>
          <cell r="P663" t="str">
            <v>廃酸</v>
          </cell>
          <cell r="R663" t="str">
            <v>○</v>
          </cell>
          <cell r="S663" t="str">
            <v>○</v>
          </cell>
          <cell r="T663" t="str">
            <v>○</v>
          </cell>
        </row>
        <row r="664">
          <cell r="B664">
            <v>1</v>
          </cell>
          <cell r="C664">
            <v>144967</v>
          </cell>
          <cell r="I664" t="str">
            <v>ﾃﾞｨｼｨｶﾝｷｮｳｶｲﾊﾂ</v>
          </cell>
          <cell r="N664" t="str">
            <v>指定下水汚泥</v>
          </cell>
          <cell r="P664" t="str">
            <v>廃ｱﾙｶﾘ</v>
          </cell>
          <cell r="R664" t="str">
            <v>○</v>
          </cell>
          <cell r="S664" t="str">
            <v>○</v>
          </cell>
          <cell r="T664" t="str">
            <v>○</v>
          </cell>
        </row>
        <row r="665">
          <cell r="B665">
            <v>1</v>
          </cell>
          <cell r="C665">
            <v>144967</v>
          </cell>
          <cell r="I665" t="str">
            <v>ﾃﾞｨｼｨｶﾝｷｮｳｶｲﾊﾂ</v>
          </cell>
          <cell r="N665" t="str">
            <v>廃水銀等</v>
          </cell>
          <cell r="P665" t="str">
            <v>鉱さい</v>
          </cell>
        </row>
        <row r="666">
          <cell r="B666">
            <v>1</v>
          </cell>
          <cell r="C666">
            <v>144967</v>
          </cell>
          <cell r="I666" t="str">
            <v>ﾃﾞｨｼｨｶﾝｷｮｳｶｲﾊﾂ</v>
          </cell>
          <cell r="N666" t="str">
            <v>廃石綿等</v>
          </cell>
          <cell r="O666" t="str">
            <v>○</v>
          </cell>
          <cell r="P666" t="str">
            <v>ばいじん</v>
          </cell>
        </row>
        <row r="667">
          <cell r="B667">
            <v>1</v>
          </cell>
          <cell r="C667">
            <v>144967</v>
          </cell>
          <cell r="I667" t="str">
            <v>ﾃﾞｨｼｨｶﾝｷｮｳｶｲﾊﾂ</v>
          </cell>
          <cell r="P667" t="str">
            <v>処理したもの</v>
          </cell>
        </row>
        <row r="668">
          <cell r="B668">
            <v>1</v>
          </cell>
          <cell r="C668">
            <v>66387</v>
          </cell>
          <cell r="D668" t="str">
            <v>04151066387</v>
          </cell>
          <cell r="E668" t="str">
            <v>㈲ドウカイ産業</v>
          </cell>
          <cell r="F668">
            <v>42112</v>
          </cell>
          <cell r="G668">
            <v>43938</v>
          </cell>
          <cell r="H668" t="str">
            <v>今岡 諭吉</v>
          </cell>
          <cell r="I668" t="str">
            <v>ﾄﾞｳｶｲｻﾝｷﾞｮｳ</v>
          </cell>
          <cell r="J668">
            <v>8310007</v>
          </cell>
          <cell r="K668" t="str">
            <v>福岡県大川市大字道海島48-1</v>
          </cell>
          <cell r="L668" t="str">
            <v>0944-86-5304</v>
          </cell>
          <cell r="M668" t="str">
            <v>佐外</v>
          </cell>
          <cell r="N668" t="str">
            <v>感染性</v>
          </cell>
          <cell r="P668" t="str">
            <v>燃え殻</v>
          </cell>
        </row>
        <row r="669">
          <cell r="B669">
            <v>1</v>
          </cell>
          <cell r="C669">
            <v>66387</v>
          </cell>
          <cell r="I669" t="str">
            <v>ﾄﾞｳｶｲｻﾝｷﾞｮｳ</v>
          </cell>
          <cell r="N669" t="str">
            <v>廃ＰＣＢ等</v>
          </cell>
          <cell r="P669" t="str">
            <v>汚泥</v>
          </cell>
        </row>
        <row r="670">
          <cell r="B670">
            <v>1</v>
          </cell>
          <cell r="C670">
            <v>66387</v>
          </cell>
          <cell r="I670" t="str">
            <v>ﾄﾞｳｶｲｻﾝｷﾞｮｳ</v>
          </cell>
          <cell r="N670" t="str">
            <v>ＰＣＢ汚染物</v>
          </cell>
          <cell r="P670" t="str">
            <v>廃油</v>
          </cell>
          <cell r="Q670" t="str">
            <v>○</v>
          </cell>
        </row>
        <row r="671">
          <cell r="B671">
            <v>1</v>
          </cell>
          <cell r="C671">
            <v>66387</v>
          </cell>
          <cell r="I671" t="str">
            <v>ﾄﾞｳｶｲｻﾝｷﾞｮｳ</v>
          </cell>
          <cell r="N671" t="str">
            <v>ＰＣＢ処理物</v>
          </cell>
          <cell r="P671" t="str">
            <v>廃酸</v>
          </cell>
        </row>
        <row r="672">
          <cell r="B672">
            <v>1</v>
          </cell>
          <cell r="C672">
            <v>66387</v>
          </cell>
          <cell r="I672" t="str">
            <v>ﾄﾞｳｶｲｻﾝｷﾞｮｳ</v>
          </cell>
          <cell r="N672" t="str">
            <v>指定下水汚泥</v>
          </cell>
          <cell r="P672" t="str">
            <v>廃ｱﾙｶﾘ</v>
          </cell>
        </row>
        <row r="673">
          <cell r="B673">
            <v>1</v>
          </cell>
          <cell r="C673">
            <v>66387</v>
          </cell>
          <cell r="I673" t="str">
            <v>ﾄﾞｳｶｲｻﾝｷﾞｮｳ</v>
          </cell>
          <cell r="N673" t="str">
            <v>廃水銀等</v>
          </cell>
          <cell r="P673" t="str">
            <v>鉱さい</v>
          </cell>
        </row>
        <row r="674">
          <cell r="B674">
            <v>1</v>
          </cell>
          <cell r="C674">
            <v>66387</v>
          </cell>
          <cell r="I674" t="str">
            <v>ﾄﾞｳｶｲｻﾝｷﾞｮｳ</v>
          </cell>
          <cell r="N674" t="str">
            <v>廃石綿等</v>
          </cell>
          <cell r="P674" t="str">
            <v>ばいじん</v>
          </cell>
        </row>
        <row r="675">
          <cell r="B675">
            <v>1</v>
          </cell>
          <cell r="C675">
            <v>66387</v>
          </cell>
          <cell r="I675" t="str">
            <v>ﾄﾞｳｶｲｻﾝｷﾞｮｳ</v>
          </cell>
          <cell r="P675" t="str">
            <v>処理したもの</v>
          </cell>
        </row>
        <row r="676">
          <cell r="B676">
            <v>1</v>
          </cell>
          <cell r="C676">
            <v>98086</v>
          </cell>
          <cell r="D676" t="str">
            <v>04151098086</v>
          </cell>
          <cell r="E676" t="str">
            <v>㈲土佐商事</v>
          </cell>
          <cell r="F676">
            <v>43082</v>
          </cell>
          <cell r="G676">
            <v>44907</v>
          </cell>
          <cell r="H676" t="str">
            <v>伊与田 直記</v>
          </cell>
          <cell r="I676" t="str">
            <v>ﾄｻｼｮｳｼﾞ</v>
          </cell>
          <cell r="J676" t="str">
            <v>880-2211</v>
          </cell>
          <cell r="K676" t="str">
            <v>宮崎県宮崎市高岡町花見1720-8</v>
          </cell>
          <cell r="L676" t="str">
            <v>0985-30-9985</v>
          </cell>
          <cell r="M676" t="str">
            <v>佐外</v>
          </cell>
          <cell r="N676" t="str">
            <v>感染性</v>
          </cell>
          <cell r="P676" t="str">
            <v>燃え殻</v>
          </cell>
        </row>
        <row r="677">
          <cell r="B677">
            <v>1</v>
          </cell>
          <cell r="C677">
            <v>98086</v>
          </cell>
          <cell r="I677" t="str">
            <v>ﾄｻｼｮｳｼﾞ</v>
          </cell>
          <cell r="N677" t="str">
            <v>廃ＰＣＢ等</v>
          </cell>
          <cell r="P677" t="str">
            <v>汚泥</v>
          </cell>
        </row>
        <row r="678">
          <cell r="B678">
            <v>1</v>
          </cell>
          <cell r="C678">
            <v>98086</v>
          </cell>
          <cell r="I678" t="str">
            <v>ﾄｻｼｮｳｼﾞ</v>
          </cell>
          <cell r="N678" t="str">
            <v>ＰＣＢ汚染物</v>
          </cell>
          <cell r="P678" t="str">
            <v>廃油</v>
          </cell>
          <cell r="Q678" t="str">
            <v>○</v>
          </cell>
        </row>
        <row r="679">
          <cell r="B679">
            <v>1</v>
          </cell>
          <cell r="C679">
            <v>98086</v>
          </cell>
          <cell r="I679" t="str">
            <v>ﾄｻｼｮｳｼﾞ</v>
          </cell>
          <cell r="N679" t="str">
            <v>ＰＣＢ処理物</v>
          </cell>
          <cell r="P679" t="str">
            <v>廃酸</v>
          </cell>
          <cell r="R679" t="str">
            <v>○</v>
          </cell>
          <cell r="S679" t="str">
            <v>○</v>
          </cell>
          <cell r="T679" t="str">
            <v>○</v>
          </cell>
        </row>
        <row r="680">
          <cell r="B680">
            <v>1</v>
          </cell>
          <cell r="C680">
            <v>98086</v>
          </cell>
          <cell r="I680" t="str">
            <v>ﾄｻｼｮｳｼﾞ</v>
          </cell>
          <cell r="N680" t="str">
            <v>指定下水汚泥</v>
          </cell>
          <cell r="P680" t="str">
            <v>廃ｱﾙｶﾘ</v>
          </cell>
          <cell r="R680" t="str">
            <v>○</v>
          </cell>
          <cell r="S680" t="str">
            <v>○</v>
          </cell>
          <cell r="T680" t="str">
            <v>○</v>
          </cell>
        </row>
        <row r="681">
          <cell r="B681">
            <v>1</v>
          </cell>
          <cell r="C681">
            <v>98086</v>
          </cell>
          <cell r="I681" t="str">
            <v>ﾄｻｼｮｳｼﾞ</v>
          </cell>
          <cell r="N681" t="str">
            <v>廃水銀等</v>
          </cell>
          <cell r="P681" t="str">
            <v>鉱さい</v>
          </cell>
        </row>
        <row r="682">
          <cell r="B682">
            <v>1</v>
          </cell>
          <cell r="C682">
            <v>98086</v>
          </cell>
          <cell r="I682" t="str">
            <v>ﾄｻｼｮｳｼﾞ</v>
          </cell>
          <cell r="N682" t="str">
            <v>廃石綿等</v>
          </cell>
          <cell r="O682" t="str">
            <v>○</v>
          </cell>
          <cell r="P682" t="str">
            <v>ばいじん</v>
          </cell>
        </row>
        <row r="683">
          <cell r="B683">
            <v>1</v>
          </cell>
          <cell r="C683">
            <v>98086</v>
          </cell>
          <cell r="I683" t="str">
            <v>ﾄｻｼｮｳｼﾞ</v>
          </cell>
          <cell r="P683" t="str">
            <v>処理したもの</v>
          </cell>
        </row>
        <row r="684">
          <cell r="B684">
            <v>1</v>
          </cell>
          <cell r="C684">
            <v>138844</v>
          </cell>
          <cell r="D684" t="str">
            <v>04151138844</v>
          </cell>
          <cell r="E684" t="str">
            <v>富田 昭二郎</v>
          </cell>
          <cell r="F684">
            <v>42774</v>
          </cell>
          <cell r="G684">
            <v>44599</v>
          </cell>
          <cell r="H684" t="str">
            <v>富田 昭二郎</v>
          </cell>
          <cell r="I684" t="str">
            <v>ﾄﾐﾀｼｮｳｼﾞﾛｳ</v>
          </cell>
          <cell r="J684" t="str">
            <v>814-0171</v>
          </cell>
          <cell r="K684" t="str">
            <v>福岡県福岡市早良区野芥3-25-14</v>
          </cell>
          <cell r="L684" t="str">
            <v>092-864-7318</v>
          </cell>
          <cell r="M684" t="str">
            <v>佐外</v>
          </cell>
          <cell r="N684" t="str">
            <v>感染性</v>
          </cell>
          <cell r="O684" t="str">
            <v>○</v>
          </cell>
          <cell r="P684" t="str">
            <v>燃え殻</v>
          </cell>
        </row>
        <row r="685">
          <cell r="B685">
            <v>1</v>
          </cell>
          <cell r="C685">
            <v>138844</v>
          </cell>
          <cell r="I685" t="str">
            <v>ﾄﾐﾀｼｮｳｼﾞﾛｳ</v>
          </cell>
          <cell r="N685" t="str">
            <v>廃ＰＣＢ等</v>
          </cell>
          <cell r="P685" t="str">
            <v>汚泥</v>
          </cell>
          <cell r="S685" t="str">
            <v>○</v>
          </cell>
          <cell r="T685" t="str">
            <v>○</v>
          </cell>
        </row>
        <row r="686">
          <cell r="B686">
            <v>1</v>
          </cell>
          <cell r="C686">
            <v>138844</v>
          </cell>
          <cell r="I686" t="str">
            <v>ﾄﾐﾀｼｮｳｼﾞﾛｳ</v>
          </cell>
          <cell r="N686" t="str">
            <v>ＰＣＢ汚染物</v>
          </cell>
          <cell r="P686" t="str">
            <v>廃油</v>
          </cell>
          <cell r="Q686" t="str">
            <v>○</v>
          </cell>
        </row>
        <row r="687">
          <cell r="B687">
            <v>1</v>
          </cell>
          <cell r="C687">
            <v>138844</v>
          </cell>
          <cell r="I687" t="str">
            <v>ﾄﾐﾀｼｮｳｼﾞﾛｳ</v>
          </cell>
          <cell r="N687" t="str">
            <v>ＰＣＢ処理物</v>
          </cell>
          <cell r="P687" t="str">
            <v>廃酸</v>
          </cell>
          <cell r="R687" t="str">
            <v>○</v>
          </cell>
          <cell r="S687" t="str">
            <v>○</v>
          </cell>
          <cell r="T687" t="str">
            <v>○</v>
          </cell>
        </row>
        <row r="688">
          <cell r="B688">
            <v>1</v>
          </cell>
          <cell r="C688">
            <v>138844</v>
          </cell>
          <cell r="I688" t="str">
            <v>ﾄﾐﾀｼｮｳｼﾞﾛｳ</v>
          </cell>
          <cell r="N688" t="str">
            <v>指定下水汚泥</v>
          </cell>
          <cell r="P688" t="str">
            <v>廃ｱﾙｶﾘ</v>
          </cell>
          <cell r="R688" t="str">
            <v>○</v>
          </cell>
          <cell r="S688" t="str">
            <v>○</v>
          </cell>
          <cell r="T688" t="str">
            <v>○</v>
          </cell>
        </row>
        <row r="689">
          <cell r="B689">
            <v>1</v>
          </cell>
          <cell r="C689">
            <v>138844</v>
          </cell>
          <cell r="I689" t="str">
            <v>ﾄﾐﾀｼｮｳｼﾞﾛｳ</v>
          </cell>
          <cell r="N689" t="str">
            <v>廃水銀等</v>
          </cell>
          <cell r="P689" t="str">
            <v>鉱さい</v>
          </cell>
        </row>
        <row r="690">
          <cell r="B690">
            <v>1</v>
          </cell>
          <cell r="C690">
            <v>138844</v>
          </cell>
          <cell r="I690" t="str">
            <v>ﾄﾐﾀｼｮｳｼﾞﾛｳ</v>
          </cell>
          <cell r="N690" t="str">
            <v>廃石綿等</v>
          </cell>
          <cell r="O690" t="str">
            <v>○</v>
          </cell>
          <cell r="P690" t="str">
            <v>ばいじん</v>
          </cell>
        </row>
        <row r="691">
          <cell r="B691">
            <v>1</v>
          </cell>
          <cell r="C691">
            <v>138844</v>
          </cell>
          <cell r="I691" t="str">
            <v>ﾄﾐﾀｼｮｳｼﾞﾛｳ</v>
          </cell>
          <cell r="P691" t="str">
            <v>処理したもの</v>
          </cell>
        </row>
        <row r="692">
          <cell r="B692">
            <v>1</v>
          </cell>
          <cell r="C692">
            <v>3818</v>
          </cell>
          <cell r="D692" t="str">
            <v>04151003818</v>
          </cell>
          <cell r="E692" t="str">
            <v>巴興業㈱</v>
          </cell>
          <cell r="F692">
            <v>43010</v>
          </cell>
          <cell r="G692">
            <v>44835</v>
          </cell>
          <cell r="H692" t="str">
            <v>塩谷 俊明</v>
          </cell>
          <cell r="I692" t="str">
            <v>ﾄﾓｴｺｳｷﾞｮｳ</v>
          </cell>
          <cell r="J692" t="str">
            <v>754-0122</v>
          </cell>
          <cell r="K692" t="str">
            <v>愛知県みよし市打越町池下29-2</v>
          </cell>
          <cell r="L692" t="str">
            <v>0961-34-3171</v>
          </cell>
          <cell r="M692" t="str">
            <v>佐外</v>
          </cell>
          <cell r="N692" t="str">
            <v>感染性</v>
          </cell>
          <cell r="P692" t="str">
            <v>燃え殻</v>
          </cell>
        </row>
        <row r="693">
          <cell r="B693">
            <v>1</v>
          </cell>
          <cell r="C693">
            <v>3818</v>
          </cell>
          <cell r="I693" t="str">
            <v>ﾄﾓｴｺｳｷﾞｮｳ</v>
          </cell>
          <cell r="N693" t="str">
            <v>廃ＰＣＢ等</v>
          </cell>
          <cell r="P693" t="str">
            <v>汚泥</v>
          </cell>
        </row>
        <row r="694">
          <cell r="B694">
            <v>1</v>
          </cell>
          <cell r="C694">
            <v>3818</v>
          </cell>
          <cell r="I694" t="str">
            <v>ﾄﾓｴｺｳｷﾞｮｳ</v>
          </cell>
          <cell r="N694" t="str">
            <v>ＰＣＢ汚染物</v>
          </cell>
          <cell r="P694" t="str">
            <v>廃油</v>
          </cell>
          <cell r="Q694" t="str">
            <v>●揮発油類、灯油類及び軽油類に限る。</v>
          </cell>
        </row>
        <row r="695">
          <cell r="B695">
            <v>1</v>
          </cell>
          <cell r="C695">
            <v>3818</v>
          </cell>
          <cell r="I695" t="str">
            <v>ﾄﾓｴｺｳｷﾞｮｳ</v>
          </cell>
          <cell r="N695" t="str">
            <v>ＰＣＢ処理物</v>
          </cell>
          <cell r="P695" t="str">
            <v>廃酸</v>
          </cell>
        </row>
        <row r="696">
          <cell r="B696">
            <v>1</v>
          </cell>
          <cell r="C696">
            <v>3818</v>
          </cell>
          <cell r="I696" t="str">
            <v>ﾄﾓｴｺｳｷﾞｮｳ</v>
          </cell>
          <cell r="N696" t="str">
            <v>指定下水汚泥</v>
          </cell>
          <cell r="P696" t="str">
            <v>廃ｱﾙｶﾘ</v>
          </cell>
        </row>
        <row r="697">
          <cell r="B697">
            <v>1</v>
          </cell>
          <cell r="C697">
            <v>3818</v>
          </cell>
          <cell r="I697" t="str">
            <v>ﾄﾓｴｺｳｷﾞｮｳ</v>
          </cell>
          <cell r="N697" t="str">
            <v>廃水銀等</v>
          </cell>
          <cell r="P697" t="str">
            <v>鉱さい</v>
          </cell>
        </row>
        <row r="698">
          <cell r="B698">
            <v>1</v>
          </cell>
          <cell r="C698">
            <v>3818</v>
          </cell>
          <cell r="I698" t="str">
            <v>ﾄﾓｴｺｳｷﾞｮｳ</v>
          </cell>
          <cell r="N698" t="str">
            <v>廃石綿等</v>
          </cell>
          <cell r="P698" t="str">
            <v>ばいじん</v>
          </cell>
        </row>
        <row r="699">
          <cell r="B699">
            <v>1</v>
          </cell>
          <cell r="C699">
            <v>3818</v>
          </cell>
          <cell r="I699" t="str">
            <v>ﾄﾓｴｺｳｷﾞｮｳ</v>
          </cell>
          <cell r="P699" t="str">
            <v>処理したもの</v>
          </cell>
        </row>
        <row r="700">
          <cell r="B700">
            <v>3</v>
          </cell>
          <cell r="C700">
            <v>27310</v>
          </cell>
          <cell r="D700" t="str">
            <v>04153027310</v>
          </cell>
          <cell r="E700" t="str">
            <v>㈱楢崎商事</v>
          </cell>
          <cell r="F700">
            <v>41929</v>
          </cell>
          <cell r="G700">
            <v>43754</v>
          </cell>
          <cell r="H700" t="str">
            <v>楢崎 昭治</v>
          </cell>
          <cell r="I700" t="str">
            <v>ﾅﾗｻﾞｷｼｮｳｼﾞ</v>
          </cell>
          <cell r="J700">
            <v>8120863</v>
          </cell>
          <cell r="K700" t="str">
            <v>福岡県福岡市博多区金の隈2-19-12</v>
          </cell>
          <cell r="L700" t="str">
            <v>092-513-3160</v>
          </cell>
          <cell r="M700" t="str">
            <v>鳥外</v>
          </cell>
          <cell r="N700" t="str">
            <v>感染性</v>
          </cell>
          <cell r="P700" t="str">
            <v>燃え殻</v>
          </cell>
          <cell r="T700" t="str">
            <v>○</v>
          </cell>
        </row>
        <row r="701">
          <cell r="B701">
            <v>3</v>
          </cell>
          <cell r="C701">
            <v>27310</v>
          </cell>
          <cell r="I701" t="str">
            <v>ﾅﾗｻﾞｷｼｮｳｼﾞ</v>
          </cell>
          <cell r="N701" t="str">
            <v>廃ＰＣＢ等</v>
          </cell>
          <cell r="P701" t="str">
            <v>汚泥</v>
          </cell>
          <cell r="S701" t="str">
            <v>○</v>
          </cell>
          <cell r="T701" t="str">
            <v>○</v>
          </cell>
        </row>
        <row r="702">
          <cell r="B702">
            <v>3</v>
          </cell>
          <cell r="C702">
            <v>27310</v>
          </cell>
          <cell r="I702" t="str">
            <v>ﾅﾗｻﾞｷｼｮｳｼﾞ</v>
          </cell>
          <cell r="N702" t="str">
            <v>ＰＣＢ汚染物</v>
          </cell>
          <cell r="P702" t="str">
            <v>廃油</v>
          </cell>
          <cell r="Q702" t="str">
            <v>○</v>
          </cell>
        </row>
        <row r="703">
          <cell r="B703">
            <v>3</v>
          </cell>
          <cell r="C703">
            <v>27310</v>
          </cell>
          <cell r="I703" t="str">
            <v>ﾅﾗｻﾞｷｼｮｳｼﾞ</v>
          </cell>
          <cell r="N703" t="str">
            <v>ＰＣＢ処理物</v>
          </cell>
          <cell r="P703" t="str">
            <v>廃酸</v>
          </cell>
          <cell r="R703" t="str">
            <v>○</v>
          </cell>
          <cell r="S703" t="str">
            <v>○</v>
          </cell>
          <cell r="T703" t="str">
            <v>○</v>
          </cell>
        </row>
        <row r="704">
          <cell r="B704">
            <v>3</v>
          </cell>
          <cell r="C704">
            <v>27310</v>
          </cell>
          <cell r="I704" t="str">
            <v>ﾅﾗｻﾞｷｼｮｳｼﾞ</v>
          </cell>
          <cell r="N704" t="str">
            <v>指定下水汚泥</v>
          </cell>
          <cell r="P704" t="str">
            <v>廃ｱﾙｶﾘ</v>
          </cell>
          <cell r="R704" t="str">
            <v>○</v>
          </cell>
          <cell r="S704" t="str">
            <v>○</v>
          </cell>
          <cell r="T704" t="str">
            <v>○</v>
          </cell>
        </row>
        <row r="705">
          <cell r="B705">
            <v>3</v>
          </cell>
          <cell r="C705">
            <v>27310</v>
          </cell>
          <cell r="I705" t="str">
            <v>ﾅﾗｻﾞｷｼｮｳｼﾞ</v>
          </cell>
          <cell r="N705" t="str">
            <v>廃水銀等</v>
          </cell>
          <cell r="P705" t="str">
            <v>鉱さい</v>
          </cell>
          <cell r="S705" t="str">
            <v>○</v>
          </cell>
          <cell r="T705" t="str">
            <v>○</v>
          </cell>
        </row>
        <row r="706">
          <cell r="B706">
            <v>3</v>
          </cell>
          <cell r="C706">
            <v>27310</v>
          </cell>
          <cell r="I706" t="str">
            <v>ﾅﾗｻﾞｷｼｮｳｼﾞ</v>
          </cell>
          <cell r="N706" t="str">
            <v>廃石綿等</v>
          </cell>
          <cell r="O706" t="str">
            <v>○</v>
          </cell>
          <cell r="P706" t="str">
            <v>ばいじん</v>
          </cell>
          <cell r="S706" t="str">
            <v>○</v>
          </cell>
          <cell r="T706" t="str">
            <v>○</v>
          </cell>
        </row>
        <row r="707">
          <cell r="B707">
            <v>3</v>
          </cell>
          <cell r="C707">
            <v>27310</v>
          </cell>
          <cell r="I707" t="str">
            <v>ﾅﾗｻﾞｷｼｮｳｼﾞ</v>
          </cell>
          <cell r="P707" t="str">
            <v>処理したもの</v>
          </cell>
        </row>
        <row r="708">
          <cell r="B708">
            <v>1</v>
          </cell>
          <cell r="C708">
            <v>73147</v>
          </cell>
          <cell r="D708" t="str">
            <v>04151073147</v>
          </cell>
          <cell r="E708" t="str">
            <v>㈱日立物流西日本</v>
          </cell>
          <cell r="F708">
            <v>41940</v>
          </cell>
          <cell r="G708">
            <v>43765</v>
          </cell>
          <cell r="H708" t="str">
            <v>木村　善之</v>
          </cell>
          <cell r="I708" t="str">
            <v>ﾋﾀﾁﾌﾞﾂﾘｭｳﾆｼﾆﾎﾝ</v>
          </cell>
          <cell r="J708" t="str">
            <v>554-0012</v>
          </cell>
          <cell r="K708" t="str">
            <v>大阪府大阪市此花区西九条1-28-13</v>
          </cell>
          <cell r="L708" t="str">
            <v>06-6461-8061</v>
          </cell>
          <cell r="M708" t="str">
            <v>佐外</v>
          </cell>
          <cell r="N708" t="str">
            <v>感染性</v>
          </cell>
          <cell r="P708" t="str">
            <v>燃え殻</v>
          </cell>
        </row>
        <row r="709">
          <cell r="B709">
            <v>1</v>
          </cell>
          <cell r="C709">
            <v>73147</v>
          </cell>
          <cell r="I709" t="str">
            <v>ﾋﾀﾁﾌﾞﾂﾘｭｳﾆｼﾆﾎﾝ</v>
          </cell>
          <cell r="N709" t="str">
            <v>廃ＰＣＢ等</v>
          </cell>
          <cell r="O709" t="str">
            <v>○</v>
          </cell>
          <cell r="P709" t="str">
            <v>汚泥</v>
          </cell>
        </row>
        <row r="710">
          <cell r="B710">
            <v>1</v>
          </cell>
          <cell r="C710">
            <v>73147</v>
          </cell>
          <cell r="I710" t="str">
            <v>ﾋﾀﾁﾌﾞﾂﾘｭｳﾆｼﾆﾎﾝ</v>
          </cell>
          <cell r="N710" t="str">
            <v>ＰＣＢ汚染物</v>
          </cell>
          <cell r="O710" t="str">
            <v>○</v>
          </cell>
          <cell r="P710" t="str">
            <v>廃油</v>
          </cell>
        </row>
        <row r="711">
          <cell r="B711">
            <v>1</v>
          </cell>
          <cell r="C711">
            <v>73147</v>
          </cell>
          <cell r="I711" t="str">
            <v>ﾋﾀﾁﾌﾞﾂﾘｭｳﾆｼﾆﾎﾝ</v>
          </cell>
          <cell r="N711" t="str">
            <v>ＰＣＢ処理物</v>
          </cell>
          <cell r="P711" t="str">
            <v>廃酸</v>
          </cell>
        </row>
        <row r="712">
          <cell r="B712">
            <v>1</v>
          </cell>
          <cell r="C712">
            <v>73147</v>
          </cell>
          <cell r="I712" t="str">
            <v>ﾋﾀﾁﾌﾞﾂﾘｭｳﾆｼﾆﾎﾝ</v>
          </cell>
          <cell r="N712" t="str">
            <v>指定下水汚泥</v>
          </cell>
          <cell r="P712" t="str">
            <v>廃ｱﾙｶﾘ</v>
          </cell>
        </row>
        <row r="713">
          <cell r="B713">
            <v>1</v>
          </cell>
          <cell r="C713">
            <v>73147</v>
          </cell>
          <cell r="I713" t="str">
            <v>ﾋﾀﾁﾌﾞﾂﾘｭｳﾆｼﾆﾎﾝ</v>
          </cell>
          <cell r="N713" t="str">
            <v>廃水銀等</v>
          </cell>
          <cell r="P713" t="str">
            <v>鉱さい</v>
          </cell>
        </row>
        <row r="714">
          <cell r="B714">
            <v>1</v>
          </cell>
          <cell r="C714">
            <v>73147</v>
          </cell>
          <cell r="I714" t="str">
            <v>ﾋﾀﾁﾌﾞﾂﾘｭｳﾆｼﾆﾎﾝ</v>
          </cell>
          <cell r="N714" t="str">
            <v>廃石綿等</v>
          </cell>
          <cell r="P714" t="str">
            <v>ばいじん</v>
          </cell>
        </row>
        <row r="715">
          <cell r="B715">
            <v>1</v>
          </cell>
          <cell r="C715">
            <v>73147</v>
          </cell>
          <cell r="I715" t="str">
            <v>ﾋﾀﾁﾌﾞﾂﾘｭｳﾆｼﾆﾎﾝ</v>
          </cell>
          <cell r="P715" t="str">
            <v>処理したもの</v>
          </cell>
        </row>
        <row r="716">
          <cell r="B716">
            <v>1</v>
          </cell>
          <cell r="C716">
            <v>3707</v>
          </cell>
          <cell r="D716" t="str">
            <v>04151003707</v>
          </cell>
          <cell r="E716" t="str">
            <v>西福運送㈱</v>
          </cell>
          <cell r="F716">
            <v>42205</v>
          </cell>
          <cell r="G716">
            <v>44031</v>
          </cell>
          <cell r="H716" t="str">
            <v>山元 健嗣</v>
          </cell>
          <cell r="I716" t="str">
            <v>ﾆｼﾌｸｳﾝｿｳ</v>
          </cell>
          <cell r="J716">
            <v>8113133</v>
          </cell>
          <cell r="K716" t="str">
            <v>福岡県古賀市青柳町422</v>
          </cell>
          <cell r="L716" t="str">
            <v>092-944-5511</v>
          </cell>
          <cell r="M716" t="str">
            <v>佐外</v>
          </cell>
          <cell r="N716" t="str">
            <v>感染性</v>
          </cell>
          <cell r="P716" t="str">
            <v>燃え殻</v>
          </cell>
        </row>
        <row r="717">
          <cell r="B717">
            <v>1</v>
          </cell>
          <cell r="C717">
            <v>3707</v>
          </cell>
          <cell r="I717" t="str">
            <v>ﾆｼﾌｸｳﾝｿｳ</v>
          </cell>
          <cell r="N717" t="str">
            <v>廃ＰＣＢ等</v>
          </cell>
          <cell r="P717" t="str">
            <v>汚泥</v>
          </cell>
        </row>
        <row r="718">
          <cell r="B718">
            <v>1</v>
          </cell>
          <cell r="C718">
            <v>3707</v>
          </cell>
          <cell r="I718" t="str">
            <v>ﾆｼﾌｸｳﾝｿｳ</v>
          </cell>
          <cell r="N718" t="str">
            <v>ＰＣＢ汚染物</v>
          </cell>
          <cell r="P718" t="str">
            <v>廃油</v>
          </cell>
        </row>
        <row r="719">
          <cell r="B719">
            <v>1</v>
          </cell>
          <cell r="C719">
            <v>3707</v>
          </cell>
          <cell r="I719" t="str">
            <v>ﾆｼﾌｸｳﾝｿｳ</v>
          </cell>
          <cell r="N719" t="str">
            <v>ＰＣＢ処理物</v>
          </cell>
          <cell r="P719" t="str">
            <v>廃酸</v>
          </cell>
          <cell r="R719" t="str">
            <v>○</v>
          </cell>
          <cell r="T719" t="str">
            <v>○</v>
          </cell>
        </row>
        <row r="720">
          <cell r="B720">
            <v>1</v>
          </cell>
          <cell r="C720">
            <v>3707</v>
          </cell>
          <cell r="I720" t="str">
            <v>ﾆｼﾌｸｳﾝｿｳ</v>
          </cell>
          <cell r="N720" t="str">
            <v>指定下水汚泥</v>
          </cell>
          <cell r="P720" t="str">
            <v>廃ｱﾙｶﾘ</v>
          </cell>
        </row>
        <row r="721">
          <cell r="B721">
            <v>1</v>
          </cell>
          <cell r="C721">
            <v>3707</v>
          </cell>
          <cell r="I721" t="str">
            <v>ﾆｼﾌｸｳﾝｿｳ</v>
          </cell>
          <cell r="N721" t="str">
            <v>廃水銀等</v>
          </cell>
          <cell r="P721" t="str">
            <v>鉱さい</v>
          </cell>
        </row>
        <row r="722">
          <cell r="B722">
            <v>1</v>
          </cell>
          <cell r="C722">
            <v>3707</v>
          </cell>
          <cell r="I722" t="str">
            <v>ﾆｼﾌｸｳﾝｿｳ</v>
          </cell>
          <cell r="N722" t="str">
            <v>廃石綿等</v>
          </cell>
          <cell r="P722" t="str">
            <v>ばいじん</v>
          </cell>
        </row>
        <row r="723">
          <cell r="B723">
            <v>1</v>
          </cell>
          <cell r="C723">
            <v>3707</v>
          </cell>
          <cell r="I723" t="str">
            <v>ﾆｼﾌｸｳﾝｿｳ</v>
          </cell>
          <cell r="P723" t="str">
            <v>処理したもの</v>
          </cell>
        </row>
        <row r="724">
          <cell r="B724">
            <v>7</v>
          </cell>
          <cell r="C724">
            <v>176519</v>
          </cell>
          <cell r="D724" t="str">
            <v>04157176519</v>
          </cell>
          <cell r="E724" t="str">
            <v>㈱西村商会</v>
          </cell>
          <cell r="F724">
            <v>43613</v>
          </cell>
          <cell r="G724">
            <v>45439</v>
          </cell>
          <cell r="H724" t="str">
            <v>西村 浩彰</v>
          </cell>
          <cell r="I724" t="str">
            <v>ﾆｼﾑﾗｼｮｳｶｲ</v>
          </cell>
          <cell r="J724" t="str">
            <v>849-0506</v>
          </cell>
          <cell r="K724" t="str">
            <v>佐賀県杵島郡江北町大字上小田1048-2</v>
          </cell>
          <cell r="L724" t="str">
            <v>0952-86-2208</v>
          </cell>
          <cell r="M724" t="str">
            <v>杵内</v>
          </cell>
          <cell r="N724" t="str">
            <v>感染性</v>
          </cell>
          <cell r="O724" t="str">
            <v>○</v>
          </cell>
          <cell r="P724" t="str">
            <v>燃え殻</v>
          </cell>
        </row>
        <row r="725">
          <cell r="B725">
            <v>7</v>
          </cell>
          <cell r="C725">
            <v>176519</v>
          </cell>
          <cell r="I725" t="str">
            <v>ﾆｼﾑﾗｼｮｳｶｲ</v>
          </cell>
          <cell r="N725" t="str">
            <v>廃ＰＣＢ等</v>
          </cell>
          <cell r="P725" t="str">
            <v>汚泥</v>
          </cell>
        </row>
        <row r="726">
          <cell r="B726">
            <v>7</v>
          </cell>
          <cell r="C726">
            <v>176519</v>
          </cell>
          <cell r="I726" t="str">
            <v>ﾆｼﾑﾗｼｮｳｶｲ</v>
          </cell>
          <cell r="N726" t="str">
            <v>ＰＣＢ汚染物</v>
          </cell>
          <cell r="P726" t="str">
            <v>廃油</v>
          </cell>
          <cell r="Q726" t="str">
            <v>○</v>
          </cell>
        </row>
        <row r="727">
          <cell r="B727">
            <v>7</v>
          </cell>
          <cell r="C727">
            <v>176519</v>
          </cell>
          <cell r="I727" t="str">
            <v>ﾆｼﾑﾗｼｮｳｶｲ</v>
          </cell>
          <cell r="N727" t="str">
            <v>ＰＣＢ処理物</v>
          </cell>
          <cell r="P727" t="str">
            <v>廃酸</v>
          </cell>
          <cell r="R727" t="str">
            <v>○</v>
          </cell>
        </row>
        <row r="728">
          <cell r="B728">
            <v>7</v>
          </cell>
          <cell r="C728">
            <v>176519</v>
          </cell>
          <cell r="I728" t="str">
            <v>ﾆｼﾑﾗｼｮｳｶｲ</v>
          </cell>
          <cell r="N728" t="str">
            <v>指定下水汚泥</v>
          </cell>
          <cell r="P728" t="str">
            <v>廃ｱﾙｶﾘ</v>
          </cell>
          <cell r="R728" t="str">
            <v>○</v>
          </cell>
        </row>
        <row r="729">
          <cell r="B729">
            <v>7</v>
          </cell>
          <cell r="C729">
            <v>176519</v>
          </cell>
          <cell r="I729" t="str">
            <v>ﾆｼﾑﾗｼｮｳｶｲ</v>
          </cell>
          <cell r="N729" t="str">
            <v>廃水銀等</v>
          </cell>
          <cell r="P729" t="str">
            <v>鉱さい</v>
          </cell>
        </row>
        <row r="730">
          <cell r="B730">
            <v>7</v>
          </cell>
          <cell r="C730">
            <v>176519</v>
          </cell>
          <cell r="I730" t="str">
            <v>ﾆｼﾑﾗｼｮｳｶｲ</v>
          </cell>
          <cell r="N730" t="str">
            <v>廃石綿等</v>
          </cell>
          <cell r="O730" t="str">
            <v>○</v>
          </cell>
          <cell r="P730" t="str">
            <v>ばいじん</v>
          </cell>
        </row>
        <row r="731">
          <cell r="B731">
            <v>7</v>
          </cell>
          <cell r="C731">
            <v>176519</v>
          </cell>
          <cell r="I731" t="str">
            <v>ﾆｼﾑﾗｼｮｳｶｲ</v>
          </cell>
          <cell r="P731" t="str">
            <v>処理したもの</v>
          </cell>
        </row>
        <row r="732">
          <cell r="B732">
            <v>1</v>
          </cell>
          <cell r="C732">
            <v>47419</v>
          </cell>
          <cell r="D732" t="str">
            <v>04151047419</v>
          </cell>
          <cell r="E732" t="str">
            <v>日本メディカルテクノロジー㈱</v>
          </cell>
          <cell r="F732">
            <v>42786</v>
          </cell>
          <cell r="G732">
            <v>44611</v>
          </cell>
          <cell r="H732" t="str">
            <v>安藤 克巳</v>
          </cell>
          <cell r="I732" t="str">
            <v>ﾆﾎﾝﾒﾃﾞｨｶﾙﾃｸﾉﾛｼﾞｰ</v>
          </cell>
          <cell r="J732" t="str">
            <v>812-0051</v>
          </cell>
          <cell r="K732" t="str">
            <v>福岡県福岡市東区箱崎ふ頭6-1-7</v>
          </cell>
          <cell r="L732" t="str">
            <v>092-631-1421</v>
          </cell>
          <cell r="M732" t="str">
            <v>佐外</v>
          </cell>
          <cell r="N732" t="str">
            <v>感染性</v>
          </cell>
          <cell r="O732" t="str">
            <v>○</v>
          </cell>
          <cell r="P732" t="str">
            <v>燃え殻</v>
          </cell>
        </row>
        <row r="733">
          <cell r="B733">
            <v>1</v>
          </cell>
          <cell r="C733">
            <v>47419</v>
          </cell>
          <cell r="I733" t="str">
            <v>ﾆﾎﾝﾒﾃﾞｨｶﾙﾃｸﾉﾛｼﾞｰ</v>
          </cell>
          <cell r="N733" t="str">
            <v>廃ＰＣＢ等</v>
          </cell>
          <cell r="P733" t="str">
            <v>汚泥</v>
          </cell>
        </row>
        <row r="734">
          <cell r="B734">
            <v>1</v>
          </cell>
          <cell r="C734">
            <v>47419</v>
          </cell>
          <cell r="I734" t="str">
            <v>ﾆﾎﾝﾒﾃﾞｨｶﾙﾃｸﾉﾛｼﾞｰ</v>
          </cell>
          <cell r="N734" t="str">
            <v>ＰＣＢ汚染物</v>
          </cell>
          <cell r="P734" t="str">
            <v>廃油</v>
          </cell>
        </row>
        <row r="735">
          <cell r="B735">
            <v>1</v>
          </cell>
          <cell r="C735">
            <v>47419</v>
          </cell>
          <cell r="I735" t="str">
            <v>ﾆﾎﾝﾒﾃﾞｨｶﾙﾃｸﾉﾛｼﾞｰ</v>
          </cell>
          <cell r="N735" t="str">
            <v>ＰＣＢ処理物</v>
          </cell>
          <cell r="P735" t="str">
            <v>廃酸</v>
          </cell>
        </row>
        <row r="736">
          <cell r="B736">
            <v>1</v>
          </cell>
          <cell r="C736">
            <v>47419</v>
          </cell>
          <cell r="I736" t="str">
            <v>ﾆﾎﾝﾒﾃﾞｨｶﾙﾃｸﾉﾛｼﾞｰ</v>
          </cell>
          <cell r="N736" t="str">
            <v>指定下水汚泥</v>
          </cell>
          <cell r="P736" t="str">
            <v>廃ｱﾙｶﾘ</v>
          </cell>
        </row>
        <row r="737">
          <cell r="B737">
            <v>1</v>
          </cell>
          <cell r="C737">
            <v>47419</v>
          </cell>
          <cell r="I737" t="str">
            <v>ﾆﾎﾝﾒﾃﾞｨｶﾙﾃｸﾉﾛｼﾞｰ</v>
          </cell>
          <cell r="N737" t="str">
            <v>廃水銀等</v>
          </cell>
          <cell r="P737" t="str">
            <v>鉱さい</v>
          </cell>
        </row>
        <row r="738">
          <cell r="B738">
            <v>1</v>
          </cell>
          <cell r="C738">
            <v>47419</v>
          </cell>
          <cell r="I738" t="str">
            <v>ﾆﾎﾝﾒﾃﾞｨｶﾙﾃｸﾉﾛｼﾞｰ</v>
          </cell>
          <cell r="N738" t="str">
            <v>廃石綿等</v>
          </cell>
          <cell r="P738" t="str">
            <v>ばいじん</v>
          </cell>
        </row>
        <row r="739">
          <cell r="B739">
            <v>1</v>
          </cell>
          <cell r="C739">
            <v>47419</v>
          </cell>
          <cell r="I739" t="str">
            <v>ﾆﾎﾝﾒﾃﾞｨｶﾙﾃｸﾉﾛｼﾞｰ</v>
          </cell>
          <cell r="P739" t="str">
            <v>処理したもの</v>
          </cell>
        </row>
        <row r="740">
          <cell r="B740">
            <v>1</v>
          </cell>
          <cell r="C740">
            <v>3282</v>
          </cell>
          <cell r="D740" t="str">
            <v>04151003282</v>
          </cell>
          <cell r="E740" t="str">
            <v>㈱野原商会</v>
          </cell>
          <cell r="F740">
            <v>41988</v>
          </cell>
          <cell r="G740">
            <v>44544</v>
          </cell>
          <cell r="H740" t="str">
            <v>野原 和彦</v>
          </cell>
          <cell r="I740" t="str">
            <v>ﾉﾊﾗｼｮｳｶｲ</v>
          </cell>
          <cell r="J740">
            <v>8000115</v>
          </cell>
          <cell r="K740" t="str">
            <v>福岡県北九州市門司区新門司3-25</v>
          </cell>
          <cell r="L740" t="str">
            <v>093-483-1900</v>
          </cell>
          <cell r="M740" t="str">
            <v>佐外</v>
          </cell>
          <cell r="N740" t="str">
            <v>感染性</v>
          </cell>
          <cell r="O740" t="str">
            <v>○</v>
          </cell>
          <cell r="P740" t="str">
            <v>燃え殻</v>
          </cell>
          <cell r="T740" t="str">
            <v>○</v>
          </cell>
        </row>
        <row r="741">
          <cell r="B741">
            <v>1</v>
          </cell>
          <cell r="C741">
            <v>3282</v>
          </cell>
          <cell r="I741" t="str">
            <v>ﾉﾊﾗｼｮｳｶｲ</v>
          </cell>
          <cell r="N741" t="str">
            <v>廃ＰＣＢ等</v>
          </cell>
          <cell r="P741" t="str">
            <v>汚泥</v>
          </cell>
          <cell r="S741" t="str">
            <v>○</v>
          </cell>
          <cell r="T741" t="str">
            <v>○</v>
          </cell>
        </row>
        <row r="742">
          <cell r="B742">
            <v>1</v>
          </cell>
          <cell r="C742">
            <v>3282</v>
          </cell>
          <cell r="I742" t="str">
            <v>ﾉﾊﾗｼｮｳｶｲ</v>
          </cell>
          <cell r="N742" t="str">
            <v>ＰＣＢ汚染物</v>
          </cell>
          <cell r="P742" t="str">
            <v>廃油</v>
          </cell>
          <cell r="Q742" t="str">
            <v>○</v>
          </cell>
        </row>
        <row r="743">
          <cell r="B743">
            <v>1</v>
          </cell>
          <cell r="C743">
            <v>3282</v>
          </cell>
          <cell r="I743" t="str">
            <v>ﾉﾊﾗｼｮｳｶｲ</v>
          </cell>
          <cell r="N743" t="str">
            <v>ＰＣＢ処理物</v>
          </cell>
          <cell r="P743" t="str">
            <v>廃酸</v>
          </cell>
          <cell r="R743" t="str">
            <v>○</v>
          </cell>
          <cell r="S743" t="str">
            <v>○</v>
          </cell>
          <cell r="T743" t="str">
            <v>○</v>
          </cell>
        </row>
        <row r="744">
          <cell r="B744">
            <v>1</v>
          </cell>
          <cell r="C744">
            <v>3282</v>
          </cell>
          <cell r="I744" t="str">
            <v>ﾉﾊﾗｼｮｳｶｲ</v>
          </cell>
          <cell r="N744" t="str">
            <v>指定下水汚泥</v>
          </cell>
          <cell r="P744" t="str">
            <v>廃ｱﾙｶﾘ</v>
          </cell>
          <cell r="R744" t="str">
            <v>○</v>
          </cell>
          <cell r="S744" t="str">
            <v>○</v>
          </cell>
          <cell r="T744" t="str">
            <v>○</v>
          </cell>
        </row>
        <row r="745">
          <cell r="B745">
            <v>1</v>
          </cell>
          <cell r="C745">
            <v>3282</v>
          </cell>
          <cell r="I745" t="str">
            <v>ﾉﾊﾗｼｮｳｶｲ</v>
          </cell>
          <cell r="N745" t="str">
            <v>廃水銀等</v>
          </cell>
          <cell r="P745" t="str">
            <v>鉱さい</v>
          </cell>
          <cell r="S745" t="str">
            <v>○</v>
          </cell>
          <cell r="T745" t="str">
            <v>○</v>
          </cell>
        </row>
        <row r="746">
          <cell r="B746">
            <v>1</v>
          </cell>
          <cell r="C746">
            <v>3282</v>
          </cell>
          <cell r="I746" t="str">
            <v>ﾉﾊﾗｼｮｳｶｲ</v>
          </cell>
          <cell r="N746" t="str">
            <v>廃石綿等</v>
          </cell>
          <cell r="O746" t="str">
            <v>○</v>
          </cell>
          <cell r="P746" t="str">
            <v>ばいじん</v>
          </cell>
          <cell r="S746" t="str">
            <v>○</v>
          </cell>
          <cell r="T746" t="str">
            <v>○</v>
          </cell>
        </row>
        <row r="747">
          <cell r="B747">
            <v>1</v>
          </cell>
          <cell r="C747">
            <v>3282</v>
          </cell>
          <cell r="I747" t="str">
            <v>ﾉﾊﾗｼｮｳｶｲ</v>
          </cell>
          <cell r="P747" t="str">
            <v>処理したもの</v>
          </cell>
        </row>
        <row r="748">
          <cell r="B748">
            <v>1</v>
          </cell>
          <cell r="C748">
            <v>1169</v>
          </cell>
          <cell r="D748" t="str">
            <v>04151001169</v>
          </cell>
          <cell r="E748" t="str">
            <v>早来工営㈱</v>
          </cell>
          <cell r="F748">
            <v>42793</v>
          </cell>
          <cell r="G748">
            <v>45348</v>
          </cell>
          <cell r="H748" t="str">
            <v>小松 稔明</v>
          </cell>
          <cell r="I748" t="str">
            <v>ﾊﾔｷﾀｺｳｴｲ</v>
          </cell>
          <cell r="J748">
            <v>2100867</v>
          </cell>
          <cell r="K748" t="str">
            <v>神奈川県川崎市川崎区扇町6-1</v>
          </cell>
          <cell r="L748" t="str">
            <v>044-328-7341</v>
          </cell>
          <cell r="M748" t="str">
            <v>佐外</v>
          </cell>
          <cell r="N748" t="str">
            <v>感染性</v>
          </cell>
          <cell r="P748" t="str">
            <v>燃え殻</v>
          </cell>
        </row>
        <row r="749">
          <cell r="B749">
            <v>1</v>
          </cell>
          <cell r="C749">
            <v>1169</v>
          </cell>
          <cell r="I749" t="str">
            <v>ﾊﾔｷﾀｺｳｴｲ</v>
          </cell>
          <cell r="N749" t="str">
            <v>廃ＰＣＢ等</v>
          </cell>
          <cell r="P749" t="str">
            <v>汚泥</v>
          </cell>
          <cell r="S749" t="str">
            <v>○</v>
          </cell>
          <cell r="T749" t="str">
            <v>○</v>
          </cell>
        </row>
        <row r="750">
          <cell r="B750">
            <v>1</v>
          </cell>
          <cell r="C750">
            <v>1169</v>
          </cell>
          <cell r="I750" t="str">
            <v>ﾊﾔｷﾀｺｳｴｲ</v>
          </cell>
          <cell r="N750" t="str">
            <v>ＰＣＢ汚染物</v>
          </cell>
          <cell r="P750" t="str">
            <v>廃油</v>
          </cell>
          <cell r="Q750" t="str">
            <v>○</v>
          </cell>
        </row>
        <row r="751">
          <cell r="B751">
            <v>1</v>
          </cell>
          <cell r="C751">
            <v>1169</v>
          </cell>
          <cell r="I751" t="str">
            <v>ﾊﾔｷﾀｺｳｴｲ</v>
          </cell>
          <cell r="N751" t="str">
            <v>ＰＣＢ処理物</v>
          </cell>
          <cell r="P751" t="str">
            <v>廃酸</v>
          </cell>
          <cell r="R751" t="str">
            <v>○</v>
          </cell>
          <cell r="S751" t="str">
            <v>○</v>
          </cell>
          <cell r="T751" t="str">
            <v>○</v>
          </cell>
        </row>
        <row r="752">
          <cell r="B752">
            <v>1</v>
          </cell>
          <cell r="C752">
            <v>1169</v>
          </cell>
          <cell r="I752" t="str">
            <v>ﾊﾔｷﾀｺｳｴｲ</v>
          </cell>
          <cell r="N752" t="str">
            <v>指定下水汚泥</v>
          </cell>
          <cell r="P752" t="str">
            <v>廃ｱﾙｶﾘ</v>
          </cell>
          <cell r="R752" t="str">
            <v>○</v>
          </cell>
          <cell r="S752" t="str">
            <v>○</v>
          </cell>
          <cell r="T752" t="str">
            <v>○</v>
          </cell>
        </row>
        <row r="753">
          <cell r="B753">
            <v>1</v>
          </cell>
          <cell r="C753">
            <v>1169</v>
          </cell>
          <cell r="I753" t="str">
            <v>ﾊﾔｷﾀｺｳｴｲ</v>
          </cell>
          <cell r="N753" t="str">
            <v>廃水銀等</v>
          </cell>
          <cell r="P753" t="str">
            <v>鉱さい</v>
          </cell>
        </row>
        <row r="754">
          <cell r="B754">
            <v>1</v>
          </cell>
          <cell r="C754">
            <v>1169</v>
          </cell>
          <cell r="I754" t="str">
            <v>ﾊﾔｷﾀｺｳｴｲ</v>
          </cell>
          <cell r="N754" t="str">
            <v>廃石綿等</v>
          </cell>
          <cell r="P754" t="str">
            <v>ばいじん</v>
          </cell>
        </row>
        <row r="755">
          <cell r="B755">
            <v>1</v>
          </cell>
          <cell r="C755">
            <v>1169</v>
          </cell>
          <cell r="I755" t="str">
            <v>ﾊﾔｷﾀｺｳｴｲ</v>
          </cell>
          <cell r="P755" t="str">
            <v>処理したもの</v>
          </cell>
        </row>
        <row r="756">
          <cell r="B756">
            <v>1</v>
          </cell>
          <cell r="C756">
            <v>26648</v>
          </cell>
          <cell r="D756" t="str">
            <v>04151026648</v>
          </cell>
          <cell r="E756" t="str">
            <v>光建設㈱</v>
          </cell>
          <cell r="F756">
            <v>42670</v>
          </cell>
          <cell r="G756">
            <v>44495</v>
          </cell>
          <cell r="H756" t="str">
            <v>三股 一彦</v>
          </cell>
          <cell r="I756" t="str">
            <v>ﾋｶﾘｹﾝｾﾂ</v>
          </cell>
          <cell r="J756" t="str">
            <v>891-0109</v>
          </cell>
          <cell r="K756" t="str">
            <v>鹿児島県鹿児島市清和1-24-35</v>
          </cell>
          <cell r="L756" t="str">
            <v>099-283-3050</v>
          </cell>
          <cell r="M756" t="str">
            <v>佐外</v>
          </cell>
          <cell r="N756" t="str">
            <v>感染性</v>
          </cell>
          <cell r="P756" t="str">
            <v>燃え殻</v>
          </cell>
          <cell r="T756" t="str">
            <v>○</v>
          </cell>
        </row>
        <row r="757">
          <cell r="B757">
            <v>1</v>
          </cell>
          <cell r="C757">
            <v>26648</v>
          </cell>
          <cell r="I757" t="str">
            <v>ﾋｶﾘｹﾝｾﾂ</v>
          </cell>
          <cell r="N757" t="str">
            <v>廃ＰＣＢ等</v>
          </cell>
          <cell r="P757" t="str">
            <v>汚泥</v>
          </cell>
          <cell r="T757" t="str">
            <v>○</v>
          </cell>
        </row>
        <row r="758">
          <cell r="B758">
            <v>1</v>
          </cell>
          <cell r="C758">
            <v>26648</v>
          </cell>
          <cell r="I758" t="str">
            <v>ﾋｶﾘｹﾝｾﾂ</v>
          </cell>
          <cell r="N758" t="str">
            <v>ＰＣＢ汚染物</v>
          </cell>
          <cell r="P758" t="str">
            <v>廃油</v>
          </cell>
          <cell r="Q758" t="str">
            <v>○</v>
          </cell>
        </row>
        <row r="759">
          <cell r="B759">
            <v>1</v>
          </cell>
          <cell r="C759">
            <v>26648</v>
          </cell>
          <cell r="I759" t="str">
            <v>ﾋｶﾘｹﾝｾﾂ</v>
          </cell>
          <cell r="N759" t="str">
            <v>ＰＣＢ処理物</v>
          </cell>
          <cell r="P759" t="str">
            <v>廃酸</v>
          </cell>
          <cell r="R759" t="str">
            <v>○</v>
          </cell>
          <cell r="T759" t="str">
            <v>○</v>
          </cell>
        </row>
        <row r="760">
          <cell r="B760">
            <v>1</v>
          </cell>
          <cell r="C760">
            <v>26648</v>
          </cell>
          <cell r="I760" t="str">
            <v>ﾋｶﾘｹﾝｾﾂ</v>
          </cell>
          <cell r="N760" t="str">
            <v>指定下水汚泥</v>
          </cell>
          <cell r="P760" t="str">
            <v>廃ｱﾙｶﾘ</v>
          </cell>
          <cell r="R760" t="str">
            <v>○</v>
          </cell>
          <cell r="T760" t="str">
            <v>○</v>
          </cell>
        </row>
        <row r="761">
          <cell r="B761">
            <v>1</v>
          </cell>
          <cell r="C761">
            <v>26648</v>
          </cell>
          <cell r="I761" t="str">
            <v>ﾋｶﾘｹﾝｾﾂ</v>
          </cell>
          <cell r="N761" t="str">
            <v>廃水銀等</v>
          </cell>
          <cell r="P761" t="str">
            <v>鉱さい</v>
          </cell>
        </row>
        <row r="762">
          <cell r="B762">
            <v>1</v>
          </cell>
          <cell r="C762">
            <v>26648</v>
          </cell>
          <cell r="I762" t="str">
            <v>ﾋｶﾘｹﾝｾﾂ</v>
          </cell>
          <cell r="N762" t="str">
            <v>廃石綿等</v>
          </cell>
          <cell r="O762" t="str">
            <v>○</v>
          </cell>
          <cell r="P762" t="str">
            <v>ばいじん</v>
          </cell>
          <cell r="T762" t="str">
            <v>○</v>
          </cell>
        </row>
        <row r="763">
          <cell r="B763">
            <v>1</v>
          </cell>
          <cell r="C763">
            <v>26648</v>
          </cell>
          <cell r="I763" t="str">
            <v>ﾋｶﾘｹﾝｾﾂ</v>
          </cell>
          <cell r="P763" t="str">
            <v>処理したもの</v>
          </cell>
        </row>
        <row r="764">
          <cell r="B764">
            <v>1</v>
          </cell>
          <cell r="C764">
            <v>188862</v>
          </cell>
          <cell r="D764" t="str">
            <v>04151188862</v>
          </cell>
          <cell r="E764" t="str">
            <v>㈱フォレスト</v>
          </cell>
          <cell r="F764">
            <v>42681</v>
          </cell>
          <cell r="G764">
            <v>44506</v>
          </cell>
          <cell r="H764" t="str">
            <v>河野 親孝</v>
          </cell>
          <cell r="I764" t="str">
            <v>ﾌｫﾚｽﾄ</v>
          </cell>
          <cell r="J764">
            <v>8360047</v>
          </cell>
          <cell r="K764" t="str">
            <v>福岡県大牟田市大正町5-1-7</v>
          </cell>
          <cell r="L764" t="str">
            <v>0944-88-8230</v>
          </cell>
          <cell r="M764" t="str">
            <v>佐外</v>
          </cell>
          <cell r="N764" t="str">
            <v>感染性</v>
          </cell>
          <cell r="P764" t="str">
            <v>燃え殻</v>
          </cell>
          <cell r="T764" t="str">
            <v>○</v>
          </cell>
        </row>
        <row r="765">
          <cell r="B765">
            <v>1</v>
          </cell>
          <cell r="C765">
            <v>188862</v>
          </cell>
          <cell r="I765" t="str">
            <v>ﾌｫﾚｽﾄ</v>
          </cell>
          <cell r="N765" t="str">
            <v>廃ＰＣＢ等</v>
          </cell>
          <cell r="P765" t="str">
            <v>汚泥</v>
          </cell>
          <cell r="T765" t="str">
            <v>○</v>
          </cell>
        </row>
        <row r="766">
          <cell r="B766">
            <v>1</v>
          </cell>
          <cell r="C766">
            <v>188862</v>
          </cell>
          <cell r="I766" t="str">
            <v>ﾌｫﾚｽﾄ</v>
          </cell>
          <cell r="N766" t="str">
            <v>ＰＣＢ汚染物</v>
          </cell>
          <cell r="P766" t="str">
            <v>廃油</v>
          </cell>
          <cell r="Q766" t="str">
            <v>○</v>
          </cell>
        </row>
        <row r="767">
          <cell r="B767">
            <v>1</v>
          </cell>
          <cell r="C767">
            <v>188862</v>
          </cell>
          <cell r="I767" t="str">
            <v>ﾌｫﾚｽﾄ</v>
          </cell>
          <cell r="N767" t="str">
            <v>ＰＣＢ処理物</v>
          </cell>
          <cell r="P767" t="str">
            <v>廃酸</v>
          </cell>
          <cell r="R767" t="str">
            <v>○</v>
          </cell>
          <cell r="S767" t="str">
            <v>○</v>
          </cell>
          <cell r="T767" t="str">
            <v>○</v>
          </cell>
        </row>
        <row r="768">
          <cell r="B768">
            <v>1</v>
          </cell>
          <cell r="C768">
            <v>188862</v>
          </cell>
          <cell r="I768" t="str">
            <v>ﾌｫﾚｽﾄ</v>
          </cell>
          <cell r="N768" t="str">
            <v>指定下水汚泥</v>
          </cell>
          <cell r="P768" t="str">
            <v>廃ｱﾙｶﾘ</v>
          </cell>
          <cell r="R768" t="str">
            <v>○</v>
          </cell>
          <cell r="S768" t="str">
            <v>○</v>
          </cell>
          <cell r="T768" t="str">
            <v>○</v>
          </cell>
        </row>
        <row r="769">
          <cell r="B769">
            <v>1</v>
          </cell>
          <cell r="C769">
            <v>188862</v>
          </cell>
          <cell r="I769" t="str">
            <v>ﾌｫﾚｽﾄ</v>
          </cell>
          <cell r="N769" t="str">
            <v>廃水銀等</v>
          </cell>
          <cell r="P769" t="str">
            <v>鉱さい</v>
          </cell>
          <cell r="T769" t="str">
            <v>○</v>
          </cell>
        </row>
        <row r="770">
          <cell r="B770">
            <v>1</v>
          </cell>
          <cell r="C770">
            <v>188862</v>
          </cell>
          <cell r="I770" t="str">
            <v>ﾌｫﾚｽﾄ</v>
          </cell>
          <cell r="N770" t="str">
            <v>廃石綿等</v>
          </cell>
          <cell r="O770" t="str">
            <v>○</v>
          </cell>
          <cell r="P770" t="str">
            <v>ばいじん</v>
          </cell>
          <cell r="S770" t="str">
            <v>○</v>
          </cell>
          <cell r="T770" t="str">
            <v>○</v>
          </cell>
        </row>
        <row r="771">
          <cell r="B771">
            <v>1</v>
          </cell>
          <cell r="C771">
            <v>188862</v>
          </cell>
          <cell r="I771" t="str">
            <v>ﾌｫﾚｽﾄ</v>
          </cell>
          <cell r="P771" t="str">
            <v>処理したもの</v>
          </cell>
        </row>
        <row r="772">
          <cell r="B772">
            <v>1</v>
          </cell>
          <cell r="C772">
            <v>4411</v>
          </cell>
          <cell r="D772" t="str">
            <v>04151004411</v>
          </cell>
          <cell r="E772" t="str">
            <v>富士企業㈱</v>
          </cell>
          <cell r="F772">
            <v>42915</v>
          </cell>
          <cell r="G772">
            <v>44740</v>
          </cell>
          <cell r="H772" t="str">
            <v>大森 雄嗣</v>
          </cell>
          <cell r="I772" t="str">
            <v>ｵｵﾓﾘﾕｳｼﾞ</v>
          </cell>
          <cell r="J772" t="str">
            <v>731-5136</v>
          </cell>
          <cell r="K772" t="str">
            <v>広島県広島市佐伯士区楽々園四丁目６番１９号</v>
          </cell>
          <cell r="L772" t="str">
            <v>082-923-0188</v>
          </cell>
          <cell r="M772" t="str">
            <v>佐外</v>
          </cell>
          <cell r="N772" t="str">
            <v>感染性</v>
          </cell>
          <cell r="O772" t="str">
            <v>○</v>
          </cell>
          <cell r="P772" t="str">
            <v>燃え殻</v>
          </cell>
          <cell r="T772" t="str">
            <v>○</v>
          </cell>
        </row>
        <row r="773">
          <cell r="B773">
            <v>1</v>
          </cell>
          <cell r="C773">
            <v>4411</v>
          </cell>
          <cell r="I773" t="str">
            <v>ｵｵﾓﾘﾕｳｼﾞ</v>
          </cell>
          <cell r="N773" t="str">
            <v>廃ＰＣＢ等</v>
          </cell>
          <cell r="O773" t="str">
            <v>○</v>
          </cell>
          <cell r="P773" t="str">
            <v>汚泥</v>
          </cell>
          <cell r="S773" t="str">
            <v>○</v>
          </cell>
          <cell r="T773" t="str">
            <v>○</v>
          </cell>
        </row>
        <row r="774">
          <cell r="B774">
            <v>1</v>
          </cell>
          <cell r="C774">
            <v>4411</v>
          </cell>
          <cell r="I774" t="str">
            <v>ｵｵﾓﾘﾕｳｼﾞ</v>
          </cell>
          <cell r="N774" t="str">
            <v>ＰＣＢ汚染物</v>
          </cell>
          <cell r="O774" t="str">
            <v>○</v>
          </cell>
          <cell r="P774" t="str">
            <v>廃油</v>
          </cell>
          <cell r="Q774" t="str">
            <v>○</v>
          </cell>
        </row>
        <row r="775">
          <cell r="B775">
            <v>1</v>
          </cell>
          <cell r="C775">
            <v>4411</v>
          </cell>
          <cell r="I775" t="str">
            <v>ｵｵﾓﾘﾕｳｼﾞ</v>
          </cell>
          <cell r="N775" t="str">
            <v>ＰＣＢ処理物</v>
          </cell>
          <cell r="P775" t="str">
            <v>廃酸</v>
          </cell>
          <cell r="S775" t="str">
            <v>○</v>
          </cell>
          <cell r="T775" t="str">
            <v>○</v>
          </cell>
        </row>
        <row r="776">
          <cell r="B776">
            <v>1</v>
          </cell>
          <cell r="C776">
            <v>4411</v>
          </cell>
          <cell r="I776" t="str">
            <v>ｵｵﾓﾘﾕｳｼﾞ</v>
          </cell>
          <cell r="N776" t="str">
            <v>指定下水汚泥</v>
          </cell>
          <cell r="P776" t="str">
            <v>廃ｱﾙｶﾘ</v>
          </cell>
          <cell r="S776" t="str">
            <v>○</v>
          </cell>
          <cell r="T776" t="str">
            <v>○</v>
          </cell>
        </row>
        <row r="777">
          <cell r="B777">
            <v>1</v>
          </cell>
          <cell r="C777">
            <v>4411</v>
          </cell>
          <cell r="I777" t="str">
            <v>ｵｵﾓﾘﾕｳｼﾞ</v>
          </cell>
          <cell r="N777" t="str">
            <v>廃水銀等</v>
          </cell>
          <cell r="P777" t="str">
            <v>鉱さい</v>
          </cell>
          <cell r="S777" t="str">
            <v>○</v>
          </cell>
          <cell r="T777" t="str">
            <v>○</v>
          </cell>
        </row>
        <row r="778">
          <cell r="B778">
            <v>1</v>
          </cell>
          <cell r="C778">
            <v>4411</v>
          </cell>
          <cell r="I778" t="str">
            <v>ｵｵﾓﾘﾕｳｼﾞ</v>
          </cell>
          <cell r="N778" t="str">
            <v>廃石綿等</v>
          </cell>
          <cell r="O778" t="str">
            <v>○</v>
          </cell>
          <cell r="P778" t="str">
            <v>ばいじん</v>
          </cell>
          <cell r="S778" t="str">
            <v>○</v>
          </cell>
          <cell r="T778" t="str">
            <v>○</v>
          </cell>
        </row>
        <row r="779">
          <cell r="B779">
            <v>1</v>
          </cell>
          <cell r="C779">
            <v>4411</v>
          </cell>
          <cell r="I779" t="str">
            <v>ｵｵﾓﾘﾕｳｼﾞ</v>
          </cell>
          <cell r="P779" t="str">
            <v>処理したもの</v>
          </cell>
        </row>
        <row r="780">
          <cell r="B780">
            <v>1</v>
          </cell>
          <cell r="C780">
            <v>51858</v>
          </cell>
          <cell r="D780" t="str">
            <v>04151051858</v>
          </cell>
          <cell r="E780" t="str">
            <v>藤澤環境開発㈱</v>
          </cell>
          <cell r="F780">
            <v>42873</v>
          </cell>
          <cell r="G780">
            <v>45429</v>
          </cell>
          <cell r="H780" t="str">
            <v>松井 賢二</v>
          </cell>
          <cell r="I780" t="str">
            <v>ﾌｼﾞｻﾜｶﾝｷｮｳｶｲﾊﾂ</v>
          </cell>
          <cell r="J780">
            <v>8700325</v>
          </cell>
          <cell r="K780" t="str">
            <v>大分県大分市久原中央4-7-1</v>
          </cell>
          <cell r="L780" t="str">
            <v>097-593-4211</v>
          </cell>
          <cell r="M780" t="str">
            <v>佐外</v>
          </cell>
          <cell r="N780" t="str">
            <v>感染性</v>
          </cell>
          <cell r="P780" t="str">
            <v>燃え殻</v>
          </cell>
          <cell r="T780" t="str">
            <v>○</v>
          </cell>
        </row>
        <row r="781">
          <cell r="B781">
            <v>1</v>
          </cell>
          <cell r="C781">
            <v>51858</v>
          </cell>
          <cell r="I781" t="str">
            <v>ﾌｼﾞｻﾜｶﾝｷｮｳｶｲﾊﾂ</v>
          </cell>
          <cell r="N781" t="str">
            <v>廃ＰＣＢ等</v>
          </cell>
          <cell r="P781" t="str">
            <v>汚泥</v>
          </cell>
        </row>
        <row r="782">
          <cell r="B782">
            <v>1</v>
          </cell>
          <cell r="C782">
            <v>51858</v>
          </cell>
          <cell r="I782" t="str">
            <v>ﾌｼﾞｻﾜｶﾝｷｮｳｶｲﾊﾂ</v>
          </cell>
          <cell r="N782" t="str">
            <v>ＰＣＢ汚染物</v>
          </cell>
          <cell r="P782" t="str">
            <v>廃油</v>
          </cell>
        </row>
        <row r="783">
          <cell r="B783">
            <v>1</v>
          </cell>
          <cell r="C783">
            <v>51858</v>
          </cell>
          <cell r="I783" t="str">
            <v>ﾌｼﾞｻﾜｶﾝｷｮｳｶｲﾊﾂ</v>
          </cell>
          <cell r="N783" t="str">
            <v>ＰＣＢ処理物</v>
          </cell>
          <cell r="P783" t="str">
            <v>廃酸</v>
          </cell>
        </row>
        <row r="784">
          <cell r="B784">
            <v>1</v>
          </cell>
          <cell r="C784">
            <v>51858</v>
          </cell>
          <cell r="I784" t="str">
            <v>ﾌｼﾞｻﾜｶﾝｷｮｳｶｲﾊﾂ</v>
          </cell>
          <cell r="N784" t="str">
            <v>指定下水汚泥</v>
          </cell>
          <cell r="P784" t="str">
            <v>廃ｱﾙｶﾘ</v>
          </cell>
        </row>
        <row r="785">
          <cell r="B785">
            <v>1</v>
          </cell>
          <cell r="C785">
            <v>51858</v>
          </cell>
          <cell r="I785" t="str">
            <v>ﾌｼﾞｻﾜｶﾝｷｮｳｶｲﾊﾂ</v>
          </cell>
          <cell r="N785" t="str">
            <v>廃水銀等</v>
          </cell>
          <cell r="P785" t="str">
            <v>鉱さい</v>
          </cell>
        </row>
        <row r="786">
          <cell r="B786">
            <v>1</v>
          </cell>
          <cell r="C786">
            <v>51858</v>
          </cell>
          <cell r="I786" t="str">
            <v>ﾌｼﾞｻﾜｶﾝｷｮｳｶｲﾊﾂ</v>
          </cell>
          <cell r="N786" t="str">
            <v>廃石綿等</v>
          </cell>
          <cell r="P786" t="str">
            <v>ばいじん</v>
          </cell>
          <cell r="S786" t="str">
            <v>○</v>
          </cell>
          <cell r="T786" t="str">
            <v>○</v>
          </cell>
        </row>
        <row r="787">
          <cell r="B787">
            <v>1</v>
          </cell>
          <cell r="C787">
            <v>51858</v>
          </cell>
          <cell r="I787" t="str">
            <v>ﾌｼﾞｻﾜｶﾝｷｮｳｶｲﾊﾂ</v>
          </cell>
          <cell r="P787" t="str">
            <v>処理したもの</v>
          </cell>
        </row>
        <row r="788">
          <cell r="B788">
            <v>1</v>
          </cell>
          <cell r="C788">
            <v>482</v>
          </cell>
          <cell r="D788" t="str">
            <v>04151000482</v>
          </cell>
          <cell r="E788" t="str">
            <v>富士炉材㈱</v>
          </cell>
          <cell r="F788">
            <v>42758</v>
          </cell>
          <cell r="G788">
            <v>44583</v>
          </cell>
          <cell r="H788" t="str">
            <v>渡邊 大輔</v>
          </cell>
          <cell r="I788" t="str">
            <v>ﾌｼﾞﾛｻﾞｲ</v>
          </cell>
          <cell r="J788">
            <v>1440051</v>
          </cell>
          <cell r="K788" t="str">
            <v>東京都大田区西蒲田6-36-11</v>
          </cell>
          <cell r="L788" t="str">
            <v>03-3735-8111</v>
          </cell>
          <cell r="M788" t="str">
            <v>佐外</v>
          </cell>
          <cell r="N788" t="str">
            <v>感染性</v>
          </cell>
          <cell r="P788" t="str">
            <v>燃え殻</v>
          </cell>
          <cell r="T788" t="str">
            <v>○</v>
          </cell>
        </row>
        <row r="789">
          <cell r="B789">
            <v>1</v>
          </cell>
          <cell r="C789">
            <v>482</v>
          </cell>
          <cell r="I789" t="str">
            <v>ﾌｼﾞﾛｻﾞｲ</v>
          </cell>
          <cell r="N789" t="str">
            <v>廃ＰＣＢ等</v>
          </cell>
          <cell r="P789" t="str">
            <v>汚泥</v>
          </cell>
          <cell r="S789" t="str">
            <v>○</v>
          </cell>
          <cell r="T789" t="str">
            <v>○</v>
          </cell>
        </row>
        <row r="790">
          <cell r="B790">
            <v>1</v>
          </cell>
          <cell r="C790">
            <v>482</v>
          </cell>
          <cell r="I790" t="str">
            <v>ﾌｼﾞﾛｻﾞｲ</v>
          </cell>
          <cell r="N790" t="str">
            <v>ＰＣＢ汚染物</v>
          </cell>
          <cell r="P790" t="str">
            <v>廃油</v>
          </cell>
        </row>
        <row r="791">
          <cell r="B791">
            <v>1</v>
          </cell>
          <cell r="C791">
            <v>482</v>
          </cell>
          <cell r="I791" t="str">
            <v>ﾌｼﾞﾛｻﾞｲ</v>
          </cell>
          <cell r="N791" t="str">
            <v>ＰＣＢ処理物</v>
          </cell>
          <cell r="P791" t="str">
            <v>廃酸</v>
          </cell>
        </row>
        <row r="792">
          <cell r="B792">
            <v>1</v>
          </cell>
          <cell r="C792">
            <v>482</v>
          </cell>
          <cell r="I792" t="str">
            <v>ﾌｼﾞﾛｻﾞｲ</v>
          </cell>
          <cell r="N792" t="str">
            <v>指定下水汚泥</v>
          </cell>
          <cell r="P792" t="str">
            <v>廃ｱﾙｶﾘ</v>
          </cell>
        </row>
        <row r="793">
          <cell r="B793">
            <v>1</v>
          </cell>
          <cell r="C793">
            <v>482</v>
          </cell>
          <cell r="I793" t="str">
            <v>ﾌｼﾞﾛｻﾞｲ</v>
          </cell>
          <cell r="N793" t="str">
            <v>廃水銀等</v>
          </cell>
          <cell r="P793" t="str">
            <v>鉱さい</v>
          </cell>
        </row>
        <row r="794">
          <cell r="B794">
            <v>1</v>
          </cell>
          <cell r="C794">
            <v>482</v>
          </cell>
          <cell r="I794" t="str">
            <v>ﾌｼﾞﾛｻﾞｲ</v>
          </cell>
          <cell r="N794" t="str">
            <v>廃石綿等</v>
          </cell>
          <cell r="P794" t="str">
            <v>ばいじん</v>
          </cell>
          <cell r="S794" t="str">
            <v>○</v>
          </cell>
          <cell r="T794" t="str">
            <v>○</v>
          </cell>
        </row>
        <row r="795">
          <cell r="B795">
            <v>1</v>
          </cell>
          <cell r="C795">
            <v>482</v>
          </cell>
          <cell r="I795" t="str">
            <v>ﾌｼﾞﾛｻﾞｲ</v>
          </cell>
          <cell r="P795" t="str">
            <v>処理したもの</v>
          </cell>
        </row>
        <row r="796">
          <cell r="B796">
            <v>1</v>
          </cell>
          <cell r="C796">
            <v>57011</v>
          </cell>
          <cell r="D796" t="str">
            <v>04151057011</v>
          </cell>
          <cell r="E796" t="str">
            <v>㈲プログレ</v>
          </cell>
          <cell r="F796">
            <v>43613</v>
          </cell>
          <cell r="G796">
            <v>45439</v>
          </cell>
          <cell r="H796" t="str">
            <v>早速 芳和</v>
          </cell>
          <cell r="I796" t="str">
            <v>ﾌﾟﾛｸﾞﾚ</v>
          </cell>
          <cell r="J796" t="str">
            <v>861-4402</v>
          </cell>
          <cell r="K796" t="str">
            <v>熊本県下益城郡美里町堅志田356</v>
          </cell>
          <cell r="L796" t="str">
            <v>0964-47-6115</v>
          </cell>
          <cell r="M796" t="str">
            <v>佐外</v>
          </cell>
          <cell r="N796" t="str">
            <v>感染性</v>
          </cell>
          <cell r="O796" t="str">
            <v>〇</v>
          </cell>
          <cell r="P796" t="str">
            <v>燃え殻</v>
          </cell>
        </row>
        <row r="797">
          <cell r="B797">
            <v>1</v>
          </cell>
          <cell r="C797">
            <v>57011</v>
          </cell>
          <cell r="I797" t="str">
            <v>ﾌﾟﾛｸﾞﾚ</v>
          </cell>
          <cell r="N797" t="str">
            <v>廃ＰＣＢ等</v>
          </cell>
          <cell r="P797" t="str">
            <v>汚泥</v>
          </cell>
        </row>
        <row r="798">
          <cell r="B798">
            <v>1</v>
          </cell>
          <cell r="C798">
            <v>57011</v>
          </cell>
          <cell r="I798" t="str">
            <v>ﾌﾟﾛｸﾞﾚ</v>
          </cell>
          <cell r="N798" t="str">
            <v>ＰＣＢ汚染物</v>
          </cell>
          <cell r="P798" t="str">
            <v>廃油</v>
          </cell>
          <cell r="Q798" t="str">
            <v>〇</v>
          </cell>
        </row>
        <row r="799">
          <cell r="B799">
            <v>1</v>
          </cell>
          <cell r="C799">
            <v>57011</v>
          </cell>
          <cell r="I799" t="str">
            <v>ﾌﾟﾛｸﾞﾚ</v>
          </cell>
          <cell r="N799" t="str">
            <v>ＰＣＢ処理物</v>
          </cell>
          <cell r="P799" t="str">
            <v>廃酸</v>
          </cell>
          <cell r="R799" t="str">
            <v>〇</v>
          </cell>
        </row>
        <row r="800">
          <cell r="B800">
            <v>1</v>
          </cell>
          <cell r="C800">
            <v>57011</v>
          </cell>
          <cell r="I800" t="str">
            <v>ﾌﾟﾛｸﾞﾚ</v>
          </cell>
          <cell r="N800" t="str">
            <v>指定下水汚泥</v>
          </cell>
          <cell r="P800" t="str">
            <v>廃ｱﾙｶﾘ</v>
          </cell>
          <cell r="R800" t="str">
            <v>〇</v>
          </cell>
        </row>
        <row r="801">
          <cell r="B801">
            <v>1</v>
          </cell>
          <cell r="C801">
            <v>57011</v>
          </cell>
          <cell r="I801" t="str">
            <v>ﾌﾟﾛｸﾞﾚ</v>
          </cell>
          <cell r="N801" t="str">
            <v>廃水銀等</v>
          </cell>
          <cell r="P801" t="str">
            <v>鉱さい</v>
          </cell>
        </row>
        <row r="802">
          <cell r="B802">
            <v>1</v>
          </cell>
          <cell r="C802">
            <v>57011</v>
          </cell>
          <cell r="I802" t="str">
            <v>ﾌﾟﾛｸﾞﾚ</v>
          </cell>
          <cell r="N802" t="str">
            <v>廃石綿等</v>
          </cell>
          <cell r="O802" t="str">
            <v>〇</v>
          </cell>
          <cell r="P802" t="str">
            <v>ばいじん</v>
          </cell>
        </row>
        <row r="803">
          <cell r="B803">
            <v>1</v>
          </cell>
          <cell r="C803">
            <v>57011</v>
          </cell>
          <cell r="I803" t="str">
            <v>ﾌﾟﾛｸﾞﾚ</v>
          </cell>
          <cell r="P803" t="str">
            <v>処理したもの</v>
          </cell>
        </row>
        <row r="804">
          <cell r="B804">
            <v>1</v>
          </cell>
          <cell r="C804">
            <v>33222</v>
          </cell>
          <cell r="D804" t="str">
            <v>04151033222</v>
          </cell>
          <cell r="E804" t="str">
            <v>㈲北部産廃</v>
          </cell>
          <cell r="F804">
            <v>43714</v>
          </cell>
          <cell r="G804">
            <v>45540</v>
          </cell>
          <cell r="H804" t="str">
            <v>野原 眞藏</v>
          </cell>
          <cell r="I804" t="str">
            <v>ﾎｸﾌﾞｻﾝﾊﾟｲ</v>
          </cell>
          <cell r="J804">
            <v>8615502</v>
          </cell>
          <cell r="K804" t="str">
            <v>熊本県熊本市北区大鳥居町533-1</v>
          </cell>
          <cell r="L804" t="str">
            <v>096-245-1963</v>
          </cell>
          <cell r="M804" t="str">
            <v>佐内</v>
          </cell>
          <cell r="N804" t="str">
            <v>感染性</v>
          </cell>
          <cell r="P804" t="str">
            <v>燃え殻</v>
          </cell>
        </row>
        <row r="805">
          <cell r="B805">
            <v>1</v>
          </cell>
          <cell r="C805">
            <v>33222</v>
          </cell>
          <cell r="I805" t="str">
            <v>ﾎｸﾌﾞｻﾝﾊﾟｲ</v>
          </cell>
          <cell r="N805" t="str">
            <v>廃ＰＣＢ等</v>
          </cell>
          <cell r="P805" t="str">
            <v>汚泥</v>
          </cell>
        </row>
        <row r="806">
          <cell r="B806">
            <v>1</v>
          </cell>
          <cell r="C806">
            <v>33222</v>
          </cell>
          <cell r="I806" t="str">
            <v>ﾎｸﾌﾞｻﾝﾊﾟｲ</v>
          </cell>
          <cell r="N806" t="str">
            <v>ＰＣＢ汚染物</v>
          </cell>
          <cell r="P806" t="str">
            <v>廃油</v>
          </cell>
        </row>
        <row r="807">
          <cell r="B807">
            <v>1</v>
          </cell>
          <cell r="C807">
            <v>33222</v>
          </cell>
          <cell r="I807" t="str">
            <v>ﾎｸﾌﾞｻﾝﾊﾟｲ</v>
          </cell>
          <cell r="N807" t="str">
            <v>ＰＣＢ処理物</v>
          </cell>
          <cell r="P807" t="str">
            <v>廃酸</v>
          </cell>
        </row>
        <row r="808">
          <cell r="B808">
            <v>1</v>
          </cell>
          <cell r="C808">
            <v>33222</v>
          </cell>
          <cell r="I808" t="str">
            <v>ﾎｸﾌﾞｻﾝﾊﾟｲ</v>
          </cell>
          <cell r="N808" t="str">
            <v>指定下水汚泥</v>
          </cell>
          <cell r="P808" t="str">
            <v>廃ｱﾙｶﾘ</v>
          </cell>
        </row>
        <row r="809">
          <cell r="B809">
            <v>1</v>
          </cell>
          <cell r="C809">
            <v>33222</v>
          </cell>
          <cell r="I809" t="str">
            <v>ﾎｸﾌﾞｻﾝﾊﾟｲ</v>
          </cell>
          <cell r="N809" t="str">
            <v>廃水銀等</v>
          </cell>
          <cell r="P809" t="str">
            <v>鉱さい</v>
          </cell>
        </row>
        <row r="810">
          <cell r="B810">
            <v>1</v>
          </cell>
          <cell r="C810">
            <v>33222</v>
          </cell>
          <cell r="I810" t="str">
            <v>ﾎｸﾌﾞｻﾝﾊﾟｲ</v>
          </cell>
          <cell r="N810" t="str">
            <v>廃石綿等</v>
          </cell>
          <cell r="O810" t="str">
            <v>〇</v>
          </cell>
          <cell r="P810" t="str">
            <v>ばいじん</v>
          </cell>
        </row>
        <row r="811">
          <cell r="B811">
            <v>1</v>
          </cell>
          <cell r="C811">
            <v>33222</v>
          </cell>
          <cell r="I811" t="str">
            <v>ﾎｸﾌﾞｻﾝﾊﾟｲ</v>
          </cell>
          <cell r="P811" t="str">
            <v>処理したもの</v>
          </cell>
        </row>
        <row r="812">
          <cell r="B812">
            <v>1</v>
          </cell>
          <cell r="C812">
            <v>180490</v>
          </cell>
          <cell r="D812" t="str">
            <v>04151180490</v>
          </cell>
          <cell r="E812" t="str">
            <v>㈱前﨑産業</v>
          </cell>
          <cell r="F812">
            <v>43272</v>
          </cell>
          <cell r="G812">
            <v>45097</v>
          </cell>
          <cell r="H812" t="str">
            <v>前﨑 国男</v>
          </cell>
          <cell r="I812" t="str">
            <v>ﾏｴｻｷｻﾝｷﾞｮｳ</v>
          </cell>
          <cell r="J812" t="str">
            <v>869-0603</v>
          </cell>
          <cell r="K812" t="str">
            <v>熊本県宇城市小川町南小野1213-1</v>
          </cell>
          <cell r="L812" t="str">
            <v>0964-43-3055</v>
          </cell>
          <cell r="M812" t="str">
            <v>佐外</v>
          </cell>
          <cell r="N812" t="str">
            <v>感染性</v>
          </cell>
          <cell r="P812" t="str">
            <v>燃え殻</v>
          </cell>
        </row>
        <row r="813">
          <cell r="B813">
            <v>1</v>
          </cell>
          <cell r="C813">
            <v>180490</v>
          </cell>
          <cell r="I813" t="str">
            <v>ﾏｴｻｷｻﾝｷﾞｮｳ</v>
          </cell>
          <cell r="N813" t="str">
            <v>廃ＰＣＢ等</v>
          </cell>
          <cell r="P813" t="str">
            <v>汚泥</v>
          </cell>
        </row>
        <row r="814">
          <cell r="B814">
            <v>1</v>
          </cell>
          <cell r="C814">
            <v>180490</v>
          </cell>
          <cell r="I814" t="str">
            <v>ﾏｴｻｷｻﾝｷﾞｮｳ</v>
          </cell>
          <cell r="N814" t="str">
            <v>ＰＣＢ汚染物</v>
          </cell>
          <cell r="P814" t="str">
            <v>廃油</v>
          </cell>
        </row>
        <row r="815">
          <cell r="B815">
            <v>1</v>
          </cell>
          <cell r="C815">
            <v>180490</v>
          </cell>
          <cell r="I815" t="str">
            <v>ﾏｴｻｷｻﾝｷﾞｮｳ</v>
          </cell>
          <cell r="N815" t="str">
            <v>ＰＣＢ処理物</v>
          </cell>
          <cell r="P815" t="str">
            <v>廃酸</v>
          </cell>
        </row>
        <row r="816">
          <cell r="B816">
            <v>1</v>
          </cell>
          <cell r="C816">
            <v>180490</v>
          </cell>
          <cell r="I816" t="str">
            <v>ﾏｴｻｷｻﾝｷﾞｮｳ</v>
          </cell>
          <cell r="N816" t="str">
            <v>指定下水汚泥</v>
          </cell>
          <cell r="P816" t="str">
            <v>廃ｱﾙｶﾘ</v>
          </cell>
        </row>
        <row r="817">
          <cell r="B817">
            <v>1</v>
          </cell>
          <cell r="C817">
            <v>180490</v>
          </cell>
          <cell r="I817" t="str">
            <v>ﾏｴｻｷｻﾝｷﾞｮｳ</v>
          </cell>
          <cell r="N817" t="str">
            <v>廃水銀等</v>
          </cell>
          <cell r="P817" t="str">
            <v>鉱さい</v>
          </cell>
        </row>
        <row r="818">
          <cell r="B818">
            <v>1</v>
          </cell>
          <cell r="C818">
            <v>180490</v>
          </cell>
          <cell r="I818" t="str">
            <v>ﾏｴｻｷｻﾝｷﾞｮｳ</v>
          </cell>
          <cell r="N818" t="str">
            <v>廃石綿等</v>
          </cell>
          <cell r="O818" t="str">
            <v>〇</v>
          </cell>
          <cell r="P818" t="str">
            <v>ばいじん</v>
          </cell>
        </row>
        <row r="819">
          <cell r="B819">
            <v>1</v>
          </cell>
          <cell r="C819">
            <v>180490</v>
          </cell>
          <cell r="I819" t="str">
            <v>ﾏｴｻｷｻﾝｷﾞｮｳ</v>
          </cell>
          <cell r="P819" t="str">
            <v>処理したもの</v>
          </cell>
        </row>
        <row r="820">
          <cell r="B820">
            <v>1</v>
          </cell>
          <cell r="C820">
            <v>179513</v>
          </cell>
          <cell r="D820" t="str">
            <v>04151179513</v>
          </cell>
          <cell r="E820" t="str">
            <v>㈱マサル工業</v>
          </cell>
          <cell r="F820">
            <v>43735</v>
          </cell>
          <cell r="G820">
            <v>45561</v>
          </cell>
          <cell r="H820" t="str">
            <v>松尾 優作</v>
          </cell>
          <cell r="I820" t="str">
            <v>ﾏｻﾙｺｳｷﾞｮｳ</v>
          </cell>
          <cell r="J820">
            <v>8400864</v>
          </cell>
          <cell r="K820" t="str">
            <v>佐賀県佐賀市嘉瀬町大字荻野399-5</v>
          </cell>
          <cell r="L820" t="str">
            <v>0952-37-7318</v>
          </cell>
          <cell r="M820" t="str">
            <v>佐内</v>
          </cell>
          <cell r="N820" t="str">
            <v>感染性</v>
          </cell>
          <cell r="P820" t="str">
            <v>燃え殻</v>
          </cell>
        </row>
        <row r="821">
          <cell r="B821">
            <v>1</v>
          </cell>
          <cell r="C821">
            <v>179513</v>
          </cell>
          <cell r="I821" t="str">
            <v>ﾏｻﾙｺｳｷﾞｮｳ</v>
          </cell>
          <cell r="N821" t="str">
            <v>廃ＰＣＢ等</v>
          </cell>
          <cell r="P821" t="str">
            <v>汚泥</v>
          </cell>
        </row>
        <row r="822">
          <cell r="B822">
            <v>1</v>
          </cell>
          <cell r="C822">
            <v>179513</v>
          </cell>
          <cell r="I822" t="str">
            <v>ﾏｻﾙｺｳｷﾞｮｳ</v>
          </cell>
          <cell r="N822" t="str">
            <v>ＰＣＢ汚染物</v>
          </cell>
          <cell r="P822" t="str">
            <v>廃油</v>
          </cell>
          <cell r="Q822" t="str">
            <v>〇</v>
          </cell>
        </row>
        <row r="823">
          <cell r="B823">
            <v>1</v>
          </cell>
          <cell r="C823">
            <v>179513</v>
          </cell>
          <cell r="I823" t="str">
            <v>ﾏｻﾙｺｳｷﾞｮｳ</v>
          </cell>
          <cell r="N823" t="str">
            <v>ＰＣＢ処理物</v>
          </cell>
          <cell r="P823" t="str">
            <v>廃酸</v>
          </cell>
        </row>
        <row r="824">
          <cell r="B824">
            <v>1</v>
          </cell>
          <cell r="C824">
            <v>179513</v>
          </cell>
          <cell r="I824" t="str">
            <v>ﾏｻﾙｺｳｷﾞｮｳ</v>
          </cell>
          <cell r="N824" t="str">
            <v>指定下水汚泥</v>
          </cell>
          <cell r="P824" t="str">
            <v>廃ｱﾙｶﾘ</v>
          </cell>
        </row>
        <row r="825">
          <cell r="B825">
            <v>1</v>
          </cell>
          <cell r="C825">
            <v>179513</v>
          </cell>
          <cell r="I825" t="str">
            <v>ﾏｻﾙｺｳｷﾞｮｳ</v>
          </cell>
          <cell r="N825" t="str">
            <v>廃水銀等</v>
          </cell>
          <cell r="P825" t="str">
            <v>鉱さい</v>
          </cell>
        </row>
        <row r="826">
          <cell r="B826">
            <v>1</v>
          </cell>
          <cell r="C826">
            <v>179513</v>
          </cell>
          <cell r="I826" t="str">
            <v>ﾏｻﾙｺｳｷﾞｮｳ</v>
          </cell>
          <cell r="N826" t="str">
            <v>廃石綿等</v>
          </cell>
          <cell r="O826" t="str">
            <v>〇</v>
          </cell>
          <cell r="P826" t="str">
            <v>ばいじん</v>
          </cell>
        </row>
        <row r="827">
          <cell r="B827">
            <v>1</v>
          </cell>
          <cell r="C827">
            <v>179513</v>
          </cell>
          <cell r="I827" t="str">
            <v>ﾏｻﾙｺｳｷﾞｮｳ</v>
          </cell>
          <cell r="P827" t="str">
            <v>処理したもの</v>
          </cell>
        </row>
        <row r="828">
          <cell r="B828">
            <v>1</v>
          </cell>
          <cell r="C828">
            <v>110871</v>
          </cell>
          <cell r="D828" t="str">
            <v>04151110871</v>
          </cell>
          <cell r="E828" t="str">
            <v>㈱マテリアルデポット</v>
          </cell>
          <cell r="F828">
            <v>42803</v>
          </cell>
          <cell r="G828">
            <v>44628</v>
          </cell>
          <cell r="H828" t="str">
            <v>岸 博文</v>
          </cell>
          <cell r="I828" t="str">
            <v>ﾏﾃﾘｱﾙﾃﾞﾎﾟｯﾄ</v>
          </cell>
          <cell r="J828" t="str">
            <v>870-0272</v>
          </cell>
          <cell r="K828" t="str">
            <v>大分県大分市大字迫776-1</v>
          </cell>
          <cell r="L828" t="str">
            <v>097-576-7518</v>
          </cell>
          <cell r="M828" t="str">
            <v>佐外</v>
          </cell>
          <cell r="N828" t="str">
            <v>感染性</v>
          </cell>
          <cell r="P828" t="str">
            <v>燃え殻</v>
          </cell>
        </row>
        <row r="829">
          <cell r="B829">
            <v>1</v>
          </cell>
          <cell r="C829">
            <v>110871</v>
          </cell>
          <cell r="I829" t="str">
            <v>ﾏﾃﾘｱﾙﾃﾞﾎﾟｯﾄ</v>
          </cell>
          <cell r="N829" t="str">
            <v>廃ＰＣＢ等</v>
          </cell>
          <cell r="P829" t="str">
            <v>汚泥</v>
          </cell>
          <cell r="S829" t="str">
            <v>○</v>
          </cell>
          <cell r="T829" t="str">
            <v>○</v>
          </cell>
        </row>
        <row r="830">
          <cell r="B830">
            <v>1</v>
          </cell>
          <cell r="C830">
            <v>110871</v>
          </cell>
          <cell r="I830" t="str">
            <v>ﾏﾃﾘｱﾙﾃﾞﾎﾟｯﾄ</v>
          </cell>
          <cell r="N830" t="str">
            <v>ＰＣＢ汚染物</v>
          </cell>
          <cell r="P830" t="str">
            <v>廃油</v>
          </cell>
          <cell r="Q830" t="str">
            <v>○</v>
          </cell>
        </row>
        <row r="831">
          <cell r="B831">
            <v>1</v>
          </cell>
          <cell r="C831">
            <v>110871</v>
          </cell>
          <cell r="I831" t="str">
            <v>ﾏﾃﾘｱﾙﾃﾞﾎﾟｯﾄ</v>
          </cell>
          <cell r="N831" t="str">
            <v>ＰＣＢ処理物</v>
          </cell>
          <cell r="P831" t="str">
            <v>廃酸</v>
          </cell>
          <cell r="R831" t="str">
            <v>○</v>
          </cell>
          <cell r="S831" t="str">
            <v>○</v>
          </cell>
          <cell r="T831" t="str">
            <v>○</v>
          </cell>
        </row>
        <row r="832">
          <cell r="B832">
            <v>1</v>
          </cell>
          <cell r="C832">
            <v>110871</v>
          </cell>
          <cell r="I832" t="str">
            <v>ﾏﾃﾘｱﾙﾃﾞﾎﾟｯﾄ</v>
          </cell>
          <cell r="N832" t="str">
            <v>指定下水汚泥</v>
          </cell>
          <cell r="P832" t="str">
            <v>廃ｱﾙｶﾘ</v>
          </cell>
          <cell r="R832" t="str">
            <v>○</v>
          </cell>
          <cell r="S832" t="str">
            <v>○</v>
          </cell>
          <cell r="T832" t="str">
            <v>○</v>
          </cell>
        </row>
        <row r="833">
          <cell r="B833">
            <v>1</v>
          </cell>
          <cell r="C833">
            <v>110871</v>
          </cell>
          <cell r="I833" t="str">
            <v>ﾏﾃﾘｱﾙﾃﾞﾎﾟｯﾄ</v>
          </cell>
          <cell r="N833" t="str">
            <v>廃水銀等</v>
          </cell>
          <cell r="P833" t="str">
            <v>鉱さい</v>
          </cell>
        </row>
        <row r="834">
          <cell r="B834">
            <v>1</v>
          </cell>
          <cell r="C834">
            <v>110871</v>
          </cell>
          <cell r="I834" t="str">
            <v>ﾏﾃﾘｱﾙﾃﾞﾎﾟｯﾄ</v>
          </cell>
          <cell r="N834" t="str">
            <v>廃石綿等</v>
          </cell>
          <cell r="P834" t="str">
            <v>ばいじん</v>
          </cell>
        </row>
        <row r="835">
          <cell r="B835">
            <v>1</v>
          </cell>
          <cell r="C835">
            <v>110871</v>
          </cell>
          <cell r="I835" t="str">
            <v>ﾏﾃﾘｱﾙﾃﾞﾎﾟｯﾄ</v>
          </cell>
          <cell r="P835" t="str">
            <v>処理したもの</v>
          </cell>
        </row>
        <row r="836">
          <cell r="B836">
            <v>1</v>
          </cell>
          <cell r="C836">
            <v>15736</v>
          </cell>
          <cell r="D836" t="str">
            <v>04151015736</v>
          </cell>
          <cell r="E836" t="str">
            <v>㈲丸津商店</v>
          </cell>
          <cell r="F836">
            <v>42061</v>
          </cell>
          <cell r="G836">
            <v>43886</v>
          </cell>
          <cell r="H836" t="str">
            <v>津本 高景</v>
          </cell>
          <cell r="I836" t="str">
            <v>ﾏﾙﾂｼｮｳﾃﾝ</v>
          </cell>
          <cell r="J836" t="str">
            <v>739-2501</v>
          </cell>
          <cell r="K836" t="str">
            <v>広島県東広島市黒瀬町小多田16-88</v>
          </cell>
          <cell r="L836" t="str">
            <v>0823-81-0219</v>
          </cell>
          <cell r="M836" t="str">
            <v>佐外</v>
          </cell>
          <cell r="N836" t="str">
            <v>感染性</v>
          </cell>
          <cell r="P836" t="str">
            <v>燃え殻</v>
          </cell>
        </row>
        <row r="837">
          <cell r="B837">
            <v>1</v>
          </cell>
          <cell r="C837">
            <v>15736</v>
          </cell>
          <cell r="I837" t="str">
            <v>ﾏﾙﾂｼｮｳﾃﾝ</v>
          </cell>
          <cell r="N837" t="str">
            <v>廃ＰＣＢ等</v>
          </cell>
          <cell r="P837" t="str">
            <v>汚泥</v>
          </cell>
        </row>
        <row r="838">
          <cell r="B838">
            <v>1</v>
          </cell>
          <cell r="C838">
            <v>15736</v>
          </cell>
          <cell r="I838" t="str">
            <v>ﾏﾙﾂｼｮｳﾃﾝ</v>
          </cell>
          <cell r="N838" t="str">
            <v>ＰＣＢ汚染物</v>
          </cell>
          <cell r="P838" t="str">
            <v>廃油</v>
          </cell>
        </row>
        <row r="839">
          <cell r="B839">
            <v>1</v>
          </cell>
          <cell r="C839">
            <v>15736</v>
          </cell>
          <cell r="I839" t="str">
            <v>ﾏﾙﾂｼｮｳﾃﾝ</v>
          </cell>
          <cell r="N839" t="str">
            <v>ＰＣＢ処理物</v>
          </cell>
          <cell r="P839" t="str">
            <v>廃酸</v>
          </cell>
          <cell r="R839" t="str">
            <v>○</v>
          </cell>
        </row>
        <row r="840">
          <cell r="B840">
            <v>1</v>
          </cell>
          <cell r="C840">
            <v>15736</v>
          </cell>
          <cell r="I840" t="str">
            <v>ﾏﾙﾂｼｮｳﾃﾝ</v>
          </cell>
          <cell r="N840" t="str">
            <v>指定下水汚泥</v>
          </cell>
          <cell r="P840" t="str">
            <v>廃ｱﾙｶﾘ</v>
          </cell>
          <cell r="R840" t="str">
            <v>○</v>
          </cell>
        </row>
        <row r="841">
          <cell r="B841">
            <v>1</v>
          </cell>
          <cell r="C841">
            <v>15736</v>
          </cell>
          <cell r="I841" t="str">
            <v>ﾏﾙﾂｼｮｳﾃﾝ</v>
          </cell>
          <cell r="N841" t="str">
            <v>廃水銀等</v>
          </cell>
          <cell r="P841" t="str">
            <v>鉱さい</v>
          </cell>
        </row>
        <row r="842">
          <cell r="B842">
            <v>1</v>
          </cell>
          <cell r="C842">
            <v>15736</v>
          </cell>
          <cell r="I842" t="str">
            <v>ﾏﾙﾂｼｮｳﾃﾝ</v>
          </cell>
          <cell r="N842" t="str">
            <v>廃石綿等</v>
          </cell>
          <cell r="P842" t="str">
            <v>ばいじん</v>
          </cell>
        </row>
        <row r="843">
          <cell r="B843">
            <v>1</v>
          </cell>
          <cell r="C843">
            <v>15736</v>
          </cell>
          <cell r="I843" t="str">
            <v>ﾏﾙﾂｼｮｳﾃﾝ</v>
          </cell>
          <cell r="P843" t="str">
            <v>処理したもの</v>
          </cell>
        </row>
        <row r="844">
          <cell r="B844">
            <v>1</v>
          </cell>
          <cell r="C844">
            <v>2267</v>
          </cell>
          <cell r="D844" t="str">
            <v>04151002267</v>
          </cell>
          <cell r="E844" t="str">
            <v>丸両自動車運送㈱</v>
          </cell>
          <cell r="F844">
            <v>42661</v>
          </cell>
          <cell r="G844">
            <v>44486</v>
          </cell>
          <cell r="H844" t="str">
            <v>青木 千加士</v>
          </cell>
          <cell r="I844" t="str">
            <v>ﾏﾙﾘｮｳｼﾞﾄﾞｳｼｬｳﾝｿｳ</v>
          </cell>
          <cell r="J844">
            <v>4240036</v>
          </cell>
          <cell r="K844" t="str">
            <v>静岡県静岡市清水区横砂西町10-6</v>
          </cell>
          <cell r="L844" t="str">
            <v>054-366-1312</v>
          </cell>
          <cell r="M844" t="str">
            <v>佐外</v>
          </cell>
          <cell r="N844" t="str">
            <v>感染性</v>
          </cell>
          <cell r="P844" t="str">
            <v>燃え殻</v>
          </cell>
          <cell r="T844" t="str">
            <v>○</v>
          </cell>
        </row>
        <row r="845">
          <cell r="B845">
            <v>1</v>
          </cell>
          <cell r="C845">
            <v>2267</v>
          </cell>
          <cell r="I845" t="str">
            <v>ﾏﾙﾘｮｳｼﾞﾄﾞｳｼｬｳﾝｿｳ</v>
          </cell>
          <cell r="N845" t="str">
            <v>廃ＰＣＢ等</v>
          </cell>
          <cell r="O845" t="str">
            <v>○</v>
          </cell>
          <cell r="P845" t="str">
            <v>汚泥</v>
          </cell>
          <cell r="T845" t="str">
            <v>○</v>
          </cell>
        </row>
        <row r="846">
          <cell r="B846">
            <v>1</v>
          </cell>
          <cell r="C846">
            <v>2267</v>
          </cell>
          <cell r="I846" t="str">
            <v>ﾏﾙﾘｮｳｼﾞﾄﾞｳｼｬｳﾝｿｳ</v>
          </cell>
          <cell r="N846" t="str">
            <v>ＰＣＢ汚染物</v>
          </cell>
          <cell r="O846" t="str">
            <v>○</v>
          </cell>
          <cell r="P846" t="str">
            <v>廃油</v>
          </cell>
          <cell r="Q846" t="str">
            <v>○</v>
          </cell>
        </row>
        <row r="847">
          <cell r="B847">
            <v>1</v>
          </cell>
          <cell r="C847">
            <v>2267</v>
          </cell>
          <cell r="I847" t="str">
            <v>ﾏﾙﾘｮｳｼﾞﾄﾞｳｼｬｳﾝｿｳ</v>
          </cell>
          <cell r="N847" t="str">
            <v>ＰＣＢ処理物</v>
          </cell>
          <cell r="P847" t="str">
            <v>廃酸</v>
          </cell>
          <cell r="R847" t="str">
            <v>○</v>
          </cell>
          <cell r="S847" t="str">
            <v>○</v>
          </cell>
          <cell r="T847" t="str">
            <v>○</v>
          </cell>
        </row>
        <row r="848">
          <cell r="B848">
            <v>1</v>
          </cell>
          <cell r="C848">
            <v>2267</v>
          </cell>
          <cell r="I848" t="str">
            <v>ﾏﾙﾘｮｳｼﾞﾄﾞｳｼｬｳﾝｿｳ</v>
          </cell>
          <cell r="N848" t="str">
            <v>指定下水汚泥</v>
          </cell>
          <cell r="P848" t="str">
            <v>廃ｱﾙｶﾘ</v>
          </cell>
          <cell r="R848" t="str">
            <v>○</v>
          </cell>
          <cell r="S848" t="str">
            <v>○</v>
          </cell>
          <cell r="T848" t="str">
            <v>○</v>
          </cell>
        </row>
        <row r="849">
          <cell r="B849">
            <v>1</v>
          </cell>
          <cell r="C849">
            <v>2267</v>
          </cell>
          <cell r="I849" t="str">
            <v>ﾏﾙﾘｮｳｼﾞﾄﾞｳｼｬｳﾝｿｳ</v>
          </cell>
          <cell r="N849" t="str">
            <v>廃水銀等</v>
          </cell>
          <cell r="P849" t="str">
            <v>鉱さい</v>
          </cell>
        </row>
        <row r="850">
          <cell r="B850">
            <v>1</v>
          </cell>
          <cell r="C850">
            <v>2267</v>
          </cell>
          <cell r="I850" t="str">
            <v>ﾏﾙﾘｮｳｼﾞﾄﾞｳｼｬｳﾝｿｳ</v>
          </cell>
          <cell r="N850" t="str">
            <v>廃石綿等</v>
          </cell>
          <cell r="P850" t="str">
            <v>ばいじん</v>
          </cell>
          <cell r="S850" t="str">
            <v>○</v>
          </cell>
          <cell r="T850" t="str">
            <v>○</v>
          </cell>
        </row>
        <row r="851">
          <cell r="B851">
            <v>1</v>
          </cell>
          <cell r="C851">
            <v>2267</v>
          </cell>
          <cell r="I851" t="str">
            <v>ﾏﾙﾘｮｳｼﾞﾄﾞｳｼｬｳﾝｿｳ</v>
          </cell>
          <cell r="P851" t="str">
            <v>処理したもの</v>
          </cell>
        </row>
        <row r="852">
          <cell r="B852">
            <v>1</v>
          </cell>
          <cell r="C852">
            <v>35690</v>
          </cell>
          <cell r="D852" t="str">
            <v>04151035690</v>
          </cell>
          <cell r="E852" t="str">
            <v>ミナミ金属㈱</v>
          </cell>
          <cell r="F852">
            <v>42254</v>
          </cell>
          <cell r="G852">
            <v>44080</v>
          </cell>
          <cell r="H852" t="str">
            <v>岡村 昇</v>
          </cell>
          <cell r="I852" t="str">
            <v>ﾐﾅﾐｷﾝｿﾞｸ</v>
          </cell>
          <cell r="J852">
            <v>9200377</v>
          </cell>
          <cell r="K852" t="str">
            <v>石川県金沢市打木町東1426</v>
          </cell>
          <cell r="L852" t="str">
            <v>076-269-1800</v>
          </cell>
          <cell r="M852" t="str">
            <v>佐外</v>
          </cell>
          <cell r="N852" t="str">
            <v>感染性</v>
          </cell>
          <cell r="P852" t="str">
            <v>燃え殻</v>
          </cell>
        </row>
        <row r="853">
          <cell r="B853">
            <v>1</v>
          </cell>
          <cell r="C853">
            <v>35690</v>
          </cell>
          <cell r="I853" t="str">
            <v>ﾐﾅﾐｷﾝｿﾞｸ</v>
          </cell>
          <cell r="N853" t="str">
            <v>廃ＰＣＢ等</v>
          </cell>
          <cell r="P853" t="str">
            <v>汚泥</v>
          </cell>
        </row>
        <row r="854">
          <cell r="B854">
            <v>1</v>
          </cell>
          <cell r="C854">
            <v>35690</v>
          </cell>
          <cell r="I854" t="str">
            <v>ﾐﾅﾐｷﾝｿﾞｸ</v>
          </cell>
          <cell r="N854" t="str">
            <v>ＰＣＢ汚染物</v>
          </cell>
          <cell r="P854" t="str">
            <v>廃油</v>
          </cell>
        </row>
        <row r="855">
          <cell r="B855">
            <v>1</v>
          </cell>
          <cell r="C855">
            <v>35690</v>
          </cell>
          <cell r="I855" t="str">
            <v>ﾐﾅﾐｷﾝｿﾞｸ</v>
          </cell>
          <cell r="N855" t="str">
            <v>ＰＣＢ処理物</v>
          </cell>
          <cell r="P855" t="str">
            <v>廃酸</v>
          </cell>
          <cell r="R855" t="str">
            <v>●</v>
          </cell>
          <cell r="S855" t="str">
            <v>廃バッテリーに限る</v>
          </cell>
        </row>
        <row r="856">
          <cell r="B856">
            <v>1</v>
          </cell>
          <cell r="C856">
            <v>35690</v>
          </cell>
          <cell r="I856" t="str">
            <v>ﾐﾅﾐｷﾝｿﾞｸ</v>
          </cell>
          <cell r="N856" t="str">
            <v>指定下水汚泥</v>
          </cell>
          <cell r="P856" t="str">
            <v>廃ｱﾙｶﾘ</v>
          </cell>
        </row>
        <row r="857">
          <cell r="B857">
            <v>1</v>
          </cell>
          <cell r="C857">
            <v>35690</v>
          </cell>
          <cell r="I857" t="str">
            <v>ﾐﾅﾐｷﾝｿﾞｸ</v>
          </cell>
          <cell r="N857" t="str">
            <v>廃水銀等</v>
          </cell>
          <cell r="P857" t="str">
            <v>鉱さい</v>
          </cell>
        </row>
        <row r="858">
          <cell r="B858">
            <v>1</v>
          </cell>
          <cell r="C858">
            <v>35690</v>
          </cell>
          <cell r="I858" t="str">
            <v>ﾐﾅﾐｷﾝｿﾞｸ</v>
          </cell>
          <cell r="N858" t="str">
            <v>廃石綿等</v>
          </cell>
          <cell r="P858" t="str">
            <v>ばいじん</v>
          </cell>
        </row>
        <row r="859">
          <cell r="B859">
            <v>1</v>
          </cell>
          <cell r="C859">
            <v>35690</v>
          </cell>
          <cell r="I859" t="str">
            <v>ﾐﾅﾐｷﾝｿﾞｸ</v>
          </cell>
          <cell r="P859" t="str">
            <v>処理したもの</v>
          </cell>
        </row>
        <row r="860">
          <cell r="B860">
            <v>1</v>
          </cell>
          <cell r="C860">
            <v>82514</v>
          </cell>
          <cell r="D860" t="str">
            <v>04151082514</v>
          </cell>
          <cell r="E860" t="str">
            <v>三牧 認</v>
          </cell>
          <cell r="F860">
            <v>43729</v>
          </cell>
          <cell r="G860">
            <v>45555</v>
          </cell>
          <cell r="H860" t="str">
            <v>三牧 認</v>
          </cell>
          <cell r="I860" t="str">
            <v>ﾐﾏｷﾐﾄﾑ</v>
          </cell>
          <cell r="J860">
            <v>8771243</v>
          </cell>
          <cell r="K860" t="str">
            <v>大分県日田市大字小野2424</v>
          </cell>
          <cell r="L860" t="str">
            <v>0973-29-2411</v>
          </cell>
          <cell r="M860" t="str">
            <v>佐外</v>
          </cell>
          <cell r="N860" t="str">
            <v>感染性</v>
          </cell>
          <cell r="P860" t="str">
            <v>燃え殻</v>
          </cell>
        </row>
        <row r="861">
          <cell r="B861">
            <v>1</v>
          </cell>
          <cell r="C861">
            <v>82514</v>
          </cell>
          <cell r="I861" t="str">
            <v>ﾐﾏｷﾐﾄﾑ</v>
          </cell>
          <cell r="N861" t="str">
            <v>廃ＰＣＢ等</v>
          </cell>
          <cell r="P861" t="str">
            <v>汚泥</v>
          </cell>
        </row>
        <row r="862">
          <cell r="B862">
            <v>1</v>
          </cell>
          <cell r="C862">
            <v>82514</v>
          </cell>
          <cell r="I862" t="str">
            <v>ﾐﾏｷﾐﾄﾑ</v>
          </cell>
          <cell r="N862" t="str">
            <v>ＰＣＢ汚染物</v>
          </cell>
          <cell r="P862" t="str">
            <v>廃油</v>
          </cell>
          <cell r="Q862" t="str">
            <v>○</v>
          </cell>
        </row>
        <row r="863">
          <cell r="B863">
            <v>1</v>
          </cell>
          <cell r="C863">
            <v>82514</v>
          </cell>
          <cell r="I863" t="str">
            <v>ﾐﾏｷﾐﾄﾑ</v>
          </cell>
          <cell r="N863" t="str">
            <v>ＰＣＢ処理物</v>
          </cell>
          <cell r="P863" t="str">
            <v>廃酸</v>
          </cell>
          <cell r="R863" t="str">
            <v>○</v>
          </cell>
        </row>
        <row r="864">
          <cell r="B864">
            <v>1</v>
          </cell>
          <cell r="C864">
            <v>82514</v>
          </cell>
          <cell r="I864" t="str">
            <v>ﾐﾏｷﾐﾄﾑ</v>
          </cell>
          <cell r="N864" t="str">
            <v>指定下水汚泥</v>
          </cell>
          <cell r="P864" t="str">
            <v>廃ｱﾙｶﾘ</v>
          </cell>
          <cell r="R864" t="str">
            <v>○</v>
          </cell>
        </row>
        <row r="865">
          <cell r="B865">
            <v>1</v>
          </cell>
          <cell r="C865">
            <v>82514</v>
          </cell>
          <cell r="I865" t="str">
            <v>ﾐﾏｷﾐﾄﾑ</v>
          </cell>
          <cell r="N865" t="str">
            <v>廃水銀等</v>
          </cell>
          <cell r="P865" t="str">
            <v>鉱さい</v>
          </cell>
        </row>
        <row r="866">
          <cell r="B866">
            <v>1</v>
          </cell>
          <cell r="C866">
            <v>82514</v>
          </cell>
          <cell r="I866" t="str">
            <v>ﾐﾏｷﾐﾄﾑ</v>
          </cell>
          <cell r="N866" t="str">
            <v>廃石綿等</v>
          </cell>
          <cell r="P866" t="str">
            <v>ばいじん</v>
          </cell>
        </row>
        <row r="867">
          <cell r="B867">
            <v>1</v>
          </cell>
          <cell r="C867">
            <v>82514</v>
          </cell>
          <cell r="I867" t="str">
            <v>ﾐﾏｷﾐﾄﾑ</v>
          </cell>
          <cell r="P867" t="str">
            <v>処理したもの</v>
          </cell>
        </row>
        <row r="868">
          <cell r="B868">
            <v>1</v>
          </cell>
          <cell r="C868">
            <v>11903</v>
          </cell>
          <cell r="D868" t="str">
            <v>04151011903</v>
          </cell>
          <cell r="E868" t="str">
            <v>㈲森商会</v>
          </cell>
          <cell r="F868">
            <v>41933</v>
          </cell>
          <cell r="G868">
            <v>43758</v>
          </cell>
          <cell r="H868" t="str">
            <v>森 久明</v>
          </cell>
          <cell r="I868" t="str">
            <v>ﾓﾘｼｮｳｶｲ</v>
          </cell>
          <cell r="J868">
            <v>8570852</v>
          </cell>
          <cell r="K868" t="str">
            <v>長崎県佐世保市干尽町24</v>
          </cell>
          <cell r="L868" t="str">
            <v>0956-31-6120</v>
          </cell>
          <cell r="M868" t="str">
            <v>佐外</v>
          </cell>
          <cell r="N868" t="str">
            <v>感染性</v>
          </cell>
          <cell r="P868" t="str">
            <v>燃え殻</v>
          </cell>
        </row>
        <row r="869">
          <cell r="B869">
            <v>1</v>
          </cell>
          <cell r="C869">
            <v>11903</v>
          </cell>
          <cell r="I869" t="str">
            <v>ﾓﾘｼｮｳｶｲ</v>
          </cell>
          <cell r="N869" t="str">
            <v>廃ＰＣＢ等</v>
          </cell>
          <cell r="P869" t="str">
            <v>汚泥</v>
          </cell>
        </row>
        <row r="870">
          <cell r="B870">
            <v>1</v>
          </cell>
          <cell r="C870">
            <v>11903</v>
          </cell>
          <cell r="I870" t="str">
            <v>ﾓﾘｼｮｳｶｲ</v>
          </cell>
          <cell r="N870" t="str">
            <v>ＰＣＢ汚染物</v>
          </cell>
          <cell r="P870" t="str">
            <v>廃油</v>
          </cell>
          <cell r="Q870" t="str">
            <v>○</v>
          </cell>
        </row>
        <row r="871">
          <cell r="B871">
            <v>1</v>
          </cell>
          <cell r="C871">
            <v>11903</v>
          </cell>
          <cell r="I871" t="str">
            <v>ﾓﾘｼｮｳｶｲ</v>
          </cell>
          <cell r="N871" t="str">
            <v>ＰＣＢ処理物</v>
          </cell>
          <cell r="P871" t="str">
            <v>廃酸</v>
          </cell>
        </row>
        <row r="872">
          <cell r="B872">
            <v>1</v>
          </cell>
          <cell r="C872">
            <v>11903</v>
          </cell>
          <cell r="I872" t="str">
            <v>ﾓﾘｼｮｳｶｲ</v>
          </cell>
          <cell r="N872" t="str">
            <v>指定下水汚泥</v>
          </cell>
          <cell r="P872" t="str">
            <v>廃ｱﾙｶﾘ</v>
          </cell>
        </row>
        <row r="873">
          <cell r="B873">
            <v>1</v>
          </cell>
          <cell r="C873">
            <v>11903</v>
          </cell>
          <cell r="I873" t="str">
            <v>ﾓﾘｼｮｳｶｲ</v>
          </cell>
          <cell r="N873" t="str">
            <v>廃水銀等</v>
          </cell>
          <cell r="P873" t="str">
            <v>鉱さい</v>
          </cell>
        </row>
        <row r="874">
          <cell r="B874">
            <v>1</v>
          </cell>
          <cell r="C874">
            <v>11903</v>
          </cell>
          <cell r="I874" t="str">
            <v>ﾓﾘｼｮｳｶｲ</v>
          </cell>
          <cell r="N874" t="str">
            <v>廃石綿等</v>
          </cell>
          <cell r="P874" t="str">
            <v>ばいじん</v>
          </cell>
        </row>
        <row r="875">
          <cell r="B875">
            <v>1</v>
          </cell>
          <cell r="C875">
            <v>11903</v>
          </cell>
          <cell r="I875" t="str">
            <v>ﾓﾘｼｮｳｶｲ</v>
          </cell>
          <cell r="P875" t="str">
            <v>処理したもの</v>
          </cell>
        </row>
        <row r="876">
          <cell r="B876">
            <v>1</v>
          </cell>
          <cell r="C876">
            <v>663</v>
          </cell>
          <cell r="D876" t="str">
            <v>04151000663</v>
          </cell>
          <cell r="E876" t="str">
            <v>㈱森商事</v>
          </cell>
          <cell r="F876">
            <v>43343</v>
          </cell>
          <cell r="G876">
            <v>45899</v>
          </cell>
          <cell r="H876" t="str">
            <v>森 史朗</v>
          </cell>
          <cell r="I876" t="str">
            <v>ﾓﾘｼｮｳｼﾞ</v>
          </cell>
          <cell r="J876">
            <v>8370917</v>
          </cell>
          <cell r="K876" t="str">
            <v>福岡県大牟田市大字草木1263</v>
          </cell>
          <cell r="L876" t="str">
            <v>0944-54-3816</v>
          </cell>
          <cell r="M876" t="str">
            <v>佐外</v>
          </cell>
          <cell r="N876" t="str">
            <v>感染性</v>
          </cell>
          <cell r="O876" t="str">
            <v>○</v>
          </cell>
          <cell r="P876" t="str">
            <v>燃え殻</v>
          </cell>
          <cell r="T876" t="str">
            <v>○</v>
          </cell>
        </row>
        <row r="877">
          <cell r="B877">
            <v>1</v>
          </cell>
          <cell r="C877">
            <v>663</v>
          </cell>
          <cell r="I877" t="str">
            <v>ﾓﾘｼｮｳｼﾞ</v>
          </cell>
          <cell r="N877" t="str">
            <v>廃ＰＣＢ等</v>
          </cell>
          <cell r="O877" t="str">
            <v>●</v>
          </cell>
          <cell r="P877" t="str">
            <v>汚泥</v>
          </cell>
          <cell r="T877" t="str">
            <v>○</v>
          </cell>
        </row>
        <row r="878">
          <cell r="B878">
            <v>1</v>
          </cell>
          <cell r="C878">
            <v>663</v>
          </cell>
          <cell r="I878" t="str">
            <v>ﾓﾘｼｮｳｼﾞ</v>
          </cell>
          <cell r="N878" t="str">
            <v>ＰＣＢ汚染物</v>
          </cell>
          <cell r="O878" t="str">
            <v>●</v>
          </cell>
          <cell r="P878" t="str">
            <v>廃油</v>
          </cell>
          <cell r="Q878" t="str">
            <v>○</v>
          </cell>
        </row>
        <row r="879">
          <cell r="B879">
            <v>1</v>
          </cell>
          <cell r="C879">
            <v>663</v>
          </cell>
          <cell r="I879" t="str">
            <v>ﾓﾘｼｮｳｼﾞ</v>
          </cell>
          <cell r="N879" t="str">
            <v>ＰＣＢ処理物</v>
          </cell>
          <cell r="P879" t="str">
            <v>廃酸</v>
          </cell>
          <cell r="R879" t="str">
            <v>○</v>
          </cell>
          <cell r="S879" t="str">
            <v>○</v>
          </cell>
          <cell r="T879" t="str">
            <v>○</v>
          </cell>
        </row>
        <row r="880">
          <cell r="B880">
            <v>1</v>
          </cell>
          <cell r="C880">
            <v>663</v>
          </cell>
          <cell r="I880" t="str">
            <v>ﾓﾘｼｮｳｼﾞ</v>
          </cell>
          <cell r="N880" t="str">
            <v>指定下水汚泥</v>
          </cell>
          <cell r="P880" t="str">
            <v>廃ｱﾙｶﾘ</v>
          </cell>
          <cell r="R880" t="str">
            <v>○</v>
          </cell>
          <cell r="S880" t="str">
            <v>○</v>
          </cell>
          <cell r="T880" t="str">
            <v>○</v>
          </cell>
        </row>
        <row r="881">
          <cell r="B881">
            <v>1</v>
          </cell>
          <cell r="C881">
            <v>663</v>
          </cell>
          <cell r="I881" t="str">
            <v>ﾓﾘｼｮｳｼﾞ</v>
          </cell>
          <cell r="N881" t="str">
            <v>廃水銀等</v>
          </cell>
          <cell r="P881" t="str">
            <v>鉱さい</v>
          </cell>
          <cell r="T881" t="str">
            <v>○</v>
          </cell>
        </row>
        <row r="882">
          <cell r="B882">
            <v>1</v>
          </cell>
          <cell r="C882">
            <v>663</v>
          </cell>
          <cell r="I882" t="str">
            <v>ﾓﾘｼｮｳｼﾞ</v>
          </cell>
          <cell r="N882" t="str">
            <v>廃石綿等</v>
          </cell>
          <cell r="O882" t="str">
            <v>○</v>
          </cell>
          <cell r="P882" t="str">
            <v>ばいじん</v>
          </cell>
          <cell r="T882" t="str">
            <v>○</v>
          </cell>
        </row>
        <row r="883">
          <cell r="B883">
            <v>1</v>
          </cell>
          <cell r="C883">
            <v>663</v>
          </cell>
          <cell r="I883" t="str">
            <v>ﾓﾘｼｮｳｼﾞ</v>
          </cell>
          <cell r="P883" t="str">
            <v>処理したもの</v>
          </cell>
        </row>
        <row r="884">
          <cell r="B884">
            <v>1</v>
          </cell>
          <cell r="C884">
            <v>36616</v>
          </cell>
          <cell r="D884" t="str">
            <v>04151036616</v>
          </cell>
          <cell r="E884" t="str">
            <v>山下医科器械㈱</v>
          </cell>
          <cell r="F884">
            <v>43606</v>
          </cell>
          <cell r="G884">
            <v>45432</v>
          </cell>
          <cell r="H884" t="str">
            <v>山下 尚登</v>
          </cell>
          <cell r="I884" t="str">
            <v>ﾔﾏｼﾀｲｶｷｶｲ</v>
          </cell>
          <cell r="J884">
            <v>8120897</v>
          </cell>
          <cell r="K884" t="str">
            <v>福岡県福岡市博多区半道橋2-68-1</v>
          </cell>
          <cell r="L884" t="str">
            <v>092-474-2071</v>
          </cell>
          <cell r="M884" t="str">
            <v>佐外</v>
          </cell>
          <cell r="N884" t="str">
            <v>感染性</v>
          </cell>
          <cell r="O884" t="str">
            <v>○</v>
          </cell>
          <cell r="P884" t="str">
            <v>燃え殻</v>
          </cell>
        </row>
        <row r="885">
          <cell r="B885">
            <v>1</v>
          </cell>
          <cell r="C885">
            <v>36616</v>
          </cell>
          <cell r="I885" t="str">
            <v>ﾔﾏｼﾀｲｶｷｶｲ</v>
          </cell>
          <cell r="N885" t="str">
            <v>廃ＰＣＢ等</v>
          </cell>
          <cell r="P885" t="str">
            <v>汚泥</v>
          </cell>
          <cell r="S885" t="str">
            <v>○</v>
          </cell>
          <cell r="T885" t="str">
            <v>○</v>
          </cell>
        </row>
        <row r="886">
          <cell r="B886">
            <v>1</v>
          </cell>
          <cell r="C886">
            <v>36616</v>
          </cell>
          <cell r="I886" t="str">
            <v>ﾔﾏｼﾀｲｶｷｶｲ</v>
          </cell>
          <cell r="N886" t="str">
            <v>ＰＣＢ汚染物</v>
          </cell>
          <cell r="P886" t="str">
            <v>廃油</v>
          </cell>
          <cell r="Q886" t="str">
            <v>○</v>
          </cell>
        </row>
        <row r="887">
          <cell r="B887">
            <v>1</v>
          </cell>
          <cell r="C887">
            <v>36616</v>
          </cell>
          <cell r="I887" t="str">
            <v>ﾔﾏｼﾀｲｶｷｶｲ</v>
          </cell>
          <cell r="N887" t="str">
            <v>ＰＣＢ処理物</v>
          </cell>
          <cell r="P887" t="str">
            <v>廃酸</v>
          </cell>
          <cell r="R887" t="str">
            <v>○</v>
          </cell>
          <cell r="S887" t="str">
            <v>○</v>
          </cell>
          <cell r="T887" t="str">
            <v>○</v>
          </cell>
        </row>
        <row r="888">
          <cell r="B888">
            <v>1</v>
          </cell>
          <cell r="C888">
            <v>36616</v>
          </cell>
          <cell r="I888" t="str">
            <v>ﾔﾏｼﾀｲｶｷｶｲ</v>
          </cell>
          <cell r="N888" t="str">
            <v>指定下水汚泥</v>
          </cell>
          <cell r="P888" t="str">
            <v>廃ｱﾙｶﾘ</v>
          </cell>
          <cell r="R888" t="str">
            <v>○</v>
          </cell>
          <cell r="S888" t="str">
            <v>○</v>
          </cell>
          <cell r="T888" t="str">
            <v>○</v>
          </cell>
        </row>
        <row r="889">
          <cell r="B889">
            <v>1</v>
          </cell>
          <cell r="C889">
            <v>36616</v>
          </cell>
          <cell r="I889" t="str">
            <v>ﾔﾏｼﾀｲｶｷｶｲ</v>
          </cell>
          <cell r="N889" t="str">
            <v>廃水銀等</v>
          </cell>
          <cell r="P889" t="str">
            <v>鉱さい</v>
          </cell>
        </row>
        <row r="890">
          <cell r="B890">
            <v>1</v>
          </cell>
          <cell r="C890">
            <v>36616</v>
          </cell>
          <cell r="I890" t="str">
            <v>ﾔﾏｼﾀｲｶｷｶｲ</v>
          </cell>
          <cell r="N890" t="str">
            <v>廃石綿等</v>
          </cell>
          <cell r="P890" t="str">
            <v>ばいじん</v>
          </cell>
        </row>
        <row r="891">
          <cell r="B891">
            <v>1</v>
          </cell>
          <cell r="C891">
            <v>36616</v>
          </cell>
          <cell r="I891" t="str">
            <v>ﾔﾏｼﾀｲｶｷｶｲ</v>
          </cell>
          <cell r="P891" t="str">
            <v>処理したもの</v>
          </cell>
        </row>
        <row r="892">
          <cell r="B892">
            <v>1</v>
          </cell>
          <cell r="C892">
            <v>7551</v>
          </cell>
          <cell r="D892" t="str">
            <v>04151007551</v>
          </cell>
          <cell r="E892" t="str">
            <v>㈱ユアック</v>
          </cell>
          <cell r="F892">
            <v>42303</v>
          </cell>
          <cell r="G892">
            <v>44129</v>
          </cell>
          <cell r="H892" t="str">
            <v>赤本 裕</v>
          </cell>
          <cell r="I892" t="str">
            <v>ﾕｱｯｸ</v>
          </cell>
          <cell r="J892" t="str">
            <v>708-1523</v>
          </cell>
          <cell r="K892" t="str">
            <v>岡山県久米郡美咲町吉ヶ原393-2</v>
          </cell>
          <cell r="L892" t="str">
            <v>0868-62-1500</v>
          </cell>
          <cell r="M892" t="str">
            <v>佐外</v>
          </cell>
          <cell r="N892" t="str">
            <v>感染性</v>
          </cell>
          <cell r="P892" t="str">
            <v>燃え殻</v>
          </cell>
          <cell r="T892" t="str">
            <v>○</v>
          </cell>
        </row>
        <row r="893">
          <cell r="B893">
            <v>1</v>
          </cell>
          <cell r="C893">
            <v>7551</v>
          </cell>
          <cell r="I893" t="str">
            <v>ﾕｱｯｸ</v>
          </cell>
          <cell r="N893" t="str">
            <v>廃ＰＣＢ等</v>
          </cell>
          <cell r="O893" t="str">
            <v>●</v>
          </cell>
          <cell r="P893" t="str">
            <v>汚泥</v>
          </cell>
          <cell r="S893" t="str">
            <v>○</v>
          </cell>
          <cell r="T893" t="str">
            <v>○</v>
          </cell>
        </row>
        <row r="894">
          <cell r="B894">
            <v>1</v>
          </cell>
          <cell r="C894">
            <v>7551</v>
          </cell>
          <cell r="I894" t="str">
            <v>ﾕｱｯｸ</v>
          </cell>
          <cell r="N894" t="str">
            <v>ＰＣＢ汚染物</v>
          </cell>
          <cell r="O894" t="str">
            <v>●</v>
          </cell>
          <cell r="P894" t="str">
            <v>廃油</v>
          </cell>
          <cell r="Q894" t="str">
            <v>○</v>
          </cell>
        </row>
        <row r="895">
          <cell r="B895">
            <v>1</v>
          </cell>
          <cell r="C895">
            <v>7551</v>
          </cell>
          <cell r="I895" t="str">
            <v>ﾕｱｯｸ</v>
          </cell>
          <cell r="N895" t="str">
            <v>ＰＣＢ処理物</v>
          </cell>
          <cell r="P895" t="str">
            <v>廃酸</v>
          </cell>
          <cell r="R895" t="str">
            <v>○</v>
          </cell>
          <cell r="S895" t="str">
            <v>○</v>
          </cell>
          <cell r="T895" t="str">
            <v>○</v>
          </cell>
        </row>
        <row r="896">
          <cell r="B896">
            <v>1</v>
          </cell>
          <cell r="C896">
            <v>7551</v>
          </cell>
          <cell r="I896" t="str">
            <v>ﾕｱｯｸ</v>
          </cell>
          <cell r="N896" t="str">
            <v>指定下水汚泥</v>
          </cell>
          <cell r="P896" t="str">
            <v>廃ｱﾙｶﾘ</v>
          </cell>
          <cell r="R896" t="str">
            <v>○</v>
          </cell>
          <cell r="S896" t="str">
            <v>○</v>
          </cell>
          <cell r="T896" t="str">
            <v>○</v>
          </cell>
        </row>
        <row r="897">
          <cell r="B897">
            <v>1</v>
          </cell>
          <cell r="C897">
            <v>7551</v>
          </cell>
          <cell r="I897" t="str">
            <v>ﾕｱｯｸ</v>
          </cell>
          <cell r="N897" t="str">
            <v>廃水銀等</v>
          </cell>
          <cell r="P897" t="str">
            <v>鉱さい</v>
          </cell>
          <cell r="S897" t="str">
            <v>○</v>
          </cell>
          <cell r="T897" t="str">
            <v>○</v>
          </cell>
        </row>
        <row r="898">
          <cell r="B898">
            <v>1</v>
          </cell>
          <cell r="C898">
            <v>7551</v>
          </cell>
          <cell r="I898" t="str">
            <v>ﾕｱｯｸ</v>
          </cell>
          <cell r="N898" t="str">
            <v>廃石綿等</v>
          </cell>
          <cell r="P898" t="str">
            <v>ばいじん</v>
          </cell>
          <cell r="S898" t="str">
            <v>○</v>
          </cell>
          <cell r="T898" t="str">
            <v>○</v>
          </cell>
        </row>
        <row r="899">
          <cell r="B899">
            <v>1</v>
          </cell>
          <cell r="C899">
            <v>7551</v>
          </cell>
          <cell r="I899" t="str">
            <v>ﾕｱｯｸ</v>
          </cell>
          <cell r="P899" t="str">
            <v>処理したもの</v>
          </cell>
          <cell r="Q899" t="str">
            <v>廃ＰＣＢ等は電気機器又はOFｹｰﾌﾞﾙ（ＰＣＢを絶縁材料として使用した電
気機器又はOFｹｰﾌﾞﾙを除く。）に使用された絶縁油であって、微量のＰＣＢによって汚染されたものが廃棄物になったものに限る。
ＰＣＢ汚染物は微量ＰＣＢ汚染廃電気機器等に限る。</v>
          </cell>
        </row>
        <row r="900">
          <cell r="B900">
            <v>1</v>
          </cell>
          <cell r="C900">
            <v>164710</v>
          </cell>
          <cell r="D900" t="str">
            <v>04151164710</v>
          </cell>
          <cell r="E900" t="str">
            <v>力丸運輸㈱</v>
          </cell>
          <cell r="F900">
            <v>42786</v>
          </cell>
          <cell r="G900">
            <v>44611</v>
          </cell>
          <cell r="H900" t="str">
            <v>古場 裕典</v>
          </cell>
          <cell r="I900" t="str">
            <v>ﾘｷﾏﾙｳﾝﾕ</v>
          </cell>
          <cell r="J900" t="str">
            <v>811-3125</v>
          </cell>
          <cell r="K900" t="str">
            <v>福岡県古賀市谷山996</v>
          </cell>
          <cell r="L900" t="str">
            <v>092-944-0532</v>
          </cell>
          <cell r="M900" t="str">
            <v>佐外</v>
          </cell>
          <cell r="N900" t="str">
            <v>感染性</v>
          </cell>
          <cell r="P900" t="str">
            <v>燃え殻</v>
          </cell>
          <cell r="T900" t="str">
            <v>○</v>
          </cell>
        </row>
        <row r="901">
          <cell r="B901">
            <v>1</v>
          </cell>
          <cell r="C901">
            <v>164710</v>
          </cell>
          <cell r="I901" t="str">
            <v>ﾘｷﾏﾙｳﾝﾕ</v>
          </cell>
          <cell r="N901" t="str">
            <v>廃ＰＣＢ等</v>
          </cell>
          <cell r="P901" t="str">
            <v>汚泥</v>
          </cell>
          <cell r="S901" t="str">
            <v>○</v>
          </cell>
          <cell r="T901" t="str">
            <v>○</v>
          </cell>
        </row>
        <row r="902">
          <cell r="B902">
            <v>1</v>
          </cell>
          <cell r="C902">
            <v>164710</v>
          </cell>
          <cell r="I902" t="str">
            <v>ﾘｷﾏﾙｳﾝﾕ</v>
          </cell>
          <cell r="N902" t="str">
            <v>ＰＣＢ汚染物</v>
          </cell>
          <cell r="P902" t="str">
            <v>廃油</v>
          </cell>
          <cell r="Q902" t="str">
            <v>○</v>
          </cell>
        </row>
        <row r="903">
          <cell r="B903">
            <v>1</v>
          </cell>
          <cell r="C903">
            <v>164710</v>
          </cell>
          <cell r="I903" t="str">
            <v>ﾘｷﾏﾙｳﾝﾕ</v>
          </cell>
          <cell r="N903" t="str">
            <v>ＰＣＢ処理物</v>
          </cell>
          <cell r="P903" t="str">
            <v>廃酸</v>
          </cell>
          <cell r="R903" t="str">
            <v>○</v>
          </cell>
          <cell r="S903" t="str">
            <v>○</v>
          </cell>
          <cell r="T903" t="str">
            <v>○</v>
          </cell>
        </row>
        <row r="904">
          <cell r="B904">
            <v>1</v>
          </cell>
          <cell r="C904">
            <v>164710</v>
          </cell>
          <cell r="I904" t="str">
            <v>ﾘｷﾏﾙｳﾝﾕ</v>
          </cell>
          <cell r="N904" t="str">
            <v>指定下水汚泥</v>
          </cell>
          <cell r="P904" t="str">
            <v>廃ｱﾙｶﾘ</v>
          </cell>
          <cell r="R904" t="str">
            <v>○</v>
          </cell>
          <cell r="S904" t="str">
            <v>○</v>
          </cell>
          <cell r="T904" t="str">
            <v>○</v>
          </cell>
        </row>
        <row r="905">
          <cell r="B905">
            <v>1</v>
          </cell>
          <cell r="C905">
            <v>164710</v>
          </cell>
          <cell r="I905" t="str">
            <v>ﾘｷﾏﾙｳﾝﾕ</v>
          </cell>
          <cell r="N905" t="str">
            <v>廃水銀等</v>
          </cell>
          <cell r="P905" t="str">
            <v>鉱さい</v>
          </cell>
          <cell r="S905" t="str">
            <v>○</v>
          </cell>
          <cell r="T905" t="str">
            <v>○</v>
          </cell>
        </row>
        <row r="906">
          <cell r="B906">
            <v>1</v>
          </cell>
          <cell r="C906">
            <v>164710</v>
          </cell>
          <cell r="I906" t="str">
            <v>ﾘｷﾏﾙｳﾝﾕ</v>
          </cell>
          <cell r="N906" t="str">
            <v>廃石綿等</v>
          </cell>
          <cell r="O906" t="str">
            <v>○</v>
          </cell>
          <cell r="P906" t="str">
            <v>ばいじん</v>
          </cell>
          <cell r="S906" t="str">
            <v>○</v>
          </cell>
          <cell r="T906" t="str">
            <v>○</v>
          </cell>
        </row>
        <row r="907">
          <cell r="B907">
            <v>1</v>
          </cell>
          <cell r="C907">
            <v>164710</v>
          </cell>
          <cell r="I907" t="str">
            <v>ﾘｷﾏﾙｳﾝﾕ</v>
          </cell>
          <cell r="P907" t="str">
            <v>処理したもの</v>
          </cell>
        </row>
        <row r="908">
          <cell r="B908">
            <v>1</v>
          </cell>
          <cell r="C908">
            <v>177028</v>
          </cell>
          <cell r="D908" t="str">
            <v>04151177028</v>
          </cell>
          <cell r="E908" t="str">
            <v>リマテック九州㈱</v>
          </cell>
          <cell r="F908">
            <v>42618</v>
          </cell>
          <cell r="G908">
            <v>44443</v>
          </cell>
          <cell r="H908" t="str">
            <v>矢野 真一郎</v>
          </cell>
          <cell r="I908" t="str">
            <v>ﾘﾏﾃｯｸｷｭｳｼｭｳ</v>
          </cell>
          <cell r="J908">
            <v>8750211</v>
          </cell>
          <cell r="K908" t="str">
            <v>大分県臼杵市野津町大字都原字上坪906</v>
          </cell>
          <cell r="L908" t="str">
            <v>0974-32-7721</v>
          </cell>
          <cell r="M908" t="str">
            <v>佐外</v>
          </cell>
          <cell r="N908" t="str">
            <v>感染性</v>
          </cell>
          <cell r="P908" t="str">
            <v>燃え殻</v>
          </cell>
        </row>
        <row r="909">
          <cell r="B909">
            <v>1</v>
          </cell>
          <cell r="C909">
            <v>177028</v>
          </cell>
          <cell r="I909" t="str">
            <v>ﾘﾏﾃｯｸｷｭｳｼｭｳ</v>
          </cell>
          <cell r="N909" t="str">
            <v>廃ＰＣＢ等</v>
          </cell>
          <cell r="P909" t="str">
            <v>汚泥</v>
          </cell>
          <cell r="S909" t="str">
            <v>○</v>
          </cell>
          <cell r="T909" t="str">
            <v>○</v>
          </cell>
        </row>
        <row r="910">
          <cell r="B910">
            <v>1</v>
          </cell>
          <cell r="C910">
            <v>177028</v>
          </cell>
          <cell r="I910" t="str">
            <v>ﾘﾏﾃｯｸｷｭｳｼｭｳ</v>
          </cell>
          <cell r="N910" t="str">
            <v>ＰＣＢ汚染物</v>
          </cell>
          <cell r="P910" t="str">
            <v>廃油</v>
          </cell>
          <cell r="Q910" t="str">
            <v>○</v>
          </cell>
        </row>
        <row r="911">
          <cell r="B911">
            <v>1</v>
          </cell>
          <cell r="C911">
            <v>177028</v>
          </cell>
          <cell r="I911" t="str">
            <v>ﾘﾏﾃｯｸｷｭｳｼｭｳ</v>
          </cell>
          <cell r="N911" t="str">
            <v>ＰＣＢ処理物</v>
          </cell>
          <cell r="P911" t="str">
            <v>廃酸</v>
          </cell>
          <cell r="R911" t="str">
            <v>○</v>
          </cell>
          <cell r="S911" t="str">
            <v>○</v>
          </cell>
          <cell r="T911" t="str">
            <v>○</v>
          </cell>
        </row>
        <row r="912">
          <cell r="B912">
            <v>1</v>
          </cell>
          <cell r="C912">
            <v>177028</v>
          </cell>
          <cell r="I912" t="str">
            <v>ﾘﾏﾃｯｸｷｭｳｼｭｳ</v>
          </cell>
          <cell r="N912" t="str">
            <v>指定下水汚泥</v>
          </cell>
          <cell r="P912" t="str">
            <v>廃ｱﾙｶﾘ</v>
          </cell>
          <cell r="R912" t="str">
            <v>○</v>
          </cell>
          <cell r="S912" t="str">
            <v>○</v>
          </cell>
          <cell r="T912" t="str">
            <v>○</v>
          </cell>
        </row>
        <row r="913">
          <cell r="B913">
            <v>1</v>
          </cell>
          <cell r="C913">
            <v>177028</v>
          </cell>
          <cell r="I913" t="str">
            <v>ﾘﾏﾃｯｸｷｭｳｼｭｳ</v>
          </cell>
          <cell r="N913" t="str">
            <v>廃水銀等</v>
          </cell>
          <cell r="P913" t="str">
            <v>鉱さい</v>
          </cell>
        </row>
        <row r="914">
          <cell r="B914">
            <v>1</v>
          </cell>
          <cell r="C914">
            <v>177028</v>
          </cell>
          <cell r="I914" t="str">
            <v>ﾘﾏﾃｯｸｷｭｳｼｭｳ</v>
          </cell>
          <cell r="N914" t="str">
            <v>廃石綿等</v>
          </cell>
          <cell r="P914" t="str">
            <v>ばいじん</v>
          </cell>
        </row>
        <row r="915">
          <cell r="B915">
            <v>1</v>
          </cell>
          <cell r="C915">
            <v>177028</v>
          </cell>
          <cell r="I915" t="str">
            <v>ﾘﾏﾃｯｸｷｭｳｼｭｳ</v>
          </cell>
          <cell r="P915" t="str">
            <v>処理したもの</v>
          </cell>
        </row>
        <row r="916">
          <cell r="B916">
            <v>1</v>
          </cell>
          <cell r="C916">
            <v>132934</v>
          </cell>
          <cell r="D916" t="str">
            <v>04151132934</v>
          </cell>
          <cell r="E916" t="str">
            <v>両備トランスポート㈱</v>
          </cell>
          <cell r="F916">
            <v>43111</v>
          </cell>
          <cell r="G916">
            <v>44936</v>
          </cell>
          <cell r="H916" t="str">
            <v>田邉　学</v>
          </cell>
          <cell r="I916" t="str">
            <v>ﾘｮｳﾋﾞﾄﾗﾝｽﾎﾟｰﾄ</v>
          </cell>
          <cell r="J916" t="str">
            <v>343-0855</v>
          </cell>
          <cell r="K916" t="str">
            <v>埼玉県越谷市西新井453-1</v>
          </cell>
          <cell r="L916" t="str">
            <v>048-972-6022</v>
          </cell>
          <cell r="M916" t="str">
            <v>佐外</v>
          </cell>
          <cell r="N916" t="str">
            <v>感染性</v>
          </cell>
          <cell r="O916" t="str">
            <v>○</v>
          </cell>
          <cell r="P916" t="str">
            <v>燃え殻</v>
          </cell>
        </row>
        <row r="917">
          <cell r="B917">
            <v>1</v>
          </cell>
          <cell r="C917">
            <v>132934</v>
          </cell>
          <cell r="I917" t="str">
            <v>ﾘｮｳﾋﾞﾄﾗﾝｽﾎﾟｰﾄ</v>
          </cell>
          <cell r="N917" t="str">
            <v>廃ＰＣＢ等</v>
          </cell>
          <cell r="P917" t="str">
            <v>汚泥</v>
          </cell>
          <cell r="S917" t="str">
            <v>○</v>
          </cell>
          <cell r="T917" t="str">
            <v>○</v>
          </cell>
        </row>
        <row r="918">
          <cell r="B918">
            <v>1</v>
          </cell>
          <cell r="C918">
            <v>132934</v>
          </cell>
          <cell r="I918" t="str">
            <v>ﾘｮｳﾋﾞﾄﾗﾝｽﾎﾟｰﾄ</v>
          </cell>
          <cell r="N918" t="str">
            <v>ＰＣＢ汚染物</v>
          </cell>
          <cell r="P918" t="str">
            <v>廃油</v>
          </cell>
          <cell r="Q918" t="str">
            <v>○</v>
          </cell>
        </row>
        <row r="919">
          <cell r="B919">
            <v>1</v>
          </cell>
          <cell r="C919">
            <v>132934</v>
          </cell>
          <cell r="I919" t="str">
            <v>ﾘｮｳﾋﾞﾄﾗﾝｽﾎﾟｰﾄ</v>
          </cell>
          <cell r="N919" t="str">
            <v>ＰＣＢ処理物</v>
          </cell>
          <cell r="P919" t="str">
            <v>廃酸</v>
          </cell>
          <cell r="R919" t="str">
            <v>○</v>
          </cell>
          <cell r="S919" t="str">
            <v>○</v>
          </cell>
          <cell r="T919" t="str">
            <v>○</v>
          </cell>
        </row>
        <row r="920">
          <cell r="B920">
            <v>1</v>
          </cell>
          <cell r="C920">
            <v>132934</v>
          </cell>
          <cell r="I920" t="str">
            <v>ﾘｮｳﾋﾞﾄﾗﾝｽﾎﾟｰﾄ</v>
          </cell>
          <cell r="N920" t="str">
            <v>指定下水汚泥</v>
          </cell>
          <cell r="P920" t="str">
            <v>廃ｱﾙｶﾘ</v>
          </cell>
          <cell r="R920" t="str">
            <v>○</v>
          </cell>
          <cell r="S920" t="str">
            <v>○</v>
          </cell>
          <cell r="T920" t="str">
            <v>○</v>
          </cell>
        </row>
        <row r="921">
          <cell r="B921">
            <v>1</v>
          </cell>
          <cell r="C921">
            <v>132934</v>
          </cell>
          <cell r="I921" t="str">
            <v>ﾘｮｳﾋﾞﾄﾗﾝｽﾎﾟｰﾄ</v>
          </cell>
          <cell r="N921" t="str">
            <v>廃水銀等</v>
          </cell>
          <cell r="P921" t="str">
            <v>鉱さい</v>
          </cell>
        </row>
        <row r="922">
          <cell r="B922">
            <v>1</v>
          </cell>
          <cell r="C922">
            <v>132934</v>
          </cell>
          <cell r="I922" t="str">
            <v>ﾘｮｳﾋﾞﾄﾗﾝｽﾎﾟｰﾄ</v>
          </cell>
          <cell r="N922" t="str">
            <v>廃石綿等</v>
          </cell>
          <cell r="O922" t="str">
            <v>○</v>
          </cell>
          <cell r="P922" t="str">
            <v>ばいじん</v>
          </cell>
          <cell r="S922" t="str">
            <v>○</v>
          </cell>
          <cell r="T922" t="str">
            <v>○</v>
          </cell>
        </row>
        <row r="923">
          <cell r="B923">
            <v>1</v>
          </cell>
          <cell r="C923">
            <v>132934</v>
          </cell>
          <cell r="I923" t="str">
            <v>ﾘｮｳﾋﾞﾄﾗﾝｽﾎﾟｰﾄ</v>
          </cell>
          <cell r="P923" t="str">
            <v>処理したもの</v>
          </cell>
        </row>
        <row r="924">
          <cell r="B924">
            <v>1</v>
          </cell>
          <cell r="C924">
            <v>142007</v>
          </cell>
          <cell r="D924" t="str">
            <v>04151142007</v>
          </cell>
          <cell r="E924" t="str">
            <v>６６産業㈱</v>
          </cell>
          <cell r="F924">
            <v>42475</v>
          </cell>
          <cell r="G924">
            <v>44300</v>
          </cell>
          <cell r="H924" t="str">
            <v>後藤 敬介</v>
          </cell>
          <cell r="I924" t="str">
            <v>ﾛｸﾛｸｻﾝｷﾞｮｳ</v>
          </cell>
          <cell r="J924">
            <v>8300212</v>
          </cell>
          <cell r="K924" t="str">
            <v>福岡県久留米市城島町江上上324</v>
          </cell>
          <cell r="L924" t="str">
            <v>0942-62-6581</v>
          </cell>
          <cell r="M924" t="str">
            <v>佐外</v>
          </cell>
          <cell r="N924" t="str">
            <v>感染性</v>
          </cell>
          <cell r="O924" t="str">
            <v>○</v>
          </cell>
          <cell r="P924" t="str">
            <v>燃え殻</v>
          </cell>
        </row>
        <row r="925">
          <cell r="B925">
            <v>1</v>
          </cell>
          <cell r="C925">
            <v>142007</v>
          </cell>
          <cell r="I925" t="str">
            <v>ﾛｸﾛｸｻﾝｷﾞｮｳ</v>
          </cell>
          <cell r="N925" t="str">
            <v>廃ＰＣＢ等</v>
          </cell>
          <cell r="P925" t="str">
            <v>汚泥</v>
          </cell>
        </row>
        <row r="926">
          <cell r="B926">
            <v>1</v>
          </cell>
          <cell r="C926">
            <v>142007</v>
          </cell>
          <cell r="I926" t="str">
            <v>ﾛｸﾛｸｻﾝｷﾞｮｳ</v>
          </cell>
          <cell r="N926" t="str">
            <v>ＰＣＢ汚染物</v>
          </cell>
          <cell r="P926" t="str">
            <v>廃油</v>
          </cell>
          <cell r="Q926" t="str">
            <v>○</v>
          </cell>
        </row>
        <row r="927">
          <cell r="B927">
            <v>1</v>
          </cell>
          <cell r="C927">
            <v>142007</v>
          </cell>
          <cell r="I927" t="str">
            <v>ﾛｸﾛｸｻﾝｷﾞｮｳ</v>
          </cell>
          <cell r="N927" t="str">
            <v>ＰＣＢ処理物</v>
          </cell>
          <cell r="P927" t="str">
            <v>廃酸</v>
          </cell>
        </row>
        <row r="928">
          <cell r="B928">
            <v>1</v>
          </cell>
          <cell r="C928">
            <v>142007</v>
          </cell>
          <cell r="I928" t="str">
            <v>ﾛｸﾛｸｻﾝｷﾞｮｳ</v>
          </cell>
          <cell r="N928" t="str">
            <v>指定下水汚泥</v>
          </cell>
          <cell r="P928" t="str">
            <v>廃ｱﾙｶﾘ</v>
          </cell>
        </row>
        <row r="929">
          <cell r="B929">
            <v>1</v>
          </cell>
          <cell r="C929">
            <v>142007</v>
          </cell>
          <cell r="I929" t="str">
            <v>ﾛｸﾛｸｻﾝｷﾞｮｳ</v>
          </cell>
          <cell r="N929" t="str">
            <v>廃水銀等</v>
          </cell>
          <cell r="P929" t="str">
            <v>鉱さい</v>
          </cell>
        </row>
        <row r="930">
          <cell r="B930">
            <v>1</v>
          </cell>
          <cell r="C930">
            <v>142007</v>
          </cell>
          <cell r="I930" t="str">
            <v>ﾛｸﾛｸｻﾝｷﾞｮｳ</v>
          </cell>
          <cell r="N930" t="str">
            <v>廃石綿等</v>
          </cell>
          <cell r="P930" t="str">
            <v>ばいじん</v>
          </cell>
        </row>
        <row r="931">
          <cell r="B931">
            <v>1</v>
          </cell>
          <cell r="C931">
            <v>142007</v>
          </cell>
          <cell r="I931" t="str">
            <v>ﾛｸﾛｸｻﾝｷﾞｮｳ</v>
          </cell>
          <cell r="P931" t="str">
            <v>処理したもの</v>
          </cell>
        </row>
        <row r="932">
          <cell r="B932">
            <v>3</v>
          </cell>
          <cell r="C932">
            <v>74265</v>
          </cell>
          <cell r="D932" t="str">
            <v>04153074265</v>
          </cell>
          <cell r="E932" t="str">
            <v>㈱サガシキ環境開発</v>
          </cell>
          <cell r="F932">
            <v>42627</v>
          </cell>
          <cell r="G932">
            <v>44452</v>
          </cell>
          <cell r="H932" t="str">
            <v>枝吉 宣輝</v>
          </cell>
          <cell r="I932" t="str">
            <v>ｻｶﾞｼｷｶﾝｷｮｳｶｲﾊﾂ</v>
          </cell>
          <cell r="J932">
            <v>8490111</v>
          </cell>
          <cell r="K932" t="str">
            <v>佐賀県三養基郡みやき町大字白壁3953-42</v>
          </cell>
          <cell r="L932" t="str">
            <v>0942-89-5137</v>
          </cell>
          <cell r="M932" t="str">
            <v>鳥内</v>
          </cell>
          <cell r="N932" t="str">
            <v>感染性</v>
          </cell>
          <cell r="P932" t="str">
            <v>燃え殻</v>
          </cell>
        </row>
        <row r="933">
          <cell r="B933">
            <v>3</v>
          </cell>
          <cell r="C933">
            <v>74265</v>
          </cell>
          <cell r="I933" t="str">
            <v>ｻｶﾞｼｷｶﾝｷｮｳｶｲﾊﾂ</v>
          </cell>
          <cell r="N933" t="str">
            <v>廃ＰＣＢ等</v>
          </cell>
          <cell r="P933" t="str">
            <v>汚泥</v>
          </cell>
        </row>
        <row r="934">
          <cell r="B934">
            <v>3</v>
          </cell>
          <cell r="C934">
            <v>74265</v>
          </cell>
          <cell r="I934" t="str">
            <v>ｻｶﾞｼｷｶﾝｷｮｳｶｲﾊﾂ</v>
          </cell>
          <cell r="N934" t="str">
            <v>ＰＣＢ汚染物</v>
          </cell>
          <cell r="P934" t="str">
            <v>廃油</v>
          </cell>
          <cell r="Q934" t="str">
            <v>○</v>
          </cell>
        </row>
        <row r="935">
          <cell r="B935">
            <v>3</v>
          </cell>
          <cell r="C935">
            <v>74265</v>
          </cell>
          <cell r="I935" t="str">
            <v>ｻｶﾞｼｷｶﾝｷｮｳｶｲﾊﾂ</v>
          </cell>
          <cell r="N935" t="str">
            <v>ＰＣＢ処理物</v>
          </cell>
          <cell r="P935" t="str">
            <v>廃酸</v>
          </cell>
          <cell r="R935" t="str">
            <v>○</v>
          </cell>
        </row>
        <row r="936">
          <cell r="B936">
            <v>3</v>
          </cell>
          <cell r="C936">
            <v>74265</v>
          </cell>
          <cell r="I936" t="str">
            <v>ｻｶﾞｼｷｶﾝｷｮｳｶｲﾊﾂ</v>
          </cell>
          <cell r="N936" t="str">
            <v>指定下水汚泥</v>
          </cell>
          <cell r="P936" t="str">
            <v>廃ｱﾙｶﾘ</v>
          </cell>
          <cell r="R936" t="str">
            <v>○</v>
          </cell>
        </row>
        <row r="937">
          <cell r="B937">
            <v>3</v>
          </cell>
          <cell r="C937">
            <v>74265</v>
          </cell>
          <cell r="I937" t="str">
            <v>ｻｶﾞｼｷｶﾝｷｮｳｶｲﾊﾂ</v>
          </cell>
          <cell r="N937" t="str">
            <v>廃水銀等</v>
          </cell>
          <cell r="P937" t="str">
            <v>鉱さい</v>
          </cell>
        </row>
        <row r="938">
          <cell r="B938">
            <v>3</v>
          </cell>
          <cell r="C938">
            <v>74265</v>
          </cell>
          <cell r="I938" t="str">
            <v>ｻｶﾞｼｷｶﾝｷｮｳｶｲﾊﾂ</v>
          </cell>
          <cell r="N938" t="str">
            <v>廃石綿等</v>
          </cell>
          <cell r="O938" t="str">
            <v>○</v>
          </cell>
          <cell r="P938" t="str">
            <v>ばいじん</v>
          </cell>
        </row>
        <row r="939">
          <cell r="B939">
            <v>3</v>
          </cell>
          <cell r="C939">
            <v>74265</v>
          </cell>
          <cell r="I939" t="str">
            <v>ｻｶﾞｼｷｶﾝｷｮｳｶｲﾊﾂ</v>
          </cell>
          <cell r="P939" t="str">
            <v>処理したもの</v>
          </cell>
        </row>
        <row r="940">
          <cell r="B940">
            <v>3</v>
          </cell>
          <cell r="C940">
            <v>6538</v>
          </cell>
          <cell r="D940" t="str">
            <v>04153006538</v>
          </cell>
          <cell r="E940" t="str">
            <v>㈱篠原建設</v>
          </cell>
          <cell r="F940">
            <v>43119</v>
          </cell>
          <cell r="G940">
            <v>44944</v>
          </cell>
          <cell r="H940" t="str">
            <v>篠原 隆行</v>
          </cell>
          <cell r="I940" t="str">
            <v>ｼﾉﾊﾗｹﾝｾﾂ</v>
          </cell>
          <cell r="J940">
            <v>8410054</v>
          </cell>
          <cell r="K940" t="str">
            <v>佐賀県鳥栖市蔵上町587-1</v>
          </cell>
          <cell r="L940" t="str">
            <v>0942-83-3723</v>
          </cell>
          <cell r="M940" t="str">
            <v>鳥内</v>
          </cell>
          <cell r="N940" t="str">
            <v>感染性</v>
          </cell>
          <cell r="P940" t="str">
            <v>燃え殻</v>
          </cell>
        </row>
        <row r="941">
          <cell r="B941">
            <v>3</v>
          </cell>
          <cell r="C941">
            <v>6538</v>
          </cell>
          <cell r="I941" t="str">
            <v>ｼﾉﾊﾗｹﾝｾﾂ</v>
          </cell>
          <cell r="N941" t="str">
            <v>廃ＰＣＢ等</v>
          </cell>
          <cell r="P941" t="str">
            <v>汚泥</v>
          </cell>
        </row>
        <row r="942">
          <cell r="B942">
            <v>3</v>
          </cell>
          <cell r="C942">
            <v>6538</v>
          </cell>
          <cell r="I942" t="str">
            <v>ｼﾉﾊﾗｹﾝｾﾂ</v>
          </cell>
          <cell r="N942" t="str">
            <v>ＰＣＢ汚染物</v>
          </cell>
          <cell r="P942" t="str">
            <v>廃油</v>
          </cell>
        </row>
        <row r="943">
          <cell r="B943">
            <v>3</v>
          </cell>
          <cell r="C943">
            <v>6538</v>
          </cell>
          <cell r="I943" t="str">
            <v>ｼﾉﾊﾗｹﾝｾﾂ</v>
          </cell>
          <cell r="N943" t="str">
            <v>ＰＣＢ処理物</v>
          </cell>
          <cell r="P943" t="str">
            <v>廃酸</v>
          </cell>
        </row>
        <row r="944">
          <cell r="B944">
            <v>3</v>
          </cell>
          <cell r="C944">
            <v>6538</v>
          </cell>
          <cell r="I944" t="str">
            <v>ｼﾉﾊﾗｹﾝｾﾂ</v>
          </cell>
          <cell r="N944" t="str">
            <v>指定下水汚泥</v>
          </cell>
          <cell r="P944" t="str">
            <v>廃ｱﾙｶﾘ</v>
          </cell>
        </row>
        <row r="945">
          <cell r="B945">
            <v>3</v>
          </cell>
          <cell r="C945">
            <v>6538</v>
          </cell>
          <cell r="I945" t="str">
            <v>ｼﾉﾊﾗｹﾝｾﾂ</v>
          </cell>
          <cell r="N945" t="str">
            <v>廃水銀等</v>
          </cell>
          <cell r="P945" t="str">
            <v>鉱さい</v>
          </cell>
        </row>
        <row r="946">
          <cell r="B946">
            <v>3</v>
          </cell>
          <cell r="C946">
            <v>6538</v>
          </cell>
          <cell r="I946" t="str">
            <v>ｼﾉﾊﾗｹﾝｾﾂ</v>
          </cell>
          <cell r="N946" t="str">
            <v>廃石綿等</v>
          </cell>
          <cell r="O946" t="str">
            <v>○</v>
          </cell>
          <cell r="P946" t="str">
            <v>ばいじん</v>
          </cell>
        </row>
        <row r="947">
          <cell r="B947">
            <v>3</v>
          </cell>
          <cell r="C947">
            <v>6538</v>
          </cell>
          <cell r="I947" t="str">
            <v>ｼﾉﾊﾗｹﾝｾﾂ</v>
          </cell>
          <cell r="P947" t="str">
            <v>処理したもの</v>
          </cell>
        </row>
        <row r="948">
          <cell r="B948">
            <v>3</v>
          </cell>
          <cell r="C948">
            <v>118421</v>
          </cell>
          <cell r="D948" t="str">
            <v>04153118421</v>
          </cell>
          <cell r="E948" t="str">
            <v>西部広域環境事業協同組合</v>
          </cell>
          <cell r="F948">
            <v>42592</v>
          </cell>
          <cell r="G948">
            <v>44417</v>
          </cell>
          <cell r="H948" t="str">
            <v>宮原 敏也</v>
          </cell>
          <cell r="I948" t="str">
            <v>ｾｲﾌﾞｺｳｲｷｶﾝｷｮｳｼﾞｷﾞｮｳｷｮｳﾄﾞｳｸﾐｱｲ</v>
          </cell>
          <cell r="J948">
            <v>8490112</v>
          </cell>
          <cell r="K948" t="str">
            <v>佐賀県三養基郡みやき町大字江口2781-1</v>
          </cell>
          <cell r="L948" t="str">
            <v>0942-89-5399</v>
          </cell>
          <cell r="M948" t="str">
            <v>鳥内</v>
          </cell>
          <cell r="N948" t="str">
            <v>感染性</v>
          </cell>
          <cell r="P948" t="str">
            <v>燃え殻</v>
          </cell>
          <cell r="T948" t="str">
            <v>○</v>
          </cell>
        </row>
        <row r="949">
          <cell r="B949">
            <v>3</v>
          </cell>
          <cell r="C949">
            <v>118421</v>
          </cell>
          <cell r="I949" t="str">
            <v>ｾｲﾌﾞｺｳｲｷｶﾝｷｮｳｼﾞｷﾞｮｳｷｮｳﾄﾞｳｸﾐｱｲ</v>
          </cell>
          <cell r="N949" t="str">
            <v>廃ＰＣＢ等</v>
          </cell>
          <cell r="P949" t="str">
            <v>汚泥</v>
          </cell>
        </row>
        <row r="950">
          <cell r="B950">
            <v>3</v>
          </cell>
          <cell r="C950">
            <v>118421</v>
          </cell>
          <cell r="I950" t="str">
            <v>ｾｲﾌﾞｺｳｲｷｶﾝｷｮｳｼﾞｷﾞｮｳｷｮｳﾄﾞｳｸﾐｱｲ</v>
          </cell>
          <cell r="N950" t="str">
            <v>ＰＣＢ汚染物</v>
          </cell>
          <cell r="P950" t="str">
            <v>廃油</v>
          </cell>
        </row>
        <row r="951">
          <cell r="B951">
            <v>3</v>
          </cell>
          <cell r="C951">
            <v>118421</v>
          </cell>
          <cell r="I951" t="str">
            <v>ｾｲﾌﾞｺｳｲｷｶﾝｷｮｳｼﾞｷﾞｮｳｷｮｳﾄﾞｳｸﾐｱｲ</v>
          </cell>
          <cell r="N951" t="str">
            <v>ＰＣＢ処理物</v>
          </cell>
          <cell r="P951" t="str">
            <v>廃酸</v>
          </cell>
        </row>
        <row r="952">
          <cell r="B952">
            <v>3</v>
          </cell>
          <cell r="C952">
            <v>118421</v>
          </cell>
          <cell r="I952" t="str">
            <v>ｾｲﾌﾞｺｳｲｷｶﾝｷｮｳｼﾞｷﾞｮｳｷｮｳﾄﾞｳｸﾐｱｲ</v>
          </cell>
          <cell r="N952" t="str">
            <v>指定下水汚泥</v>
          </cell>
          <cell r="P952" t="str">
            <v>廃ｱﾙｶﾘ</v>
          </cell>
        </row>
        <row r="953">
          <cell r="B953">
            <v>3</v>
          </cell>
          <cell r="C953">
            <v>118421</v>
          </cell>
          <cell r="I953" t="str">
            <v>ｾｲﾌﾞｺｳｲｷｶﾝｷｮｳｼﾞｷﾞｮｳｷｮｳﾄﾞｳｸﾐｱｲ</v>
          </cell>
          <cell r="N953" t="str">
            <v>廃水銀等</v>
          </cell>
          <cell r="P953" t="str">
            <v>鉱さい</v>
          </cell>
        </row>
        <row r="954">
          <cell r="B954">
            <v>3</v>
          </cell>
          <cell r="C954">
            <v>118421</v>
          </cell>
          <cell r="I954" t="str">
            <v>ｾｲﾌﾞｺｳｲｷｶﾝｷｮｳｼﾞｷﾞｮｳｷｮｳﾄﾞｳｸﾐｱｲ</v>
          </cell>
          <cell r="N954" t="str">
            <v>廃石綿等</v>
          </cell>
          <cell r="P954" t="str">
            <v>ばいじん</v>
          </cell>
          <cell r="S954" t="str">
            <v>○</v>
          </cell>
          <cell r="T954" t="str">
            <v>○</v>
          </cell>
        </row>
        <row r="955">
          <cell r="B955">
            <v>3</v>
          </cell>
          <cell r="C955">
            <v>118421</v>
          </cell>
          <cell r="I955" t="str">
            <v>ｾｲﾌﾞｺｳｲｷｶﾝｷｮｳｼﾞｷﾞｮｳｷｮｳﾄﾞｳｸﾐｱｲ</v>
          </cell>
          <cell r="P955" t="str">
            <v>処理したもの</v>
          </cell>
        </row>
        <row r="956">
          <cell r="B956">
            <v>3</v>
          </cell>
          <cell r="C956">
            <v>10332</v>
          </cell>
          <cell r="D956" t="str">
            <v>04163010332</v>
          </cell>
          <cell r="E956" t="str">
            <v>㈲鳥栖環境開発綜合センター</v>
          </cell>
          <cell r="F956">
            <v>43399</v>
          </cell>
          <cell r="G956">
            <v>45224</v>
          </cell>
          <cell r="H956" t="str">
            <v>宮原 敏也</v>
          </cell>
          <cell r="I956" t="str">
            <v>ﾄｽｶﾝｷｮｳｶｲﾊﾂｿｳｺﾞｳｾﾝﾀｰ</v>
          </cell>
          <cell r="J956">
            <v>8410061</v>
          </cell>
          <cell r="K956" t="str">
            <v>佐賀県鳥栖市轟木町929-2</v>
          </cell>
          <cell r="L956" t="str">
            <v>0942-83-4069</v>
          </cell>
          <cell r="M956" t="str">
            <v>鳥内</v>
          </cell>
          <cell r="N956" t="str">
            <v>感染性</v>
          </cell>
          <cell r="O956" t="str">
            <v>☆</v>
          </cell>
          <cell r="P956" t="str">
            <v>燃え殻</v>
          </cell>
        </row>
        <row r="957">
          <cell r="B957">
            <v>3</v>
          </cell>
          <cell r="C957">
            <v>10332</v>
          </cell>
          <cell r="I957" t="str">
            <v>ﾄｽｶﾝｷｮｳｶｲﾊﾂｿｳｺﾞｳｾﾝﾀｰ</v>
          </cell>
          <cell r="N957" t="str">
            <v>廃ＰＣＢ等</v>
          </cell>
          <cell r="P957" t="str">
            <v>汚泥</v>
          </cell>
        </row>
        <row r="958">
          <cell r="B958">
            <v>3</v>
          </cell>
          <cell r="C958">
            <v>10332</v>
          </cell>
          <cell r="I958" t="str">
            <v>ﾄｽｶﾝｷｮｳｶｲﾊﾂｿｳｺﾞｳｾﾝﾀｰ</v>
          </cell>
          <cell r="N958" t="str">
            <v>ＰＣＢ汚染物</v>
          </cell>
          <cell r="P958" t="str">
            <v>廃油</v>
          </cell>
        </row>
        <row r="959">
          <cell r="B959">
            <v>3</v>
          </cell>
          <cell r="C959">
            <v>10332</v>
          </cell>
          <cell r="I959" t="str">
            <v>ﾄｽｶﾝｷｮｳｶｲﾊﾂｿｳｺﾞｳｾﾝﾀｰ</v>
          </cell>
          <cell r="N959" t="str">
            <v>ＰＣＢ処理物</v>
          </cell>
          <cell r="P959" t="str">
            <v>廃酸</v>
          </cell>
          <cell r="S959" t="str">
            <v>☆</v>
          </cell>
          <cell r="T959" t="str">
            <v>☆</v>
          </cell>
        </row>
        <row r="960">
          <cell r="B960">
            <v>3</v>
          </cell>
          <cell r="C960">
            <v>10332</v>
          </cell>
          <cell r="I960" t="str">
            <v>ﾄｽｶﾝｷｮｳｶｲﾊﾂｿｳｺﾞｳｾﾝﾀｰ</v>
          </cell>
          <cell r="N960" t="str">
            <v>指定下水汚泥</v>
          </cell>
          <cell r="P960" t="str">
            <v>廃ｱﾙｶﾘ</v>
          </cell>
          <cell r="S960" t="str">
            <v>☆</v>
          </cell>
          <cell r="T960" t="str">
            <v>☆</v>
          </cell>
        </row>
        <row r="961">
          <cell r="B961">
            <v>3</v>
          </cell>
          <cell r="C961">
            <v>10332</v>
          </cell>
          <cell r="I961" t="str">
            <v>ﾄｽｶﾝｷｮｳｶｲﾊﾂｿｳｺﾞｳｾﾝﾀｰ</v>
          </cell>
          <cell r="N961" t="str">
            <v>廃水銀等</v>
          </cell>
          <cell r="P961" t="str">
            <v>鉱さい</v>
          </cell>
        </row>
        <row r="962">
          <cell r="B962">
            <v>3</v>
          </cell>
          <cell r="C962">
            <v>10332</v>
          </cell>
          <cell r="I962" t="str">
            <v>ﾄｽｶﾝｷｮｳｶｲﾊﾂｿｳｺﾞｳｾﾝﾀｰ</v>
          </cell>
          <cell r="N962" t="str">
            <v>廃石綿等</v>
          </cell>
          <cell r="P962" t="str">
            <v>ばいじん</v>
          </cell>
        </row>
        <row r="963">
          <cell r="B963">
            <v>3</v>
          </cell>
          <cell r="C963">
            <v>10332</v>
          </cell>
          <cell r="I963" t="str">
            <v>ﾄｽｶﾝｷｮｳｶｲﾊﾂｿｳｺﾞｳｾﾝﾀｰ</v>
          </cell>
          <cell r="P963" t="str">
            <v>処理したもの</v>
          </cell>
        </row>
        <row r="964">
          <cell r="B964">
            <v>3</v>
          </cell>
          <cell r="C964">
            <v>4578</v>
          </cell>
          <cell r="D964" t="str">
            <v>04153004578</v>
          </cell>
          <cell r="E964" t="str">
            <v>日本貨物鉄道㈱</v>
          </cell>
          <cell r="F964">
            <v>42323</v>
          </cell>
          <cell r="G964">
            <v>44149</v>
          </cell>
          <cell r="H964" t="str">
            <v>眞貝　康一</v>
          </cell>
          <cell r="I964" t="str">
            <v>ﾆﾎﾝｶﾓﾂﾃﾂﾄﾞｳ</v>
          </cell>
          <cell r="J964">
            <v>8410024</v>
          </cell>
          <cell r="K964" t="str">
            <v>佐賀県鳥栖市原町字大野1370-4</v>
          </cell>
          <cell r="L964" t="str">
            <v>0942-85-0125</v>
          </cell>
          <cell r="M964" t="str">
            <v>鳥内</v>
          </cell>
          <cell r="N964" t="str">
            <v>感染性</v>
          </cell>
          <cell r="P964" t="str">
            <v>燃え殻</v>
          </cell>
          <cell r="T964" t="str">
            <v>○</v>
          </cell>
        </row>
        <row r="965">
          <cell r="B965">
            <v>3</v>
          </cell>
          <cell r="C965">
            <v>4578</v>
          </cell>
          <cell r="I965" t="str">
            <v>ﾆﾎﾝｶﾓﾂﾃﾂﾄﾞｳ</v>
          </cell>
          <cell r="N965" t="str">
            <v>廃ＰＣＢ等</v>
          </cell>
          <cell r="P965" t="str">
            <v>汚泥</v>
          </cell>
          <cell r="S965" t="str">
            <v>○</v>
          </cell>
          <cell r="T965" t="str">
            <v>○</v>
          </cell>
        </row>
        <row r="966">
          <cell r="B966">
            <v>3</v>
          </cell>
          <cell r="C966">
            <v>4578</v>
          </cell>
          <cell r="I966" t="str">
            <v>ﾆﾎﾝｶﾓﾂﾃﾂﾄﾞｳ</v>
          </cell>
          <cell r="N966" t="str">
            <v>ＰＣＢ汚染物</v>
          </cell>
          <cell r="O966" t="str">
            <v>○</v>
          </cell>
          <cell r="P966" t="str">
            <v>廃油</v>
          </cell>
          <cell r="Q966" t="str">
            <v>○</v>
          </cell>
        </row>
        <row r="967">
          <cell r="B967">
            <v>3</v>
          </cell>
          <cell r="C967">
            <v>4578</v>
          </cell>
          <cell r="I967" t="str">
            <v>ﾆﾎﾝｶﾓﾂﾃﾂﾄﾞｳ</v>
          </cell>
          <cell r="N967" t="str">
            <v>ＰＣＢ処理物</v>
          </cell>
          <cell r="O967" t="str">
            <v>○</v>
          </cell>
          <cell r="P967" t="str">
            <v>廃酸</v>
          </cell>
          <cell r="R967" t="str">
            <v>○</v>
          </cell>
          <cell r="S967" t="str">
            <v>○</v>
          </cell>
          <cell r="T967" t="str">
            <v>○</v>
          </cell>
        </row>
        <row r="968">
          <cell r="B968">
            <v>3</v>
          </cell>
          <cell r="C968">
            <v>4578</v>
          </cell>
          <cell r="I968" t="str">
            <v>ﾆﾎﾝｶﾓﾂﾃﾂﾄﾞｳ</v>
          </cell>
          <cell r="N968" t="str">
            <v>指定下水汚泥</v>
          </cell>
          <cell r="P968" t="str">
            <v>廃ｱﾙｶﾘ</v>
          </cell>
          <cell r="R968" t="str">
            <v>○</v>
          </cell>
          <cell r="S968" t="str">
            <v>○</v>
          </cell>
          <cell r="T968" t="str">
            <v>○</v>
          </cell>
        </row>
        <row r="969">
          <cell r="B969">
            <v>3</v>
          </cell>
          <cell r="C969">
            <v>4578</v>
          </cell>
          <cell r="I969" t="str">
            <v>ﾆﾎﾝｶﾓﾂﾃﾂﾄﾞｳ</v>
          </cell>
          <cell r="N969" t="str">
            <v>廃水銀等</v>
          </cell>
          <cell r="O969" t="str">
            <v>○</v>
          </cell>
          <cell r="P969" t="str">
            <v>鉱さい</v>
          </cell>
          <cell r="S969" t="str">
            <v>○</v>
          </cell>
          <cell r="T969" t="str">
            <v>○</v>
          </cell>
        </row>
        <row r="970">
          <cell r="B970">
            <v>3</v>
          </cell>
          <cell r="C970">
            <v>4578</v>
          </cell>
          <cell r="I970" t="str">
            <v>ﾆﾎﾝｶﾓﾂﾃﾂﾄﾞｳ</v>
          </cell>
          <cell r="N970" t="str">
            <v>廃石綿等</v>
          </cell>
          <cell r="P970" t="str">
            <v>ばいじん</v>
          </cell>
          <cell r="S970" t="str">
            <v>○</v>
          </cell>
          <cell r="T970" t="str">
            <v>○</v>
          </cell>
        </row>
        <row r="971">
          <cell r="B971">
            <v>3</v>
          </cell>
          <cell r="C971">
            <v>4578</v>
          </cell>
          <cell r="I971" t="str">
            <v>ﾆﾎﾝｶﾓﾂﾃﾂﾄﾞｳ</v>
          </cell>
          <cell r="P971" t="str">
            <v>処理したもの</v>
          </cell>
          <cell r="Q971" t="str">
            <v>※廃水銀等を処分するために処理したものに限る。</v>
          </cell>
        </row>
        <row r="972">
          <cell r="B972">
            <v>3</v>
          </cell>
          <cell r="C972">
            <v>77766</v>
          </cell>
          <cell r="D972" t="str">
            <v>04153077766</v>
          </cell>
          <cell r="E972" t="str">
            <v>野間 孫三郎</v>
          </cell>
          <cell r="F972">
            <v>42478</v>
          </cell>
          <cell r="G972">
            <v>44303</v>
          </cell>
          <cell r="H972" t="str">
            <v>野間 孫三郎</v>
          </cell>
          <cell r="I972" t="str">
            <v>ﾉﾏﾏｺﾞｻﾌﾞﾛｳ</v>
          </cell>
          <cell r="J972">
            <v>8490111</v>
          </cell>
          <cell r="K972" t="str">
            <v>佐賀県三養基郡みやき町大字白壁3625</v>
          </cell>
          <cell r="L972" t="str">
            <v>0942-89-2863</v>
          </cell>
          <cell r="M972" t="str">
            <v>鳥内</v>
          </cell>
          <cell r="N972" t="str">
            <v>感染性</v>
          </cell>
          <cell r="O972" t="str">
            <v>○</v>
          </cell>
          <cell r="P972" t="str">
            <v>燃え殻</v>
          </cell>
        </row>
        <row r="973">
          <cell r="B973">
            <v>3</v>
          </cell>
          <cell r="C973">
            <v>77766</v>
          </cell>
          <cell r="I973" t="str">
            <v>ﾉﾏﾏｺﾞｻﾌﾞﾛｳ</v>
          </cell>
          <cell r="N973" t="str">
            <v>廃ＰＣＢ等</v>
          </cell>
          <cell r="P973" t="str">
            <v>汚泥</v>
          </cell>
        </row>
        <row r="974">
          <cell r="B974">
            <v>3</v>
          </cell>
          <cell r="C974">
            <v>77766</v>
          </cell>
          <cell r="I974" t="str">
            <v>ﾉﾏﾏｺﾞｻﾌﾞﾛｳ</v>
          </cell>
          <cell r="N974" t="str">
            <v>ＰＣＢ汚染物</v>
          </cell>
          <cell r="P974" t="str">
            <v>廃油</v>
          </cell>
        </row>
        <row r="975">
          <cell r="B975">
            <v>3</v>
          </cell>
          <cell r="C975">
            <v>77766</v>
          </cell>
          <cell r="I975" t="str">
            <v>ﾉﾏﾏｺﾞｻﾌﾞﾛｳ</v>
          </cell>
          <cell r="N975" t="str">
            <v>ＰＣＢ処理物</v>
          </cell>
          <cell r="P975" t="str">
            <v>廃酸</v>
          </cell>
        </row>
        <row r="976">
          <cell r="B976">
            <v>3</v>
          </cell>
          <cell r="C976">
            <v>77766</v>
          </cell>
          <cell r="I976" t="str">
            <v>ﾉﾏﾏｺﾞｻﾌﾞﾛｳ</v>
          </cell>
          <cell r="N976" t="str">
            <v>指定下水汚泥</v>
          </cell>
          <cell r="P976" t="str">
            <v>廃ｱﾙｶﾘ</v>
          </cell>
        </row>
        <row r="977">
          <cell r="B977">
            <v>3</v>
          </cell>
          <cell r="C977">
            <v>77766</v>
          </cell>
          <cell r="I977" t="str">
            <v>ﾉﾏﾏｺﾞｻﾌﾞﾛｳ</v>
          </cell>
          <cell r="N977" t="str">
            <v>廃水銀等</v>
          </cell>
          <cell r="P977" t="str">
            <v>鉱さい</v>
          </cell>
        </row>
        <row r="978">
          <cell r="B978">
            <v>3</v>
          </cell>
          <cell r="C978">
            <v>77766</v>
          </cell>
          <cell r="I978" t="str">
            <v>ﾉﾏﾏｺﾞｻﾌﾞﾛｳ</v>
          </cell>
          <cell r="N978" t="str">
            <v>廃石綿等</v>
          </cell>
          <cell r="P978" t="str">
            <v>ばいじん</v>
          </cell>
        </row>
        <row r="979">
          <cell r="B979">
            <v>3</v>
          </cell>
          <cell r="C979">
            <v>77766</v>
          </cell>
          <cell r="I979" t="str">
            <v>ﾉﾏﾏｺﾞｻﾌﾞﾛｳ</v>
          </cell>
          <cell r="P979" t="str">
            <v>処理したもの</v>
          </cell>
        </row>
        <row r="980">
          <cell r="B980">
            <v>3</v>
          </cell>
          <cell r="C980">
            <v>10902</v>
          </cell>
          <cell r="D980" t="str">
            <v>04153010902</v>
          </cell>
          <cell r="E980" t="str">
            <v>㈱明治ビルサービス</v>
          </cell>
          <cell r="F980">
            <v>42421</v>
          </cell>
          <cell r="G980">
            <v>44247</v>
          </cell>
          <cell r="H980" t="str">
            <v>平川 謙吾</v>
          </cell>
          <cell r="I980" t="str">
            <v>ﾒｲｼﾞﾋﾞﾙ</v>
          </cell>
          <cell r="J980">
            <v>8401101</v>
          </cell>
          <cell r="K980" t="str">
            <v>佐賀県三養基郡みやき町大字西島633-1</v>
          </cell>
          <cell r="L980" t="str">
            <v>0942-96-3456</v>
          </cell>
          <cell r="M980" t="str">
            <v>鳥内</v>
          </cell>
          <cell r="N980" t="str">
            <v>感染性</v>
          </cell>
          <cell r="P980" t="str">
            <v>燃え殻</v>
          </cell>
        </row>
        <row r="981">
          <cell r="B981">
            <v>3</v>
          </cell>
          <cell r="C981">
            <v>10902</v>
          </cell>
          <cell r="I981" t="str">
            <v>ﾒｲｼﾞﾋﾞﾙ</v>
          </cell>
          <cell r="N981" t="str">
            <v>廃ＰＣＢ等</v>
          </cell>
          <cell r="P981" t="str">
            <v>汚泥</v>
          </cell>
        </row>
        <row r="982">
          <cell r="B982">
            <v>3</v>
          </cell>
          <cell r="C982">
            <v>10902</v>
          </cell>
          <cell r="I982" t="str">
            <v>ﾒｲｼﾞﾋﾞﾙ</v>
          </cell>
          <cell r="N982" t="str">
            <v>ＰＣＢ汚染物</v>
          </cell>
          <cell r="P982" t="str">
            <v>廃油</v>
          </cell>
        </row>
        <row r="983">
          <cell r="B983">
            <v>3</v>
          </cell>
          <cell r="C983">
            <v>10902</v>
          </cell>
          <cell r="I983" t="str">
            <v>ﾒｲｼﾞﾋﾞﾙ</v>
          </cell>
          <cell r="N983" t="str">
            <v>ＰＣＢ処理物</v>
          </cell>
          <cell r="P983" t="str">
            <v>廃酸</v>
          </cell>
        </row>
        <row r="984">
          <cell r="B984">
            <v>3</v>
          </cell>
          <cell r="C984">
            <v>10902</v>
          </cell>
          <cell r="I984" t="str">
            <v>ﾒｲｼﾞﾋﾞﾙ</v>
          </cell>
          <cell r="N984" t="str">
            <v>指定下水汚泥</v>
          </cell>
          <cell r="P984" t="str">
            <v>廃ｱﾙｶﾘ</v>
          </cell>
        </row>
        <row r="985">
          <cell r="B985">
            <v>3</v>
          </cell>
          <cell r="C985">
            <v>10902</v>
          </cell>
          <cell r="I985" t="str">
            <v>ﾒｲｼﾞﾋﾞﾙ</v>
          </cell>
          <cell r="N985" t="str">
            <v>廃水銀等</v>
          </cell>
          <cell r="P985" t="str">
            <v>鉱さい</v>
          </cell>
        </row>
        <row r="986">
          <cell r="B986">
            <v>3</v>
          </cell>
          <cell r="C986">
            <v>10902</v>
          </cell>
          <cell r="I986" t="str">
            <v>ﾒｲｼﾞﾋﾞﾙ</v>
          </cell>
          <cell r="N986" t="str">
            <v>廃石綿等</v>
          </cell>
          <cell r="O986" t="str">
            <v>○</v>
          </cell>
          <cell r="P986" t="str">
            <v>ばいじん</v>
          </cell>
        </row>
        <row r="987">
          <cell r="B987">
            <v>3</v>
          </cell>
          <cell r="C987">
            <v>10902</v>
          </cell>
          <cell r="I987" t="str">
            <v>ﾒｲｼﾞﾋﾞﾙ</v>
          </cell>
          <cell r="P987" t="str">
            <v>処理したもの</v>
          </cell>
        </row>
        <row r="988">
          <cell r="B988">
            <v>3</v>
          </cell>
          <cell r="C988">
            <v>4256</v>
          </cell>
          <cell r="D988" t="str">
            <v>04153004256</v>
          </cell>
          <cell r="E988" t="str">
            <v>相田化学工業㈱</v>
          </cell>
          <cell r="F988">
            <v>42161</v>
          </cell>
          <cell r="G988">
            <v>43987</v>
          </cell>
          <cell r="H988" t="str">
            <v>相田 征一</v>
          </cell>
          <cell r="I988" t="str">
            <v>ｱｲﾀﾞｶｶﾞｸｺｳｷﾞｮｳ</v>
          </cell>
          <cell r="J988">
            <v>1830026</v>
          </cell>
          <cell r="K988" t="str">
            <v>東京都府中市南町6-15-13</v>
          </cell>
          <cell r="L988" t="str">
            <v>042-368-6311</v>
          </cell>
          <cell r="M988" t="str">
            <v>鳥外</v>
          </cell>
          <cell r="N988" t="str">
            <v>感染性</v>
          </cell>
          <cell r="O988" t="str">
            <v>○</v>
          </cell>
          <cell r="P988" t="str">
            <v>燃え殻</v>
          </cell>
        </row>
        <row r="989">
          <cell r="B989">
            <v>3</v>
          </cell>
          <cell r="C989">
            <v>4256</v>
          </cell>
          <cell r="I989" t="str">
            <v>ｱｲﾀﾞｶｶﾞｸｺｳｷﾞｮｳ</v>
          </cell>
          <cell r="N989" t="str">
            <v>廃ＰＣＢ等</v>
          </cell>
          <cell r="P989" t="str">
            <v>汚泥</v>
          </cell>
        </row>
        <row r="990">
          <cell r="B990">
            <v>3</v>
          </cell>
          <cell r="C990">
            <v>4256</v>
          </cell>
          <cell r="I990" t="str">
            <v>ｱｲﾀﾞｶｶﾞｸｺｳｷﾞｮｳ</v>
          </cell>
          <cell r="N990" t="str">
            <v>ＰＣＢ汚染物</v>
          </cell>
          <cell r="P990" t="str">
            <v>廃油</v>
          </cell>
          <cell r="Q990" t="str">
            <v>○</v>
          </cell>
        </row>
        <row r="991">
          <cell r="B991">
            <v>3</v>
          </cell>
          <cell r="C991">
            <v>4256</v>
          </cell>
          <cell r="I991" t="str">
            <v>ｱｲﾀﾞｶｶﾞｸｺｳｷﾞｮｳ</v>
          </cell>
          <cell r="N991" t="str">
            <v>ＰＣＢ処理物</v>
          </cell>
          <cell r="P991" t="str">
            <v>廃酸</v>
          </cell>
        </row>
        <row r="992">
          <cell r="B992">
            <v>3</v>
          </cell>
          <cell r="C992">
            <v>4256</v>
          </cell>
          <cell r="I992" t="str">
            <v>ｱｲﾀﾞｶｶﾞｸｺｳｷﾞｮｳ</v>
          </cell>
          <cell r="N992" t="str">
            <v>指定下水汚泥</v>
          </cell>
          <cell r="P992" t="str">
            <v>廃ｱﾙｶﾘ</v>
          </cell>
        </row>
        <row r="993">
          <cell r="B993">
            <v>3</v>
          </cell>
          <cell r="C993">
            <v>4256</v>
          </cell>
          <cell r="I993" t="str">
            <v>ｱｲﾀﾞｶｶﾞｸｺｳｷﾞｮｳ</v>
          </cell>
          <cell r="N993" t="str">
            <v>廃水銀等</v>
          </cell>
          <cell r="P993" t="str">
            <v>鉱さい</v>
          </cell>
        </row>
        <row r="994">
          <cell r="B994">
            <v>3</v>
          </cell>
          <cell r="C994">
            <v>4256</v>
          </cell>
          <cell r="I994" t="str">
            <v>ｱｲﾀﾞｶｶﾞｸｺｳｷﾞｮｳ</v>
          </cell>
          <cell r="N994" t="str">
            <v>廃石綿等</v>
          </cell>
          <cell r="P994" t="str">
            <v>ばいじん</v>
          </cell>
        </row>
        <row r="995">
          <cell r="B995">
            <v>3</v>
          </cell>
          <cell r="C995">
            <v>4256</v>
          </cell>
          <cell r="I995" t="str">
            <v>ｱｲﾀﾞｶｶﾞｸｺｳｷﾞｮｳ</v>
          </cell>
          <cell r="P995" t="str">
            <v>処理したもの</v>
          </cell>
        </row>
        <row r="996">
          <cell r="B996">
            <v>3</v>
          </cell>
          <cell r="C996">
            <v>134470</v>
          </cell>
          <cell r="D996" t="str">
            <v>04153134470</v>
          </cell>
          <cell r="E996" t="str">
            <v>㈱Ｉ.Ｗ.Ｅ.Ｆ.イマジン</v>
          </cell>
          <cell r="F996">
            <v>42912</v>
          </cell>
          <cell r="G996">
            <v>44737</v>
          </cell>
          <cell r="H996" t="str">
            <v>朝川 美智治</v>
          </cell>
          <cell r="I996" t="str">
            <v>ｱｲﾀﾞﾌﾞﾘｭｰｲｰｴﾌｲﾏｼﾞﾝ</v>
          </cell>
          <cell r="J996">
            <v>8111223</v>
          </cell>
          <cell r="K996" t="str">
            <v>福岡県筑紫郡那珂川町大字上梶原933-11</v>
          </cell>
          <cell r="L996" t="str">
            <v>092-953-5708</v>
          </cell>
          <cell r="M996" t="str">
            <v>鳥外</v>
          </cell>
          <cell r="N996" t="str">
            <v>感染性</v>
          </cell>
          <cell r="P996" t="str">
            <v>燃え殻</v>
          </cell>
        </row>
        <row r="997">
          <cell r="B997">
            <v>3</v>
          </cell>
          <cell r="C997">
            <v>134470</v>
          </cell>
          <cell r="I997" t="str">
            <v>ｱｲﾀﾞﾌﾞﾘｭｰｲｰｴﾌｲﾏｼﾞﾝ</v>
          </cell>
          <cell r="N997" t="str">
            <v>廃ＰＣＢ等</v>
          </cell>
          <cell r="P997" t="str">
            <v>汚泥</v>
          </cell>
        </row>
        <row r="998">
          <cell r="B998">
            <v>3</v>
          </cell>
          <cell r="C998">
            <v>134470</v>
          </cell>
          <cell r="I998" t="str">
            <v>ｱｲﾀﾞﾌﾞﾘｭｰｲｰｴﾌｲﾏｼﾞﾝ</v>
          </cell>
          <cell r="N998" t="str">
            <v>ＰＣＢ汚染物</v>
          </cell>
          <cell r="P998" t="str">
            <v>廃油</v>
          </cell>
        </row>
        <row r="999">
          <cell r="B999">
            <v>3</v>
          </cell>
          <cell r="C999">
            <v>134470</v>
          </cell>
          <cell r="I999" t="str">
            <v>ｱｲﾀﾞﾌﾞﾘｭｰｲｰｴﾌｲﾏｼﾞﾝ</v>
          </cell>
          <cell r="N999" t="str">
            <v>ＰＣＢ処理物</v>
          </cell>
          <cell r="P999" t="str">
            <v>廃酸</v>
          </cell>
        </row>
        <row r="1000">
          <cell r="B1000">
            <v>3</v>
          </cell>
          <cell r="C1000">
            <v>134470</v>
          </cell>
          <cell r="I1000" t="str">
            <v>ｱｲﾀﾞﾌﾞﾘｭｰｲｰｴﾌｲﾏｼﾞﾝ</v>
          </cell>
          <cell r="N1000" t="str">
            <v>指定下水汚泥</v>
          </cell>
          <cell r="P1000" t="str">
            <v>廃ｱﾙｶﾘ</v>
          </cell>
        </row>
        <row r="1001">
          <cell r="B1001">
            <v>3</v>
          </cell>
          <cell r="C1001">
            <v>134470</v>
          </cell>
          <cell r="I1001" t="str">
            <v>ｱｲﾀﾞﾌﾞﾘｭｰｲｰｴﾌｲﾏｼﾞﾝ</v>
          </cell>
          <cell r="N1001" t="str">
            <v>廃水銀等</v>
          </cell>
          <cell r="P1001" t="str">
            <v>鉱さい</v>
          </cell>
        </row>
        <row r="1002">
          <cell r="B1002">
            <v>3</v>
          </cell>
          <cell r="C1002">
            <v>134470</v>
          </cell>
          <cell r="I1002" t="str">
            <v>ｱｲﾀﾞﾌﾞﾘｭｰｲｰｴﾌｲﾏｼﾞﾝ</v>
          </cell>
          <cell r="N1002" t="str">
            <v>廃石綿等</v>
          </cell>
          <cell r="O1002" t="str">
            <v>○</v>
          </cell>
          <cell r="P1002" t="str">
            <v>ばいじん</v>
          </cell>
        </row>
        <row r="1003">
          <cell r="B1003">
            <v>3</v>
          </cell>
          <cell r="C1003">
            <v>134470</v>
          </cell>
          <cell r="I1003" t="str">
            <v>ｱｲﾀﾞﾌﾞﾘｭｰｲｰｴﾌｲﾏｼﾞﾝ</v>
          </cell>
          <cell r="P1003" t="str">
            <v>処理したもの</v>
          </cell>
        </row>
        <row r="1004">
          <cell r="B1004">
            <v>3</v>
          </cell>
          <cell r="C1004">
            <v>3553</v>
          </cell>
          <cell r="D1004" t="str">
            <v>04153003553</v>
          </cell>
          <cell r="E1004" t="str">
            <v>㈱礒部</v>
          </cell>
          <cell r="F1004">
            <v>42824</v>
          </cell>
          <cell r="G1004">
            <v>44649</v>
          </cell>
          <cell r="H1004" t="str">
            <v>礒部 和孝</v>
          </cell>
          <cell r="I1004" t="str">
            <v>ｲｿﾍﾞ</v>
          </cell>
          <cell r="J1004">
            <v>8040076</v>
          </cell>
          <cell r="K1004" t="str">
            <v>福岡県北九州市戸畑区銀座2-3-3</v>
          </cell>
          <cell r="L1004" t="str">
            <v>093-871-4866</v>
          </cell>
          <cell r="M1004" t="str">
            <v>鳥外</v>
          </cell>
          <cell r="N1004" t="str">
            <v>感染性</v>
          </cell>
          <cell r="P1004" t="str">
            <v>燃え殻</v>
          </cell>
        </row>
        <row r="1005">
          <cell r="B1005">
            <v>3</v>
          </cell>
          <cell r="C1005">
            <v>3553</v>
          </cell>
          <cell r="I1005" t="str">
            <v>ｲｿﾍﾞ</v>
          </cell>
          <cell r="N1005" t="str">
            <v>廃ＰＣＢ等</v>
          </cell>
          <cell r="P1005" t="str">
            <v>汚泥</v>
          </cell>
        </row>
        <row r="1006">
          <cell r="B1006">
            <v>3</v>
          </cell>
          <cell r="C1006">
            <v>3553</v>
          </cell>
          <cell r="I1006" t="str">
            <v>ｲｿﾍﾞ</v>
          </cell>
          <cell r="N1006" t="str">
            <v>ＰＣＢ汚染物</v>
          </cell>
          <cell r="P1006" t="str">
            <v>廃油</v>
          </cell>
        </row>
        <row r="1007">
          <cell r="B1007">
            <v>3</v>
          </cell>
          <cell r="C1007">
            <v>3553</v>
          </cell>
          <cell r="I1007" t="str">
            <v>ｲｿﾍﾞ</v>
          </cell>
          <cell r="N1007" t="str">
            <v>ＰＣＢ処理物</v>
          </cell>
          <cell r="P1007" t="str">
            <v>廃酸</v>
          </cell>
        </row>
        <row r="1008">
          <cell r="B1008">
            <v>3</v>
          </cell>
          <cell r="C1008">
            <v>3553</v>
          </cell>
          <cell r="I1008" t="str">
            <v>ｲｿﾍﾞ</v>
          </cell>
          <cell r="N1008" t="str">
            <v>指定下水汚泥</v>
          </cell>
          <cell r="P1008" t="str">
            <v>廃ｱﾙｶﾘ</v>
          </cell>
        </row>
        <row r="1009">
          <cell r="B1009">
            <v>3</v>
          </cell>
          <cell r="C1009">
            <v>3553</v>
          </cell>
          <cell r="I1009" t="str">
            <v>ｲｿﾍﾞ</v>
          </cell>
          <cell r="N1009" t="str">
            <v>廃水銀等</v>
          </cell>
          <cell r="P1009" t="str">
            <v>鉱さい</v>
          </cell>
        </row>
        <row r="1010">
          <cell r="B1010">
            <v>3</v>
          </cell>
          <cell r="C1010">
            <v>3553</v>
          </cell>
          <cell r="I1010" t="str">
            <v>ｲｿﾍﾞ</v>
          </cell>
          <cell r="N1010" t="str">
            <v>廃石綿等</v>
          </cell>
          <cell r="O1010" t="str">
            <v>○</v>
          </cell>
          <cell r="P1010" t="str">
            <v>ばいじん</v>
          </cell>
        </row>
        <row r="1011">
          <cell r="B1011">
            <v>3</v>
          </cell>
          <cell r="C1011">
            <v>3553</v>
          </cell>
          <cell r="I1011" t="str">
            <v>ｲｿﾍﾞ</v>
          </cell>
          <cell r="P1011" t="str">
            <v>処理したもの</v>
          </cell>
        </row>
        <row r="1012">
          <cell r="B1012">
            <v>3</v>
          </cell>
          <cell r="C1012">
            <v>12957</v>
          </cell>
          <cell r="D1012" t="str">
            <v>04153012957</v>
          </cell>
          <cell r="E1012" t="str">
            <v>伊東 耕一</v>
          </cell>
          <cell r="F1012">
            <v>42216</v>
          </cell>
          <cell r="G1012">
            <v>44042</v>
          </cell>
          <cell r="H1012" t="str">
            <v>伊東 耕一</v>
          </cell>
          <cell r="I1012" t="str">
            <v>ｲﾄｳｺｳｲﾁ</v>
          </cell>
          <cell r="J1012">
            <v>8300061</v>
          </cell>
          <cell r="K1012" t="str">
            <v>福岡県久留米市津福今町370</v>
          </cell>
          <cell r="L1012" t="str">
            <v>0942-36-0700</v>
          </cell>
          <cell r="M1012" t="str">
            <v>鳥外</v>
          </cell>
          <cell r="N1012" t="str">
            <v>感染性</v>
          </cell>
          <cell r="P1012" t="str">
            <v>燃え殻</v>
          </cell>
        </row>
        <row r="1013">
          <cell r="B1013">
            <v>3</v>
          </cell>
          <cell r="C1013">
            <v>12957</v>
          </cell>
          <cell r="I1013" t="str">
            <v>ｲﾄｳｺｳｲﾁ</v>
          </cell>
          <cell r="N1013" t="str">
            <v>廃ＰＣＢ等</v>
          </cell>
          <cell r="P1013" t="str">
            <v>汚泥</v>
          </cell>
        </row>
        <row r="1014">
          <cell r="B1014">
            <v>3</v>
          </cell>
          <cell r="C1014">
            <v>12957</v>
          </cell>
          <cell r="I1014" t="str">
            <v>ｲﾄｳｺｳｲﾁ</v>
          </cell>
          <cell r="N1014" t="str">
            <v>ＰＣＢ汚染物</v>
          </cell>
          <cell r="P1014" t="str">
            <v>廃油</v>
          </cell>
          <cell r="Q1014" t="str">
            <v>○</v>
          </cell>
        </row>
        <row r="1015">
          <cell r="B1015">
            <v>3</v>
          </cell>
          <cell r="C1015">
            <v>12957</v>
          </cell>
          <cell r="I1015" t="str">
            <v>ｲﾄｳｺｳｲﾁ</v>
          </cell>
          <cell r="N1015" t="str">
            <v>ＰＣＢ処理物</v>
          </cell>
          <cell r="P1015" t="str">
            <v>廃酸</v>
          </cell>
        </row>
        <row r="1016">
          <cell r="B1016">
            <v>3</v>
          </cell>
          <cell r="C1016">
            <v>12957</v>
          </cell>
          <cell r="I1016" t="str">
            <v>ｲﾄｳｺｳｲﾁ</v>
          </cell>
          <cell r="N1016" t="str">
            <v>指定下水汚泥</v>
          </cell>
          <cell r="P1016" t="str">
            <v>廃ｱﾙｶﾘ</v>
          </cell>
        </row>
        <row r="1017">
          <cell r="B1017">
            <v>3</v>
          </cell>
          <cell r="C1017">
            <v>12957</v>
          </cell>
          <cell r="I1017" t="str">
            <v>ｲﾄｳｺｳｲﾁ</v>
          </cell>
          <cell r="N1017" t="str">
            <v>廃水銀等</v>
          </cell>
          <cell r="P1017" t="str">
            <v>鉱さい</v>
          </cell>
        </row>
        <row r="1018">
          <cell r="B1018">
            <v>3</v>
          </cell>
          <cell r="C1018">
            <v>12957</v>
          </cell>
          <cell r="I1018" t="str">
            <v>ｲﾄｳｺｳｲﾁ</v>
          </cell>
          <cell r="N1018" t="str">
            <v>廃石綿等</v>
          </cell>
          <cell r="P1018" t="str">
            <v>ばいじん</v>
          </cell>
        </row>
        <row r="1019">
          <cell r="B1019">
            <v>3</v>
          </cell>
          <cell r="C1019">
            <v>12957</v>
          </cell>
          <cell r="I1019" t="str">
            <v>ｲﾄｳｺｳｲﾁ</v>
          </cell>
          <cell r="P1019" t="str">
            <v>処理したもの</v>
          </cell>
        </row>
        <row r="1020">
          <cell r="B1020">
            <v>3</v>
          </cell>
          <cell r="C1020">
            <v>662</v>
          </cell>
          <cell r="D1020" t="str">
            <v>04153000662</v>
          </cell>
          <cell r="E1020" t="str">
            <v>㈱イマナガ</v>
          </cell>
          <cell r="F1020">
            <v>43607</v>
          </cell>
          <cell r="G1020">
            <v>46163</v>
          </cell>
          <cell r="H1020" t="str">
            <v>今永 進二</v>
          </cell>
          <cell r="I1020" t="str">
            <v>ｲﾏﾅｶﾞ</v>
          </cell>
          <cell r="J1020">
            <v>8000115</v>
          </cell>
          <cell r="K1020" t="str">
            <v>福岡県北九州市門司区新門司3-38-2</v>
          </cell>
          <cell r="L1020" t="str">
            <v>093-481-5097</v>
          </cell>
          <cell r="M1020" t="str">
            <v>鳥外</v>
          </cell>
          <cell r="N1020" t="str">
            <v>感染性</v>
          </cell>
          <cell r="P1020" t="str">
            <v>燃え殻</v>
          </cell>
          <cell r="T1020" t="str">
            <v>○</v>
          </cell>
        </row>
        <row r="1021">
          <cell r="B1021">
            <v>3</v>
          </cell>
          <cell r="C1021">
            <v>662</v>
          </cell>
          <cell r="I1021" t="str">
            <v>ｲﾏﾅｶﾞ</v>
          </cell>
          <cell r="N1021" t="str">
            <v>廃ＰＣＢ等</v>
          </cell>
          <cell r="P1021" t="str">
            <v>汚泥</v>
          </cell>
          <cell r="S1021" t="str">
            <v>○</v>
          </cell>
          <cell r="T1021" t="str">
            <v>○</v>
          </cell>
        </row>
        <row r="1022">
          <cell r="B1022">
            <v>3</v>
          </cell>
          <cell r="C1022">
            <v>662</v>
          </cell>
          <cell r="I1022" t="str">
            <v>ｲﾏﾅｶﾞ</v>
          </cell>
          <cell r="N1022" t="str">
            <v>ＰＣＢ汚染物</v>
          </cell>
          <cell r="P1022" t="str">
            <v>廃油</v>
          </cell>
          <cell r="Q1022" t="str">
            <v>○</v>
          </cell>
        </row>
        <row r="1023">
          <cell r="B1023">
            <v>3</v>
          </cell>
          <cell r="C1023">
            <v>662</v>
          </cell>
          <cell r="I1023" t="str">
            <v>ｲﾏﾅｶﾞ</v>
          </cell>
          <cell r="N1023" t="str">
            <v>ＰＣＢ処理物</v>
          </cell>
          <cell r="P1023" t="str">
            <v>廃酸</v>
          </cell>
          <cell r="R1023" t="str">
            <v>○</v>
          </cell>
          <cell r="S1023" t="str">
            <v>○</v>
          </cell>
          <cell r="T1023" t="str">
            <v>○</v>
          </cell>
        </row>
        <row r="1024">
          <cell r="B1024">
            <v>3</v>
          </cell>
          <cell r="C1024">
            <v>662</v>
          </cell>
          <cell r="I1024" t="str">
            <v>ｲﾏﾅｶﾞ</v>
          </cell>
          <cell r="N1024" t="str">
            <v>指定下水汚泥</v>
          </cell>
          <cell r="P1024" t="str">
            <v>廃ｱﾙｶﾘ</v>
          </cell>
          <cell r="R1024" t="str">
            <v>○</v>
          </cell>
          <cell r="S1024" t="str">
            <v>○</v>
          </cell>
          <cell r="T1024" t="str">
            <v>○</v>
          </cell>
        </row>
        <row r="1025">
          <cell r="B1025">
            <v>3</v>
          </cell>
          <cell r="C1025">
            <v>662</v>
          </cell>
          <cell r="I1025" t="str">
            <v>ｲﾏﾅｶﾞ</v>
          </cell>
          <cell r="N1025" t="str">
            <v>廃水銀等</v>
          </cell>
          <cell r="P1025" t="str">
            <v>鉱さい</v>
          </cell>
        </row>
        <row r="1026">
          <cell r="B1026">
            <v>3</v>
          </cell>
          <cell r="C1026">
            <v>662</v>
          </cell>
          <cell r="I1026" t="str">
            <v>ｲﾏﾅｶﾞ</v>
          </cell>
          <cell r="N1026" t="str">
            <v>廃石綿等</v>
          </cell>
          <cell r="O1026" t="str">
            <v>○</v>
          </cell>
          <cell r="P1026" t="str">
            <v>ばいじん</v>
          </cell>
          <cell r="S1026" t="str">
            <v>○</v>
          </cell>
          <cell r="T1026" t="str">
            <v>○</v>
          </cell>
        </row>
        <row r="1027">
          <cell r="B1027">
            <v>3</v>
          </cell>
          <cell r="C1027">
            <v>662</v>
          </cell>
          <cell r="I1027" t="str">
            <v>ｲﾏﾅｶﾞ</v>
          </cell>
          <cell r="P1027" t="str">
            <v>処理したもの</v>
          </cell>
        </row>
        <row r="1028">
          <cell r="B1028">
            <v>3</v>
          </cell>
          <cell r="C1028">
            <v>2278</v>
          </cell>
          <cell r="D1028" t="str">
            <v>04153002278</v>
          </cell>
          <cell r="E1028" t="str">
            <v>岩野礦油㈱</v>
          </cell>
          <cell r="F1028">
            <v>43299</v>
          </cell>
          <cell r="G1028">
            <v>45124</v>
          </cell>
          <cell r="H1028" t="str">
            <v>岩野 剛育</v>
          </cell>
          <cell r="I1028" t="str">
            <v>ｲﾜﾉｺｳﾕ</v>
          </cell>
          <cell r="J1028">
            <v>8060001</v>
          </cell>
          <cell r="K1028" t="str">
            <v>福岡県北九州市八幡西区築地町21-36</v>
          </cell>
          <cell r="L1028" t="str">
            <v>093-642-2528</v>
          </cell>
          <cell r="M1028" t="str">
            <v>鳥外</v>
          </cell>
          <cell r="N1028" t="str">
            <v>感染性</v>
          </cell>
          <cell r="P1028" t="str">
            <v>燃え殻</v>
          </cell>
        </row>
        <row r="1029">
          <cell r="B1029">
            <v>3</v>
          </cell>
          <cell r="C1029">
            <v>2278</v>
          </cell>
          <cell r="I1029" t="str">
            <v>ｲﾜﾉｺｳﾕ</v>
          </cell>
          <cell r="N1029" t="str">
            <v>廃ＰＣＢ等</v>
          </cell>
          <cell r="P1029" t="str">
            <v>汚泥</v>
          </cell>
        </row>
        <row r="1030">
          <cell r="B1030">
            <v>3</v>
          </cell>
          <cell r="C1030">
            <v>2278</v>
          </cell>
          <cell r="I1030" t="str">
            <v>ｲﾜﾉｺｳﾕ</v>
          </cell>
          <cell r="N1030" t="str">
            <v>ＰＣＢ汚染物</v>
          </cell>
          <cell r="P1030" t="str">
            <v>廃油</v>
          </cell>
          <cell r="Q1030" t="str">
            <v>○</v>
          </cell>
        </row>
        <row r="1031">
          <cell r="B1031">
            <v>3</v>
          </cell>
          <cell r="C1031">
            <v>2278</v>
          </cell>
          <cell r="I1031" t="str">
            <v>ｲﾜﾉｺｳﾕ</v>
          </cell>
          <cell r="N1031" t="str">
            <v>ＰＣＢ処理物</v>
          </cell>
          <cell r="P1031" t="str">
            <v>廃酸</v>
          </cell>
        </row>
        <row r="1032">
          <cell r="B1032">
            <v>3</v>
          </cell>
          <cell r="C1032">
            <v>2278</v>
          </cell>
          <cell r="I1032" t="str">
            <v>ｲﾜﾉｺｳﾕ</v>
          </cell>
          <cell r="N1032" t="str">
            <v>指定下水汚泥</v>
          </cell>
          <cell r="P1032" t="str">
            <v>廃ｱﾙｶﾘ</v>
          </cell>
        </row>
        <row r="1033">
          <cell r="B1033">
            <v>3</v>
          </cell>
          <cell r="C1033">
            <v>2278</v>
          </cell>
          <cell r="I1033" t="str">
            <v>ｲﾜﾉｺｳﾕ</v>
          </cell>
          <cell r="N1033" t="str">
            <v>廃水銀等</v>
          </cell>
          <cell r="P1033" t="str">
            <v>鉱さい</v>
          </cell>
        </row>
        <row r="1034">
          <cell r="B1034">
            <v>3</v>
          </cell>
          <cell r="C1034">
            <v>2278</v>
          </cell>
          <cell r="I1034" t="str">
            <v>ｲﾜﾉｺｳﾕ</v>
          </cell>
          <cell r="N1034" t="str">
            <v>廃石綿等</v>
          </cell>
          <cell r="P1034" t="str">
            <v>ばいじん</v>
          </cell>
        </row>
        <row r="1035">
          <cell r="B1035">
            <v>3</v>
          </cell>
          <cell r="C1035">
            <v>2278</v>
          </cell>
          <cell r="I1035" t="str">
            <v>ｲﾜﾉｺｳﾕ</v>
          </cell>
          <cell r="P1035" t="str">
            <v>処理したもの</v>
          </cell>
        </row>
        <row r="1036">
          <cell r="B1036">
            <v>3</v>
          </cell>
          <cell r="C1036">
            <v>56213</v>
          </cell>
          <cell r="D1036" t="str">
            <v>04153056213</v>
          </cell>
          <cell r="E1036" t="str">
            <v>㈲栄野商店</v>
          </cell>
          <cell r="F1036">
            <v>43073</v>
          </cell>
          <cell r="G1036">
            <v>44898</v>
          </cell>
          <cell r="H1036" t="str">
            <v>栄野 隆美</v>
          </cell>
          <cell r="I1036" t="str">
            <v>ｴｲﾉｼｮｳﾃﾝ</v>
          </cell>
          <cell r="J1036">
            <v>8113515</v>
          </cell>
          <cell r="K1036" t="str">
            <v>福岡県宗像市池田字中畑1945</v>
          </cell>
          <cell r="L1036" t="str">
            <v>092-943-5298</v>
          </cell>
          <cell r="M1036" t="str">
            <v>鳥外</v>
          </cell>
          <cell r="N1036" t="str">
            <v>感染性</v>
          </cell>
          <cell r="P1036" t="str">
            <v>燃え殻</v>
          </cell>
          <cell r="S1036" t="str">
            <v>○</v>
          </cell>
          <cell r="T1036" t="str">
            <v>○</v>
          </cell>
        </row>
        <row r="1037">
          <cell r="B1037">
            <v>3</v>
          </cell>
          <cell r="C1037">
            <v>56213</v>
          </cell>
          <cell r="I1037" t="str">
            <v>ｴｲﾉｼｮｳﾃﾝ</v>
          </cell>
          <cell r="N1037" t="str">
            <v>廃ＰＣＢ等</v>
          </cell>
          <cell r="P1037" t="str">
            <v>汚泥</v>
          </cell>
          <cell r="S1037" t="str">
            <v>○</v>
          </cell>
          <cell r="T1037" t="str">
            <v>○</v>
          </cell>
        </row>
        <row r="1038">
          <cell r="B1038">
            <v>3</v>
          </cell>
          <cell r="C1038">
            <v>56213</v>
          </cell>
          <cell r="I1038" t="str">
            <v>ｴｲﾉｼｮｳﾃﾝ</v>
          </cell>
          <cell r="N1038" t="str">
            <v>ＰＣＢ汚染物</v>
          </cell>
          <cell r="P1038" t="str">
            <v>廃油</v>
          </cell>
          <cell r="Q1038" t="str">
            <v>○</v>
          </cell>
        </row>
        <row r="1039">
          <cell r="B1039">
            <v>3</v>
          </cell>
          <cell r="C1039">
            <v>56213</v>
          </cell>
          <cell r="I1039" t="str">
            <v>ｴｲﾉｼｮｳﾃﾝ</v>
          </cell>
          <cell r="N1039" t="str">
            <v>ＰＣＢ処理物</v>
          </cell>
          <cell r="P1039" t="str">
            <v>廃酸</v>
          </cell>
          <cell r="R1039" t="str">
            <v>○</v>
          </cell>
          <cell r="S1039" t="str">
            <v>○</v>
          </cell>
          <cell r="T1039" t="str">
            <v>○</v>
          </cell>
        </row>
        <row r="1040">
          <cell r="B1040">
            <v>3</v>
          </cell>
          <cell r="C1040">
            <v>56213</v>
          </cell>
          <cell r="I1040" t="str">
            <v>ｴｲﾉｼｮｳﾃﾝ</v>
          </cell>
          <cell r="N1040" t="str">
            <v>指定下水汚泥</v>
          </cell>
          <cell r="P1040" t="str">
            <v>廃ｱﾙｶﾘ</v>
          </cell>
          <cell r="R1040" t="str">
            <v>○</v>
          </cell>
          <cell r="S1040" t="str">
            <v>○</v>
          </cell>
          <cell r="T1040" t="str">
            <v>○</v>
          </cell>
        </row>
        <row r="1041">
          <cell r="B1041">
            <v>3</v>
          </cell>
          <cell r="C1041">
            <v>56213</v>
          </cell>
          <cell r="I1041" t="str">
            <v>ｴｲﾉｼｮｳﾃﾝ</v>
          </cell>
          <cell r="N1041" t="str">
            <v>廃水銀等</v>
          </cell>
          <cell r="P1041" t="str">
            <v>鉱さい</v>
          </cell>
          <cell r="S1041" t="str">
            <v>○</v>
          </cell>
          <cell r="T1041" t="str">
            <v>○</v>
          </cell>
        </row>
        <row r="1042">
          <cell r="B1042">
            <v>3</v>
          </cell>
          <cell r="C1042">
            <v>56213</v>
          </cell>
          <cell r="I1042" t="str">
            <v>ｴｲﾉｼｮｳﾃﾝ</v>
          </cell>
          <cell r="N1042" t="str">
            <v>廃石綿等</v>
          </cell>
          <cell r="O1042" t="str">
            <v>○</v>
          </cell>
          <cell r="P1042" t="str">
            <v>ばいじん</v>
          </cell>
          <cell r="S1042" t="str">
            <v>○</v>
          </cell>
          <cell r="T1042" t="str">
            <v>○</v>
          </cell>
        </row>
        <row r="1043">
          <cell r="B1043">
            <v>3</v>
          </cell>
          <cell r="C1043">
            <v>56213</v>
          </cell>
          <cell r="I1043" t="str">
            <v>ｴｲﾉｼｮｳﾃﾝ</v>
          </cell>
          <cell r="P1043" t="str">
            <v>処理したもの</v>
          </cell>
        </row>
        <row r="1044">
          <cell r="B1044">
            <v>3</v>
          </cell>
          <cell r="C1044">
            <v>4867</v>
          </cell>
          <cell r="D1044" t="str">
            <v>04153004867</v>
          </cell>
          <cell r="E1044" t="str">
            <v>栄和産業㈱</v>
          </cell>
          <cell r="F1044">
            <v>42619</v>
          </cell>
          <cell r="G1044">
            <v>44444</v>
          </cell>
          <cell r="H1044" t="str">
            <v>中村 康成</v>
          </cell>
          <cell r="I1044" t="str">
            <v>ｴｲﾜｻﾝｷﾞｮｳ</v>
          </cell>
          <cell r="J1044">
            <v>8300038</v>
          </cell>
          <cell r="K1044" t="str">
            <v>福岡県久留米市西町1091-8</v>
          </cell>
          <cell r="L1044" t="str">
            <v>0942-35-4443</v>
          </cell>
          <cell r="M1044" t="str">
            <v>鳥外</v>
          </cell>
          <cell r="N1044" t="str">
            <v>感染性</v>
          </cell>
          <cell r="O1044" t="str">
            <v>○</v>
          </cell>
          <cell r="P1044" t="str">
            <v>燃え殻</v>
          </cell>
        </row>
        <row r="1045">
          <cell r="B1045">
            <v>3</v>
          </cell>
          <cell r="C1045">
            <v>4867</v>
          </cell>
          <cell r="I1045" t="str">
            <v>ｴｲﾜｻﾝｷﾞｮｳ</v>
          </cell>
          <cell r="N1045" t="str">
            <v>廃ＰＣＢ等</v>
          </cell>
          <cell r="P1045" t="str">
            <v>汚泥</v>
          </cell>
        </row>
        <row r="1046">
          <cell r="B1046">
            <v>3</v>
          </cell>
          <cell r="C1046">
            <v>4867</v>
          </cell>
          <cell r="I1046" t="str">
            <v>ｴｲﾜｻﾝｷﾞｮｳ</v>
          </cell>
          <cell r="N1046" t="str">
            <v>ＰＣＢ汚染物</v>
          </cell>
          <cell r="P1046" t="str">
            <v>廃油</v>
          </cell>
        </row>
        <row r="1047">
          <cell r="B1047">
            <v>3</v>
          </cell>
          <cell r="C1047">
            <v>4867</v>
          </cell>
          <cell r="I1047" t="str">
            <v>ｴｲﾜｻﾝｷﾞｮｳ</v>
          </cell>
          <cell r="N1047" t="str">
            <v>ＰＣＢ処理物</v>
          </cell>
          <cell r="P1047" t="str">
            <v>廃酸</v>
          </cell>
        </row>
        <row r="1048">
          <cell r="B1048">
            <v>3</v>
          </cell>
          <cell r="C1048">
            <v>4867</v>
          </cell>
          <cell r="I1048" t="str">
            <v>ｴｲﾜｻﾝｷﾞｮｳ</v>
          </cell>
          <cell r="N1048" t="str">
            <v>指定下水汚泥</v>
          </cell>
          <cell r="P1048" t="str">
            <v>廃ｱﾙｶﾘ</v>
          </cell>
        </row>
        <row r="1049">
          <cell r="B1049">
            <v>3</v>
          </cell>
          <cell r="C1049">
            <v>4867</v>
          </cell>
          <cell r="I1049" t="str">
            <v>ｴｲﾜｻﾝｷﾞｮｳ</v>
          </cell>
          <cell r="N1049" t="str">
            <v>廃水銀等</v>
          </cell>
          <cell r="P1049" t="str">
            <v>鉱さい</v>
          </cell>
        </row>
        <row r="1050">
          <cell r="B1050">
            <v>3</v>
          </cell>
          <cell r="C1050">
            <v>4867</v>
          </cell>
          <cell r="I1050" t="str">
            <v>ｴｲﾜｻﾝｷﾞｮｳ</v>
          </cell>
          <cell r="N1050" t="str">
            <v>廃石綿等</v>
          </cell>
          <cell r="P1050" t="str">
            <v>ばいじん</v>
          </cell>
        </row>
        <row r="1051">
          <cell r="B1051">
            <v>3</v>
          </cell>
          <cell r="C1051">
            <v>4867</v>
          </cell>
          <cell r="I1051" t="str">
            <v>ｴｲﾜｻﾝｷﾞｮｳ</v>
          </cell>
          <cell r="P1051" t="str">
            <v>処理したもの</v>
          </cell>
        </row>
        <row r="1052">
          <cell r="B1052">
            <v>3</v>
          </cell>
          <cell r="C1052">
            <v>77735</v>
          </cell>
          <cell r="D1052" t="str">
            <v>04153077735</v>
          </cell>
          <cell r="E1052" t="str">
            <v>㈱エコ・リード</v>
          </cell>
          <cell r="F1052">
            <v>42554</v>
          </cell>
          <cell r="G1052">
            <v>44379</v>
          </cell>
          <cell r="H1052" t="str">
            <v>山田 由紀</v>
          </cell>
          <cell r="I1052" t="str">
            <v>ｴｺ･ﾘｰﾄﾞ</v>
          </cell>
          <cell r="J1052" t="str">
            <v>811-3121</v>
          </cell>
          <cell r="K1052" t="str">
            <v>福岡県古賀市筵内字野毛尾1522</v>
          </cell>
          <cell r="L1052" t="str">
            <v>092-943-0128</v>
          </cell>
          <cell r="M1052" t="str">
            <v>鳥外</v>
          </cell>
          <cell r="N1052" t="str">
            <v>感染性</v>
          </cell>
          <cell r="O1052" t="str">
            <v>○</v>
          </cell>
          <cell r="P1052" t="str">
            <v>燃え殻</v>
          </cell>
          <cell r="T1052" t="str">
            <v>○</v>
          </cell>
        </row>
        <row r="1053">
          <cell r="B1053">
            <v>3</v>
          </cell>
          <cell r="C1053">
            <v>77735</v>
          </cell>
          <cell r="I1053" t="str">
            <v>ｴｺ･ﾘｰﾄﾞ</v>
          </cell>
          <cell r="N1053" t="str">
            <v>廃ＰＣＢ等</v>
          </cell>
          <cell r="P1053" t="str">
            <v>汚泥</v>
          </cell>
          <cell r="S1053" t="str">
            <v>○</v>
          </cell>
          <cell r="T1053" t="str">
            <v>○</v>
          </cell>
        </row>
        <row r="1054">
          <cell r="B1054">
            <v>3</v>
          </cell>
          <cell r="C1054">
            <v>77735</v>
          </cell>
          <cell r="I1054" t="str">
            <v>ｴｺ･ﾘｰﾄﾞ</v>
          </cell>
          <cell r="N1054" t="str">
            <v>ＰＣＢ汚染物</v>
          </cell>
          <cell r="P1054" t="str">
            <v>廃油</v>
          </cell>
          <cell r="Q1054" t="str">
            <v>○</v>
          </cell>
        </row>
        <row r="1055">
          <cell r="B1055">
            <v>3</v>
          </cell>
          <cell r="C1055">
            <v>77735</v>
          </cell>
          <cell r="I1055" t="str">
            <v>ｴｺ･ﾘｰﾄﾞ</v>
          </cell>
          <cell r="N1055" t="str">
            <v>ＰＣＢ処理物</v>
          </cell>
          <cell r="P1055" t="str">
            <v>廃酸</v>
          </cell>
          <cell r="R1055" t="str">
            <v>○</v>
          </cell>
          <cell r="S1055" t="str">
            <v>○</v>
          </cell>
          <cell r="T1055" t="str">
            <v>○</v>
          </cell>
        </row>
        <row r="1056">
          <cell r="B1056">
            <v>3</v>
          </cell>
          <cell r="C1056">
            <v>77735</v>
          </cell>
          <cell r="I1056" t="str">
            <v>ｴｺ･ﾘｰﾄﾞ</v>
          </cell>
          <cell r="N1056" t="str">
            <v>指定下水汚泥</v>
          </cell>
          <cell r="P1056" t="str">
            <v>廃ｱﾙｶﾘ</v>
          </cell>
          <cell r="R1056" t="str">
            <v>○</v>
          </cell>
          <cell r="S1056" t="str">
            <v>○</v>
          </cell>
          <cell r="T1056" t="str">
            <v>○</v>
          </cell>
        </row>
        <row r="1057">
          <cell r="B1057">
            <v>3</v>
          </cell>
          <cell r="C1057">
            <v>77735</v>
          </cell>
          <cell r="I1057" t="str">
            <v>ｴｺ･ﾘｰﾄﾞ</v>
          </cell>
          <cell r="N1057" t="str">
            <v>廃水銀等</v>
          </cell>
          <cell r="P1057" t="str">
            <v>鉱さい</v>
          </cell>
        </row>
        <row r="1058">
          <cell r="B1058">
            <v>3</v>
          </cell>
          <cell r="C1058">
            <v>77735</v>
          </cell>
          <cell r="I1058" t="str">
            <v>ｴｺ･ﾘｰﾄﾞ</v>
          </cell>
          <cell r="N1058" t="str">
            <v>廃石綿等</v>
          </cell>
          <cell r="P1058" t="str">
            <v>ばいじん</v>
          </cell>
          <cell r="S1058" t="str">
            <v>○</v>
          </cell>
          <cell r="T1058" t="str">
            <v>○</v>
          </cell>
        </row>
        <row r="1059">
          <cell r="B1059">
            <v>3</v>
          </cell>
          <cell r="C1059">
            <v>77735</v>
          </cell>
          <cell r="I1059" t="str">
            <v>ｴｺ･ﾘｰﾄﾞ</v>
          </cell>
          <cell r="P1059" t="str">
            <v>処理したもの</v>
          </cell>
        </row>
        <row r="1060">
          <cell r="B1060">
            <v>3</v>
          </cell>
          <cell r="C1060">
            <v>2849</v>
          </cell>
          <cell r="D1060" t="str">
            <v>04153002849</v>
          </cell>
          <cell r="E1060" t="str">
            <v>エスエム環境開発㈱</v>
          </cell>
          <cell r="F1060">
            <v>43322</v>
          </cell>
          <cell r="G1060">
            <v>45147</v>
          </cell>
          <cell r="H1060" t="str">
            <v>林 三惠子</v>
          </cell>
          <cell r="I1060" t="str">
            <v>ｴｽｴﾑｶﾝｷｮｳｶｲﾊﾂ</v>
          </cell>
          <cell r="J1060">
            <v>8030815</v>
          </cell>
          <cell r="K1060" t="str">
            <v>福岡県北九州市小倉北区原町2-2-10</v>
          </cell>
          <cell r="L1060" t="str">
            <v>093-561-1816</v>
          </cell>
          <cell r="M1060" t="str">
            <v>鳥外</v>
          </cell>
          <cell r="N1060" t="str">
            <v>感染性</v>
          </cell>
          <cell r="P1060" t="str">
            <v>燃え殻</v>
          </cell>
        </row>
        <row r="1061">
          <cell r="B1061">
            <v>3</v>
          </cell>
          <cell r="C1061">
            <v>2849</v>
          </cell>
          <cell r="I1061" t="str">
            <v>ｴｽｴﾑｶﾝｷｮｳｶｲﾊﾂ</v>
          </cell>
          <cell r="N1061" t="str">
            <v>廃ＰＣＢ等</v>
          </cell>
          <cell r="P1061" t="str">
            <v>汚泥</v>
          </cell>
        </row>
        <row r="1062">
          <cell r="B1062">
            <v>3</v>
          </cell>
          <cell r="C1062">
            <v>2849</v>
          </cell>
          <cell r="I1062" t="str">
            <v>ｴｽｴﾑｶﾝｷｮｳｶｲﾊﾂ</v>
          </cell>
          <cell r="N1062" t="str">
            <v>ＰＣＢ汚染物</v>
          </cell>
          <cell r="P1062" t="str">
            <v>廃油</v>
          </cell>
          <cell r="Q1062" t="str">
            <v>○</v>
          </cell>
        </row>
        <row r="1063">
          <cell r="B1063">
            <v>3</v>
          </cell>
          <cell r="C1063">
            <v>2849</v>
          </cell>
          <cell r="I1063" t="str">
            <v>ｴｽｴﾑｶﾝｷｮｳｶｲﾊﾂ</v>
          </cell>
          <cell r="N1063" t="str">
            <v>ＰＣＢ処理物</v>
          </cell>
          <cell r="P1063" t="str">
            <v>廃酸</v>
          </cell>
          <cell r="R1063" t="str">
            <v>○</v>
          </cell>
        </row>
        <row r="1064">
          <cell r="B1064">
            <v>3</v>
          </cell>
          <cell r="C1064">
            <v>2849</v>
          </cell>
          <cell r="I1064" t="str">
            <v>ｴｽｴﾑｶﾝｷｮｳｶｲﾊﾂ</v>
          </cell>
          <cell r="N1064" t="str">
            <v>指定下水汚泥</v>
          </cell>
          <cell r="P1064" t="str">
            <v>廃ｱﾙｶﾘ</v>
          </cell>
          <cell r="R1064" t="str">
            <v>○</v>
          </cell>
        </row>
        <row r="1065">
          <cell r="B1065">
            <v>3</v>
          </cell>
          <cell r="C1065">
            <v>2849</v>
          </cell>
          <cell r="I1065" t="str">
            <v>ｴｽｴﾑｶﾝｷｮｳｶｲﾊﾂ</v>
          </cell>
          <cell r="N1065" t="str">
            <v>廃水銀等</v>
          </cell>
          <cell r="P1065" t="str">
            <v>鉱さい</v>
          </cell>
        </row>
        <row r="1066">
          <cell r="B1066">
            <v>3</v>
          </cell>
          <cell r="C1066">
            <v>2849</v>
          </cell>
          <cell r="I1066" t="str">
            <v>ｴｽｴﾑｶﾝｷｮｳｶｲﾊﾂ</v>
          </cell>
          <cell r="N1066" t="str">
            <v>廃石綿等</v>
          </cell>
          <cell r="P1066" t="str">
            <v>ばいじん</v>
          </cell>
        </row>
        <row r="1067">
          <cell r="B1067">
            <v>3</v>
          </cell>
          <cell r="C1067">
            <v>2849</v>
          </cell>
          <cell r="I1067" t="str">
            <v>ｴｽｴﾑｶﾝｷｮｳｶｲﾊﾂ</v>
          </cell>
          <cell r="P1067" t="str">
            <v>処理したもの</v>
          </cell>
        </row>
        <row r="1068">
          <cell r="B1068">
            <v>3</v>
          </cell>
          <cell r="C1068">
            <v>5072</v>
          </cell>
          <cell r="D1068" t="str">
            <v>04153005072</v>
          </cell>
          <cell r="E1068" t="str">
            <v>㈱エスプレス大分</v>
          </cell>
          <cell r="F1068">
            <v>43523</v>
          </cell>
          <cell r="G1068">
            <v>46079</v>
          </cell>
          <cell r="H1068" t="str">
            <v>椎原 邦友</v>
          </cell>
          <cell r="I1068" t="str">
            <v>ｴｽﾌﾟﾚｽｵｵｲﾀ</v>
          </cell>
          <cell r="J1068">
            <v>8700951</v>
          </cell>
          <cell r="K1068" t="str">
            <v>大分県大分市大字下郡字向新地3720-1</v>
          </cell>
          <cell r="L1068" t="str">
            <v>097-569-2482</v>
          </cell>
          <cell r="M1068" t="str">
            <v>鳥外</v>
          </cell>
          <cell r="N1068" t="str">
            <v>感染性</v>
          </cell>
          <cell r="O1068" t="str">
            <v>○</v>
          </cell>
          <cell r="P1068" t="str">
            <v>燃え殻</v>
          </cell>
          <cell r="T1068" t="str">
            <v>○</v>
          </cell>
        </row>
        <row r="1069">
          <cell r="B1069">
            <v>3</v>
          </cell>
          <cell r="C1069">
            <v>5072</v>
          </cell>
          <cell r="I1069" t="str">
            <v>ｴｽﾌﾟﾚｽｵｵｲﾀ</v>
          </cell>
          <cell r="N1069" t="str">
            <v>廃ＰＣＢ等</v>
          </cell>
          <cell r="P1069" t="str">
            <v>汚泥</v>
          </cell>
          <cell r="S1069" t="str">
            <v>○</v>
          </cell>
          <cell r="T1069" t="str">
            <v>○</v>
          </cell>
        </row>
        <row r="1070">
          <cell r="B1070">
            <v>3</v>
          </cell>
          <cell r="C1070">
            <v>5072</v>
          </cell>
          <cell r="I1070" t="str">
            <v>ｴｽﾌﾟﾚｽｵｵｲﾀ</v>
          </cell>
          <cell r="N1070" t="str">
            <v>ＰＣＢ汚染物</v>
          </cell>
          <cell r="P1070" t="str">
            <v>廃油</v>
          </cell>
          <cell r="Q1070" t="str">
            <v>○</v>
          </cell>
        </row>
        <row r="1071">
          <cell r="B1071">
            <v>3</v>
          </cell>
          <cell r="C1071">
            <v>5072</v>
          </cell>
          <cell r="I1071" t="str">
            <v>ｴｽﾌﾟﾚｽｵｵｲﾀ</v>
          </cell>
          <cell r="N1071" t="str">
            <v>ＰＣＢ処理物</v>
          </cell>
          <cell r="P1071" t="str">
            <v>廃酸</v>
          </cell>
          <cell r="R1071" t="str">
            <v>○</v>
          </cell>
          <cell r="S1071" t="str">
            <v>○</v>
          </cell>
          <cell r="T1071" t="str">
            <v>○</v>
          </cell>
        </row>
        <row r="1072">
          <cell r="B1072">
            <v>3</v>
          </cell>
          <cell r="C1072">
            <v>5072</v>
          </cell>
          <cell r="I1072" t="str">
            <v>ｴｽﾌﾟﾚｽｵｵｲﾀ</v>
          </cell>
          <cell r="N1072" t="str">
            <v>指定下水汚泥</v>
          </cell>
          <cell r="P1072" t="str">
            <v>廃ｱﾙｶﾘ</v>
          </cell>
          <cell r="R1072" t="str">
            <v>○</v>
          </cell>
          <cell r="S1072" t="str">
            <v>○</v>
          </cell>
          <cell r="T1072" t="str">
            <v>○</v>
          </cell>
        </row>
        <row r="1073">
          <cell r="B1073">
            <v>3</v>
          </cell>
          <cell r="C1073">
            <v>5072</v>
          </cell>
          <cell r="I1073" t="str">
            <v>ｴｽﾌﾟﾚｽｵｵｲﾀ</v>
          </cell>
          <cell r="N1073" t="str">
            <v>廃水銀等</v>
          </cell>
          <cell r="O1073" t="str">
            <v>○</v>
          </cell>
          <cell r="P1073" t="str">
            <v>鉱さい</v>
          </cell>
          <cell r="S1073" t="str">
            <v>○</v>
          </cell>
          <cell r="T1073" t="str">
            <v>○</v>
          </cell>
        </row>
        <row r="1074">
          <cell r="B1074">
            <v>3</v>
          </cell>
          <cell r="C1074">
            <v>5072</v>
          </cell>
          <cell r="I1074" t="str">
            <v>ｴｽﾌﾟﾚｽｵｵｲﾀ</v>
          </cell>
          <cell r="N1074" t="str">
            <v>廃石綿等</v>
          </cell>
          <cell r="O1074" t="str">
            <v>○</v>
          </cell>
          <cell r="P1074" t="str">
            <v>ばいじん</v>
          </cell>
          <cell r="S1074" t="str">
            <v>○</v>
          </cell>
          <cell r="T1074" t="str">
            <v>○</v>
          </cell>
        </row>
        <row r="1075">
          <cell r="B1075">
            <v>3</v>
          </cell>
          <cell r="C1075">
            <v>5072</v>
          </cell>
          <cell r="I1075" t="str">
            <v>ｴｽﾌﾟﾚｽｵｵｲﾀ</v>
          </cell>
          <cell r="P1075" t="str">
            <v>処理したもの</v>
          </cell>
        </row>
        <row r="1076">
          <cell r="B1076">
            <v>3</v>
          </cell>
          <cell r="C1076">
            <v>43519</v>
          </cell>
          <cell r="D1076" t="str">
            <v>04153043519</v>
          </cell>
          <cell r="E1076" t="str">
            <v>㈱大塚商会</v>
          </cell>
          <cell r="F1076">
            <v>43029</v>
          </cell>
          <cell r="G1076">
            <v>44854</v>
          </cell>
          <cell r="H1076" t="str">
            <v>大塚 泰伸</v>
          </cell>
          <cell r="I1076" t="str">
            <v>ｵｵﾂｶｼｮｳｶｲ</v>
          </cell>
          <cell r="J1076">
            <v>8340052</v>
          </cell>
          <cell r="K1076" t="str">
            <v>福岡県八女市新庄1668</v>
          </cell>
          <cell r="L1076" t="str">
            <v>0943-24-2160</v>
          </cell>
          <cell r="M1076" t="str">
            <v>鳥外</v>
          </cell>
          <cell r="N1076" t="str">
            <v>感染性</v>
          </cell>
          <cell r="P1076" t="str">
            <v>燃え殻</v>
          </cell>
        </row>
        <row r="1077">
          <cell r="B1077">
            <v>3</v>
          </cell>
          <cell r="C1077">
            <v>43519</v>
          </cell>
          <cell r="I1077" t="str">
            <v>ｵｵﾂｶｼｮｳｶｲ</v>
          </cell>
          <cell r="N1077" t="str">
            <v>廃ＰＣＢ等</v>
          </cell>
          <cell r="P1077" t="str">
            <v>汚泥</v>
          </cell>
        </row>
        <row r="1078">
          <cell r="B1078">
            <v>3</v>
          </cell>
          <cell r="C1078">
            <v>43519</v>
          </cell>
          <cell r="I1078" t="str">
            <v>ｵｵﾂｶｼｮｳｶｲ</v>
          </cell>
          <cell r="N1078" t="str">
            <v>ＰＣＢ汚染物</v>
          </cell>
          <cell r="P1078" t="str">
            <v>廃油</v>
          </cell>
        </row>
        <row r="1079">
          <cell r="B1079">
            <v>3</v>
          </cell>
          <cell r="C1079">
            <v>43519</v>
          </cell>
          <cell r="I1079" t="str">
            <v>ｵｵﾂｶｼｮｳｶｲ</v>
          </cell>
          <cell r="N1079" t="str">
            <v>ＰＣＢ処理物</v>
          </cell>
          <cell r="P1079" t="str">
            <v>廃酸</v>
          </cell>
          <cell r="R1079" t="str">
            <v>●</v>
          </cell>
          <cell r="S1079" t="str">
            <v>廃ﾊﾞｯﾃﾘｰに限る</v>
          </cell>
        </row>
        <row r="1080">
          <cell r="B1080">
            <v>3</v>
          </cell>
          <cell r="C1080">
            <v>43519</v>
          </cell>
          <cell r="I1080" t="str">
            <v>ｵｵﾂｶｼｮｳｶｲ</v>
          </cell>
          <cell r="N1080" t="str">
            <v>指定下水汚泥</v>
          </cell>
          <cell r="P1080" t="str">
            <v>廃ｱﾙｶﾘ</v>
          </cell>
        </row>
        <row r="1081">
          <cell r="B1081">
            <v>3</v>
          </cell>
          <cell r="C1081">
            <v>43519</v>
          </cell>
          <cell r="I1081" t="str">
            <v>ｵｵﾂｶｼｮｳｶｲ</v>
          </cell>
          <cell r="N1081" t="str">
            <v>廃水銀等</v>
          </cell>
          <cell r="P1081" t="str">
            <v>鉱さい</v>
          </cell>
        </row>
        <row r="1082">
          <cell r="B1082">
            <v>3</v>
          </cell>
          <cell r="C1082">
            <v>43519</v>
          </cell>
          <cell r="I1082" t="str">
            <v>ｵｵﾂｶｼｮｳｶｲ</v>
          </cell>
          <cell r="N1082" t="str">
            <v>廃石綿等</v>
          </cell>
          <cell r="P1082" t="str">
            <v>ばいじん</v>
          </cell>
        </row>
        <row r="1083">
          <cell r="B1083">
            <v>3</v>
          </cell>
          <cell r="C1083">
            <v>43519</v>
          </cell>
          <cell r="I1083" t="str">
            <v>ｵｵﾂｶｼｮｳｶｲ</v>
          </cell>
          <cell r="P1083" t="str">
            <v>処理したもの</v>
          </cell>
        </row>
        <row r="1084">
          <cell r="B1084">
            <v>3</v>
          </cell>
          <cell r="C1084">
            <v>10315</v>
          </cell>
          <cell r="D1084" t="str">
            <v>04153010315</v>
          </cell>
          <cell r="E1084" t="str">
            <v>大牟田運送㈱</v>
          </cell>
          <cell r="F1084">
            <v>43162</v>
          </cell>
          <cell r="G1084">
            <v>44987</v>
          </cell>
          <cell r="H1084" t="str">
            <v>北原 薫</v>
          </cell>
          <cell r="I1084" t="str">
            <v>ｵｵﾑﾀｳﾝｿｳ</v>
          </cell>
          <cell r="J1084">
            <v>8360843</v>
          </cell>
          <cell r="K1084" t="str">
            <v>福岡県大牟田市不知火町一丁目無番地駅構内</v>
          </cell>
          <cell r="L1084" t="str">
            <v>0944-53-3566</v>
          </cell>
          <cell r="M1084" t="str">
            <v>鳥外</v>
          </cell>
          <cell r="N1084" t="str">
            <v>感染性</v>
          </cell>
          <cell r="P1084" t="str">
            <v>燃え殻</v>
          </cell>
          <cell r="T1084" t="str">
            <v>○</v>
          </cell>
        </row>
        <row r="1085">
          <cell r="B1085">
            <v>3</v>
          </cell>
          <cell r="C1085">
            <v>10315</v>
          </cell>
          <cell r="I1085" t="str">
            <v>ｵｵﾑﾀｳﾝｿｳ</v>
          </cell>
          <cell r="N1085" t="str">
            <v>廃ＰＣＢ等</v>
          </cell>
          <cell r="P1085" t="str">
            <v>汚泥</v>
          </cell>
          <cell r="S1085" t="str">
            <v>○</v>
          </cell>
          <cell r="T1085" t="str">
            <v>○</v>
          </cell>
        </row>
        <row r="1086">
          <cell r="B1086">
            <v>3</v>
          </cell>
          <cell r="C1086">
            <v>10315</v>
          </cell>
          <cell r="I1086" t="str">
            <v>ｵｵﾑﾀｳﾝｿｳ</v>
          </cell>
          <cell r="N1086" t="str">
            <v>ＰＣＢ汚染物</v>
          </cell>
          <cell r="P1086" t="str">
            <v>廃油</v>
          </cell>
        </row>
        <row r="1087">
          <cell r="B1087">
            <v>3</v>
          </cell>
          <cell r="C1087">
            <v>10315</v>
          </cell>
          <cell r="I1087" t="str">
            <v>ｵｵﾑﾀｳﾝｿｳ</v>
          </cell>
          <cell r="N1087" t="str">
            <v>ＰＣＢ処理物</v>
          </cell>
          <cell r="P1087" t="str">
            <v>廃酸</v>
          </cell>
        </row>
        <row r="1088">
          <cell r="B1088">
            <v>3</v>
          </cell>
          <cell r="C1088">
            <v>10315</v>
          </cell>
          <cell r="I1088" t="str">
            <v>ｵｵﾑﾀｳﾝｿｳ</v>
          </cell>
          <cell r="N1088" t="str">
            <v>指定下水汚泥</v>
          </cell>
          <cell r="P1088" t="str">
            <v>廃ｱﾙｶﾘ</v>
          </cell>
        </row>
        <row r="1089">
          <cell r="B1089">
            <v>3</v>
          </cell>
          <cell r="C1089">
            <v>10315</v>
          </cell>
          <cell r="I1089" t="str">
            <v>ｵｵﾑﾀｳﾝｿｳ</v>
          </cell>
          <cell r="N1089" t="str">
            <v>廃水銀等</v>
          </cell>
          <cell r="P1089" t="str">
            <v>鉱さい</v>
          </cell>
          <cell r="S1089" t="str">
            <v>○</v>
          </cell>
          <cell r="T1089" t="str">
            <v>○</v>
          </cell>
        </row>
        <row r="1090">
          <cell r="B1090">
            <v>3</v>
          </cell>
          <cell r="C1090">
            <v>10315</v>
          </cell>
          <cell r="I1090" t="str">
            <v>ｵｵﾑﾀｳﾝｿｳ</v>
          </cell>
          <cell r="N1090" t="str">
            <v>廃石綿等</v>
          </cell>
          <cell r="P1090" t="str">
            <v>ばいじん</v>
          </cell>
          <cell r="S1090" t="str">
            <v>○</v>
          </cell>
          <cell r="T1090" t="str">
            <v>○</v>
          </cell>
        </row>
        <row r="1091">
          <cell r="B1091">
            <v>3</v>
          </cell>
          <cell r="C1091">
            <v>10315</v>
          </cell>
          <cell r="I1091" t="str">
            <v>ｵｵﾑﾀｳﾝｿｳ</v>
          </cell>
          <cell r="P1091" t="str">
            <v>処理したもの</v>
          </cell>
        </row>
        <row r="1092">
          <cell r="B1092">
            <v>3</v>
          </cell>
          <cell r="C1092">
            <v>4419</v>
          </cell>
          <cell r="D1092" t="str">
            <v>04153004419</v>
          </cell>
          <cell r="E1092" t="str">
            <v>小野田通運㈱</v>
          </cell>
          <cell r="F1092">
            <v>42611</v>
          </cell>
          <cell r="G1092">
            <v>44436</v>
          </cell>
          <cell r="H1092" t="str">
            <v>竹中　進</v>
          </cell>
          <cell r="I1092" t="str">
            <v>ｵﾉﾀﾞﾂｳｳﾝ</v>
          </cell>
          <cell r="J1092">
            <v>7560802</v>
          </cell>
          <cell r="K1092" t="str">
            <v>山口県山陽小野田市栄町7-6</v>
          </cell>
          <cell r="L1092" t="str">
            <v>0836-83-2758</v>
          </cell>
          <cell r="M1092" t="str">
            <v>鳥外</v>
          </cell>
          <cell r="N1092" t="str">
            <v>感染性</v>
          </cell>
          <cell r="P1092" t="str">
            <v>燃え殻</v>
          </cell>
        </row>
        <row r="1093">
          <cell r="B1093">
            <v>3</v>
          </cell>
          <cell r="C1093">
            <v>4419</v>
          </cell>
          <cell r="I1093" t="str">
            <v>ｵﾉﾀﾞﾂｳｳﾝ</v>
          </cell>
          <cell r="N1093" t="str">
            <v>廃ＰＣＢ等</v>
          </cell>
          <cell r="P1093" t="str">
            <v>汚泥</v>
          </cell>
        </row>
        <row r="1094">
          <cell r="B1094">
            <v>3</v>
          </cell>
          <cell r="C1094">
            <v>4419</v>
          </cell>
          <cell r="I1094" t="str">
            <v>ｵﾉﾀﾞﾂｳｳﾝ</v>
          </cell>
          <cell r="N1094" t="str">
            <v>ＰＣＢ汚染物</v>
          </cell>
          <cell r="P1094" t="str">
            <v>廃油</v>
          </cell>
          <cell r="Q1094" t="str">
            <v>○</v>
          </cell>
        </row>
        <row r="1095">
          <cell r="B1095">
            <v>3</v>
          </cell>
          <cell r="C1095">
            <v>4419</v>
          </cell>
          <cell r="I1095" t="str">
            <v>ｵﾉﾀﾞﾂｳｳﾝ</v>
          </cell>
          <cell r="N1095" t="str">
            <v>ＰＣＢ処理物</v>
          </cell>
          <cell r="P1095" t="str">
            <v>廃酸</v>
          </cell>
          <cell r="R1095" t="str">
            <v>○</v>
          </cell>
        </row>
        <row r="1096">
          <cell r="B1096">
            <v>3</v>
          </cell>
          <cell r="C1096">
            <v>4419</v>
          </cell>
          <cell r="I1096" t="str">
            <v>ｵﾉﾀﾞﾂｳｳﾝ</v>
          </cell>
          <cell r="N1096" t="str">
            <v>指定下水汚泥</v>
          </cell>
          <cell r="P1096" t="str">
            <v>廃ｱﾙｶﾘ</v>
          </cell>
          <cell r="R1096" t="str">
            <v>○</v>
          </cell>
        </row>
        <row r="1097">
          <cell r="B1097">
            <v>3</v>
          </cell>
          <cell r="C1097">
            <v>4419</v>
          </cell>
          <cell r="I1097" t="str">
            <v>ｵﾉﾀﾞﾂｳｳﾝ</v>
          </cell>
          <cell r="N1097" t="str">
            <v>廃水銀等</v>
          </cell>
          <cell r="P1097" t="str">
            <v>鉱さい</v>
          </cell>
        </row>
        <row r="1098">
          <cell r="B1098">
            <v>3</v>
          </cell>
          <cell r="C1098">
            <v>4419</v>
          </cell>
          <cell r="I1098" t="str">
            <v>ｵﾉﾀﾞﾂｳｳﾝ</v>
          </cell>
          <cell r="N1098" t="str">
            <v>廃石綿等</v>
          </cell>
          <cell r="P1098" t="str">
            <v>ばいじん</v>
          </cell>
        </row>
        <row r="1099">
          <cell r="B1099">
            <v>3</v>
          </cell>
          <cell r="C1099">
            <v>4419</v>
          </cell>
          <cell r="I1099" t="str">
            <v>ｵﾉﾀﾞﾂｳｳﾝ</v>
          </cell>
          <cell r="P1099" t="str">
            <v>処理したもの</v>
          </cell>
        </row>
        <row r="1100">
          <cell r="B1100">
            <v>3</v>
          </cell>
          <cell r="C1100">
            <v>7412</v>
          </cell>
          <cell r="D1100" t="str">
            <v>04153007412</v>
          </cell>
          <cell r="E1100" t="str">
            <v>㈲九州興産</v>
          </cell>
          <cell r="F1100">
            <v>43451</v>
          </cell>
          <cell r="G1100">
            <v>45276</v>
          </cell>
          <cell r="H1100" t="str">
            <v>尾熊 勇治郎</v>
          </cell>
          <cell r="I1100" t="str">
            <v>ｷｭｳｼｭｳｺｳｻﾝ</v>
          </cell>
          <cell r="J1100">
            <v>8300051</v>
          </cell>
          <cell r="K1100" t="str">
            <v>福岡県久留米市南4-30-18</v>
          </cell>
          <cell r="L1100" t="str">
            <v>0942-22-2966</v>
          </cell>
          <cell r="M1100" t="str">
            <v>鳥外</v>
          </cell>
          <cell r="N1100" t="str">
            <v>感染性</v>
          </cell>
          <cell r="P1100" t="str">
            <v>燃え殻</v>
          </cell>
        </row>
        <row r="1101">
          <cell r="B1101">
            <v>3</v>
          </cell>
          <cell r="C1101">
            <v>7412</v>
          </cell>
          <cell r="I1101" t="str">
            <v>ｷｭｳｼｭｳｺｳｻﾝ</v>
          </cell>
          <cell r="N1101" t="str">
            <v>廃ＰＣＢ等</v>
          </cell>
          <cell r="P1101" t="str">
            <v>汚泥</v>
          </cell>
        </row>
        <row r="1102">
          <cell r="B1102">
            <v>3</v>
          </cell>
          <cell r="C1102">
            <v>7412</v>
          </cell>
          <cell r="I1102" t="str">
            <v>ｷｭｳｼｭｳｺｳｻﾝ</v>
          </cell>
          <cell r="N1102" t="str">
            <v>ＰＣＢ汚染物</v>
          </cell>
          <cell r="P1102" t="str">
            <v>廃油</v>
          </cell>
          <cell r="Q1102" t="str">
            <v>○</v>
          </cell>
        </row>
        <row r="1103">
          <cell r="B1103">
            <v>3</v>
          </cell>
          <cell r="C1103">
            <v>7412</v>
          </cell>
          <cell r="I1103" t="str">
            <v>ｷｭｳｼｭｳｺｳｻﾝ</v>
          </cell>
          <cell r="N1103" t="str">
            <v>ＰＣＢ処理物</v>
          </cell>
          <cell r="P1103" t="str">
            <v>廃酸</v>
          </cell>
        </row>
        <row r="1104">
          <cell r="B1104">
            <v>3</v>
          </cell>
          <cell r="C1104">
            <v>7412</v>
          </cell>
          <cell r="I1104" t="str">
            <v>ｷｭｳｼｭｳｺｳｻﾝ</v>
          </cell>
          <cell r="N1104" t="str">
            <v>指定下水汚泥</v>
          </cell>
          <cell r="P1104" t="str">
            <v>廃ｱﾙｶﾘ</v>
          </cell>
        </row>
        <row r="1105">
          <cell r="B1105">
            <v>3</v>
          </cell>
          <cell r="C1105">
            <v>7412</v>
          </cell>
          <cell r="I1105" t="str">
            <v>ｷｭｳｼｭｳｺｳｻﾝ</v>
          </cell>
          <cell r="N1105" t="str">
            <v>廃水銀等</v>
          </cell>
          <cell r="P1105" t="str">
            <v>鉱さい</v>
          </cell>
        </row>
        <row r="1106">
          <cell r="B1106">
            <v>3</v>
          </cell>
          <cell r="C1106">
            <v>7412</v>
          </cell>
          <cell r="I1106" t="str">
            <v>ｷｭｳｼｭｳｺｳｻﾝ</v>
          </cell>
          <cell r="N1106" t="str">
            <v>廃石綿等</v>
          </cell>
          <cell r="O1106" t="str">
            <v>○</v>
          </cell>
          <cell r="P1106" t="str">
            <v>ばいじん</v>
          </cell>
        </row>
        <row r="1107">
          <cell r="B1107">
            <v>3</v>
          </cell>
          <cell r="C1107">
            <v>7412</v>
          </cell>
          <cell r="I1107" t="str">
            <v>ｷｭｳｼｭｳｺｳｻﾝ</v>
          </cell>
          <cell r="P1107" t="str">
            <v>処理したもの</v>
          </cell>
        </row>
        <row r="1108">
          <cell r="B1108">
            <v>3</v>
          </cell>
          <cell r="C1108">
            <v>3010</v>
          </cell>
          <cell r="D1108" t="str">
            <v>04153003010</v>
          </cell>
          <cell r="E1108" t="str">
            <v>九州産廃㈱</v>
          </cell>
          <cell r="F1108">
            <v>43514</v>
          </cell>
          <cell r="G1108">
            <v>46070</v>
          </cell>
          <cell r="H1108" t="str">
            <v>中田 浩利</v>
          </cell>
          <cell r="I1108" t="str">
            <v>ｷｭｳｼｭｳｻﾝﾊﾟｲ</v>
          </cell>
          <cell r="J1108">
            <v>8611323</v>
          </cell>
          <cell r="K1108" t="str">
            <v>熊本県菊池市西寺633-2</v>
          </cell>
          <cell r="L1108" t="str">
            <v>0968-24-1193</v>
          </cell>
          <cell r="M1108" t="str">
            <v>鳥外</v>
          </cell>
          <cell r="N1108" t="str">
            <v>感染性</v>
          </cell>
          <cell r="O1108" t="str">
            <v>○</v>
          </cell>
          <cell r="P1108" t="str">
            <v>燃え殻</v>
          </cell>
          <cell r="T1108" t="str">
            <v>○</v>
          </cell>
        </row>
        <row r="1109">
          <cell r="B1109">
            <v>3</v>
          </cell>
          <cell r="C1109">
            <v>3010</v>
          </cell>
          <cell r="I1109" t="str">
            <v>ｷｭｳｼｭｳｻﾝﾊﾟｲ</v>
          </cell>
          <cell r="N1109" t="str">
            <v>廃ＰＣＢ等</v>
          </cell>
          <cell r="P1109" t="str">
            <v>汚泥</v>
          </cell>
          <cell r="S1109" t="str">
            <v>○</v>
          </cell>
          <cell r="T1109" t="str">
            <v>○</v>
          </cell>
        </row>
        <row r="1110">
          <cell r="B1110">
            <v>3</v>
          </cell>
          <cell r="C1110">
            <v>3010</v>
          </cell>
          <cell r="I1110" t="str">
            <v>ｷｭｳｼｭｳｻﾝﾊﾟｲ</v>
          </cell>
          <cell r="N1110" t="str">
            <v>ＰＣＢ汚染物</v>
          </cell>
          <cell r="P1110" t="str">
            <v>廃油</v>
          </cell>
          <cell r="Q1110" t="str">
            <v>○</v>
          </cell>
        </row>
        <row r="1111">
          <cell r="B1111">
            <v>3</v>
          </cell>
          <cell r="C1111">
            <v>3010</v>
          </cell>
          <cell r="I1111" t="str">
            <v>ｷｭｳｼｭｳｻﾝﾊﾟｲ</v>
          </cell>
          <cell r="N1111" t="str">
            <v>ＰＣＢ処理物</v>
          </cell>
          <cell r="P1111" t="str">
            <v>廃酸</v>
          </cell>
          <cell r="R1111" t="str">
            <v>○</v>
          </cell>
          <cell r="S1111" t="str">
            <v>○</v>
          </cell>
          <cell r="T1111" t="str">
            <v>○</v>
          </cell>
        </row>
        <row r="1112">
          <cell r="B1112">
            <v>3</v>
          </cell>
          <cell r="C1112">
            <v>3010</v>
          </cell>
          <cell r="I1112" t="str">
            <v>ｷｭｳｼｭｳｻﾝﾊﾟｲ</v>
          </cell>
          <cell r="N1112" t="str">
            <v>指定下水汚泥</v>
          </cell>
          <cell r="P1112" t="str">
            <v>廃ｱﾙｶﾘ</v>
          </cell>
          <cell r="R1112" t="str">
            <v>○</v>
          </cell>
          <cell r="S1112" t="str">
            <v>○</v>
          </cell>
          <cell r="T1112" t="str">
            <v>○</v>
          </cell>
        </row>
        <row r="1113">
          <cell r="B1113">
            <v>3</v>
          </cell>
          <cell r="C1113">
            <v>3010</v>
          </cell>
          <cell r="I1113" t="str">
            <v>ｷｭｳｼｭｳｻﾝﾊﾟｲ</v>
          </cell>
          <cell r="N1113" t="str">
            <v>廃水銀等</v>
          </cell>
          <cell r="P1113" t="str">
            <v>鉱さい</v>
          </cell>
          <cell r="S1113" t="str">
            <v>○</v>
          </cell>
          <cell r="T1113" t="str">
            <v>○</v>
          </cell>
        </row>
        <row r="1114">
          <cell r="B1114">
            <v>3</v>
          </cell>
          <cell r="C1114">
            <v>3010</v>
          </cell>
          <cell r="I1114" t="str">
            <v>ｷｭｳｼｭｳｻﾝﾊﾟｲ</v>
          </cell>
          <cell r="N1114" t="str">
            <v>廃石綿等</v>
          </cell>
          <cell r="O1114" t="str">
            <v>○</v>
          </cell>
          <cell r="P1114" t="str">
            <v>ばいじん</v>
          </cell>
          <cell r="S1114" t="str">
            <v>○</v>
          </cell>
          <cell r="T1114" t="str">
            <v>○</v>
          </cell>
        </row>
        <row r="1115">
          <cell r="B1115">
            <v>3</v>
          </cell>
          <cell r="C1115">
            <v>3010</v>
          </cell>
          <cell r="I1115" t="str">
            <v>ｷｭｳｼｭｳｻﾝﾊﾟｲ</v>
          </cell>
          <cell r="P1115" t="str">
            <v>処理したもの</v>
          </cell>
        </row>
        <row r="1116">
          <cell r="B1116">
            <v>3</v>
          </cell>
          <cell r="C1116">
            <v>34957</v>
          </cell>
          <cell r="D1116" t="str">
            <v>04153034957</v>
          </cell>
          <cell r="E1116" t="str">
            <v>㈱九州ネギシ</v>
          </cell>
          <cell r="F1116">
            <v>43435</v>
          </cell>
          <cell r="G1116">
            <v>45260</v>
          </cell>
          <cell r="H1116" t="str">
            <v>京德 治</v>
          </cell>
          <cell r="I1116" t="str">
            <v>ｷｭｳｼｭｳﾈｷﾞｼ</v>
          </cell>
          <cell r="J1116">
            <v>8000115</v>
          </cell>
          <cell r="K1116" t="str">
            <v>福岡県北九州市門司区新門司3-67-24</v>
          </cell>
          <cell r="L1116" t="str">
            <v>093-481-7110</v>
          </cell>
          <cell r="M1116" t="str">
            <v>鳥外</v>
          </cell>
          <cell r="N1116" t="str">
            <v>感染性</v>
          </cell>
          <cell r="P1116" t="str">
            <v>燃え殻</v>
          </cell>
        </row>
        <row r="1117">
          <cell r="B1117">
            <v>3</v>
          </cell>
          <cell r="C1117">
            <v>34957</v>
          </cell>
          <cell r="I1117" t="str">
            <v>ｷｭｳｼｭｳﾈｷﾞｼ</v>
          </cell>
          <cell r="N1117" t="str">
            <v>廃ＰＣＢ等</v>
          </cell>
          <cell r="P1117" t="str">
            <v>汚泥</v>
          </cell>
        </row>
        <row r="1118">
          <cell r="B1118">
            <v>3</v>
          </cell>
          <cell r="C1118">
            <v>34957</v>
          </cell>
          <cell r="I1118" t="str">
            <v>ｷｭｳｼｭｳﾈｷﾞｼ</v>
          </cell>
          <cell r="N1118" t="str">
            <v>ＰＣＢ汚染物</v>
          </cell>
          <cell r="P1118" t="str">
            <v>廃油</v>
          </cell>
        </row>
        <row r="1119">
          <cell r="B1119">
            <v>3</v>
          </cell>
          <cell r="C1119">
            <v>34957</v>
          </cell>
          <cell r="I1119" t="str">
            <v>ｷｭｳｼｭｳﾈｷﾞｼ</v>
          </cell>
          <cell r="N1119" t="str">
            <v>ＰＣＢ処理物</v>
          </cell>
          <cell r="P1119" t="str">
            <v>廃酸</v>
          </cell>
          <cell r="R1119" t="str">
            <v>○</v>
          </cell>
        </row>
        <row r="1120">
          <cell r="B1120">
            <v>3</v>
          </cell>
          <cell r="C1120">
            <v>34957</v>
          </cell>
          <cell r="I1120" t="str">
            <v>ｷｭｳｼｭｳﾈｷﾞｼ</v>
          </cell>
          <cell r="N1120" t="str">
            <v>指定下水汚泥</v>
          </cell>
          <cell r="P1120" t="str">
            <v>廃ｱﾙｶﾘ</v>
          </cell>
          <cell r="R1120" t="str">
            <v>○</v>
          </cell>
        </row>
        <row r="1121">
          <cell r="B1121">
            <v>3</v>
          </cell>
          <cell r="C1121">
            <v>34957</v>
          </cell>
          <cell r="I1121" t="str">
            <v>ｷｭｳｼｭｳﾈｷﾞｼ</v>
          </cell>
          <cell r="N1121" t="str">
            <v>廃水銀等</v>
          </cell>
          <cell r="P1121" t="str">
            <v>鉱さい</v>
          </cell>
        </row>
        <row r="1122">
          <cell r="B1122">
            <v>3</v>
          </cell>
          <cell r="C1122">
            <v>34957</v>
          </cell>
          <cell r="I1122" t="str">
            <v>ｷｭｳｼｭｳﾈｷﾞｼ</v>
          </cell>
          <cell r="N1122" t="str">
            <v>廃石綿等</v>
          </cell>
          <cell r="P1122" t="str">
            <v>ばいじん</v>
          </cell>
        </row>
        <row r="1123">
          <cell r="B1123">
            <v>3</v>
          </cell>
          <cell r="C1123">
            <v>34957</v>
          </cell>
          <cell r="I1123" t="str">
            <v>ｷｭｳｼｭｳﾈｷﾞｼ</v>
          </cell>
          <cell r="P1123" t="str">
            <v>処理したもの</v>
          </cell>
        </row>
        <row r="1124">
          <cell r="B1124">
            <v>3</v>
          </cell>
          <cell r="C1124">
            <v>653</v>
          </cell>
          <cell r="D1124" t="str">
            <v>04153000653</v>
          </cell>
          <cell r="E1124" t="str">
            <v>九州ネクスト㈱</v>
          </cell>
          <cell r="F1124">
            <v>43469</v>
          </cell>
          <cell r="G1124">
            <v>45294</v>
          </cell>
          <cell r="H1124" t="str">
            <v>朝長　和彦</v>
          </cell>
          <cell r="I1124" t="str">
            <v>ｷｭｳｼｭｳﾈｸｽﾄ</v>
          </cell>
          <cell r="J1124" t="str">
            <v>811-2125</v>
          </cell>
          <cell r="K1124" t="str">
            <v>福岡県糟屋郡宇美町宇美東3-8-24</v>
          </cell>
          <cell r="L1124" t="str">
            <v>092-719-1401</v>
          </cell>
          <cell r="M1124" t="str">
            <v>鳥外</v>
          </cell>
          <cell r="N1124" t="str">
            <v>感染性</v>
          </cell>
          <cell r="P1124" t="str">
            <v>燃え殻</v>
          </cell>
        </row>
        <row r="1125">
          <cell r="B1125">
            <v>3</v>
          </cell>
          <cell r="C1125">
            <v>653</v>
          </cell>
          <cell r="I1125" t="str">
            <v>ｷｭｳｼｭｳﾈｸｽﾄ</v>
          </cell>
          <cell r="N1125" t="str">
            <v>廃ＰＣＢ等</v>
          </cell>
          <cell r="P1125" t="str">
            <v>汚泥</v>
          </cell>
        </row>
        <row r="1126">
          <cell r="B1126">
            <v>3</v>
          </cell>
          <cell r="C1126">
            <v>653</v>
          </cell>
          <cell r="I1126" t="str">
            <v>ｷｭｳｼｭｳﾈｸｽﾄ</v>
          </cell>
          <cell r="N1126" t="str">
            <v>ＰＣＢ汚染物</v>
          </cell>
          <cell r="P1126" t="str">
            <v>廃油</v>
          </cell>
        </row>
        <row r="1127">
          <cell r="B1127">
            <v>3</v>
          </cell>
          <cell r="C1127">
            <v>653</v>
          </cell>
          <cell r="I1127" t="str">
            <v>ｷｭｳｼｭｳﾈｸｽﾄ</v>
          </cell>
          <cell r="N1127" t="str">
            <v>ＰＣＢ処理物</v>
          </cell>
          <cell r="P1127" t="str">
            <v>廃酸</v>
          </cell>
          <cell r="R1127" t="str">
            <v>●</v>
          </cell>
          <cell r="S1127" t="str">
            <v>廃ﾊﾞｯﾃﾘｰに限る</v>
          </cell>
        </row>
        <row r="1128">
          <cell r="B1128">
            <v>3</v>
          </cell>
          <cell r="C1128">
            <v>653</v>
          </cell>
          <cell r="I1128" t="str">
            <v>ｷｭｳｼｭｳﾈｸｽﾄ</v>
          </cell>
          <cell r="N1128" t="str">
            <v>指定下水汚泥</v>
          </cell>
          <cell r="P1128" t="str">
            <v>廃ｱﾙｶﾘ</v>
          </cell>
        </row>
        <row r="1129">
          <cell r="B1129">
            <v>3</v>
          </cell>
          <cell r="C1129">
            <v>653</v>
          </cell>
          <cell r="I1129" t="str">
            <v>ｷｭｳｼｭｳﾈｸｽﾄ</v>
          </cell>
          <cell r="N1129" t="str">
            <v>廃水銀等</v>
          </cell>
          <cell r="P1129" t="str">
            <v>鉱さい</v>
          </cell>
        </row>
        <row r="1130">
          <cell r="B1130">
            <v>3</v>
          </cell>
          <cell r="C1130">
            <v>653</v>
          </cell>
          <cell r="I1130" t="str">
            <v>ｷｭｳｼｭｳﾈｸｽﾄ</v>
          </cell>
          <cell r="N1130" t="str">
            <v>廃石綿等</v>
          </cell>
          <cell r="P1130" t="str">
            <v>ばいじん</v>
          </cell>
        </row>
        <row r="1131">
          <cell r="B1131">
            <v>3</v>
          </cell>
          <cell r="C1131">
            <v>653</v>
          </cell>
          <cell r="I1131" t="str">
            <v>ｷｭｳｼｭｳﾈｸｽﾄ</v>
          </cell>
          <cell r="P1131" t="str">
            <v>処理したもの</v>
          </cell>
        </row>
        <row r="1132">
          <cell r="B1132">
            <v>3</v>
          </cell>
          <cell r="C1132">
            <v>33143</v>
          </cell>
          <cell r="D1132" t="str">
            <v>04153033143</v>
          </cell>
          <cell r="E1132" t="str">
            <v>九州北清㈱</v>
          </cell>
          <cell r="F1132">
            <v>42633</v>
          </cell>
          <cell r="G1132">
            <v>45188</v>
          </cell>
          <cell r="H1132" t="str">
            <v>川井 雄一</v>
          </cell>
          <cell r="I1132" t="str">
            <v>ｷｭｳｼｭｳﾎｸｾｲ</v>
          </cell>
          <cell r="J1132">
            <v>8860001</v>
          </cell>
          <cell r="K1132" t="str">
            <v>宮崎県小林市東方4066-25</v>
          </cell>
          <cell r="L1132" t="str">
            <v>0984-24-1170</v>
          </cell>
          <cell r="M1132" t="str">
            <v>鳥外</v>
          </cell>
          <cell r="N1132" t="str">
            <v>感染性</v>
          </cell>
          <cell r="O1132" t="str">
            <v>○</v>
          </cell>
          <cell r="P1132" t="str">
            <v>燃え殻</v>
          </cell>
          <cell r="T1132" t="str">
            <v>○</v>
          </cell>
        </row>
        <row r="1133">
          <cell r="B1133">
            <v>3</v>
          </cell>
          <cell r="C1133">
            <v>33143</v>
          </cell>
          <cell r="I1133" t="str">
            <v>ｷｭｳｼｭｳﾎｸｾｲ</v>
          </cell>
          <cell r="N1133" t="str">
            <v>廃ＰＣＢ等</v>
          </cell>
          <cell r="P1133" t="str">
            <v>汚泥</v>
          </cell>
          <cell r="T1133" t="str">
            <v>○</v>
          </cell>
        </row>
        <row r="1134">
          <cell r="B1134">
            <v>3</v>
          </cell>
          <cell r="C1134">
            <v>33143</v>
          </cell>
          <cell r="I1134" t="str">
            <v>ｷｭｳｼｭｳﾎｸｾｲ</v>
          </cell>
          <cell r="N1134" t="str">
            <v>ＰＣＢ汚染物</v>
          </cell>
          <cell r="P1134" t="str">
            <v>廃油</v>
          </cell>
          <cell r="Q1134" t="str">
            <v>○</v>
          </cell>
        </row>
        <row r="1135">
          <cell r="B1135">
            <v>3</v>
          </cell>
          <cell r="C1135">
            <v>33143</v>
          </cell>
          <cell r="I1135" t="str">
            <v>ｷｭｳｼｭｳﾎｸｾｲ</v>
          </cell>
          <cell r="N1135" t="str">
            <v>ＰＣＢ処理物</v>
          </cell>
          <cell r="P1135" t="str">
            <v>廃酸</v>
          </cell>
          <cell r="R1135" t="str">
            <v>○</v>
          </cell>
          <cell r="T1135" t="str">
            <v>○</v>
          </cell>
        </row>
        <row r="1136">
          <cell r="B1136">
            <v>3</v>
          </cell>
          <cell r="C1136">
            <v>33143</v>
          </cell>
          <cell r="I1136" t="str">
            <v>ｷｭｳｼｭｳﾎｸｾｲ</v>
          </cell>
          <cell r="N1136" t="str">
            <v>指定下水汚泥</v>
          </cell>
          <cell r="P1136" t="str">
            <v>廃ｱﾙｶﾘ</v>
          </cell>
          <cell r="R1136" t="str">
            <v>○</v>
          </cell>
          <cell r="T1136" t="str">
            <v>○</v>
          </cell>
        </row>
        <row r="1137">
          <cell r="B1137">
            <v>3</v>
          </cell>
          <cell r="C1137">
            <v>33143</v>
          </cell>
          <cell r="I1137" t="str">
            <v>ｷｭｳｼｭｳﾎｸｾｲ</v>
          </cell>
          <cell r="N1137" t="str">
            <v>廃水銀等</v>
          </cell>
          <cell r="P1137" t="str">
            <v>鉱さい</v>
          </cell>
        </row>
        <row r="1138">
          <cell r="B1138">
            <v>3</v>
          </cell>
          <cell r="C1138">
            <v>33143</v>
          </cell>
          <cell r="I1138" t="str">
            <v>ｷｭｳｼｭｳﾎｸｾｲ</v>
          </cell>
          <cell r="N1138" t="str">
            <v>廃石綿等</v>
          </cell>
          <cell r="P1138" t="str">
            <v>ばいじん</v>
          </cell>
          <cell r="T1138" t="str">
            <v>○</v>
          </cell>
        </row>
        <row r="1139">
          <cell r="B1139">
            <v>3</v>
          </cell>
          <cell r="C1139">
            <v>33143</v>
          </cell>
          <cell r="I1139" t="str">
            <v>ｷｭｳｼｭｳﾎｸｾｲ</v>
          </cell>
          <cell r="P1139" t="str">
            <v>処理したもの</v>
          </cell>
        </row>
        <row r="1140">
          <cell r="B1140">
            <v>3</v>
          </cell>
          <cell r="C1140">
            <v>97557</v>
          </cell>
          <cell r="D1140" t="str">
            <v>04153097557</v>
          </cell>
          <cell r="E1140" t="str">
            <v>九州マックス㈱</v>
          </cell>
          <cell r="F1140">
            <v>41886</v>
          </cell>
          <cell r="G1140">
            <v>43711</v>
          </cell>
          <cell r="H1140" t="str">
            <v>坂野 政志</v>
          </cell>
          <cell r="I1140" t="str">
            <v>ｷｭｳｼｭｳﾏｯｸｽ</v>
          </cell>
          <cell r="J1140">
            <v>8120007</v>
          </cell>
          <cell r="K1140" t="str">
            <v>福岡県福岡市博多区東比恵2-18-12</v>
          </cell>
          <cell r="L1140" t="str">
            <v>092-471-0001</v>
          </cell>
          <cell r="M1140" t="str">
            <v>鳥外</v>
          </cell>
          <cell r="N1140" t="str">
            <v>感染性</v>
          </cell>
          <cell r="P1140" t="str">
            <v>燃え殻</v>
          </cell>
          <cell r="T1140" t="str">
            <v>○</v>
          </cell>
        </row>
        <row r="1141">
          <cell r="B1141">
            <v>3</v>
          </cell>
          <cell r="C1141">
            <v>97557</v>
          </cell>
          <cell r="I1141" t="str">
            <v>ｷｭｳｼｭｳﾏｯｸｽ</v>
          </cell>
          <cell r="N1141" t="str">
            <v>廃ＰＣＢ等</v>
          </cell>
          <cell r="P1141" t="str">
            <v>汚泥</v>
          </cell>
          <cell r="S1141" t="str">
            <v>○</v>
          </cell>
          <cell r="T1141" t="str">
            <v>○</v>
          </cell>
        </row>
        <row r="1142">
          <cell r="B1142">
            <v>3</v>
          </cell>
          <cell r="C1142">
            <v>97557</v>
          </cell>
          <cell r="I1142" t="str">
            <v>ｷｭｳｼｭｳﾏｯｸｽ</v>
          </cell>
          <cell r="N1142" t="str">
            <v>ＰＣＢ汚染物</v>
          </cell>
          <cell r="P1142" t="str">
            <v>廃油</v>
          </cell>
          <cell r="Q1142" t="str">
            <v>○</v>
          </cell>
        </row>
        <row r="1143">
          <cell r="B1143">
            <v>3</v>
          </cell>
          <cell r="C1143">
            <v>97557</v>
          </cell>
          <cell r="I1143" t="str">
            <v>ｷｭｳｼｭｳﾏｯｸｽ</v>
          </cell>
          <cell r="N1143" t="str">
            <v>ＰＣＢ処理物</v>
          </cell>
          <cell r="P1143" t="str">
            <v>廃酸</v>
          </cell>
          <cell r="R1143" t="str">
            <v>○</v>
          </cell>
          <cell r="S1143" t="str">
            <v>○</v>
          </cell>
          <cell r="T1143" t="str">
            <v>○</v>
          </cell>
        </row>
        <row r="1144">
          <cell r="B1144">
            <v>3</v>
          </cell>
          <cell r="C1144">
            <v>97557</v>
          </cell>
          <cell r="I1144" t="str">
            <v>ｷｭｳｼｭｳﾏｯｸｽ</v>
          </cell>
          <cell r="N1144" t="str">
            <v>指定下水汚泥</v>
          </cell>
          <cell r="P1144" t="str">
            <v>廃ｱﾙｶﾘ</v>
          </cell>
          <cell r="R1144" t="str">
            <v>○</v>
          </cell>
          <cell r="S1144" t="str">
            <v>○</v>
          </cell>
          <cell r="T1144" t="str">
            <v>○</v>
          </cell>
        </row>
        <row r="1145">
          <cell r="B1145">
            <v>3</v>
          </cell>
          <cell r="C1145">
            <v>97557</v>
          </cell>
          <cell r="I1145" t="str">
            <v>ｷｭｳｼｭｳﾏｯｸｽ</v>
          </cell>
          <cell r="N1145" t="str">
            <v>廃水銀等</v>
          </cell>
          <cell r="P1145" t="str">
            <v>鉱さい</v>
          </cell>
        </row>
        <row r="1146">
          <cell r="B1146">
            <v>3</v>
          </cell>
          <cell r="C1146">
            <v>97557</v>
          </cell>
          <cell r="I1146" t="str">
            <v>ｷｭｳｼｭｳﾏｯｸｽ</v>
          </cell>
          <cell r="N1146" t="str">
            <v>廃石綿等</v>
          </cell>
          <cell r="O1146" t="str">
            <v>○</v>
          </cell>
          <cell r="P1146" t="str">
            <v>ばいじん</v>
          </cell>
          <cell r="S1146" t="str">
            <v>○</v>
          </cell>
          <cell r="T1146" t="str">
            <v>○</v>
          </cell>
        </row>
        <row r="1147">
          <cell r="B1147">
            <v>3</v>
          </cell>
          <cell r="C1147">
            <v>97557</v>
          </cell>
          <cell r="I1147" t="str">
            <v>ｷｭｳｼｭｳﾏｯｸｽ</v>
          </cell>
          <cell r="P1147" t="str">
            <v>処理したもの</v>
          </cell>
        </row>
        <row r="1148">
          <cell r="B1148">
            <v>3</v>
          </cell>
          <cell r="C1148">
            <v>8199</v>
          </cell>
          <cell r="D1148" t="str">
            <v>04153008199</v>
          </cell>
          <cell r="E1148" t="str">
            <v>九州メタル産業㈱</v>
          </cell>
          <cell r="F1148">
            <v>42154</v>
          </cell>
          <cell r="G1148">
            <v>43980</v>
          </cell>
          <cell r="H1148" t="str">
            <v>白水　清隆</v>
          </cell>
          <cell r="I1148" t="str">
            <v>ｷｭｳｼｭｳﾒﾀﾙｻﾝｷﾞｮｳ</v>
          </cell>
          <cell r="J1148">
            <v>8030801</v>
          </cell>
          <cell r="K1148" t="str">
            <v>福岡県北九州市小倉北区西港町62-4</v>
          </cell>
          <cell r="L1148" t="str">
            <v>093-582-6143</v>
          </cell>
          <cell r="M1148" t="str">
            <v>鳥外</v>
          </cell>
          <cell r="N1148" t="str">
            <v>感染性</v>
          </cell>
          <cell r="P1148" t="str">
            <v>燃え殻</v>
          </cell>
        </row>
        <row r="1149">
          <cell r="B1149">
            <v>3</v>
          </cell>
          <cell r="C1149">
            <v>8199</v>
          </cell>
          <cell r="I1149" t="str">
            <v>ｷｭｳｼｭｳﾒﾀﾙｻﾝｷﾞｮｳ</v>
          </cell>
          <cell r="N1149" t="str">
            <v>廃ＰＣＢ等</v>
          </cell>
          <cell r="P1149" t="str">
            <v>汚泥</v>
          </cell>
        </row>
        <row r="1150">
          <cell r="B1150">
            <v>3</v>
          </cell>
          <cell r="C1150">
            <v>8199</v>
          </cell>
          <cell r="I1150" t="str">
            <v>ｷｭｳｼｭｳﾒﾀﾙｻﾝｷﾞｮｳ</v>
          </cell>
          <cell r="N1150" t="str">
            <v>ＰＣＢ汚染物</v>
          </cell>
          <cell r="P1150" t="str">
            <v>廃油</v>
          </cell>
        </row>
        <row r="1151">
          <cell r="B1151">
            <v>3</v>
          </cell>
          <cell r="C1151">
            <v>8199</v>
          </cell>
          <cell r="I1151" t="str">
            <v>ｷｭｳｼｭｳﾒﾀﾙｻﾝｷﾞｮｳ</v>
          </cell>
          <cell r="N1151" t="str">
            <v>ＰＣＢ処理物</v>
          </cell>
          <cell r="P1151" t="str">
            <v>廃酸</v>
          </cell>
          <cell r="Q1151" t="str">
            <v>●廃ﾊﾞｯﾃﾘｰに限る</v>
          </cell>
        </row>
        <row r="1152">
          <cell r="B1152">
            <v>3</v>
          </cell>
          <cell r="C1152">
            <v>8199</v>
          </cell>
          <cell r="I1152" t="str">
            <v>ｷｭｳｼｭｳﾒﾀﾙｻﾝｷﾞｮｳ</v>
          </cell>
          <cell r="N1152" t="str">
            <v>指定下水汚泥</v>
          </cell>
          <cell r="P1152" t="str">
            <v>廃ｱﾙｶﾘ</v>
          </cell>
        </row>
        <row r="1153">
          <cell r="B1153">
            <v>3</v>
          </cell>
          <cell r="C1153">
            <v>8199</v>
          </cell>
          <cell r="I1153" t="str">
            <v>ｷｭｳｼｭｳﾒﾀﾙｻﾝｷﾞｮｳ</v>
          </cell>
          <cell r="N1153" t="str">
            <v>廃水銀等</v>
          </cell>
          <cell r="P1153" t="str">
            <v>鉱さい</v>
          </cell>
        </row>
        <row r="1154">
          <cell r="B1154">
            <v>3</v>
          </cell>
          <cell r="C1154">
            <v>8199</v>
          </cell>
          <cell r="I1154" t="str">
            <v>ｷｭｳｼｭｳﾒﾀﾙｻﾝｷﾞｮｳ</v>
          </cell>
          <cell r="N1154" t="str">
            <v>廃石綿等</v>
          </cell>
          <cell r="O1154" t="str">
            <v>○</v>
          </cell>
          <cell r="P1154" t="str">
            <v>ばいじん</v>
          </cell>
        </row>
        <row r="1155">
          <cell r="B1155">
            <v>3</v>
          </cell>
          <cell r="C1155">
            <v>8199</v>
          </cell>
          <cell r="I1155" t="str">
            <v>ｷｭｳｼｭｳﾒﾀﾙｻﾝｷﾞｮｳ</v>
          </cell>
          <cell r="P1155" t="str">
            <v>処理したもの</v>
          </cell>
        </row>
        <row r="1156">
          <cell r="B1156">
            <v>3</v>
          </cell>
          <cell r="C1156">
            <v>4194</v>
          </cell>
          <cell r="D1156" t="str">
            <v>04153004194</v>
          </cell>
          <cell r="E1156" t="str">
            <v>喜楽鉱業㈱</v>
          </cell>
          <cell r="F1156">
            <v>42334</v>
          </cell>
          <cell r="G1156">
            <v>44890</v>
          </cell>
          <cell r="H1156" t="str">
            <v>小宮山 茂幸</v>
          </cell>
          <cell r="I1156" t="str">
            <v>ｷﾗｸｺｳｷﾞｮｳ</v>
          </cell>
          <cell r="J1156">
            <v>8112114</v>
          </cell>
          <cell r="K1156" t="str">
            <v>福岡県糟屋郡須恵町大字上須恵1423-8</v>
          </cell>
          <cell r="L1156" t="str">
            <v>092-933-4768</v>
          </cell>
          <cell r="M1156" t="str">
            <v>鳥外</v>
          </cell>
          <cell r="N1156" t="str">
            <v>感染性</v>
          </cell>
          <cell r="P1156" t="str">
            <v>燃え殻</v>
          </cell>
        </row>
        <row r="1157">
          <cell r="B1157">
            <v>3</v>
          </cell>
          <cell r="C1157">
            <v>4194</v>
          </cell>
          <cell r="I1157" t="str">
            <v>ｷﾗｸｺｳｷﾞｮｳ</v>
          </cell>
          <cell r="N1157" t="str">
            <v>廃ＰＣＢ等</v>
          </cell>
          <cell r="P1157" t="str">
            <v>汚泥</v>
          </cell>
        </row>
        <row r="1158">
          <cell r="B1158">
            <v>3</v>
          </cell>
          <cell r="C1158">
            <v>4194</v>
          </cell>
          <cell r="I1158" t="str">
            <v>ｷﾗｸｺｳｷﾞｮｳ</v>
          </cell>
          <cell r="N1158" t="str">
            <v>ＰＣＢ汚染物</v>
          </cell>
          <cell r="P1158" t="str">
            <v>廃油</v>
          </cell>
          <cell r="Q1158" t="str">
            <v>○</v>
          </cell>
        </row>
        <row r="1159">
          <cell r="B1159">
            <v>3</v>
          </cell>
          <cell r="C1159">
            <v>4194</v>
          </cell>
          <cell r="I1159" t="str">
            <v>ｷﾗｸｺｳｷﾞｮｳ</v>
          </cell>
          <cell r="N1159" t="str">
            <v>ＰＣＢ処理物</v>
          </cell>
          <cell r="P1159" t="str">
            <v>廃酸</v>
          </cell>
        </row>
        <row r="1160">
          <cell r="B1160">
            <v>3</v>
          </cell>
          <cell r="C1160">
            <v>4194</v>
          </cell>
          <cell r="I1160" t="str">
            <v>ｷﾗｸｺｳｷﾞｮｳ</v>
          </cell>
          <cell r="N1160" t="str">
            <v>指定下水汚泥</v>
          </cell>
          <cell r="P1160" t="str">
            <v>廃ｱﾙｶﾘ</v>
          </cell>
          <cell r="R1160" t="str">
            <v>○</v>
          </cell>
        </row>
        <row r="1161">
          <cell r="B1161">
            <v>3</v>
          </cell>
          <cell r="C1161">
            <v>4194</v>
          </cell>
          <cell r="I1161" t="str">
            <v>ｷﾗｸｺｳｷﾞｮｳ</v>
          </cell>
          <cell r="N1161" t="str">
            <v>廃水銀等</v>
          </cell>
          <cell r="P1161" t="str">
            <v>鉱さい</v>
          </cell>
        </row>
        <row r="1162">
          <cell r="B1162">
            <v>3</v>
          </cell>
          <cell r="C1162">
            <v>4194</v>
          </cell>
          <cell r="I1162" t="str">
            <v>ｷﾗｸｺｳｷﾞｮｳ</v>
          </cell>
          <cell r="N1162" t="str">
            <v>廃石綿等</v>
          </cell>
          <cell r="P1162" t="str">
            <v>ばいじん</v>
          </cell>
        </row>
        <row r="1163">
          <cell r="B1163">
            <v>3</v>
          </cell>
          <cell r="C1163">
            <v>4194</v>
          </cell>
          <cell r="I1163" t="str">
            <v>ｷﾗｸｺｳｷﾞｮｳ</v>
          </cell>
          <cell r="P1163" t="str">
            <v>処理したもの</v>
          </cell>
        </row>
        <row r="1164">
          <cell r="B1164">
            <v>3</v>
          </cell>
          <cell r="C1164">
            <v>4269</v>
          </cell>
          <cell r="D1164" t="str">
            <v>04153004269</v>
          </cell>
          <cell r="E1164" t="str">
            <v>㈱熊本メスキュード</v>
          </cell>
          <cell r="F1164">
            <v>43570</v>
          </cell>
          <cell r="G1164">
            <v>45396</v>
          </cell>
          <cell r="H1164" t="str">
            <v>山本 龍幸</v>
          </cell>
          <cell r="I1164" t="str">
            <v>ｸﾏﾓﾄﾒｽｷｭｰﾄﾞ</v>
          </cell>
          <cell r="J1164">
            <v>8611323</v>
          </cell>
          <cell r="K1164" t="str">
            <v>熊本県菊池市西寺1431-6</v>
          </cell>
          <cell r="L1164" t="str">
            <v>0968-25-0768</v>
          </cell>
          <cell r="M1164" t="str">
            <v>鳥外</v>
          </cell>
          <cell r="N1164" t="str">
            <v>感染性</v>
          </cell>
          <cell r="O1164" t="str">
            <v>○</v>
          </cell>
          <cell r="P1164" t="str">
            <v>燃え殻</v>
          </cell>
          <cell r="T1164" t="str">
            <v>○</v>
          </cell>
        </row>
        <row r="1165">
          <cell r="B1165">
            <v>3</v>
          </cell>
          <cell r="C1165">
            <v>4269</v>
          </cell>
          <cell r="I1165" t="str">
            <v>ｸﾏﾓﾄﾒｽｷｭｰﾄﾞ</v>
          </cell>
          <cell r="N1165" t="str">
            <v>廃ＰＣＢ等</v>
          </cell>
          <cell r="P1165" t="str">
            <v>汚泥</v>
          </cell>
          <cell r="S1165" t="str">
            <v>○</v>
          </cell>
          <cell r="T1165" t="str">
            <v>○</v>
          </cell>
        </row>
        <row r="1166">
          <cell r="B1166">
            <v>3</v>
          </cell>
          <cell r="C1166">
            <v>4269</v>
          </cell>
          <cell r="I1166" t="str">
            <v>ｸﾏﾓﾄﾒｽｷｭｰﾄﾞ</v>
          </cell>
          <cell r="N1166" t="str">
            <v>ＰＣＢ汚染物</v>
          </cell>
          <cell r="P1166" t="str">
            <v>廃油</v>
          </cell>
          <cell r="Q1166" t="str">
            <v>○</v>
          </cell>
        </row>
        <row r="1167">
          <cell r="B1167">
            <v>3</v>
          </cell>
          <cell r="C1167">
            <v>4269</v>
          </cell>
          <cell r="I1167" t="str">
            <v>ｸﾏﾓﾄﾒｽｷｭｰﾄﾞ</v>
          </cell>
          <cell r="N1167" t="str">
            <v>ＰＣＢ処理物</v>
          </cell>
          <cell r="P1167" t="str">
            <v>廃酸</v>
          </cell>
          <cell r="R1167" t="str">
            <v>○</v>
          </cell>
          <cell r="S1167" t="str">
            <v>○</v>
          </cell>
          <cell r="T1167" t="str">
            <v>○</v>
          </cell>
        </row>
        <row r="1168">
          <cell r="B1168">
            <v>3</v>
          </cell>
          <cell r="C1168">
            <v>4269</v>
          </cell>
          <cell r="I1168" t="str">
            <v>ｸﾏﾓﾄﾒｽｷｭｰﾄﾞ</v>
          </cell>
          <cell r="N1168" t="str">
            <v>指定下水汚泥</v>
          </cell>
          <cell r="P1168" t="str">
            <v>廃ｱﾙｶﾘ</v>
          </cell>
          <cell r="R1168" t="str">
            <v>○</v>
          </cell>
          <cell r="S1168" t="str">
            <v>○</v>
          </cell>
          <cell r="T1168" t="str">
            <v>○</v>
          </cell>
        </row>
        <row r="1169">
          <cell r="B1169">
            <v>3</v>
          </cell>
          <cell r="C1169">
            <v>4269</v>
          </cell>
          <cell r="I1169" t="str">
            <v>ｸﾏﾓﾄﾒｽｷｭｰﾄﾞ</v>
          </cell>
          <cell r="N1169" t="str">
            <v>廃水銀等</v>
          </cell>
          <cell r="O1169" t="str">
            <v>○</v>
          </cell>
          <cell r="P1169" t="str">
            <v>鉱さい</v>
          </cell>
          <cell r="S1169" t="str">
            <v>○</v>
          </cell>
          <cell r="T1169" t="str">
            <v>○</v>
          </cell>
        </row>
        <row r="1170">
          <cell r="B1170">
            <v>3</v>
          </cell>
          <cell r="C1170">
            <v>4269</v>
          </cell>
          <cell r="I1170" t="str">
            <v>ｸﾏﾓﾄﾒｽｷｭｰﾄﾞ</v>
          </cell>
          <cell r="N1170" t="str">
            <v>廃石綿等</v>
          </cell>
          <cell r="O1170" t="str">
            <v>○</v>
          </cell>
          <cell r="P1170" t="str">
            <v>ばいじん</v>
          </cell>
          <cell r="S1170" t="str">
            <v>○</v>
          </cell>
          <cell r="T1170" t="str">
            <v>○</v>
          </cell>
        </row>
        <row r="1171">
          <cell r="B1171">
            <v>3</v>
          </cell>
          <cell r="C1171">
            <v>4269</v>
          </cell>
          <cell r="I1171" t="str">
            <v>ｸﾏﾓﾄﾒｽｷｭｰﾄﾞ</v>
          </cell>
          <cell r="P1171" t="str">
            <v>処理したもの</v>
          </cell>
          <cell r="S1171" t="str">
            <v>○</v>
          </cell>
          <cell r="T1171" t="str">
            <v>○</v>
          </cell>
        </row>
        <row r="1172">
          <cell r="B1172">
            <v>3</v>
          </cell>
          <cell r="C1172">
            <v>1341</v>
          </cell>
          <cell r="D1172" t="str">
            <v>04153001341</v>
          </cell>
          <cell r="E1172" t="str">
            <v>㈱クリーンセンター</v>
          </cell>
          <cell r="F1172">
            <v>42479</v>
          </cell>
          <cell r="G1172">
            <v>44304</v>
          </cell>
          <cell r="H1172" t="str">
            <v>酒田 雅央</v>
          </cell>
          <cell r="I1172" t="str">
            <v>ｸﾘｰﾝｾﾝﾀｰ</v>
          </cell>
          <cell r="J1172">
            <v>8000115</v>
          </cell>
          <cell r="K1172" t="str">
            <v>福岡県北九州市門司区新門司3-67-9</v>
          </cell>
          <cell r="L1172" t="str">
            <v>093-481-4523</v>
          </cell>
          <cell r="M1172" t="str">
            <v>鳥外</v>
          </cell>
          <cell r="N1172" t="str">
            <v>感染性</v>
          </cell>
          <cell r="P1172" t="str">
            <v>燃え殻</v>
          </cell>
          <cell r="T1172" t="str">
            <v>○</v>
          </cell>
        </row>
        <row r="1173">
          <cell r="B1173">
            <v>3</v>
          </cell>
          <cell r="C1173">
            <v>1341</v>
          </cell>
          <cell r="I1173" t="str">
            <v>ｸﾘｰﾝｾﾝﾀｰ</v>
          </cell>
          <cell r="N1173" t="str">
            <v>廃ＰＣＢ等</v>
          </cell>
          <cell r="P1173" t="str">
            <v>汚泥</v>
          </cell>
          <cell r="S1173" t="str">
            <v>○</v>
          </cell>
          <cell r="T1173" t="str">
            <v>○</v>
          </cell>
        </row>
        <row r="1174">
          <cell r="B1174">
            <v>3</v>
          </cell>
          <cell r="C1174">
            <v>1341</v>
          </cell>
          <cell r="I1174" t="str">
            <v>ｸﾘｰﾝｾﾝﾀｰ</v>
          </cell>
          <cell r="N1174" t="str">
            <v>ＰＣＢ汚染物</v>
          </cell>
          <cell r="P1174" t="str">
            <v>廃油</v>
          </cell>
          <cell r="Q1174" t="str">
            <v>○</v>
          </cell>
        </row>
        <row r="1175">
          <cell r="B1175">
            <v>3</v>
          </cell>
          <cell r="C1175">
            <v>1341</v>
          </cell>
          <cell r="I1175" t="str">
            <v>ｸﾘｰﾝｾﾝﾀｰ</v>
          </cell>
          <cell r="N1175" t="str">
            <v>ＰＣＢ処理物</v>
          </cell>
          <cell r="P1175" t="str">
            <v>廃酸</v>
          </cell>
          <cell r="R1175" t="str">
            <v>○</v>
          </cell>
          <cell r="S1175" t="str">
            <v>○</v>
          </cell>
          <cell r="T1175" t="str">
            <v>○</v>
          </cell>
        </row>
        <row r="1176">
          <cell r="B1176">
            <v>3</v>
          </cell>
          <cell r="C1176">
            <v>1341</v>
          </cell>
          <cell r="I1176" t="str">
            <v>ｸﾘｰﾝｾﾝﾀｰ</v>
          </cell>
          <cell r="N1176" t="str">
            <v>指定下水汚泥</v>
          </cell>
          <cell r="P1176" t="str">
            <v>廃ｱﾙｶﾘ</v>
          </cell>
          <cell r="R1176" t="str">
            <v>○</v>
          </cell>
          <cell r="S1176" t="str">
            <v>○</v>
          </cell>
          <cell r="T1176" t="str">
            <v>○</v>
          </cell>
        </row>
        <row r="1177">
          <cell r="B1177">
            <v>3</v>
          </cell>
          <cell r="C1177">
            <v>1341</v>
          </cell>
          <cell r="I1177" t="str">
            <v>ｸﾘｰﾝｾﾝﾀｰ</v>
          </cell>
          <cell r="N1177" t="str">
            <v>廃水銀等</v>
          </cell>
          <cell r="O1177" t="str">
            <v>○</v>
          </cell>
          <cell r="P1177" t="str">
            <v>鉱さい</v>
          </cell>
          <cell r="S1177" t="str">
            <v>○</v>
          </cell>
          <cell r="T1177" t="str">
            <v>○</v>
          </cell>
        </row>
        <row r="1178">
          <cell r="B1178">
            <v>3</v>
          </cell>
          <cell r="C1178">
            <v>1341</v>
          </cell>
          <cell r="I1178" t="str">
            <v>ｸﾘｰﾝｾﾝﾀｰ</v>
          </cell>
          <cell r="N1178" t="str">
            <v>廃石綿等</v>
          </cell>
          <cell r="O1178" t="str">
            <v>○</v>
          </cell>
          <cell r="P1178" t="str">
            <v>ばいじん</v>
          </cell>
          <cell r="S1178" t="str">
            <v>○</v>
          </cell>
          <cell r="T1178" t="str">
            <v>○</v>
          </cell>
        </row>
        <row r="1179">
          <cell r="B1179">
            <v>3</v>
          </cell>
          <cell r="C1179">
            <v>1341</v>
          </cell>
          <cell r="I1179" t="str">
            <v>ｸﾘｰﾝｾﾝﾀｰ</v>
          </cell>
          <cell r="P1179" t="str">
            <v>処理したもの</v>
          </cell>
        </row>
        <row r="1180">
          <cell r="B1180">
            <v>3</v>
          </cell>
          <cell r="C1180">
            <v>8045</v>
          </cell>
          <cell r="D1180" t="str">
            <v>04153008045</v>
          </cell>
          <cell r="E1180" t="str">
            <v>㈱Green prop</v>
          </cell>
          <cell r="F1180">
            <v>43085</v>
          </cell>
          <cell r="G1180">
            <v>45641</v>
          </cell>
          <cell r="H1180" t="str">
            <v>川添 克子</v>
          </cell>
          <cell r="I1180" t="str">
            <v>ｸﾞﾘｰﾝﾌﾟﾛｯﾌﾟ</v>
          </cell>
          <cell r="J1180">
            <v>8180066</v>
          </cell>
          <cell r="K1180" t="str">
            <v>福岡県筑紫野市大字永岡1272-14</v>
          </cell>
          <cell r="L1180" t="str">
            <v>092-922-1716</v>
          </cell>
          <cell r="M1180" t="str">
            <v>鳥外</v>
          </cell>
          <cell r="N1180" t="str">
            <v>感染性</v>
          </cell>
          <cell r="O1180" t="str">
            <v>○</v>
          </cell>
          <cell r="P1180" t="str">
            <v>燃え殻</v>
          </cell>
          <cell r="T1180" t="str">
            <v>○</v>
          </cell>
        </row>
        <row r="1181">
          <cell r="B1181">
            <v>3</v>
          </cell>
          <cell r="C1181">
            <v>8045</v>
          </cell>
          <cell r="I1181" t="str">
            <v>ｸﾞﾘｰﾝﾌﾟﾛｯﾌﾟ</v>
          </cell>
          <cell r="N1181" t="str">
            <v>廃ＰＣＢ等</v>
          </cell>
          <cell r="P1181" t="str">
            <v>汚泥</v>
          </cell>
          <cell r="S1181" t="str">
            <v>○</v>
          </cell>
          <cell r="T1181" t="str">
            <v>○</v>
          </cell>
        </row>
        <row r="1182">
          <cell r="B1182">
            <v>3</v>
          </cell>
          <cell r="C1182">
            <v>8045</v>
          </cell>
          <cell r="I1182" t="str">
            <v>ｸﾞﾘｰﾝﾌﾟﾛｯﾌﾟ</v>
          </cell>
          <cell r="N1182" t="str">
            <v>ＰＣＢ汚染物</v>
          </cell>
          <cell r="P1182" t="str">
            <v>廃油</v>
          </cell>
          <cell r="Q1182" t="str">
            <v>○</v>
          </cell>
        </row>
        <row r="1183">
          <cell r="B1183">
            <v>3</v>
          </cell>
          <cell r="C1183">
            <v>8045</v>
          </cell>
          <cell r="I1183" t="str">
            <v>ｸﾞﾘｰﾝﾌﾟﾛｯﾌﾟ</v>
          </cell>
          <cell r="N1183" t="str">
            <v>ＰＣＢ処理物</v>
          </cell>
          <cell r="P1183" t="str">
            <v>廃酸</v>
          </cell>
          <cell r="R1183" t="str">
            <v>○</v>
          </cell>
          <cell r="S1183" t="str">
            <v>○</v>
          </cell>
          <cell r="T1183" t="str">
            <v>○</v>
          </cell>
        </row>
        <row r="1184">
          <cell r="B1184">
            <v>3</v>
          </cell>
          <cell r="C1184">
            <v>8045</v>
          </cell>
          <cell r="I1184" t="str">
            <v>ｸﾞﾘｰﾝﾌﾟﾛｯﾌﾟ</v>
          </cell>
          <cell r="N1184" t="str">
            <v>指定下水汚泥</v>
          </cell>
          <cell r="P1184" t="str">
            <v>廃ｱﾙｶﾘ</v>
          </cell>
          <cell r="R1184" t="str">
            <v>○</v>
          </cell>
          <cell r="S1184" t="str">
            <v>○</v>
          </cell>
          <cell r="T1184" t="str">
            <v>○</v>
          </cell>
        </row>
        <row r="1185">
          <cell r="B1185">
            <v>3</v>
          </cell>
          <cell r="C1185">
            <v>8045</v>
          </cell>
          <cell r="I1185" t="str">
            <v>ｸﾞﾘｰﾝﾌﾟﾛｯﾌﾟ</v>
          </cell>
          <cell r="N1185" t="str">
            <v>廃水銀等</v>
          </cell>
          <cell r="P1185" t="str">
            <v>鉱さい</v>
          </cell>
          <cell r="T1185" t="str">
            <v>○</v>
          </cell>
        </row>
        <row r="1186">
          <cell r="B1186">
            <v>3</v>
          </cell>
          <cell r="C1186">
            <v>8045</v>
          </cell>
          <cell r="I1186" t="str">
            <v>ｸﾞﾘｰﾝﾌﾟﾛｯﾌﾟ</v>
          </cell>
          <cell r="N1186" t="str">
            <v>廃石綿等</v>
          </cell>
          <cell r="O1186" t="str">
            <v>○</v>
          </cell>
          <cell r="P1186" t="str">
            <v>ばいじん</v>
          </cell>
          <cell r="S1186" t="str">
            <v>○</v>
          </cell>
          <cell r="T1186" t="str">
            <v>○</v>
          </cell>
        </row>
        <row r="1187">
          <cell r="B1187">
            <v>3</v>
          </cell>
          <cell r="C1187">
            <v>8045</v>
          </cell>
          <cell r="I1187" t="str">
            <v>ｸﾞﾘｰﾝﾌﾟﾛｯﾌﾟ</v>
          </cell>
          <cell r="P1187" t="str">
            <v>処理したもの</v>
          </cell>
        </row>
        <row r="1188">
          <cell r="B1188">
            <v>3</v>
          </cell>
          <cell r="C1188">
            <v>49178</v>
          </cell>
          <cell r="D1188" t="str">
            <v>04153049178</v>
          </cell>
          <cell r="E1188" t="str">
            <v>㈱幸栄通産</v>
          </cell>
          <cell r="F1188">
            <v>42045</v>
          </cell>
          <cell r="G1188">
            <v>43870</v>
          </cell>
          <cell r="H1188" t="str">
            <v>向村 武晴</v>
          </cell>
          <cell r="I1188" t="str">
            <v>ｺｳｴｲﾂｳｻﾝ</v>
          </cell>
          <cell r="J1188">
            <v>6920027</v>
          </cell>
          <cell r="K1188" t="str">
            <v>島根県安来市門生町1065-7</v>
          </cell>
          <cell r="L1188" t="str">
            <v>0854-23-2255</v>
          </cell>
          <cell r="M1188" t="str">
            <v>鳥外</v>
          </cell>
          <cell r="N1188" t="str">
            <v>感染性</v>
          </cell>
          <cell r="O1188" t="str">
            <v>○</v>
          </cell>
          <cell r="P1188" t="str">
            <v>燃え殻</v>
          </cell>
          <cell r="T1188" t="str">
            <v>○</v>
          </cell>
        </row>
        <row r="1189">
          <cell r="B1189">
            <v>3</v>
          </cell>
          <cell r="C1189">
            <v>49178</v>
          </cell>
          <cell r="I1189" t="str">
            <v>ｺｳｴｲﾂｳｻﾝ</v>
          </cell>
          <cell r="N1189" t="str">
            <v>廃ＰＣＢ等</v>
          </cell>
          <cell r="P1189" t="str">
            <v>汚泥</v>
          </cell>
          <cell r="S1189" t="str">
            <v>○</v>
          </cell>
          <cell r="T1189" t="str">
            <v>○</v>
          </cell>
        </row>
        <row r="1190">
          <cell r="B1190">
            <v>3</v>
          </cell>
          <cell r="C1190">
            <v>49178</v>
          </cell>
          <cell r="I1190" t="str">
            <v>ｺｳｴｲﾂｳｻﾝ</v>
          </cell>
          <cell r="N1190" t="str">
            <v>ＰＣＢ汚染物</v>
          </cell>
          <cell r="P1190" t="str">
            <v>廃油</v>
          </cell>
          <cell r="Q1190" t="str">
            <v>○</v>
          </cell>
        </row>
        <row r="1191">
          <cell r="B1191">
            <v>3</v>
          </cell>
          <cell r="C1191">
            <v>49178</v>
          </cell>
          <cell r="I1191" t="str">
            <v>ｺｳｴｲﾂｳｻﾝ</v>
          </cell>
          <cell r="N1191" t="str">
            <v>ＰＣＢ処理物</v>
          </cell>
          <cell r="P1191" t="str">
            <v>廃酸</v>
          </cell>
          <cell r="R1191" t="str">
            <v>○</v>
          </cell>
          <cell r="S1191" t="str">
            <v>○</v>
          </cell>
          <cell r="T1191" t="str">
            <v>○</v>
          </cell>
        </row>
        <row r="1192">
          <cell r="B1192">
            <v>3</v>
          </cell>
          <cell r="C1192">
            <v>49178</v>
          </cell>
          <cell r="I1192" t="str">
            <v>ｺｳｴｲﾂｳｻﾝ</v>
          </cell>
          <cell r="N1192" t="str">
            <v>指定下水汚泥</v>
          </cell>
          <cell r="P1192" t="str">
            <v>廃ｱﾙｶﾘ</v>
          </cell>
          <cell r="R1192" t="str">
            <v>○</v>
          </cell>
          <cell r="S1192" t="str">
            <v>○</v>
          </cell>
          <cell r="T1192" t="str">
            <v>○</v>
          </cell>
        </row>
        <row r="1193">
          <cell r="B1193">
            <v>3</v>
          </cell>
          <cell r="C1193">
            <v>49178</v>
          </cell>
          <cell r="I1193" t="str">
            <v>ｺｳｴｲﾂｳｻﾝ</v>
          </cell>
          <cell r="N1193" t="str">
            <v>廃水銀等</v>
          </cell>
          <cell r="P1193" t="str">
            <v>鉱さい</v>
          </cell>
          <cell r="S1193" t="str">
            <v>○</v>
          </cell>
          <cell r="T1193" t="str">
            <v>○</v>
          </cell>
        </row>
        <row r="1194">
          <cell r="B1194">
            <v>3</v>
          </cell>
          <cell r="C1194">
            <v>49178</v>
          </cell>
          <cell r="I1194" t="str">
            <v>ｺｳｴｲﾂｳｻﾝ</v>
          </cell>
          <cell r="N1194" t="str">
            <v>廃石綿等</v>
          </cell>
          <cell r="O1194" t="str">
            <v>○</v>
          </cell>
          <cell r="P1194" t="str">
            <v>ばいじん</v>
          </cell>
          <cell r="S1194" t="str">
            <v>○</v>
          </cell>
          <cell r="T1194" t="str">
            <v>○</v>
          </cell>
        </row>
        <row r="1195">
          <cell r="B1195">
            <v>3</v>
          </cell>
          <cell r="C1195">
            <v>49178</v>
          </cell>
          <cell r="I1195" t="str">
            <v>ｺｳｴｲﾂｳｻﾝ</v>
          </cell>
          <cell r="P1195" t="str">
            <v>処理したもの</v>
          </cell>
        </row>
        <row r="1196">
          <cell r="B1196">
            <v>3</v>
          </cell>
          <cell r="C1196">
            <v>24510</v>
          </cell>
          <cell r="D1196" t="str">
            <v>04153024510</v>
          </cell>
          <cell r="E1196" t="str">
            <v>㈱近藤建設</v>
          </cell>
          <cell r="F1196">
            <v>42610</v>
          </cell>
          <cell r="G1196">
            <v>44435</v>
          </cell>
          <cell r="H1196" t="str">
            <v>近藤 博和</v>
          </cell>
          <cell r="I1196" t="str">
            <v>ｺﾝﾄﾞｳｹﾝｾﾂ</v>
          </cell>
          <cell r="J1196">
            <v>8390804</v>
          </cell>
          <cell r="K1196" t="str">
            <v>福岡県久留米市宮ノ陣町若松1949-1</v>
          </cell>
          <cell r="L1196" t="str">
            <v>0942-39-8773</v>
          </cell>
          <cell r="M1196" t="str">
            <v>鳥外</v>
          </cell>
          <cell r="N1196" t="str">
            <v>感染性</v>
          </cell>
          <cell r="P1196" t="str">
            <v>燃え殻</v>
          </cell>
        </row>
        <row r="1197">
          <cell r="B1197">
            <v>3</v>
          </cell>
          <cell r="C1197">
            <v>24510</v>
          </cell>
          <cell r="I1197" t="str">
            <v>ｺﾝﾄﾞｳｹﾝｾﾂ</v>
          </cell>
          <cell r="N1197" t="str">
            <v>廃ＰＣＢ等</v>
          </cell>
          <cell r="P1197" t="str">
            <v>汚泥</v>
          </cell>
        </row>
        <row r="1198">
          <cell r="B1198">
            <v>3</v>
          </cell>
          <cell r="C1198">
            <v>24510</v>
          </cell>
          <cell r="I1198" t="str">
            <v>ｺﾝﾄﾞｳｹﾝｾﾂ</v>
          </cell>
          <cell r="N1198" t="str">
            <v>ＰＣＢ汚染物</v>
          </cell>
          <cell r="P1198" t="str">
            <v>廃油</v>
          </cell>
        </row>
        <row r="1199">
          <cell r="B1199">
            <v>3</v>
          </cell>
          <cell r="C1199">
            <v>24510</v>
          </cell>
          <cell r="I1199" t="str">
            <v>ｺﾝﾄﾞｳｹﾝｾﾂ</v>
          </cell>
          <cell r="N1199" t="str">
            <v>ＰＣＢ処理物</v>
          </cell>
          <cell r="P1199" t="str">
            <v>廃酸</v>
          </cell>
        </row>
        <row r="1200">
          <cell r="B1200">
            <v>3</v>
          </cell>
          <cell r="C1200">
            <v>24510</v>
          </cell>
          <cell r="I1200" t="str">
            <v>ｺﾝﾄﾞｳｹﾝｾﾂ</v>
          </cell>
          <cell r="N1200" t="str">
            <v>指定下水汚泥</v>
          </cell>
          <cell r="P1200" t="str">
            <v>廃ｱﾙｶﾘ</v>
          </cell>
        </row>
        <row r="1201">
          <cell r="B1201">
            <v>3</v>
          </cell>
          <cell r="C1201">
            <v>24510</v>
          </cell>
          <cell r="I1201" t="str">
            <v>ｺﾝﾄﾞｳｹﾝｾﾂ</v>
          </cell>
          <cell r="N1201" t="str">
            <v>廃水銀等</v>
          </cell>
          <cell r="P1201" t="str">
            <v>鉱さい</v>
          </cell>
        </row>
        <row r="1202">
          <cell r="B1202">
            <v>3</v>
          </cell>
          <cell r="C1202">
            <v>24510</v>
          </cell>
          <cell r="I1202" t="str">
            <v>ｺﾝﾄﾞｳｹﾝｾﾂ</v>
          </cell>
          <cell r="N1202" t="str">
            <v>廃石綿等</v>
          </cell>
          <cell r="O1202" t="str">
            <v>○</v>
          </cell>
          <cell r="P1202" t="str">
            <v>ばいじん</v>
          </cell>
        </row>
        <row r="1203">
          <cell r="B1203">
            <v>3</v>
          </cell>
          <cell r="C1203">
            <v>24510</v>
          </cell>
          <cell r="I1203" t="str">
            <v>ｺﾝﾄﾞｳｹﾝｾﾂ</v>
          </cell>
          <cell r="P1203" t="str">
            <v>処理したもの</v>
          </cell>
        </row>
        <row r="1204">
          <cell r="B1204">
            <v>3</v>
          </cell>
          <cell r="C1204">
            <v>19924</v>
          </cell>
          <cell r="D1204" t="str">
            <v>04153019924</v>
          </cell>
          <cell r="E1204" t="str">
            <v>㈱坂井幸吉商店</v>
          </cell>
          <cell r="F1204">
            <v>42421</v>
          </cell>
          <cell r="G1204">
            <v>44247</v>
          </cell>
          <cell r="H1204" t="str">
            <v>坂井 孝光</v>
          </cell>
          <cell r="I1204" t="str">
            <v>ｻｶｲｺｳｷﾁｼｮｳﾃﾝ</v>
          </cell>
          <cell r="J1204">
            <v>8611103</v>
          </cell>
          <cell r="K1204" t="str">
            <v>熊本県合志市野々島5483-2</v>
          </cell>
          <cell r="L1204" t="str">
            <v>096-242-0077</v>
          </cell>
          <cell r="M1204" t="str">
            <v>鳥外</v>
          </cell>
          <cell r="N1204" t="str">
            <v>感染性</v>
          </cell>
          <cell r="P1204" t="str">
            <v>燃え殻</v>
          </cell>
        </row>
        <row r="1205">
          <cell r="B1205">
            <v>3</v>
          </cell>
          <cell r="C1205">
            <v>19924</v>
          </cell>
          <cell r="I1205" t="str">
            <v>ｻｶｲｺｳｷﾁｼｮｳﾃﾝ</v>
          </cell>
          <cell r="N1205" t="str">
            <v>廃ＰＣＢ等</v>
          </cell>
          <cell r="P1205" t="str">
            <v>汚泥</v>
          </cell>
        </row>
        <row r="1206">
          <cell r="B1206">
            <v>3</v>
          </cell>
          <cell r="C1206">
            <v>19924</v>
          </cell>
          <cell r="I1206" t="str">
            <v>ｻｶｲｺｳｷﾁｼｮｳﾃﾝ</v>
          </cell>
          <cell r="N1206" t="str">
            <v>ＰＣＢ汚染物</v>
          </cell>
          <cell r="P1206" t="str">
            <v>廃油</v>
          </cell>
          <cell r="Q1206" t="str">
            <v>○</v>
          </cell>
        </row>
        <row r="1207">
          <cell r="B1207">
            <v>3</v>
          </cell>
          <cell r="C1207">
            <v>19924</v>
          </cell>
          <cell r="I1207" t="str">
            <v>ｻｶｲｺｳｷﾁｼｮｳﾃﾝ</v>
          </cell>
          <cell r="N1207" t="str">
            <v>ＰＣＢ処理物</v>
          </cell>
          <cell r="P1207" t="str">
            <v>廃酸</v>
          </cell>
          <cell r="R1207" t="str">
            <v>○</v>
          </cell>
          <cell r="T1207" t="str">
            <v>○</v>
          </cell>
        </row>
        <row r="1208">
          <cell r="B1208">
            <v>3</v>
          </cell>
          <cell r="C1208">
            <v>19924</v>
          </cell>
          <cell r="I1208" t="str">
            <v>ｻｶｲｺｳｷﾁｼｮｳﾃﾝ</v>
          </cell>
          <cell r="N1208" t="str">
            <v>指定下水汚泥</v>
          </cell>
          <cell r="P1208" t="str">
            <v>廃ｱﾙｶﾘ</v>
          </cell>
        </row>
        <row r="1209">
          <cell r="B1209">
            <v>3</v>
          </cell>
          <cell r="C1209">
            <v>19924</v>
          </cell>
          <cell r="I1209" t="str">
            <v>ｻｶｲｺｳｷﾁｼｮｳﾃﾝ</v>
          </cell>
          <cell r="N1209" t="str">
            <v>廃水銀等</v>
          </cell>
          <cell r="O1209" t="str">
            <v>○</v>
          </cell>
          <cell r="P1209" t="str">
            <v>鉱さい</v>
          </cell>
        </row>
        <row r="1210">
          <cell r="B1210">
            <v>3</v>
          </cell>
          <cell r="C1210">
            <v>19924</v>
          </cell>
          <cell r="I1210" t="str">
            <v>ｻｶｲｺｳｷﾁｼｮｳﾃﾝ</v>
          </cell>
          <cell r="N1210" t="str">
            <v>廃石綿等</v>
          </cell>
          <cell r="O1210" t="str">
            <v>○</v>
          </cell>
          <cell r="P1210" t="str">
            <v>ばいじん</v>
          </cell>
        </row>
        <row r="1211">
          <cell r="B1211">
            <v>3</v>
          </cell>
          <cell r="C1211">
            <v>19924</v>
          </cell>
          <cell r="I1211" t="str">
            <v>ｻｶｲｺｳｷﾁｼｮｳﾃﾝ</v>
          </cell>
          <cell r="P1211" t="str">
            <v>処理したもの</v>
          </cell>
        </row>
        <row r="1212">
          <cell r="B1212">
            <v>3</v>
          </cell>
          <cell r="C1212">
            <v>435</v>
          </cell>
          <cell r="D1212" t="str">
            <v>04153000435</v>
          </cell>
          <cell r="E1212" t="str">
            <v>酒見建設㈱</v>
          </cell>
          <cell r="F1212">
            <v>43024</v>
          </cell>
          <cell r="G1212">
            <v>44849</v>
          </cell>
          <cell r="H1212" t="str">
            <v>酒見 誠</v>
          </cell>
          <cell r="I1212" t="str">
            <v>ｻｹﾐｹﾝｾﾂ</v>
          </cell>
          <cell r="J1212">
            <v>8300027</v>
          </cell>
          <cell r="K1212" t="str">
            <v>福岡県久留米市長門石1-11-3</v>
          </cell>
          <cell r="L1212" t="str">
            <v>0942-34-8807</v>
          </cell>
          <cell r="M1212" t="str">
            <v>鳥外</v>
          </cell>
          <cell r="N1212" t="str">
            <v>感染性</v>
          </cell>
          <cell r="P1212" t="str">
            <v>燃え殻</v>
          </cell>
          <cell r="T1212" t="str">
            <v>○</v>
          </cell>
        </row>
        <row r="1213">
          <cell r="B1213">
            <v>3</v>
          </cell>
          <cell r="C1213">
            <v>435</v>
          </cell>
          <cell r="I1213" t="str">
            <v>ｻｹﾐｹﾝｾﾂ</v>
          </cell>
          <cell r="N1213" t="str">
            <v>廃ＰＣＢ等</v>
          </cell>
          <cell r="P1213" t="str">
            <v>汚泥</v>
          </cell>
          <cell r="S1213" t="str">
            <v>○</v>
          </cell>
          <cell r="T1213" t="str">
            <v>○</v>
          </cell>
        </row>
        <row r="1214">
          <cell r="B1214">
            <v>3</v>
          </cell>
          <cell r="C1214">
            <v>435</v>
          </cell>
          <cell r="I1214" t="str">
            <v>ｻｹﾐｹﾝｾﾂ</v>
          </cell>
          <cell r="N1214" t="str">
            <v>ＰＣＢ汚染物</v>
          </cell>
          <cell r="P1214" t="str">
            <v>廃油</v>
          </cell>
          <cell r="Q1214" t="str">
            <v>○</v>
          </cell>
        </row>
        <row r="1215">
          <cell r="B1215">
            <v>3</v>
          </cell>
          <cell r="C1215">
            <v>435</v>
          </cell>
          <cell r="I1215" t="str">
            <v>ｻｹﾐｹﾝｾﾂ</v>
          </cell>
          <cell r="N1215" t="str">
            <v>ＰＣＢ処理物</v>
          </cell>
          <cell r="P1215" t="str">
            <v>廃酸</v>
          </cell>
          <cell r="R1215" t="str">
            <v>○</v>
          </cell>
          <cell r="S1215" t="str">
            <v>○</v>
          </cell>
          <cell r="T1215" t="str">
            <v>○</v>
          </cell>
        </row>
        <row r="1216">
          <cell r="B1216">
            <v>3</v>
          </cell>
          <cell r="C1216">
            <v>435</v>
          </cell>
          <cell r="I1216" t="str">
            <v>ｻｹﾐｹﾝｾﾂ</v>
          </cell>
          <cell r="N1216" t="str">
            <v>指定下水汚泥</v>
          </cell>
          <cell r="P1216" t="str">
            <v>廃ｱﾙｶﾘ</v>
          </cell>
          <cell r="R1216" t="str">
            <v>○</v>
          </cell>
          <cell r="S1216" t="str">
            <v>○</v>
          </cell>
          <cell r="T1216" t="str">
            <v>○</v>
          </cell>
        </row>
        <row r="1217">
          <cell r="B1217">
            <v>3</v>
          </cell>
          <cell r="C1217">
            <v>435</v>
          </cell>
          <cell r="I1217" t="str">
            <v>ｻｹﾐｹﾝｾﾂ</v>
          </cell>
          <cell r="N1217" t="str">
            <v>廃水銀等</v>
          </cell>
          <cell r="O1217" t="str">
            <v>○</v>
          </cell>
          <cell r="P1217" t="str">
            <v>鉱さい</v>
          </cell>
          <cell r="S1217" t="str">
            <v>○</v>
          </cell>
          <cell r="T1217" t="str">
            <v>○</v>
          </cell>
        </row>
        <row r="1218">
          <cell r="B1218">
            <v>3</v>
          </cell>
          <cell r="C1218">
            <v>435</v>
          </cell>
          <cell r="I1218" t="str">
            <v>ｻｹﾐｹﾝｾﾂ</v>
          </cell>
          <cell r="N1218" t="str">
            <v>廃石綿等</v>
          </cell>
          <cell r="O1218" t="str">
            <v>○</v>
          </cell>
          <cell r="P1218" t="str">
            <v>ばいじん</v>
          </cell>
          <cell r="S1218" t="str">
            <v>○</v>
          </cell>
          <cell r="T1218" t="str">
            <v>○</v>
          </cell>
        </row>
        <row r="1219">
          <cell r="B1219">
            <v>3</v>
          </cell>
          <cell r="C1219">
            <v>435</v>
          </cell>
          <cell r="I1219" t="str">
            <v>ｻｹﾐｹﾝｾﾂ</v>
          </cell>
          <cell r="P1219" t="str">
            <v>処理したもの</v>
          </cell>
        </row>
        <row r="1220">
          <cell r="B1220">
            <v>3</v>
          </cell>
          <cell r="C1220">
            <v>5488</v>
          </cell>
          <cell r="D1220" t="str">
            <v>04153005488</v>
          </cell>
          <cell r="E1220" t="str">
            <v>佐和屋産業㈱</v>
          </cell>
          <cell r="F1220">
            <v>41198</v>
          </cell>
          <cell r="G1220">
            <v>43753</v>
          </cell>
          <cell r="H1220" t="str">
            <v>眞鍋 朋美</v>
          </cell>
          <cell r="I1220" t="str">
            <v>ｻﾜﾔｻﾝｷﾞｮｳ</v>
          </cell>
          <cell r="J1220">
            <v>8180003</v>
          </cell>
          <cell r="K1220" t="str">
            <v>福岡県筑紫野市大字山家4055-1</v>
          </cell>
          <cell r="L1220" t="str">
            <v>092-927-1002</v>
          </cell>
          <cell r="M1220" t="str">
            <v>鳥外</v>
          </cell>
          <cell r="N1220" t="str">
            <v>感染性</v>
          </cell>
          <cell r="O1220" t="str">
            <v>○</v>
          </cell>
          <cell r="P1220" t="str">
            <v>燃え殻</v>
          </cell>
          <cell r="T1220" t="str">
            <v>○</v>
          </cell>
        </row>
        <row r="1221">
          <cell r="B1221">
            <v>3</v>
          </cell>
          <cell r="C1221">
            <v>5488</v>
          </cell>
          <cell r="I1221" t="str">
            <v>ｻﾜﾔｻﾝｷﾞｮｳ</v>
          </cell>
          <cell r="N1221" t="str">
            <v>廃ＰＣＢ等</v>
          </cell>
          <cell r="P1221" t="str">
            <v>汚泥</v>
          </cell>
          <cell r="S1221" t="str">
            <v>○</v>
          </cell>
          <cell r="T1221" t="str">
            <v>○</v>
          </cell>
        </row>
        <row r="1222">
          <cell r="B1222">
            <v>3</v>
          </cell>
          <cell r="C1222">
            <v>5488</v>
          </cell>
          <cell r="I1222" t="str">
            <v>ｻﾜﾔｻﾝｷﾞｮｳ</v>
          </cell>
          <cell r="N1222" t="str">
            <v>ＰＣＢ汚染物</v>
          </cell>
          <cell r="P1222" t="str">
            <v>廃油</v>
          </cell>
          <cell r="Q1222" t="str">
            <v>○</v>
          </cell>
        </row>
        <row r="1223">
          <cell r="B1223">
            <v>3</v>
          </cell>
          <cell r="C1223">
            <v>5488</v>
          </cell>
          <cell r="I1223" t="str">
            <v>ｻﾜﾔｻﾝｷﾞｮｳ</v>
          </cell>
          <cell r="N1223" t="str">
            <v>ＰＣＢ処理物</v>
          </cell>
          <cell r="P1223" t="str">
            <v>廃酸</v>
          </cell>
          <cell r="R1223" t="str">
            <v>○</v>
          </cell>
          <cell r="S1223" t="str">
            <v>○</v>
          </cell>
          <cell r="T1223" t="str">
            <v>○</v>
          </cell>
        </row>
        <row r="1224">
          <cell r="B1224">
            <v>3</v>
          </cell>
          <cell r="C1224">
            <v>5488</v>
          </cell>
          <cell r="I1224" t="str">
            <v>ｻﾜﾔｻﾝｷﾞｮｳ</v>
          </cell>
          <cell r="N1224" t="str">
            <v>指定下水汚泥</v>
          </cell>
          <cell r="P1224" t="str">
            <v>廃ｱﾙｶﾘ</v>
          </cell>
          <cell r="R1224" t="str">
            <v>○</v>
          </cell>
          <cell r="S1224" t="str">
            <v>○</v>
          </cell>
          <cell r="T1224" t="str">
            <v>○</v>
          </cell>
        </row>
        <row r="1225">
          <cell r="B1225">
            <v>3</v>
          </cell>
          <cell r="C1225">
            <v>5488</v>
          </cell>
          <cell r="I1225" t="str">
            <v>ｻﾜﾔｻﾝｷﾞｮｳ</v>
          </cell>
          <cell r="N1225" t="str">
            <v>廃水銀等</v>
          </cell>
          <cell r="P1225" t="str">
            <v>鉱さい</v>
          </cell>
          <cell r="S1225" t="str">
            <v>○</v>
          </cell>
          <cell r="T1225" t="str">
            <v>○</v>
          </cell>
        </row>
        <row r="1226">
          <cell r="B1226">
            <v>3</v>
          </cell>
          <cell r="C1226">
            <v>5488</v>
          </cell>
          <cell r="I1226" t="str">
            <v>ｻﾜﾔｻﾝｷﾞｮｳ</v>
          </cell>
          <cell r="N1226" t="str">
            <v>廃石綿等</v>
          </cell>
          <cell r="O1226" t="str">
            <v>○</v>
          </cell>
          <cell r="P1226" t="str">
            <v>ばいじん</v>
          </cell>
          <cell r="S1226" t="str">
            <v>○</v>
          </cell>
          <cell r="T1226" t="str">
            <v>○</v>
          </cell>
        </row>
        <row r="1227">
          <cell r="B1227">
            <v>3</v>
          </cell>
          <cell r="C1227">
            <v>5488</v>
          </cell>
          <cell r="I1227" t="str">
            <v>ｻﾜﾔｻﾝｷﾞｮｳ</v>
          </cell>
          <cell r="P1227" t="str">
            <v>処理したもの</v>
          </cell>
        </row>
        <row r="1228">
          <cell r="B1228">
            <v>3</v>
          </cell>
          <cell r="C1228">
            <v>376</v>
          </cell>
          <cell r="D1228" t="str">
            <v>04153000376</v>
          </cell>
          <cell r="E1228" t="str">
            <v>山九㈱</v>
          </cell>
          <cell r="F1228">
            <v>43353</v>
          </cell>
          <cell r="G1228">
            <v>45178</v>
          </cell>
          <cell r="H1228" t="str">
            <v>中村 公大</v>
          </cell>
          <cell r="I1228" t="str">
            <v>ｻﾝｷｭｳ</v>
          </cell>
          <cell r="J1228">
            <v>8040002</v>
          </cell>
          <cell r="K1228" t="str">
            <v>福岡県北九州市戸畑区中原先の浜46-51</v>
          </cell>
          <cell r="L1228" t="str">
            <v>093-861-3939</v>
          </cell>
          <cell r="M1228" t="str">
            <v>鳥外</v>
          </cell>
          <cell r="N1228" t="str">
            <v>感染性</v>
          </cell>
          <cell r="P1228" t="str">
            <v>燃え殻</v>
          </cell>
          <cell r="T1228" t="str">
            <v>○</v>
          </cell>
        </row>
        <row r="1229">
          <cell r="B1229">
            <v>3</v>
          </cell>
          <cell r="C1229">
            <v>376</v>
          </cell>
          <cell r="I1229" t="str">
            <v>ｻﾝｷｭｳ</v>
          </cell>
          <cell r="N1229" t="str">
            <v>廃ＰＣＢ等</v>
          </cell>
          <cell r="O1229" t="str">
            <v>○</v>
          </cell>
          <cell r="P1229" t="str">
            <v>汚泥</v>
          </cell>
          <cell r="S1229" t="str">
            <v>○</v>
          </cell>
          <cell r="T1229" t="str">
            <v>○</v>
          </cell>
        </row>
        <row r="1230">
          <cell r="B1230">
            <v>3</v>
          </cell>
          <cell r="C1230">
            <v>376</v>
          </cell>
          <cell r="I1230" t="str">
            <v>ｻﾝｷｭｳ</v>
          </cell>
          <cell r="N1230" t="str">
            <v>ＰＣＢ汚染物</v>
          </cell>
          <cell r="O1230" t="str">
            <v>○</v>
          </cell>
          <cell r="P1230" t="str">
            <v>廃油</v>
          </cell>
          <cell r="Q1230" t="str">
            <v>○</v>
          </cell>
        </row>
        <row r="1231">
          <cell r="B1231">
            <v>3</v>
          </cell>
          <cell r="C1231">
            <v>376</v>
          </cell>
          <cell r="I1231" t="str">
            <v>ｻﾝｷｭｳ</v>
          </cell>
          <cell r="N1231" t="str">
            <v>ＰＣＢ処理物</v>
          </cell>
          <cell r="P1231" t="str">
            <v>廃酸</v>
          </cell>
          <cell r="R1231" t="str">
            <v>○</v>
          </cell>
          <cell r="S1231" t="str">
            <v>○</v>
          </cell>
          <cell r="T1231" t="str">
            <v>○</v>
          </cell>
        </row>
        <row r="1232">
          <cell r="B1232">
            <v>3</v>
          </cell>
          <cell r="C1232">
            <v>376</v>
          </cell>
          <cell r="I1232" t="str">
            <v>ｻﾝｷｭｳ</v>
          </cell>
          <cell r="N1232" t="str">
            <v>指定下水汚泥</v>
          </cell>
          <cell r="P1232" t="str">
            <v>廃ｱﾙｶﾘ</v>
          </cell>
          <cell r="R1232" t="str">
            <v>○</v>
          </cell>
          <cell r="S1232" t="str">
            <v>○</v>
          </cell>
          <cell r="T1232" t="str">
            <v>○</v>
          </cell>
        </row>
        <row r="1233">
          <cell r="B1233">
            <v>3</v>
          </cell>
          <cell r="C1233">
            <v>376</v>
          </cell>
          <cell r="I1233" t="str">
            <v>ｻﾝｷｭｳ</v>
          </cell>
          <cell r="N1233" t="str">
            <v>廃水銀等</v>
          </cell>
          <cell r="P1233" t="str">
            <v>鉱さい</v>
          </cell>
          <cell r="S1233" t="str">
            <v>○</v>
          </cell>
          <cell r="T1233" t="str">
            <v>○</v>
          </cell>
        </row>
        <row r="1234">
          <cell r="B1234">
            <v>3</v>
          </cell>
          <cell r="C1234">
            <v>376</v>
          </cell>
          <cell r="I1234" t="str">
            <v>ｻﾝｷｭｳ</v>
          </cell>
          <cell r="N1234" t="str">
            <v>廃石綿等</v>
          </cell>
          <cell r="P1234" t="str">
            <v>ばいじん</v>
          </cell>
          <cell r="S1234" t="str">
            <v>○</v>
          </cell>
          <cell r="T1234" t="str">
            <v>○</v>
          </cell>
        </row>
        <row r="1235">
          <cell r="B1235">
            <v>3</v>
          </cell>
          <cell r="C1235">
            <v>376</v>
          </cell>
          <cell r="I1235" t="str">
            <v>ｻﾝｷｭｳ</v>
          </cell>
          <cell r="P1235" t="str">
            <v>処理したもの</v>
          </cell>
        </row>
        <row r="1236">
          <cell r="B1236">
            <v>3</v>
          </cell>
          <cell r="C1236">
            <v>2297</v>
          </cell>
          <cell r="D1236" t="str">
            <v>04153002297</v>
          </cell>
          <cell r="E1236" t="str">
            <v>㈱サンキュウ・トランスポート・九州</v>
          </cell>
          <cell r="F1236">
            <v>42710</v>
          </cell>
          <cell r="G1236">
            <v>44535</v>
          </cell>
          <cell r="H1236" t="str">
            <v>五所 保幸</v>
          </cell>
          <cell r="I1236" t="str">
            <v>ｻﾝｷｭｳﾄﾗﾝｽﾎﾟｰﾄ</v>
          </cell>
          <cell r="J1236">
            <v>8030801</v>
          </cell>
          <cell r="K1236" t="str">
            <v>福岡県北九州市小倉北区西港町120-2</v>
          </cell>
          <cell r="L1236" t="str">
            <v>093-581-3341</v>
          </cell>
          <cell r="M1236" t="str">
            <v>鳥外</v>
          </cell>
          <cell r="N1236" t="str">
            <v>感染性</v>
          </cell>
          <cell r="P1236" t="str">
            <v>燃え殻</v>
          </cell>
          <cell r="T1236" t="str">
            <v>○</v>
          </cell>
        </row>
        <row r="1237">
          <cell r="B1237">
            <v>3</v>
          </cell>
          <cell r="C1237">
            <v>2297</v>
          </cell>
          <cell r="I1237" t="str">
            <v>ｻﾝｷｭｳﾄﾗﾝｽﾎﾟｰﾄ</v>
          </cell>
          <cell r="N1237" t="str">
            <v>廃ＰＣＢ等</v>
          </cell>
          <cell r="P1237" t="str">
            <v>汚泥</v>
          </cell>
          <cell r="S1237" t="str">
            <v>○</v>
          </cell>
          <cell r="T1237" t="str">
            <v>○</v>
          </cell>
        </row>
        <row r="1238">
          <cell r="B1238">
            <v>3</v>
          </cell>
          <cell r="C1238">
            <v>2297</v>
          </cell>
          <cell r="I1238" t="str">
            <v>ｻﾝｷｭｳﾄﾗﾝｽﾎﾟｰﾄ</v>
          </cell>
          <cell r="N1238" t="str">
            <v>ＰＣＢ汚染物</v>
          </cell>
          <cell r="P1238" t="str">
            <v>廃油</v>
          </cell>
          <cell r="Q1238" t="str">
            <v>○</v>
          </cell>
        </row>
        <row r="1239">
          <cell r="B1239">
            <v>3</v>
          </cell>
          <cell r="C1239">
            <v>2297</v>
          </cell>
          <cell r="I1239" t="str">
            <v>ｻﾝｷｭｳﾄﾗﾝｽﾎﾟｰﾄ</v>
          </cell>
          <cell r="N1239" t="str">
            <v>ＰＣＢ処理物</v>
          </cell>
          <cell r="P1239" t="str">
            <v>廃酸</v>
          </cell>
          <cell r="R1239" t="str">
            <v>○</v>
          </cell>
          <cell r="S1239" t="str">
            <v>○</v>
          </cell>
          <cell r="T1239" t="str">
            <v>○</v>
          </cell>
        </row>
        <row r="1240">
          <cell r="B1240">
            <v>3</v>
          </cell>
          <cell r="C1240">
            <v>2297</v>
          </cell>
          <cell r="I1240" t="str">
            <v>ｻﾝｷｭｳﾄﾗﾝｽﾎﾟｰﾄ</v>
          </cell>
          <cell r="N1240" t="str">
            <v>指定下水汚泥</v>
          </cell>
          <cell r="P1240" t="str">
            <v>廃ｱﾙｶﾘ</v>
          </cell>
          <cell r="R1240" t="str">
            <v>○</v>
          </cell>
          <cell r="S1240" t="str">
            <v>○</v>
          </cell>
          <cell r="T1240" t="str">
            <v>○</v>
          </cell>
        </row>
        <row r="1241">
          <cell r="B1241">
            <v>3</v>
          </cell>
          <cell r="C1241">
            <v>2297</v>
          </cell>
          <cell r="I1241" t="str">
            <v>ｻﾝｷｭｳﾄﾗﾝｽﾎﾟｰﾄ</v>
          </cell>
          <cell r="N1241" t="str">
            <v>廃水銀等</v>
          </cell>
          <cell r="P1241" t="str">
            <v>鉱さい</v>
          </cell>
          <cell r="T1241" t="str">
            <v>○</v>
          </cell>
        </row>
        <row r="1242">
          <cell r="B1242">
            <v>3</v>
          </cell>
          <cell r="C1242">
            <v>2297</v>
          </cell>
          <cell r="I1242" t="str">
            <v>ｻﾝｷｭｳﾄﾗﾝｽﾎﾟｰﾄ</v>
          </cell>
          <cell r="N1242" t="str">
            <v>廃石綿等</v>
          </cell>
          <cell r="P1242" t="str">
            <v>ばいじん</v>
          </cell>
          <cell r="S1242" t="str">
            <v>○</v>
          </cell>
          <cell r="T1242" t="str">
            <v>○</v>
          </cell>
        </row>
        <row r="1243">
          <cell r="B1243">
            <v>3</v>
          </cell>
          <cell r="C1243">
            <v>2297</v>
          </cell>
          <cell r="I1243" t="str">
            <v>ｻﾝｷｭｳﾄﾗﾝｽﾎﾟｰﾄ</v>
          </cell>
          <cell r="P1243" t="str">
            <v>処理したもの</v>
          </cell>
        </row>
        <row r="1244">
          <cell r="B1244">
            <v>3</v>
          </cell>
          <cell r="C1244">
            <v>76754</v>
          </cell>
          <cell r="D1244" t="str">
            <v>04153076754</v>
          </cell>
          <cell r="E1244" t="str">
            <v>山光金属㈱</v>
          </cell>
          <cell r="F1244">
            <v>43155</v>
          </cell>
          <cell r="G1244">
            <v>44980</v>
          </cell>
          <cell r="H1244" t="str">
            <v>山辺 葉月</v>
          </cell>
          <cell r="I1244" t="str">
            <v>ｻﾝｺｳｷﾝｿﾞｸ</v>
          </cell>
          <cell r="J1244">
            <v>8240058</v>
          </cell>
          <cell r="K1244" t="str">
            <v>福岡県行橋市大字長木1020-1</v>
          </cell>
          <cell r="L1244" t="str">
            <v>0930-24-5118</v>
          </cell>
          <cell r="M1244" t="str">
            <v>鳥外</v>
          </cell>
          <cell r="N1244" t="str">
            <v>感染性</v>
          </cell>
          <cell r="P1244" t="str">
            <v>燃え殻</v>
          </cell>
        </row>
        <row r="1245">
          <cell r="B1245">
            <v>3</v>
          </cell>
          <cell r="C1245">
            <v>76754</v>
          </cell>
          <cell r="I1245" t="str">
            <v>ｻﾝｺｳｷﾝｿﾞｸ</v>
          </cell>
          <cell r="N1245" t="str">
            <v>廃ＰＣＢ等</v>
          </cell>
          <cell r="P1245" t="str">
            <v>汚泥</v>
          </cell>
        </row>
        <row r="1246">
          <cell r="B1246">
            <v>3</v>
          </cell>
          <cell r="C1246">
            <v>76754</v>
          </cell>
          <cell r="I1246" t="str">
            <v>ｻﾝｺｳｷﾝｿﾞｸ</v>
          </cell>
          <cell r="N1246" t="str">
            <v>ＰＣＢ汚染物</v>
          </cell>
          <cell r="P1246" t="str">
            <v>廃油</v>
          </cell>
          <cell r="Q1246" t="str">
            <v>○</v>
          </cell>
        </row>
        <row r="1247">
          <cell r="B1247">
            <v>3</v>
          </cell>
          <cell r="C1247">
            <v>76754</v>
          </cell>
          <cell r="I1247" t="str">
            <v>ｻﾝｺｳｷﾝｿﾞｸ</v>
          </cell>
          <cell r="N1247" t="str">
            <v>ＰＣＢ処理物</v>
          </cell>
          <cell r="P1247" t="str">
            <v>廃酸</v>
          </cell>
          <cell r="R1247" t="str">
            <v>○</v>
          </cell>
          <cell r="S1247" t="str">
            <v>○</v>
          </cell>
          <cell r="T1247" t="str">
            <v>○</v>
          </cell>
        </row>
        <row r="1248">
          <cell r="B1248">
            <v>3</v>
          </cell>
          <cell r="C1248">
            <v>76754</v>
          </cell>
          <cell r="I1248" t="str">
            <v>ｻﾝｺｳｷﾝｿﾞｸ</v>
          </cell>
          <cell r="N1248" t="str">
            <v>指定下水汚泥</v>
          </cell>
          <cell r="P1248" t="str">
            <v>廃ｱﾙｶﾘ</v>
          </cell>
          <cell r="R1248" t="str">
            <v>○</v>
          </cell>
          <cell r="S1248" t="str">
            <v>○</v>
          </cell>
          <cell r="T1248" t="str">
            <v>○</v>
          </cell>
        </row>
        <row r="1249">
          <cell r="B1249">
            <v>3</v>
          </cell>
          <cell r="C1249">
            <v>76754</v>
          </cell>
          <cell r="I1249" t="str">
            <v>ｻﾝｺｳｷﾝｿﾞｸ</v>
          </cell>
          <cell r="N1249" t="str">
            <v>廃水銀等</v>
          </cell>
          <cell r="P1249" t="str">
            <v>鉱さい</v>
          </cell>
        </row>
        <row r="1250">
          <cell r="B1250">
            <v>3</v>
          </cell>
          <cell r="C1250">
            <v>76754</v>
          </cell>
          <cell r="I1250" t="str">
            <v>ｻﾝｺｳｷﾝｿﾞｸ</v>
          </cell>
          <cell r="N1250" t="str">
            <v>廃石綿等</v>
          </cell>
          <cell r="O1250" t="str">
            <v>○</v>
          </cell>
          <cell r="P1250" t="str">
            <v>ばいじん</v>
          </cell>
        </row>
        <row r="1251">
          <cell r="B1251">
            <v>3</v>
          </cell>
          <cell r="C1251">
            <v>76754</v>
          </cell>
          <cell r="I1251" t="str">
            <v>ｻﾝｺｳｷﾝｿﾞｸ</v>
          </cell>
          <cell r="P1251" t="str">
            <v>処理したもの</v>
          </cell>
        </row>
        <row r="1252">
          <cell r="B1252">
            <v>3</v>
          </cell>
          <cell r="C1252">
            <v>4870</v>
          </cell>
          <cell r="D1252" t="str">
            <v>04153004870</v>
          </cell>
          <cell r="E1252" t="str">
            <v>㈱三照</v>
          </cell>
          <cell r="F1252">
            <v>43560</v>
          </cell>
          <cell r="G1252">
            <v>46116</v>
          </cell>
          <cell r="H1252" t="str">
            <v>諸岡 顕臣</v>
          </cell>
          <cell r="I1252" t="str">
            <v>ｻﾝｼｮｳ</v>
          </cell>
          <cell r="J1252" t="str">
            <v>836-0067</v>
          </cell>
          <cell r="K1252" t="str">
            <v>福岡県大牟田市四山町80-77</v>
          </cell>
          <cell r="L1252" t="str">
            <v>0944-53-2707</v>
          </cell>
          <cell r="M1252" t="str">
            <v>鳥外</v>
          </cell>
          <cell r="N1252" t="str">
            <v>感染性</v>
          </cell>
          <cell r="P1252" t="str">
            <v>燃え殻</v>
          </cell>
          <cell r="T1252" t="str">
            <v>○</v>
          </cell>
        </row>
        <row r="1253">
          <cell r="B1253">
            <v>3</v>
          </cell>
          <cell r="C1253">
            <v>4870</v>
          </cell>
          <cell r="I1253" t="str">
            <v>ｻﾝｼｮｳ</v>
          </cell>
          <cell r="N1253" t="str">
            <v>廃ＰＣＢ等</v>
          </cell>
          <cell r="P1253" t="str">
            <v>汚泥</v>
          </cell>
          <cell r="S1253" t="str">
            <v>○</v>
          </cell>
          <cell r="T1253" t="str">
            <v>○</v>
          </cell>
        </row>
        <row r="1254">
          <cell r="B1254">
            <v>3</v>
          </cell>
          <cell r="C1254">
            <v>4870</v>
          </cell>
          <cell r="I1254" t="str">
            <v>ｻﾝｼｮｳ</v>
          </cell>
          <cell r="N1254" t="str">
            <v>ＰＣＢ汚染物</v>
          </cell>
          <cell r="P1254" t="str">
            <v>廃油</v>
          </cell>
        </row>
        <row r="1255">
          <cell r="B1255">
            <v>3</v>
          </cell>
          <cell r="C1255">
            <v>4870</v>
          </cell>
          <cell r="I1255" t="str">
            <v>ｻﾝｼｮｳ</v>
          </cell>
          <cell r="N1255" t="str">
            <v>ＰＣＢ処理物</v>
          </cell>
          <cell r="P1255" t="str">
            <v>廃酸</v>
          </cell>
        </row>
        <row r="1256">
          <cell r="B1256">
            <v>3</v>
          </cell>
          <cell r="C1256">
            <v>4870</v>
          </cell>
          <cell r="I1256" t="str">
            <v>ｻﾝｼｮｳ</v>
          </cell>
          <cell r="N1256" t="str">
            <v>指定下水汚泥</v>
          </cell>
          <cell r="P1256" t="str">
            <v>廃ｱﾙｶﾘ</v>
          </cell>
        </row>
        <row r="1257">
          <cell r="B1257">
            <v>3</v>
          </cell>
          <cell r="C1257">
            <v>4870</v>
          </cell>
          <cell r="I1257" t="str">
            <v>ｻﾝｼｮｳ</v>
          </cell>
          <cell r="N1257" t="str">
            <v>廃水銀等</v>
          </cell>
          <cell r="P1257" t="str">
            <v>鉱さい</v>
          </cell>
          <cell r="S1257" t="str">
            <v>○</v>
          </cell>
          <cell r="T1257" t="str">
            <v>○</v>
          </cell>
        </row>
        <row r="1258">
          <cell r="B1258">
            <v>3</v>
          </cell>
          <cell r="C1258">
            <v>4870</v>
          </cell>
          <cell r="I1258" t="str">
            <v>ｻﾝｼｮｳ</v>
          </cell>
          <cell r="N1258" t="str">
            <v>廃石綿等</v>
          </cell>
          <cell r="P1258" t="str">
            <v>ばいじん</v>
          </cell>
          <cell r="S1258" t="str">
            <v>○</v>
          </cell>
          <cell r="T1258" t="str">
            <v>○</v>
          </cell>
        </row>
        <row r="1259">
          <cell r="B1259">
            <v>3</v>
          </cell>
          <cell r="C1259">
            <v>4870</v>
          </cell>
          <cell r="I1259" t="str">
            <v>ｻﾝｼｮｳ</v>
          </cell>
          <cell r="P1259" t="str">
            <v>処理したもの</v>
          </cell>
        </row>
        <row r="1260">
          <cell r="B1260">
            <v>3</v>
          </cell>
          <cell r="C1260">
            <v>6805</v>
          </cell>
          <cell r="D1260" t="str">
            <v>04153006805</v>
          </cell>
          <cell r="E1260" t="str">
            <v>㈱産興エコサービス</v>
          </cell>
          <cell r="F1260">
            <v>43183</v>
          </cell>
          <cell r="G1260">
            <v>45739</v>
          </cell>
          <cell r="H1260" t="str">
            <v>吉武 智生</v>
          </cell>
          <cell r="I1260" t="str">
            <v>ｻﾝｺｳｴｺｻｰﾋﾞｽ</v>
          </cell>
          <cell r="J1260">
            <v>8000115</v>
          </cell>
          <cell r="K1260" t="str">
            <v>福岡県北九州市門司区新門司3-65</v>
          </cell>
          <cell r="L1260" t="str">
            <v>093-481-0303</v>
          </cell>
          <cell r="M1260" t="str">
            <v>鳥外</v>
          </cell>
          <cell r="N1260" t="str">
            <v>感染性</v>
          </cell>
          <cell r="P1260" t="str">
            <v>燃え殻</v>
          </cell>
        </row>
        <row r="1261">
          <cell r="B1261">
            <v>3</v>
          </cell>
          <cell r="C1261">
            <v>6805</v>
          </cell>
          <cell r="I1261" t="str">
            <v>ｻﾝｺｳｴｺｻｰﾋﾞｽ</v>
          </cell>
          <cell r="N1261" t="str">
            <v>廃ＰＣＢ等</v>
          </cell>
          <cell r="P1261" t="str">
            <v>汚泥</v>
          </cell>
        </row>
        <row r="1262">
          <cell r="B1262">
            <v>3</v>
          </cell>
          <cell r="C1262">
            <v>6805</v>
          </cell>
          <cell r="I1262" t="str">
            <v>ｻﾝｺｳｴｺｻｰﾋﾞｽ</v>
          </cell>
          <cell r="N1262" t="str">
            <v>ＰＣＢ汚染物</v>
          </cell>
          <cell r="P1262" t="str">
            <v>廃油</v>
          </cell>
        </row>
        <row r="1263">
          <cell r="B1263">
            <v>3</v>
          </cell>
          <cell r="C1263">
            <v>6805</v>
          </cell>
          <cell r="I1263" t="str">
            <v>ｻﾝｺｳｴｺｻｰﾋﾞｽ</v>
          </cell>
          <cell r="N1263" t="str">
            <v>ＰＣＢ処理物</v>
          </cell>
          <cell r="P1263" t="str">
            <v>廃酸</v>
          </cell>
        </row>
        <row r="1264">
          <cell r="B1264">
            <v>3</v>
          </cell>
          <cell r="C1264">
            <v>6805</v>
          </cell>
          <cell r="I1264" t="str">
            <v>ｻﾝｺｳｴｺｻｰﾋﾞｽ</v>
          </cell>
          <cell r="N1264" t="str">
            <v>指定下水汚泥</v>
          </cell>
          <cell r="P1264" t="str">
            <v>廃ｱﾙｶﾘ</v>
          </cell>
        </row>
        <row r="1265">
          <cell r="B1265">
            <v>3</v>
          </cell>
          <cell r="C1265">
            <v>6805</v>
          </cell>
          <cell r="I1265" t="str">
            <v>ｻﾝｺｳｴｺｻｰﾋﾞｽ</v>
          </cell>
          <cell r="N1265" t="str">
            <v>廃水銀等</v>
          </cell>
          <cell r="P1265" t="str">
            <v>鉱さい</v>
          </cell>
        </row>
        <row r="1266">
          <cell r="B1266">
            <v>3</v>
          </cell>
          <cell r="C1266">
            <v>6805</v>
          </cell>
          <cell r="I1266" t="str">
            <v>ｻﾝｺｳｴｺｻｰﾋﾞｽ</v>
          </cell>
          <cell r="N1266" t="str">
            <v>廃石綿等</v>
          </cell>
          <cell r="O1266" t="str">
            <v>○</v>
          </cell>
          <cell r="P1266" t="str">
            <v>ばいじん</v>
          </cell>
        </row>
        <row r="1267">
          <cell r="B1267">
            <v>3</v>
          </cell>
          <cell r="C1267">
            <v>6805</v>
          </cell>
          <cell r="I1267" t="str">
            <v>ｻﾝｺｳｴｺｻｰﾋﾞｽ</v>
          </cell>
          <cell r="P1267" t="str">
            <v>処理したもの</v>
          </cell>
        </row>
        <row r="1268">
          <cell r="B1268">
            <v>3</v>
          </cell>
          <cell r="C1268">
            <v>43288</v>
          </cell>
          <cell r="D1268" t="str">
            <v>04153043288</v>
          </cell>
          <cell r="E1268" t="str">
            <v>㈱サンダイ</v>
          </cell>
          <cell r="F1268">
            <v>42797</v>
          </cell>
          <cell r="G1268">
            <v>45353</v>
          </cell>
          <cell r="H1268" t="str">
            <v>出口 征一</v>
          </cell>
          <cell r="I1268" t="str">
            <v>ｻﾝﾀﾞｲ</v>
          </cell>
          <cell r="J1268">
            <v>8120069</v>
          </cell>
          <cell r="K1268" t="str">
            <v>福岡県福岡市東区郷口町8-28</v>
          </cell>
          <cell r="L1268" t="str">
            <v>092-623-8990</v>
          </cell>
          <cell r="M1268" t="str">
            <v>鳥外</v>
          </cell>
          <cell r="N1268" t="str">
            <v>感染性</v>
          </cell>
          <cell r="O1268" t="str">
            <v>○</v>
          </cell>
          <cell r="P1268" t="str">
            <v>燃え殻</v>
          </cell>
        </row>
        <row r="1269">
          <cell r="B1269">
            <v>3</v>
          </cell>
          <cell r="C1269">
            <v>43288</v>
          </cell>
          <cell r="I1269" t="str">
            <v>ｻﾝﾀﾞｲ</v>
          </cell>
          <cell r="N1269" t="str">
            <v>廃ＰＣＢ等</v>
          </cell>
          <cell r="P1269" t="str">
            <v>汚泥</v>
          </cell>
          <cell r="T1269" t="str">
            <v>○</v>
          </cell>
        </row>
        <row r="1270">
          <cell r="B1270">
            <v>3</v>
          </cell>
          <cell r="C1270">
            <v>43288</v>
          </cell>
          <cell r="I1270" t="str">
            <v>ｻﾝﾀﾞｲ</v>
          </cell>
          <cell r="N1270" t="str">
            <v>ＰＣＢ汚染物</v>
          </cell>
          <cell r="P1270" t="str">
            <v>廃油</v>
          </cell>
          <cell r="Q1270" t="str">
            <v>○</v>
          </cell>
        </row>
        <row r="1271">
          <cell r="B1271">
            <v>3</v>
          </cell>
          <cell r="C1271">
            <v>43288</v>
          </cell>
          <cell r="I1271" t="str">
            <v>ｻﾝﾀﾞｲ</v>
          </cell>
          <cell r="N1271" t="str">
            <v>ＰＣＢ処理物</v>
          </cell>
          <cell r="P1271" t="str">
            <v>廃酸</v>
          </cell>
          <cell r="R1271" t="str">
            <v>○</v>
          </cell>
          <cell r="T1271" t="str">
            <v>○</v>
          </cell>
        </row>
        <row r="1272">
          <cell r="B1272">
            <v>3</v>
          </cell>
          <cell r="C1272">
            <v>43288</v>
          </cell>
          <cell r="I1272" t="str">
            <v>ｻﾝﾀﾞｲ</v>
          </cell>
          <cell r="N1272" t="str">
            <v>指定下水汚泥</v>
          </cell>
          <cell r="P1272" t="str">
            <v>廃ｱﾙｶﾘ</v>
          </cell>
          <cell r="R1272" t="str">
            <v>○</v>
          </cell>
          <cell r="T1272" t="str">
            <v>○</v>
          </cell>
        </row>
        <row r="1273">
          <cell r="B1273">
            <v>3</v>
          </cell>
          <cell r="C1273">
            <v>43288</v>
          </cell>
          <cell r="I1273" t="str">
            <v>ｻﾝﾀﾞｲ</v>
          </cell>
          <cell r="N1273" t="str">
            <v>廃水銀等</v>
          </cell>
          <cell r="O1273" t="str">
            <v>○</v>
          </cell>
          <cell r="P1273" t="str">
            <v>鉱さい</v>
          </cell>
        </row>
        <row r="1274">
          <cell r="B1274">
            <v>3</v>
          </cell>
          <cell r="C1274">
            <v>43288</v>
          </cell>
          <cell r="I1274" t="str">
            <v>ｻﾝﾀﾞｲ</v>
          </cell>
          <cell r="N1274" t="str">
            <v>廃石綿等</v>
          </cell>
          <cell r="P1274" t="str">
            <v>ばいじん</v>
          </cell>
        </row>
        <row r="1275">
          <cell r="B1275">
            <v>3</v>
          </cell>
          <cell r="C1275">
            <v>43288</v>
          </cell>
          <cell r="I1275" t="str">
            <v>ｻﾝﾀﾞｲ</v>
          </cell>
          <cell r="P1275" t="str">
            <v>処理したもの</v>
          </cell>
        </row>
        <row r="1276">
          <cell r="B1276">
            <v>3</v>
          </cell>
          <cell r="C1276">
            <v>6588</v>
          </cell>
          <cell r="D1276" t="str">
            <v>04153006588</v>
          </cell>
          <cell r="E1276" t="str">
            <v>㈱サンテン都市開発</v>
          </cell>
          <cell r="F1276">
            <v>42226</v>
          </cell>
          <cell r="G1276">
            <v>44782</v>
          </cell>
          <cell r="H1276" t="str">
            <v>五領 勝徳</v>
          </cell>
          <cell r="I1276" t="str">
            <v>ｻﾝﾃﾝﾄｼｶｲﾊﾂ</v>
          </cell>
          <cell r="J1276">
            <v>8300064</v>
          </cell>
          <cell r="K1276" t="str">
            <v>福岡県久留米市荒木町藤田1352-9</v>
          </cell>
          <cell r="L1276" t="str">
            <v>0942-26-8800</v>
          </cell>
          <cell r="M1276" t="str">
            <v>鳥外</v>
          </cell>
          <cell r="N1276" t="str">
            <v>感染性</v>
          </cell>
          <cell r="O1276" t="str">
            <v>○</v>
          </cell>
          <cell r="P1276" t="str">
            <v>燃え殻</v>
          </cell>
        </row>
        <row r="1277">
          <cell r="B1277">
            <v>3</v>
          </cell>
          <cell r="C1277">
            <v>6588</v>
          </cell>
          <cell r="I1277" t="str">
            <v>ｻﾝﾃﾝﾄｼｶｲﾊﾂ</v>
          </cell>
          <cell r="N1277" t="str">
            <v>廃ＰＣＢ等</v>
          </cell>
          <cell r="P1277" t="str">
            <v>汚泥</v>
          </cell>
        </row>
        <row r="1278">
          <cell r="B1278">
            <v>3</v>
          </cell>
          <cell r="C1278">
            <v>6588</v>
          </cell>
          <cell r="I1278" t="str">
            <v>ｻﾝﾃﾝﾄｼｶｲﾊﾂ</v>
          </cell>
          <cell r="N1278" t="str">
            <v>ＰＣＢ汚染物</v>
          </cell>
          <cell r="P1278" t="str">
            <v>廃油</v>
          </cell>
        </row>
        <row r="1279">
          <cell r="B1279">
            <v>3</v>
          </cell>
          <cell r="C1279">
            <v>6588</v>
          </cell>
          <cell r="I1279" t="str">
            <v>ｻﾝﾃﾝﾄｼｶｲﾊﾂ</v>
          </cell>
          <cell r="N1279" t="str">
            <v>ＰＣＢ処理物</v>
          </cell>
          <cell r="P1279" t="str">
            <v>廃酸</v>
          </cell>
        </row>
        <row r="1280">
          <cell r="B1280">
            <v>3</v>
          </cell>
          <cell r="C1280">
            <v>6588</v>
          </cell>
          <cell r="I1280" t="str">
            <v>ｻﾝﾃﾝﾄｼｶｲﾊﾂ</v>
          </cell>
          <cell r="N1280" t="str">
            <v>指定下水汚泥</v>
          </cell>
          <cell r="P1280" t="str">
            <v>廃ｱﾙｶﾘ</v>
          </cell>
        </row>
        <row r="1281">
          <cell r="B1281">
            <v>3</v>
          </cell>
          <cell r="C1281">
            <v>6588</v>
          </cell>
          <cell r="I1281" t="str">
            <v>ｻﾝﾃﾝﾄｼｶｲﾊﾂ</v>
          </cell>
          <cell r="N1281" t="str">
            <v>廃水銀等</v>
          </cell>
          <cell r="P1281" t="str">
            <v>鉱さい</v>
          </cell>
        </row>
        <row r="1282">
          <cell r="B1282">
            <v>3</v>
          </cell>
          <cell r="C1282">
            <v>6588</v>
          </cell>
          <cell r="I1282" t="str">
            <v>ｻﾝﾃﾝﾄｼｶｲﾊﾂ</v>
          </cell>
          <cell r="N1282" t="str">
            <v>廃石綿等</v>
          </cell>
          <cell r="P1282" t="str">
            <v>ばいじん</v>
          </cell>
        </row>
        <row r="1283">
          <cell r="B1283">
            <v>3</v>
          </cell>
          <cell r="C1283">
            <v>6588</v>
          </cell>
          <cell r="I1283" t="str">
            <v>ｻﾝﾃﾝﾄｼｶｲﾊﾂ</v>
          </cell>
          <cell r="P1283" t="str">
            <v>処理したもの</v>
          </cell>
        </row>
        <row r="1284">
          <cell r="B1284">
            <v>3</v>
          </cell>
          <cell r="C1284">
            <v>20039</v>
          </cell>
          <cell r="D1284" t="str">
            <v>04153020039</v>
          </cell>
          <cell r="E1284" t="str">
            <v>㈱三和興業</v>
          </cell>
          <cell r="F1284">
            <v>41743</v>
          </cell>
          <cell r="G1284">
            <v>44299</v>
          </cell>
          <cell r="H1284" t="str">
            <v>大山 哲寿</v>
          </cell>
          <cell r="I1284" t="str">
            <v>ｻﾝﾜｺｳｷﾞｮｳ</v>
          </cell>
          <cell r="J1284">
            <v>8130043</v>
          </cell>
          <cell r="K1284" t="str">
            <v>福岡県福岡市東区千早2-2-43</v>
          </cell>
          <cell r="L1284" t="str">
            <v>092-671-1855</v>
          </cell>
          <cell r="M1284" t="str">
            <v>鳥外</v>
          </cell>
          <cell r="N1284" t="str">
            <v>感染性</v>
          </cell>
          <cell r="P1284" t="str">
            <v>燃え殻</v>
          </cell>
        </row>
        <row r="1285">
          <cell r="B1285">
            <v>3</v>
          </cell>
          <cell r="C1285">
            <v>20039</v>
          </cell>
          <cell r="I1285" t="str">
            <v>ｻﾝﾜｺｳｷﾞｮｳ</v>
          </cell>
          <cell r="N1285" t="str">
            <v>廃ＰＣＢ等</v>
          </cell>
          <cell r="P1285" t="str">
            <v>汚泥</v>
          </cell>
        </row>
        <row r="1286">
          <cell r="B1286">
            <v>3</v>
          </cell>
          <cell r="C1286">
            <v>20039</v>
          </cell>
          <cell r="I1286" t="str">
            <v>ｻﾝﾜｺｳｷﾞｮｳ</v>
          </cell>
          <cell r="N1286" t="str">
            <v>ＰＣＢ汚染物</v>
          </cell>
          <cell r="P1286" t="str">
            <v>廃油</v>
          </cell>
          <cell r="Q1286" t="str">
            <v>○</v>
          </cell>
        </row>
        <row r="1287">
          <cell r="B1287">
            <v>3</v>
          </cell>
          <cell r="C1287">
            <v>20039</v>
          </cell>
          <cell r="I1287" t="str">
            <v>ｻﾝﾜｺｳｷﾞｮｳ</v>
          </cell>
          <cell r="N1287" t="str">
            <v>ＰＣＢ処理物</v>
          </cell>
          <cell r="P1287" t="str">
            <v>廃酸</v>
          </cell>
          <cell r="R1287" t="str">
            <v>○</v>
          </cell>
          <cell r="S1287" t="str">
            <v>○</v>
          </cell>
          <cell r="T1287" t="str">
            <v>○</v>
          </cell>
        </row>
        <row r="1288">
          <cell r="B1288">
            <v>3</v>
          </cell>
          <cell r="C1288">
            <v>20039</v>
          </cell>
          <cell r="I1288" t="str">
            <v>ｻﾝﾜｺｳｷﾞｮｳ</v>
          </cell>
          <cell r="N1288" t="str">
            <v>指定下水汚泥</v>
          </cell>
          <cell r="P1288" t="str">
            <v>廃ｱﾙｶﾘ</v>
          </cell>
          <cell r="R1288" t="str">
            <v>○</v>
          </cell>
          <cell r="S1288" t="str">
            <v>○</v>
          </cell>
          <cell r="T1288" t="str">
            <v>○</v>
          </cell>
        </row>
        <row r="1289">
          <cell r="B1289">
            <v>3</v>
          </cell>
          <cell r="C1289">
            <v>20039</v>
          </cell>
          <cell r="I1289" t="str">
            <v>ｻﾝﾜｺｳｷﾞｮｳ</v>
          </cell>
          <cell r="N1289" t="str">
            <v>廃水銀等</v>
          </cell>
          <cell r="P1289" t="str">
            <v>鉱さい</v>
          </cell>
        </row>
        <row r="1290">
          <cell r="B1290">
            <v>3</v>
          </cell>
          <cell r="C1290">
            <v>20039</v>
          </cell>
          <cell r="I1290" t="str">
            <v>ｻﾝﾜｺｳｷﾞｮｳ</v>
          </cell>
          <cell r="N1290" t="str">
            <v>廃石綿等</v>
          </cell>
          <cell r="O1290" t="str">
            <v>○</v>
          </cell>
          <cell r="P1290" t="str">
            <v>ばいじん</v>
          </cell>
        </row>
        <row r="1291">
          <cell r="B1291">
            <v>3</v>
          </cell>
          <cell r="C1291">
            <v>20039</v>
          </cell>
          <cell r="I1291" t="str">
            <v>ｻﾝﾜｺｳｷﾞｮｳ</v>
          </cell>
          <cell r="P1291" t="str">
            <v>処理したもの</v>
          </cell>
        </row>
        <row r="1292">
          <cell r="B1292">
            <v>3</v>
          </cell>
          <cell r="C1292">
            <v>1752</v>
          </cell>
          <cell r="D1292" t="str">
            <v>04153001752</v>
          </cell>
          <cell r="E1292" t="str">
            <v>㈱サンレイメディカル</v>
          </cell>
          <cell r="F1292">
            <v>42940</v>
          </cell>
          <cell r="G1292">
            <v>44765</v>
          </cell>
          <cell r="H1292" t="str">
            <v>田原 昌明</v>
          </cell>
          <cell r="I1292" t="str">
            <v>ｻﾝﾚｲﾒﾃﾞｨｶﾙ</v>
          </cell>
          <cell r="J1292">
            <v>8612403</v>
          </cell>
          <cell r="K1292" t="str">
            <v>熊本県阿蘇郡西原村大字布田834-171</v>
          </cell>
          <cell r="L1292" t="str">
            <v>096-279-4311</v>
          </cell>
          <cell r="M1292" t="str">
            <v>鳥外</v>
          </cell>
          <cell r="N1292" t="str">
            <v>感染性</v>
          </cell>
          <cell r="O1292" t="str">
            <v>○</v>
          </cell>
          <cell r="P1292" t="str">
            <v>燃え殻</v>
          </cell>
          <cell r="T1292" t="str">
            <v>○</v>
          </cell>
        </row>
        <row r="1293">
          <cell r="B1293">
            <v>3</v>
          </cell>
          <cell r="C1293">
            <v>1752</v>
          </cell>
          <cell r="I1293" t="str">
            <v>ｻﾝﾚｲﾒﾃﾞｨｶﾙ</v>
          </cell>
          <cell r="N1293" t="str">
            <v>廃ＰＣＢ等</v>
          </cell>
          <cell r="P1293" t="str">
            <v>汚泥</v>
          </cell>
          <cell r="S1293" t="str">
            <v>○</v>
          </cell>
          <cell r="T1293" t="str">
            <v>○</v>
          </cell>
        </row>
        <row r="1294">
          <cell r="B1294">
            <v>3</v>
          </cell>
          <cell r="C1294">
            <v>1752</v>
          </cell>
          <cell r="I1294" t="str">
            <v>ｻﾝﾚｲﾒﾃﾞｨｶﾙ</v>
          </cell>
          <cell r="N1294" t="str">
            <v>ＰＣＢ汚染物</v>
          </cell>
          <cell r="P1294" t="str">
            <v>廃油</v>
          </cell>
          <cell r="Q1294" t="str">
            <v>○</v>
          </cell>
        </row>
        <row r="1295">
          <cell r="B1295">
            <v>3</v>
          </cell>
          <cell r="C1295">
            <v>1752</v>
          </cell>
          <cell r="I1295" t="str">
            <v>ｻﾝﾚｲﾒﾃﾞｨｶﾙ</v>
          </cell>
          <cell r="N1295" t="str">
            <v>ＰＣＢ処理物</v>
          </cell>
          <cell r="P1295" t="str">
            <v>廃酸</v>
          </cell>
          <cell r="R1295" t="str">
            <v>○</v>
          </cell>
          <cell r="S1295" t="str">
            <v>○</v>
          </cell>
          <cell r="T1295" t="str">
            <v>○</v>
          </cell>
        </row>
        <row r="1296">
          <cell r="B1296">
            <v>3</v>
          </cell>
          <cell r="C1296">
            <v>1752</v>
          </cell>
          <cell r="I1296" t="str">
            <v>ｻﾝﾚｲﾒﾃﾞｨｶﾙ</v>
          </cell>
          <cell r="N1296" t="str">
            <v>指定下水汚泥</v>
          </cell>
          <cell r="P1296" t="str">
            <v>廃ｱﾙｶﾘ</v>
          </cell>
          <cell r="R1296" t="str">
            <v>○</v>
          </cell>
          <cell r="S1296" t="str">
            <v>○</v>
          </cell>
          <cell r="T1296" t="str">
            <v>○</v>
          </cell>
        </row>
        <row r="1297">
          <cell r="B1297">
            <v>3</v>
          </cell>
          <cell r="C1297">
            <v>1752</v>
          </cell>
          <cell r="I1297" t="str">
            <v>ｻﾝﾚｲﾒﾃﾞｨｶﾙ</v>
          </cell>
          <cell r="N1297" t="str">
            <v>廃水銀等</v>
          </cell>
          <cell r="P1297" t="str">
            <v>鉱さい</v>
          </cell>
        </row>
        <row r="1298">
          <cell r="B1298">
            <v>3</v>
          </cell>
          <cell r="C1298">
            <v>1752</v>
          </cell>
          <cell r="I1298" t="str">
            <v>ｻﾝﾚｲﾒﾃﾞｨｶﾙ</v>
          </cell>
          <cell r="N1298" t="str">
            <v>廃石綿等</v>
          </cell>
          <cell r="P1298" t="str">
            <v>ばいじん</v>
          </cell>
        </row>
        <row r="1299">
          <cell r="B1299">
            <v>3</v>
          </cell>
          <cell r="C1299">
            <v>1752</v>
          </cell>
          <cell r="I1299" t="str">
            <v>ｻﾝﾚｲﾒﾃﾞｨｶﾙ</v>
          </cell>
          <cell r="P1299" t="str">
            <v>処理したもの</v>
          </cell>
        </row>
        <row r="1300">
          <cell r="B1300">
            <v>3</v>
          </cell>
          <cell r="C1300">
            <v>145</v>
          </cell>
          <cell r="D1300" t="str">
            <v>04153000145</v>
          </cell>
          <cell r="E1300" t="str">
            <v>柴田産業㈱</v>
          </cell>
          <cell r="F1300">
            <v>42459</v>
          </cell>
          <cell r="G1300">
            <v>45014</v>
          </cell>
          <cell r="H1300" t="str">
            <v>斉　浩</v>
          </cell>
          <cell r="I1300" t="str">
            <v>ｼﾊﾞﾀｻﾝｷﾞｮｳ</v>
          </cell>
          <cell r="J1300">
            <v>8300048</v>
          </cell>
          <cell r="K1300" t="str">
            <v>福岡県久留米市梅満町1246-1</v>
          </cell>
          <cell r="L1300" t="str">
            <v>0942-32-3857</v>
          </cell>
          <cell r="M1300" t="str">
            <v>鳥外</v>
          </cell>
          <cell r="N1300" t="str">
            <v>感染性</v>
          </cell>
          <cell r="P1300" t="str">
            <v>燃え殻</v>
          </cell>
        </row>
        <row r="1301">
          <cell r="B1301">
            <v>3</v>
          </cell>
          <cell r="C1301">
            <v>145</v>
          </cell>
          <cell r="I1301" t="str">
            <v>ｼﾊﾞﾀｻﾝｷﾞｮｳ</v>
          </cell>
          <cell r="N1301" t="str">
            <v>廃ＰＣＢ等</v>
          </cell>
          <cell r="P1301" t="str">
            <v>汚泥</v>
          </cell>
          <cell r="S1301" t="str">
            <v>○</v>
          </cell>
          <cell r="T1301" t="str">
            <v>○</v>
          </cell>
        </row>
        <row r="1302">
          <cell r="B1302">
            <v>3</v>
          </cell>
          <cell r="C1302">
            <v>145</v>
          </cell>
          <cell r="I1302" t="str">
            <v>ｼﾊﾞﾀｻﾝｷﾞｮｳ</v>
          </cell>
          <cell r="N1302" t="str">
            <v>ＰＣＢ汚染物</v>
          </cell>
          <cell r="P1302" t="str">
            <v>廃油</v>
          </cell>
          <cell r="Q1302" t="str">
            <v>○</v>
          </cell>
        </row>
        <row r="1303">
          <cell r="B1303">
            <v>3</v>
          </cell>
          <cell r="C1303">
            <v>145</v>
          </cell>
          <cell r="I1303" t="str">
            <v>ｼﾊﾞﾀｻﾝｷﾞｮｳ</v>
          </cell>
          <cell r="N1303" t="str">
            <v>ＰＣＢ処理物</v>
          </cell>
          <cell r="P1303" t="str">
            <v>廃酸</v>
          </cell>
          <cell r="R1303" t="str">
            <v>○</v>
          </cell>
          <cell r="S1303" t="str">
            <v>○</v>
          </cell>
          <cell r="T1303" t="str">
            <v>○</v>
          </cell>
        </row>
        <row r="1304">
          <cell r="B1304">
            <v>3</v>
          </cell>
          <cell r="C1304">
            <v>145</v>
          </cell>
          <cell r="I1304" t="str">
            <v>ｼﾊﾞﾀｻﾝｷﾞｮｳ</v>
          </cell>
          <cell r="N1304" t="str">
            <v>指定下水汚泥</v>
          </cell>
          <cell r="P1304" t="str">
            <v>廃ｱﾙｶﾘ</v>
          </cell>
          <cell r="R1304" t="str">
            <v>○</v>
          </cell>
          <cell r="S1304" t="str">
            <v>○</v>
          </cell>
          <cell r="T1304" t="str">
            <v>○</v>
          </cell>
        </row>
        <row r="1305">
          <cell r="B1305">
            <v>3</v>
          </cell>
          <cell r="C1305">
            <v>145</v>
          </cell>
          <cell r="I1305" t="str">
            <v>ｼﾊﾞﾀｻﾝｷﾞｮｳ</v>
          </cell>
          <cell r="N1305" t="str">
            <v>廃水銀等</v>
          </cell>
          <cell r="P1305" t="str">
            <v>鉱さい</v>
          </cell>
        </row>
        <row r="1306">
          <cell r="B1306">
            <v>3</v>
          </cell>
          <cell r="C1306">
            <v>145</v>
          </cell>
          <cell r="I1306" t="str">
            <v>ｼﾊﾞﾀｻﾝｷﾞｮｳ</v>
          </cell>
          <cell r="N1306" t="str">
            <v>廃石綿等</v>
          </cell>
          <cell r="O1306" t="str">
            <v>○</v>
          </cell>
          <cell r="P1306" t="str">
            <v>ばいじん</v>
          </cell>
        </row>
        <row r="1307">
          <cell r="B1307">
            <v>3</v>
          </cell>
          <cell r="C1307">
            <v>145</v>
          </cell>
          <cell r="I1307" t="str">
            <v>ｼﾊﾞﾀｻﾝｷﾞｮｳ</v>
          </cell>
          <cell r="P1307" t="str">
            <v>処理したもの</v>
          </cell>
        </row>
        <row r="1308">
          <cell r="B1308">
            <v>3</v>
          </cell>
          <cell r="C1308">
            <v>46556</v>
          </cell>
          <cell r="D1308" t="str">
            <v>04153046556</v>
          </cell>
          <cell r="E1308" t="str">
            <v>㈲松英興業</v>
          </cell>
          <cell r="F1308">
            <v>42843</v>
          </cell>
          <cell r="G1308">
            <v>44668</v>
          </cell>
          <cell r="H1308" t="str">
            <v>寺本 英志</v>
          </cell>
          <cell r="I1308" t="str">
            <v>ｼｮｳｴｲｺｳｷﾞｮｳ</v>
          </cell>
          <cell r="J1308">
            <v>8650072</v>
          </cell>
          <cell r="K1308" t="str">
            <v>熊本県玉名市横島町横島10426-1</v>
          </cell>
          <cell r="L1308" t="str">
            <v>0968-84-3007</v>
          </cell>
          <cell r="M1308" t="str">
            <v>鳥外</v>
          </cell>
          <cell r="N1308" t="str">
            <v>感染性</v>
          </cell>
          <cell r="P1308" t="str">
            <v>燃え殻</v>
          </cell>
        </row>
        <row r="1309">
          <cell r="B1309">
            <v>3</v>
          </cell>
          <cell r="C1309">
            <v>46556</v>
          </cell>
          <cell r="I1309" t="str">
            <v>ｼｮｳｴｲｺｳｷﾞｮｳ</v>
          </cell>
          <cell r="N1309" t="str">
            <v>廃ＰＣＢ等</v>
          </cell>
          <cell r="P1309" t="str">
            <v>汚泥</v>
          </cell>
        </row>
        <row r="1310">
          <cell r="B1310">
            <v>3</v>
          </cell>
          <cell r="C1310">
            <v>46556</v>
          </cell>
          <cell r="I1310" t="str">
            <v>ｼｮｳｴｲｺｳｷﾞｮｳ</v>
          </cell>
          <cell r="N1310" t="str">
            <v>ＰＣＢ汚染物</v>
          </cell>
          <cell r="P1310" t="str">
            <v>廃油</v>
          </cell>
        </row>
        <row r="1311">
          <cell r="B1311">
            <v>3</v>
          </cell>
          <cell r="C1311">
            <v>46556</v>
          </cell>
          <cell r="I1311" t="str">
            <v>ｼｮｳｴｲｺｳｷﾞｮｳ</v>
          </cell>
          <cell r="N1311" t="str">
            <v>ＰＣＢ処理物</v>
          </cell>
          <cell r="P1311" t="str">
            <v>廃酸</v>
          </cell>
          <cell r="R1311" t="str">
            <v>●廃ﾊﾞｯﾃﾘｰに限る</v>
          </cell>
        </row>
        <row r="1312">
          <cell r="B1312">
            <v>3</v>
          </cell>
          <cell r="C1312">
            <v>46556</v>
          </cell>
          <cell r="I1312" t="str">
            <v>ｼｮｳｴｲｺｳｷﾞｮｳ</v>
          </cell>
          <cell r="N1312" t="str">
            <v>指定下水汚泥</v>
          </cell>
          <cell r="P1312" t="str">
            <v>廃ｱﾙｶﾘ</v>
          </cell>
        </row>
        <row r="1313">
          <cell r="B1313">
            <v>3</v>
          </cell>
          <cell r="C1313">
            <v>46556</v>
          </cell>
          <cell r="I1313" t="str">
            <v>ｼｮｳｴｲｺｳｷﾞｮｳ</v>
          </cell>
          <cell r="N1313" t="str">
            <v>廃水銀等</v>
          </cell>
          <cell r="P1313" t="str">
            <v>鉱さい</v>
          </cell>
        </row>
        <row r="1314">
          <cell r="B1314">
            <v>3</v>
          </cell>
          <cell r="C1314">
            <v>46556</v>
          </cell>
          <cell r="I1314" t="str">
            <v>ｼｮｳｴｲｺｳｷﾞｮｳ</v>
          </cell>
          <cell r="N1314" t="str">
            <v>廃石綿等</v>
          </cell>
          <cell r="P1314" t="str">
            <v>ばいじん</v>
          </cell>
        </row>
        <row r="1315">
          <cell r="B1315">
            <v>3</v>
          </cell>
          <cell r="C1315">
            <v>46556</v>
          </cell>
          <cell r="I1315" t="str">
            <v>ｼｮｳｴｲｺｳｷﾞｮｳ</v>
          </cell>
          <cell r="P1315" t="str">
            <v>処理したもの</v>
          </cell>
        </row>
        <row r="1316">
          <cell r="B1316">
            <v>3</v>
          </cell>
          <cell r="C1316">
            <v>843</v>
          </cell>
          <cell r="D1316" t="str">
            <v>04153000843</v>
          </cell>
          <cell r="E1316" t="str">
            <v>松光運輸㈱</v>
          </cell>
          <cell r="F1316">
            <v>41980</v>
          </cell>
          <cell r="G1316">
            <v>43805</v>
          </cell>
          <cell r="H1316" t="str">
            <v>河崎 靜生</v>
          </cell>
          <cell r="I1316" t="str">
            <v>ｼｮｳｺｳｳﾝﾕ</v>
          </cell>
          <cell r="J1316">
            <v>8000114</v>
          </cell>
          <cell r="K1316" t="str">
            <v>福岡県北九州市門司区大字吉志字口ヶ坪410-1</v>
          </cell>
          <cell r="L1316" t="str">
            <v>093-481-1157</v>
          </cell>
          <cell r="M1316" t="str">
            <v>鳥外</v>
          </cell>
          <cell r="N1316" t="str">
            <v>感染性</v>
          </cell>
          <cell r="P1316" t="str">
            <v>燃え殻</v>
          </cell>
          <cell r="T1316" t="str">
            <v>○</v>
          </cell>
        </row>
        <row r="1317">
          <cell r="B1317">
            <v>3</v>
          </cell>
          <cell r="C1317">
            <v>843</v>
          </cell>
          <cell r="I1317" t="str">
            <v>ｼｮｳｺｳｳﾝﾕ</v>
          </cell>
          <cell r="N1317" t="str">
            <v>廃ＰＣＢ等</v>
          </cell>
          <cell r="P1317" t="str">
            <v>汚泥</v>
          </cell>
          <cell r="T1317" t="str">
            <v>○</v>
          </cell>
        </row>
        <row r="1318">
          <cell r="B1318">
            <v>3</v>
          </cell>
          <cell r="C1318">
            <v>843</v>
          </cell>
          <cell r="I1318" t="str">
            <v>ｼｮｳｺｳｳﾝﾕ</v>
          </cell>
          <cell r="N1318" t="str">
            <v>ＰＣＢ汚染物</v>
          </cell>
          <cell r="P1318" t="str">
            <v>廃油</v>
          </cell>
          <cell r="Q1318" t="str">
            <v>○</v>
          </cell>
        </row>
        <row r="1319">
          <cell r="B1319">
            <v>3</v>
          </cell>
          <cell r="C1319">
            <v>843</v>
          </cell>
          <cell r="I1319" t="str">
            <v>ｼｮｳｺｳｳﾝﾕ</v>
          </cell>
          <cell r="N1319" t="str">
            <v>ＰＣＢ処理物</v>
          </cell>
          <cell r="P1319" t="str">
            <v>廃酸</v>
          </cell>
          <cell r="R1319" t="str">
            <v>○</v>
          </cell>
          <cell r="T1319" t="str">
            <v>○</v>
          </cell>
        </row>
        <row r="1320">
          <cell r="B1320">
            <v>3</v>
          </cell>
          <cell r="C1320">
            <v>843</v>
          </cell>
          <cell r="I1320" t="str">
            <v>ｼｮｳｺｳｳﾝﾕ</v>
          </cell>
          <cell r="N1320" t="str">
            <v>指定下水汚泥</v>
          </cell>
          <cell r="P1320" t="str">
            <v>廃ｱﾙｶﾘ</v>
          </cell>
          <cell r="R1320" t="str">
            <v>○</v>
          </cell>
          <cell r="T1320" t="str">
            <v>○</v>
          </cell>
        </row>
        <row r="1321">
          <cell r="B1321">
            <v>3</v>
          </cell>
          <cell r="C1321">
            <v>843</v>
          </cell>
          <cell r="I1321" t="str">
            <v>ｼｮｳｺｳｳﾝﾕ</v>
          </cell>
          <cell r="N1321" t="str">
            <v>廃水銀等</v>
          </cell>
          <cell r="P1321" t="str">
            <v>鉱さい</v>
          </cell>
          <cell r="T1321" t="str">
            <v>○</v>
          </cell>
        </row>
        <row r="1322">
          <cell r="B1322">
            <v>3</v>
          </cell>
          <cell r="C1322">
            <v>843</v>
          </cell>
          <cell r="I1322" t="str">
            <v>ｼｮｳｺｳｳﾝﾕ</v>
          </cell>
          <cell r="N1322" t="str">
            <v>廃石綿等</v>
          </cell>
          <cell r="P1322" t="str">
            <v>ばいじん</v>
          </cell>
          <cell r="T1322" t="str">
            <v>○</v>
          </cell>
        </row>
        <row r="1323">
          <cell r="B1323">
            <v>3</v>
          </cell>
          <cell r="C1323">
            <v>843</v>
          </cell>
          <cell r="I1323" t="str">
            <v>ｼｮｳｺｳｳﾝﾕ</v>
          </cell>
          <cell r="P1323" t="str">
            <v>処理したもの</v>
          </cell>
        </row>
        <row r="1324">
          <cell r="B1324">
            <v>3</v>
          </cell>
          <cell r="C1324">
            <v>3822</v>
          </cell>
          <cell r="D1324" t="str">
            <v>04153003822</v>
          </cell>
          <cell r="E1324" t="str">
            <v>㈲角田油業</v>
          </cell>
          <cell r="F1324">
            <v>42165</v>
          </cell>
          <cell r="G1324">
            <v>43991</v>
          </cell>
          <cell r="H1324" t="str">
            <v>角田 孝洋</v>
          </cell>
          <cell r="I1324" t="str">
            <v>ｽﾐﾀﾞﾕｷﾞｮｳ</v>
          </cell>
          <cell r="J1324">
            <v>8030801</v>
          </cell>
          <cell r="K1324" t="str">
            <v>福岡県北九州市小倉北区西港町72-17</v>
          </cell>
          <cell r="L1324" t="str">
            <v>093-592-1614</v>
          </cell>
          <cell r="M1324" t="str">
            <v>鳥外</v>
          </cell>
          <cell r="N1324" t="str">
            <v>感染性</v>
          </cell>
          <cell r="P1324" t="str">
            <v>燃え殻</v>
          </cell>
          <cell r="T1324" t="str">
            <v>○</v>
          </cell>
        </row>
        <row r="1325">
          <cell r="B1325">
            <v>3</v>
          </cell>
          <cell r="C1325">
            <v>3822</v>
          </cell>
          <cell r="I1325" t="str">
            <v>ｽﾐﾀﾞﾕｷﾞｮｳ</v>
          </cell>
          <cell r="N1325" t="str">
            <v>廃ＰＣＢ等</v>
          </cell>
          <cell r="P1325" t="str">
            <v>汚泥</v>
          </cell>
          <cell r="S1325" t="str">
            <v>○</v>
          </cell>
          <cell r="T1325" t="str">
            <v>○</v>
          </cell>
        </row>
        <row r="1326">
          <cell r="B1326">
            <v>3</v>
          </cell>
          <cell r="C1326">
            <v>3822</v>
          </cell>
          <cell r="I1326" t="str">
            <v>ｽﾐﾀﾞﾕｷﾞｮｳ</v>
          </cell>
          <cell r="N1326" t="str">
            <v>ＰＣＢ汚染物</v>
          </cell>
          <cell r="P1326" t="str">
            <v>廃油</v>
          </cell>
          <cell r="Q1326" t="str">
            <v>○</v>
          </cell>
        </row>
        <row r="1327">
          <cell r="B1327">
            <v>3</v>
          </cell>
          <cell r="C1327">
            <v>3822</v>
          </cell>
          <cell r="I1327" t="str">
            <v>ｽﾐﾀﾞﾕｷﾞｮｳ</v>
          </cell>
          <cell r="N1327" t="str">
            <v>ＰＣＢ処理物</v>
          </cell>
          <cell r="P1327" t="str">
            <v>廃酸</v>
          </cell>
          <cell r="R1327" t="str">
            <v>○</v>
          </cell>
          <cell r="S1327" t="str">
            <v>○</v>
          </cell>
          <cell r="T1327" t="str">
            <v>○</v>
          </cell>
        </row>
        <row r="1328">
          <cell r="B1328">
            <v>3</v>
          </cell>
          <cell r="C1328">
            <v>3822</v>
          </cell>
          <cell r="I1328" t="str">
            <v>ｽﾐﾀﾞﾕｷﾞｮｳ</v>
          </cell>
          <cell r="N1328" t="str">
            <v>指定下水汚泥</v>
          </cell>
          <cell r="P1328" t="str">
            <v>廃ｱﾙｶﾘ</v>
          </cell>
          <cell r="R1328" t="str">
            <v>○</v>
          </cell>
          <cell r="S1328" t="str">
            <v>○</v>
          </cell>
          <cell r="T1328" t="str">
            <v>○</v>
          </cell>
        </row>
        <row r="1329">
          <cell r="B1329">
            <v>3</v>
          </cell>
          <cell r="C1329">
            <v>3822</v>
          </cell>
          <cell r="I1329" t="str">
            <v>ｽﾐﾀﾞﾕｷﾞｮｳ</v>
          </cell>
          <cell r="N1329" t="str">
            <v>廃水銀等</v>
          </cell>
          <cell r="P1329" t="str">
            <v>鉱さい</v>
          </cell>
        </row>
        <row r="1330">
          <cell r="B1330">
            <v>3</v>
          </cell>
          <cell r="C1330">
            <v>3822</v>
          </cell>
          <cell r="I1330" t="str">
            <v>ｽﾐﾀﾞﾕｷﾞｮｳ</v>
          </cell>
          <cell r="N1330" t="str">
            <v>廃石綿等</v>
          </cell>
          <cell r="P1330" t="str">
            <v>ばいじん</v>
          </cell>
        </row>
        <row r="1331">
          <cell r="B1331">
            <v>3</v>
          </cell>
          <cell r="C1331">
            <v>3822</v>
          </cell>
          <cell r="I1331" t="str">
            <v>ｽﾐﾀﾞﾕｷﾞｮｳ</v>
          </cell>
          <cell r="P1331" t="str">
            <v>処理したもの</v>
          </cell>
        </row>
        <row r="1332">
          <cell r="B1332">
            <v>3</v>
          </cell>
          <cell r="C1332">
            <v>53320</v>
          </cell>
          <cell r="D1332" t="str">
            <v>04153053320</v>
          </cell>
          <cell r="E1332" t="str">
            <v>㈱セイホウ開発</v>
          </cell>
          <cell r="F1332">
            <v>42453</v>
          </cell>
          <cell r="G1332">
            <v>44278</v>
          </cell>
          <cell r="H1332" t="str">
            <v>吉田 秀夫</v>
          </cell>
          <cell r="I1332" t="str">
            <v>ｾｲﾎｳｶｲﾊﾂ</v>
          </cell>
          <cell r="J1332">
            <v>8530013</v>
          </cell>
          <cell r="K1332" t="str">
            <v>長崎県五島市上大津町2238-2</v>
          </cell>
          <cell r="L1332" t="str">
            <v>0959-74-1768</v>
          </cell>
          <cell r="M1332" t="str">
            <v>鳥外</v>
          </cell>
          <cell r="N1332" t="str">
            <v>感染性</v>
          </cell>
          <cell r="P1332" t="str">
            <v>燃え殻</v>
          </cell>
        </row>
        <row r="1333">
          <cell r="B1333">
            <v>3</v>
          </cell>
          <cell r="C1333">
            <v>53320</v>
          </cell>
          <cell r="I1333" t="str">
            <v>ｾｲﾎｳｶｲﾊﾂ</v>
          </cell>
          <cell r="N1333" t="str">
            <v>廃ＰＣＢ等</v>
          </cell>
          <cell r="P1333" t="str">
            <v>汚泥</v>
          </cell>
        </row>
        <row r="1334">
          <cell r="B1334">
            <v>3</v>
          </cell>
          <cell r="C1334">
            <v>53320</v>
          </cell>
          <cell r="I1334" t="str">
            <v>ｾｲﾎｳｶｲﾊﾂ</v>
          </cell>
          <cell r="N1334" t="str">
            <v>ＰＣＢ汚染物</v>
          </cell>
          <cell r="P1334" t="str">
            <v>廃油</v>
          </cell>
        </row>
        <row r="1335">
          <cell r="B1335">
            <v>3</v>
          </cell>
          <cell r="C1335">
            <v>53320</v>
          </cell>
          <cell r="I1335" t="str">
            <v>ｾｲﾎｳｶｲﾊﾂ</v>
          </cell>
          <cell r="N1335" t="str">
            <v>ＰＣＢ処理物</v>
          </cell>
          <cell r="P1335" t="str">
            <v>廃酸</v>
          </cell>
        </row>
        <row r="1336">
          <cell r="B1336">
            <v>3</v>
          </cell>
          <cell r="C1336">
            <v>53320</v>
          </cell>
          <cell r="I1336" t="str">
            <v>ｾｲﾎｳｶｲﾊﾂ</v>
          </cell>
          <cell r="N1336" t="str">
            <v>指定下水汚泥</v>
          </cell>
          <cell r="P1336" t="str">
            <v>廃ｱﾙｶﾘ</v>
          </cell>
        </row>
        <row r="1337">
          <cell r="B1337">
            <v>3</v>
          </cell>
          <cell r="C1337">
            <v>53320</v>
          </cell>
          <cell r="I1337" t="str">
            <v>ｾｲﾎｳｶｲﾊﾂ</v>
          </cell>
          <cell r="N1337" t="str">
            <v>廃水銀等</v>
          </cell>
          <cell r="P1337" t="str">
            <v>鉱さい</v>
          </cell>
        </row>
        <row r="1338">
          <cell r="B1338">
            <v>3</v>
          </cell>
          <cell r="C1338">
            <v>53320</v>
          </cell>
          <cell r="I1338" t="str">
            <v>ｾｲﾎｳｶｲﾊﾂ</v>
          </cell>
          <cell r="N1338" t="str">
            <v>廃石綿等</v>
          </cell>
          <cell r="O1338" t="str">
            <v>○</v>
          </cell>
          <cell r="P1338" t="str">
            <v>ばいじん</v>
          </cell>
        </row>
        <row r="1339">
          <cell r="B1339">
            <v>3</v>
          </cell>
          <cell r="C1339">
            <v>53320</v>
          </cell>
          <cell r="I1339" t="str">
            <v>ｾｲﾎｳｶｲﾊﾂ</v>
          </cell>
          <cell r="P1339" t="str">
            <v>処理したもの</v>
          </cell>
        </row>
        <row r="1340">
          <cell r="B1340">
            <v>3</v>
          </cell>
          <cell r="C1340">
            <v>53865</v>
          </cell>
          <cell r="D1340" t="str">
            <v>04153053865</v>
          </cell>
          <cell r="E1340" t="str">
            <v>㈱成和</v>
          </cell>
          <cell r="F1340">
            <v>42938</v>
          </cell>
          <cell r="G1340">
            <v>44763</v>
          </cell>
          <cell r="H1340" t="str">
            <v>中村　圭介</v>
          </cell>
          <cell r="I1340" t="str">
            <v>ｾｲﾜ</v>
          </cell>
          <cell r="J1340">
            <v>8112104</v>
          </cell>
          <cell r="K1340" t="str">
            <v>福岡県糟屋郡宇美町大字井野432-50-3</v>
          </cell>
          <cell r="L1340" t="str">
            <v>092-957-6677</v>
          </cell>
          <cell r="M1340" t="str">
            <v>鳥外</v>
          </cell>
          <cell r="N1340" t="str">
            <v>感染性</v>
          </cell>
          <cell r="P1340" t="str">
            <v>燃え殻</v>
          </cell>
        </row>
        <row r="1341">
          <cell r="B1341">
            <v>3</v>
          </cell>
          <cell r="C1341">
            <v>53865</v>
          </cell>
          <cell r="I1341" t="str">
            <v>ｾｲﾜ</v>
          </cell>
          <cell r="N1341" t="str">
            <v>廃ＰＣＢ等</v>
          </cell>
          <cell r="P1341" t="str">
            <v>汚泥</v>
          </cell>
          <cell r="S1341" t="str">
            <v>○</v>
          </cell>
          <cell r="T1341" t="str">
            <v>○</v>
          </cell>
        </row>
        <row r="1342">
          <cell r="B1342">
            <v>3</v>
          </cell>
          <cell r="C1342">
            <v>53865</v>
          </cell>
          <cell r="I1342" t="str">
            <v>ｾｲﾜ</v>
          </cell>
          <cell r="N1342" t="str">
            <v>ＰＣＢ汚染物</v>
          </cell>
          <cell r="P1342" t="str">
            <v>廃油</v>
          </cell>
          <cell r="Q1342" t="str">
            <v>○</v>
          </cell>
        </row>
        <row r="1343">
          <cell r="B1343">
            <v>3</v>
          </cell>
          <cell r="C1343">
            <v>53865</v>
          </cell>
          <cell r="I1343" t="str">
            <v>ｾｲﾜ</v>
          </cell>
          <cell r="N1343" t="str">
            <v>ＰＣＢ処理物</v>
          </cell>
          <cell r="P1343" t="str">
            <v>廃酸</v>
          </cell>
          <cell r="R1343" t="str">
            <v>○</v>
          </cell>
          <cell r="S1343" t="str">
            <v>○</v>
          </cell>
          <cell r="T1343" t="str">
            <v>○</v>
          </cell>
        </row>
        <row r="1344">
          <cell r="B1344">
            <v>3</v>
          </cell>
          <cell r="C1344">
            <v>53865</v>
          </cell>
          <cell r="I1344" t="str">
            <v>ｾｲﾜ</v>
          </cell>
          <cell r="N1344" t="str">
            <v>指定下水汚泥</v>
          </cell>
          <cell r="P1344" t="str">
            <v>廃ｱﾙｶﾘ</v>
          </cell>
          <cell r="R1344" t="str">
            <v>○</v>
          </cell>
          <cell r="S1344" t="str">
            <v>○</v>
          </cell>
          <cell r="T1344" t="str">
            <v>○</v>
          </cell>
        </row>
        <row r="1345">
          <cell r="B1345">
            <v>3</v>
          </cell>
          <cell r="C1345">
            <v>53865</v>
          </cell>
          <cell r="I1345" t="str">
            <v>ｾｲﾜ</v>
          </cell>
          <cell r="N1345" t="str">
            <v>廃水銀等</v>
          </cell>
          <cell r="P1345" t="str">
            <v>鉱さい</v>
          </cell>
        </row>
        <row r="1346">
          <cell r="B1346">
            <v>3</v>
          </cell>
          <cell r="C1346">
            <v>53865</v>
          </cell>
          <cell r="I1346" t="str">
            <v>ｾｲﾜ</v>
          </cell>
          <cell r="N1346" t="str">
            <v>廃石綿等</v>
          </cell>
          <cell r="P1346" t="str">
            <v>ばいじん</v>
          </cell>
        </row>
        <row r="1347">
          <cell r="B1347">
            <v>3</v>
          </cell>
          <cell r="C1347">
            <v>53865</v>
          </cell>
          <cell r="I1347" t="str">
            <v>ｾｲﾜ</v>
          </cell>
          <cell r="P1347" t="str">
            <v>処理したもの</v>
          </cell>
        </row>
        <row r="1348">
          <cell r="B1348">
            <v>3</v>
          </cell>
          <cell r="C1348">
            <v>2548</v>
          </cell>
          <cell r="D1348" t="str">
            <v>04153002548</v>
          </cell>
          <cell r="E1348" t="str">
            <v>㈱全環</v>
          </cell>
          <cell r="F1348">
            <v>43667</v>
          </cell>
          <cell r="G1348">
            <v>45493</v>
          </cell>
          <cell r="H1348" t="str">
            <v>森山 成孝</v>
          </cell>
          <cell r="I1348" t="str">
            <v>ｾﾞﾝｶﾝ</v>
          </cell>
          <cell r="J1348">
            <v>8100011</v>
          </cell>
          <cell r="K1348" t="str">
            <v>福岡県福岡市中央区高砂2-5-10</v>
          </cell>
          <cell r="L1348" t="str">
            <v>092-526-0022</v>
          </cell>
          <cell r="M1348" t="str">
            <v>鳥外</v>
          </cell>
          <cell r="N1348" t="str">
            <v>感染性</v>
          </cell>
          <cell r="P1348" t="str">
            <v>燃え殻</v>
          </cell>
          <cell r="T1348" t="str">
            <v>○</v>
          </cell>
        </row>
        <row r="1349">
          <cell r="B1349">
            <v>3</v>
          </cell>
          <cell r="C1349">
            <v>2548</v>
          </cell>
          <cell r="I1349" t="str">
            <v>ｾﾞﾝｶﾝ</v>
          </cell>
          <cell r="N1349" t="str">
            <v>廃ＰＣＢ等</v>
          </cell>
          <cell r="O1349" t="str">
            <v>○</v>
          </cell>
          <cell r="P1349" t="str">
            <v>汚泥</v>
          </cell>
          <cell r="S1349" t="str">
            <v>○</v>
          </cell>
          <cell r="T1349" t="str">
            <v>○</v>
          </cell>
        </row>
        <row r="1350">
          <cell r="B1350">
            <v>3</v>
          </cell>
          <cell r="C1350">
            <v>2548</v>
          </cell>
          <cell r="I1350" t="str">
            <v>ｾﾞﾝｶﾝ</v>
          </cell>
          <cell r="N1350" t="str">
            <v>ＰＣＢ汚染物</v>
          </cell>
          <cell r="O1350" t="str">
            <v>○</v>
          </cell>
          <cell r="P1350" t="str">
            <v>廃油</v>
          </cell>
          <cell r="Q1350" t="str">
            <v>○</v>
          </cell>
        </row>
        <row r="1351">
          <cell r="B1351">
            <v>3</v>
          </cell>
          <cell r="C1351">
            <v>2548</v>
          </cell>
          <cell r="I1351" t="str">
            <v>ｾﾞﾝｶﾝ</v>
          </cell>
          <cell r="N1351" t="str">
            <v>ＰＣＢ処理物</v>
          </cell>
          <cell r="P1351" t="str">
            <v>廃酸</v>
          </cell>
          <cell r="R1351" t="str">
            <v>○</v>
          </cell>
          <cell r="S1351" t="str">
            <v>○</v>
          </cell>
          <cell r="T1351" t="str">
            <v>○</v>
          </cell>
        </row>
        <row r="1352">
          <cell r="B1352">
            <v>3</v>
          </cell>
          <cell r="C1352">
            <v>2548</v>
          </cell>
          <cell r="I1352" t="str">
            <v>ｾﾞﾝｶﾝ</v>
          </cell>
          <cell r="N1352" t="str">
            <v>指定下水汚泥</v>
          </cell>
          <cell r="P1352" t="str">
            <v>廃ｱﾙｶﾘ</v>
          </cell>
          <cell r="R1352" t="str">
            <v>○</v>
          </cell>
          <cell r="S1352" t="str">
            <v>○</v>
          </cell>
          <cell r="T1352" t="str">
            <v>○</v>
          </cell>
        </row>
        <row r="1353">
          <cell r="B1353">
            <v>3</v>
          </cell>
          <cell r="C1353">
            <v>2548</v>
          </cell>
          <cell r="I1353" t="str">
            <v>ｾﾞﾝｶﾝ</v>
          </cell>
          <cell r="N1353" t="str">
            <v>廃水銀等</v>
          </cell>
          <cell r="P1353" t="str">
            <v>鉱さい</v>
          </cell>
          <cell r="S1353" t="str">
            <v>○</v>
          </cell>
          <cell r="T1353" t="str">
            <v>○</v>
          </cell>
        </row>
        <row r="1354">
          <cell r="B1354">
            <v>3</v>
          </cell>
          <cell r="C1354">
            <v>2548</v>
          </cell>
          <cell r="I1354" t="str">
            <v>ｾﾞﾝｶﾝ</v>
          </cell>
          <cell r="N1354" t="str">
            <v>廃石綿等</v>
          </cell>
          <cell r="O1354" t="str">
            <v>○</v>
          </cell>
          <cell r="P1354" t="str">
            <v>ばいじん</v>
          </cell>
          <cell r="S1354" t="str">
            <v>○</v>
          </cell>
          <cell r="T1354" t="str">
            <v>○</v>
          </cell>
        </row>
        <row r="1355">
          <cell r="B1355">
            <v>3</v>
          </cell>
          <cell r="C1355">
            <v>2548</v>
          </cell>
          <cell r="I1355" t="str">
            <v>ｾﾞﾝｶﾝ</v>
          </cell>
          <cell r="P1355" t="str">
            <v>処理したもの</v>
          </cell>
        </row>
        <row r="1356">
          <cell r="B1356">
            <v>3</v>
          </cell>
          <cell r="C1356">
            <v>56970</v>
          </cell>
          <cell r="D1356" t="str">
            <v>04153056970</v>
          </cell>
          <cell r="E1356" t="str">
            <v>大運倉庫㈱</v>
          </cell>
          <cell r="F1356">
            <v>42550</v>
          </cell>
          <cell r="G1356">
            <v>44375</v>
          </cell>
          <cell r="H1356" t="str">
            <v>寺﨑 文彦</v>
          </cell>
          <cell r="I1356" t="str">
            <v>ﾀﾞｲｳﾝｿｳｺ</v>
          </cell>
          <cell r="J1356">
            <v>8160912</v>
          </cell>
          <cell r="K1356" t="str">
            <v>福岡県大野城市御笠川5-10-15</v>
          </cell>
          <cell r="L1356" t="str">
            <v>092-503-5381</v>
          </cell>
          <cell r="M1356" t="str">
            <v>鳥外</v>
          </cell>
          <cell r="N1356" t="str">
            <v>感染性</v>
          </cell>
          <cell r="P1356" t="str">
            <v>燃え殻</v>
          </cell>
        </row>
        <row r="1357">
          <cell r="B1357">
            <v>3</v>
          </cell>
          <cell r="C1357">
            <v>56970</v>
          </cell>
          <cell r="I1357" t="str">
            <v>ﾀﾞｲｳﾝｿｳｺ</v>
          </cell>
          <cell r="N1357" t="str">
            <v>廃ＰＣＢ等</v>
          </cell>
          <cell r="P1357" t="str">
            <v>汚泥</v>
          </cell>
        </row>
        <row r="1358">
          <cell r="B1358">
            <v>3</v>
          </cell>
          <cell r="C1358">
            <v>56970</v>
          </cell>
          <cell r="I1358" t="str">
            <v>ﾀﾞｲｳﾝｿｳｺ</v>
          </cell>
          <cell r="N1358" t="str">
            <v>ＰＣＢ汚染物</v>
          </cell>
          <cell r="P1358" t="str">
            <v>廃油</v>
          </cell>
        </row>
        <row r="1359">
          <cell r="B1359">
            <v>3</v>
          </cell>
          <cell r="C1359">
            <v>56970</v>
          </cell>
          <cell r="I1359" t="str">
            <v>ﾀﾞｲｳﾝｿｳｺ</v>
          </cell>
          <cell r="N1359" t="str">
            <v>ＰＣＢ処理物</v>
          </cell>
          <cell r="P1359" t="str">
            <v>廃酸</v>
          </cell>
          <cell r="R1359" t="str">
            <v>●</v>
          </cell>
          <cell r="S1359" t="str">
            <v>廃ﾊﾞｯﾃﾘｰに限る</v>
          </cell>
        </row>
        <row r="1360">
          <cell r="B1360">
            <v>3</v>
          </cell>
          <cell r="C1360">
            <v>56970</v>
          </cell>
          <cell r="I1360" t="str">
            <v>ﾀﾞｲｳﾝｿｳｺ</v>
          </cell>
          <cell r="N1360" t="str">
            <v>指定下水汚泥</v>
          </cell>
          <cell r="P1360" t="str">
            <v>廃ｱﾙｶﾘ</v>
          </cell>
          <cell r="R1360" t="str">
            <v>●</v>
          </cell>
          <cell r="S1360" t="str">
            <v>廃ｱﾙｶﾘ乾電池に限る</v>
          </cell>
        </row>
        <row r="1361">
          <cell r="B1361">
            <v>3</v>
          </cell>
          <cell r="C1361">
            <v>56970</v>
          </cell>
          <cell r="I1361" t="str">
            <v>ﾀﾞｲｳﾝｿｳｺ</v>
          </cell>
          <cell r="N1361" t="str">
            <v>廃水銀等</v>
          </cell>
          <cell r="P1361" t="str">
            <v>鉱さい</v>
          </cell>
        </row>
        <row r="1362">
          <cell r="B1362">
            <v>3</v>
          </cell>
          <cell r="C1362">
            <v>56970</v>
          </cell>
          <cell r="I1362" t="str">
            <v>ﾀﾞｲｳﾝｿｳｺ</v>
          </cell>
          <cell r="N1362" t="str">
            <v>廃石綿等</v>
          </cell>
          <cell r="P1362" t="str">
            <v>ばいじん</v>
          </cell>
        </row>
        <row r="1363">
          <cell r="B1363">
            <v>3</v>
          </cell>
          <cell r="C1363">
            <v>56970</v>
          </cell>
          <cell r="I1363" t="str">
            <v>ﾀﾞｲｳﾝｿｳｺ</v>
          </cell>
          <cell r="P1363" t="str">
            <v>処理したもの</v>
          </cell>
        </row>
        <row r="1364">
          <cell r="B1364">
            <v>3</v>
          </cell>
          <cell r="C1364">
            <v>61936</v>
          </cell>
          <cell r="D1364" t="str">
            <v>04153061936</v>
          </cell>
          <cell r="E1364" t="str">
            <v>㈱大和総業</v>
          </cell>
          <cell r="F1364">
            <v>42011</v>
          </cell>
          <cell r="G1364">
            <v>43836</v>
          </cell>
          <cell r="H1364" t="str">
            <v>古村 天</v>
          </cell>
          <cell r="I1364" t="str">
            <v>ﾀﾞｲﾜｿｳｷﾞｮｳ</v>
          </cell>
          <cell r="J1364">
            <v>8390841</v>
          </cell>
          <cell r="K1364" t="str">
            <v>福岡県久留米市御井旗崎2-24-33</v>
          </cell>
          <cell r="L1364" t="str">
            <v>0942-44-7997</v>
          </cell>
          <cell r="M1364" t="str">
            <v>鳥外</v>
          </cell>
          <cell r="N1364" t="str">
            <v>感染性</v>
          </cell>
          <cell r="O1364" t="str">
            <v>○</v>
          </cell>
          <cell r="P1364" t="str">
            <v>燃え殻</v>
          </cell>
          <cell r="T1364" t="str">
            <v>○</v>
          </cell>
        </row>
        <row r="1365">
          <cell r="B1365">
            <v>3</v>
          </cell>
          <cell r="C1365">
            <v>61936</v>
          </cell>
          <cell r="I1365" t="str">
            <v>ﾀﾞｲﾜｿｳｷﾞｮｳ</v>
          </cell>
          <cell r="N1365" t="str">
            <v>廃ＰＣＢ等</v>
          </cell>
          <cell r="P1365" t="str">
            <v>汚泥</v>
          </cell>
          <cell r="S1365" t="str">
            <v>○</v>
          </cell>
          <cell r="T1365" t="str">
            <v>○</v>
          </cell>
        </row>
        <row r="1366">
          <cell r="B1366">
            <v>3</v>
          </cell>
          <cell r="C1366">
            <v>61936</v>
          </cell>
          <cell r="I1366" t="str">
            <v>ﾀﾞｲﾜｿｳｷﾞｮｳ</v>
          </cell>
          <cell r="N1366" t="str">
            <v>ＰＣＢ汚染物</v>
          </cell>
          <cell r="P1366" t="str">
            <v>廃油</v>
          </cell>
          <cell r="Q1366" t="str">
            <v>○</v>
          </cell>
        </row>
        <row r="1367">
          <cell r="B1367">
            <v>3</v>
          </cell>
          <cell r="C1367">
            <v>61936</v>
          </cell>
          <cell r="I1367" t="str">
            <v>ﾀﾞｲﾜｿｳｷﾞｮｳ</v>
          </cell>
          <cell r="N1367" t="str">
            <v>ＰＣＢ処理物</v>
          </cell>
          <cell r="P1367" t="str">
            <v>廃酸</v>
          </cell>
          <cell r="R1367" t="str">
            <v>○</v>
          </cell>
          <cell r="S1367" t="str">
            <v>○</v>
          </cell>
          <cell r="T1367" t="str">
            <v>○</v>
          </cell>
        </row>
        <row r="1368">
          <cell r="B1368">
            <v>3</v>
          </cell>
          <cell r="C1368">
            <v>61936</v>
          </cell>
          <cell r="I1368" t="str">
            <v>ﾀﾞｲﾜｿｳｷﾞｮｳ</v>
          </cell>
          <cell r="N1368" t="str">
            <v>指定下水汚泥</v>
          </cell>
          <cell r="P1368" t="str">
            <v>廃ｱﾙｶﾘ</v>
          </cell>
          <cell r="R1368" t="str">
            <v>○</v>
          </cell>
          <cell r="S1368" t="str">
            <v>○</v>
          </cell>
          <cell r="T1368" t="str">
            <v>○</v>
          </cell>
        </row>
        <row r="1369">
          <cell r="B1369">
            <v>3</v>
          </cell>
          <cell r="C1369">
            <v>61936</v>
          </cell>
          <cell r="I1369" t="str">
            <v>ﾀﾞｲﾜｿｳｷﾞｮｳ</v>
          </cell>
          <cell r="N1369" t="str">
            <v>廃水銀等</v>
          </cell>
          <cell r="P1369" t="str">
            <v>鉱さい</v>
          </cell>
          <cell r="S1369" t="str">
            <v>○</v>
          </cell>
          <cell r="T1369" t="str">
            <v>○</v>
          </cell>
        </row>
        <row r="1370">
          <cell r="B1370">
            <v>3</v>
          </cell>
          <cell r="C1370">
            <v>61936</v>
          </cell>
          <cell r="I1370" t="str">
            <v>ﾀﾞｲﾜｿｳｷﾞｮｳ</v>
          </cell>
          <cell r="N1370" t="str">
            <v>廃石綿等</v>
          </cell>
          <cell r="O1370" t="str">
            <v>○</v>
          </cell>
          <cell r="P1370" t="str">
            <v>ばいじん</v>
          </cell>
          <cell r="S1370" t="str">
            <v>○</v>
          </cell>
          <cell r="T1370" t="str">
            <v>○</v>
          </cell>
        </row>
        <row r="1371">
          <cell r="B1371">
            <v>3</v>
          </cell>
          <cell r="C1371">
            <v>61936</v>
          </cell>
          <cell r="I1371" t="str">
            <v>ﾀﾞｲﾜｿｳｷﾞｮｳ</v>
          </cell>
          <cell r="P1371" t="str">
            <v>処理したもの</v>
          </cell>
        </row>
        <row r="1372">
          <cell r="B1372">
            <v>3</v>
          </cell>
          <cell r="C1372">
            <v>68634</v>
          </cell>
          <cell r="D1372" t="str">
            <v>04153068634</v>
          </cell>
          <cell r="E1372" t="str">
            <v>髙口工業㈱</v>
          </cell>
          <cell r="F1372">
            <v>42463</v>
          </cell>
          <cell r="G1372">
            <v>44288</v>
          </cell>
          <cell r="H1372" t="str">
            <v>髙口 一栄</v>
          </cell>
          <cell r="I1372" t="str">
            <v>ﾀｶｸﾞﾁｺｳｷﾞｮｳ</v>
          </cell>
          <cell r="J1372">
            <v>8390103</v>
          </cell>
          <cell r="K1372" t="str">
            <v>福岡県久留米市三潴町高三潴1565-1</v>
          </cell>
          <cell r="L1372" t="str">
            <v>0942-31-6755</v>
          </cell>
          <cell r="M1372" t="str">
            <v>鳥外</v>
          </cell>
          <cell r="N1372" t="str">
            <v>感染性</v>
          </cell>
          <cell r="P1372" t="str">
            <v>燃え殻</v>
          </cell>
          <cell r="T1372" t="str">
            <v>○</v>
          </cell>
        </row>
        <row r="1373">
          <cell r="B1373">
            <v>3</v>
          </cell>
          <cell r="C1373">
            <v>68634</v>
          </cell>
          <cell r="I1373" t="str">
            <v>ﾀｶｸﾞﾁｺｳｷﾞｮｳ</v>
          </cell>
          <cell r="N1373" t="str">
            <v>廃ＰＣＢ等</v>
          </cell>
          <cell r="P1373" t="str">
            <v>汚泥</v>
          </cell>
          <cell r="S1373" t="str">
            <v>○</v>
          </cell>
          <cell r="T1373" t="str">
            <v>○</v>
          </cell>
        </row>
        <row r="1374">
          <cell r="B1374">
            <v>3</v>
          </cell>
          <cell r="C1374">
            <v>68634</v>
          </cell>
          <cell r="I1374" t="str">
            <v>ﾀｶｸﾞﾁｺｳｷﾞｮｳ</v>
          </cell>
          <cell r="N1374" t="str">
            <v>ＰＣＢ汚染物</v>
          </cell>
          <cell r="P1374" t="str">
            <v>廃油</v>
          </cell>
          <cell r="Q1374" t="str">
            <v>○</v>
          </cell>
        </row>
        <row r="1375">
          <cell r="B1375">
            <v>3</v>
          </cell>
          <cell r="C1375">
            <v>68634</v>
          </cell>
          <cell r="I1375" t="str">
            <v>ﾀｶｸﾞﾁｺｳｷﾞｮｳ</v>
          </cell>
          <cell r="N1375" t="str">
            <v>ＰＣＢ処理物</v>
          </cell>
          <cell r="P1375" t="str">
            <v>廃酸</v>
          </cell>
          <cell r="R1375" t="str">
            <v>○</v>
          </cell>
          <cell r="S1375" t="str">
            <v>○</v>
          </cell>
          <cell r="T1375" t="str">
            <v>○</v>
          </cell>
        </row>
        <row r="1376">
          <cell r="B1376">
            <v>3</v>
          </cell>
          <cell r="C1376">
            <v>68634</v>
          </cell>
          <cell r="I1376" t="str">
            <v>ﾀｶｸﾞﾁｺｳｷﾞｮｳ</v>
          </cell>
          <cell r="N1376" t="str">
            <v>指定下水汚泥</v>
          </cell>
          <cell r="P1376" t="str">
            <v>廃ｱﾙｶﾘ</v>
          </cell>
          <cell r="R1376" t="str">
            <v>○</v>
          </cell>
          <cell r="S1376" t="str">
            <v>○</v>
          </cell>
          <cell r="T1376" t="str">
            <v>○</v>
          </cell>
        </row>
        <row r="1377">
          <cell r="B1377">
            <v>3</v>
          </cell>
          <cell r="C1377">
            <v>68634</v>
          </cell>
          <cell r="I1377" t="str">
            <v>ﾀｶｸﾞﾁｺｳｷﾞｮｳ</v>
          </cell>
          <cell r="N1377" t="str">
            <v>廃水銀等</v>
          </cell>
          <cell r="P1377" t="str">
            <v>鉱さい</v>
          </cell>
          <cell r="S1377" t="str">
            <v>○</v>
          </cell>
          <cell r="T1377" t="str">
            <v>○</v>
          </cell>
        </row>
        <row r="1378">
          <cell r="B1378">
            <v>3</v>
          </cell>
          <cell r="C1378">
            <v>68634</v>
          </cell>
          <cell r="I1378" t="str">
            <v>ﾀｶｸﾞﾁｺｳｷﾞｮｳ</v>
          </cell>
          <cell r="N1378" t="str">
            <v>廃石綿等</v>
          </cell>
          <cell r="O1378" t="str">
            <v>○</v>
          </cell>
          <cell r="P1378" t="str">
            <v>ばいじん</v>
          </cell>
          <cell r="S1378" t="str">
            <v>○</v>
          </cell>
          <cell r="T1378" t="str">
            <v>○</v>
          </cell>
        </row>
        <row r="1379">
          <cell r="B1379">
            <v>3</v>
          </cell>
          <cell r="C1379">
            <v>68634</v>
          </cell>
          <cell r="I1379" t="str">
            <v>ﾀｶｸﾞﾁｺｳｷﾞｮｳ</v>
          </cell>
          <cell r="P1379" t="str">
            <v>処理したもの</v>
          </cell>
        </row>
        <row r="1380">
          <cell r="B1380">
            <v>3</v>
          </cell>
          <cell r="C1380">
            <v>2188</v>
          </cell>
          <cell r="D1380" t="str">
            <v>04153002188</v>
          </cell>
          <cell r="E1380" t="str">
            <v>東建工業㈱</v>
          </cell>
          <cell r="F1380">
            <v>41722</v>
          </cell>
          <cell r="G1380">
            <v>44278</v>
          </cell>
          <cell r="H1380" t="str">
            <v>古賀 紳也</v>
          </cell>
          <cell r="I1380" t="str">
            <v>ﾄｳｹﾝｺｳｷﾞｮｳ</v>
          </cell>
          <cell r="J1380">
            <v>8300046</v>
          </cell>
          <cell r="K1380" t="str">
            <v>福岡県久留米市原古賀町25-11</v>
          </cell>
          <cell r="L1380" t="str">
            <v>0942-35-4565</v>
          </cell>
          <cell r="M1380" t="str">
            <v>鳥外</v>
          </cell>
          <cell r="N1380" t="str">
            <v>感染性</v>
          </cell>
          <cell r="O1380" t="str">
            <v>○</v>
          </cell>
          <cell r="P1380" t="str">
            <v>燃え殻</v>
          </cell>
          <cell r="T1380" t="str">
            <v>○</v>
          </cell>
        </row>
        <row r="1381">
          <cell r="B1381">
            <v>3</v>
          </cell>
          <cell r="C1381">
            <v>2188</v>
          </cell>
          <cell r="I1381" t="str">
            <v>ﾄｳｹﾝｺｳｷﾞｮｳ</v>
          </cell>
          <cell r="N1381" t="str">
            <v>廃ＰＣＢ等</v>
          </cell>
          <cell r="P1381" t="str">
            <v>汚泥</v>
          </cell>
          <cell r="S1381" t="str">
            <v>○</v>
          </cell>
          <cell r="T1381" t="str">
            <v>○</v>
          </cell>
        </row>
        <row r="1382">
          <cell r="B1382">
            <v>3</v>
          </cell>
          <cell r="C1382">
            <v>2188</v>
          </cell>
          <cell r="I1382" t="str">
            <v>ﾄｳｹﾝｺｳｷﾞｮｳ</v>
          </cell>
          <cell r="N1382" t="str">
            <v>ＰＣＢ汚染物</v>
          </cell>
          <cell r="P1382" t="str">
            <v>廃油</v>
          </cell>
          <cell r="Q1382" t="str">
            <v>○</v>
          </cell>
        </row>
        <row r="1383">
          <cell r="B1383">
            <v>3</v>
          </cell>
          <cell r="C1383">
            <v>2188</v>
          </cell>
          <cell r="I1383" t="str">
            <v>ﾄｳｹﾝｺｳｷﾞｮｳ</v>
          </cell>
          <cell r="N1383" t="str">
            <v>ＰＣＢ処理物</v>
          </cell>
          <cell r="P1383" t="str">
            <v>廃酸</v>
          </cell>
          <cell r="R1383" t="str">
            <v>○</v>
          </cell>
          <cell r="S1383" t="str">
            <v>○</v>
          </cell>
          <cell r="T1383" t="str">
            <v>○</v>
          </cell>
        </row>
        <row r="1384">
          <cell r="B1384">
            <v>3</v>
          </cell>
          <cell r="C1384">
            <v>2188</v>
          </cell>
          <cell r="I1384" t="str">
            <v>ﾄｳｹﾝｺｳｷﾞｮｳ</v>
          </cell>
          <cell r="N1384" t="str">
            <v>指定下水汚泥</v>
          </cell>
          <cell r="P1384" t="str">
            <v>廃ｱﾙｶﾘ</v>
          </cell>
          <cell r="R1384" t="str">
            <v>○</v>
          </cell>
          <cell r="S1384" t="str">
            <v>○</v>
          </cell>
          <cell r="T1384" t="str">
            <v>○</v>
          </cell>
        </row>
        <row r="1385">
          <cell r="B1385">
            <v>3</v>
          </cell>
          <cell r="C1385">
            <v>2188</v>
          </cell>
          <cell r="I1385" t="str">
            <v>ﾄｳｹﾝｺｳｷﾞｮｳ</v>
          </cell>
          <cell r="N1385" t="str">
            <v>廃水銀等</v>
          </cell>
          <cell r="P1385" t="str">
            <v>鉱さい</v>
          </cell>
          <cell r="T1385" t="str">
            <v>○</v>
          </cell>
        </row>
        <row r="1386">
          <cell r="B1386">
            <v>3</v>
          </cell>
          <cell r="C1386">
            <v>2188</v>
          </cell>
          <cell r="I1386" t="str">
            <v>ﾄｳｹﾝｺｳｷﾞｮｳ</v>
          </cell>
          <cell r="N1386" t="str">
            <v>廃石綿等</v>
          </cell>
          <cell r="O1386" t="str">
            <v>○</v>
          </cell>
          <cell r="P1386" t="str">
            <v>ばいじん</v>
          </cell>
          <cell r="S1386" t="str">
            <v>○</v>
          </cell>
          <cell r="T1386" t="str">
            <v>○</v>
          </cell>
        </row>
        <row r="1387">
          <cell r="B1387">
            <v>3</v>
          </cell>
          <cell r="C1387">
            <v>2188</v>
          </cell>
          <cell r="I1387" t="str">
            <v>ﾄｳｹﾝｺｳｷﾞｮｳ</v>
          </cell>
          <cell r="P1387" t="str">
            <v>処理したもの</v>
          </cell>
          <cell r="S1387" t="str">
            <v>○</v>
          </cell>
          <cell r="T1387" t="str">
            <v>○</v>
          </cell>
        </row>
        <row r="1388">
          <cell r="B1388">
            <v>3</v>
          </cell>
          <cell r="C1388">
            <v>53070</v>
          </cell>
          <cell r="D1388" t="str">
            <v>04153053070</v>
          </cell>
          <cell r="E1388" t="str">
            <v>長洲運送㈱</v>
          </cell>
          <cell r="F1388">
            <v>43564</v>
          </cell>
          <cell r="G1388">
            <v>45390</v>
          </cell>
          <cell r="H1388" t="str">
            <v>本田 秀二</v>
          </cell>
          <cell r="I1388" t="str">
            <v>ﾅｶﾞｽｳﾝｿｳ</v>
          </cell>
          <cell r="J1388">
            <v>8690105</v>
          </cell>
          <cell r="K1388" t="str">
            <v>熊本県玉名郡長洲町清源寺715-1</v>
          </cell>
          <cell r="L1388" t="str">
            <v>0968-78-2573</v>
          </cell>
          <cell r="M1388" t="str">
            <v>鳥外</v>
          </cell>
          <cell r="N1388" t="str">
            <v>感染性</v>
          </cell>
          <cell r="P1388" t="str">
            <v>燃え殻</v>
          </cell>
        </row>
        <row r="1389">
          <cell r="B1389">
            <v>3</v>
          </cell>
          <cell r="C1389">
            <v>53070</v>
          </cell>
          <cell r="I1389" t="str">
            <v>ﾅｶﾞｽｳﾝｿｳ</v>
          </cell>
          <cell r="N1389" t="str">
            <v>廃ＰＣＢ等</v>
          </cell>
          <cell r="P1389" t="str">
            <v>汚泥</v>
          </cell>
        </row>
        <row r="1390">
          <cell r="B1390">
            <v>3</v>
          </cell>
          <cell r="C1390">
            <v>53070</v>
          </cell>
          <cell r="I1390" t="str">
            <v>ﾅｶﾞｽｳﾝｿｳ</v>
          </cell>
          <cell r="N1390" t="str">
            <v>ＰＣＢ汚染物</v>
          </cell>
          <cell r="P1390" t="str">
            <v>廃油</v>
          </cell>
        </row>
        <row r="1391">
          <cell r="B1391">
            <v>3</v>
          </cell>
          <cell r="C1391">
            <v>53070</v>
          </cell>
          <cell r="I1391" t="str">
            <v>ﾅｶﾞｽｳﾝｿｳ</v>
          </cell>
          <cell r="N1391" t="str">
            <v>ＰＣＢ処理物</v>
          </cell>
          <cell r="P1391" t="str">
            <v>廃酸</v>
          </cell>
          <cell r="R1391" t="str">
            <v>●</v>
          </cell>
          <cell r="S1391" t="str">
            <v>廃ﾊﾞｯﾃﾘｰに限る</v>
          </cell>
        </row>
        <row r="1392">
          <cell r="B1392">
            <v>3</v>
          </cell>
          <cell r="C1392">
            <v>53070</v>
          </cell>
          <cell r="I1392" t="str">
            <v>ﾅｶﾞｽｳﾝｿｳ</v>
          </cell>
          <cell r="N1392" t="str">
            <v>指定下水汚泥</v>
          </cell>
          <cell r="P1392" t="str">
            <v>廃ｱﾙｶﾘ</v>
          </cell>
        </row>
        <row r="1393">
          <cell r="B1393">
            <v>3</v>
          </cell>
          <cell r="C1393">
            <v>53070</v>
          </cell>
          <cell r="I1393" t="str">
            <v>ﾅｶﾞｽｳﾝｿｳ</v>
          </cell>
          <cell r="N1393" t="str">
            <v>廃水銀等</v>
          </cell>
          <cell r="P1393" t="str">
            <v>鉱さい</v>
          </cell>
        </row>
        <row r="1394">
          <cell r="B1394">
            <v>3</v>
          </cell>
          <cell r="C1394">
            <v>53070</v>
          </cell>
          <cell r="I1394" t="str">
            <v>ﾅｶﾞｽｳﾝｿｳ</v>
          </cell>
          <cell r="N1394" t="str">
            <v>廃石綿等</v>
          </cell>
          <cell r="P1394" t="str">
            <v>ばいじん</v>
          </cell>
        </row>
        <row r="1395">
          <cell r="B1395">
            <v>3</v>
          </cell>
          <cell r="C1395">
            <v>53070</v>
          </cell>
          <cell r="I1395" t="str">
            <v>ﾅｶﾞｽｳﾝｿｳ</v>
          </cell>
          <cell r="P1395" t="str">
            <v>処理したもの</v>
          </cell>
        </row>
        <row r="1396">
          <cell r="B1396">
            <v>3</v>
          </cell>
          <cell r="C1396">
            <v>611</v>
          </cell>
          <cell r="D1396" t="str">
            <v>04153000611</v>
          </cell>
          <cell r="E1396" t="str">
            <v>㈱成田美装センター</v>
          </cell>
          <cell r="F1396">
            <v>43275</v>
          </cell>
          <cell r="G1396">
            <v>45100</v>
          </cell>
          <cell r="H1396" t="str">
            <v>吉冨 慎一</v>
          </cell>
          <cell r="I1396" t="str">
            <v>ﾅﾘﾀﾋﾞｿｳｾﾝﾀｰ</v>
          </cell>
          <cell r="J1396">
            <v>8390853</v>
          </cell>
          <cell r="K1396" t="str">
            <v>福岡県久留米市青峰1-8-17</v>
          </cell>
          <cell r="L1396" t="str">
            <v>0942-44-1030</v>
          </cell>
          <cell r="M1396" t="str">
            <v>鳥外</v>
          </cell>
          <cell r="N1396" t="str">
            <v>感染性</v>
          </cell>
          <cell r="O1396" t="str">
            <v>○</v>
          </cell>
          <cell r="P1396" t="str">
            <v>燃え殻</v>
          </cell>
          <cell r="T1396" t="str">
            <v>○</v>
          </cell>
        </row>
        <row r="1397">
          <cell r="B1397">
            <v>3</v>
          </cell>
          <cell r="C1397">
            <v>611</v>
          </cell>
          <cell r="I1397" t="str">
            <v>ﾅﾘﾀﾋﾞｿｳｾﾝﾀｰ</v>
          </cell>
          <cell r="N1397" t="str">
            <v>廃ＰＣＢ等</v>
          </cell>
          <cell r="P1397" t="str">
            <v>汚泥</v>
          </cell>
          <cell r="S1397" t="str">
            <v>〇</v>
          </cell>
          <cell r="T1397" t="str">
            <v>○</v>
          </cell>
        </row>
        <row r="1398">
          <cell r="B1398">
            <v>3</v>
          </cell>
          <cell r="C1398">
            <v>611</v>
          </cell>
          <cell r="I1398" t="str">
            <v>ﾅﾘﾀﾋﾞｿｳｾﾝﾀｰ</v>
          </cell>
          <cell r="N1398" t="str">
            <v>ＰＣＢ汚染物</v>
          </cell>
          <cell r="P1398" t="str">
            <v>廃油</v>
          </cell>
          <cell r="Q1398" t="str">
            <v>○</v>
          </cell>
        </row>
        <row r="1399">
          <cell r="B1399">
            <v>3</v>
          </cell>
          <cell r="C1399">
            <v>611</v>
          </cell>
          <cell r="I1399" t="str">
            <v>ﾅﾘﾀﾋﾞｿｳｾﾝﾀｰ</v>
          </cell>
          <cell r="N1399" t="str">
            <v>ＰＣＢ処理物</v>
          </cell>
          <cell r="P1399" t="str">
            <v>廃酸</v>
          </cell>
          <cell r="R1399" t="str">
            <v>○</v>
          </cell>
          <cell r="S1399" t="str">
            <v>○</v>
          </cell>
          <cell r="T1399" t="str">
            <v>○</v>
          </cell>
        </row>
        <row r="1400">
          <cell r="B1400">
            <v>3</v>
          </cell>
          <cell r="C1400">
            <v>611</v>
          </cell>
          <cell r="I1400" t="str">
            <v>ﾅﾘﾀﾋﾞｿｳｾﾝﾀｰ</v>
          </cell>
          <cell r="N1400" t="str">
            <v>指定下水汚泥</v>
          </cell>
          <cell r="P1400" t="str">
            <v>廃ｱﾙｶﾘ</v>
          </cell>
          <cell r="R1400" t="str">
            <v>○</v>
          </cell>
          <cell r="S1400" t="str">
            <v>○</v>
          </cell>
          <cell r="T1400" t="str">
            <v>○</v>
          </cell>
        </row>
        <row r="1401">
          <cell r="B1401">
            <v>3</v>
          </cell>
          <cell r="C1401">
            <v>611</v>
          </cell>
          <cell r="I1401" t="str">
            <v>ﾅﾘﾀﾋﾞｿｳｾﾝﾀｰ</v>
          </cell>
          <cell r="N1401" t="str">
            <v>廃水銀等</v>
          </cell>
          <cell r="O1401" t="str">
            <v>〇</v>
          </cell>
          <cell r="P1401" t="str">
            <v>鉱さい</v>
          </cell>
          <cell r="S1401" t="str">
            <v>〇</v>
          </cell>
          <cell r="T1401" t="str">
            <v>○</v>
          </cell>
        </row>
        <row r="1402">
          <cell r="B1402">
            <v>3</v>
          </cell>
          <cell r="C1402">
            <v>611</v>
          </cell>
          <cell r="I1402" t="str">
            <v>ﾅﾘﾀﾋﾞｿｳｾﾝﾀｰ</v>
          </cell>
          <cell r="N1402" t="str">
            <v>廃石綿等</v>
          </cell>
          <cell r="O1402" t="str">
            <v>○</v>
          </cell>
          <cell r="P1402" t="str">
            <v>ばいじん</v>
          </cell>
          <cell r="S1402" t="str">
            <v>○</v>
          </cell>
          <cell r="T1402" t="str">
            <v>○</v>
          </cell>
        </row>
        <row r="1403">
          <cell r="B1403">
            <v>3</v>
          </cell>
          <cell r="C1403">
            <v>611</v>
          </cell>
          <cell r="I1403" t="str">
            <v>ﾅﾘﾀﾋﾞｿｳｾﾝﾀｰ</v>
          </cell>
          <cell r="P1403" t="str">
            <v>処理したもの</v>
          </cell>
        </row>
        <row r="1404">
          <cell r="B1404">
            <v>3</v>
          </cell>
          <cell r="C1404">
            <v>35624</v>
          </cell>
          <cell r="D1404" t="str">
            <v>04153035624</v>
          </cell>
          <cell r="E1404" t="str">
            <v>㈱西興</v>
          </cell>
          <cell r="F1404">
            <v>42071</v>
          </cell>
          <cell r="G1404">
            <v>43897</v>
          </cell>
          <cell r="H1404" t="str">
            <v>田原 直幸</v>
          </cell>
          <cell r="I1404" t="str">
            <v>ﾆｼｺｳ</v>
          </cell>
          <cell r="J1404">
            <v>8120023</v>
          </cell>
          <cell r="K1404" t="str">
            <v>福岡県福岡市博多区奈良屋町14-3</v>
          </cell>
          <cell r="L1404" t="str">
            <v>092-291-4842</v>
          </cell>
          <cell r="M1404" t="str">
            <v>鳥外</v>
          </cell>
          <cell r="N1404" t="str">
            <v>感染性</v>
          </cell>
          <cell r="P1404" t="str">
            <v>燃え殻</v>
          </cell>
          <cell r="T1404" t="str">
            <v>○</v>
          </cell>
        </row>
        <row r="1405">
          <cell r="B1405">
            <v>3</v>
          </cell>
          <cell r="C1405">
            <v>35624</v>
          </cell>
          <cell r="I1405" t="str">
            <v>ﾆｼｺｳ</v>
          </cell>
          <cell r="N1405" t="str">
            <v>廃ＰＣＢ等</v>
          </cell>
          <cell r="P1405" t="str">
            <v>汚泥</v>
          </cell>
          <cell r="S1405" t="str">
            <v>○</v>
          </cell>
          <cell r="T1405" t="str">
            <v>○</v>
          </cell>
        </row>
        <row r="1406">
          <cell r="B1406">
            <v>3</v>
          </cell>
          <cell r="C1406">
            <v>35624</v>
          </cell>
          <cell r="I1406" t="str">
            <v>ﾆｼｺｳ</v>
          </cell>
          <cell r="N1406" t="str">
            <v>ＰＣＢ汚染物</v>
          </cell>
          <cell r="P1406" t="str">
            <v>廃油</v>
          </cell>
          <cell r="Q1406" t="str">
            <v>○</v>
          </cell>
        </row>
        <row r="1407">
          <cell r="B1407">
            <v>3</v>
          </cell>
          <cell r="C1407">
            <v>35624</v>
          </cell>
          <cell r="I1407" t="str">
            <v>ﾆｼｺｳ</v>
          </cell>
          <cell r="N1407" t="str">
            <v>ＰＣＢ処理物</v>
          </cell>
          <cell r="P1407" t="str">
            <v>廃酸</v>
          </cell>
          <cell r="R1407" t="str">
            <v>○</v>
          </cell>
          <cell r="S1407" t="str">
            <v>○</v>
          </cell>
          <cell r="T1407" t="str">
            <v>○</v>
          </cell>
        </row>
        <row r="1408">
          <cell r="B1408">
            <v>3</v>
          </cell>
          <cell r="C1408">
            <v>35624</v>
          </cell>
          <cell r="I1408" t="str">
            <v>ﾆｼｺｳ</v>
          </cell>
          <cell r="N1408" t="str">
            <v>指定下水汚泥</v>
          </cell>
          <cell r="P1408" t="str">
            <v>廃ｱﾙｶﾘ</v>
          </cell>
          <cell r="R1408" t="str">
            <v>○</v>
          </cell>
          <cell r="S1408" t="str">
            <v>○</v>
          </cell>
          <cell r="T1408" t="str">
            <v>○</v>
          </cell>
        </row>
        <row r="1409">
          <cell r="B1409">
            <v>3</v>
          </cell>
          <cell r="C1409">
            <v>35624</v>
          </cell>
          <cell r="I1409" t="str">
            <v>ﾆｼｺｳ</v>
          </cell>
          <cell r="N1409" t="str">
            <v>廃水銀等</v>
          </cell>
          <cell r="P1409" t="str">
            <v>鉱さい</v>
          </cell>
          <cell r="S1409" t="str">
            <v>○</v>
          </cell>
          <cell r="T1409" t="str">
            <v>○</v>
          </cell>
        </row>
        <row r="1410">
          <cell r="B1410">
            <v>3</v>
          </cell>
          <cell r="C1410">
            <v>35624</v>
          </cell>
          <cell r="I1410" t="str">
            <v>ﾆｼｺｳ</v>
          </cell>
          <cell r="N1410" t="str">
            <v>廃石綿等</v>
          </cell>
          <cell r="O1410" t="str">
            <v>○</v>
          </cell>
          <cell r="P1410" t="str">
            <v>ばいじん</v>
          </cell>
          <cell r="S1410" t="str">
            <v>○</v>
          </cell>
          <cell r="T1410" t="str">
            <v>○</v>
          </cell>
        </row>
        <row r="1411">
          <cell r="B1411">
            <v>3</v>
          </cell>
          <cell r="C1411">
            <v>35624</v>
          </cell>
          <cell r="I1411" t="str">
            <v>ﾆｼｺｳ</v>
          </cell>
          <cell r="P1411" t="str">
            <v>処理したもの</v>
          </cell>
        </row>
        <row r="1412">
          <cell r="B1412">
            <v>3</v>
          </cell>
          <cell r="C1412">
            <v>76262</v>
          </cell>
          <cell r="D1412" t="str">
            <v>04153076262</v>
          </cell>
          <cell r="E1412" t="str">
            <v>西鉄運輸㈱</v>
          </cell>
          <cell r="F1412">
            <v>42238</v>
          </cell>
          <cell r="G1412">
            <v>44064</v>
          </cell>
          <cell r="H1412" t="str">
            <v>佐藤 良一</v>
          </cell>
          <cell r="I1412" t="str">
            <v>ﾆｼﾃﾂｳﾝﾕ</v>
          </cell>
          <cell r="J1412">
            <v>8120008</v>
          </cell>
          <cell r="K1412" t="str">
            <v>福岡県福岡市博多区東光2-22-72</v>
          </cell>
          <cell r="L1412" t="str">
            <v>092-481-6005</v>
          </cell>
          <cell r="M1412" t="str">
            <v>鳥外</v>
          </cell>
          <cell r="N1412" t="str">
            <v>感染性</v>
          </cell>
          <cell r="P1412" t="str">
            <v>燃え殻</v>
          </cell>
        </row>
        <row r="1413">
          <cell r="B1413">
            <v>3</v>
          </cell>
          <cell r="C1413">
            <v>76262</v>
          </cell>
          <cell r="I1413" t="str">
            <v>ﾆｼﾃﾂｳﾝﾕ</v>
          </cell>
          <cell r="N1413" t="str">
            <v>廃ＰＣＢ等</v>
          </cell>
          <cell r="O1413" t="str">
            <v>○</v>
          </cell>
          <cell r="P1413" t="str">
            <v>汚泥</v>
          </cell>
        </row>
        <row r="1414">
          <cell r="B1414">
            <v>3</v>
          </cell>
          <cell r="C1414">
            <v>76262</v>
          </cell>
          <cell r="I1414" t="str">
            <v>ﾆｼﾃﾂｳﾝﾕ</v>
          </cell>
          <cell r="N1414" t="str">
            <v>ＰＣＢ汚染物</v>
          </cell>
          <cell r="O1414" t="str">
            <v>○</v>
          </cell>
          <cell r="P1414" t="str">
            <v>廃油</v>
          </cell>
        </row>
        <row r="1415">
          <cell r="B1415">
            <v>3</v>
          </cell>
          <cell r="C1415">
            <v>76262</v>
          </cell>
          <cell r="I1415" t="str">
            <v>ﾆｼﾃﾂｳﾝﾕ</v>
          </cell>
          <cell r="N1415" t="str">
            <v>ＰＣＢ処理物</v>
          </cell>
          <cell r="P1415" t="str">
            <v>廃酸</v>
          </cell>
        </row>
        <row r="1416">
          <cell r="B1416">
            <v>3</v>
          </cell>
          <cell r="C1416">
            <v>76262</v>
          </cell>
          <cell r="I1416" t="str">
            <v>ﾆｼﾃﾂｳﾝﾕ</v>
          </cell>
          <cell r="N1416" t="str">
            <v>指定下水汚泥</v>
          </cell>
          <cell r="P1416" t="str">
            <v>廃ｱﾙｶﾘ</v>
          </cell>
        </row>
        <row r="1417">
          <cell r="B1417">
            <v>3</v>
          </cell>
          <cell r="C1417">
            <v>76262</v>
          </cell>
          <cell r="I1417" t="str">
            <v>ﾆｼﾃﾂｳﾝﾕ</v>
          </cell>
          <cell r="N1417" t="str">
            <v>廃水銀等</v>
          </cell>
          <cell r="P1417" t="str">
            <v>鉱さい</v>
          </cell>
        </row>
        <row r="1418">
          <cell r="B1418">
            <v>3</v>
          </cell>
          <cell r="C1418">
            <v>76262</v>
          </cell>
          <cell r="I1418" t="str">
            <v>ﾆｼﾃﾂｳﾝﾕ</v>
          </cell>
          <cell r="N1418" t="str">
            <v>廃石綿等</v>
          </cell>
          <cell r="P1418" t="str">
            <v>ばいじん</v>
          </cell>
        </row>
        <row r="1419">
          <cell r="B1419">
            <v>3</v>
          </cell>
          <cell r="C1419">
            <v>76262</v>
          </cell>
          <cell r="I1419" t="str">
            <v>ﾆｼﾃﾂｳﾝﾕ</v>
          </cell>
          <cell r="P1419" t="str">
            <v>処理したもの</v>
          </cell>
        </row>
        <row r="1420">
          <cell r="B1420">
            <v>3</v>
          </cell>
          <cell r="C1420">
            <v>6979</v>
          </cell>
          <cell r="D1420" t="str">
            <v>04153006979</v>
          </cell>
          <cell r="E1420" t="str">
            <v>㈱西日本リサイクル</v>
          </cell>
          <cell r="F1420">
            <v>42764</v>
          </cell>
          <cell r="G1420">
            <v>44589</v>
          </cell>
          <cell r="H1420" t="str">
            <v>井上 誠一</v>
          </cell>
          <cell r="I1420" t="str">
            <v>ﾆｼﾆﾎﾝﾘｻｲｸﾙ</v>
          </cell>
          <cell r="J1420">
            <v>8340066</v>
          </cell>
          <cell r="K1420" t="str">
            <v>福岡県八女市室岡306-1</v>
          </cell>
          <cell r="L1420" t="str">
            <v>0943-24-4821</v>
          </cell>
          <cell r="M1420" t="str">
            <v>鳥外</v>
          </cell>
          <cell r="N1420" t="str">
            <v>感染性</v>
          </cell>
          <cell r="P1420" t="str">
            <v>燃え殻</v>
          </cell>
          <cell r="T1420" t="str">
            <v>○</v>
          </cell>
        </row>
        <row r="1421">
          <cell r="B1421">
            <v>3</v>
          </cell>
          <cell r="C1421">
            <v>6979</v>
          </cell>
          <cell r="I1421" t="str">
            <v>ﾆｼﾆﾎﾝﾘｻｲｸﾙ</v>
          </cell>
          <cell r="N1421" t="str">
            <v>廃ＰＣＢ等</v>
          </cell>
          <cell r="P1421" t="str">
            <v>汚泥</v>
          </cell>
          <cell r="S1421" t="str">
            <v>○</v>
          </cell>
          <cell r="T1421" t="str">
            <v>○</v>
          </cell>
        </row>
        <row r="1422">
          <cell r="B1422">
            <v>3</v>
          </cell>
          <cell r="C1422">
            <v>6979</v>
          </cell>
          <cell r="I1422" t="str">
            <v>ﾆｼﾆﾎﾝﾘｻｲｸﾙ</v>
          </cell>
          <cell r="N1422" t="str">
            <v>ＰＣＢ汚染物</v>
          </cell>
          <cell r="P1422" t="str">
            <v>廃油</v>
          </cell>
          <cell r="Q1422" t="str">
            <v>○</v>
          </cell>
        </row>
        <row r="1423">
          <cell r="B1423">
            <v>3</v>
          </cell>
          <cell r="C1423">
            <v>6979</v>
          </cell>
          <cell r="I1423" t="str">
            <v>ﾆｼﾆﾎﾝﾘｻｲｸﾙ</v>
          </cell>
          <cell r="N1423" t="str">
            <v>ＰＣＢ処理物</v>
          </cell>
          <cell r="P1423" t="str">
            <v>廃酸</v>
          </cell>
          <cell r="R1423" t="str">
            <v>○</v>
          </cell>
          <cell r="S1423" t="str">
            <v>○</v>
          </cell>
          <cell r="T1423" t="str">
            <v>○</v>
          </cell>
        </row>
        <row r="1424">
          <cell r="B1424">
            <v>3</v>
          </cell>
          <cell r="C1424">
            <v>6979</v>
          </cell>
          <cell r="I1424" t="str">
            <v>ﾆｼﾆﾎﾝﾘｻｲｸﾙ</v>
          </cell>
          <cell r="N1424" t="str">
            <v>指定下水汚泥</v>
          </cell>
          <cell r="P1424" t="str">
            <v>廃ｱﾙｶﾘ</v>
          </cell>
          <cell r="R1424" t="str">
            <v>○</v>
          </cell>
          <cell r="S1424" t="str">
            <v>○</v>
          </cell>
          <cell r="T1424" t="str">
            <v>○</v>
          </cell>
        </row>
        <row r="1425">
          <cell r="B1425">
            <v>3</v>
          </cell>
          <cell r="C1425">
            <v>6979</v>
          </cell>
          <cell r="I1425" t="str">
            <v>ﾆｼﾆﾎﾝﾘｻｲｸﾙ</v>
          </cell>
          <cell r="N1425" t="str">
            <v>廃水銀等</v>
          </cell>
          <cell r="P1425" t="str">
            <v>鉱さい</v>
          </cell>
          <cell r="S1425" t="str">
            <v>○</v>
          </cell>
          <cell r="T1425" t="str">
            <v>○</v>
          </cell>
        </row>
        <row r="1426">
          <cell r="B1426">
            <v>3</v>
          </cell>
          <cell r="C1426">
            <v>6979</v>
          </cell>
          <cell r="I1426" t="str">
            <v>ﾆｼﾆﾎﾝﾘｻｲｸﾙ</v>
          </cell>
          <cell r="N1426" t="str">
            <v>廃石綿等</v>
          </cell>
          <cell r="O1426" t="str">
            <v>○</v>
          </cell>
          <cell r="P1426" t="str">
            <v>ばいじん</v>
          </cell>
          <cell r="S1426" t="str">
            <v>○</v>
          </cell>
          <cell r="T1426" t="str">
            <v>○</v>
          </cell>
        </row>
        <row r="1427">
          <cell r="B1427">
            <v>3</v>
          </cell>
          <cell r="C1427">
            <v>6979</v>
          </cell>
          <cell r="I1427" t="str">
            <v>ﾆｼﾆﾎﾝﾘｻｲｸﾙ</v>
          </cell>
          <cell r="P1427" t="str">
            <v>処理したもの</v>
          </cell>
        </row>
        <row r="1428">
          <cell r="B1428">
            <v>3</v>
          </cell>
          <cell r="C1428">
            <v>2589</v>
          </cell>
          <cell r="D1428" t="str">
            <v>04153002589</v>
          </cell>
          <cell r="E1428" t="str">
            <v>㈱日本医療環境サービス</v>
          </cell>
          <cell r="F1428">
            <v>41755</v>
          </cell>
          <cell r="G1428">
            <v>44311</v>
          </cell>
          <cell r="H1428" t="str">
            <v>田中 忠昭</v>
          </cell>
          <cell r="I1428" t="str">
            <v>ﾆﾎﾝｲﾘｮｳ</v>
          </cell>
          <cell r="J1428">
            <v>8112317</v>
          </cell>
          <cell r="K1428" t="str">
            <v>福岡県糟屋郡粕屋町長者原東4-8-20</v>
          </cell>
          <cell r="L1428" t="str">
            <v>092-938-2200</v>
          </cell>
          <cell r="M1428" t="str">
            <v>鳥外</v>
          </cell>
          <cell r="N1428" t="str">
            <v>感染性</v>
          </cell>
          <cell r="O1428" t="str">
            <v>○</v>
          </cell>
          <cell r="P1428" t="str">
            <v>燃え殻</v>
          </cell>
        </row>
        <row r="1429">
          <cell r="B1429">
            <v>3</v>
          </cell>
          <cell r="C1429">
            <v>2589</v>
          </cell>
          <cell r="I1429" t="str">
            <v>ﾆﾎﾝｲﾘｮｳ</v>
          </cell>
          <cell r="N1429" t="str">
            <v>廃ＰＣＢ等</v>
          </cell>
          <cell r="P1429" t="str">
            <v>汚泥</v>
          </cell>
          <cell r="S1429" t="str">
            <v>○</v>
          </cell>
          <cell r="T1429" t="str">
            <v>○</v>
          </cell>
        </row>
        <row r="1430">
          <cell r="B1430">
            <v>3</v>
          </cell>
          <cell r="C1430">
            <v>2589</v>
          </cell>
          <cell r="I1430" t="str">
            <v>ﾆﾎﾝｲﾘｮｳ</v>
          </cell>
          <cell r="N1430" t="str">
            <v>ＰＣＢ汚染物</v>
          </cell>
          <cell r="P1430" t="str">
            <v>廃油</v>
          </cell>
          <cell r="Q1430" t="str">
            <v>○</v>
          </cell>
        </row>
        <row r="1431">
          <cell r="B1431">
            <v>3</v>
          </cell>
          <cell r="C1431">
            <v>2589</v>
          </cell>
          <cell r="I1431" t="str">
            <v>ﾆﾎﾝｲﾘｮｳ</v>
          </cell>
          <cell r="N1431" t="str">
            <v>ＰＣＢ処理物</v>
          </cell>
          <cell r="P1431" t="str">
            <v>廃酸</v>
          </cell>
          <cell r="R1431" t="str">
            <v>○</v>
          </cell>
          <cell r="S1431" t="str">
            <v>○</v>
          </cell>
          <cell r="T1431" t="str">
            <v>○</v>
          </cell>
        </row>
        <row r="1432">
          <cell r="B1432">
            <v>3</v>
          </cell>
          <cell r="C1432">
            <v>2589</v>
          </cell>
          <cell r="I1432" t="str">
            <v>ﾆﾎﾝｲﾘｮｳ</v>
          </cell>
          <cell r="N1432" t="str">
            <v>指定下水汚泥</v>
          </cell>
          <cell r="P1432" t="str">
            <v>廃ｱﾙｶﾘ</v>
          </cell>
          <cell r="R1432" t="str">
            <v>○</v>
          </cell>
          <cell r="S1432" t="str">
            <v>○</v>
          </cell>
          <cell r="T1432" t="str">
            <v>○</v>
          </cell>
        </row>
        <row r="1433">
          <cell r="B1433">
            <v>3</v>
          </cell>
          <cell r="C1433">
            <v>2589</v>
          </cell>
          <cell r="I1433" t="str">
            <v>ﾆﾎﾝｲﾘｮｳ</v>
          </cell>
          <cell r="N1433" t="str">
            <v>廃水銀等</v>
          </cell>
          <cell r="P1433" t="str">
            <v>鉱さい</v>
          </cell>
        </row>
        <row r="1434">
          <cell r="B1434">
            <v>3</v>
          </cell>
          <cell r="C1434">
            <v>2589</v>
          </cell>
          <cell r="I1434" t="str">
            <v>ﾆﾎﾝｲﾘｮｳ</v>
          </cell>
          <cell r="N1434" t="str">
            <v>廃石綿等</v>
          </cell>
          <cell r="P1434" t="str">
            <v>ばいじん</v>
          </cell>
        </row>
        <row r="1435">
          <cell r="B1435">
            <v>3</v>
          </cell>
          <cell r="C1435">
            <v>2589</v>
          </cell>
          <cell r="I1435" t="str">
            <v>ﾆﾎﾝｲﾘｮｳ</v>
          </cell>
          <cell r="P1435" t="str">
            <v>処理したもの</v>
          </cell>
        </row>
        <row r="1436">
          <cell r="B1436">
            <v>3</v>
          </cell>
          <cell r="C1436">
            <v>2069</v>
          </cell>
          <cell r="D1436" t="str">
            <v>04153002069</v>
          </cell>
          <cell r="E1436" t="str">
            <v>平木工業㈱</v>
          </cell>
          <cell r="F1436">
            <v>42165</v>
          </cell>
          <cell r="G1436">
            <v>44721</v>
          </cell>
          <cell r="H1436" t="str">
            <v>平木 實男</v>
          </cell>
          <cell r="I1436" t="str">
            <v>ﾋﾗｷｺｳｷﾞｮｳ</v>
          </cell>
          <cell r="J1436">
            <v>8512206</v>
          </cell>
          <cell r="K1436" t="str">
            <v>長崎県長崎市三京町2842-1</v>
          </cell>
          <cell r="L1436" t="str">
            <v>095-850-3500</v>
          </cell>
          <cell r="M1436" t="str">
            <v>鳥外</v>
          </cell>
          <cell r="N1436" t="str">
            <v>感染性</v>
          </cell>
          <cell r="O1436" t="str">
            <v>○</v>
          </cell>
          <cell r="P1436" t="str">
            <v>燃え殻</v>
          </cell>
          <cell r="T1436" t="str">
            <v>○</v>
          </cell>
        </row>
        <row r="1437">
          <cell r="B1437">
            <v>3</v>
          </cell>
          <cell r="C1437">
            <v>2069</v>
          </cell>
          <cell r="I1437" t="str">
            <v>ﾋﾗｷｺｳｷﾞｮｳ</v>
          </cell>
          <cell r="N1437" t="str">
            <v>廃ＰＣＢ等</v>
          </cell>
          <cell r="P1437" t="str">
            <v>汚泥</v>
          </cell>
          <cell r="S1437" t="str">
            <v>○</v>
          </cell>
          <cell r="T1437" t="str">
            <v>○</v>
          </cell>
        </row>
        <row r="1438">
          <cell r="B1438">
            <v>3</v>
          </cell>
          <cell r="C1438">
            <v>2069</v>
          </cell>
          <cell r="I1438" t="str">
            <v>ﾋﾗｷｺｳｷﾞｮｳ</v>
          </cell>
          <cell r="N1438" t="str">
            <v>ＰＣＢ汚染物</v>
          </cell>
          <cell r="P1438" t="str">
            <v>廃油</v>
          </cell>
          <cell r="Q1438" t="str">
            <v>○</v>
          </cell>
        </row>
        <row r="1439">
          <cell r="B1439">
            <v>3</v>
          </cell>
          <cell r="C1439">
            <v>2069</v>
          </cell>
          <cell r="I1439" t="str">
            <v>ﾋﾗｷｺｳｷﾞｮｳ</v>
          </cell>
          <cell r="N1439" t="str">
            <v>ＰＣＢ処理物</v>
          </cell>
          <cell r="P1439" t="str">
            <v>廃酸</v>
          </cell>
          <cell r="R1439" t="str">
            <v>○</v>
          </cell>
          <cell r="S1439" t="str">
            <v>○</v>
          </cell>
          <cell r="T1439" t="str">
            <v>○</v>
          </cell>
        </row>
        <row r="1440">
          <cell r="B1440">
            <v>3</v>
          </cell>
          <cell r="C1440">
            <v>2069</v>
          </cell>
          <cell r="I1440" t="str">
            <v>ﾋﾗｷｺｳｷﾞｮｳ</v>
          </cell>
          <cell r="N1440" t="str">
            <v>指定下水汚泥</v>
          </cell>
          <cell r="P1440" t="str">
            <v>廃ｱﾙｶﾘ</v>
          </cell>
          <cell r="R1440" t="str">
            <v>○</v>
          </cell>
          <cell r="S1440" t="str">
            <v>○</v>
          </cell>
          <cell r="T1440" t="str">
            <v>○</v>
          </cell>
        </row>
        <row r="1441">
          <cell r="B1441">
            <v>3</v>
          </cell>
          <cell r="C1441">
            <v>2069</v>
          </cell>
          <cell r="I1441" t="str">
            <v>ﾋﾗｷｺｳｷﾞｮｳ</v>
          </cell>
          <cell r="N1441" t="str">
            <v>廃水銀等</v>
          </cell>
          <cell r="P1441" t="str">
            <v>鉱さい</v>
          </cell>
          <cell r="S1441" t="str">
            <v>○</v>
          </cell>
          <cell r="T1441" t="str">
            <v>○</v>
          </cell>
        </row>
        <row r="1442">
          <cell r="B1442">
            <v>3</v>
          </cell>
          <cell r="C1442">
            <v>2069</v>
          </cell>
          <cell r="I1442" t="str">
            <v>ﾋﾗｷｺｳｷﾞｮｳ</v>
          </cell>
          <cell r="N1442" t="str">
            <v>廃石綿等</v>
          </cell>
          <cell r="O1442" t="str">
            <v>○</v>
          </cell>
          <cell r="P1442" t="str">
            <v>ばいじん</v>
          </cell>
          <cell r="S1442" t="str">
            <v>○</v>
          </cell>
          <cell r="T1442" t="str">
            <v>○</v>
          </cell>
        </row>
        <row r="1443">
          <cell r="B1443">
            <v>3</v>
          </cell>
          <cell r="C1443">
            <v>2069</v>
          </cell>
          <cell r="I1443" t="str">
            <v>ﾋﾗｷｺｳｷﾞｮｳ</v>
          </cell>
          <cell r="P1443" t="str">
            <v>処理したもの</v>
          </cell>
        </row>
        <row r="1444">
          <cell r="B1444">
            <v>3</v>
          </cell>
          <cell r="C1444">
            <v>6899</v>
          </cell>
          <cell r="D1444" t="str">
            <v>04153006899</v>
          </cell>
          <cell r="E1444" t="str">
            <v>福岡県産業廃棄物処理事業協同組合</v>
          </cell>
          <cell r="F1444">
            <v>43337</v>
          </cell>
          <cell r="G1444">
            <v>45162</v>
          </cell>
          <cell r="H1444" t="str">
            <v>石川 成央</v>
          </cell>
          <cell r="I1444" t="str">
            <v>ﾌｸｵｶｹﾝｻﾝｷﾞｮｳﾊｲｷﾌﾞﾂ</v>
          </cell>
          <cell r="J1444">
            <v>8120894</v>
          </cell>
          <cell r="K1444" t="str">
            <v>福岡県福岡市博多区諸岡2-9-13</v>
          </cell>
          <cell r="L1444" t="str">
            <v>092-573-2067</v>
          </cell>
          <cell r="M1444" t="str">
            <v>鳥外</v>
          </cell>
          <cell r="N1444" t="str">
            <v>感染性</v>
          </cell>
          <cell r="P1444" t="str">
            <v>燃え殻</v>
          </cell>
        </row>
        <row r="1445">
          <cell r="B1445">
            <v>3</v>
          </cell>
          <cell r="C1445">
            <v>6899</v>
          </cell>
          <cell r="I1445" t="str">
            <v>ﾌｸｵｶｹﾝｻﾝｷﾞｮｳﾊｲｷﾌﾞﾂ</v>
          </cell>
          <cell r="N1445" t="str">
            <v>廃ＰＣＢ等</v>
          </cell>
          <cell r="P1445" t="str">
            <v>汚泥</v>
          </cell>
        </row>
        <row r="1446">
          <cell r="B1446">
            <v>3</v>
          </cell>
          <cell r="C1446">
            <v>6899</v>
          </cell>
          <cell r="I1446" t="str">
            <v>ﾌｸｵｶｹﾝｻﾝｷﾞｮｳﾊｲｷﾌﾞﾂ</v>
          </cell>
          <cell r="N1446" t="str">
            <v>ＰＣＢ汚染物</v>
          </cell>
          <cell r="P1446" t="str">
            <v>廃油</v>
          </cell>
          <cell r="Q1446" t="str">
            <v>○</v>
          </cell>
        </row>
        <row r="1447">
          <cell r="B1447">
            <v>3</v>
          </cell>
          <cell r="C1447">
            <v>6899</v>
          </cell>
          <cell r="I1447" t="str">
            <v>ﾌｸｵｶｹﾝｻﾝｷﾞｮｳﾊｲｷﾌﾞﾂ</v>
          </cell>
          <cell r="N1447" t="str">
            <v>ＰＣＢ処理物</v>
          </cell>
          <cell r="P1447" t="str">
            <v>廃酸</v>
          </cell>
          <cell r="R1447" t="str">
            <v>●</v>
          </cell>
          <cell r="S1447" t="str">
            <v>廃ﾊﾞｯﾃﾘｰに限る</v>
          </cell>
        </row>
        <row r="1448">
          <cell r="B1448">
            <v>3</v>
          </cell>
          <cell r="C1448">
            <v>6899</v>
          </cell>
          <cell r="I1448" t="str">
            <v>ﾌｸｵｶｹﾝｻﾝｷﾞｮｳﾊｲｷﾌﾞﾂ</v>
          </cell>
          <cell r="N1448" t="str">
            <v>指定下水汚泥</v>
          </cell>
          <cell r="P1448" t="str">
            <v>廃ｱﾙｶﾘ</v>
          </cell>
        </row>
        <row r="1449">
          <cell r="B1449">
            <v>3</v>
          </cell>
          <cell r="C1449">
            <v>6899</v>
          </cell>
          <cell r="I1449" t="str">
            <v>ﾌｸｵｶｹﾝｻﾝｷﾞｮｳﾊｲｷﾌﾞﾂ</v>
          </cell>
          <cell r="N1449" t="str">
            <v>廃水銀等</v>
          </cell>
          <cell r="P1449" t="str">
            <v>鉱さい</v>
          </cell>
        </row>
        <row r="1450">
          <cell r="B1450">
            <v>3</v>
          </cell>
          <cell r="C1450">
            <v>6899</v>
          </cell>
          <cell r="I1450" t="str">
            <v>ﾌｸｵｶｹﾝｻﾝｷﾞｮｳﾊｲｷﾌﾞﾂ</v>
          </cell>
          <cell r="N1450" t="str">
            <v>廃石綿等</v>
          </cell>
          <cell r="P1450" t="str">
            <v>ばいじん</v>
          </cell>
        </row>
        <row r="1451">
          <cell r="B1451">
            <v>3</v>
          </cell>
          <cell r="C1451">
            <v>6899</v>
          </cell>
          <cell r="I1451" t="str">
            <v>ﾌｸｵｶｹﾝｻﾝｷﾞｮｳﾊｲｷﾌﾞﾂ</v>
          </cell>
          <cell r="P1451" t="str">
            <v>処理したもの</v>
          </cell>
        </row>
        <row r="1452">
          <cell r="B1452">
            <v>3</v>
          </cell>
          <cell r="C1452">
            <v>5193</v>
          </cell>
          <cell r="D1452" t="str">
            <v>04153005193</v>
          </cell>
          <cell r="E1452" t="str">
            <v>㈱福岡サービス商事</v>
          </cell>
          <cell r="F1452">
            <v>43343</v>
          </cell>
          <cell r="G1452">
            <v>45168</v>
          </cell>
          <cell r="H1452" t="str">
            <v>竹之内 順</v>
          </cell>
          <cell r="I1452" t="str">
            <v>ﾌｸｵｶｻｰﾋﾞｽｼｮｳｼﾞ</v>
          </cell>
          <cell r="J1452">
            <v>8120068</v>
          </cell>
          <cell r="K1452" t="str">
            <v>福岡県福岡市東区社領2-12-18</v>
          </cell>
          <cell r="L1452" t="str">
            <v>092-611-8005</v>
          </cell>
          <cell r="M1452" t="str">
            <v>鳥外</v>
          </cell>
          <cell r="N1452" t="str">
            <v>感染性</v>
          </cell>
          <cell r="P1452" t="str">
            <v>燃え殻</v>
          </cell>
        </row>
        <row r="1453">
          <cell r="B1453">
            <v>3</v>
          </cell>
          <cell r="C1453">
            <v>5193</v>
          </cell>
          <cell r="I1453" t="str">
            <v>ﾌｸｵｶｻｰﾋﾞｽｼｮｳｼﾞ</v>
          </cell>
          <cell r="N1453" t="str">
            <v>廃ＰＣＢ等</v>
          </cell>
          <cell r="P1453" t="str">
            <v>汚泥</v>
          </cell>
        </row>
        <row r="1454">
          <cell r="B1454">
            <v>3</v>
          </cell>
          <cell r="C1454">
            <v>5193</v>
          </cell>
          <cell r="I1454" t="str">
            <v>ﾌｸｵｶｻｰﾋﾞｽｼｮｳｼﾞ</v>
          </cell>
          <cell r="N1454" t="str">
            <v>ＰＣＢ汚染物</v>
          </cell>
          <cell r="P1454" t="str">
            <v>廃油</v>
          </cell>
          <cell r="Q1454" t="str">
            <v>○</v>
          </cell>
        </row>
        <row r="1455">
          <cell r="B1455">
            <v>3</v>
          </cell>
          <cell r="C1455">
            <v>5193</v>
          </cell>
          <cell r="I1455" t="str">
            <v>ﾌｸｵｶｻｰﾋﾞｽｼｮｳｼﾞ</v>
          </cell>
          <cell r="N1455" t="str">
            <v>ＰＣＢ処理物</v>
          </cell>
          <cell r="P1455" t="str">
            <v>廃酸</v>
          </cell>
        </row>
        <row r="1456">
          <cell r="B1456">
            <v>3</v>
          </cell>
          <cell r="C1456">
            <v>5193</v>
          </cell>
          <cell r="I1456" t="str">
            <v>ﾌｸｵｶｻｰﾋﾞｽｼｮｳｼﾞ</v>
          </cell>
          <cell r="N1456" t="str">
            <v>指定下水汚泥</v>
          </cell>
          <cell r="P1456" t="str">
            <v>廃ｱﾙｶﾘ</v>
          </cell>
        </row>
        <row r="1457">
          <cell r="B1457">
            <v>3</v>
          </cell>
          <cell r="C1457">
            <v>5193</v>
          </cell>
          <cell r="I1457" t="str">
            <v>ﾌｸｵｶｻｰﾋﾞｽｼｮｳｼﾞ</v>
          </cell>
          <cell r="N1457" t="str">
            <v>廃水銀等</v>
          </cell>
          <cell r="P1457" t="str">
            <v>鉱さい</v>
          </cell>
        </row>
        <row r="1458">
          <cell r="B1458">
            <v>3</v>
          </cell>
          <cell r="C1458">
            <v>5193</v>
          </cell>
          <cell r="I1458" t="str">
            <v>ﾌｸｵｶｻｰﾋﾞｽｼｮｳｼﾞ</v>
          </cell>
          <cell r="N1458" t="str">
            <v>廃石綿等</v>
          </cell>
          <cell r="P1458" t="str">
            <v>ばいじん</v>
          </cell>
        </row>
        <row r="1459">
          <cell r="B1459">
            <v>3</v>
          </cell>
          <cell r="C1459">
            <v>5193</v>
          </cell>
          <cell r="I1459" t="str">
            <v>ﾌｸｵｶｻｰﾋﾞｽｼｮｳｼﾞ</v>
          </cell>
          <cell r="P1459" t="str">
            <v>処理したもの</v>
          </cell>
        </row>
        <row r="1460">
          <cell r="B1460">
            <v>3</v>
          </cell>
          <cell r="C1460">
            <v>71230</v>
          </cell>
          <cell r="D1460" t="str">
            <v>04153071230</v>
          </cell>
          <cell r="E1460" t="str">
            <v>㈲福伸メディカル</v>
          </cell>
          <cell r="F1460">
            <v>43486</v>
          </cell>
          <cell r="G1460">
            <v>45311</v>
          </cell>
          <cell r="H1460" t="str">
            <v>渡邊 充陽</v>
          </cell>
          <cell r="I1460" t="str">
            <v>ﾌｸｼﾝﾒﾃﾞｨｶﾙ</v>
          </cell>
          <cell r="J1460">
            <v>8060022</v>
          </cell>
          <cell r="K1460" t="str">
            <v>福岡県春日市一の谷5-2-2</v>
          </cell>
          <cell r="L1460" t="str">
            <v>093-621-2147</v>
          </cell>
          <cell r="M1460" t="str">
            <v>鳥外</v>
          </cell>
          <cell r="N1460" t="str">
            <v>感染性</v>
          </cell>
          <cell r="O1460" t="str">
            <v>○</v>
          </cell>
          <cell r="P1460" t="str">
            <v>燃え殻</v>
          </cell>
          <cell r="T1460" t="str">
            <v>○</v>
          </cell>
        </row>
        <row r="1461">
          <cell r="B1461">
            <v>3</v>
          </cell>
          <cell r="C1461">
            <v>71230</v>
          </cell>
          <cell r="I1461" t="str">
            <v>ﾌｸｼﾝﾒﾃﾞｨｶﾙ</v>
          </cell>
          <cell r="N1461" t="str">
            <v>廃ＰＣＢ等</v>
          </cell>
          <cell r="P1461" t="str">
            <v>汚泥</v>
          </cell>
          <cell r="S1461" t="str">
            <v>○</v>
          </cell>
          <cell r="T1461" t="str">
            <v>○</v>
          </cell>
        </row>
        <row r="1462">
          <cell r="B1462">
            <v>3</v>
          </cell>
          <cell r="C1462">
            <v>71230</v>
          </cell>
          <cell r="I1462" t="str">
            <v>ﾌｸｼﾝﾒﾃﾞｨｶﾙ</v>
          </cell>
          <cell r="N1462" t="str">
            <v>ＰＣＢ汚染物</v>
          </cell>
          <cell r="P1462" t="str">
            <v>廃油</v>
          </cell>
          <cell r="Q1462" t="str">
            <v>○</v>
          </cell>
        </row>
        <row r="1463">
          <cell r="B1463">
            <v>3</v>
          </cell>
          <cell r="C1463">
            <v>71230</v>
          </cell>
          <cell r="I1463" t="str">
            <v>ﾌｸｼﾝﾒﾃﾞｨｶﾙ</v>
          </cell>
          <cell r="N1463" t="str">
            <v>ＰＣＢ処理物</v>
          </cell>
          <cell r="P1463" t="str">
            <v>廃酸</v>
          </cell>
          <cell r="R1463" t="str">
            <v>○</v>
          </cell>
          <cell r="S1463" t="str">
            <v>○</v>
          </cell>
          <cell r="T1463" t="str">
            <v>○</v>
          </cell>
        </row>
        <row r="1464">
          <cell r="B1464">
            <v>3</v>
          </cell>
          <cell r="C1464">
            <v>71230</v>
          </cell>
          <cell r="I1464" t="str">
            <v>ﾌｸｼﾝﾒﾃﾞｨｶﾙ</v>
          </cell>
          <cell r="N1464" t="str">
            <v>指定下水汚泥</v>
          </cell>
          <cell r="P1464" t="str">
            <v>廃ｱﾙｶﾘ</v>
          </cell>
          <cell r="R1464" t="str">
            <v>○</v>
          </cell>
          <cell r="S1464" t="str">
            <v>○</v>
          </cell>
          <cell r="T1464" t="str">
            <v>○</v>
          </cell>
        </row>
        <row r="1465">
          <cell r="B1465">
            <v>3</v>
          </cell>
          <cell r="C1465">
            <v>71230</v>
          </cell>
          <cell r="I1465" t="str">
            <v>ﾌｸｼﾝﾒﾃﾞｨｶﾙ</v>
          </cell>
          <cell r="N1465" t="str">
            <v>廃水銀等</v>
          </cell>
          <cell r="P1465" t="str">
            <v>鉱さい</v>
          </cell>
          <cell r="S1465" t="str">
            <v>○</v>
          </cell>
          <cell r="T1465" t="str">
            <v>○</v>
          </cell>
        </row>
        <row r="1466">
          <cell r="B1466">
            <v>3</v>
          </cell>
          <cell r="C1466">
            <v>71230</v>
          </cell>
          <cell r="I1466" t="str">
            <v>ﾌｸｼﾝﾒﾃﾞｨｶﾙ</v>
          </cell>
          <cell r="N1466" t="str">
            <v>廃石綿等</v>
          </cell>
          <cell r="O1466" t="str">
            <v>○</v>
          </cell>
          <cell r="P1466" t="str">
            <v>ばいじん</v>
          </cell>
          <cell r="S1466" t="str">
            <v>○</v>
          </cell>
          <cell r="T1466" t="str">
            <v>○</v>
          </cell>
        </row>
        <row r="1467">
          <cell r="B1467">
            <v>3</v>
          </cell>
          <cell r="C1467">
            <v>71230</v>
          </cell>
          <cell r="I1467" t="str">
            <v>ﾌｸｼﾝﾒﾃﾞｨｶﾙ</v>
          </cell>
          <cell r="P1467" t="str">
            <v>処理したもの</v>
          </cell>
        </row>
        <row r="1468">
          <cell r="B1468">
            <v>3</v>
          </cell>
          <cell r="C1468">
            <v>2853</v>
          </cell>
          <cell r="D1468" t="str">
            <v>04153002853</v>
          </cell>
          <cell r="E1468" t="str">
            <v>富士開発㈱</v>
          </cell>
          <cell r="F1468">
            <v>43268</v>
          </cell>
          <cell r="G1468">
            <v>45093</v>
          </cell>
          <cell r="H1468" t="str">
            <v>猪木　直樹</v>
          </cell>
          <cell r="I1468" t="str">
            <v>ﾌｼﾞｶｲﾊﾂ</v>
          </cell>
          <cell r="J1468">
            <v>8201101</v>
          </cell>
          <cell r="K1468" t="str">
            <v>福岡県鞍手郡小竹町大字御徳135-75</v>
          </cell>
          <cell r="L1468" t="str">
            <v>09496-2-2020</v>
          </cell>
          <cell r="M1468" t="str">
            <v>鳥外</v>
          </cell>
          <cell r="N1468" t="str">
            <v>感染性</v>
          </cell>
          <cell r="P1468" t="str">
            <v>燃え殻</v>
          </cell>
        </row>
        <row r="1469">
          <cell r="B1469">
            <v>3</v>
          </cell>
          <cell r="C1469">
            <v>2853</v>
          </cell>
          <cell r="I1469" t="str">
            <v>ﾌｼﾞｶｲﾊﾂ</v>
          </cell>
          <cell r="N1469" t="str">
            <v>廃ＰＣＢ等</v>
          </cell>
          <cell r="P1469" t="str">
            <v>汚泥</v>
          </cell>
        </row>
        <row r="1470">
          <cell r="B1470">
            <v>3</v>
          </cell>
          <cell r="C1470">
            <v>2853</v>
          </cell>
          <cell r="I1470" t="str">
            <v>ﾌｼﾞｶｲﾊﾂ</v>
          </cell>
          <cell r="N1470" t="str">
            <v>ＰＣＢ汚染物</v>
          </cell>
          <cell r="P1470" t="str">
            <v>廃油</v>
          </cell>
          <cell r="Q1470" t="str">
            <v>○</v>
          </cell>
        </row>
        <row r="1471">
          <cell r="B1471">
            <v>3</v>
          </cell>
          <cell r="C1471">
            <v>2853</v>
          </cell>
          <cell r="I1471" t="str">
            <v>ﾌｼﾞｶｲﾊﾂ</v>
          </cell>
          <cell r="N1471" t="str">
            <v>ＰＣＢ処理物</v>
          </cell>
          <cell r="P1471" t="str">
            <v>廃酸</v>
          </cell>
          <cell r="R1471" t="str">
            <v>○</v>
          </cell>
        </row>
        <row r="1472">
          <cell r="B1472">
            <v>3</v>
          </cell>
          <cell r="C1472">
            <v>2853</v>
          </cell>
          <cell r="I1472" t="str">
            <v>ﾌｼﾞｶｲﾊﾂ</v>
          </cell>
          <cell r="N1472" t="str">
            <v>指定下水汚泥</v>
          </cell>
          <cell r="P1472" t="str">
            <v>廃ｱﾙｶﾘ</v>
          </cell>
          <cell r="R1472" t="str">
            <v>○</v>
          </cell>
        </row>
        <row r="1473">
          <cell r="B1473">
            <v>3</v>
          </cell>
          <cell r="C1473">
            <v>2853</v>
          </cell>
          <cell r="I1473" t="str">
            <v>ﾌｼﾞｶｲﾊﾂ</v>
          </cell>
          <cell r="N1473" t="str">
            <v>廃水銀等</v>
          </cell>
          <cell r="P1473" t="str">
            <v>鉱さい</v>
          </cell>
        </row>
        <row r="1474">
          <cell r="B1474">
            <v>3</v>
          </cell>
          <cell r="C1474">
            <v>2853</v>
          </cell>
          <cell r="I1474" t="str">
            <v>ﾌｼﾞｶｲﾊﾂ</v>
          </cell>
          <cell r="N1474" t="str">
            <v>廃石綿等</v>
          </cell>
          <cell r="O1474" t="str">
            <v>○</v>
          </cell>
          <cell r="P1474" t="str">
            <v>ばいじん</v>
          </cell>
        </row>
        <row r="1475">
          <cell r="B1475">
            <v>3</v>
          </cell>
          <cell r="C1475">
            <v>2853</v>
          </cell>
          <cell r="I1475" t="str">
            <v>ﾌｼﾞｶｲﾊﾂ</v>
          </cell>
          <cell r="P1475" t="str">
            <v>処理したもの</v>
          </cell>
        </row>
        <row r="1476">
          <cell r="B1476">
            <v>3</v>
          </cell>
          <cell r="C1476">
            <v>4767</v>
          </cell>
          <cell r="D1476" t="str">
            <v>04153004767</v>
          </cell>
          <cell r="E1476" t="str">
            <v>㈱フチガミ</v>
          </cell>
          <cell r="F1476">
            <v>42473</v>
          </cell>
          <cell r="G1476">
            <v>45028</v>
          </cell>
          <cell r="H1476" t="str">
            <v>渕上 明彦</v>
          </cell>
          <cell r="I1476" t="str">
            <v>ﾌﾁｶﾞﾐ</v>
          </cell>
          <cell r="J1476">
            <v>8300047</v>
          </cell>
          <cell r="K1476" t="str">
            <v>福岡県久留米市津福本町2300-10</v>
          </cell>
          <cell r="L1476" t="str">
            <v>0942-38-5283</v>
          </cell>
          <cell r="M1476" t="str">
            <v>鳥外</v>
          </cell>
          <cell r="N1476" t="str">
            <v>感染性</v>
          </cell>
          <cell r="O1476" t="str">
            <v>○</v>
          </cell>
          <cell r="P1476" t="str">
            <v>燃え殻</v>
          </cell>
          <cell r="T1476" t="str">
            <v>○</v>
          </cell>
        </row>
        <row r="1477">
          <cell r="B1477">
            <v>3</v>
          </cell>
          <cell r="C1477">
            <v>4767</v>
          </cell>
          <cell r="I1477" t="str">
            <v>ﾌﾁｶﾞﾐ</v>
          </cell>
          <cell r="N1477" t="str">
            <v>廃ＰＣＢ等</v>
          </cell>
          <cell r="P1477" t="str">
            <v>汚泥</v>
          </cell>
          <cell r="S1477" t="str">
            <v>○</v>
          </cell>
          <cell r="T1477" t="str">
            <v>○</v>
          </cell>
        </row>
        <row r="1478">
          <cell r="B1478">
            <v>3</v>
          </cell>
          <cell r="C1478">
            <v>4767</v>
          </cell>
          <cell r="I1478" t="str">
            <v>ﾌﾁｶﾞﾐ</v>
          </cell>
          <cell r="N1478" t="str">
            <v>ＰＣＢ汚染物</v>
          </cell>
          <cell r="P1478" t="str">
            <v>廃油</v>
          </cell>
          <cell r="Q1478" t="str">
            <v>○</v>
          </cell>
        </row>
        <row r="1479">
          <cell r="B1479">
            <v>3</v>
          </cell>
          <cell r="C1479">
            <v>4767</v>
          </cell>
          <cell r="I1479" t="str">
            <v>ﾌﾁｶﾞﾐ</v>
          </cell>
          <cell r="N1479" t="str">
            <v>ＰＣＢ処理物</v>
          </cell>
          <cell r="P1479" t="str">
            <v>廃酸</v>
          </cell>
          <cell r="R1479" t="str">
            <v>○</v>
          </cell>
          <cell r="S1479" t="str">
            <v>○</v>
          </cell>
          <cell r="T1479" t="str">
            <v>○</v>
          </cell>
        </row>
        <row r="1480">
          <cell r="B1480">
            <v>3</v>
          </cell>
          <cell r="C1480">
            <v>4767</v>
          </cell>
          <cell r="I1480" t="str">
            <v>ﾌﾁｶﾞﾐ</v>
          </cell>
          <cell r="N1480" t="str">
            <v>指定下水汚泥</v>
          </cell>
          <cell r="P1480" t="str">
            <v>廃ｱﾙｶﾘ</v>
          </cell>
          <cell r="R1480" t="str">
            <v>○</v>
          </cell>
          <cell r="S1480" t="str">
            <v>○</v>
          </cell>
          <cell r="T1480" t="str">
            <v>○</v>
          </cell>
        </row>
        <row r="1481">
          <cell r="B1481">
            <v>3</v>
          </cell>
          <cell r="C1481">
            <v>4767</v>
          </cell>
          <cell r="I1481" t="str">
            <v>ﾌﾁｶﾞﾐ</v>
          </cell>
          <cell r="N1481" t="str">
            <v>廃水銀等</v>
          </cell>
          <cell r="P1481" t="str">
            <v>鉱さい</v>
          </cell>
          <cell r="S1481" t="str">
            <v>○</v>
          </cell>
          <cell r="T1481" t="str">
            <v>○</v>
          </cell>
        </row>
        <row r="1482">
          <cell r="B1482">
            <v>3</v>
          </cell>
          <cell r="C1482">
            <v>4767</v>
          </cell>
          <cell r="I1482" t="str">
            <v>ﾌﾁｶﾞﾐ</v>
          </cell>
          <cell r="N1482" t="str">
            <v>廃石綿等</v>
          </cell>
          <cell r="O1482" t="str">
            <v>○</v>
          </cell>
          <cell r="P1482" t="str">
            <v>ばいじん</v>
          </cell>
          <cell r="S1482" t="str">
            <v>○</v>
          </cell>
          <cell r="T1482" t="str">
            <v>○</v>
          </cell>
        </row>
        <row r="1483">
          <cell r="B1483">
            <v>3</v>
          </cell>
          <cell r="C1483">
            <v>4767</v>
          </cell>
          <cell r="I1483" t="str">
            <v>ﾌﾁｶﾞﾐ</v>
          </cell>
          <cell r="P1483" t="str">
            <v>処理したもの</v>
          </cell>
        </row>
        <row r="1484">
          <cell r="B1484">
            <v>3</v>
          </cell>
          <cell r="C1484">
            <v>8375</v>
          </cell>
          <cell r="D1484" t="str">
            <v>04153008375</v>
          </cell>
          <cell r="E1484" t="str">
            <v>㈱ホープ再油</v>
          </cell>
          <cell r="F1484">
            <v>41907</v>
          </cell>
          <cell r="G1484">
            <v>43732</v>
          </cell>
          <cell r="H1484" t="str">
            <v>德光　修治</v>
          </cell>
          <cell r="I1484" t="str">
            <v>ﾎｰﾌﾟｻｲﾕ</v>
          </cell>
          <cell r="J1484" t="str">
            <v>879-1507</v>
          </cell>
          <cell r="K1484" t="str">
            <v>大分県速見郡日出町大字豊岡１８２６</v>
          </cell>
          <cell r="L1484" t="str">
            <v>0977-72-0348</v>
          </cell>
          <cell r="M1484" t="str">
            <v>鳥外</v>
          </cell>
          <cell r="N1484" t="str">
            <v>感染性</v>
          </cell>
          <cell r="P1484" t="str">
            <v>燃え殻</v>
          </cell>
        </row>
        <row r="1485">
          <cell r="B1485">
            <v>3</v>
          </cell>
          <cell r="C1485">
            <v>8375</v>
          </cell>
          <cell r="I1485" t="str">
            <v>ﾎｰﾌﾟｻｲﾕ</v>
          </cell>
          <cell r="N1485" t="str">
            <v>廃ＰＣＢ等</v>
          </cell>
          <cell r="P1485" t="str">
            <v>汚泥</v>
          </cell>
          <cell r="S1485" t="str">
            <v>○</v>
          </cell>
          <cell r="T1485" t="str">
            <v>○</v>
          </cell>
        </row>
        <row r="1486">
          <cell r="B1486">
            <v>3</v>
          </cell>
          <cell r="C1486">
            <v>8375</v>
          </cell>
          <cell r="I1486" t="str">
            <v>ﾎｰﾌﾟｻｲﾕ</v>
          </cell>
          <cell r="N1486" t="str">
            <v>ＰＣＢ汚染物</v>
          </cell>
          <cell r="P1486" t="str">
            <v>廃油</v>
          </cell>
          <cell r="Q1486" t="str">
            <v>○</v>
          </cell>
        </row>
        <row r="1487">
          <cell r="B1487">
            <v>3</v>
          </cell>
          <cell r="C1487">
            <v>8375</v>
          </cell>
          <cell r="I1487" t="str">
            <v>ﾎｰﾌﾟｻｲﾕ</v>
          </cell>
          <cell r="N1487" t="str">
            <v>ＰＣＢ処理物</v>
          </cell>
          <cell r="P1487" t="str">
            <v>廃酸</v>
          </cell>
          <cell r="R1487" t="str">
            <v>○</v>
          </cell>
          <cell r="S1487" t="str">
            <v>○</v>
          </cell>
          <cell r="T1487" t="str">
            <v>○</v>
          </cell>
        </row>
        <row r="1488">
          <cell r="B1488">
            <v>3</v>
          </cell>
          <cell r="C1488">
            <v>8375</v>
          </cell>
          <cell r="I1488" t="str">
            <v>ﾎｰﾌﾟｻｲﾕ</v>
          </cell>
          <cell r="N1488" t="str">
            <v>指定下水汚泥</v>
          </cell>
          <cell r="P1488" t="str">
            <v>廃ｱﾙｶﾘ</v>
          </cell>
          <cell r="R1488" t="str">
            <v>○</v>
          </cell>
          <cell r="S1488" t="str">
            <v>○</v>
          </cell>
          <cell r="T1488" t="str">
            <v>○</v>
          </cell>
        </row>
        <row r="1489">
          <cell r="B1489">
            <v>3</v>
          </cell>
          <cell r="C1489">
            <v>8375</v>
          </cell>
          <cell r="I1489" t="str">
            <v>ﾎｰﾌﾟｻｲﾕ</v>
          </cell>
          <cell r="N1489" t="str">
            <v>廃水銀等</v>
          </cell>
          <cell r="P1489" t="str">
            <v>鉱さい</v>
          </cell>
        </row>
        <row r="1490">
          <cell r="B1490">
            <v>3</v>
          </cell>
          <cell r="C1490">
            <v>8375</v>
          </cell>
          <cell r="I1490" t="str">
            <v>ﾎｰﾌﾟｻｲﾕ</v>
          </cell>
          <cell r="N1490" t="str">
            <v>廃石綿等</v>
          </cell>
          <cell r="P1490" t="str">
            <v>ばいじん</v>
          </cell>
        </row>
        <row r="1491">
          <cell r="B1491">
            <v>3</v>
          </cell>
          <cell r="C1491">
            <v>8375</v>
          </cell>
          <cell r="I1491" t="str">
            <v>ﾎｰﾌﾟｻｲﾕ</v>
          </cell>
          <cell r="P1491" t="str">
            <v>処理したもの</v>
          </cell>
        </row>
        <row r="1492">
          <cell r="B1492">
            <v>3</v>
          </cell>
          <cell r="C1492">
            <v>8600</v>
          </cell>
          <cell r="D1492" t="str">
            <v>04153008600</v>
          </cell>
          <cell r="E1492" t="str">
            <v>㈱前田産業</v>
          </cell>
          <cell r="F1492">
            <v>42912</v>
          </cell>
          <cell r="G1492">
            <v>44737</v>
          </cell>
          <cell r="H1492" t="str">
            <v>木村 洋一郎</v>
          </cell>
          <cell r="I1492" t="str">
            <v>ﾏｴﾀﾞｻﾝｷﾞｮｳ</v>
          </cell>
          <cell r="J1492">
            <v>8614133</v>
          </cell>
          <cell r="K1492" t="str">
            <v>熊本県熊本市西区城山下代3-84,85,86、熊本県宇城市松橋町浦川内1641-1</v>
          </cell>
          <cell r="L1492" t="str">
            <v>096-358-6600</v>
          </cell>
          <cell r="M1492" t="str">
            <v>佐外</v>
          </cell>
          <cell r="N1492" t="str">
            <v>感染性</v>
          </cell>
          <cell r="P1492" t="str">
            <v>燃え殻</v>
          </cell>
        </row>
        <row r="1493">
          <cell r="B1493">
            <v>3</v>
          </cell>
          <cell r="C1493">
            <v>8600</v>
          </cell>
          <cell r="I1493" t="str">
            <v>ﾏｴﾀﾞｻﾝｷﾞｮｳ</v>
          </cell>
          <cell r="N1493" t="str">
            <v>廃ＰＣＢ等</v>
          </cell>
          <cell r="P1493" t="str">
            <v>汚泥</v>
          </cell>
        </row>
        <row r="1494">
          <cell r="B1494">
            <v>3</v>
          </cell>
          <cell r="C1494">
            <v>8600</v>
          </cell>
          <cell r="I1494" t="str">
            <v>ﾏｴﾀﾞｻﾝｷﾞｮｳ</v>
          </cell>
          <cell r="N1494" t="str">
            <v>ＰＣＢ汚染物</v>
          </cell>
          <cell r="P1494" t="str">
            <v>廃油</v>
          </cell>
        </row>
        <row r="1495">
          <cell r="B1495">
            <v>3</v>
          </cell>
          <cell r="C1495">
            <v>8600</v>
          </cell>
          <cell r="I1495" t="str">
            <v>ﾏｴﾀﾞｻﾝｷﾞｮｳ</v>
          </cell>
          <cell r="N1495" t="str">
            <v>ＰＣＢ処理物</v>
          </cell>
          <cell r="P1495" t="str">
            <v>廃酸</v>
          </cell>
        </row>
        <row r="1496">
          <cell r="B1496">
            <v>3</v>
          </cell>
          <cell r="C1496">
            <v>8600</v>
          </cell>
          <cell r="I1496" t="str">
            <v>ﾏｴﾀﾞｻﾝｷﾞｮｳ</v>
          </cell>
          <cell r="N1496" t="str">
            <v>指定下水汚泥</v>
          </cell>
          <cell r="P1496" t="str">
            <v>廃ｱﾙｶﾘ</v>
          </cell>
        </row>
        <row r="1497">
          <cell r="B1497">
            <v>3</v>
          </cell>
          <cell r="C1497">
            <v>8600</v>
          </cell>
          <cell r="I1497" t="str">
            <v>ﾏｴﾀﾞｻﾝｷﾞｮｳ</v>
          </cell>
          <cell r="N1497" t="str">
            <v>廃水銀等</v>
          </cell>
          <cell r="P1497" t="str">
            <v>鉱さい</v>
          </cell>
        </row>
        <row r="1498">
          <cell r="B1498">
            <v>3</v>
          </cell>
          <cell r="C1498">
            <v>8600</v>
          </cell>
          <cell r="I1498" t="str">
            <v>ﾏｴﾀﾞｻﾝｷﾞｮｳ</v>
          </cell>
          <cell r="N1498" t="str">
            <v>廃石綿等</v>
          </cell>
          <cell r="O1498" t="str">
            <v>○</v>
          </cell>
          <cell r="P1498" t="str">
            <v>ばいじん</v>
          </cell>
        </row>
        <row r="1499">
          <cell r="B1499">
            <v>3</v>
          </cell>
          <cell r="C1499">
            <v>8600</v>
          </cell>
          <cell r="I1499" t="str">
            <v>ﾏｴﾀﾞｻﾝｷﾞｮｳ</v>
          </cell>
          <cell r="P1499" t="str">
            <v>処理したもの</v>
          </cell>
        </row>
        <row r="1500">
          <cell r="B1500">
            <v>3</v>
          </cell>
          <cell r="C1500">
            <v>192</v>
          </cell>
          <cell r="D1500" t="str">
            <v>04153000192</v>
          </cell>
          <cell r="E1500" t="str">
            <v>松田産業㈱</v>
          </cell>
          <cell r="F1500">
            <v>41517</v>
          </cell>
          <cell r="G1500">
            <v>44073</v>
          </cell>
          <cell r="H1500" t="str">
            <v>松田 芳明</v>
          </cell>
          <cell r="I1500" t="str">
            <v>ﾏﾂﾀﾞｻﾝｷﾞｮｳ</v>
          </cell>
          <cell r="J1500">
            <v>8120051</v>
          </cell>
          <cell r="K1500" t="str">
            <v>福岡県福岡市東区箱崎ふ頭6-1-7</v>
          </cell>
          <cell r="L1500" t="str">
            <v>092-631-1531</v>
          </cell>
          <cell r="M1500" t="str">
            <v>鳥外</v>
          </cell>
          <cell r="N1500" t="str">
            <v>感染性</v>
          </cell>
          <cell r="P1500" t="str">
            <v>燃え殻</v>
          </cell>
        </row>
        <row r="1501">
          <cell r="B1501">
            <v>3</v>
          </cell>
          <cell r="C1501">
            <v>192</v>
          </cell>
          <cell r="I1501" t="str">
            <v>ﾏﾂﾀﾞｻﾝｷﾞｮｳ</v>
          </cell>
          <cell r="N1501" t="str">
            <v>廃ＰＣＢ等</v>
          </cell>
          <cell r="P1501" t="str">
            <v>汚泥</v>
          </cell>
          <cell r="S1501" t="str">
            <v>○</v>
          </cell>
          <cell r="T1501" t="str">
            <v>○</v>
          </cell>
        </row>
        <row r="1502">
          <cell r="B1502">
            <v>3</v>
          </cell>
          <cell r="C1502">
            <v>192</v>
          </cell>
          <cell r="I1502" t="str">
            <v>ﾏﾂﾀﾞｻﾝｷﾞｮｳ</v>
          </cell>
          <cell r="N1502" t="str">
            <v>ＰＣＢ汚染物</v>
          </cell>
          <cell r="P1502" t="str">
            <v>廃油</v>
          </cell>
          <cell r="Q1502" t="str">
            <v>○</v>
          </cell>
        </row>
        <row r="1503">
          <cell r="B1503">
            <v>3</v>
          </cell>
          <cell r="C1503">
            <v>192</v>
          </cell>
          <cell r="I1503" t="str">
            <v>ﾏﾂﾀﾞｻﾝｷﾞｮｳ</v>
          </cell>
          <cell r="N1503" t="str">
            <v>ＰＣＢ処理物</v>
          </cell>
          <cell r="P1503" t="str">
            <v>廃酸</v>
          </cell>
          <cell r="R1503" t="str">
            <v>○</v>
          </cell>
          <cell r="S1503" t="str">
            <v>○</v>
          </cell>
          <cell r="T1503" t="str">
            <v>○</v>
          </cell>
        </row>
        <row r="1504">
          <cell r="B1504">
            <v>3</v>
          </cell>
          <cell r="C1504">
            <v>192</v>
          </cell>
          <cell r="I1504" t="str">
            <v>ﾏﾂﾀﾞｻﾝｷﾞｮｳ</v>
          </cell>
          <cell r="N1504" t="str">
            <v>指定下水汚泥</v>
          </cell>
          <cell r="P1504" t="str">
            <v>廃ｱﾙｶﾘ</v>
          </cell>
          <cell r="R1504" t="str">
            <v>○</v>
          </cell>
          <cell r="S1504" t="str">
            <v>○</v>
          </cell>
          <cell r="T1504" t="str">
            <v>○</v>
          </cell>
        </row>
        <row r="1505">
          <cell r="B1505">
            <v>3</v>
          </cell>
          <cell r="C1505">
            <v>192</v>
          </cell>
          <cell r="I1505" t="str">
            <v>ﾏﾂﾀﾞｻﾝｷﾞｮｳ</v>
          </cell>
          <cell r="N1505" t="str">
            <v>廃水銀等</v>
          </cell>
          <cell r="P1505" t="str">
            <v>鉱さい</v>
          </cell>
        </row>
        <row r="1506">
          <cell r="B1506">
            <v>3</v>
          </cell>
          <cell r="C1506">
            <v>192</v>
          </cell>
          <cell r="I1506" t="str">
            <v>ﾏﾂﾀﾞｻﾝｷﾞｮｳ</v>
          </cell>
          <cell r="N1506" t="str">
            <v>廃石綿等</v>
          </cell>
          <cell r="P1506" t="str">
            <v>ばいじん</v>
          </cell>
        </row>
        <row r="1507">
          <cell r="B1507">
            <v>3</v>
          </cell>
          <cell r="C1507">
            <v>192</v>
          </cell>
          <cell r="I1507" t="str">
            <v>ﾏﾂﾀﾞｻﾝｷﾞｮｳ</v>
          </cell>
          <cell r="P1507" t="str">
            <v>処理したもの</v>
          </cell>
        </row>
        <row r="1508">
          <cell r="B1508">
            <v>3</v>
          </cell>
          <cell r="C1508">
            <v>44990</v>
          </cell>
          <cell r="D1508" t="str">
            <v>04153044990</v>
          </cell>
          <cell r="E1508" t="str">
            <v>㈱丸大産業運輸</v>
          </cell>
          <cell r="F1508">
            <v>42989</v>
          </cell>
          <cell r="G1508">
            <v>44814</v>
          </cell>
          <cell r="H1508" t="str">
            <v>大城 太典</v>
          </cell>
          <cell r="I1508" t="str">
            <v>ﾏﾙﾀﾞｲｻﾝｷﾞｮｳｳﾝﾕ</v>
          </cell>
          <cell r="J1508">
            <v>8360037</v>
          </cell>
          <cell r="K1508" t="str">
            <v>福岡県大牟田市岬町6-5</v>
          </cell>
          <cell r="L1508" t="str">
            <v>0944-43-0350</v>
          </cell>
          <cell r="M1508" t="str">
            <v>鳥外</v>
          </cell>
          <cell r="N1508" t="str">
            <v>感染性</v>
          </cell>
          <cell r="P1508" t="str">
            <v>燃え殻</v>
          </cell>
          <cell r="T1508" t="str">
            <v>○</v>
          </cell>
        </row>
        <row r="1509">
          <cell r="B1509">
            <v>3</v>
          </cell>
          <cell r="C1509">
            <v>44990</v>
          </cell>
          <cell r="I1509" t="str">
            <v>ﾏﾙﾀﾞｲｻﾝｷﾞｮｳｳﾝﾕ</v>
          </cell>
          <cell r="N1509" t="str">
            <v>廃ＰＣＢ等</v>
          </cell>
          <cell r="P1509" t="str">
            <v>汚泥</v>
          </cell>
          <cell r="S1509" t="str">
            <v>○</v>
          </cell>
          <cell r="T1509" t="str">
            <v>○</v>
          </cell>
        </row>
        <row r="1510">
          <cell r="B1510">
            <v>3</v>
          </cell>
          <cell r="C1510">
            <v>44990</v>
          </cell>
          <cell r="I1510" t="str">
            <v>ﾏﾙﾀﾞｲｻﾝｷﾞｮｳｳﾝﾕ</v>
          </cell>
          <cell r="N1510" t="str">
            <v>ＰＣＢ汚染物</v>
          </cell>
          <cell r="P1510" t="str">
            <v>廃油</v>
          </cell>
        </row>
        <row r="1511">
          <cell r="B1511">
            <v>3</v>
          </cell>
          <cell r="C1511">
            <v>44990</v>
          </cell>
          <cell r="I1511" t="str">
            <v>ﾏﾙﾀﾞｲｻﾝｷﾞｮｳｳﾝﾕ</v>
          </cell>
          <cell r="N1511" t="str">
            <v>ＰＣＢ処理物</v>
          </cell>
          <cell r="P1511" t="str">
            <v>廃酸</v>
          </cell>
        </row>
        <row r="1512">
          <cell r="B1512">
            <v>3</v>
          </cell>
          <cell r="C1512">
            <v>44990</v>
          </cell>
          <cell r="I1512" t="str">
            <v>ﾏﾙﾀﾞｲｻﾝｷﾞｮｳｳﾝﾕ</v>
          </cell>
          <cell r="N1512" t="str">
            <v>指定下水汚泥</v>
          </cell>
          <cell r="P1512" t="str">
            <v>廃ｱﾙｶﾘ</v>
          </cell>
        </row>
        <row r="1513">
          <cell r="B1513">
            <v>3</v>
          </cell>
          <cell r="C1513">
            <v>44990</v>
          </cell>
          <cell r="I1513" t="str">
            <v>ﾏﾙﾀﾞｲｻﾝｷﾞｮｳｳﾝﾕ</v>
          </cell>
          <cell r="N1513" t="str">
            <v>廃水銀等</v>
          </cell>
          <cell r="P1513" t="str">
            <v>鉱さい</v>
          </cell>
          <cell r="S1513" t="str">
            <v>○</v>
          </cell>
          <cell r="T1513" t="str">
            <v>○</v>
          </cell>
        </row>
        <row r="1514">
          <cell r="B1514">
            <v>3</v>
          </cell>
          <cell r="C1514">
            <v>44990</v>
          </cell>
          <cell r="I1514" t="str">
            <v>ﾏﾙﾀﾞｲｻﾝｷﾞｮｳｳﾝﾕ</v>
          </cell>
          <cell r="N1514" t="str">
            <v>廃石綿等</v>
          </cell>
          <cell r="P1514" t="str">
            <v>ばいじん</v>
          </cell>
          <cell r="S1514" t="str">
            <v>○</v>
          </cell>
          <cell r="T1514" t="str">
            <v>○</v>
          </cell>
        </row>
        <row r="1515">
          <cell r="B1515">
            <v>3</v>
          </cell>
          <cell r="C1515">
            <v>44990</v>
          </cell>
          <cell r="I1515" t="str">
            <v>ﾏﾙﾀﾞｲｻﾝｷﾞｮｳｳﾝﾕ</v>
          </cell>
          <cell r="P1515" t="str">
            <v>処理したもの</v>
          </cell>
        </row>
        <row r="1516">
          <cell r="B1516">
            <v>3</v>
          </cell>
          <cell r="C1516">
            <v>58251</v>
          </cell>
          <cell r="D1516" t="str">
            <v>04153058251</v>
          </cell>
          <cell r="E1516" t="str">
            <v>㈲三雲産業</v>
          </cell>
          <cell r="F1516">
            <v>42508</v>
          </cell>
          <cell r="G1516">
            <v>44333</v>
          </cell>
          <cell r="H1516" t="str">
            <v>永田 一郎</v>
          </cell>
          <cell r="I1516" t="str">
            <v>ﾐｸﾓｻﾝｷﾞｮｳ</v>
          </cell>
          <cell r="J1516">
            <v>8191152</v>
          </cell>
          <cell r="K1516" t="str">
            <v>福岡県糸島市飯原字鶴ヶ坂95-1</v>
          </cell>
          <cell r="L1516" t="str">
            <v>092-323-2845</v>
          </cell>
          <cell r="M1516" t="str">
            <v>鳥外</v>
          </cell>
          <cell r="N1516" t="str">
            <v>感染性</v>
          </cell>
          <cell r="P1516" t="str">
            <v>燃え殻</v>
          </cell>
        </row>
        <row r="1517">
          <cell r="B1517">
            <v>3</v>
          </cell>
          <cell r="C1517">
            <v>58251</v>
          </cell>
          <cell r="I1517" t="str">
            <v>ﾐｸﾓｻﾝｷﾞｮｳ</v>
          </cell>
          <cell r="N1517" t="str">
            <v>廃ＰＣＢ等</v>
          </cell>
          <cell r="P1517" t="str">
            <v>汚泥</v>
          </cell>
        </row>
        <row r="1518">
          <cell r="B1518">
            <v>3</v>
          </cell>
          <cell r="C1518">
            <v>58251</v>
          </cell>
          <cell r="I1518" t="str">
            <v>ﾐｸﾓｻﾝｷﾞｮｳ</v>
          </cell>
          <cell r="N1518" t="str">
            <v>ＰＣＢ汚染物</v>
          </cell>
          <cell r="P1518" t="str">
            <v>廃油</v>
          </cell>
        </row>
        <row r="1519">
          <cell r="B1519">
            <v>3</v>
          </cell>
          <cell r="C1519">
            <v>58251</v>
          </cell>
          <cell r="I1519" t="str">
            <v>ﾐｸﾓｻﾝｷﾞｮｳ</v>
          </cell>
          <cell r="N1519" t="str">
            <v>ＰＣＢ処理物</v>
          </cell>
          <cell r="P1519" t="str">
            <v>廃酸</v>
          </cell>
        </row>
        <row r="1520">
          <cell r="B1520">
            <v>3</v>
          </cell>
          <cell r="C1520">
            <v>58251</v>
          </cell>
          <cell r="I1520" t="str">
            <v>ﾐｸﾓｻﾝｷﾞｮｳ</v>
          </cell>
          <cell r="N1520" t="str">
            <v>指定下水汚泥</v>
          </cell>
          <cell r="P1520" t="str">
            <v>廃ｱﾙｶﾘ</v>
          </cell>
        </row>
        <row r="1521">
          <cell r="B1521">
            <v>3</v>
          </cell>
          <cell r="C1521">
            <v>58251</v>
          </cell>
          <cell r="I1521" t="str">
            <v>ﾐｸﾓｻﾝｷﾞｮｳ</v>
          </cell>
          <cell r="N1521" t="str">
            <v>廃水銀等</v>
          </cell>
          <cell r="P1521" t="str">
            <v>鉱さい</v>
          </cell>
        </row>
        <row r="1522">
          <cell r="B1522">
            <v>3</v>
          </cell>
          <cell r="C1522">
            <v>58251</v>
          </cell>
          <cell r="I1522" t="str">
            <v>ﾐｸﾓｻﾝｷﾞｮｳ</v>
          </cell>
          <cell r="N1522" t="str">
            <v>廃石綿等</v>
          </cell>
          <cell r="O1522" t="str">
            <v>○</v>
          </cell>
          <cell r="P1522" t="str">
            <v>ばいじん</v>
          </cell>
        </row>
        <row r="1523">
          <cell r="B1523">
            <v>3</v>
          </cell>
          <cell r="C1523">
            <v>58251</v>
          </cell>
          <cell r="I1523" t="str">
            <v>ﾐｸﾓｻﾝｷﾞｮｳ</v>
          </cell>
          <cell r="P1523" t="str">
            <v>処理したもの</v>
          </cell>
        </row>
        <row r="1524">
          <cell r="B1524">
            <v>3</v>
          </cell>
          <cell r="C1524">
            <v>133098</v>
          </cell>
          <cell r="D1524" t="str">
            <v>04153133098</v>
          </cell>
          <cell r="E1524" t="str">
            <v>㈲峯商会</v>
          </cell>
          <cell r="F1524">
            <v>42955</v>
          </cell>
          <cell r="G1524">
            <v>44780</v>
          </cell>
          <cell r="H1524" t="str">
            <v>峯 昭博</v>
          </cell>
          <cell r="I1524" t="str">
            <v>ﾐﾈｼｮｳｶｲ</v>
          </cell>
          <cell r="J1524">
            <v>8110202</v>
          </cell>
          <cell r="K1524" t="str">
            <v>福岡県福岡市東区和白4-28-11</v>
          </cell>
          <cell r="L1524" t="str">
            <v>092-607-1820</v>
          </cell>
          <cell r="M1524" t="str">
            <v>鳥外</v>
          </cell>
          <cell r="N1524" t="str">
            <v>感染性</v>
          </cell>
          <cell r="P1524" t="str">
            <v>燃え殻</v>
          </cell>
        </row>
        <row r="1525">
          <cell r="B1525">
            <v>3</v>
          </cell>
          <cell r="C1525">
            <v>133098</v>
          </cell>
          <cell r="I1525" t="str">
            <v>ﾐﾈｼｮｳｶｲ</v>
          </cell>
          <cell r="N1525" t="str">
            <v>廃ＰＣＢ等</v>
          </cell>
          <cell r="P1525" t="str">
            <v>汚泥</v>
          </cell>
        </row>
        <row r="1526">
          <cell r="B1526">
            <v>3</v>
          </cell>
          <cell r="C1526">
            <v>133098</v>
          </cell>
          <cell r="I1526" t="str">
            <v>ﾐﾈｼｮｳｶｲ</v>
          </cell>
          <cell r="N1526" t="str">
            <v>ＰＣＢ汚染物</v>
          </cell>
          <cell r="P1526" t="str">
            <v>廃油</v>
          </cell>
          <cell r="Q1526" t="str">
            <v>○</v>
          </cell>
        </row>
        <row r="1527">
          <cell r="B1527">
            <v>3</v>
          </cell>
          <cell r="C1527">
            <v>133098</v>
          </cell>
          <cell r="I1527" t="str">
            <v>ﾐﾈｼｮｳｶｲ</v>
          </cell>
          <cell r="N1527" t="str">
            <v>ＰＣＢ処理物</v>
          </cell>
          <cell r="P1527" t="str">
            <v>廃酸</v>
          </cell>
        </row>
        <row r="1528">
          <cell r="B1528">
            <v>3</v>
          </cell>
          <cell r="C1528">
            <v>133098</v>
          </cell>
          <cell r="I1528" t="str">
            <v>ﾐﾈｼｮｳｶｲ</v>
          </cell>
          <cell r="N1528" t="str">
            <v>指定下水汚泥</v>
          </cell>
          <cell r="P1528" t="str">
            <v>廃ｱﾙｶﾘ</v>
          </cell>
        </row>
        <row r="1529">
          <cell r="B1529">
            <v>3</v>
          </cell>
          <cell r="C1529">
            <v>133098</v>
          </cell>
          <cell r="I1529" t="str">
            <v>ﾐﾈｼｮｳｶｲ</v>
          </cell>
          <cell r="N1529" t="str">
            <v>廃水銀等</v>
          </cell>
          <cell r="P1529" t="str">
            <v>鉱さい</v>
          </cell>
        </row>
        <row r="1530">
          <cell r="B1530">
            <v>3</v>
          </cell>
          <cell r="C1530">
            <v>133098</v>
          </cell>
          <cell r="I1530" t="str">
            <v>ﾐﾈｼｮｳｶｲ</v>
          </cell>
          <cell r="N1530" t="str">
            <v>廃石綿等</v>
          </cell>
          <cell r="P1530" t="str">
            <v>ばいじん</v>
          </cell>
        </row>
        <row r="1531">
          <cell r="B1531">
            <v>3</v>
          </cell>
          <cell r="C1531">
            <v>133098</v>
          </cell>
          <cell r="I1531" t="str">
            <v>ﾐﾈｼｮｳｶｲ</v>
          </cell>
          <cell r="P1531" t="str">
            <v>処理したもの</v>
          </cell>
        </row>
        <row r="1532">
          <cell r="B1532">
            <v>3</v>
          </cell>
          <cell r="C1532">
            <v>4766</v>
          </cell>
          <cell r="D1532" t="str">
            <v>04153004766</v>
          </cell>
          <cell r="E1532" t="str">
            <v>ミフネ商事㈱</v>
          </cell>
          <cell r="F1532">
            <v>43542</v>
          </cell>
          <cell r="G1532">
            <v>45368</v>
          </cell>
          <cell r="H1532" t="str">
            <v>御舩 正美</v>
          </cell>
          <cell r="I1532" t="str">
            <v>ﾐﾌﾈｼｮｳｼﾞ</v>
          </cell>
          <cell r="J1532">
            <v>8160906</v>
          </cell>
          <cell r="K1532" t="str">
            <v>福岡県大野城市中3-13-1</v>
          </cell>
          <cell r="L1532" t="str">
            <v>092-503-6610</v>
          </cell>
          <cell r="M1532" t="str">
            <v>鳥外</v>
          </cell>
          <cell r="N1532" t="str">
            <v>感染性</v>
          </cell>
          <cell r="O1532" t="str">
            <v>○</v>
          </cell>
          <cell r="P1532" t="str">
            <v>燃え殻</v>
          </cell>
          <cell r="T1532" t="str">
            <v>○</v>
          </cell>
        </row>
        <row r="1533">
          <cell r="B1533">
            <v>3</v>
          </cell>
          <cell r="C1533">
            <v>4766</v>
          </cell>
          <cell r="I1533" t="str">
            <v>ﾐﾌﾈｼｮｳｼﾞ</v>
          </cell>
          <cell r="N1533" t="str">
            <v>廃ＰＣＢ等</v>
          </cell>
          <cell r="P1533" t="str">
            <v>汚泥</v>
          </cell>
          <cell r="S1533" t="str">
            <v>○</v>
          </cell>
          <cell r="T1533" t="str">
            <v>○</v>
          </cell>
        </row>
        <row r="1534">
          <cell r="B1534">
            <v>3</v>
          </cell>
          <cell r="C1534">
            <v>4766</v>
          </cell>
          <cell r="I1534" t="str">
            <v>ﾐﾌﾈｼｮｳｼﾞ</v>
          </cell>
          <cell r="N1534" t="str">
            <v>ＰＣＢ汚染物</v>
          </cell>
          <cell r="P1534" t="str">
            <v>廃油</v>
          </cell>
          <cell r="Q1534" t="str">
            <v>○</v>
          </cell>
        </row>
        <row r="1535">
          <cell r="B1535">
            <v>3</v>
          </cell>
          <cell r="C1535">
            <v>4766</v>
          </cell>
          <cell r="I1535" t="str">
            <v>ﾐﾌﾈｼｮｳｼﾞ</v>
          </cell>
          <cell r="N1535" t="str">
            <v>ＰＣＢ処理物</v>
          </cell>
          <cell r="P1535" t="str">
            <v>廃酸</v>
          </cell>
          <cell r="R1535" t="str">
            <v>○</v>
          </cell>
          <cell r="S1535" t="str">
            <v>○</v>
          </cell>
          <cell r="T1535" t="str">
            <v>○</v>
          </cell>
        </row>
        <row r="1536">
          <cell r="B1536">
            <v>3</v>
          </cell>
          <cell r="C1536">
            <v>4766</v>
          </cell>
          <cell r="I1536" t="str">
            <v>ﾐﾌﾈｼｮｳｼﾞ</v>
          </cell>
          <cell r="N1536" t="str">
            <v>指定下水汚泥</v>
          </cell>
          <cell r="P1536" t="str">
            <v>廃ｱﾙｶﾘ</v>
          </cell>
          <cell r="R1536" t="str">
            <v>○</v>
          </cell>
          <cell r="S1536" t="str">
            <v>○</v>
          </cell>
          <cell r="T1536" t="str">
            <v>○</v>
          </cell>
        </row>
        <row r="1537">
          <cell r="B1537">
            <v>3</v>
          </cell>
          <cell r="C1537">
            <v>4766</v>
          </cell>
          <cell r="I1537" t="str">
            <v>ﾐﾌﾈｼｮｳｼﾞ</v>
          </cell>
          <cell r="N1537" t="str">
            <v>廃水銀等</v>
          </cell>
          <cell r="P1537" t="str">
            <v>鉱さい</v>
          </cell>
          <cell r="S1537" t="str">
            <v>○</v>
          </cell>
          <cell r="T1537" t="str">
            <v>○</v>
          </cell>
        </row>
        <row r="1538">
          <cell r="B1538">
            <v>3</v>
          </cell>
          <cell r="C1538">
            <v>4766</v>
          </cell>
          <cell r="I1538" t="str">
            <v>ﾐﾌﾈｼｮｳｼﾞ</v>
          </cell>
          <cell r="N1538" t="str">
            <v>廃石綿等</v>
          </cell>
          <cell r="O1538" t="str">
            <v>○</v>
          </cell>
          <cell r="P1538" t="str">
            <v>ばいじん</v>
          </cell>
          <cell r="S1538" t="str">
            <v>○</v>
          </cell>
          <cell r="T1538" t="str">
            <v>○</v>
          </cell>
        </row>
        <row r="1539">
          <cell r="B1539">
            <v>3</v>
          </cell>
          <cell r="C1539">
            <v>4766</v>
          </cell>
          <cell r="I1539" t="str">
            <v>ﾐﾌﾈｼｮｳｼﾞ</v>
          </cell>
          <cell r="P1539" t="str">
            <v>処理したもの</v>
          </cell>
        </row>
        <row r="1540">
          <cell r="B1540">
            <v>3</v>
          </cell>
          <cell r="C1540">
            <v>106585</v>
          </cell>
          <cell r="D1540" t="str">
            <v>04153106585</v>
          </cell>
          <cell r="E1540" t="str">
            <v>㈲室岡商店</v>
          </cell>
          <cell r="F1540">
            <v>42385</v>
          </cell>
          <cell r="G1540">
            <v>44211</v>
          </cell>
          <cell r="H1540" t="str">
            <v>松元 茂子</v>
          </cell>
          <cell r="I1540" t="str">
            <v>ﾑﾛｵｶｼｮｳﾃﾝ</v>
          </cell>
          <cell r="J1540">
            <v>8300073</v>
          </cell>
          <cell r="K1540" t="str">
            <v>福岡県久留米市大善寺町宮本367-2</v>
          </cell>
          <cell r="L1540" t="str">
            <v>0942-27-1238</v>
          </cell>
          <cell r="M1540" t="str">
            <v>鳥外</v>
          </cell>
          <cell r="N1540" t="str">
            <v>感染性</v>
          </cell>
          <cell r="P1540" t="str">
            <v>燃え殻</v>
          </cell>
        </row>
        <row r="1541">
          <cell r="B1541">
            <v>3</v>
          </cell>
          <cell r="C1541">
            <v>106585</v>
          </cell>
          <cell r="I1541" t="str">
            <v>ﾑﾛｵｶｼｮｳﾃﾝ</v>
          </cell>
          <cell r="N1541" t="str">
            <v>廃ＰＣＢ等</v>
          </cell>
          <cell r="P1541" t="str">
            <v>汚泥</v>
          </cell>
        </row>
        <row r="1542">
          <cell r="B1542">
            <v>3</v>
          </cell>
          <cell r="C1542">
            <v>106585</v>
          </cell>
          <cell r="I1542" t="str">
            <v>ﾑﾛｵｶｼｮｳﾃﾝ</v>
          </cell>
          <cell r="N1542" t="str">
            <v>ＰＣＢ汚染物</v>
          </cell>
          <cell r="P1542" t="str">
            <v>廃油</v>
          </cell>
        </row>
        <row r="1543">
          <cell r="B1543">
            <v>3</v>
          </cell>
          <cell r="C1543">
            <v>106585</v>
          </cell>
          <cell r="I1543" t="str">
            <v>ﾑﾛｵｶｼｮｳﾃﾝ</v>
          </cell>
          <cell r="N1543" t="str">
            <v>ＰＣＢ処理物</v>
          </cell>
          <cell r="P1543" t="str">
            <v>廃酸</v>
          </cell>
        </row>
        <row r="1544">
          <cell r="B1544">
            <v>3</v>
          </cell>
          <cell r="C1544">
            <v>106585</v>
          </cell>
          <cell r="I1544" t="str">
            <v>ﾑﾛｵｶｼｮｳﾃﾝ</v>
          </cell>
          <cell r="N1544" t="str">
            <v>指定下水汚泥</v>
          </cell>
          <cell r="P1544" t="str">
            <v>廃ｱﾙｶﾘ</v>
          </cell>
        </row>
        <row r="1545">
          <cell r="B1545">
            <v>3</v>
          </cell>
          <cell r="C1545">
            <v>106585</v>
          </cell>
          <cell r="I1545" t="str">
            <v>ﾑﾛｵｶｼｮｳﾃﾝ</v>
          </cell>
          <cell r="N1545" t="str">
            <v>廃水銀等</v>
          </cell>
          <cell r="P1545" t="str">
            <v>鉱さい</v>
          </cell>
        </row>
        <row r="1546">
          <cell r="B1546">
            <v>3</v>
          </cell>
          <cell r="C1546">
            <v>106585</v>
          </cell>
          <cell r="I1546" t="str">
            <v>ﾑﾛｵｶｼｮｳﾃﾝ</v>
          </cell>
          <cell r="N1546" t="str">
            <v>廃石綿等</v>
          </cell>
          <cell r="O1546" t="str">
            <v>○</v>
          </cell>
          <cell r="P1546" t="str">
            <v>ばいじん</v>
          </cell>
        </row>
        <row r="1547">
          <cell r="B1547">
            <v>3</v>
          </cell>
          <cell r="C1547">
            <v>106585</v>
          </cell>
          <cell r="I1547" t="str">
            <v>ﾑﾛｵｶｼｮｳﾃﾝ</v>
          </cell>
          <cell r="P1547" t="str">
            <v>処理したもの</v>
          </cell>
        </row>
        <row r="1548">
          <cell r="B1548">
            <v>3</v>
          </cell>
          <cell r="C1548">
            <v>3079</v>
          </cell>
          <cell r="D1548" t="str">
            <v>04153003079</v>
          </cell>
          <cell r="E1548" t="str">
            <v>㈱メディクリーン（北九州市）</v>
          </cell>
          <cell r="F1548">
            <v>42276</v>
          </cell>
          <cell r="G1548">
            <v>44102</v>
          </cell>
          <cell r="H1548" t="str">
            <v>安部 信行</v>
          </cell>
          <cell r="I1548" t="str">
            <v>ﾒﾃﾞｨｸﾘｰﾝ</v>
          </cell>
          <cell r="J1548">
            <v>8000221</v>
          </cell>
          <cell r="K1548" t="str">
            <v>福岡県北九州市小倉南区下曽根新町13-1</v>
          </cell>
          <cell r="L1548" t="str">
            <v>093-475-4321</v>
          </cell>
          <cell r="M1548" t="str">
            <v>鳥外</v>
          </cell>
          <cell r="N1548" t="str">
            <v>感染性</v>
          </cell>
          <cell r="O1548" t="str">
            <v>○</v>
          </cell>
          <cell r="P1548" t="str">
            <v>燃え殻</v>
          </cell>
        </row>
        <row r="1549">
          <cell r="B1549">
            <v>3</v>
          </cell>
          <cell r="C1549">
            <v>3079</v>
          </cell>
          <cell r="I1549" t="str">
            <v>ﾒﾃﾞｨｸﾘｰﾝ</v>
          </cell>
          <cell r="N1549" t="str">
            <v>廃ＰＣＢ等</v>
          </cell>
          <cell r="P1549" t="str">
            <v>汚泥</v>
          </cell>
          <cell r="S1549" t="str">
            <v>○</v>
          </cell>
          <cell r="T1549" t="str">
            <v>○</v>
          </cell>
        </row>
        <row r="1550">
          <cell r="B1550">
            <v>3</v>
          </cell>
          <cell r="C1550">
            <v>3079</v>
          </cell>
          <cell r="I1550" t="str">
            <v>ﾒﾃﾞｨｸﾘｰﾝ</v>
          </cell>
          <cell r="N1550" t="str">
            <v>ＰＣＢ汚染物</v>
          </cell>
          <cell r="P1550" t="str">
            <v>廃油</v>
          </cell>
          <cell r="Q1550" t="str">
            <v>○</v>
          </cell>
        </row>
        <row r="1551">
          <cell r="B1551">
            <v>3</v>
          </cell>
          <cell r="C1551">
            <v>3079</v>
          </cell>
          <cell r="I1551" t="str">
            <v>ﾒﾃﾞｨｸﾘｰﾝ</v>
          </cell>
          <cell r="N1551" t="str">
            <v>ＰＣＢ処理物</v>
          </cell>
          <cell r="P1551" t="str">
            <v>廃酸</v>
          </cell>
          <cell r="R1551" t="str">
            <v>○</v>
          </cell>
          <cell r="S1551" t="str">
            <v>○</v>
          </cell>
          <cell r="T1551" t="str">
            <v>○</v>
          </cell>
        </row>
        <row r="1552">
          <cell r="B1552">
            <v>3</v>
          </cell>
          <cell r="C1552">
            <v>3079</v>
          </cell>
          <cell r="I1552" t="str">
            <v>ﾒﾃﾞｨｸﾘｰﾝ</v>
          </cell>
          <cell r="N1552" t="str">
            <v>指定下水汚泥</v>
          </cell>
          <cell r="P1552" t="str">
            <v>廃ｱﾙｶﾘ</v>
          </cell>
          <cell r="R1552" t="str">
            <v>○</v>
          </cell>
          <cell r="S1552" t="str">
            <v>○</v>
          </cell>
          <cell r="T1552" t="str">
            <v>○</v>
          </cell>
        </row>
        <row r="1553">
          <cell r="B1553">
            <v>3</v>
          </cell>
          <cell r="C1553">
            <v>3079</v>
          </cell>
          <cell r="I1553" t="str">
            <v>ﾒﾃﾞｨｸﾘｰﾝ</v>
          </cell>
          <cell r="N1553" t="str">
            <v>廃水銀等</v>
          </cell>
          <cell r="P1553" t="str">
            <v>鉱さい</v>
          </cell>
        </row>
        <row r="1554">
          <cell r="B1554">
            <v>3</v>
          </cell>
          <cell r="C1554">
            <v>3079</v>
          </cell>
          <cell r="I1554" t="str">
            <v>ﾒﾃﾞｨｸﾘｰﾝ</v>
          </cell>
          <cell r="N1554" t="str">
            <v>廃石綿等</v>
          </cell>
          <cell r="P1554" t="str">
            <v>ばいじん</v>
          </cell>
        </row>
        <row r="1555">
          <cell r="B1555">
            <v>3</v>
          </cell>
          <cell r="C1555">
            <v>3079</v>
          </cell>
          <cell r="I1555" t="str">
            <v>ﾒﾃﾞｨｸﾘｰﾝ</v>
          </cell>
          <cell r="P1555" t="str">
            <v>処理したもの</v>
          </cell>
        </row>
        <row r="1556">
          <cell r="B1556">
            <v>1</v>
          </cell>
          <cell r="C1556">
            <v>18712</v>
          </cell>
          <cell r="D1556" t="str">
            <v>04151018712</v>
          </cell>
          <cell r="E1556" t="str">
            <v>ヤクシン開発㈱</v>
          </cell>
          <cell r="F1556">
            <v>42962</v>
          </cell>
          <cell r="G1556">
            <v>44787</v>
          </cell>
          <cell r="H1556" t="str">
            <v>安川 隆</v>
          </cell>
          <cell r="I1556" t="str">
            <v>ﾔｸｼﾝｶｲﾊﾂ</v>
          </cell>
          <cell r="J1556">
            <v>8071145</v>
          </cell>
          <cell r="K1556" t="str">
            <v>福岡県北九州市八幡西区楠橋西2-13-8</v>
          </cell>
          <cell r="L1556" t="str">
            <v>093-618-6627</v>
          </cell>
          <cell r="M1556" t="str">
            <v>鳥外</v>
          </cell>
          <cell r="N1556" t="str">
            <v>感染性</v>
          </cell>
          <cell r="O1556" t="str">
            <v>○</v>
          </cell>
          <cell r="P1556" t="str">
            <v>燃え殻</v>
          </cell>
          <cell r="T1556" t="str">
            <v>○</v>
          </cell>
        </row>
        <row r="1557">
          <cell r="B1557">
            <v>1</v>
          </cell>
          <cell r="C1557">
            <v>18712</v>
          </cell>
          <cell r="I1557" t="str">
            <v>ﾔｸｼﾝｶｲﾊﾂ</v>
          </cell>
          <cell r="N1557" t="str">
            <v>廃ＰＣＢ等</v>
          </cell>
          <cell r="P1557" t="str">
            <v>汚泥</v>
          </cell>
          <cell r="S1557" t="str">
            <v>○</v>
          </cell>
          <cell r="T1557" t="str">
            <v>○</v>
          </cell>
        </row>
        <row r="1558">
          <cell r="B1558">
            <v>1</v>
          </cell>
          <cell r="C1558">
            <v>18712</v>
          </cell>
          <cell r="I1558" t="str">
            <v>ﾔｸｼﾝｶｲﾊﾂ</v>
          </cell>
          <cell r="N1558" t="str">
            <v>ＰＣＢ汚染物</v>
          </cell>
          <cell r="P1558" t="str">
            <v>廃油</v>
          </cell>
          <cell r="Q1558" t="str">
            <v>○</v>
          </cell>
        </row>
        <row r="1559">
          <cell r="B1559">
            <v>1</v>
          </cell>
          <cell r="C1559">
            <v>18712</v>
          </cell>
          <cell r="I1559" t="str">
            <v>ﾔｸｼﾝｶｲﾊﾂ</v>
          </cell>
          <cell r="N1559" t="str">
            <v>ＰＣＢ処理物</v>
          </cell>
          <cell r="P1559" t="str">
            <v>廃酸</v>
          </cell>
          <cell r="S1559" t="str">
            <v>○</v>
          </cell>
          <cell r="T1559" t="str">
            <v>○</v>
          </cell>
        </row>
        <row r="1560">
          <cell r="B1560">
            <v>1</v>
          </cell>
          <cell r="C1560">
            <v>18712</v>
          </cell>
          <cell r="I1560" t="str">
            <v>ﾔｸｼﾝｶｲﾊﾂ</v>
          </cell>
          <cell r="N1560" t="str">
            <v>指定下水汚泥</v>
          </cell>
          <cell r="P1560" t="str">
            <v>廃ｱﾙｶﾘ</v>
          </cell>
          <cell r="S1560" t="str">
            <v>○</v>
          </cell>
          <cell r="T1560" t="str">
            <v>○</v>
          </cell>
        </row>
        <row r="1561">
          <cell r="B1561">
            <v>1</v>
          </cell>
          <cell r="C1561">
            <v>18712</v>
          </cell>
          <cell r="I1561" t="str">
            <v>ﾔｸｼﾝｶｲﾊﾂ</v>
          </cell>
          <cell r="N1561" t="str">
            <v>廃水銀等</v>
          </cell>
          <cell r="P1561" t="str">
            <v>鉱さい</v>
          </cell>
          <cell r="S1561" t="str">
            <v>○</v>
          </cell>
          <cell r="T1561" t="str">
            <v>○</v>
          </cell>
        </row>
        <row r="1562">
          <cell r="B1562">
            <v>1</v>
          </cell>
          <cell r="C1562">
            <v>18712</v>
          </cell>
          <cell r="I1562" t="str">
            <v>ﾔｸｼﾝｶｲﾊﾂ</v>
          </cell>
          <cell r="N1562" t="str">
            <v>廃石綿等</v>
          </cell>
          <cell r="O1562" t="str">
            <v>○</v>
          </cell>
          <cell r="P1562" t="str">
            <v>ばいじん</v>
          </cell>
          <cell r="S1562" t="str">
            <v>○</v>
          </cell>
          <cell r="T1562" t="str">
            <v>○</v>
          </cell>
        </row>
        <row r="1563">
          <cell r="B1563">
            <v>1</v>
          </cell>
          <cell r="C1563">
            <v>18712</v>
          </cell>
          <cell r="I1563" t="str">
            <v>ﾔｸｼﾝｶｲﾊﾂ</v>
          </cell>
          <cell r="P1563" t="str">
            <v>処理したもの</v>
          </cell>
        </row>
        <row r="1564">
          <cell r="B1564">
            <v>3</v>
          </cell>
          <cell r="C1564">
            <v>117642</v>
          </cell>
          <cell r="D1564" t="str">
            <v>04153117642</v>
          </cell>
          <cell r="E1564" t="str">
            <v>㈲安原商会</v>
          </cell>
          <cell r="F1564">
            <v>42074</v>
          </cell>
          <cell r="G1564">
            <v>43900</v>
          </cell>
          <cell r="H1564" t="str">
            <v>安原 誠一</v>
          </cell>
          <cell r="I1564" t="str">
            <v>ﾔｽﾊﾗｼｮｳｶｲ</v>
          </cell>
          <cell r="J1564">
            <v>8113125</v>
          </cell>
          <cell r="K1564" t="str">
            <v>福岡県古賀市谷山字後田758-1</v>
          </cell>
          <cell r="L1564" t="str">
            <v>092-943-2848</v>
          </cell>
          <cell r="M1564" t="str">
            <v>鳥外</v>
          </cell>
          <cell r="N1564" t="str">
            <v>感染性</v>
          </cell>
          <cell r="O1564" t="str">
            <v>○</v>
          </cell>
          <cell r="P1564" t="str">
            <v>燃え殻</v>
          </cell>
        </row>
        <row r="1565">
          <cell r="B1565">
            <v>3</v>
          </cell>
          <cell r="C1565">
            <v>117642</v>
          </cell>
          <cell r="I1565" t="str">
            <v>ﾔｽﾊﾗｼｮｳｶｲ</v>
          </cell>
          <cell r="N1565" t="str">
            <v>廃ＰＣＢ等</v>
          </cell>
          <cell r="P1565" t="str">
            <v>汚泥</v>
          </cell>
        </row>
        <row r="1566">
          <cell r="B1566">
            <v>3</v>
          </cell>
          <cell r="C1566">
            <v>117642</v>
          </cell>
          <cell r="I1566" t="str">
            <v>ﾔｽﾊﾗｼｮｳｶｲ</v>
          </cell>
          <cell r="N1566" t="str">
            <v>ＰＣＢ汚染物</v>
          </cell>
          <cell r="P1566" t="str">
            <v>廃油</v>
          </cell>
          <cell r="Q1566" t="str">
            <v>○</v>
          </cell>
        </row>
        <row r="1567">
          <cell r="B1567">
            <v>3</v>
          </cell>
          <cell r="C1567">
            <v>117642</v>
          </cell>
          <cell r="I1567" t="str">
            <v>ﾔｽﾊﾗｼｮｳｶｲ</v>
          </cell>
          <cell r="N1567" t="str">
            <v>ＰＣＢ処理物</v>
          </cell>
          <cell r="P1567" t="str">
            <v>廃酸</v>
          </cell>
          <cell r="R1567" t="str">
            <v>○</v>
          </cell>
        </row>
        <row r="1568">
          <cell r="B1568">
            <v>3</v>
          </cell>
          <cell r="C1568">
            <v>117642</v>
          </cell>
          <cell r="I1568" t="str">
            <v>ﾔｽﾊﾗｼｮｳｶｲ</v>
          </cell>
          <cell r="N1568" t="str">
            <v>指定下水汚泥</v>
          </cell>
          <cell r="P1568" t="str">
            <v>廃ｱﾙｶﾘ</v>
          </cell>
          <cell r="R1568" t="str">
            <v>○</v>
          </cell>
        </row>
        <row r="1569">
          <cell r="B1569">
            <v>3</v>
          </cell>
          <cell r="C1569">
            <v>117642</v>
          </cell>
          <cell r="I1569" t="str">
            <v>ﾔｽﾊﾗｼｮｳｶｲ</v>
          </cell>
          <cell r="N1569" t="str">
            <v>廃水銀等</v>
          </cell>
          <cell r="P1569" t="str">
            <v>鉱さい</v>
          </cell>
        </row>
        <row r="1570">
          <cell r="B1570">
            <v>3</v>
          </cell>
          <cell r="C1570">
            <v>117642</v>
          </cell>
          <cell r="I1570" t="str">
            <v>ﾔｽﾊﾗｼｮｳｶｲ</v>
          </cell>
          <cell r="N1570" t="str">
            <v>廃石綿等</v>
          </cell>
          <cell r="P1570" t="str">
            <v>ばいじん</v>
          </cell>
        </row>
        <row r="1571">
          <cell r="B1571">
            <v>3</v>
          </cell>
          <cell r="C1571">
            <v>117642</v>
          </cell>
          <cell r="I1571" t="str">
            <v>ﾔｽﾊﾗｼｮｳｶｲ</v>
          </cell>
          <cell r="P1571" t="str">
            <v>処理したもの</v>
          </cell>
        </row>
        <row r="1572">
          <cell r="B1572">
            <v>3</v>
          </cell>
          <cell r="C1572">
            <v>16070</v>
          </cell>
          <cell r="D1572" t="str">
            <v>04153016070</v>
          </cell>
          <cell r="E1572" t="str">
            <v>㈱柳原産業</v>
          </cell>
          <cell r="F1572">
            <v>42529</v>
          </cell>
          <cell r="G1572">
            <v>44354</v>
          </cell>
          <cell r="H1572" t="str">
            <v>柳原 兆孝</v>
          </cell>
          <cell r="I1572" t="str">
            <v>ﾔﾅｷﾞﾊﾗｻﾝｷﾞｮｳ</v>
          </cell>
          <cell r="J1572">
            <v>8112126</v>
          </cell>
          <cell r="K1572" t="str">
            <v>福岡県糟屋郡宇美町障子岳南3-4-12</v>
          </cell>
          <cell r="L1572" t="str">
            <v>092-933-0537</v>
          </cell>
          <cell r="M1572" t="str">
            <v>鳥外</v>
          </cell>
          <cell r="N1572" t="str">
            <v>感染性</v>
          </cell>
          <cell r="P1572" t="str">
            <v>燃え殻</v>
          </cell>
        </row>
        <row r="1573">
          <cell r="B1573">
            <v>3</v>
          </cell>
          <cell r="C1573">
            <v>16070</v>
          </cell>
          <cell r="I1573" t="str">
            <v>ﾔﾅｷﾞﾊﾗｻﾝｷﾞｮｳ</v>
          </cell>
          <cell r="N1573" t="str">
            <v>廃ＰＣＢ等</v>
          </cell>
          <cell r="P1573" t="str">
            <v>汚泥</v>
          </cell>
          <cell r="S1573" t="str">
            <v>○</v>
          </cell>
          <cell r="T1573" t="str">
            <v>○</v>
          </cell>
        </row>
        <row r="1574">
          <cell r="B1574">
            <v>3</v>
          </cell>
          <cell r="C1574">
            <v>16070</v>
          </cell>
          <cell r="I1574" t="str">
            <v>ﾔﾅｷﾞﾊﾗｻﾝｷﾞｮｳ</v>
          </cell>
          <cell r="N1574" t="str">
            <v>ＰＣＢ汚染物</v>
          </cell>
          <cell r="P1574" t="str">
            <v>廃油</v>
          </cell>
          <cell r="Q1574" t="str">
            <v>○</v>
          </cell>
        </row>
        <row r="1575">
          <cell r="B1575">
            <v>3</v>
          </cell>
          <cell r="C1575">
            <v>16070</v>
          </cell>
          <cell r="I1575" t="str">
            <v>ﾔﾅｷﾞﾊﾗｻﾝｷﾞｮｳ</v>
          </cell>
          <cell r="N1575" t="str">
            <v>ＰＣＢ処理物</v>
          </cell>
          <cell r="P1575" t="str">
            <v>廃酸</v>
          </cell>
          <cell r="R1575" t="str">
            <v>○</v>
          </cell>
          <cell r="S1575" t="str">
            <v>○</v>
          </cell>
          <cell r="T1575" t="str">
            <v>○</v>
          </cell>
        </row>
        <row r="1576">
          <cell r="B1576">
            <v>3</v>
          </cell>
          <cell r="C1576">
            <v>16070</v>
          </cell>
          <cell r="I1576" t="str">
            <v>ﾔﾅｷﾞﾊﾗｻﾝｷﾞｮｳ</v>
          </cell>
          <cell r="N1576" t="str">
            <v>指定下水汚泥</v>
          </cell>
          <cell r="P1576" t="str">
            <v>廃ｱﾙｶﾘ</v>
          </cell>
          <cell r="R1576" t="str">
            <v>○</v>
          </cell>
          <cell r="S1576" t="str">
            <v>○</v>
          </cell>
          <cell r="T1576" t="str">
            <v>○</v>
          </cell>
        </row>
        <row r="1577">
          <cell r="B1577">
            <v>3</v>
          </cell>
          <cell r="C1577">
            <v>16070</v>
          </cell>
          <cell r="I1577" t="str">
            <v>ﾔﾅｷﾞﾊﾗｻﾝｷﾞｮｳ</v>
          </cell>
          <cell r="N1577" t="str">
            <v>廃水銀等</v>
          </cell>
          <cell r="P1577" t="str">
            <v>鉱さい</v>
          </cell>
        </row>
        <row r="1578">
          <cell r="B1578">
            <v>3</v>
          </cell>
          <cell r="C1578">
            <v>16070</v>
          </cell>
          <cell r="I1578" t="str">
            <v>ﾔﾅｷﾞﾊﾗｻﾝｷﾞｮｳ</v>
          </cell>
          <cell r="N1578" t="str">
            <v>廃石綿等</v>
          </cell>
          <cell r="P1578" t="str">
            <v>ばいじん</v>
          </cell>
        </row>
        <row r="1579">
          <cell r="B1579">
            <v>3</v>
          </cell>
          <cell r="C1579">
            <v>16070</v>
          </cell>
          <cell r="I1579" t="str">
            <v>ﾔﾅｷﾞﾊﾗｻﾝｷﾞｮｳ</v>
          </cell>
          <cell r="P1579" t="str">
            <v>処理したもの</v>
          </cell>
        </row>
        <row r="1580">
          <cell r="B1580">
            <v>3</v>
          </cell>
          <cell r="C1580">
            <v>131292</v>
          </cell>
          <cell r="D1580" t="str">
            <v>04153131292</v>
          </cell>
          <cell r="E1580" t="str">
            <v>㈱大和</v>
          </cell>
          <cell r="F1580">
            <v>42953</v>
          </cell>
          <cell r="G1580">
            <v>44778</v>
          </cell>
          <cell r="H1580" t="str">
            <v>伊藤 秀昭</v>
          </cell>
          <cell r="I1580" t="str">
            <v>ﾔﾏﾄ</v>
          </cell>
          <cell r="J1580">
            <v>8790123</v>
          </cell>
          <cell r="K1580" t="str">
            <v>大分県中津市大字田尻2503-2</v>
          </cell>
          <cell r="L1580" t="str">
            <v>0979-33-7177</v>
          </cell>
          <cell r="M1580" t="str">
            <v>鳥外</v>
          </cell>
          <cell r="N1580" t="str">
            <v>感染性</v>
          </cell>
          <cell r="P1580" t="str">
            <v>燃え殻</v>
          </cell>
        </row>
        <row r="1581">
          <cell r="B1581">
            <v>3</v>
          </cell>
          <cell r="C1581">
            <v>131292</v>
          </cell>
          <cell r="I1581" t="str">
            <v>ﾔﾏﾄ</v>
          </cell>
          <cell r="N1581" t="str">
            <v>廃ＰＣＢ等</v>
          </cell>
          <cell r="P1581" t="str">
            <v>汚泥</v>
          </cell>
        </row>
        <row r="1582">
          <cell r="B1582">
            <v>3</v>
          </cell>
          <cell r="C1582">
            <v>131292</v>
          </cell>
          <cell r="I1582" t="str">
            <v>ﾔﾏﾄ</v>
          </cell>
          <cell r="N1582" t="str">
            <v>ＰＣＢ汚染物</v>
          </cell>
          <cell r="P1582" t="str">
            <v>廃油</v>
          </cell>
        </row>
        <row r="1583">
          <cell r="B1583">
            <v>3</v>
          </cell>
          <cell r="C1583">
            <v>131292</v>
          </cell>
          <cell r="I1583" t="str">
            <v>ﾔﾏﾄ</v>
          </cell>
          <cell r="N1583" t="str">
            <v>ＰＣＢ処理物</v>
          </cell>
          <cell r="P1583" t="str">
            <v>廃酸</v>
          </cell>
        </row>
        <row r="1584">
          <cell r="B1584">
            <v>3</v>
          </cell>
          <cell r="C1584">
            <v>131292</v>
          </cell>
          <cell r="I1584" t="str">
            <v>ﾔﾏﾄ</v>
          </cell>
          <cell r="N1584" t="str">
            <v>指定下水汚泥</v>
          </cell>
          <cell r="P1584" t="str">
            <v>廃ｱﾙｶﾘ</v>
          </cell>
        </row>
        <row r="1585">
          <cell r="B1585">
            <v>3</v>
          </cell>
          <cell r="C1585">
            <v>131292</v>
          </cell>
          <cell r="I1585" t="str">
            <v>ﾔﾏﾄ</v>
          </cell>
          <cell r="N1585" t="str">
            <v>廃水銀等</v>
          </cell>
          <cell r="P1585" t="str">
            <v>鉱さい</v>
          </cell>
        </row>
        <row r="1586">
          <cell r="B1586">
            <v>3</v>
          </cell>
          <cell r="C1586">
            <v>131292</v>
          </cell>
          <cell r="I1586" t="str">
            <v>ﾔﾏﾄ</v>
          </cell>
          <cell r="N1586" t="str">
            <v>廃石綿等</v>
          </cell>
          <cell r="O1586" t="str">
            <v>○</v>
          </cell>
          <cell r="P1586" t="str">
            <v>ばいじん</v>
          </cell>
        </row>
        <row r="1587">
          <cell r="B1587">
            <v>3</v>
          </cell>
          <cell r="C1587">
            <v>131292</v>
          </cell>
          <cell r="I1587" t="str">
            <v>ﾔﾏﾄ</v>
          </cell>
          <cell r="P1587" t="str">
            <v>処理したもの</v>
          </cell>
        </row>
        <row r="1588">
          <cell r="B1588">
            <v>3</v>
          </cell>
          <cell r="C1588">
            <v>17035</v>
          </cell>
          <cell r="D1588" t="str">
            <v>04153017035</v>
          </cell>
          <cell r="E1588" t="str">
            <v>㈱ユアサロジテック</v>
          </cell>
          <cell r="F1588">
            <v>41759</v>
          </cell>
          <cell r="G1588">
            <v>43584</v>
          </cell>
          <cell r="H1588" t="str">
            <v>栃尾　祐典</v>
          </cell>
          <cell r="I1588" t="str">
            <v>ﾕｱｻﾛｼﾞﾃｯｸ</v>
          </cell>
          <cell r="J1588">
            <v>5690064</v>
          </cell>
          <cell r="K1588" t="str">
            <v>大阪府高槻市高西町5-8</v>
          </cell>
          <cell r="L1588" t="str">
            <v>072-674-5151</v>
          </cell>
          <cell r="M1588" t="str">
            <v>鳥外</v>
          </cell>
          <cell r="N1588" t="str">
            <v>感染性</v>
          </cell>
          <cell r="P1588" t="str">
            <v>燃え殻</v>
          </cell>
        </row>
        <row r="1589">
          <cell r="B1589">
            <v>3</v>
          </cell>
          <cell r="C1589">
            <v>17035</v>
          </cell>
          <cell r="I1589" t="str">
            <v>ﾕｱｻﾛｼﾞﾃｯｸ</v>
          </cell>
          <cell r="N1589" t="str">
            <v>廃ＰＣＢ等</v>
          </cell>
          <cell r="P1589" t="str">
            <v>汚泥</v>
          </cell>
        </row>
        <row r="1590">
          <cell r="B1590">
            <v>3</v>
          </cell>
          <cell r="C1590">
            <v>17035</v>
          </cell>
          <cell r="I1590" t="str">
            <v>ﾕｱｻﾛｼﾞﾃｯｸ</v>
          </cell>
          <cell r="N1590" t="str">
            <v>ＰＣＢ汚染物</v>
          </cell>
          <cell r="P1590" t="str">
            <v>廃油</v>
          </cell>
        </row>
        <row r="1591">
          <cell r="B1591">
            <v>3</v>
          </cell>
          <cell r="C1591">
            <v>17035</v>
          </cell>
          <cell r="I1591" t="str">
            <v>ﾕｱｻﾛｼﾞﾃｯｸ</v>
          </cell>
          <cell r="N1591" t="str">
            <v>ＰＣＢ処理物</v>
          </cell>
          <cell r="P1591" t="str">
            <v>廃酸</v>
          </cell>
          <cell r="R1591" t="str">
            <v>○</v>
          </cell>
        </row>
        <row r="1592">
          <cell r="B1592">
            <v>3</v>
          </cell>
          <cell r="C1592">
            <v>17035</v>
          </cell>
          <cell r="I1592" t="str">
            <v>ﾕｱｻﾛｼﾞﾃｯｸ</v>
          </cell>
          <cell r="N1592" t="str">
            <v>指定下水汚泥</v>
          </cell>
          <cell r="P1592" t="str">
            <v>廃ｱﾙｶﾘ</v>
          </cell>
          <cell r="R1592" t="str">
            <v>○</v>
          </cell>
        </row>
        <row r="1593">
          <cell r="B1593">
            <v>3</v>
          </cell>
          <cell r="C1593">
            <v>17035</v>
          </cell>
          <cell r="I1593" t="str">
            <v>ﾕｱｻﾛｼﾞﾃｯｸ</v>
          </cell>
          <cell r="N1593" t="str">
            <v>廃水銀等</v>
          </cell>
          <cell r="P1593" t="str">
            <v>鉱さい</v>
          </cell>
        </row>
        <row r="1594">
          <cell r="B1594">
            <v>3</v>
          </cell>
          <cell r="C1594">
            <v>17035</v>
          </cell>
          <cell r="I1594" t="str">
            <v>ﾕｱｻﾛｼﾞﾃｯｸ</v>
          </cell>
          <cell r="N1594" t="str">
            <v>廃石綿等</v>
          </cell>
          <cell r="P1594" t="str">
            <v>ばいじん</v>
          </cell>
        </row>
        <row r="1595">
          <cell r="B1595">
            <v>3</v>
          </cell>
          <cell r="C1595">
            <v>17035</v>
          </cell>
          <cell r="I1595" t="str">
            <v>ﾕｱｻﾛｼﾞﾃｯｸ</v>
          </cell>
          <cell r="P1595" t="str">
            <v>処理したもの</v>
          </cell>
        </row>
        <row r="1596">
          <cell r="B1596">
            <v>3</v>
          </cell>
          <cell r="C1596">
            <v>10313</v>
          </cell>
          <cell r="D1596" t="str">
            <v>04153010313</v>
          </cell>
          <cell r="E1596" t="str">
            <v>㈱豊解体工業</v>
          </cell>
          <cell r="F1596">
            <v>43401</v>
          </cell>
          <cell r="G1596">
            <v>45957</v>
          </cell>
          <cell r="H1596" t="str">
            <v>山上 知子</v>
          </cell>
          <cell r="I1596" t="str">
            <v>ﾕﾀｶｶｲﾀｲｺｳｷﾞｮｳ</v>
          </cell>
          <cell r="J1596">
            <v>8320051</v>
          </cell>
          <cell r="K1596" t="str">
            <v>福岡県柳川市佃町1312-6</v>
          </cell>
          <cell r="L1596" t="str">
            <v>0944-72-4593</v>
          </cell>
          <cell r="M1596" t="str">
            <v>鳥外</v>
          </cell>
          <cell r="N1596" t="str">
            <v>感染性</v>
          </cell>
          <cell r="P1596" t="str">
            <v>燃え殻</v>
          </cell>
          <cell r="T1596" t="str">
            <v>○</v>
          </cell>
        </row>
        <row r="1597">
          <cell r="B1597">
            <v>3</v>
          </cell>
          <cell r="C1597">
            <v>10313</v>
          </cell>
          <cell r="I1597" t="str">
            <v>ﾕﾀｶｶｲﾀｲｺｳｷﾞｮｳ</v>
          </cell>
          <cell r="N1597" t="str">
            <v>廃ＰＣＢ等</v>
          </cell>
          <cell r="P1597" t="str">
            <v>汚泥</v>
          </cell>
          <cell r="S1597" t="str">
            <v>○</v>
          </cell>
          <cell r="T1597" t="str">
            <v>○</v>
          </cell>
        </row>
        <row r="1598">
          <cell r="B1598">
            <v>3</v>
          </cell>
          <cell r="C1598">
            <v>10313</v>
          </cell>
          <cell r="I1598" t="str">
            <v>ﾕﾀｶｶｲﾀｲｺｳｷﾞｮｳ</v>
          </cell>
          <cell r="N1598" t="str">
            <v>ＰＣＢ汚染物</v>
          </cell>
          <cell r="P1598" t="str">
            <v>廃油</v>
          </cell>
          <cell r="Q1598" t="str">
            <v>○</v>
          </cell>
        </row>
        <row r="1599">
          <cell r="B1599">
            <v>3</v>
          </cell>
          <cell r="C1599">
            <v>10313</v>
          </cell>
          <cell r="I1599" t="str">
            <v>ﾕﾀｶｶｲﾀｲｺｳｷﾞｮｳ</v>
          </cell>
          <cell r="N1599" t="str">
            <v>ＰＣＢ処理物</v>
          </cell>
          <cell r="P1599" t="str">
            <v>廃酸</v>
          </cell>
          <cell r="R1599" t="str">
            <v>○</v>
          </cell>
          <cell r="S1599" t="str">
            <v>○</v>
          </cell>
          <cell r="T1599" t="str">
            <v>○</v>
          </cell>
        </row>
        <row r="1600">
          <cell r="B1600">
            <v>3</v>
          </cell>
          <cell r="C1600">
            <v>10313</v>
          </cell>
          <cell r="I1600" t="str">
            <v>ﾕﾀｶｶｲﾀｲｺｳｷﾞｮｳ</v>
          </cell>
          <cell r="N1600" t="str">
            <v>指定下水汚泥</v>
          </cell>
          <cell r="P1600" t="str">
            <v>廃ｱﾙｶﾘ</v>
          </cell>
          <cell r="R1600" t="str">
            <v>○</v>
          </cell>
          <cell r="S1600" t="str">
            <v>○</v>
          </cell>
          <cell r="T1600" t="str">
            <v>○</v>
          </cell>
        </row>
        <row r="1601">
          <cell r="B1601">
            <v>3</v>
          </cell>
          <cell r="C1601">
            <v>10313</v>
          </cell>
          <cell r="I1601" t="str">
            <v>ﾕﾀｶｶｲﾀｲｺｳｷﾞｮｳ</v>
          </cell>
          <cell r="N1601" t="str">
            <v>廃水銀等</v>
          </cell>
          <cell r="P1601" t="str">
            <v>鉱さい</v>
          </cell>
          <cell r="S1601" t="str">
            <v>○</v>
          </cell>
          <cell r="T1601" t="str">
            <v>○</v>
          </cell>
        </row>
        <row r="1602">
          <cell r="B1602">
            <v>3</v>
          </cell>
          <cell r="C1602">
            <v>10313</v>
          </cell>
          <cell r="I1602" t="str">
            <v>ﾕﾀｶｶｲﾀｲｺｳｷﾞｮｳ</v>
          </cell>
          <cell r="N1602" t="str">
            <v>廃石綿等</v>
          </cell>
          <cell r="O1602" t="str">
            <v>○</v>
          </cell>
          <cell r="P1602" t="str">
            <v>ばいじん</v>
          </cell>
          <cell r="S1602" t="str">
            <v>○</v>
          </cell>
          <cell r="T1602" t="str">
            <v>○</v>
          </cell>
        </row>
        <row r="1603">
          <cell r="B1603">
            <v>3</v>
          </cell>
          <cell r="C1603">
            <v>10313</v>
          </cell>
          <cell r="I1603" t="str">
            <v>ﾕﾀｶｶｲﾀｲｺｳｷﾞｮｳ</v>
          </cell>
          <cell r="P1603" t="str">
            <v>処理したもの</v>
          </cell>
        </row>
        <row r="1604">
          <cell r="B1604">
            <v>3</v>
          </cell>
          <cell r="C1604">
            <v>2302</v>
          </cell>
          <cell r="D1604" t="str">
            <v>04153002302</v>
          </cell>
          <cell r="E1604" t="str">
            <v>横浜金属商事㈱</v>
          </cell>
          <cell r="F1604">
            <v>42343</v>
          </cell>
          <cell r="G1604">
            <v>44169</v>
          </cell>
          <cell r="H1604" t="str">
            <v>比嘉 賢太郎</v>
          </cell>
          <cell r="I1604" t="str">
            <v>ﾖｺﾊﾏｷﾝｿﾞｸｼｮｳｼﾞ</v>
          </cell>
          <cell r="J1604">
            <v>2520132</v>
          </cell>
          <cell r="K1604" t="str">
            <v>神奈川県相模原市緑区橋本台3-5-2</v>
          </cell>
          <cell r="L1604" t="str">
            <v>042-774-5481</v>
          </cell>
          <cell r="M1604" t="str">
            <v>鳥外</v>
          </cell>
          <cell r="N1604" t="str">
            <v>感染性</v>
          </cell>
          <cell r="O1604" t="str">
            <v>○</v>
          </cell>
          <cell r="P1604" t="str">
            <v>燃え殻</v>
          </cell>
        </row>
        <row r="1605">
          <cell r="B1605">
            <v>3</v>
          </cell>
          <cell r="C1605">
            <v>2302</v>
          </cell>
          <cell r="I1605" t="str">
            <v>ﾖｺﾊﾏｷﾝｿﾞｸｼｮｳｼﾞ</v>
          </cell>
          <cell r="N1605" t="str">
            <v>廃ＰＣＢ等</v>
          </cell>
          <cell r="P1605" t="str">
            <v>汚泥</v>
          </cell>
        </row>
        <row r="1606">
          <cell r="B1606">
            <v>3</v>
          </cell>
          <cell r="C1606">
            <v>2302</v>
          </cell>
          <cell r="I1606" t="str">
            <v>ﾖｺﾊﾏｷﾝｿﾞｸｼｮｳｼﾞ</v>
          </cell>
          <cell r="N1606" t="str">
            <v>ＰＣＢ汚染物</v>
          </cell>
          <cell r="P1606" t="str">
            <v>廃油</v>
          </cell>
        </row>
        <row r="1607">
          <cell r="B1607">
            <v>3</v>
          </cell>
          <cell r="C1607">
            <v>2302</v>
          </cell>
          <cell r="I1607" t="str">
            <v>ﾖｺﾊﾏｷﾝｿﾞｸｼｮｳｼﾞ</v>
          </cell>
          <cell r="N1607" t="str">
            <v>ＰＣＢ処理物</v>
          </cell>
          <cell r="P1607" t="str">
            <v>廃酸</v>
          </cell>
        </row>
        <row r="1608">
          <cell r="B1608">
            <v>3</v>
          </cell>
          <cell r="C1608">
            <v>2302</v>
          </cell>
          <cell r="I1608" t="str">
            <v>ﾖｺﾊﾏｷﾝｿﾞｸｼｮｳｼﾞ</v>
          </cell>
          <cell r="N1608" t="str">
            <v>指定下水汚泥</v>
          </cell>
          <cell r="P1608" t="str">
            <v>廃ｱﾙｶﾘ</v>
          </cell>
        </row>
        <row r="1609">
          <cell r="B1609">
            <v>3</v>
          </cell>
          <cell r="C1609">
            <v>2302</v>
          </cell>
          <cell r="I1609" t="str">
            <v>ﾖｺﾊﾏｷﾝｿﾞｸｼｮｳｼﾞ</v>
          </cell>
          <cell r="N1609" t="str">
            <v>廃水銀等</v>
          </cell>
          <cell r="P1609" t="str">
            <v>鉱さい</v>
          </cell>
        </row>
        <row r="1610">
          <cell r="B1610">
            <v>3</v>
          </cell>
          <cell r="C1610">
            <v>2302</v>
          </cell>
          <cell r="I1610" t="str">
            <v>ﾖｺﾊﾏｷﾝｿﾞｸｼｮｳｼﾞ</v>
          </cell>
          <cell r="N1610" t="str">
            <v>廃石綿等</v>
          </cell>
          <cell r="P1610" t="str">
            <v>ばいじん</v>
          </cell>
        </row>
        <row r="1611">
          <cell r="B1611">
            <v>3</v>
          </cell>
          <cell r="C1611">
            <v>2302</v>
          </cell>
          <cell r="I1611" t="str">
            <v>ﾖｺﾊﾏｷﾝｿﾞｸｼｮｳｼﾞ</v>
          </cell>
          <cell r="P1611" t="str">
            <v>処理したもの</v>
          </cell>
        </row>
        <row r="1612">
          <cell r="B1612">
            <v>3</v>
          </cell>
          <cell r="C1612">
            <v>8395</v>
          </cell>
          <cell r="D1612" t="str">
            <v>04153008395</v>
          </cell>
          <cell r="E1612" t="str">
            <v>リサイクルセンター㈱</v>
          </cell>
          <cell r="F1612">
            <v>41883</v>
          </cell>
          <cell r="G1612">
            <v>44439</v>
          </cell>
          <cell r="H1612" t="str">
            <v>大天 広正</v>
          </cell>
          <cell r="I1612" t="str">
            <v>ﾘｻｲｸﾙｾﾝﾀｰ</v>
          </cell>
          <cell r="J1612">
            <v>5798004</v>
          </cell>
          <cell r="K1612" t="str">
            <v>大阪府東大阪市布市町2-1-40</v>
          </cell>
          <cell r="L1612" t="str">
            <v>072-980-1390</v>
          </cell>
          <cell r="M1612" t="str">
            <v>鳥外</v>
          </cell>
          <cell r="N1612" t="str">
            <v>感染性</v>
          </cell>
          <cell r="P1612" t="str">
            <v>燃え殻</v>
          </cell>
        </row>
        <row r="1613">
          <cell r="B1613">
            <v>3</v>
          </cell>
          <cell r="C1613">
            <v>8395</v>
          </cell>
          <cell r="I1613" t="str">
            <v>ﾘｻｲｸﾙｾﾝﾀｰ</v>
          </cell>
          <cell r="N1613" t="str">
            <v>廃ＰＣＢ等</v>
          </cell>
          <cell r="P1613" t="str">
            <v>汚泥</v>
          </cell>
        </row>
        <row r="1614">
          <cell r="B1614">
            <v>3</v>
          </cell>
          <cell r="C1614">
            <v>8395</v>
          </cell>
          <cell r="I1614" t="str">
            <v>ﾘｻｲｸﾙｾﾝﾀｰ</v>
          </cell>
          <cell r="N1614" t="str">
            <v>ＰＣＢ汚染物</v>
          </cell>
          <cell r="P1614" t="str">
            <v>廃油</v>
          </cell>
          <cell r="Q1614" t="str">
            <v>○</v>
          </cell>
        </row>
        <row r="1615">
          <cell r="B1615">
            <v>3</v>
          </cell>
          <cell r="C1615">
            <v>8395</v>
          </cell>
          <cell r="I1615" t="str">
            <v>ﾘｻｲｸﾙｾﾝﾀｰ</v>
          </cell>
          <cell r="N1615" t="str">
            <v>ＰＣＢ処理物</v>
          </cell>
          <cell r="P1615" t="str">
            <v>廃酸</v>
          </cell>
          <cell r="R1615" t="str">
            <v>○</v>
          </cell>
        </row>
        <row r="1616">
          <cell r="B1616">
            <v>3</v>
          </cell>
          <cell r="C1616">
            <v>8395</v>
          </cell>
          <cell r="I1616" t="str">
            <v>ﾘｻｲｸﾙｾﾝﾀｰ</v>
          </cell>
          <cell r="N1616" t="str">
            <v>指定下水汚泥</v>
          </cell>
          <cell r="P1616" t="str">
            <v>廃ｱﾙｶﾘ</v>
          </cell>
          <cell r="R1616" t="str">
            <v>○</v>
          </cell>
        </row>
        <row r="1617">
          <cell r="B1617">
            <v>3</v>
          </cell>
          <cell r="C1617">
            <v>8395</v>
          </cell>
          <cell r="I1617" t="str">
            <v>ﾘｻｲｸﾙｾﾝﾀｰ</v>
          </cell>
          <cell r="N1617" t="str">
            <v>廃水銀等</v>
          </cell>
          <cell r="P1617" t="str">
            <v>鉱さい</v>
          </cell>
        </row>
        <row r="1618">
          <cell r="B1618">
            <v>3</v>
          </cell>
          <cell r="C1618">
            <v>8395</v>
          </cell>
          <cell r="I1618" t="str">
            <v>ﾘｻｲｸﾙｾﾝﾀｰ</v>
          </cell>
          <cell r="N1618" t="str">
            <v>廃石綿等</v>
          </cell>
          <cell r="P1618" t="str">
            <v>ばいじん</v>
          </cell>
        </row>
        <row r="1619">
          <cell r="B1619">
            <v>3</v>
          </cell>
          <cell r="C1619">
            <v>8395</v>
          </cell>
          <cell r="I1619" t="str">
            <v>ﾘｻｲｸﾙｾﾝﾀｰ</v>
          </cell>
          <cell r="P1619" t="str">
            <v>処理したもの</v>
          </cell>
        </row>
        <row r="1620">
          <cell r="B1620">
            <v>3</v>
          </cell>
          <cell r="C1620">
            <v>148033</v>
          </cell>
          <cell r="D1620" t="str">
            <v>04153148033</v>
          </cell>
          <cell r="E1620" t="str">
            <v>㈱レック</v>
          </cell>
          <cell r="F1620">
            <v>43607</v>
          </cell>
          <cell r="G1620">
            <v>45433</v>
          </cell>
          <cell r="H1620" t="str">
            <v>有木 利夫</v>
          </cell>
          <cell r="I1620" t="str">
            <v>ﾚｯｸ</v>
          </cell>
          <cell r="J1620">
            <v>8071262</v>
          </cell>
          <cell r="K1620" t="str">
            <v>福岡県北九州市八幡西区大字野面1910-1</v>
          </cell>
          <cell r="L1620" t="str">
            <v>093-618-2211</v>
          </cell>
          <cell r="M1620" t="str">
            <v>鳥外</v>
          </cell>
          <cell r="N1620" t="str">
            <v>感染性</v>
          </cell>
          <cell r="P1620" t="str">
            <v>燃え殻</v>
          </cell>
        </row>
        <row r="1621">
          <cell r="B1621">
            <v>3</v>
          </cell>
          <cell r="C1621">
            <v>148033</v>
          </cell>
          <cell r="I1621" t="str">
            <v>ﾚｯｸ</v>
          </cell>
          <cell r="N1621" t="str">
            <v>廃ＰＣＢ等</v>
          </cell>
          <cell r="P1621" t="str">
            <v>汚泥</v>
          </cell>
        </row>
        <row r="1622">
          <cell r="B1622">
            <v>3</v>
          </cell>
          <cell r="C1622">
            <v>148033</v>
          </cell>
          <cell r="I1622" t="str">
            <v>ﾚｯｸ</v>
          </cell>
          <cell r="N1622" t="str">
            <v>ＰＣＢ汚染物</v>
          </cell>
          <cell r="P1622" t="str">
            <v>廃油</v>
          </cell>
        </row>
        <row r="1623">
          <cell r="B1623">
            <v>3</v>
          </cell>
          <cell r="C1623">
            <v>148033</v>
          </cell>
          <cell r="I1623" t="str">
            <v>ﾚｯｸ</v>
          </cell>
          <cell r="N1623" t="str">
            <v>ＰＣＢ処理物</v>
          </cell>
          <cell r="P1623" t="str">
            <v>廃酸</v>
          </cell>
          <cell r="R1623" t="str">
            <v>○</v>
          </cell>
        </row>
        <row r="1624">
          <cell r="B1624">
            <v>3</v>
          </cell>
          <cell r="C1624">
            <v>148033</v>
          </cell>
          <cell r="I1624" t="str">
            <v>ﾚｯｸ</v>
          </cell>
          <cell r="N1624" t="str">
            <v>指定下水汚泥</v>
          </cell>
          <cell r="P1624" t="str">
            <v>廃ｱﾙｶﾘ</v>
          </cell>
          <cell r="R1624" t="str">
            <v>○</v>
          </cell>
        </row>
        <row r="1625">
          <cell r="B1625">
            <v>3</v>
          </cell>
          <cell r="C1625">
            <v>148033</v>
          </cell>
          <cell r="I1625" t="str">
            <v>ﾚｯｸ</v>
          </cell>
          <cell r="N1625" t="str">
            <v>廃水銀等</v>
          </cell>
          <cell r="P1625" t="str">
            <v>鉱さい</v>
          </cell>
        </row>
        <row r="1626">
          <cell r="B1626">
            <v>3</v>
          </cell>
          <cell r="C1626">
            <v>148033</v>
          </cell>
          <cell r="I1626" t="str">
            <v>ﾚｯｸ</v>
          </cell>
          <cell r="N1626" t="str">
            <v>廃石綿等</v>
          </cell>
          <cell r="P1626" t="str">
            <v>ばいじん</v>
          </cell>
        </row>
        <row r="1627">
          <cell r="B1627">
            <v>3</v>
          </cell>
          <cell r="C1627">
            <v>148033</v>
          </cell>
          <cell r="I1627" t="str">
            <v>ﾚｯｸ</v>
          </cell>
          <cell r="P1627" t="str">
            <v>処理したもの</v>
          </cell>
        </row>
        <row r="1628">
          <cell r="B1628">
            <v>5</v>
          </cell>
          <cell r="C1628">
            <v>142057</v>
          </cell>
          <cell r="D1628" t="str">
            <v>04155142057</v>
          </cell>
          <cell r="E1628" t="str">
            <v>協同組合エコロジーサポート佐賀</v>
          </cell>
          <cell r="F1628">
            <v>43418</v>
          </cell>
          <cell r="G1628">
            <v>45243</v>
          </cell>
          <cell r="H1628" t="str">
            <v>久保 直行</v>
          </cell>
          <cell r="I1628" t="str">
            <v>ｴｺﾛｼﾞｰｻﾎﾟｰﾄｻｶﾞ</v>
          </cell>
          <cell r="J1628">
            <v>8470821</v>
          </cell>
          <cell r="K1628" t="str">
            <v>佐賀県唐津市鎮西町菖蒲3700-20</v>
          </cell>
          <cell r="L1628" t="str">
            <v>0955-53-8810</v>
          </cell>
          <cell r="M1628" t="str">
            <v>唐内</v>
          </cell>
          <cell r="N1628" t="str">
            <v>感染性</v>
          </cell>
          <cell r="O1628" t="str">
            <v>○</v>
          </cell>
          <cell r="P1628" t="str">
            <v>燃え殻</v>
          </cell>
        </row>
        <row r="1629">
          <cell r="B1629">
            <v>5</v>
          </cell>
          <cell r="C1629">
            <v>142057</v>
          </cell>
          <cell r="I1629" t="str">
            <v>ｴｺﾛｼﾞｰｻﾎﾟｰﾄｻｶﾞ</v>
          </cell>
          <cell r="N1629" t="str">
            <v>廃ＰＣＢ等</v>
          </cell>
          <cell r="P1629" t="str">
            <v>汚泥</v>
          </cell>
        </row>
        <row r="1630">
          <cell r="B1630">
            <v>5</v>
          </cell>
          <cell r="C1630">
            <v>142057</v>
          </cell>
          <cell r="I1630" t="str">
            <v>ｴｺﾛｼﾞｰｻﾎﾟｰﾄｻｶﾞ</v>
          </cell>
          <cell r="N1630" t="str">
            <v>ＰＣＢ汚染物</v>
          </cell>
          <cell r="P1630" t="str">
            <v>廃油</v>
          </cell>
        </row>
        <row r="1631">
          <cell r="B1631">
            <v>5</v>
          </cell>
          <cell r="C1631">
            <v>142057</v>
          </cell>
          <cell r="I1631" t="str">
            <v>ｴｺﾛｼﾞｰｻﾎﾟｰﾄｻｶﾞ</v>
          </cell>
          <cell r="N1631" t="str">
            <v>ＰＣＢ処理物</v>
          </cell>
          <cell r="P1631" t="str">
            <v>廃酸</v>
          </cell>
        </row>
        <row r="1632">
          <cell r="B1632">
            <v>5</v>
          </cell>
          <cell r="C1632">
            <v>142057</v>
          </cell>
          <cell r="I1632" t="str">
            <v>ｴｺﾛｼﾞｰｻﾎﾟｰﾄｻｶﾞ</v>
          </cell>
          <cell r="N1632" t="str">
            <v>指定下水汚泥</v>
          </cell>
          <cell r="P1632" t="str">
            <v>廃ｱﾙｶﾘ</v>
          </cell>
        </row>
        <row r="1633">
          <cell r="B1633">
            <v>5</v>
          </cell>
          <cell r="C1633">
            <v>142057</v>
          </cell>
          <cell r="I1633" t="str">
            <v>ｴｺﾛｼﾞｰｻﾎﾟｰﾄｻｶﾞ</v>
          </cell>
          <cell r="N1633" t="str">
            <v>廃水銀等</v>
          </cell>
          <cell r="P1633" t="str">
            <v>鉱さい</v>
          </cell>
        </row>
        <row r="1634">
          <cell r="B1634">
            <v>5</v>
          </cell>
          <cell r="C1634">
            <v>142057</v>
          </cell>
          <cell r="I1634" t="str">
            <v>ｴｺﾛｼﾞｰｻﾎﾟｰﾄｻｶﾞ</v>
          </cell>
          <cell r="N1634" t="str">
            <v>廃石綿等</v>
          </cell>
          <cell r="O1634" t="str">
            <v>○</v>
          </cell>
          <cell r="P1634" t="str">
            <v>ばいじん</v>
          </cell>
        </row>
        <row r="1635">
          <cell r="B1635">
            <v>5</v>
          </cell>
          <cell r="C1635">
            <v>142057</v>
          </cell>
          <cell r="I1635" t="str">
            <v>ｴｺﾛｼﾞｰｻﾎﾟｰﾄｻｶﾞ</v>
          </cell>
          <cell r="P1635" t="str">
            <v>処理したもの</v>
          </cell>
        </row>
        <row r="1636">
          <cell r="B1636">
            <v>5</v>
          </cell>
          <cell r="C1636">
            <v>81562</v>
          </cell>
          <cell r="D1636" t="str">
            <v>04155081562</v>
          </cell>
          <cell r="E1636" t="str">
            <v>㈱環境エンジニアリング</v>
          </cell>
          <cell r="F1636">
            <v>42451</v>
          </cell>
          <cell r="G1636">
            <v>44276</v>
          </cell>
          <cell r="H1636" t="str">
            <v>中山 虎三</v>
          </cell>
          <cell r="I1636" t="str">
            <v>ｶﾝｷｮｳｴﾝｼﾞﾆｱﾘﾝｸﾞ</v>
          </cell>
          <cell r="J1636">
            <v>8470831</v>
          </cell>
          <cell r="K1636" t="str">
            <v>佐賀県唐津市千々賀4-5</v>
          </cell>
          <cell r="L1636" t="str">
            <v>0955-78-2978</v>
          </cell>
          <cell r="M1636" t="str">
            <v>唐内</v>
          </cell>
          <cell r="N1636" t="str">
            <v>感染性</v>
          </cell>
          <cell r="P1636" t="str">
            <v>燃え殻</v>
          </cell>
        </row>
        <row r="1637">
          <cell r="B1637">
            <v>5</v>
          </cell>
          <cell r="C1637">
            <v>81562</v>
          </cell>
          <cell r="I1637" t="str">
            <v>ｶﾝｷｮｳｴﾝｼﾞﾆｱﾘﾝｸﾞ</v>
          </cell>
          <cell r="N1637" t="str">
            <v>廃ＰＣＢ等</v>
          </cell>
          <cell r="P1637" t="str">
            <v>汚泥</v>
          </cell>
        </row>
        <row r="1638">
          <cell r="B1638">
            <v>5</v>
          </cell>
          <cell r="C1638">
            <v>81562</v>
          </cell>
          <cell r="I1638" t="str">
            <v>ｶﾝｷｮｳｴﾝｼﾞﾆｱﾘﾝｸﾞ</v>
          </cell>
          <cell r="N1638" t="str">
            <v>ＰＣＢ汚染物</v>
          </cell>
          <cell r="P1638" t="str">
            <v>廃油</v>
          </cell>
          <cell r="Q1638" t="str">
            <v>○</v>
          </cell>
        </row>
        <row r="1639">
          <cell r="B1639">
            <v>5</v>
          </cell>
          <cell r="C1639">
            <v>81562</v>
          </cell>
          <cell r="I1639" t="str">
            <v>ｶﾝｷｮｳｴﾝｼﾞﾆｱﾘﾝｸﾞ</v>
          </cell>
          <cell r="N1639" t="str">
            <v>ＰＣＢ処理物</v>
          </cell>
          <cell r="P1639" t="str">
            <v>廃酸</v>
          </cell>
          <cell r="R1639" t="str">
            <v>○</v>
          </cell>
        </row>
        <row r="1640">
          <cell r="B1640">
            <v>5</v>
          </cell>
          <cell r="C1640">
            <v>81562</v>
          </cell>
          <cell r="I1640" t="str">
            <v>ｶﾝｷｮｳｴﾝｼﾞﾆｱﾘﾝｸﾞ</v>
          </cell>
          <cell r="N1640" t="str">
            <v>指定下水汚泥</v>
          </cell>
          <cell r="P1640" t="str">
            <v>廃ｱﾙｶﾘ</v>
          </cell>
          <cell r="R1640" t="str">
            <v>○</v>
          </cell>
        </row>
        <row r="1641">
          <cell r="B1641">
            <v>5</v>
          </cell>
          <cell r="C1641">
            <v>81562</v>
          </cell>
          <cell r="I1641" t="str">
            <v>ｶﾝｷｮｳｴﾝｼﾞﾆｱﾘﾝｸﾞ</v>
          </cell>
          <cell r="N1641" t="str">
            <v>廃水銀等</v>
          </cell>
          <cell r="P1641" t="str">
            <v>鉱さい</v>
          </cell>
        </row>
        <row r="1642">
          <cell r="B1642">
            <v>5</v>
          </cell>
          <cell r="C1642">
            <v>81562</v>
          </cell>
          <cell r="I1642" t="str">
            <v>ｶﾝｷｮｳｴﾝｼﾞﾆｱﾘﾝｸﾞ</v>
          </cell>
          <cell r="N1642" t="str">
            <v>廃石綿等</v>
          </cell>
          <cell r="O1642" t="str">
            <v>○</v>
          </cell>
          <cell r="P1642" t="str">
            <v>ばいじん</v>
          </cell>
        </row>
        <row r="1643">
          <cell r="B1643">
            <v>5</v>
          </cell>
          <cell r="C1643">
            <v>81562</v>
          </cell>
          <cell r="I1643" t="str">
            <v>ｶﾝｷｮｳｴﾝｼﾞﾆｱﾘﾝｸﾞ</v>
          </cell>
          <cell r="P1643" t="str">
            <v>処理したもの</v>
          </cell>
        </row>
        <row r="1644">
          <cell r="B1644">
            <v>5</v>
          </cell>
          <cell r="C1644">
            <v>10253</v>
          </cell>
          <cell r="D1644" t="str">
            <v>04155010253</v>
          </cell>
          <cell r="E1644" t="str">
            <v>㈲ナカムラ</v>
          </cell>
          <cell r="F1644">
            <v>43059</v>
          </cell>
          <cell r="G1644">
            <v>44884</v>
          </cell>
          <cell r="H1644" t="str">
            <v>中村 直樹</v>
          </cell>
          <cell r="I1644" t="str">
            <v>ﾅｶﾑﾗ</v>
          </cell>
          <cell r="J1644">
            <v>8495102</v>
          </cell>
          <cell r="K1644" t="str">
            <v>佐賀県唐津市浜玉町五反田1300-1</v>
          </cell>
          <cell r="L1644" t="str">
            <v>0955-56-6925</v>
          </cell>
          <cell r="M1644" t="str">
            <v>唐内</v>
          </cell>
          <cell r="N1644" t="str">
            <v>感染性</v>
          </cell>
          <cell r="P1644" t="str">
            <v>燃え殻</v>
          </cell>
        </row>
        <row r="1645">
          <cell r="B1645">
            <v>5</v>
          </cell>
          <cell r="C1645">
            <v>10253</v>
          </cell>
          <cell r="I1645" t="str">
            <v>ﾅｶﾑﾗ</v>
          </cell>
          <cell r="N1645" t="str">
            <v>廃ＰＣＢ等</v>
          </cell>
          <cell r="P1645" t="str">
            <v>汚泥</v>
          </cell>
        </row>
        <row r="1646">
          <cell r="B1646">
            <v>5</v>
          </cell>
          <cell r="C1646">
            <v>10253</v>
          </cell>
          <cell r="I1646" t="str">
            <v>ﾅｶﾑﾗ</v>
          </cell>
          <cell r="N1646" t="str">
            <v>ＰＣＢ汚染物</v>
          </cell>
          <cell r="P1646" t="str">
            <v>廃油</v>
          </cell>
          <cell r="Q1646" t="str">
            <v>○</v>
          </cell>
        </row>
        <row r="1647">
          <cell r="B1647">
            <v>5</v>
          </cell>
          <cell r="C1647">
            <v>10253</v>
          </cell>
          <cell r="I1647" t="str">
            <v>ﾅｶﾑﾗ</v>
          </cell>
          <cell r="N1647" t="str">
            <v>ＰＣＢ処理物</v>
          </cell>
          <cell r="P1647" t="str">
            <v>廃酸</v>
          </cell>
          <cell r="R1647" t="str">
            <v>○</v>
          </cell>
        </row>
        <row r="1648">
          <cell r="B1648">
            <v>5</v>
          </cell>
          <cell r="C1648">
            <v>10253</v>
          </cell>
          <cell r="I1648" t="str">
            <v>ﾅｶﾑﾗ</v>
          </cell>
          <cell r="N1648" t="str">
            <v>指定下水汚泥</v>
          </cell>
          <cell r="P1648" t="str">
            <v>廃ｱﾙｶﾘ</v>
          </cell>
          <cell r="R1648" t="str">
            <v>○</v>
          </cell>
        </row>
        <row r="1649">
          <cell r="B1649">
            <v>5</v>
          </cell>
          <cell r="C1649">
            <v>10253</v>
          </cell>
          <cell r="I1649" t="str">
            <v>ﾅｶﾑﾗ</v>
          </cell>
          <cell r="N1649" t="str">
            <v>廃水銀等</v>
          </cell>
          <cell r="P1649" t="str">
            <v>鉱さい</v>
          </cell>
        </row>
        <row r="1650">
          <cell r="B1650">
            <v>5</v>
          </cell>
          <cell r="C1650">
            <v>10253</v>
          </cell>
          <cell r="I1650" t="str">
            <v>ﾅｶﾑﾗ</v>
          </cell>
          <cell r="N1650" t="str">
            <v>廃石綿等</v>
          </cell>
          <cell r="O1650" t="str">
            <v>○</v>
          </cell>
          <cell r="P1650" t="str">
            <v>ばいじん</v>
          </cell>
        </row>
        <row r="1651">
          <cell r="B1651">
            <v>5</v>
          </cell>
          <cell r="C1651">
            <v>10253</v>
          </cell>
          <cell r="I1651" t="str">
            <v>ﾅｶﾑﾗ</v>
          </cell>
          <cell r="P1651" t="str">
            <v>処理したもの</v>
          </cell>
        </row>
        <row r="1652">
          <cell r="B1652">
            <v>5</v>
          </cell>
          <cell r="C1652">
            <v>116431</v>
          </cell>
          <cell r="D1652" t="str">
            <v>04165116431</v>
          </cell>
          <cell r="E1652" t="str">
            <v>㈱美研</v>
          </cell>
          <cell r="F1652">
            <v>42042</v>
          </cell>
          <cell r="G1652">
            <v>43867</v>
          </cell>
          <cell r="H1652" t="str">
            <v>橋本　藤義</v>
          </cell>
          <cell r="I1652" t="str">
            <v>ﾋﾞｹﾝ</v>
          </cell>
          <cell r="J1652">
            <v>8470084</v>
          </cell>
          <cell r="K1652" t="str">
            <v>佐賀県唐津市和多田西山4365</v>
          </cell>
          <cell r="L1652" t="str">
            <v>0955-73-0478</v>
          </cell>
          <cell r="M1652" t="str">
            <v>唐内</v>
          </cell>
          <cell r="N1652" t="str">
            <v>感染性</v>
          </cell>
          <cell r="O1652" t="str">
            <v>☆</v>
          </cell>
          <cell r="P1652" t="str">
            <v>燃え殻</v>
          </cell>
        </row>
        <row r="1653">
          <cell r="B1653">
            <v>5</v>
          </cell>
          <cell r="C1653">
            <v>116431</v>
          </cell>
          <cell r="I1653" t="str">
            <v>ﾋﾞｹﾝ</v>
          </cell>
          <cell r="N1653" t="str">
            <v>廃ＰＣＢ等</v>
          </cell>
          <cell r="P1653" t="str">
            <v>汚泥</v>
          </cell>
        </row>
        <row r="1654">
          <cell r="B1654">
            <v>5</v>
          </cell>
          <cell r="C1654">
            <v>116431</v>
          </cell>
          <cell r="I1654" t="str">
            <v>ﾋﾞｹﾝ</v>
          </cell>
          <cell r="N1654" t="str">
            <v>ＰＣＢ汚染物</v>
          </cell>
          <cell r="P1654" t="str">
            <v>廃油</v>
          </cell>
        </row>
        <row r="1655">
          <cell r="B1655">
            <v>5</v>
          </cell>
          <cell r="C1655">
            <v>116431</v>
          </cell>
          <cell r="I1655" t="str">
            <v>ﾋﾞｹﾝ</v>
          </cell>
          <cell r="N1655" t="str">
            <v>ＰＣＢ処理物</v>
          </cell>
          <cell r="P1655" t="str">
            <v>廃酸</v>
          </cell>
        </row>
        <row r="1656">
          <cell r="B1656">
            <v>5</v>
          </cell>
          <cell r="C1656">
            <v>116431</v>
          </cell>
          <cell r="I1656" t="str">
            <v>ﾋﾞｹﾝ</v>
          </cell>
          <cell r="N1656" t="str">
            <v>指定下水汚泥</v>
          </cell>
          <cell r="P1656" t="str">
            <v>廃ｱﾙｶﾘ</v>
          </cell>
        </row>
        <row r="1657">
          <cell r="B1657">
            <v>5</v>
          </cell>
          <cell r="C1657">
            <v>116431</v>
          </cell>
          <cell r="I1657" t="str">
            <v>ﾋﾞｹﾝ</v>
          </cell>
          <cell r="N1657" t="str">
            <v>廃水銀等</v>
          </cell>
          <cell r="P1657" t="str">
            <v>鉱さい</v>
          </cell>
        </row>
        <row r="1658">
          <cell r="B1658">
            <v>5</v>
          </cell>
          <cell r="C1658">
            <v>116431</v>
          </cell>
          <cell r="I1658" t="str">
            <v>ﾋﾞｹﾝ</v>
          </cell>
          <cell r="N1658" t="str">
            <v>廃石綿等</v>
          </cell>
          <cell r="P1658" t="str">
            <v>ばいじん</v>
          </cell>
        </row>
        <row r="1659">
          <cell r="B1659">
            <v>5</v>
          </cell>
          <cell r="C1659">
            <v>116431</v>
          </cell>
          <cell r="I1659" t="str">
            <v>ﾋﾞｹﾝ</v>
          </cell>
          <cell r="P1659" t="str">
            <v>処理したもの</v>
          </cell>
        </row>
        <row r="1660">
          <cell r="B1660">
            <v>5</v>
          </cell>
          <cell r="C1660">
            <v>46765</v>
          </cell>
          <cell r="D1660" t="str">
            <v>04165046765</v>
          </cell>
          <cell r="E1660" t="str">
            <v>㈲メディクリーン（唐津市）</v>
          </cell>
          <cell r="F1660">
            <v>42825</v>
          </cell>
          <cell r="G1660">
            <v>44650</v>
          </cell>
          <cell r="H1660" t="str">
            <v>松原 由紀子</v>
          </cell>
          <cell r="I1660" t="str">
            <v>ﾒﾃﾞｨｸﾘｰﾝ</v>
          </cell>
          <cell r="J1660">
            <v>8470112</v>
          </cell>
          <cell r="K1660" t="str">
            <v>佐賀県唐津市佐志南3841</v>
          </cell>
          <cell r="L1660" t="str">
            <v>0955-75-5209</v>
          </cell>
          <cell r="M1660" t="str">
            <v>唐内</v>
          </cell>
          <cell r="N1660" t="str">
            <v>感染性</v>
          </cell>
          <cell r="O1660" t="str">
            <v>☆</v>
          </cell>
          <cell r="P1660" t="str">
            <v>燃え殻</v>
          </cell>
        </row>
        <row r="1661">
          <cell r="B1661">
            <v>5</v>
          </cell>
          <cell r="C1661">
            <v>46765</v>
          </cell>
          <cell r="I1661" t="str">
            <v>ﾒﾃﾞｨｸﾘｰﾝ</v>
          </cell>
          <cell r="N1661" t="str">
            <v>廃ＰＣＢ等</v>
          </cell>
          <cell r="P1661" t="str">
            <v>汚泥</v>
          </cell>
        </row>
        <row r="1662">
          <cell r="B1662">
            <v>5</v>
          </cell>
          <cell r="C1662">
            <v>46765</v>
          </cell>
          <cell r="I1662" t="str">
            <v>ﾒﾃﾞｨｸﾘｰﾝ</v>
          </cell>
          <cell r="N1662" t="str">
            <v>ＰＣＢ汚染物</v>
          </cell>
          <cell r="P1662" t="str">
            <v>廃油</v>
          </cell>
          <cell r="Q1662" t="str">
            <v>○</v>
          </cell>
        </row>
        <row r="1663">
          <cell r="B1663">
            <v>5</v>
          </cell>
          <cell r="C1663">
            <v>46765</v>
          </cell>
          <cell r="I1663" t="str">
            <v>ﾒﾃﾞｨｸﾘｰﾝ</v>
          </cell>
          <cell r="N1663" t="str">
            <v>ＰＣＢ処理物</v>
          </cell>
          <cell r="P1663" t="str">
            <v>廃酸</v>
          </cell>
          <cell r="R1663" t="str">
            <v>○</v>
          </cell>
        </row>
        <row r="1664">
          <cell r="B1664">
            <v>5</v>
          </cell>
          <cell r="C1664">
            <v>46765</v>
          </cell>
          <cell r="I1664" t="str">
            <v>ﾒﾃﾞｨｸﾘｰﾝ</v>
          </cell>
          <cell r="N1664" t="str">
            <v>指定下水汚泥</v>
          </cell>
          <cell r="P1664" t="str">
            <v>廃ｱﾙｶﾘ</v>
          </cell>
          <cell r="R1664" t="str">
            <v>○</v>
          </cell>
        </row>
        <row r="1665">
          <cell r="B1665">
            <v>5</v>
          </cell>
          <cell r="C1665">
            <v>46765</v>
          </cell>
          <cell r="I1665" t="str">
            <v>ﾒﾃﾞｨｸﾘｰﾝ</v>
          </cell>
          <cell r="N1665" t="str">
            <v>廃水銀等</v>
          </cell>
          <cell r="P1665" t="str">
            <v>鉱さい</v>
          </cell>
        </row>
        <row r="1666">
          <cell r="B1666">
            <v>5</v>
          </cell>
          <cell r="C1666">
            <v>46765</v>
          </cell>
          <cell r="I1666" t="str">
            <v>ﾒﾃﾞｨｸﾘｰﾝ</v>
          </cell>
          <cell r="N1666" t="str">
            <v>廃石綿等</v>
          </cell>
          <cell r="O1666" t="str">
            <v>○</v>
          </cell>
          <cell r="P1666" t="str">
            <v>ばいじん</v>
          </cell>
        </row>
        <row r="1667">
          <cell r="B1667">
            <v>5</v>
          </cell>
          <cell r="C1667">
            <v>46765</v>
          </cell>
          <cell r="I1667" t="str">
            <v>ﾒﾃﾞｨｸﾘｰﾝ</v>
          </cell>
          <cell r="P1667" t="str">
            <v>処理したもの</v>
          </cell>
        </row>
        <row r="1668">
          <cell r="B1668">
            <v>5</v>
          </cell>
          <cell r="C1668">
            <v>137783</v>
          </cell>
          <cell r="D1668" t="str">
            <v>04155137783</v>
          </cell>
          <cell r="E1668" t="str">
            <v>㈱吉田リサイクル</v>
          </cell>
          <cell r="F1668">
            <v>42992</v>
          </cell>
          <cell r="G1668">
            <v>44817</v>
          </cell>
          <cell r="H1668" t="str">
            <v>吉田 賢治</v>
          </cell>
          <cell r="I1668" t="str">
            <v>ﾖｼﾀﾞﾘｻｲｸﾙ</v>
          </cell>
          <cell r="J1668">
            <v>8470002</v>
          </cell>
          <cell r="K1668" t="str">
            <v>佐賀県唐津市山本1498</v>
          </cell>
          <cell r="L1668" t="str">
            <v>0955-70-3398</v>
          </cell>
          <cell r="M1668" t="str">
            <v>唐内</v>
          </cell>
          <cell r="N1668" t="str">
            <v>感染性</v>
          </cell>
          <cell r="P1668" t="str">
            <v>燃え殻</v>
          </cell>
        </row>
        <row r="1669">
          <cell r="B1669">
            <v>5</v>
          </cell>
          <cell r="C1669">
            <v>137783</v>
          </cell>
          <cell r="I1669" t="str">
            <v>ﾖｼﾀﾞﾘｻｲｸﾙ</v>
          </cell>
          <cell r="N1669" t="str">
            <v>廃ＰＣＢ等</v>
          </cell>
          <cell r="P1669" t="str">
            <v>汚泥</v>
          </cell>
        </row>
        <row r="1670">
          <cell r="B1670">
            <v>5</v>
          </cell>
          <cell r="C1670">
            <v>137783</v>
          </cell>
          <cell r="I1670" t="str">
            <v>ﾖｼﾀﾞﾘｻｲｸﾙ</v>
          </cell>
          <cell r="N1670" t="str">
            <v>ＰＣＢ汚染物</v>
          </cell>
          <cell r="P1670" t="str">
            <v>廃油</v>
          </cell>
          <cell r="Q1670" t="str">
            <v>○</v>
          </cell>
        </row>
        <row r="1671">
          <cell r="B1671">
            <v>5</v>
          </cell>
          <cell r="C1671">
            <v>137783</v>
          </cell>
          <cell r="I1671" t="str">
            <v>ﾖｼﾀﾞﾘｻｲｸﾙ</v>
          </cell>
          <cell r="N1671" t="str">
            <v>ＰＣＢ処理物</v>
          </cell>
          <cell r="P1671" t="str">
            <v>廃酸</v>
          </cell>
          <cell r="R1671" t="str">
            <v>○</v>
          </cell>
        </row>
        <row r="1672">
          <cell r="B1672">
            <v>5</v>
          </cell>
          <cell r="C1672">
            <v>137783</v>
          </cell>
          <cell r="I1672" t="str">
            <v>ﾖｼﾀﾞﾘｻｲｸﾙ</v>
          </cell>
          <cell r="N1672" t="str">
            <v>指定下水汚泥</v>
          </cell>
          <cell r="P1672" t="str">
            <v>廃ｱﾙｶﾘ</v>
          </cell>
          <cell r="R1672" t="str">
            <v>○</v>
          </cell>
        </row>
        <row r="1673">
          <cell r="B1673">
            <v>5</v>
          </cell>
          <cell r="C1673">
            <v>137783</v>
          </cell>
          <cell r="I1673" t="str">
            <v>ﾖｼﾀﾞﾘｻｲｸﾙ</v>
          </cell>
          <cell r="N1673" t="str">
            <v>廃水銀等</v>
          </cell>
          <cell r="P1673" t="str">
            <v>鉱さい</v>
          </cell>
        </row>
        <row r="1674">
          <cell r="B1674">
            <v>5</v>
          </cell>
          <cell r="C1674">
            <v>137783</v>
          </cell>
          <cell r="I1674" t="str">
            <v>ﾖｼﾀﾞﾘｻｲｸﾙ</v>
          </cell>
          <cell r="N1674" t="str">
            <v>廃石綿等</v>
          </cell>
          <cell r="O1674" t="str">
            <v>○</v>
          </cell>
          <cell r="P1674" t="str">
            <v>ばいじん</v>
          </cell>
        </row>
        <row r="1675">
          <cell r="B1675">
            <v>5</v>
          </cell>
          <cell r="C1675">
            <v>137783</v>
          </cell>
          <cell r="I1675" t="str">
            <v>ﾖｼﾀﾞﾘｻｲｸﾙ</v>
          </cell>
          <cell r="P1675" t="str">
            <v>処理したもの</v>
          </cell>
        </row>
        <row r="1676">
          <cell r="B1676">
            <v>5</v>
          </cell>
          <cell r="C1676">
            <v>18719</v>
          </cell>
          <cell r="D1676" t="str">
            <v>04155018719</v>
          </cell>
          <cell r="E1676" t="str">
            <v>自然環境保全事業協同組合</v>
          </cell>
          <cell r="F1676">
            <v>42210</v>
          </cell>
          <cell r="G1676">
            <v>44036</v>
          </cell>
          <cell r="H1676" t="str">
            <v>奥野　良功</v>
          </cell>
          <cell r="I1676" t="str">
            <v>ｼｾﾞﾝｶﾝｷｮｳﾎｾﾞﾝｼﾞｷﾞｮｳ</v>
          </cell>
          <cell r="J1676">
            <v>8571164</v>
          </cell>
          <cell r="K1676" t="str">
            <v>長崎県佐世保市白岳町954-2</v>
          </cell>
          <cell r="L1676" t="str">
            <v>0956-34-3939</v>
          </cell>
          <cell r="M1676" t="str">
            <v>唐外</v>
          </cell>
          <cell r="N1676" t="str">
            <v>感染性</v>
          </cell>
          <cell r="P1676" t="str">
            <v>燃え殻</v>
          </cell>
        </row>
        <row r="1677">
          <cell r="B1677">
            <v>5</v>
          </cell>
          <cell r="C1677">
            <v>18719</v>
          </cell>
          <cell r="I1677" t="str">
            <v>ｼｾﾞﾝｶﾝｷｮｳﾎｾﾞﾝｼﾞｷﾞｮｳ</v>
          </cell>
          <cell r="N1677" t="str">
            <v>廃ＰＣＢ等</v>
          </cell>
          <cell r="P1677" t="str">
            <v>汚泥</v>
          </cell>
        </row>
        <row r="1678">
          <cell r="B1678">
            <v>5</v>
          </cell>
          <cell r="C1678">
            <v>18719</v>
          </cell>
          <cell r="I1678" t="str">
            <v>ｼｾﾞﾝｶﾝｷｮｳﾎｾﾞﾝｼﾞｷﾞｮｳ</v>
          </cell>
          <cell r="N1678" t="str">
            <v>ＰＣＢ汚染物</v>
          </cell>
          <cell r="P1678" t="str">
            <v>廃油</v>
          </cell>
          <cell r="Q1678" t="str">
            <v>○</v>
          </cell>
        </row>
        <row r="1679">
          <cell r="B1679">
            <v>5</v>
          </cell>
          <cell r="C1679">
            <v>18719</v>
          </cell>
          <cell r="I1679" t="str">
            <v>ｼｾﾞﾝｶﾝｷｮｳﾎｾﾞﾝｼﾞｷﾞｮｳ</v>
          </cell>
          <cell r="N1679" t="str">
            <v>ＰＣＢ処理物</v>
          </cell>
          <cell r="P1679" t="str">
            <v>廃酸</v>
          </cell>
        </row>
        <row r="1680">
          <cell r="B1680">
            <v>5</v>
          </cell>
          <cell r="C1680">
            <v>18719</v>
          </cell>
          <cell r="I1680" t="str">
            <v>ｼｾﾞﾝｶﾝｷｮｳﾎｾﾞﾝｼﾞｷﾞｮｳ</v>
          </cell>
          <cell r="N1680" t="str">
            <v>指定下水汚泥</v>
          </cell>
          <cell r="P1680" t="str">
            <v>廃ｱﾙｶﾘ</v>
          </cell>
        </row>
        <row r="1681">
          <cell r="B1681">
            <v>5</v>
          </cell>
          <cell r="C1681">
            <v>18719</v>
          </cell>
          <cell r="I1681" t="str">
            <v>ｼｾﾞﾝｶﾝｷｮｳﾎｾﾞﾝｼﾞｷﾞｮｳ</v>
          </cell>
          <cell r="N1681" t="str">
            <v>廃水銀等</v>
          </cell>
          <cell r="P1681" t="str">
            <v>鉱さい</v>
          </cell>
        </row>
        <row r="1682">
          <cell r="B1682">
            <v>5</v>
          </cell>
          <cell r="C1682">
            <v>18719</v>
          </cell>
          <cell r="I1682" t="str">
            <v>ｼｾﾞﾝｶﾝｷｮｳﾎｾﾞﾝｼﾞｷﾞｮｳ</v>
          </cell>
          <cell r="N1682" t="str">
            <v>廃石綿等</v>
          </cell>
          <cell r="O1682" t="str">
            <v>○</v>
          </cell>
          <cell r="P1682" t="str">
            <v>ばいじん</v>
          </cell>
        </row>
        <row r="1683">
          <cell r="B1683">
            <v>5</v>
          </cell>
          <cell r="C1683">
            <v>18719</v>
          </cell>
          <cell r="I1683" t="str">
            <v>ｼｾﾞﾝｶﾝｷｮｳﾎｾﾞﾝｼﾞｷﾞｮｳ</v>
          </cell>
          <cell r="P1683" t="str">
            <v>処理したもの</v>
          </cell>
        </row>
        <row r="1684">
          <cell r="B1684">
            <v>5</v>
          </cell>
          <cell r="C1684">
            <v>73599</v>
          </cell>
          <cell r="D1684" t="str">
            <v>04155073599</v>
          </cell>
          <cell r="E1684" t="str">
            <v>㈲志摩クリエイト</v>
          </cell>
          <cell r="F1684">
            <v>43047</v>
          </cell>
          <cell r="G1684">
            <v>44872</v>
          </cell>
          <cell r="H1684" t="str">
            <v>吉村 和茂</v>
          </cell>
          <cell r="I1684" t="str">
            <v>ｼﾏｸﾘｴｲﾄ</v>
          </cell>
          <cell r="J1684" t="str">
            <v>819-1323</v>
          </cell>
          <cell r="K1684" t="str">
            <v>福岡県糸島市志摩小金丸2033-4</v>
          </cell>
          <cell r="L1684" t="str">
            <v>092-327-2815</v>
          </cell>
          <cell r="M1684" t="str">
            <v>唐外</v>
          </cell>
          <cell r="N1684" t="str">
            <v>感染性</v>
          </cell>
          <cell r="P1684" t="str">
            <v>燃え殻</v>
          </cell>
          <cell r="T1684" t="str">
            <v>○</v>
          </cell>
        </row>
        <row r="1685">
          <cell r="B1685">
            <v>5</v>
          </cell>
          <cell r="C1685">
            <v>73599</v>
          </cell>
          <cell r="I1685" t="str">
            <v>ｼﾏｸﾘｴｲﾄ</v>
          </cell>
          <cell r="N1685" t="str">
            <v>廃ＰＣＢ等</v>
          </cell>
          <cell r="P1685" t="str">
            <v>汚泥</v>
          </cell>
          <cell r="S1685" t="str">
            <v>○</v>
          </cell>
          <cell r="T1685" t="str">
            <v>○</v>
          </cell>
        </row>
        <row r="1686">
          <cell r="B1686">
            <v>5</v>
          </cell>
          <cell r="C1686">
            <v>73599</v>
          </cell>
          <cell r="I1686" t="str">
            <v>ｼﾏｸﾘｴｲﾄ</v>
          </cell>
          <cell r="N1686" t="str">
            <v>ＰＣＢ汚染物</v>
          </cell>
          <cell r="P1686" t="str">
            <v>廃油</v>
          </cell>
          <cell r="Q1686" t="str">
            <v>○</v>
          </cell>
        </row>
        <row r="1687">
          <cell r="B1687">
            <v>5</v>
          </cell>
          <cell r="C1687">
            <v>73599</v>
          </cell>
          <cell r="I1687" t="str">
            <v>ｼﾏｸﾘｴｲﾄ</v>
          </cell>
          <cell r="N1687" t="str">
            <v>ＰＣＢ処理物</v>
          </cell>
          <cell r="P1687" t="str">
            <v>廃酸</v>
          </cell>
          <cell r="R1687" t="str">
            <v>○</v>
          </cell>
          <cell r="S1687" t="str">
            <v>○</v>
          </cell>
          <cell r="T1687" t="str">
            <v>○</v>
          </cell>
        </row>
        <row r="1688">
          <cell r="B1688">
            <v>5</v>
          </cell>
          <cell r="C1688">
            <v>73599</v>
          </cell>
          <cell r="I1688" t="str">
            <v>ｼﾏｸﾘｴｲﾄ</v>
          </cell>
          <cell r="N1688" t="str">
            <v>指定下水汚泥</v>
          </cell>
          <cell r="P1688" t="str">
            <v>廃ｱﾙｶﾘ</v>
          </cell>
          <cell r="R1688" t="str">
            <v>○</v>
          </cell>
          <cell r="S1688" t="str">
            <v>○</v>
          </cell>
          <cell r="T1688" t="str">
            <v>○</v>
          </cell>
        </row>
        <row r="1689">
          <cell r="B1689">
            <v>5</v>
          </cell>
          <cell r="C1689">
            <v>73599</v>
          </cell>
          <cell r="I1689" t="str">
            <v>ｼﾏｸﾘｴｲﾄ</v>
          </cell>
          <cell r="N1689" t="str">
            <v>廃水銀等</v>
          </cell>
          <cell r="P1689" t="str">
            <v>鉱さい</v>
          </cell>
          <cell r="S1689" t="str">
            <v>○</v>
          </cell>
          <cell r="T1689" t="str">
            <v>○</v>
          </cell>
        </row>
        <row r="1690">
          <cell r="B1690">
            <v>5</v>
          </cell>
          <cell r="C1690">
            <v>73599</v>
          </cell>
          <cell r="I1690" t="str">
            <v>ｼﾏｸﾘｴｲﾄ</v>
          </cell>
          <cell r="N1690" t="str">
            <v>廃石綿等</v>
          </cell>
          <cell r="O1690" t="str">
            <v>○</v>
          </cell>
          <cell r="P1690" t="str">
            <v>ばいじん</v>
          </cell>
          <cell r="S1690" t="str">
            <v>○</v>
          </cell>
          <cell r="T1690" t="str">
            <v>○</v>
          </cell>
        </row>
        <row r="1691">
          <cell r="B1691">
            <v>5</v>
          </cell>
          <cell r="C1691">
            <v>73599</v>
          </cell>
          <cell r="I1691" t="str">
            <v>ｼﾏｸﾘｴｲﾄ</v>
          </cell>
          <cell r="P1691" t="str">
            <v>処理したもの</v>
          </cell>
        </row>
        <row r="1692">
          <cell r="B1692">
            <v>5</v>
          </cell>
          <cell r="C1692">
            <v>48194</v>
          </cell>
          <cell r="D1692" t="str">
            <v>04155048194</v>
          </cell>
          <cell r="E1692" t="str">
            <v>日進工業㈱</v>
          </cell>
          <cell r="F1692">
            <v>43131</v>
          </cell>
          <cell r="G1692">
            <v>44956</v>
          </cell>
          <cell r="H1692" t="str">
            <v>弘中 美光</v>
          </cell>
          <cell r="I1692" t="str">
            <v>ﾆｯｼﾝｺｳｷﾞｮｳ</v>
          </cell>
          <cell r="J1692">
            <v>7440021</v>
          </cell>
          <cell r="K1692" t="str">
            <v>山口県下松市大字平田438-11</v>
          </cell>
          <cell r="L1692" t="str">
            <v>0833-41-0679</v>
          </cell>
          <cell r="M1692" t="str">
            <v>唐外</v>
          </cell>
          <cell r="N1692" t="str">
            <v>感染性</v>
          </cell>
          <cell r="P1692" t="str">
            <v>燃え殻</v>
          </cell>
        </row>
        <row r="1693">
          <cell r="B1693">
            <v>5</v>
          </cell>
          <cell r="C1693">
            <v>48194</v>
          </cell>
          <cell r="I1693" t="str">
            <v>ﾆｯｼﾝｺｳｷﾞｮｳ</v>
          </cell>
          <cell r="N1693" t="str">
            <v>廃ＰＣＢ等</v>
          </cell>
          <cell r="P1693" t="str">
            <v>汚泥</v>
          </cell>
        </row>
        <row r="1694">
          <cell r="B1694">
            <v>5</v>
          </cell>
          <cell r="C1694">
            <v>48194</v>
          </cell>
          <cell r="I1694" t="str">
            <v>ﾆｯｼﾝｺｳｷﾞｮｳ</v>
          </cell>
          <cell r="N1694" t="str">
            <v>ＰＣＢ汚染物</v>
          </cell>
          <cell r="P1694" t="str">
            <v>廃油</v>
          </cell>
        </row>
        <row r="1695">
          <cell r="B1695">
            <v>5</v>
          </cell>
          <cell r="C1695">
            <v>48194</v>
          </cell>
          <cell r="I1695" t="str">
            <v>ﾆｯｼﾝｺｳｷﾞｮｳ</v>
          </cell>
          <cell r="N1695" t="str">
            <v>ＰＣＢ処理物</v>
          </cell>
          <cell r="P1695" t="str">
            <v>廃酸</v>
          </cell>
        </row>
        <row r="1696">
          <cell r="B1696">
            <v>5</v>
          </cell>
          <cell r="C1696">
            <v>48194</v>
          </cell>
          <cell r="I1696" t="str">
            <v>ﾆｯｼﾝｺｳｷﾞｮｳ</v>
          </cell>
          <cell r="N1696" t="str">
            <v>指定下水汚泥</v>
          </cell>
          <cell r="P1696" t="str">
            <v>廃ｱﾙｶﾘ</v>
          </cell>
        </row>
        <row r="1697">
          <cell r="B1697">
            <v>5</v>
          </cell>
          <cell r="C1697">
            <v>48194</v>
          </cell>
          <cell r="I1697" t="str">
            <v>ﾆｯｼﾝｺｳｷﾞｮｳ</v>
          </cell>
          <cell r="N1697" t="str">
            <v>廃水銀等</v>
          </cell>
          <cell r="P1697" t="str">
            <v>鉱さい</v>
          </cell>
        </row>
        <row r="1698">
          <cell r="B1698">
            <v>5</v>
          </cell>
          <cell r="C1698">
            <v>48194</v>
          </cell>
          <cell r="I1698" t="str">
            <v>ﾆｯｼﾝｺｳｷﾞｮｳ</v>
          </cell>
          <cell r="N1698" t="str">
            <v>廃石綿等</v>
          </cell>
          <cell r="O1698" t="str">
            <v>○</v>
          </cell>
          <cell r="P1698" t="str">
            <v>ばいじん</v>
          </cell>
        </row>
        <row r="1699">
          <cell r="B1699">
            <v>5</v>
          </cell>
          <cell r="C1699">
            <v>48194</v>
          </cell>
          <cell r="I1699" t="str">
            <v>ﾆｯｼﾝｺｳｷﾞｮｳ</v>
          </cell>
          <cell r="P1699" t="str">
            <v>処理したもの</v>
          </cell>
        </row>
        <row r="1700">
          <cell r="B1700">
            <v>1</v>
          </cell>
          <cell r="C1700">
            <v>1972</v>
          </cell>
          <cell r="D1700" t="str">
            <v>04151001972</v>
          </cell>
          <cell r="E1700" t="str">
            <v>㈱星山商店</v>
          </cell>
          <cell r="F1700">
            <v>42472</v>
          </cell>
          <cell r="G1700">
            <v>44297</v>
          </cell>
          <cell r="H1700" t="str">
            <v>星山 一憲</v>
          </cell>
          <cell r="I1700" t="str">
            <v>ﾎｼﾔﾏｼｮｳﾃﾝ</v>
          </cell>
          <cell r="J1700">
            <v>8618001</v>
          </cell>
          <cell r="K1700" t="str">
            <v>熊本県熊本市北区武蔵ヶ丘9-5-76</v>
          </cell>
          <cell r="L1700" t="str">
            <v>096-338-6421</v>
          </cell>
          <cell r="M1700" t="str">
            <v>佐外</v>
          </cell>
          <cell r="N1700" t="str">
            <v>感染性</v>
          </cell>
          <cell r="P1700" t="str">
            <v>燃え殻</v>
          </cell>
        </row>
        <row r="1701">
          <cell r="B1701">
            <v>1</v>
          </cell>
          <cell r="C1701">
            <v>1972</v>
          </cell>
          <cell r="I1701" t="str">
            <v>ﾎｼﾔﾏｼｮｳﾃﾝ</v>
          </cell>
          <cell r="N1701" t="str">
            <v>廃ＰＣＢ等</v>
          </cell>
          <cell r="P1701" t="str">
            <v>汚泥</v>
          </cell>
          <cell r="S1701" t="str">
            <v>○</v>
          </cell>
          <cell r="T1701" t="str">
            <v>○</v>
          </cell>
        </row>
        <row r="1702">
          <cell r="B1702">
            <v>1</v>
          </cell>
          <cell r="C1702">
            <v>1972</v>
          </cell>
          <cell r="I1702" t="str">
            <v>ﾎｼﾔﾏｼｮｳﾃﾝ</v>
          </cell>
          <cell r="N1702" t="str">
            <v>ＰＣＢ汚染物</v>
          </cell>
          <cell r="P1702" t="str">
            <v>廃油</v>
          </cell>
          <cell r="Q1702" t="str">
            <v>○</v>
          </cell>
        </row>
        <row r="1703">
          <cell r="B1703">
            <v>1</v>
          </cell>
          <cell r="C1703">
            <v>1972</v>
          </cell>
          <cell r="I1703" t="str">
            <v>ﾎｼﾔﾏｼｮｳﾃﾝ</v>
          </cell>
          <cell r="N1703" t="str">
            <v>ＰＣＢ処理物</v>
          </cell>
          <cell r="P1703" t="str">
            <v>廃酸</v>
          </cell>
          <cell r="R1703" t="str">
            <v>○</v>
          </cell>
        </row>
        <row r="1704">
          <cell r="B1704">
            <v>1</v>
          </cell>
          <cell r="C1704">
            <v>1972</v>
          </cell>
          <cell r="I1704" t="str">
            <v>ﾎｼﾔﾏｼｮｳﾃﾝ</v>
          </cell>
          <cell r="N1704" t="str">
            <v>指定下水汚泥</v>
          </cell>
          <cell r="P1704" t="str">
            <v>廃ｱﾙｶﾘ</v>
          </cell>
          <cell r="R1704" t="str">
            <v>○</v>
          </cell>
        </row>
        <row r="1705">
          <cell r="B1705">
            <v>1</v>
          </cell>
          <cell r="C1705">
            <v>1972</v>
          </cell>
          <cell r="I1705" t="str">
            <v>ﾎｼﾔﾏｼｮｳﾃﾝ</v>
          </cell>
          <cell r="N1705" t="str">
            <v>廃水銀等</v>
          </cell>
          <cell r="P1705" t="str">
            <v>鉱さい</v>
          </cell>
        </row>
        <row r="1706">
          <cell r="B1706">
            <v>1</v>
          </cell>
          <cell r="C1706">
            <v>1972</v>
          </cell>
          <cell r="I1706" t="str">
            <v>ﾎｼﾔﾏｼｮｳﾃﾝ</v>
          </cell>
          <cell r="N1706" t="str">
            <v>廃石綿等</v>
          </cell>
          <cell r="O1706" t="str">
            <v>○</v>
          </cell>
          <cell r="P1706" t="str">
            <v>ばいじん</v>
          </cell>
        </row>
        <row r="1707">
          <cell r="B1707">
            <v>1</v>
          </cell>
          <cell r="C1707">
            <v>1972</v>
          </cell>
          <cell r="I1707" t="str">
            <v>ﾎｼﾔﾏｼｮｳﾃﾝ</v>
          </cell>
          <cell r="P1707" t="str">
            <v>処理したもの</v>
          </cell>
        </row>
        <row r="1708">
          <cell r="B1708">
            <v>6</v>
          </cell>
          <cell r="C1708">
            <v>107427</v>
          </cell>
          <cell r="D1708" t="str">
            <v>04156107427</v>
          </cell>
          <cell r="E1708" t="str">
            <v>エア・ウォーター・マテリアル㈱</v>
          </cell>
          <cell r="F1708">
            <v>43444</v>
          </cell>
          <cell r="G1708">
            <v>45269</v>
          </cell>
          <cell r="H1708" t="str">
            <v>東本　和行</v>
          </cell>
          <cell r="I1708" t="str">
            <v>ｴｱ・ｳｫｰﾀｰ・ﾏﾃﾘｱﾙ</v>
          </cell>
          <cell r="J1708">
            <v>8494256</v>
          </cell>
          <cell r="K1708" t="str">
            <v>佐賀県伊万里市山代町久原3961-18</v>
          </cell>
          <cell r="L1708" t="str">
            <v>0955-28-1891</v>
          </cell>
          <cell r="M1708" t="str">
            <v>伊内</v>
          </cell>
          <cell r="N1708" t="str">
            <v>感染性</v>
          </cell>
          <cell r="P1708" t="str">
            <v>燃え殻</v>
          </cell>
        </row>
        <row r="1709">
          <cell r="B1709">
            <v>6</v>
          </cell>
          <cell r="C1709">
            <v>107427</v>
          </cell>
          <cell r="I1709" t="str">
            <v>ｴｱ・ｳｫｰﾀｰ・ﾏﾃﾘｱﾙ</v>
          </cell>
          <cell r="N1709" t="str">
            <v>廃ＰＣＢ等</v>
          </cell>
          <cell r="P1709" t="str">
            <v>汚泥</v>
          </cell>
          <cell r="S1709" t="str">
            <v>○</v>
          </cell>
          <cell r="T1709" t="str">
            <v>○</v>
          </cell>
        </row>
        <row r="1710">
          <cell r="B1710">
            <v>6</v>
          </cell>
          <cell r="C1710">
            <v>107427</v>
          </cell>
          <cell r="I1710" t="str">
            <v>ｴｱ・ｳｫｰﾀｰ・ﾏﾃﾘｱﾙ</v>
          </cell>
          <cell r="N1710" t="str">
            <v>ＰＣＢ汚染物</v>
          </cell>
          <cell r="P1710" t="str">
            <v>廃油</v>
          </cell>
          <cell r="Q1710" t="str">
            <v>○</v>
          </cell>
        </row>
        <row r="1711">
          <cell r="B1711">
            <v>6</v>
          </cell>
          <cell r="C1711">
            <v>107427</v>
          </cell>
          <cell r="I1711" t="str">
            <v>ｴｱ・ｳｫｰﾀｰ・ﾏﾃﾘｱﾙ</v>
          </cell>
          <cell r="N1711" t="str">
            <v>ＰＣＢ処理物</v>
          </cell>
          <cell r="P1711" t="str">
            <v>廃酸</v>
          </cell>
          <cell r="R1711" t="str">
            <v>○</v>
          </cell>
          <cell r="S1711" t="str">
            <v>○</v>
          </cell>
          <cell r="T1711" t="str">
            <v>○</v>
          </cell>
        </row>
        <row r="1712">
          <cell r="B1712">
            <v>6</v>
          </cell>
          <cell r="C1712">
            <v>107427</v>
          </cell>
          <cell r="I1712" t="str">
            <v>ｴｱ・ｳｫｰﾀｰ・ﾏﾃﾘｱﾙ</v>
          </cell>
          <cell r="N1712" t="str">
            <v>指定下水汚泥</v>
          </cell>
          <cell r="P1712" t="str">
            <v>廃ｱﾙｶﾘ</v>
          </cell>
          <cell r="R1712" t="str">
            <v>○</v>
          </cell>
          <cell r="S1712" t="str">
            <v>○</v>
          </cell>
          <cell r="T1712" t="str">
            <v>○</v>
          </cell>
        </row>
        <row r="1713">
          <cell r="B1713">
            <v>6</v>
          </cell>
          <cell r="C1713">
            <v>107427</v>
          </cell>
          <cell r="I1713" t="str">
            <v>ｴｱ・ｳｫｰﾀｰ・ﾏﾃﾘｱﾙ</v>
          </cell>
          <cell r="N1713" t="str">
            <v>廃水銀等</v>
          </cell>
          <cell r="P1713" t="str">
            <v>鉱さい</v>
          </cell>
        </row>
        <row r="1714">
          <cell r="B1714">
            <v>6</v>
          </cell>
          <cell r="C1714">
            <v>107427</v>
          </cell>
          <cell r="I1714" t="str">
            <v>ｴｱ・ｳｫｰﾀｰ・ﾏﾃﾘｱﾙ</v>
          </cell>
          <cell r="N1714" t="str">
            <v>廃石綿等</v>
          </cell>
          <cell r="P1714" t="str">
            <v>ばいじん</v>
          </cell>
        </row>
        <row r="1715">
          <cell r="B1715">
            <v>6</v>
          </cell>
          <cell r="C1715">
            <v>107427</v>
          </cell>
          <cell r="I1715" t="str">
            <v>ｴｱ・ｳｫｰﾀｰ・ﾏﾃﾘｱﾙ</v>
          </cell>
          <cell r="P1715" t="str">
            <v>処理したもの</v>
          </cell>
        </row>
        <row r="1716">
          <cell r="B1716">
            <v>6</v>
          </cell>
          <cell r="C1716">
            <v>4151</v>
          </cell>
          <cell r="D1716" t="str">
            <v>04156004151</v>
          </cell>
          <cell r="E1716" t="str">
            <v>㈲海野清掃産業</v>
          </cell>
          <cell r="F1716">
            <v>42157</v>
          </cell>
          <cell r="G1716">
            <v>43983</v>
          </cell>
          <cell r="H1716" t="str">
            <v>海野 泰兵</v>
          </cell>
          <cell r="I1716" t="str">
            <v>ｳﾐﾉｾｲｿｳｻﾝｷﾞｮｳ</v>
          </cell>
          <cell r="J1716">
            <v>8500813</v>
          </cell>
          <cell r="K1716" t="str">
            <v>長崎県長崎市八つ尾町28-12</v>
          </cell>
          <cell r="L1716" t="str">
            <v>095-827-5383</v>
          </cell>
          <cell r="M1716" t="str">
            <v>伊外</v>
          </cell>
          <cell r="N1716" t="str">
            <v>感染性</v>
          </cell>
          <cell r="P1716" t="str">
            <v>燃え殻</v>
          </cell>
        </row>
        <row r="1717">
          <cell r="B1717">
            <v>6</v>
          </cell>
          <cell r="C1717">
            <v>4151</v>
          </cell>
          <cell r="I1717" t="str">
            <v>ｳﾐﾉｾｲｿｳｻﾝｷﾞｮｳ</v>
          </cell>
          <cell r="N1717" t="str">
            <v>廃ＰＣＢ等</v>
          </cell>
          <cell r="P1717" t="str">
            <v>汚泥</v>
          </cell>
        </row>
        <row r="1718">
          <cell r="B1718">
            <v>6</v>
          </cell>
          <cell r="C1718">
            <v>4151</v>
          </cell>
          <cell r="I1718" t="str">
            <v>ｳﾐﾉｾｲｿｳｻﾝｷﾞｮｳ</v>
          </cell>
          <cell r="N1718" t="str">
            <v>ＰＣＢ汚染物</v>
          </cell>
          <cell r="P1718" t="str">
            <v>廃油</v>
          </cell>
        </row>
        <row r="1719">
          <cell r="B1719">
            <v>6</v>
          </cell>
          <cell r="C1719">
            <v>4151</v>
          </cell>
          <cell r="I1719" t="str">
            <v>ｳﾐﾉｾｲｿｳｻﾝｷﾞｮｳ</v>
          </cell>
          <cell r="N1719" t="str">
            <v>ＰＣＢ処理物</v>
          </cell>
          <cell r="P1719" t="str">
            <v>廃酸</v>
          </cell>
          <cell r="R1719" t="str">
            <v>○</v>
          </cell>
        </row>
        <row r="1720">
          <cell r="B1720">
            <v>6</v>
          </cell>
          <cell r="C1720">
            <v>4151</v>
          </cell>
          <cell r="I1720" t="str">
            <v>ｳﾐﾉｾｲｿｳｻﾝｷﾞｮｳ</v>
          </cell>
          <cell r="N1720" t="str">
            <v>指定下水汚泥</v>
          </cell>
          <cell r="P1720" t="str">
            <v>廃ｱﾙｶﾘ</v>
          </cell>
          <cell r="R1720" t="str">
            <v>○</v>
          </cell>
        </row>
        <row r="1721">
          <cell r="B1721">
            <v>6</v>
          </cell>
          <cell r="C1721">
            <v>4151</v>
          </cell>
          <cell r="I1721" t="str">
            <v>ｳﾐﾉｾｲｿｳｻﾝｷﾞｮｳ</v>
          </cell>
          <cell r="N1721" t="str">
            <v>廃水銀等</v>
          </cell>
          <cell r="P1721" t="str">
            <v>鉱さい</v>
          </cell>
        </row>
        <row r="1722">
          <cell r="B1722">
            <v>6</v>
          </cell>
          <cell r="C1722">
            <v>4151</v>
          </cell>
          <cell r="I1722" t="str">
            <v>ｳﾐﾉｾｲｿｳｻﾝｷﾞｮｳ</v>
          </cell>
          <cell r="N1722" t="str">
            <v>廃石綿等</v>
          </cell>
          <cell r="O1722" t="str">
            <v>○</v>
          </cell>
          <cell r="P1722" t="str">
            <v>ばいじん</v>
          </cell>
        </row>
        <row r="1723">
          <cell r="B1723">
            <v>6</v>
          </cell>
          <cell r="C1723">
            <v>4151</v>
          </cell>
          <cell r="I1723" t="str">
            <v>ｳﾐﾉｾｲｿｳｻﾝｷﾞｮｳ</v>
          </cell>
          <cell r="P1723" t="str">
            <v>処理したもの</v>
          </cell>
        </row>
        <row r="1724">
          <cell r="B1724">
            <v>6</v>
          </cell>
          <cell r="C1724">
            <v>47155</v>
          </cell>
          <cell r="D1724" t="str">
            <v>04156047155</v>
          </cell>
          <cell r="E1724" t="str">
            <v>㈱ニシケン工業</v>
          </cell>
          <cell r="F1724">
            <v>42312</v>
          </cell>
          <cell r="G1724">
            <v>44138</v>
          </cell>
          <cell r="H1724" t="str">
            <v>西山 健明</v>
          </cell>
          <cell r="I1724" t="str">
            <v>ﾆｼｹﾝｺｳｷﾞｮｳ</v>
          </cell>
          <cell r="J1724">
            <v>8494151</v>
          </cell>
          <cell r="K1724" t="str">
            <v>佐賀県西松浦郡有田町広瀬山甲2279-9</v>
          </cell>
          <cell r="L1724" t="str">
            <v>0955-46-2656</v>
          </cell>
          <cell r="M1724" t="str">
            <v>伊内</v>
          </cell>
          <cell r="N1724" t="str">
            <v>感染性</v>
          </cell>
          <cell r="P1724" t="str">
            <v>燃え殻</v>
          </cell>
        </row>
        <row r="1725">
          <cell r="B1725">
            <v>6</v>
          </cell>
          <cell r="C1725">
            <v>47155</v>
          </cell>
          <cell r="I1725" t="str">
            <v>ﾆｼｹﾝｺｳｷﾞｮｳ</v>
          </cell>
          <cell r="N1725" t="str">
            <v>廃ＰＣＢ等</v>
          </cell>
          <cell r="P1725" t="str">
            <v>汚泥</v>
          </cell>
        </row>
        <row r="1726">
          <cell r="B1726">
            <v>6</v>
          </cell>
          <cell r="C1726">
            <v>47155</v>
          </cell>
          <cell r="I1726" t="str">
            <v>ﾆｼｹﾝｺｳｷﾞｮｳ</v>
          </cell>
          <cell r="N1726" t="str">
            <v>ＰＣＢ汚染物</v>
          </cell>
          <cell r="P1726" t="str">
            <v>廃油</v>
          </cell>
          <cell r="Q1726" t="str">
            <v>○</v>
          </cell>
        </row>
        <row r="1727">
          <cell r="B1727">
            <v>6</v>
          </cell>
          <cell r="C1727">
            <v>47155</v>
          </cell>
          <cell r="I1727" t="str">
            <v>ﾆｼｹﾝｺｳｷﾞｮｳ</v>
          </cell>
          <cell r="N1727" t="str">
            <v>ＰＣＢ処理物</v>
          </cell>
          <cell r="P1727" t="str">
            <v>廃酸</v>
          </cell>
        </row>
        <row r="1728">
          <cell r="B1728">
            <v>6</v>
          </cell>
          <cell r="C1728">
            <v>47155</v>
          </cell>
          <cell r="I1728" t="str">
            <v>ﾆｼｹﾝｺｳｷﾞｮｳ</v>
          </cell>
          <cell r="N1728" t="str">
            <v>指定下水汚泥</v>
          </cell>
          <cell r="P1728" t="str">
            <v>廃ｱﾙｶﾘ</v>
          </cell>
        </row>
        <row r="1729">
          <cell r="B1729">
            <v>6</v>
          </cell>
          <cell r="C1729">
            <v>47155</v>
          </cell>
          <cell r="I1729" t="str">
            <v>ﾆｼｹﾝｺｳｷﾞｮｳ</v>
          </cell>
          <cell r="N1729" t="str">
            <v>廃水銀等</v>
          </cell>
          <cell r="P1729" t="str">
            <v>鉱さい</v>
          </cell>
        </row>
        <row r="1730">
          <cell r="B1730">
            <v>6</v>
          </cell>
          <cell r="C1730">
            <v>47155</v>
          </cell>
          <cell r="I1730" t="str">
            <v>ﾆｼｹﾝｺｳｷﾞｮｳ</v>
          </cell>
          <cell r="N1730" t="str">
            <v>廃石綿等</v>
          </cell>
          <cell r="O1730" t="str">
            <v>○</v>
          </cell>
          <cell r="P1730" t="str">
            <v>ばいじん</v>
          </cell>
        </row>
        <row r="1731">
          <cell r="B1731">
            <v>6</v>
          </cell>
          <cell r="C1731">
            <v>47155</v>
          </cell>
          <cell r="I1731" t="str">
            <v>ﾆｼｹﾝｺｳｷﾞｮｳ</v>
          </cell>
          <cell r="P1731" t="str">
            <v>処理したもの</v>
          </cell>
        </row>
        <row r="1732">
          <cell r="B1732">
            <v>6</v>
          </cell>
          <cell r="C1732">
            <v>62344</v>
          </cell>
          <cell r="D1732" t="str">
            <v>04156062344</v>
          </cell>
          <cell r="E1732" t="str">
            <v>㈱エスケイ</v>
          </cell>
          <cell r="F1732">
            <v>42969</v>
          </cell>
          <cell r="G1732">
            <v>44794</v>
          </cell>
          <cell r="H1732" t="str">
            <v>坂本 尚紀</v>
          </cell>
          <cell r="I1732" t="str">
            <v>ｴｽｹｲ</v>
          </cell>
          <cell r="J1732">
            <v>8120858</v>
          </cell>
          <cell r="K1732" t="str">
            <v>福岡県福岡市博多区月隈1-10-18</v>
          </cell>
          <cell r="L1732" t="str">
            <v>092-621-5400</v>
          </cell>
          <cell r="M1732" t="str">
            <v>伊外</v>
          </cell>
          <cell r="N1732" t="str">
            <v>感染性</v>
          </cell>
          <cell r="P1732" t="str">
            <v>燃え殻</v>
          </cell>
          <cell r="T1732" t="str">
            <v>○</v>
          </cell>
        </row>
        <row r="1733">
          <cell r="B1733">
            <v>6</v>
          </cell>
          <cell r="C1733">
            <v>62344</v>
          </cell>
          <cell r="I1733" t="str">
            <v>ｴｽｹｲ</v>
          </cell>
          <cell r="N1733" t="str">
            <v>廃ＰＣＢ等</v>
          </cell>
          <cell r="P1733" t="str">
            <v>汚泥</v>
          </cell>
          <cell r="S1733" t="str">
            <v>○</v>
          </cell>
          <cell r="T1733" t="str">
            <v>○</v>
          </cell>
        </row>
        <row r="1734">
          <cell r="B1734">
            <v>6</v>
          </cell>
          <cell r="C1734">
            <v>62344</v>
          </cell>
          <cell r="I1734" t="str">
            <v>ｴｽｹｲ</v>
          </cell>
          <cell r="N1734" t="str">
            <v>ＰＣＢ汚染物</v>
          </cell>
          <cell r="P1734" t="str">
            <v>廃油</v>
          </cell>
          <cell r="Q1734" t="str">
            <v>○</v>
          </cell>
        </row>
        <row r="1735">
          <cell r="B1735">
            <v>6</v>
          </cell>
          <cell r="C1735">
            <v>62344</v>
          </cell>
          <cell r="I1735" t="str">
            <v>ｴｽｹｲ</v>
          </cell>
          <cell r="N1735" t="str">
            <v>ＰＣＢ処理物</v>
          </cell>
          <cell r="P1735" t="str">
            <v>廃酸</v>
          </cell>
          <cell r="R1735" t="str">
            <v>○</v>
          </cell>
          <cell r="S1735" t="str">
            <v>○</v>
          </cell>
          <cell r="T1735" t="str">
            <v>○</v>
          </cell>
        </row>
        <row r="1736">
          <cell r="B1736">
            <v>6</v>
          </cell>
          <cell r="C1736">
            <v>62344</v>
          </cell>
          <cell r="I1736" t="str">
            <v>ｴｽｹｲ</v>
          </cell>
          <cell r="N1736" t="str">
            <v>指定下水汚泥</v>
          </cell>
          <cell r="P1736" t="str">
            <v>廃ｱﾙｶﾘ</v>
          </cell>
          <cell r="R1736" t="str">
            <v>○</v>
          </cell>
          <cell r="S1736" t="str">
            <v>○</v>
          </cell>
          <cell r="T1736" t="str">
            <v>○</v>
          </cell>
        </row>
        <row r="1737">
          <cell r="B1737">
            <v>6</v>
          </cell>
          <cell r="C1737">
            <v>62344</v>
          </cell>
          <cell r="I1737" t="str">
            <v>ｴｽｹｲ</v>
          </cell>
          <cell r="N1737" t="str">
            <v>廃水銀等</v>
          </cell>
          <cell r="P1737" t="str">
            <v>鉱さい</v>
          </cell>
          <cell r="S1737" t="str">
            <v>○</v>
          </cell>
          <cell r="T1737" t="str">
            <v>○</v>
          </cell>
        </row>
        <row r="1738">
          <cell r="B1738">
            <v>6</v>
          </cell>
          <cell r="C1738">
            <v>62344</v>
          </cell>
          <cell r="I1738" t="str">
            <v>ｴｽｹｲ</v>
          </cell>
          <cell r="N1738" t="str">
            <v>廃石綿等</v>
          </cell>
          <cell r="O1738" t="str">
            <v>○</v>
          </cell>
          <cell r="P1738" t="str">
            <v>ばいじん</v>
          </cell>
          <cell r="S1738" t="str">
            <v>○</v>
          </cell>
          <cell r="T1738" t="str">
            <v>○</v>
          </cell>
        </row>
        <row r="1739">
          <cell r="B1739">
            <v>6</v>
          </cell>
          <cell r="C1739">
            <v>62344</v>
          </cell>
          <cell r="I1739" t="str">
            <v>ｴｽｹｲ</v>
          </cell>
          <cell r="P1739" t="str">
            <v>処理したもの</v>
          </cell>
        </row>
        <row r="1740">
          <cell r="B1740">
            <v>6</v>
          </cell>
          <cell r="C1740">
            <v>78280</v>
          </cell>
          <cell r="D1740" t="str">
            <v>04156078280</v>
          </cell>
          <cell r="E1740" t="str">
            <v>㈱おうず工業</v>
          </cell>
          <cell r="F1740">
            <v>42708</v>
          </cell>
          <cell r="G1740">
            <v>45263</v>
          </cell>
          <cell r="H1740" t="str">
            <v>山﨑 愛</v>
          </cell>
          <cell r="I1740" t="str">
            <v>ｵｳｽﾞｺｳｷﾞｮｳ</v>
          </cell>
          <cell r="J1740">
            <v>8580965</v>
          </cell>
          <cell r="K1740" t="str">
            <v>長崎県佐世保市上本山町1-357</v>
          </cell>
          <cell r="L1740" t="str">
            <v>0956-42-8611</v>
          </cell>
          <cell r="M1740" t="str">
            <v>伊外</v>
          </cell>
          <cell r="N1740" t="str">
            <v>感染性</v>
          </cell>
          <cell r="P1740" t="str">
            <v>燃え殻</v>
          </cell>
          <cell r="T1740" t="str">
            <v>●</v>
          </cell>
        </row>
        <row r="1741">
          <cell r="B1741">
            <v>6</v>
          </cell>
          <cell r="C1741">
            <v>78280</v>
          </cell>
          <cell r="I1741" t="str">
            <v>ｵｳｽﾞｺｳｷﾞｮｳ</v>
          </cell>
          <cell r="N1741" t="str">
            <v>廃ＰＣＢ等</v>
          </cell>
          <cell r="P1741" t="str">
            <v>汚泥</v>
          </cell>
          <cell r="T1741" t="str">
            <v>廃棄物焼却施設に係るものに限る。</v>
          </cell>
        </row>
        <row r="1742">
          <cell r="B1742">
            <v>6</v>
          </cell>
          <cell r="C1742">
            <v>78280</v>
          </cell>
          <cell r="I1742" t="str">
            <v>ｵｳｽﾞｺｳｷﾞｮｳ</v>
          </cell>
          <cell r="N1742" t="str">
            <v>ＰＣＢ汚染物</v>
          </cell>
          <cell r="P1742" t="str">
            <v>廃油</v>
          </cell>
        </row>
        <row r="1743">
          <cell r="B1743">
            <v>6</v>
          </cell>
          <cell r="C1743">
            <v>78280</v>
          </cell>
          <cell r="I1743" t="str">
            <v>ｵｳｽﾞｺｳｷﾞｮｳ</v>
          </cell>
          <cell r="N1743" t="str">
            <v>ＰＣＢ処理物</v>
          </cell>
          <cell r="P1743" t="str">
            <v>廃酸</v>
          </cell>
        </row>
        <row r="1744">
          <cell r="B1744">
            <v>6</v>
          </cell>
          <cell r="C1744">
            <v>78280</v>
          </cell>
          <cell r="I1744" t="str">
            <v>ｵｳｽﾞｺｳｷﾞｮｳ</v>
          </cell>
          <cell r="N1744" t="str">
            <v>指定下水汚泥</v>
          </cell>
          <cell r="P1744" t="str">
            <v>廃ｱﾙｶﾘ</v>
          </cell>
        </row>
        <row r="1745">
          <cell r="B1745">
            <v>6</v>
          </cell>
          <cell r="C1745">
            <v>78280</v>
          </cell>
          <cell r="I1745" t="str">
            <v>ｵｳｽﾞｺｳｷﾞｮｳ</v>
          </cell>
          <cell r="N1745" t="str">
            <v>廃水銀等</v>
          </cell>
          <cell r="P1745" t="str">
            <v>鉱さい</v>
          </cell>
        </row>
        <row r="1746">
          <cell r="B1746">
            <v>6</v>
          </cell>
          <cell r="C1746">
            <v>78280</v>
          </cell>
          <cell r="I1746" t="str">
            <v>ｵｳｽﾞｺｳｷﾞｮｳ</v>
          </cell>
          <cell r="N1746" t="str">
            <v>廃石綿等</v>
          </cell>
          <cell r="O1746" t="str">
            <v>○</v>
          </cell>
          <cell r="P1746" t="str">
            <v>ばいじん</v>
          </cell>
          <cell r="T1746" t="str">
            <v>●</v>
          </cell>
        </row>
        <row r="1747">
          <cell r="B1747">
            <v>6</v>
          </cell>
          <cell r="C1747">
            <v>78280</v>
          </cell>
          <cell r="I1747" t="str">
            <v>ｵｳｽﾞｺｳｷﾞｮｳ</v>
          </cell>
          <cell r="P1747" t="str">
            <v>処理したもの</v>
          </cell>
          <cell r="T1747" t="str">
            <v>廃棄物焼却施設に係るものに限る。</v>
          </cell>
        </row>
        <row r="1748">
          <cell r="B1748">
            <v>6</v>
          </cell>
          <cell r="C1748">
            <v>5214</v>
          </cell>
          <cell r="D1748" t="str">
            <v>04156005214</v>
          </cell>
          <cell r="E1748" t="str">
            <v>㈱縣北衛生社</v>
          </cell>
          <cell r="F1748">
            <v>43310</v>
          </cell>
          <cell r="G1748">
            <v>45866</v>
          </cell>
          <cell r="H1748" t="str">
            <v>外間 広志</v>
          </cell>
          <cell r="I1748" t="str">
            <v>ｹﾝﾎｸｴｲｾｲｼｬ</v>
          </cell>
          <cell r="J1748">
            <v>8570852</v>
          </cell>
          <cell r="K1748" t="str">
            <v>長崎県佐世保市干尽町3-47</v>
          </cell>
          <cell r="L1748" t="str">
            <v>0956-31-4277</v>
          </cell>
          <cell r="M1748" t="str">
            <v>伊外</v>
          </cell>
          <cell r="N1748" t="str">
            <v>感染性</v>
          </cell>
          <cell r="O1748" t="str">
            <v>○</v>
          </cell>
          <cell r="P1748" t="str">
            <v>燃え殻</v>
          </cell>
        </row>
        <row r="1749">
          <cell r="B1749">
            <v>6</v>
          </cell>
          <cell r="C1749">
            <v>5214</v>
          </cell>
          <cell r="I1749" t="str">
            <v>ｹﾝﾎｸｴｲｾｲｼｬ</v>
          </cell>
          <cell r="N1749" t="str">
            <v>廃ＰＣＢ等</v>
          </cell>
          <cell r="P1749" t="str">
            <v>汚泥</v>
          </cell>
        </row>
        <row r="1750">
          <cell r="B1750">
            <v>6</v>
          </cell>
          <cell r="C1750">
            <v>5214</v>
          </cell>
          <cell r="I1750" t="str">
            <v>ｹﾝﾎｸｴｲｾｲｼｬ</v>
          </cell>
          <cell r="N1750" t="str">
            <v>ＰＣＢ汚染物</v>
          </cell>
          <cell r="P1750" t="str">
            <v>廃油</v>
          </cell>
        </row>
        <row r="1751">
          <cell r="B1751">
            <v>6</v>
          </cell>
          <cell r="C1751">
            <v>5214</v>
          </cell>
          <cell r="I1751" t="str">
            <v>ｹﾝﾎｸｴｲｾｲｼｬ</v>
          </cell>
          <cell r="N1751" t="str">
            <v>ＰＣＢ処理物</v>
          </cell>
          <cell r="P1751" t="str">
            <v>廃酸</v>
          </cell>
        </row>
        <row r="1752">
          <cell r="B1752">
            <v>6</v>
          </cell>
          <cell r="C1752">
            <v>5214</v>
          </cell>
          <cell r="I1752" t="str">
            <v>ｹﾝﾎｸｴｲｾｲｼｬ</v>
          </cell>
          <cell r="N1752" t="str">
            <v>指定下水汚泥</v>
          </cell>
          <cell r="P1752" t="str">
            <v>廃ｱﾙｶﾘ</v>
          </cell>
        </row>
        <row r="1753">
          <cell r="B1753">
            <v>6</v>
          </cell>
          <cell r="C1753">
            <v>5214</v>
          </cell>
          <cell r="I1753" t="str">
            <v>ｹﾝﾎｸｴｲｾｲｼｬ</v>
          </cell>
          <cell r="N1753" t="str">
            <v>廃水銀等</v>
          </cell>
          <cell r="P1753" t="str">
            <v>鉱さい</v>
          </cell>
        </row>
        <row r="1754">
          <cell r="B1754">
            <v>6</v>
          </cell>
          <cell r="C1754">
            <v>5214</v>
          </cell>
          <cell r="I1754" t="str">
            <v>ｹﾝﾎｸｴｲｾｲｼｬ</v>
          </cell>
          <cell r="N1754" t="str">
            <v>廃石綿等</v>
          </cell>
          <cell r="P1754" t="str">
            <v>ばいじん</v>
          </cell>
        </row>
        <row r="1755">
          <cell r="B1755">
            <v>6</v>
          </cell>
          <cell r="C1755">
            <v>5214</v>
          </cell>
          <cell r="I1755" t="str">
            <v>ｹﾝﾎｸｴｲｾｲｼｬ</v>
          </cell>
          <cell r="P1755" t="str">
            <v>処理したもの</v>
          </cell>
        </row>
        <row r="1756">
          <cell r="B1756">
            <v>6</v>
          </cell>
          <cell r="C1756">
            <v>4152</v>
          </cell>
          <cell r="D1756" t="str">
            <v>04156004152</v>
          </cell>
          <cell r="E1756" t="str">
            <v>㈱中央環境</v>
          </cell>
          <cell r="F1756">
            <v>41591</v>
          </cell>
          <cell r="G1756">
            <v>44147</v>
          </cell>
          <cell r="H1756" t="str">
            <v>上田 恭久</v>
          </cell>
          <cell r="I1756" t="str">
            <v>ﾁｭｳｵｳｶﾝｷｮｳ</v>
          </cell>
          <cell r="J1756">
            <v>8513101</v>
          </cell>
          <cell r="K1756" t="str">
            <v>長崎県長崎市西海町2739-4</v>
          </cell>
          <cell r="L1756" t="str">
            <v>095-884-3229</v>
          </cell>
          <cell r="M1756" t="str">
            <v>伊外</v>
          </cell>
          <cell r="N1756" t="str">
            <v>感染性</v>
          </cell>
          <cell r="P1756" t="str">
            <v>燃え殻</v>
          </cell>
          <cell r="T1756" t="str">
            <v>○</v>
          </cell>
        </row>
        <row r="1757">
          <cell r="B1757">
            <v>6</v>
          </cell>
          <cell r="C1757">
            <v>4152</v>
          </cell>
          <cell r="I1757" t="str">
            <v>ﾁｭｳｵｳｶﾝｷｮｳ</v>
          </cell>
          <cell r="N1757" t="str">
            <v>廃ＰＣＢ等</v>
          </cell>
          <cell r="P1757" t="str">
            <v>汚泥</v>
          </cell>
        </row>
        <row r="1758">
          <cell r="B1758">
            <v>6</v>
          </cell>
          <cell r="C1758">
            <v>4152</v>
          </cell>
          <cell r="I1758" t="str">
            <v>ﾁｭｳｵｳｶﾝｷｮｳ</v>
          </cell>
          <cell r="N1758" t="str">
            <v>ＰＣＢ汚染物</v>
          </cell>
          <cell r="P1758" t="str">
            <v>廃油</v>
          </cell>
          <cell r="Q1758" t="str">
            <v>○</v>
          </cell>
        </row>
        <row r="1759">
          <cell r="B1759">
            <v>6</v>
          </cell>
          <cell r="C1759">
            <v>4152</v>
          </cell>
          <cell r="I1759" t="str">
            <v>ﾁｭｳｵｳｶﾝｷｮｳ</v>
          </cell>
          <cell r="N1759" t="str">
            <v>ＰＣＢ処理物</v>
          </cell>
          <cell r="P1759" t="str">
            <v>廃酸</v>
          </cell>
          <cell r="R1759" t="str">
            <v>○</v>
          </cell>
        </row>
        <row r="1760">
          <cell r="B1760">
            <v>6</v>
          </cell>
          <cell r="C1760">
            <v>4152</v>
          </cell>
          <cell r="I1760" t="str">
            <v>ﾁｭｳｵｳｶﾝｷｮｳ</v>
          </cell>
          <cell r="N1760" t="str">
            <v>指定下水汚泥</v>
          </cell>
          <cell r="P1760" t="str">
            <v>廃ｱﾙｶﾘ</v>
          </cell>
          <cell r="R1760" t="str">
            <v>○</v>
          </cell>
        </row>
        <row r="1761">
          <cell r="B1761">
            <v>6</v>
          </cell>
          <cell r="C1761">
            <v>4152</v>
          </cell>
          <cell r="I1761" t="str">
            <v>ﾁｭｳｵｳｶﾝｷｮｳ</v>
          </cell>
          <cell r="N1761" t="str">
            <v>廃水銀等</v>
          </cell>
          <cell r="P1761" t="str">
            <v>鉱さい</v>
          </cell>
        </row>
        <row r="1762">
          <cell r="B1762">
            <v>6</v>
          </cell>
          <cell r="C1762">
            <v>4152</v>
          </cell>
          <cell r="I1762" t="str">
            <v>ﾁｭｳｵｳｶﾝｷｮｳ</v>
          </cell>
          <cell r="N1762" t="str">
            <v>廃石綿等</v>
          </cell>
          <cell r="O1762" t="str">
            <v>○</v>
          </cell>
          <cell r="P1762" t="str">
            <v>ばいじん</v>
          </cell>
          <cell r="S1762" t="str">
            <v>○</v>
          </cell>
          <cell r="T1762" t="str">
            <v>○</v>
          </cell>
        </row>
        <row r="1763">
          <cell r="B1763">
            <v>6</v>
          </cell>
          <cell r="C1763">
            <v>4152</v>
          </cell>
          <cell r="I1763" t="str">
            <v>ﾁｭｳｵｳｶﾝｷｮｳ</v>
          </cell>
          <cell r="P1763" t="str">
            <v>処理したもの</v>
          </cell>
        </row>
        <row r="1764">
          <cell r="B1764">
            <v>6</v>
          </cell>
          <cell r="C1764">
            <v>7483</v>
          </cell>
          <cell r="D1764" t="str">
            <v>04156007483</v>
          </cell>
          <cell r="E1764" t="str">
            <v>宝和金属㈱</v>
          </cell>
          <cell r="F1764">
            <v>43626</v>
          </cell>
          <cell r="G1764">
            <v>45452</v>
          </cell>
          <cell r="H1764" t="str">
            <v>永吉 昭彦</v>
          </cell>
          <cell r="I1764" t="str">
            <v>ﾎｳﾜｷﾝｿﾞｸ</v>
          </cell>
          <cell r="J1764">
            <v>8500985</v>
          </cell>
          <cell r="K1764" t="str">
            <v>長崎県長崎市平瀬町1-39</v>
          </cell>
          <cell r="L1764" t="str">
            <v>095-879-5858</v>
          </cell>
          <cell r="M1764" t="str">
            <v>伊外</v>
          </cell>
          <cell r="N1764" t="str">
            <v>感染性</v>
          </cell>
          <cell r="P1764" t="str">
            <v>燃え殻</v>
          </cell>
        </row>
        <row r="1765">
          <cell r="B1765">
            <v>6</v>
          </cell>
          <cell r="C1765">
            <v>7483</v>
          </cell>
          <cell r="I1765" t="str">
            <v>ﾎｳﾜｷﾝｿﾞｸ</v>
          </cell>
          <cell r="N1765" t="str">
            <v>廃ＰＣＢ等</v>
          </cell>
          <cell r="P1765" t="str">
            <v>汚泥</v>
          </cell>
        </row>
        <row r="1766">
          <cell r="B1766">
            <v>6</v>
          </cell>
          <cell r="C1766">
            <v>7483</v>
          </cell>
          <cell r="I1766" t="str">
            <v>ﾎｳﾜｷﾝｿﾞｸ</v>
          </cell>
          <cell r="N1766" t="str">
            <v>ＰＣＢ汚染物</v>
          </cell>
          <cell r="P1766" t="str">
            <v>廃油</v>
          </cell>
          <cell r="Q1766" t="str">
            <v>○</v>
          </cell>
        </row>
        <row r="1767">
          <cell r="B1767">
            <v>6</v>
          </cell>
          <cell r="C1767">
            <v>7483</v>
          </cell>
          <cell r="I1767" t="str">
            <v>ﾎｳﾜｷﾝｿﾞｸ</v>
          </cell>
          <cell r="N1767" t="str">
            <v>ＰＣＢ処理物</v>
          </cell>
          <cell r="P1767" t="str">
            <v>廃酸</v>
          </cell>
          <cell r="R1767" t="str">
            <v>○</v>
          </cell>
          <cell r="T1767" t="str">
            <v>○</v>
          </cell>
        </row>
        <row r="1768">
          <cell r="B1768">
            <v>6</v>
          </cell>
          <cell r="C1768">
            <v>7483</v>
          </cell>
          <cell r="I1768" t="str">
            <v>ﾎｳﾜｷﾝｿﾞｸ</v>
          </cell>
          <cell r="N1768" t="str">
            <v>指定下水汚泥</v>
          </cell>
          <cell r="P1768" t="str">
            <v>廃ｱﾙｶﾘ</v>
          </cell>
          <cell r="R1768" t="str">
            <v>○</v>
          </cell>
          <cell r="T1768" t="str">
            <v>○</v>
          </cell>
        </row>
        <row r="1769">
          <cell r="B1769">
            <v>6</v>
          </cell>
          <cell r="C1769">
            <v>7483</v>
          </cell>
          <cell r="I1769" t="str">
            <v>ﾎｳﾜｷﾝｿﾞｸ</v>
          </cell>
          <cell r="N1769" t="str">
            <v>廃水銀等</v>
          </cell>
          <cell r="P1769" t="str">
            <v>鉱さい</v>
          </cell>
        </row>
        <row r="1770">
          <cell r="B1770">
            <v>6</v>
          </cell>
          <cell r="C1770">
            <v>7483</v>
          </cell>
          <cell r="I1770" t="str">
            <v>ﾎｳﾜｷﾝｿﾞｸ</v>
          </cell>
          <cell r="N1770" t="str">
            <v>廃石綿等</v>
          </cell>
          <cell r="P1770" t="str">
            <v>ばいじん</v>
          </cell>
        </row>
        <row r="1771">
          <cell r="B1771">
            <v>6</v>
          </cell>
          <cell r="C1771">
            <v>7483</v>
          </cell>
          <cell r="I1771" t="str">
            <v>ﾎｳﾜｷﾝｿﾞｸ</v>
          </cell>
          <cell r="P1771" t="str">
            <v>処理したもの</v>
          </cell>
        </row>
        <row r="1772">
          <cell r="B1772">
            <v>7</v>
          </cell>
          <cell r="C1772">
            <v>70527</v>
          </cell>
          <cell r="D1772" t="str">
            <v>04157070527</v>
          </cell>
          <cell r="E1772" t="str">
            <v>イワフチ運輸㈱</v>
          </cell>
          <cell r="F1772">
            <v>41736</v>
          </cell>
          <cell r="G1772">
            <v>44292</v>
          </cell>
          <cell r="H1772" t="str">
            <v>岩渕 慶太</v>
          </cell>
          <cell r="I1772" t="str">
            <v>ｲﾜﾌﾁｳﾝﾕ</v>
          </cell>
          <cell r="J1772">
            <v>8490505</v>
          </cell>
          <cell r="K1772" t="str">
            <v>佐賀県杵島郡江北町大字下小田3305-1</v>
          </cell>
          <cell r="L1772" t="str">
            <v>0952-86-2921</v>
          </cell>
          <cell r="M1772" t="str">
            <v>杵内</v>
          </cell>
          <cell r="N1772" t="str">
            <v>感染性</v>
          </cell>
          <cell r="P1772" t="str">
            <v>燃え殻</v>
          </cell>
          <cell r="T1772" t="str">
            <v>○</v>
          </cell>
        </row>
        <row r="1773">
          <cell r="B1773">
            <v>7</v>
          </cell>
          <cell r="C1773">
            <v>70527</v>
          </cell>
          <cell r="I1773" t="str">
            <v>ｲﾜﾌﾁｳﾝﾕ</v>
          </cell>
          <cell r="N1773" t="str">
            <v>廃ＰＣＢ等</v>
          </cell>
          <cell r="P1773" t="str">
            <v>汚泥</v>
          </cell>
          <cell r="S1773" t="str">
            <v>○</v>
          </cell>
          <cell r="T1773" t="str">
            <v>○</v>
          </cell>
        </row>
        <row r="1774">
          <cell r="B1774">
            <v>7</v>
          </cell>
          <cell r="C1774">
            <v>70527</v>
          </cell>
          <cell r="I1774" t="str">
            <v>ｲﾜﾌﾁｳﾝﾕ</v>
          </cell>
          <cell r="N1774" t="str">
            <v>ＰＣＢ汚染物</v>
          </cell>
          <cell r="P1774" t="str">
            <v>廃油</v>
          </cell>
          <cell r="Q1774" t="str">
            <v>○</v>
          </cell>
        </row>
        <row r="1775">
          <cell r="B1775">
            <v>7</v>
          </cell>
          <cell r="C1775">
            <v>70527</v>
          </cell>
          <cell r="I1775" t="str">
            <v>ｲﾜﾌﾁｳﾝﾕ</v>
          </cell>
          <cell r="N1775" t="str">
            <v>ＰＣＢ処理物</v>
          </cell>
          <cell r="P1775" t="str">
            <v>廃酸</v>
          </cell>
          <cell r="R1775" t="str">
            <v>○</v>
          </cell>
          <cell r="S1775" t="str">
            <v>○</v>
          </cell>
          <cell r="T1775" t="str">
            <v>○</v>
          </cell>
        </row>
        <row r="1776">
          <cell r="B1776">
            <v>7</v>
          </cell>
          <cell r="C1776">
            <v>70527</v>
          </cell>
          <cell r="I1776" t="str">
            <v>ｲﾜﾌﾁｳﾝﾕ</v>
          </cell>
          <cell r="N1776" t="str">
            <v>指定下水汚泥</v>
          </cell>
          <cell r="P1776" t="str">
            <v>廃ｱﾙｶﾘ</v>
          </cell>
          <cell r="R1776" t="str">
            <v>○</v>
          </cell>
          <cell r="S1776" t="str">
            <v>○</v>
          </cell>
          <cell r="T1776" t="str">
            <v>○</v>
          </cell>
        </row>
        <row r="1777">
          <cell r="B1777">
            <v>7</v>
          </cell>
          <cell r="C1777">
            <v>70527</v>
          </cell>
          <cell r="I1777" t="str">
            <v>ｲﾜﾌﾁｳﾝﾕ</v>
          </cell>
          <cell r="N1777" t="str">
            <v>廃水銀等</v>
          </cell>
          <cell r="P1777" t="str">
            <v>鉱さい</v>
          </cell>
          <cell r="S1777" t="str">
            <v>○</v>
          </cell>
          <cell r="T1777" t="str">
            <v>○</v>
          </cell>
        </row>
        <row r="1778">
          <cell r="B1778">
            <v>7</v>
          </cell>
          <cell r="C1778">
            <v>70527</v>
          </cell>
          <cell r="I1778" t="str">
            <v>ｲﾜﾌﾁｳﾝﾕ</v>
          </cell>
          <cell r="N1778" t="str">
            <v>廃石綿等</v>
          </cell>
          <cell r="O1778" t="str">
            <v>○</v>
          </cell>
          <cell r="P1778" t="str">
            <v>ばいじん</v>
          </cell>
          <cell r="S1778" t="str">
            <v>○</v>
          </cell>
          <cell r="T1778" t="str">
            <v>○</v>
          </cell>
        </row>
        <row r="1779">
          <cell r="B1779">
            <v>7</v>
          </cell>
          <cell r="C1779">
            <v>70527</v>
          </cell>
          <cell r="I1779" t="str">
            <v>ｲﾜﾌﾁｳﾝﾕ</v>
          </cell>
          <cell r="P1779" t="str">
            <v>処理したもの</v>
          </cell>
          <cell r="S1779" t="str">
            <v>○</v>
          </cell>
          <cell r="T1779" t="str">
            <v>○</v>
          </cell>
        </row>
        <row r="1780">
          <cell r="B1780">
            <v>8</v>
          </cell>
          <cell r="C1780">
            <v>18832</v>
          </cell>
          <cell r="D1780" t="str">
            <v>04158018832</v>
          </cell>
          <cell r="E1780" t="str">
            <v>㈲鹿島清掃社</v>
          </cell>
          <cell r="F1780">
            <v>43710</v>
          </cell>
          <cell r="G1780">
            <v>45536</v>
          </cell>
          <cell r="H1780" t="str">
            <v>有森 懐</v>
          </cell>
          <cell r="I1780" t="str">
            <v>ｶｼﾏｾｲｿｳｼｬ</v>
          </cell>
          <cell r="J1780">
            <v>8491314</v>
          </cell>
          <cell r="K1780" t="str">
            <v>佐賀県鹿島市大字山浦丁408</v>
          </cell>
          <cell r="L1780" t="str">
            <v>0954-63-3994</v>
          </cell>
          <cell r="M1780" t="str">
            <v>杵内</v>
          </cell>
          <cell r="N1780" t="str">
            <v>感染性</v>
          </cell>
          <cell r="O1780" t="str">
            <v>○</v>
          </cell>
          <cell r="P1780" t="str">
            <v>燃え殻</v>
          </cell>
          <cell r="T1780" t="str">
            <v>○</v>
          </cell>
        </row>
        <row r="1781">
          <cell r="B1781">
            <v>8</v>
          </cell>
          <cell r="C1781">
            <v>18832</v>
          </cell>
          <cell r="I1781" t="str">
            <v>ｶｼﾏｾｲｿｳｼｬ</v>
          </cell>
          <cell r="N1781" t="str">
            <v>廃ＰＣＢ等</v>
          </cell>
          <cell r="P1781" t="str">
            <v>汚泥</v>
          </cell>
          <cell r="S1781" t="str">
            <v>○</v>
          </cell>
          <cell r="T1781" t="str">
            <v>○</v>
          </cell>
        </row>
        <row r="1782">
          <cell r="B1782">
            <v>8</v>
          </cell>
          <cell r="C1782">
            <v>18832</v>
          </cell>
          <cell r="I1782" t="str">
            <v>ｶｼﾏｾｲｿｳｼｬ</v>
          </cell>
          <cell r="N1782" t="str">
            <v>ＰＣＢ汚染物</v>
          </cell>
          <cell r="P1782" t="str">
            <v>廃油</v>
          </cell>
          <cell r="Q1782" t="str">
            <v>○</v>
          </cell>
        </row>
        <row r="1783">
          <cell r="B1783">
            <v>8</v>
          </cell>
          <cell r="C1783">
            <v>18832</v>
          </cell>
          <cell r="I1783" t="str">
            <v>ｶｼﾏｾｲｿｳｼｬ</v>
          </cell>
          <cell r="N1783" t="str">
            <v>ＰＣＢ処理物</v>
          </cell>
          <cell r="P1783" t="str">
            <v>廃酸</v>
          </cell>
          <cell r="R1783" t="str">
            <v>○</v>
          </cell>
          <cell r="T1783" t="str">
            <v>○</v>
          </cell>
        </row>
        <row r="1784">
          <cell r="B1784">
            <v>8</v>
          </cell>
          <cell r="C1784">
            <v>18832</v>
          </cell>
          <cell r="I1784" t="str">
            <v>ｶｼﾏｾｲｿｳｼｬ</v>
          </cell>
          <cell r="N1784" t="str">
            <v>指定下水汚泥</v>
          </cell>
          <cell r="P1784" t="str">
            <v>廃ｱﾙｶﾘ</v>
          </cell>
          <cell r="R1784" t="str">
            <v>○</v>
          </cell>
          <cell r="S1784" t="str">
            <v>○</v>
          </cell>
          <cell r="T1784" t="str">
            <v>○</v>
          </cell>
        </row>
        <row r="1785">
          <cell r="B1785">
            <v>8</v>
          </cell>
          <cell r="C1785">
            <v>18832</v>
          </cell>
          <cell r="I1785" t="str">
            <v>ｶｼﾏｾｲｿｳｼｬ</v>
          </cell>
          <cell r="N1785" t="str">
            <v>廃水銀等</v>
          </cell>
          <cell r="P1785" t="str">
            <v>鉱さい</v>
          </cell>
          <cell r="S1785" t="str">
            <v>○</v>
          </cell>
          <cell r="T1785" t="str">
            <v>○</v>
          </cell>
        </row>
        <row r="1786">
          <cell r="B1786">
            <v>8</v>
          </cell>
          <cell r="C1786">
            <v>18832</v>
          </cell>
          <cell r="I1786" t="str">
            <v>ｶｼﾏｾｲｿｳｼｬ</v>
          </cell>
          <cell r="N1786" t="str">
            <v>廃石綿等</v>
          </cell>
          <cell r="P1786" t="str">
            <v>ばいじん</v>
          </cell>
          <cell r="S1786" t="str">
            <v>○</v>
          </cell>
          <cell r="T1786" t="str">
            <v>○</v>
          </cell>
        </row>
        <row r="1787">
          <cell r="B1787">
            <v>8</v>
          </cell>
          <cell r="C1787">
            <v>18832</v>
          </cell>
          <cell r="I1787" t="str">
            <v>ｶｼﾏｾｲｿｳｼｬ</v>
          </cell>
          <cell r="P1787" t="str">
            <v>処理したもの</v>
          </cell>
        </row>
        <row r="1788">
          <cell r="B1788">
            <v>7</v>
          </cell>
          <cell r="C1788">
            <v>66267</v>
          </cell>
          <cell r="D1788" t="str">
            <v>04157066267</v>
          </cell>
          <cell r="E1788" t="str">
            <v>清本運輸㈱</v>
          </cell>
          <cell r="F1788">
            <v>41989</v>
          </cell>
          <cell r="G1788">
            <v>43814</v>
          </cell>
          <cell r="H1788" t="str">
            <v>長谷川 仁志</v>
          </cell>
          <cell r="I1788" t="str">
            <v>ｷﾖﾓﾄｳﾝﾕ</v>
          </cell>
          <cell r="J1788">
            <v>8492302</v>
          </cell>
          <cell r="K1788" t="str">
            <v>佐賀県武雄市山内町大字鳥海字椿原11125</v>
          </cell>
          <cell r="L1788" t="str">
            <v>0954-45-3551</v>
          </cell>
          <cell r="M1788" t="str">
            <v>杵内</v>
          </cell>
          <cell r="N1788" t="str">
            <v>感染性</v>
          </cell>
          <cell r="P1788" t="str">
            <v>燃え殻</v>
          </cell>
        </row>
        <row r="1789">
          <cell r="B1789">
            <v>7</v>
          </cell>
          <cell r="C1789">
            <v>66267</v>
          </cell>
          <cell r="I1789" t="str">
            <v>ｷﾖﾓﾄｳﾝﾕ</v>
          </cell>
          <cell r="N1789" t="str">
            <v>廃ＰＣＢ等</v>
          </cell>
          <cell r="P1789" t="str">
            <v>汚泥</v>
          </cell>
        </row>
        <row r="1790">
          <cell r="B1790">
            <v>7</v>
          </cell>
          <cell r="C1790">
            <v>66267</v>
          </cell>
          <cell r="I1790" t="str">
            <v>ｷﾖﾓﾄｳﾝﾕ</v>
          </cell>
          <cell r="N1790" t="str">
            <v>ＰＣＢ汚染物</v>
          </cell>
          <cell r="P1790" t="str">
            <v>廃油</v>
          </cell>
        </row>
        <row r="1791">
          <cell r="B1791">
            <v>7</v>
          </cell>
          <cell r="C1791">
            <v>66267</v>
          </cell>
          <cell r="I1791" t="str">
            <v>ｷﾖﾓﾄｳﾝﾕ</v>
          </cell>
          <cell r="N1791" t="str">
            <v>ＰＣＢ処理物</v>
          </cell>
          <cell r="P1791" t="str">
            <v>廃酸</v>
          </cell>
        </row>
        <row r="1792">
          <cell r="B1792">
            <v>7</v>
          </cell>
          <cell r="C1792">
            <v>66267</v>
          </cell>
          <cell r="I1792" t="str">
            <v>ｷﾖﾓﾄｳﾝﾕ</v>
          </cell>
          <cell r="N1792" t="str">
            <v>指定下水汚泥</v>
          </cell>
          <cell r="P1792" t="str">
            <v>廃ｱﾙｶﾘ</v>
          </cell>
        </row>
        <row r="1793">
          <cell r="B1793">
            <v>7</v>
          </cell>
          <cell r="C1793">
            <v>66267</v>
          </cell>
          <cell r="I1793" t="str">
            <v>ｷﾖﾓﾄｳﾝﾕ</v>
          </cell>
          <cell r="N1793" t="str">
            <v>廃水銀等</v>
          </cell>
          <cell r="P1793" t="str">
            <v>鉱さい</v>
          </cell>
        </row>
        <row r="1794">
          <cell r="B1794">
            <v>7</v>
          </cell>
          <cell r="C1794">
            <v>66267</v>
          </cell>
          <cell r="I1794" t="str">
            <v>ｷﾖﾓﾄｳﾝﾕ</v>
          </cell>
          <cell r="N1794" t="str">
            <v>廃石綿等</v>
          </cell>
          <cell r="P1794" t="str">
            <v>ばいじん</v>
          </cell>
          <cell r="S1794" t="str">
            <v>○</v>
          </cell>
          <cell r="T1794" t="str">
            <v>○</v>
          </cell>
        </row>
        <row r="1795">
          <cell r="B1795">
            <v>7</v>
          </cell>
          <cell r="C1795">
            <v>66267</v>
          </cell>
          <cell r="I1795" t="str">
            <v>ｷﾖﾓﾄｳﾝﾕ</v>
          </cell>
          <cell r="P1795" t="str">
            <v>処理したもの</v>
          </cell>
        </row>
        <row r="1796">
          <cell r="B1796">
            <v>7</v>
          </cell>
          <cell r="C1796">
            <v>48922</v>
          </cell>
          <cell r="D1796" t="str">
            <v>04167048922</v>
          </cell>
          <cell r="E1796" t="str">
            <v>㈱杵藤開発</v>
          </cell>
          <cell r="F1796">
            <v>42863</v>
          </cell>
          <cell r="G1796">
            <v>44688</v>
          </cell>
          <cell r="H1796" t="str">
            <v>矢野 信義</v>
          </cell>
          <cell r="I1796" t="str">
            <v>ｷﾄｳｶｲﾊﾂ</v>
          </cell>
          <cell r="J1796">
            <v>8430021</v>
          </cell>
          <cell r="K1796" t="str">
            <v>佐賀県武雄市武雄町大字永島15664</v>
          </cell>
          <cell r="L1796" t="str">
            <v>0954-23-6471</v>
          </cell>
          <cell r="M1796" t="str">
            <v>杵内</v>
          </cell>
          <cell r="N1796" t="str">
            <v>感染性</v>
          </cell>
          <cell r="O1796" t="str">
            <v>☆</v>
          </cell>
          <cell r="P1796" t="str">
            <v>燃え殻</v>
          </cell>
        </row>
        <row r="1797">
          <cell r="B1797">
            <v>7</v>
          </cell>
          <cell r="C1797">
            <v>48922</v>
          </cell>
          <cell r="I1797" t="str">
            <v>ｷﾄｳｶｲﾊﾂ</v>
          </cell>
          <cell r="N1797" t="str">
            <v>廃ＰＣＢ等</v>
          </cell>
          <cell r="P1797" t="str">
            <v>汚泥</v>
          </cell>
        </row>
        <row r="1798">
          <cell r="B1798">
            <v>7</v>
          </cell>
          <cell r="C1798">
            <v>48922</v>
          </cell>
          <cell r="I1798" t="str">
            <v>ｷﾄｳｶｲﾊﾂ</v>
          </cell>
          <cell r="N1798" t="str">
            <v>ＰＣＢ汚染物</v>
          </cell>
          <cell r="P1798" t="str">
            <v>廃油</v>
          </cell>
          <cell r="Q1798" t="str">
            <v>○</v>
          </cell>
        </row>
        <row r="1799">
          <cell r="B1799">
            <v>7</v>
          </cell>
          <cell r="C1799">
            <v>48922</v>
          </cell>
          <cell r="I1799" t="str">
            <v>ｷﾄｳｶｲﾊﾂ</v>
          </cell>
          <cell r="N1799" t="str">
            <v>ＰＣＢ処理物</v>
          </cell>
          <cell r="P1799" t="str">
            <v>廃酸</v>
          </cell>
          <cell r="R1799" t="str">
            <v>○</v>
          </cell>
        </row>
        <row r="1800">
          <cell r="B1800">
            <v>7</v>
          </cell>
          <cell r="C1800">
            <v>48922</v>
          </cell>
          <cell r="I1800" t="str">
            <v>ｷﾄｳｶｲﾊﾂ</v>
          </cell>
          <cell r="N1800" t="str">
            <v>指定下水汚泥</v>
          </cell>
          <cell r="P1800" t="str">
            <v>廃ｱﾙｶﾘ</v>
          </cell>
          <cell r="R1800" t="str">
            <v>○</v>
          </cell>
        </row>
        <row r="1801">
          <cell r="B1801">
            <v>7</v>
          </cell>
          <cell r="C1801">
            <v>48922</v>
          </cell>
          <cell r="I1801" t="str">
            <v>ｷﾄｳｶｲﾊﾂ</v>
          </cell>
          <cell r="N1801" t="str">
            <v>廃水銀等</v>
          </cell>
          <cell r="P1801" t="str">
            <v>鉱さい</v>
          </cell>
        </row>
        <row r="1802">
          <cell r="B1802">
            <v>7</v>
          </cell>
          <cell r="C1802">
            <v>48922</v>
          </cell>
          <cell r="I1802" t="str">
            <v>ｷﾄｳｶｲﾊﾂ</v>
          </cell>
          <cell r="N1802" t="str">
            <v>廃石綿等</v>
          </cell>
          <cell r="P1802" t="str">
            <v>ばいじん</v>
          </cell>
        </row>
        <row r="1803">
          <cell r="B1803">
            <v>7</v>
          </cell>
          <cell r="C1803">
            <v>48922</v>
          </cell>
          <cell r="I1803" t="str">
            <v>ｷﾄｳｶｲﾊﾂ</v>
          </cell>
          <cell r="P1803" t="str">
            <v>処理したもの</v>
          </cell>
        </row>
        <row r="1804">
          <cell r="B1804">
            <v>7</v>
          </cell>
          <cell r="C1804">
            <v>42812</v>
          </cell>
          <cell r="D1804" t="str">
            <v>04157042812</v>
          </cell>
          <cell r="E1804" t="str">
            <v>㈱テクノジャパン</v>
          </cell>
          <cell r="F1804">
            <v>42410</v>
          </cell>
          <cell r="G1804">
            <v>44236</v>
          </cell>
          <cell r="H1804" t="str">
            <v>坂本 祐一</v>
          </cell>
          <cell r="I1804" t="str">
            <v>ﾃｸﾉｼﾞｬﾊﾟﾝ</v>
          </cell>
          <cell r="J1804">
            <v>8491314</v>
          </cell>
          <cell r="K1804" t="str">
            <v>佐賀県鹿島市大字山浦丁4556</v>
          </cell>
          <cell r="L1804" t="str">
            <v>0954-63-6730</v>
          </cell>
          <cell r="M1804" t="str">
            <v>杵内</v>
          </cell>
          <cell r="N1804" t="str">
            <v>感染性</v>
          </cell>
          <cell r="P1804" t="str">
            <v>燃え殻</v>
          </cell>
          <cell r="T1804" t="str">
            <v>○</v>
          </cell>
        </row>
        <row r="1805">
          <cell r="B1805">
            <v>7</v>
          </cell>
          <cell r="C1805">
            <v>42812</v>
          </cell>
          <cell r="I1805" t="str">
            <v>ﾃｸﾉｼﾞｬﾊﾟﾝ</v>
          </cell>
          <cell r="N1805" t="str">
            <v>廃ＰＣＢ等</v>
          </cell>
          <cell r="P1805" t="str">
            <v>汚泥</v>
          </cell>
          <cell r="S1805" t="str">
            <v>○</v>
          </cell>
          <cell r="T1805" t="str">
            <v>○</v>
          </cell>
        </row>
        <row r="1806">
          <cell r="B1806">
            <v>7</v>
          </cell>
          <cell r="C1806">
            <v>42812</v>
          </cell>
          <cell r="I1806" t="str">
            <v>ﾃｸﾉｼﾞｬﾊﾟﾝ</v>
          </cell>
          <cell r="N1806" t="str">
            <v>ＰＣＢ汚染物</v>
          </cell>
          <cell r="P1806" t="str">
            <v>廃油</v>
          </cell>
          <cell r="Q1806" t="str">
            <v>○</v>
          </cell>
        </row>
        <row r="1807">
          <cell r="B1807">
            <v>7</v>
          </cell>
          <cell r="C1807">
            <v>42812</v>
          </cell>
          <cell r="I1807" t="str">
            <v>ﾃｸﾉｼﾞｬﾊﾟﾝ</v>
          </cell>
          <cell r="N1807" t="str">
            <v>ＰＣＢ処理物</v>
          </cell>
          <cell r="P1807" t="str">
            <v>廃酸</v>
          </cell>
          <cell r="R1807" t="str">
            <v>○</v>
          </cell>
          <cell r="S1807" t="str">
            <v>○</v>
          </cell>
          <cell r="T1807" t="str">
            <v>○</v>
          </cell>
        </row>
        <row r="1808">
          <cell r="B1808">
            <v>7</v>
          </cell>
          <cell r="C1808">
            <v>42812</v>
          </cell>
          <cell r="I1808" t="str">
            <v>ﾃｸﾉｼﾞｬﾊﾟﾝ</v>
          </cell>
          <cell r="N1808" t="str">
            <v>指定下水汚泥</v>
          </cell>
          <cell r="P1808" t="str">
            <v>廃ｱﾙｶﾘ</v>
          </cell>
          <cell r="R1808" t="str">
            <v>○</v>
          </cell>
          <cell r="S1808" t="str">
            <v>○</v>
          </cell>
          <cell r="T1808" t="str">
            <v>○</v>
          </cell>
        </row>
        <row r="1809">
          <cell r="B1809">
            <v>7</v>
          </cell>
          <cell r="C1809">
            <v>42812</v>
          </cell>
          <cell r="I1809" t="str">
            <v>ﾃｸﾉｼﾞｬﾊﾟﾝ</v>
          </cell>
          <cell r="N1809" t="str">
            <v>廃水銀等</v>
          </cell>
          <cell r="P1809" t="str">
            <v>鉱さい</v>
          </cell>
          <cell r="S1809" t="str">
            <v>○</v>
          </cell>
          <cell r="T1809" t="str">
            <v>○</v>
          </cell>
        </row>
        <row r="1810">
          <cell r="B1810">
            <v>7</v>
          </cell>
          <cell r="C1810">
            <v>42812</v>
          </cell>
          <cell r="I1810" t="str">
            <v>ﾃｸﾉｼﾞｬﾊﾟﾝ</v>
          </cell>
          <cell r="N1810" t="str">
            <v>廃石綿等</v>
          </cell>
          <cell r="P1810" t="str">
            <v>ばいじん</v>
          </cell>
          <cell r="S1810" t="str">
            <v>○</v>
          </cell>
          <cell r="T1810" t="str">
            <v>○</v>
          </cell>
        </row>
        <row r="1811">
          <cell r="B1811">
            <v>7</v>
          </cell>
          <cell r="C1811">
            <v>42812</v>
          </cell>
          <cell r="I1811" t="str">
            <v>ﾃｸﾉｼﾞｬﾊﾟﾝ</v>
          </cell>
          <cell r="P1811" t="str">
            <v>処理したもの</v>
          </cell>
        </row>
        <row r="1812">
          <cell r="B1812">
            <v>7</v>
          </cell>
          <cell r="C1812">
            <v>99127</v>
          </cell>
          <cell r="D1812" t="str">
            <v>04157099127</v>
          </cell>
          <cell r="E1812" t="str">
            <v>㈱明和テクノス</v>
          </cell>
          <cell r="F1812">
            <v>43032</v>
          </cell>
          <cell r="G1812">
            <v>44857</v>
          </cell>
          <cell r="H1812" t="str">
            <v>鈴木 信次</v>
          </cell>
          <cell r="I1812" t="str">
            <v>ﾒｲﾜﾃｸﾉｽ</v>
          </cell>
          <cell r="J1812">
            <v>8491422</v>
          </cell>
          <cell r="K1812" t="str">
            <v>佐賀県嬉野市塩田町大字谷所甲2382-1</v>
          </cell>
          <cell r="L1812" t="str">
            <v>0954-66-9281</v>
          </cell>
          <cell r="M1812" t="str">
            <v>杵内</v>
          </cell>
          <cell r="N1812" t="str">
            <v>感染性</v>
          </cell>
          <cell r="P1812" t="str">
            <v>燃え殻</v>
          </cell>
          <cell r="T1812" t="str">
            <v>○</v>
          </cell>
        </row>
        <row r="1813">
          <cell r="B1813">
            <v>7</v>
          </cell>
          <cell r="C1813">
            <v>99127</v>
          </cell>
          <cell r="I1813" t="str">
            <v>ﾒｲﾜﾃｸﾉｽ</v>
          </cell>
          <cell r="N1813" t="str">
            <v>廃ＰＣＢ等</v>
          </cell>
          <cell r="P1813" t="str">
            <v>汚泥</v>
          </cell>
          <cell r="S1813" t="str">
            <v>○</v>
          </cell>
          <cell r="T1813" t="str">
            <v>○</v>
          </cell>
        </row>
        <row r="1814">
          <cell r="B1814">
            <v>7</v>
          </cell>
          <cell r="C1814">
            <v>99127</v>
          </cell>
          <cell r="I1814" t="str">
            <v>ﾒｲﾜﾃｸﾉｽ</v>
          </cell>
          <cell r="N1814" t="str">
            <v>ＰＣＢ汚染物</v>
          </cell>
          <cell r="P1814" t="str">
            <v>廃油</v>
          </cell>
          <cell r="Q1814" t="str">
            <v>○</v>
          </cell>
        </row>
        <row r="1815">
          <cell r="B1815">
            <v>7</v>
          </cell>
          <cell r="C1815">
            <v>99127</v>
          </cell>
          <cell r="I1815" t="str">
            <v>ﾒｲﾜﾃｸﾉｽ</v>
          </cell>
          <cell r="N1815" t="str">
            <v>ＰＣＢ処理物</v>
          </cell>
          <cell r="P1815" t="str">
            <v>廃酸</v>
          </cell>
          <cell r="R1815" t="str">
            <v>○</v>
          </cell>
          <cell r="S1815" t="str">
            <v>○</v>
          </cell>
          <cell r="T1815" t="str">
            <v>○</v>
          </cell>
        </row>
        <row r="1816">
          <cell r="B1816">
            <v>7</v>
          </cell>
          <cell r="C1816">
            <v>99127</v>
          </cell>
          <cell r="I1816" t="str">
            <v>ﾒｲﾜﾃｸﾉｽ</v>
          </cell>
          <cell r="N1816" t="str">
            <v>指定下水汚泥</v>
          </cell>
          <cell r="P1816" t="str">
            <v>廃ｱﾙｶﾘ</v>
          </cell>
          <cell r="R1816" t="str">
            <v>○</v>
          </cell>
          <cell r="S1816" t="str">
            <v>○</v>
          </cell>
          <cell r="T1816" t="str">
            <v>○</v>
          </cell>
        </row>
        <row r="1817">
          <cell r="B1817">
            <v>7</v>
          </cell>
          <cell r="C1817">
            <v>99127</v>
          </cell>
          <cell r="I1817" t="str">
            <v>ﾒｲﾜﾃｸﾉｽ</v>
          </cell>
          <cell r="N1817" t="str">
            <v>廃水銀等</v>
          </cell>
          <cell r="P1817" t="str">
            <v>鉱さい</v>
          </cell>
          <cell r="S1817" t="str">
            <v>○</v>
          </cell>
          <cell r="T1817" t="str">
            <v>○</v>
          </cell>
        </row>
        <row r="1818">
          <cell r="B1818">
            <v>7</v>
          </cell>
          <cell r="C1818">
            <v>99127</v>
          </cell>
          <cell r="I1818" t="str">
            <v>ﾒｲﾜﾃｸﾉｽ</v>
          </cell>
          <cell r="N1818" t="str">
            <v>廃石綿等</v>
          </cell>
          <cell r="P1818" t="str">
            <v>ばいじん</v>
          </cell>
          <cell r="S1818" t="str">
            <v>○</v>
          </cell>
          <cell r="T1818" t="str">
            <v>○</v>
          </cell>
        </row>
        <row r="1819">
          <cell r="B1819">
            <v>7</v>
          </cell>
          <cell r="C1819">
            <v>99127</v>
          </cell>
          <cell r="I1819" t="str">
            <v>ﾒｲﾜﾃｸﾉｽ</v>
          </cell>
          <cell r="P1819" t="str">
            <v>処理したもの</v>
          </cell>
        </row>
        <row r="1820">
          <cell r="B1820">
            <v>7</v>
          </cell>
          <cell r="C1820">
            <v>5595</v>
          </cell>
          <cell r="D1820" t="str">
            <v>04157005595</v>
          </cell>
          <cell r="E1820" t="str">
            <v>㈱新日本総業</v>
          </cell>
          <cell r="F1820">
            <v>43414</v>
          </cell>
          <cell r="G1820">
            <v>45239</v>
          </cell>
          <cell r="H1820" t="str">
            <v>工藤 成子</v>
          </cell>
          <cell r="I1820" t="str">
            <v>ｼﾝﾆﾎﾝｿｳｷﾞｮｳ</v>
          </cell>
          <cell r="J1820">
            <v>8528156</v>
          </cell>
          <cell r="K1820" t="str">
            <v>長崎県長崎市赤迫2-7-25</v>
          </cell>
          <cell r="L1820" t="str">
            <v>095-856-7013</v>
          </cell>
          <cell r="M1820" t="str">
            <v>杵外</v>
          </cell>
          <cell r="N1820" t="str">
            <v>感染性</v>
          </cell>
          <cell r="P1820" t="str">
            <v>燃え殻</v>
          </cell>
        </row>
        <row r="1821">
          <cell r="B1821">
            <v>7</v>
          </cell>
          <cell r="C1821">
            <v>5595</v>
          </cell>
          <cell r="I1821" t="str">
            <v>ｼﾝﾆﾎﾝｿｳｷﾞｮｳ</v>
          </cell>
          <cell r="N1821" t="str">
            <v>廃ＰＣＢ等</v>
          </cell>
          <cell r="P1821" t="str">
            <v>汚泥</v>
          </cell>
          <cell r="T1821" t="str">
            <v>○</v>
          </cell>
        </row>
        <row r="1822">
          <cell r="B1822">
            <v>7</v>
          </cell>
          <cell r="C1822">
            <v>5595</v>
          </cell>
          <cell r="I1822" t="str">
            <v>ｼﾝﾆﾎﾝｿｳｷﾞｮｳ</v>
          </cell>
          <cell r="N1822" t="str">
            <v>ＰＣＢ汚染物</v>
          </cell>
          <cell r="P1822" t="str">
            <v>廃油</v>
          </cell>
          <cell r="Q1822" t="str">
            <v>○</v>
          </cell>
        </row>
        <row r="1823">
          <cell r="B1823">
            <v>7</v>
          </cell>
          <cell r="C1823">
            <v>5595</v>
          </cell>
          <cell r="I1823" t="str">
            <v>ｼﾝﾆﾎﾝｿｳｷﾞｮｳ</v>
          </cell>
          <cell r="N1823" t="str">
            <v>ＰＣＢ処理物</v>
          </cell>
          <cell r="P1823" t="str">
            <v>廃酸</v>
          </cell>
          <cell r="R1823" t="str">
            <v>○</v>
          </cell>
          <cell r="T1823" t="str">
            <v>○</v>
          </cell>
        </row>
        <row r="1824">
          <cell r="B1824">
            <v>7</v>
          </cell>
          <cell r="C1824">
            <v>5595</v>
          </cell>
          <cell r="I1824" t="str">
            <v>ｼﾝﾆﾎﾝｿｳｷﾞｮｳ</v>
          </cell>
          <cell r="N1824" t="str">
            <v>指定下水汚泥</v>
          </cell>
          <cell r="P1824" t="str">
            <v>廃ｱﾙｶﾘ</v>
          </cell>
          <cell r="R1824" t="str">
            <v>○</v>
          </cell>
          <cell r="T1824" t="str">
            <v>○</v>
          </cell>
        </row>
        <row r="1825">
          <cell r="B1825">
            <v>7</v>
          </cell>
          <cell r="C1825">
            <v>5595</v>
          </cell>
          <cell r="I1825" t="str">
            <v>ｼﾝﾆﾎﾝｿｳｷﾞｮｳ</v>
          </cell>
          <cell r="N1825" t="str">
            <v>廃水銀等</v>
          </cell>
          <cell r="P1825" t="str">
            <v>鉱さい</v>
          </cell>
        </row>
        <row r="1826">
          <cell r="B1826">
            <v>7</v>
          </cell>
          <cell r="C1826">
            <v>5595</v>
          </cell>
          <cell r="I1826" t="str">
            <v>ｼﾝﾆﾎﾝｿｳｷﾞｮｳ</v>
          </cell>
          <cell r="N1826" t="str">
            <v>廃石綿等</v>
          </cell>
          <cell r="P1826" t="str">
            <v>ばいじん</v>
          </cell>
        </row>
        <row r="1827">
          <cell r="B1827">
            <v>7</v>
          </cell>
          <cell r="C1827">
            <v>5595</v>
          </cell>
          <cell r="I1827" t="str">
            <v>ｼﾝﾆﾎﾝｿｳｷﾞｮｳ</v>
          </cell>
          <cell r="P1827" t="str">
            <v>処理したもの</v>
          </cell>
        </row>
        <row r="1828">
          <cell r="B1828">
            <v>7</v>
          </cell>
          <cell r="C1828">
            <v>4000</v>
          </cell>
          <cell r="D1828" t="str">
            <v>04157004000</v>
          </cell>
          <cell r="E1828" t="str">
            <v>㈱西菱環境開発</v>
          </cell>
          <cell r="F1828">
            <v>42035</v>
          </cell>
          <cell r="G1828">
            <v>44591</v>
          </cell>
          <cell r="H1828" t="str">
            <v>西村 邦俊</v>
          </cell>
          <cell r="I1828" t="str">
            <v>ｾｲﾘｮｳｶﾝｷｮｳｶｲﾊﾂ</v>
          </cell>
          <cell r="J1828" t="str">
            <v>851-2107</v>
          </cell>
          <cell r="K1828" t="str">
            <v>長崎県西彼杵郡時津町久留里郷1525</v>
          </cell>
          <cell r="L1828" t="str">
            <v>095-814-2229</v>
          </cell>
          <cell r="M1828" t="str">
            <v>杵外</v>
          </cell>
          <cell r="N1828" t="str">
            <v>感染性</v>
          </cell>
          <cell r="P1828" t="str">
            <v>燃え殻</v>
          </cell>
          <cell r="T1828" t="str">
            <v>○</v>
          </cell>
        </row>
        <row r="1829">
          <cell r="B1829">
            <v>7</v>
          </cell>
          <cell r="C1829">
            <v>4000</v>
          </cell>
          <cell r="I1829" t="str">
            <v>ｾｲﾘｮｳｶﾝｷｮｳｶｲﾊﾂ</v>
          </cell>
          <cell r="N1829" t="str">
            <v>廃ＰＣＢ等</v>
          </cell>
          <cell r="P1829" t="str">
            <v>汚泥</v>
          </cell>
          <cell r="S1829" t="str">
            <v>○</v>
          </cell>
          <cell r="T1829" t="str">
            <v>○</v>
          </cell>
        </row>
        <row r="1830">
          <cell r="B1830">
            <v>7</v>
          </cell>
          <cell r="C1830">
            <v>4000</v>
          </cell>
          <cell r="I1830" t="str">
            <v>ｾｲﾘｮｳｶﾝｷｮｳｶｲﾊﾂ</v>
          </cell>
          <cell r="N1830" t="str">
            <v>ＰＣＢ汚染物</v>
          </cell>
          <cell r="P1830" t="str">
            <v>廃油</v>
          </cell>
          <cell r="Q1830" t="str">
            <v>○</v>
          </cell>
        </row>
        <row r="1831">
          <cell r="B1831">
            <v>7</v>
          </cell>
          <cell r="C1831">
            <v>4000</v>
          </cell>
          <cell r="I1831" t="str">
            <v>ｾｲﾘｮｳｶﾝｷｮｳｶｲﾊﾂ</v>
          </cell>
          <cell r="N1831" t="str">
            <v>ＰＣＢ処理物</v>
          </cell>
          <cell r="P1831" t="str">
            <v>廃酸</v>
          </cell>
          <cell r="R1831" t="str">
            <v>○</v>
          </cell>
          <cell r="S1831" t="str">
            <v>○</v>
          </cell>
          <cell r="T1831" t="str">
            <v>○</v>
          </cell>
        </row>
        <row r="1832">
          <cell r="B1832">
            <v>7</v>
          </cell>
          <cell r="C1832">
            <v>4000</v>
          </cell>
          <cell r="I1832" t="str">
            <v>ｾｲﾘｮｳｶﾝｷｮｳｶｲﾊﾂ</v>
          </cell>
          <cell r="N1832" t="str">
            <v>指定下水汚泥</v>
          </cell>
          <cell r="P1832" t="str">
            <v>廃ｱﾙｶﾘ</v>
          </cell>
          <cell r="R1832" t="str">
            <v>○</v>
          </cell>
          <cell r="S1832" t="str">
            <v>○</v>
          </cell>
          <cell r="T1832" t="str">
            <v>○</v>
          </cell>
        </row>
        <row r="1833">
          <cell r="B1833">
            <v>7</v>
          </cell>
          <cell r="C1833">
            <v>4000</v>
          </cell>
          <cell r="I1833" t="str">
            <v>ｾｲﾘｮｳｶﾝｷｮｳｶｲﾊﾂ</v>
          </cell>
          <cell r="N1833" t="str">
            <v>廃水銀等</v>
          </cell>
          <cell r="P1833" t="str">
            <v>鉱さい</v>
          </cell>
          <cell r="S1833" t="str">
            <v>○</v>
          </cell>
          <cell r="T1833" t="str">
            <v>○</v>
          </cell>
        </row>
        <row r="1834">
          <cell r="B1834">
            <v>7</v>
          </cell>
          <cell r="C1834">
            <v>4000</v>
          </cell>
          <cell r="I1834" t="str">
            <v>ｾｲﾘｮｳｶﾝｷｮｳｶｲﾊﾂ</v>
          </cell>
          <cell r="N1834" t="str">
            <v>廃石綿等</v>
          </cell>
          <cell r="O1834" t="str">
            <v>○</v>
          </cell>
          <cell r="P1834" t="str">
            <v>ばいじん</v>
          </cell>
          <cell r="T1834" t="str">
            <v>○</v>
          </cell>
        </row>
        <row r="1835">
          <cell r="B1835">
            <v>7</v>
          </cell>
          <cell r="C1835">
            <v>4000</v>
          </cell>
          <cell r="I1835" t="str">
            <v>ｾｲﾘｮｳｶﾝｷｮｳｶｲﾊﾂ</v>
          </cell>
          <cell r="P1835" t="str">
            <v>処理したもの</v>
          </cell>
        </row>
        <row r="1836">
          <cell r="B1836">
            <v>7</v>
          </cell>
          <cell r="C1836">
            <v>128889</v>
          </cell>
          <cell r="D1836" t="str">
            <v>04157128889</v>
          </cell>
          <cell r="E1836" t="str">
            <v>㈱長野興業運輸</v>
          </cell>
          <cell r="F1836">
            <v>42669</v>
          </cell>
          <cell r="G1836">
            <v>44494</v>
          </cell>
          <cell r="H1836" t="str">
            <v>長野 弘人</v>
          </cell>
          <cell r="I1836" t="str">
            <v>ﾅｶﾞﾉｺｳｷﾞｮｳｳﾝﾕ</v>
          </cell>
          <cell r="J1836">
            <v>8590133</v>
          </cell>
          <cell r="K1836" t="str">
            <v>長崎県諫早市高来町神津倉247-1</v>
          </cell>
          <cell r="L1836" t="str">
            <v>0957-32-6278</v>
          </cell>
          <cell r="M1836" t="str">
            <v>杵外</v>
          </cell>
          <cell r="N1836" t="str">
            <v>感染性</v>
          </cell>
          <cell r="P1836" t="str">
            <v>燃え殻</v>
          </cell>
          <cell r="T1836" t="str">
            <v>○</v>
          </cell>
        </row>
        <row r="1837">
          <cell r="B1837">
            <v>7</v>
          </cell>
          <cell r="C1837">
            <v>128889</v>
          </cell>
          <cell r="I1837" t="str">
            <v>ﾅｶﾞﾉｺｳｷﾞｮｳｳﾝﾕ</v>
          </cell>
          <cell r="N1837" t="str">
            <v>廃ＰＣＢ等</v>
          </cell>
          <cell r="P1837" t="str">
            <v>汚泥</v>
          </cell>
          <cell r="S1837" t="str">
            <v>○</v>
          </cell>
          <cell r="T1837" t="str">
            <v>○</v>
          </cell>
        </row>
        <row r="1838">
          <cell r="B1838">
            <v>7</v>
          </cell>
          <cell r="C1838">
            <v>128889</v>
          </cell>
          <cell r="I1838" t="str">
            <v>ﾅｶﾞﾉｺｳｷﾞｮｳｳﾝﾕ</v>
          </cell>
          <cell r="N1838" t="str">
            <v>ＰＣＢ汚染物</v>
          </cell>
          <cell r="P1838" t="str">
            <v>廃油</v>
          </cell>
          <cell r="Q1838" t="str">
            <v>○</v>
          </cell>
        </row>
        <row r="1839">
          <cell r="B1839">
            <v>7</v>
          </cell>
          <cell r="C1839">
            <v>128889</v>
          </cell>
          <cell r="I1839" t="str">
            <v>ﾅｶﾞﾉｺｳｷﾞｮｳｳﾝﾕ</v>
          </cell>
          <cell r="N1839" t="str">
            <v>ＰＣＢ処理物</v>
          </cell>
          <cell r="P1839" t="str">
            <v>廃酸</v>
          </cell>
          <cell r="R1839" t="str">
            <v>○</v>
          </cell>
          <cell r="S1839" t="str">
            <v>○</v>
          </cell>
          <cell r="T1839" t="str">
            <v>○</v>
          </cell>
        </row>
        <row r="1840">
          <cell r="B1840">
            <v>7</v>
          </cell>
          <cell r="C1840">
            <v>128889</v>
          </cell>
          <cell r="I1840" t="str">
            <v>ﾅｶﾞﾉｺｳｷﾞｮｳｳﾝﾕ</v>
          </cell>
          <cell r="N1840" t="str">
            <v>指定下水汚泥</v>
          </cell>
          <cell r="P1840" t="str">
            <v>廃ｱﾙｶﾘ</v>
          </cell>
          <cell r="R1840" t="str">
            <v>○</v>
          </cell>
          <cell r="S1840" t="str">
            <v>○</v>
          </cell>
          <cell r="T1840" t="str">
            <v>○</v>
          </cell>
        </row>
        <row r="1841">
          <cell r="B1841">
            <v>7</v>
          </cell>
          <cell r="C1841">
            <v>128889</v>
          </cell>
          <cell r="I1841" t="str">
            <v>ﾅｶﾞﾉｺｳｷﾞｮｳｳﾝﾕ</v>
          </cell>
          <cell r="N1841" t="str">
            <v>廃水銀等</v>
          </cell>
          <cell r="P1841" t="str">
            <v>鉱さい</v>
          </cell>
          <cell r="S1841" t="str">
            <v>○</v>
          </cell>
          <cell r="T1841" t="str">
            <v>○</v>
          </cell>
        </row>
        <row r="1842">
          <cell r="B1842">
            <v>7</v>
          </cell>
          <cell r="C1842">
            <v>128889</v>
          </cell>
          <cell r="I1842" t="str">
            <v>ﾅｶﾞﾉｺｳｷﾞｮｳｳﾝﾕ</v>
          </cell>
          <cell r="N1842" t="str">
            <v>廃石綿等</v>
          </cell>
          <cell r="P1842" t="str">
            <v>ばいじん</v>
          </cell>
          <cell r="S1842" t="str">
            <v>○</v>
          </cell>
          <cell r="T1842" t="str">
            <v>○</v>
          </cell>
        </row>
        <row r="1843">
          <cell r="B1843">
            <v>7</v>
          </cell>
          <cell r="C1843">
            <v>128889</v>
          </cell>
          <cell r="I1843" t="str">
            <v>ﾅｶﾞﾉｺｳｷﾞｮｳｳﾝﾕ</v>
          </cell>
          <cell r="P1843" t="str">
            <v>処理したもの</v>
          </cell>
        </row>
        <row r="1844">
          <cell r="B1844">
            <v>7</v>
          </cell>
          <cell r="C1844">
            <v>2439</v>
          </cell>
          <cell r="D1844" t="str">
            <v>04157002439</v>
          </cell>
          <cell r="E1844" t="str">
            <v>㈱矢敷環境保全</v>
          </cell>
          <cell r="F1844">
            <v>43372</v>
          </cell>
          <cell r="G1844">
            <v>45197</v>
          </cell>
          <cell r="H1844" t="str">
            <v>矢敷 和男</v>
          </cell>
          <cell r="I1844" t="str">
            <v>ﾔｼｷｶﾝｷｮｳﾎｾﾞﾝ</v>
          </cell>
          <cell r="J1844">
            <v>8560806</v>
          </cell>
          <cell r="K1844" t="str">
            <v>長崎県大村市富の原2-921</v>
          </cell>
          <cell r="L1844" t="str">
            <v>0957-55-5333</v>
          </cell>
          <cell r="M1844" t="str">
            <v>杵外</v>
          </cell>
          <cell r="N1844" t="str">
            <v>感染性</v>
          </cell>
          <cell r="O1844" t="str">
            <v>○</v>
          </cell>
          <cell r="P1844" t="str">
            <v>燃え殻</v>
          </cell>
        </row>
        <row r="1845">
          <cell r="B1845">
            <v>7</v>
          </cell>
          <cell r="C1845">
            <v>2439</v>
          </cell>
          <cell r="I1845" t="str">
            <v>ﾔｼｷｶﾝｷｮｳﾎｾﾞﾝ</v>
          </cell>
          <cell r="N1845" t="str">
            <v>廃ＰＣＢ等</v>
          </cell>
          <cell r="P1845" t="str">
            <v>汚泥</v>
          </cell>
          <cell r="S1845" t="str">
            <v>○</v>
          </cell>
        </row>
        <row r="1846">
          <cell r="B1846">
            <v>7</v>
          </cell>
          <cell r="C1846">
            <v>2439</v>
          </cell>
          <cell r="I1846" t="str">
            <v>ﾔｼｷｶﾝｷｮｳﾎｾﾞﾝ</v>
          </cell>
          <cell r="N1846" t="str">
            <v>ＰＣＢ汚染物</v>
          </cell>
          <cell r="P1846" t="str">
            <v>廃油</v>
          </cell>
          <cell r="Q1846" t="str">
            <v>○</v>
          </cell>
        </row>
        <row r="1847">
          <cell r="B1847">
            <v>7</v>
          </cell>
          <cell r="C1847">
            <v>2439</v>
          </cell>
          <cell r="I1847" t="str">
            <v>ﾔｼｷｶﾝｷｮｳﾎｾﾞﾝ</v>
          </cell>
          <cell r="N1847" t="str">
            <v>ＰＣＢ処理物</v>
          </cell>
          <cell r="P1847" t="str">
            <v>廃酸</v>
          </cell>
          <cell r="R1847" t="str">
            <v>○</v>
          </cell>
          <cell r="S1847" t="str">
            <v>○</v>
          </cell>
          <cell r="T1847" t="str">
            <v>○</v>
          </cell>
        </row>
        <row r="1848">
          <cell r="B1848">
            <v>7</v>
          </cell>
          <cell r="C1848">
            <v>2439</v>
          </cell>
          <cell r="I1848" t="str">
            <v>ﾔｼｷｶﾝｷｮｳﾎｾﾞﾝ</v>
          </cell>
          <cell r="N1848" t="str">
            <v>指定下水汚泥</v>
          </cell>
          <cell r="P1848" t="str">
            <v>廃ｱﾙｶﾘ</v>
          </cell>
          <cell r="R1848" t="str">
            <v>○</v>
          </cell>
          <cell r="S1848" t="str">
            <v>○</v>
          </cell>
          <cell r="T1848" t="str">
            <v>○</v>
          </cell>
        </row>
        <row r="1849">
          <cell r="B1849">
            <v>7</v>
          </cell>
          <cell r="C1849">
            <v>2439</v>
          </cell>
          <cell r="I1849" t="str">
            <v>ﾔｼｷｶﾝｷｮｳﾎｾﾞﾝ</v>
          </cell>
          <cell r="N1849" t="str">
            <v>廃水銀等</v>
          </cell>
          <cell r="P1849" t="str">
            <v>鉱さい</v>
          </cell>
        </row>
        <row r="1850">
          <cell r="B1850">
            <v>7</v>
          </cell>
          <cell r="C1850">
            <v>2439</v>
          </cell>
          <cell r="I1850" t="str">
            <v>ﾔｼｷｶﾝｷｮｳﾎｾﾞﾝ</v>
          </cell>
          <cell r="N1850" t="str">
            <v>廃石綿等</v>
          </cell>
          <cell r="P1850" t="str">
            <v>ばいじん</v>
          </cell>
        </row>
        <row r="1851">
          <cell r="B1851">
            <v>7</v>
          </cell>
          <cell r="C1851">
            <v>2439</v>
          </cell>
          <cell r="I1851" t="str">
            <v>ﾔｼｷｶﾝｷｮｳﾎｾﾞﾝ</v>
          </cell>
          <cell r="P1851" t="str">
            <v>処理したもの</v>
          </cell>
        </row>
        <row r="1852">
          <cell r="B1852">
            <v>7</v>
          </cell>
          <cell r="C1852">
            <v>74729</v>
          </cell>
          <cell r="D1852" t="str">
            <v>04157074729</v>
          </cell>
          <cell r="E1852" t="str">
            <v>㈱山中鉄工所</v>
          </cell>
          <cell r="F1852">
            <v>42496</v>
          </cell>
          <cell r="G1852">
            <v>44321</v>
          </cell>
          <cell r="H1852" t="str">
            <v>山中 年明</v>
          </cell>
          <cell r="I1852" t="str">
            <v>ﾔﾏﾅｶﾃｯｺｳｼｮ</v>
          </cell>
          <cell r="J1852">
            <v>8500045</v>
          </cell>
          <cell r="K1852" t="str">
            <v>長崎県長崎市宝町4-20</v>
          </cell>
          <cell r="L1852" t="str">
            <v>095-844-7043</v>
          </cell>
          <cell r="M1852" t="str">
            <v>杵外</v>
          </cell>
          <cell r="N1852" t="str">
            <v>感染性</v>
          </cell>
          <cell r="P1852" t="str">
            <v>燃え殻</v>
          </cell>
        </row>
        <row r="1853">
          <cell r="B1853">
            <v>7</v>
          </cell>
          <cell r="C1853">
            <v>74729</v>
          </cell>
          <cell r="I1853" t="str">
            <v>ﾔﾏﾅｶﾃｯｺｳｼｮ</v>
          </cell>
          <cell r="N1853" t="str">
            <v>廃ＰＣＢ等</v>
          </cell>
          <cell r="P1853" t="str">
            <v>汚泥</v>
          </cell>
        </row>
        <row r="1854">
          <cell r="B1854">
            <v>7</v>
          </cell>
          <cell r="C1854">
            <v>74729</v>
          </cell>
          <cell r="I1854" t="str">
            <v>ﾔﾏﾅｶﾃｯｺｳｼｮ</v>
          </cell>
          <cell r="N1854" t="str">
            <v>ＰＣＢ汚染物</v>
          </cell>
          <cell r="P1854" t="str">
            <v>廃油</v>
          </cell>
          <cell r="Q1854" t="str">
            <v>○</v>
          </cell>
        </row>
        <row r="1855">
          <cell r="B1855">
            <v>7</v>
          </cell>
          <cell r="C1855">
            <v>74729</v>
          </cell>
          <cell r="I1855" t="str">
            <v>ﾔﾏﾅｶﾃｯｺｳｼｮ</v>
          </cell>
          <cell r="N1855" t="str">
            <v>ＰＣＢ処理物</v>
          </cell>
          <cell r="P1855" t="str">
            <v>廃酸</v>
          </cell>
          <cell r="R1855" t="str">
            <v>○</v>
          </cell>
          <cell r="T1855" t="str">
            <v>○</v>
          </cell>
        </row>
        <row r="1856">
          <cell r="B1856">
            <v>7</v>
          </cell>
          <cell r="C1856">
            <v>74729</v>
          </cell>
          <cell r="I1856" t="str">
            <v>ﾔﾏﾅｶﾃｯｺｳｼｮ</v>
          </cell>
          <cell r="N1856" t="str">
            <v>指定下水汚泥</v>
          </cell>
          <cell r="P1856" t="str">
            <v>廃ｱﾙｶﾘ</v>
          </cell>
          <cell r="R1856" t="str">
            <v>○</v>
          </cell>
          <cell r="T1856" t="str">
            <v>○</v>
          </cell>
        </row>
        <row r="1857">
          <cell r="B1857">
            <v>7</v>
          </cell>
          <cell r="C1857">
            <v>74729</v>
          </cell>
          <cell r="I1857" t="str">
            <v>ﾔﾏﾅｶﾃｯｺｳｼｮ</v>
          </cell>
          <cell r="N1857" t="str">
            <v>廃水銀等</v>
          </cell>
          <cell r="P1857" t="str">
            <v>鉱さい</v>
          </cell>
        </row>
        <row r="1858">
          <cell r="B1858">
            <v>7</v>
          </cell>
          <cell r="C1858">
            <v>74729</v>
          </cell>
          <cell r="I1858" t="str">
            <v>ﾔﾏﾅｶﾃｯｺｳｼｮ</v>
          </cell>
          <cell r="N1858" t="str">
            <v>廃石綿等</v>
          </cell>
          <cell r="O1858" t="str">
            <v>○</v>
          </cell>
          <cell r="P1858" t="str">
            <v>ばいじん</v>
          </cell>
        </row>
        <row r="1859">
          <cell r="B1859">
            <v>7</v>
          </cell>
          <cell r="C1859">
            <v>74729</v>
          </cell>
          <cell r="I1859" t="str">
            <v>ﾔﾏﾅｶﾃｯｺｳｼｮ</v>
          </cell>
          <cell r="P1859" t="str">
            <v>処理したもの</v>
          </cell>
        </row>
        <row r="1870">
          <cell r="I1870">
            <v>0</v>
          </cell>
        </row>
      </sheetData>
      <sheetData sheetId="11">
        <row r="1">
          <cell r="B1" t="str">
            <v>保健所番号</v>
          </cell>
          <cell r="C1" t="str">
            <v>事業者番号</v>
          </cell>
          <cell r="D1" t="str">
            <v>許可番号</v>
          </cell>
          <cell r="E1" t="str">
            <v>氏      名</v>
          </cell>
          <cell r="F1" t="str">
            <v>許 可　　　年月日</v>
          </cell>
          <cell r="G1" t="str">
            <v>許可期限</v>
          </cell>
          <cell r="H1" t="str">
            <v>代表者名</v>
          </cell>
          <cell r="I1" t="str">
            <v>ｶﾅ</v>
          </cell>
          <cell r="J1" t="str">
            <v>郵便番号</v>
          </cell>
          <cell r="K1" t="str">
            <v>事務所</v>
          </cell>
          <cell r="L1" t="str">
            <v>電話番号</v>
          </cell>
          <cell r="M1" t="str">
            <v>施設所在地</v>
          </cell>
          <cell r="N1" t="str">
            <v>種  類</v>
          </cell>
          <cell r="O1" t="str">
            <v>処理能力
（中間処理）
面積、容量
（最終処分）　</v>
          </cell>
          <cell r="Q1" t="str">
            <v>地区</v>
          </cell>
          <cell r="R1" t="str">
            <v>燃え殻</v>
          </cell>
          <cell r="S1" t="str">
            <v>廃油</v>
          </cell>
          <cell r="T1" t="str">
            <v>廃酸</v>
          </cell>
        </row>
        <row r="2">
          <cell r="B2">
            <v>1</v>
          </cell>
          <cell r="C2">
            <v>7703</v>
          </cell>
          <cell r="D2" t="str">
            <v>04191007703</v>
          </cell>
          <cell r="E2" t="str">
            <v>㈱大島産業</v>
          </cell>
          <cell r="F2">
            <v>43342</v>
          </cell>
          <cell r="G2">
            <v>45898</v>
          </cell>
          <cell r="H2" t="str">
            <v>大島 権人</v>
          </cell>
          <cell r="I2" t="str">
            <v>ｵｵｼﾏｻﾝｷﾞｮｳ</v>
          </cell>
          <cell r="J2">
            <v>8420031</v>
          </cell>
          <cell r="K2" t="str">
            <v>佐賀県神埼郡吉野ヶ里町吉田2469-1</v>
          </cell>
          <cell r="L2" t="str">
            <v>0952-53-4400</v>
          </cell>
          <cell r="M2" t="str">
            <v>神埼市脊振町服巻</v>
          </cell>
          <cell r="N2" t="str">
            <v>焼却</v>
          </cell>
          <cell r="O2" t="str">
            <v>廃油：28.32m3
感染性：20.16t
廃酸･廃ｱﾙｶﾘ：4.8t</v>
          </cell>
          <cell r="Q2" t="str">
            <v>佐内</v>
          </cell>
          <cell r="S2" t="str">
            <v>●</v>
          </cell>
          <cell r="T2" t="str">
            <v>●</v>
          </cell>
        </row>
        <row r="3">
          <cell r="B3">
            <v>1</v>
          </cell>
          <cell r="C3">
            <v>7703</v>
          </cell>
          <cell r="D3" t="str">
            <v/>
          </cell>
          <cell r="E3" t="str">
            <v>〃</v>
          </cell>
          <cell r="F3" t="str">
            <v>〃</v>
          </cell>
          <cell r="G3" t="str">
            <v>〃</v>
          </cell>
          <cell r="H3" t="str">
            <v>〃</v>
          </cell>
          <cell r="I3" t="str">
            <v>ｵｵｼﾏｻﾝｷﾞｮｳ</v>
          </cell>
          <cell r="J3" t="str">
            <v>〃</v>
          </cell>
          <cell r="K3" t="str">
            <v>〃</v>
          </cell>
          <cell r="L3" t="str">
            <v>〃</v>
          </cell>
          <cell r="M3" t="str">
            <v>神埼市脊振町服巻</v>
          </cell>
          <cell r="N3" t="str">
            <v>管理型</v>
          </cell>
          <cell r="O3" t="str">
            <v>面積：14,567m2
容積：119,979m3</v>
          </cell>
          <cell r="Q3" t="str">
            <v>佐内</v>
          </cell>
        </row>
        <row r="4">
          <cell r="B4">
            <v>1</v>
          </cell>
          <cell r="C4">
            <v>2113</v>
          </cell>
          <cell r="D4" t="str">
            <v>04171002113</v>
          </cell>
          <cell r="E4" t="str">
            <v>佐賀衛研㈱</v>
          </cell>
          <cell r="F4">
            <v>41896</v>
          </cell>
          <cell r="G4">
            <v>43721</v>
          </cell>
          <cell r="H4" t="str">
            <v>橋本 和幸</v>
          </cell>
          <cell r="I4" t="str">
            <v>ｻｶﾞｴｲｹﾝ</v>
          </cell>
          <cell r="J4">
            <v>8490931</v>
          </cell>
          <cell r="K4" t="str">
            <v>佐賀県佐賀市鍋島町蛎久289-1</v>
          </cell>
          <cell r="L4" t="str">
            <v>0952-32-3346</v>
          </cell>
          <cell r="M4" t="str">
            <v>佐賀市鍋島町</v>
          </cell>
          <cell r="N4" t="str">
            <v>焼却</v>
          </cell>
          <cell r="O4" t="str">
            <v>感染性：1.03t
(10時間)</v>
          </cell>
          <cell r="Q4" t="str">
            <v>佐内</v>
          </cell>
        </row>
        <row r="5">
          <cell r="B5">
            <v>3</v>
          </cell>
          <cell r="C5">
            <v>6538</v>
          </cell>
          <cell r="D5" t="str">
            <v>04183006538</v>
          </cell>
          <cell r="E5" t="str">
            <v>㈱篠原建設</v>
          </cell>
          <cell r="F5">
            <v>42345</v>
          </cell>
          <cell r="G5">
            <v>44171</v>
          </cell>
          <cell r="H5" t="str">
            <v>篠原 隆行</v>
          </cell>
          <cell r="I5" t="str">
            <v>ｼﾉﾊﾗｹﾝｾﾂ</v>
          </cell>
          <cell r="J5">
            <v>8410054</v>
          </cell>
          <cell r="K5" t="str">
            <v>佐賀県鳥栖市蔵上町587-1</v>
          </cell>
          <cell r="L5" t="str">
            <v>0942-83-3723</v>
          </cell>
          <cell r="M5" t="str">
            <v>鳥栖市河内町</v>
          </cell>
          <cell r="N5" t="str">
            <v>管理型</v>
          </cell>
          <cell r="O5" t="str">
            <v>面積：27,607m2
容積：392,596m3</v>
          </cell>
          <cell r="Q5" t="str">
            <v>鳥内</v>
          </cell>
        </row>
        <row r="6">
          <cell r="B6">
            <v>5</v>
          </cell>
          <cell r="C6">
            <v>144015</v>
          </cell>
          <cell r="D6" t="str">
            <v>04175144015</v>
          </cell>
          <cell r="E6" t="str">
            <v>一般財団法人佐賀県環境クリーン財団</v>
          </cell>
          <cell r="F6">
            <v>42926</v>
          </cell>
          <cell r="G6">
            <v>45482</v>
          </cell>
          <cell r="H6" t="str">
            <v>落合 裕二</v>
          </cell>
          <cell r="I6" t="str">
            <v>ｻｶﾞｹﾝｶﾝｷｮｳｸﾘｰﾝｻﾞｲﾀﾞﾝ</v>
          </cell>
          <cell r="J6">
            <v>8470314</v>
          </cell>
          <cell r="K6" t="str">
            <v>佐賀県唐津市鎮西町菖蒲3700-20</v>
          </cell>
          <cell r="L6" t="str">
            <v>0955-82-0990</v>
          </cell>
          <cell r="M6" t="str">
            <v>唐津市鎮西町菖蒲</v>
          </cell>
          <cell r="N6" t="str">
            <v>焼却</v>
          </cell>
          <cell r="O6" t="str">
            <v>感染性：19.0t    (24時間)</v>
          </cell>
          <cell r="Q6" t="str">
            <v>唐内</v>
          </cell>
        </row>
        <row r="7">
          <cell r="B7">
            <v>5</v>
          </cell>
          <cell r="C7">
            <v>42440</v>
          </cell>
          <cell r="D7" t="str">
            <v>04185042440</v>
          </cell>
          <cell r="E7" t="str">
            <v>庄野崎 徹二</v>
          </cell>
          <cell r="F7">
            <v>42795</v>
          </cell>
          <cell r="G7">
            <v>44620</v>
          </cell>
          <cell r="H7" t="str">
            <v>庄野崎 徹二</v>
          </cell>
          <cell r="I7" t="str">
            <v>ｼｮｳﾉｻﾞｷﾃﾂｼﾞ</v>
          </cell>
          <cell r="J7">
            <v>8493233</v>
          </cell>
          <cell r="K7" t="str">
            <v>佐賀県唐津市相知町佐里字鐙坂3458-9</v>
          </cell>
          <cell r="L7" t="str">
            <v>0955-62-4165</v>
          </cell>
          <cell r="M7" t="str">
            <v>唐津市相知町佐里</v>
          </cell>
          <cell r="N7" t="str">
            <v>管理型</v>
          </cell>
          <cell r="O7" t="str">
            <v>面積：28,673m2
容積：415,182m3</v>
          </cell>
          <cell r="Q7" t="str">
            <v>唐内</v>
          </cell>
        </row>
        <row r="8">
          <cell r="B8">
            <v>5</v>
          </cell>
          <cell r="C8">
            <v>60319</v>
          </cell>
          <cell r="D8" t="str">
            <v>04175060319</v>
          </cell>
          <cell r="E8" t="str">
            <v>㈱ナラタ</v>
          </cell>
          <cell r="F8">
            <v>41817</v>
          </cell>
          <cell r="G8">
            <v>44373</v>
          </cell>
          <cell r="H8" t="str">
            <v>羽根 信夫</v>
          </cell>
          <cell r="I8" t="str">
            <v>ﾅﾗﾀ</v>
          </cell>
          <cell r="J8">
            <v>8470025</v>
          </cell>
          <cell r="K8" t="str">
            <v>佐賀県唐津市宇木435-1</v>
          </cell>
          <cell r="L8" t="str">
            <v>0955-77-1795</v>
          </cell>
          <cell r="M8" t="str">
            <v>唐津市宇木</v>
          </cell>
          <cell r="N8" t="str">
            <v>洗浄・
分離</v>
          </cell>
          <cell r="O8" t="str">
            <v>燃え殻及び
ばいじん：3.2t
（使用水量）</v>
          </cell>
          <cell r="Q8" t="str">
            <v>唐内</v>
          </cell>
          <cell r="R8" t="str">
            <v>●</v>
          </cell>
        </row>
      </sheetData>
      <sheetData sheetId="12">
        <row r="1">
          <cell r="B1" t="str">
            <v>事業者番号</v>
          </cell>
          <cell r="C1" t="str">
            <v>氏名</v>
          </cell>
          <cell r="D1" t="str">
            <v>収集運搬業</v>
          </cell>
          <cell r="E1">
            <v>1</v>
          </cell>
          <cell r="F1" t="str">
            <v>処分業</v>
          </cell>
          <cell r="G1">
            <v>2</v>
          </cell>
          <cell r="H1" t="str">
            <v>特管収運業</v>
          </cell>
          <cell r="I1">
            <v>3</v>
          </cell>
          <cell r="J1" t="str">
            <v>特管処分業</v>
          </cell>
          <cell r="K1">
            <v>4</v>
          </cell>
          <cell r="L1" t="str">
            <v>保健所</v>
          </cell>
          <cell r="M1" t="str">
            <v>代表者名</v>
          </cell>
          <cell r="N1" t="str">
            <v>ｶﾅ</v>
          </cell>
          <cell r="O1" t="str">
            <v>住　　　　　所</v>
          </cell>
          <cell r="P1" t="str">
            <v>事務所所在地</v>
          </cell>
          <cell r="Q1" t="str">
            <v>郵便番号</v>
          </cell>
          <cell r="R1" t="str">
            <v>事　　　　務　　　　所</v>
          </cell>
          <cell r="S1" t="str">
            <v>電話番号</v>
          </cell>
          <cell r="T1" t="str">
            <v>保轄</v>
          </cell>
          <cell r="AC1">
            <v>0</v>
          </cell>
          <cell r="AD1" t="str">
            <v>0000</v>
          </cell>
        </row>
        <row r="2">
          <cell r="B2">
            <v>32922</v>
          </cell>
          <cell r="C2" t="str">
            <v>㈲ウエスト</v>
          </cell>
          <cell r="D2">
            <v>0</v>
          </cell>
          <cell r="E2">
            <v>34920</v>
          </cell>
          <cell r="L2">
            <v>7</v>
          </cell>
          <cell r="M2" t="str">
            <v>黒木 和彦</v>
          </cell>
          <cell r="N2" t="str">
            <v>ｳｴｽﾄ</v>
          </cell>
          <cell r="O2" t="str">
            <v>杵島郡白石町遠江392-1</v>
          </cell>
          <cell r="Q2">
            <v>8491105</v>
          </cell>
          <cell r="R2" t="str">
            <v>杵島郡白石町遠江392-1</v>
          </cell>
          <cell r="S2" t="str">
            <v>0952-84-2050</v>
          </cell>
          <cell r="T2" t="str">
            <v>杵内</v>
          </cell>
          <cell r="AC2">
            <v>100</v>
          </cell>
          <cell r="AD2" t="str">
            <v>000</v>
          </cell>
        </row>
        <row r="3">
          <cell r="B3">
            <v>1196</v>
          </cell>
          <cell r="C3" t="str">
            <v>㈱樫本商店</v>
          </cell>
          <cell r="D3">
            <v>0</v>
          </cell>
          <cell r="E3">
            <v>36459</v>
          </cell>
          <cell r="L3">
            <v>3</v>
          </cell>
          <cell r="M3" t="str">
            <v>濱屋 慎吉</v>
          </cell>
          <cell r="N3" t="str">
            <v>ｶｼﾓﾄｼｮｳﾃﾝ</v>
          </cell>
          <cell r="O3" t="str">
            <v>福岡県北九州市八幡東区諏訪1-4-5-201</v>
          </cell>
          <cell r="P3" t="str">
            <v>福岡県北九州市若松区大字安瀬1-23</v>
          </cell>
          <cell r="Q3">
            <v>8050006</v>
          </cell>
          <cell r="R3" t="e">
            <v>#REF!</v>
          </cell>
          <cell r="S3" t="str">
            <v>093-751-6211</v>
          </cell>
          <cell r="T3" t="str">
            <v>鳥外</v>
          </cell>
          <cell r="AC3">
            <v>1000</v>
          </cell>
          <cell r="AD3" t="str">
            <v>00</v>
          </cell>
        </row>
        <row r="4">
          <cell r="B4">
            <v>34160</v>
          </cell>
          <cell r="C4" t="str">
            <v>長田 穣</v>
          </cell>
          <cell r="D4">
            <v>0</v>
          </cell>
          <cell r="E4">
            <v>36301</v>
          </cell>
          <cell r="L4">
            <v>3</v>
          </cell>
          <cell r="M4" t="str">
            <v>長田 穣</v>
          </cell>
          <cell r="N4" t="str">
            <v>ﾅｶﾞﾀ ﾐﾉﾙ</v>
          </cell>
          <cell r="O4" t="str">
            <v>福岡県福岡市早良区星の原団地32-101</v>
          </cell>
          <cell r="P4" t="str">
            <v>福岡県福岡市南区若久団地53-508</v>
          </cell>
          <cell r="Q4">
            <v>8140162</v>
          </cell>
          <cell r="R4" t="str">
            <v>福岡県福岡市東区千早二丁目2-43</v>
          </cell>
          <cell r="S4" t="str">
            <v>092-561-9592</v>
          </cell>
          <cell r="T4" t="str">
            <v>鳥外</v>
          </cell>
          <cell r="AC4">
            <v>10000</v>
          </cell>
          <cell r="AD4" t="str">
            <v>0</v>
          </cell>
        </row>
        <row r="5">
          <cell r="B5">
            <v>23507</v>
          </cell>
          <cell r="C5" t="str">
            <v>㈲富士環境開発</v>
          </cell>
          <cell r="D5">
            <v>0</v>
          </cell>
          <cell r="E5">
            <v>36410</v>
          </cell>
          <cell r="L5">
            <v>5</v>
          </cell>
          <cell r="M5" t="str">
            <v>川野 典子</v>
          </cell>
          <cell r="N5" t="str">
            <v>ﾌｼﾞｶﾝｷｮｳｶｲﾊﾂ</v>
          </cell>
          <cell r="O5" t="str">
            <v>福岡県糸島郡志摩町大字小金丸1717-3</v>
          </cell>
          <cell r="Q5">
            <v>8191323</v>
          </cell>
          <cell r="R5">
            <v>0</v>
          </cell>
          <cell r="S5" t="str">
            <v>092-327-2728</v>
          </cell>
          <cell r="T5" t="str">
            <v>唐外</v>
          </cell>
          <cell r="AC5">
            <v>100000</v>
          </cell>
        </row>
        <row r="6">
          <cell r="B6">
            <v>49082</v>
          </cell>
          <cell r="C6" t="str">
            <v>三福㈱</v>
          </cell>
          <cell r="D6">
            <v>0</v>
          </cell>
          <cell r="E6">
            <v>35620</v>
          </cell>
          <cell r="L6">
            <v>1</v>
          </cell>
          <cell r="M6" t="str">
            <v>山本 正樹</v>
          </cell>
          <cell r="N6" t="str">
            <v>ｻﾝﾌｸ</v>
          </cell>
          <cell r="O6" t="str">
            <v>福岡県糟屋郡志免町大字別府字中ノ坪578</v>
          </cell>
          <cell r="P6" t="str">
            <v>佐賀県佐賀郡諸富町大字諸富津450</v>
          </cell>
          <cell r="Q6">
            <v>8402105</v>
          </cell>
          <cell r="R6" t="e">
            <v>#REF!</v>
          </cell>
          <cell r="S6" t="str">
            <v>0952-47-2531</v>
          </cell>
          <cell r="T6" t="str">
            <v>佐内</v>
          </cell>
        </row>
        <row r="7">
          <cell r="B7">
            <v>3031</v>
          </cell>
          <cell r="C7" t="str">
            <v>下子鶴 修</v>
          </cell>
          <cell r="D7">
            <v>0</v>
          </cell>
          <cell r="E7">
            <v>34870</v>
          </cell>
          <cell r="L7">
            <v>1</v>
          </cell>
          <cell r="M7" t="str">
            <v>下子鶴 修</v>
          </cell>
          <cell r="N7" t="str">
            <v>ｼﾓｺﾂﾙｵｻﾑ</v>
          </cell>
          <cell r="O7" t="str">
            <v>熊本県菊池市西合志町大字須也1978-9</v>
          </cell>
          <cell r="Q7">
            <v>8611300</v>
          </cell>
          <cell r="R7" t="e">
            <v>#REF!</v>
          </cell>
          <cell r="S7" t="str">
            <v>096-343-6465</v>
          </cell>
          <cell r="T7" t="str">
            <v>佐外</v>
          </cell>
        </row>
        <row r="8">
          <cell r="B8">
            <v>31381</v>
          </cell>
          <cell r="C8" t="str">
            <v>中原 太平治</v>
          </cell>
          <cell r="D8">
            <v>1</v>
          </cell>
          <cell r="E8">
            <v>34864</v>
          </cell>
          <cell r="L8">
            <v>7</v>
          </cell>
          <cell r="M8" t="str">
            <v>中原 太平治</v>
          </cell>
          <cell r="N8" t="str">
            <v>ﾅｶﾊﾗ</v>
          </cell>
          <cell r="O8" t="str">
            <v>佐賀県武雄市武雄町大字富岡12074-2</v>
          </cell>
          <cell r="Q8">
            <v>8430024</v>
          </cell>
          <cell r="R8" t="str">
            <v>佐賀県武雄市武雄町大字富岡12074-2</v>
          </cell>
          <cell r="S8" t="str">
            <v>0954-23-2298</v>
          </cell>
          <cell r="T8" t="str">
            <v>杵内</v>
          </cell>
        </row>
        <row r="9">
          <cell r="B9">
            <v>23263</v>
          </cell>
          <cell r="C9" t="str">
            <v>㈱佐賀重機</v>
          </cell>
          <cell r="D9">
            <v>0</v>
          </cell>
          <cell r="E9">
            <v>36403</v>
          </cell>
          <cell r="F9">
            <v>2</v>
          </cell>
          <cell r="G9">
            <v>36403</v>
          </cell>
          <cell r="L9">
            <v>1</v>
          </cell>
          <cell r="M9" t="str">
            <v>山口 義典</v>
          </cell>
          <cell r="N9" t="str">
            <v>ｻｶﾞｼﾞｭｳｷ</v>
          </cell>
          <cell r="O9" t="str">
            <v>佐賀県佐賀市八戸溝1-6-4</v>
          </cell>
          <cell r="Q9">
            <v>8490935</v>
          </cell>
          <cell r="R9" t="str">
            <v>佐賀県佐賀市八戸溝1-6-4</v>
          </cell>
          <cell r="S9" t="str">
            <v>0952-30-1555</v>
          </cell>
          <cell r="T9" t="str">
            <v>佐内</v>
          </cell>
        </row>
        <row r="10">
          <cell r="B10">
            <v>11831</v>
          </cell>
          <cell r="C10" t="str">
            <v>木村 志津男</v>
          </cell>
          <cell r="D10">
            <v>0</v>
          </cell>
          <cell r="E10">
            <v>34893</v>
          </cell>
          <cell r="L10">
            <v>3</v>
          </cell>
          <cell r="M10" t="str">
            <v>木村 志津男</v>
          </cell>
          <cell r="N10" t="str">
            <v>ｷﾑﾗ ｼｽﾞｵ</v>
          </cell>
          <cell r="O10" t="str">
            <v>福岡県久留米市大善寺町中津389-1</v>
          </cell>
          <cell r="P10" t="str">
            <v>福岡県久留米市大善寺町中津256-7</v>
          </cell>
          <cell r="Q10">
            <v>8300077</v>
          </cell>
          <cell r="R10" t="str">
            <v>福岡県久留米市大善寺町中津256-7</v>
          </cell>
          <cell r="S10" t="str">
            <v>0942-27-1179</v>
          </cell>
          <cell r="T10" t="str">
            <v>鳥外</v>
          </cell>
        </row>
        <row r="11">
          <cell r="B11">
            <v>9155</v>
          </cell>
          <cell r="C11" t="str">
            <v>㈱産業開発</v>
          </cell>
          <cell r="D11">
            <v>0</v>
          </cell>
          <cell r="E11">
            <v>36362</v>
          </cell>
          <cell r="L11">
            <v>3</v>
          </cell>
          <cell r="M11" t="str">
            <v>池浦 利成</v>
          </cell>
          <cell r="N11" t="str">
            <v>ｻﾝｷﾞｮｳｶｲﾊﾂ</v>
          </cell>
          <cell r="O11" t="str">
            <v>福岡県嘉穂郡筑穂町大字内住字赤松尾2061</v>
          </cell>
          <cell r="Q11">
            <v>8200713</v>
          </cell>
          <cell r="R11" t="str">
            <v>福岡県嘉穂郡筑穂町大字内住字赤松尾2061</v>
          </cell>
          <cell r="S11" t="str">
            <v>0948-72-0201</v>
          </cell>
          <cell r="T11" t="str">
            <v>鳥外</v>
          </cell>
        </row>
        <row r="12">
          <cell r="B12">
            <v>30435</v>
          </cell>
          <cell r="C12" t="str">
            <v>㈱ダイワ</v>
          </cell>
          <cell r="D12">
            <v>0</v>
          </cell>
          <cell r="E12">
            <v>34932</v>
          </cell>
          <cell r="L12">
            <v>3</v>
          </cell>
          <cell r="M12" t="str">
            <v>田中 利雄</v>
          </cell>
          <cell r="N12" t="str">
            <v>ﾀﾞｲﾜ</v>
          </cell>
          <cell r="O12" t="str">
            <v>福岡県福岡市城南区東油山3-17-30</v>
          </cell>
          <cell r="P12" t="str">
            <v>三養基郡基山町小倉2833-4</v>
          </cell>
          <cell r="Q12">
            <v>8410201</v>
          </cell>
          <cell r="R12" t="str">
            <v>三養基郡基山町小倉2833-4</v>
          </cell>
          <cell r="S12" t="str">
            <v>0942-92-2000</v>
          </cell>
          <cell r="T12" t="str">
            <v>鳥内</v>
          </cell>
        </row>
        <row r="13">
          <cell r="B13">
            <v>31502</v>
          </cell>
          <cell r="C13" t="str">
            <v>石井 伸明</v>
          </cell>
          <cell r="D13">
            <v>0</v>
          </cell>
          <cell r="E13">
            <v>36699</v>
          </cell>
          <cell r="L13">
            <v>3</v>
          </cell>
          <cell r="M13" t="str">
            <v>石井 伸明</v>
          </cell>
          <cell r="N13" t="str">
            <v>ｲｼｲ ﾉﾌﾞｱｷ</v>
          </cell>
          <cell r="O13" t="str">
            <v>佐賀県三養基郡三根町大字東津2052-1</v>
          </cell>
          <cell r="Q13">
            <v>8401104</v>
          </cell>
          <cell r="R13" t="e">
            <v>#REF!</v>
          </cell>
          <cell r="S13" t="str">
            <v>0942-96-2301</v>
          </cell>
          <cell r="T13" t="str">
            <v>鳥内</v>
          </cell>
        </row>
        <row r="14">
          <cell r="B14">
            <v>9924</v>
          </cell>
          <cell r="C14" t="str">
            <v>田中 信雄</v>
          </cell>
          <cell r="D14">
            <v>0</v>
          </cell>
          <cell r="E14">
            <v>36272</v>
          </cell>
          <cell r="L14">
            <v>8</v>
          </cell>
          <cell r="M14" t="str">
            <v>田中 信雄</v>
          </cell>
          <cell r="N14" t="str">
            <v>ﾀﾅｶ ﾉﾌﾞｵ</v>
          </cell>
          <cell r="O14" t="str">
            <v>長崎県諫早市土師野尾町2137-2</v>
          </cell>
          <cell r="Q14">
            <v>8540056</v>
          </cell>
          <cell r="R14" t="e">
            <v>#REF!</v>
          </cell>
          <cell r="S14" t="str">
            <v>0957-24-0166</v>
          </cell>
          <cell r="T14" t="str">
            <v>鹿外</v>
          </cell>
        </row>
        <row r="15">
          <cell r="B15">
            <v>2746</v>
          </cell>
          <cell r="C15" t="str">
            <v>㈲福岡インダストリー</v>
          </cell>
          <cell r="D15">
            <v>0</v>
          </cell>
          <cell r="E15">
            <v>35957</v>
          </cell>
          <cell r="L15">
            <v>5</v>
          </cell>
          <cell r="M15" t="str">
            <v>吉村 和茂</v>
          </cell>
          <cell r="N15" t="str">
            <v>ﾌｸｵｶｲﾝﾀﾞｽﾄﾘｰ</v>
          </cell>
          <cell r="O15" t="str">
            <v>福岡県糸島郡志摩町大字東貝塚712</v>
          </cell>
          <cell r="Q15">
            <v>8191113</v>
          </cell>
          <cell r="R15" t="str">
            <v>福岡県糸島郡志摩町大字東貝塚712</v>
          </cell>
          <cell r="S15" t="str">
            <v>092-327-0591</v>
          </cell>
          <cell r="T15" t="str">
            <v>唐外</v>
          </cell>
        </row>
        <row r="16">
          <cell r="B16">
            <v>35260</v>
          </cell>
          <cell r="C16" t="str">
            <v>内田 喜文</v>
          </cell>
          <cell r="D16">
            <v>0</v>
          </cell>
          <cell r="E16">
            <v>35037</v>
          </cell>
          <cell r="F16">
            <v>2</v>
          </cell>
          <cell r="G16">
            <v>35037</v>
          </cell>
          <cell r="L16">
            <v>8</v>
          </cell>
          <cell r="M16" t="str">
            <v>内田 喜文</v>
          </cell>
          <cell r="N16" t="str">
            <v>ｳﾁﾀﾞ ﾖｼﾌﾐ</v>
          </cell>
          <cell r="O16" t="str">
            <v>佐賀県藤津郡太良町大字糸岐7338</v>
          </cell>
          <cell r="Q16">
            <v>8491603</v>
          </cell>
          <cell r="R16" t="e">
            <v>#REF!</v>
          </cell>
          <cell r="S16" t="str">
            <v>09546-7-1111</v>
          </cell>
          <cell r="T16" t="str">
            <v>鹿内</v>
          </cell>
        </row>
        <row r="17">
          <cell r="B17">
            <v>35838</v>
          </cell>
          <cell r="C17" t="str">
            <v>㈱テラザワ</v>
          </cell>
          <cell r="D17">
            <v>0</v>
          </cell>
          <cell r="E17">
            <v>35039</v>
          </cell>
          <cell r="F17">
            <v>3</v>
          </cell>
          <cell r="G17">
            <v>35039</v>
          </cell>
          <cell r="L17">
            <v>6</v>
          </cell>
          <cell r="M17" t="str">
            <v>寺澤 敏夫</v>
          </cell>
          <cell r="N17" t="str">
            <v>ﾃﾗｻﾞﾜ</v>
          </cell>
          <cell r="O17" t="str">
            <v>福岡県伊万里市東山代町長浜2094-6</v>
          </cell>
          <cell r="Q17">
            <v>8494271</v>
          </cell>
          <cell r="R17" t="str">
            <v>福岡県伊万里市東山代町長浜2094-6</v>
          </cell>
          <cell r="S17" t="str">
            <v>0955-22-3722</v>
          </cell>
          <cell r="T17" t="str">
            <v>伊内</v>
          </cell>
        </row>
        <row r="18">
          <cell r="B18">
            <v>36907</v>
          </cell>
          <cell r="C18" t="str">
            <v>㈲丸豊工業</v>
          </cell>
          <cell r="D18">
            <v>0</v>
          </cell>
          <cell r="E18">
            <v>35087</v>
          </cell>
          <cell r="L18">
            <v>3</v>
          </cell>
          <cell r="M18" t="str">
            <v>木村 修次</v>
          </cell>
          <cell r="N18" t="str">
            <v>ﾏﾙﾄﾖｺｳｷﾞｮｳ</v>
          </cell>
          <cell r="O18" t="str">
            <v>福岡県久留米市大石町370-1</v>
          </cell>
          <cell r="Q18">
            <v>8300049</v>
          </cell>
          <cell r="R18" t="str">
            <v>福岡県久留米市大石町370-1</v>
          </cell>
          <cell r="S18" t="str">
            <v>0942-32-8617</v>
          </cell>
          <cell r="T18" t="str">
            <v>鳥外</v>
          </cell>
        </row>
        <row r="19">
          <cell r="B19">
            <v>3290</v>
          </cell>
          <cell r="C19" t="str">
            <v>㈱シンコー</v>
          </cell>
          <cell r="D19">
            <v>0</v>
          </cell>
          <cell r="E19">
            <v>35104</v>
          </cell>
          <cell r="L19">
            <v>7</v>
          </cell>
          <cell r="M19" t="str">
            <v>田代 義孝</v>
          </cell>
          <cell r="N19" t="str">
            <v>ｼﾝｺｰ</v>
          </cell>
          <cell r="O19" t="str">
            <v>長崎県大村市東三城町6-1</v>
          </cell>
          <cell r="Q19">
            <v>8560826</v>
          </cell>
          <cell r="R19" t="str">
            <v>長崎県大村市東三城町6-1</v>
          </cell>
          <cell r="S19" t="str">
            <v>0957-20-7373</v>
          </cell>
          <cell r="T19" t="str">
            <v>杵外</v>
          </cell>
        </row>
        <row r="20">
          <cell r="B20">
            <v>2086</v>
          </cell>
          <cell r="C20" t="str">
            <v>㈲田中工務店</v>
          </cell>
          <cell r="D20">
            <v>0</v>
          </cell>
          <cell r="E20">
            <v>35139</v>
          </cell>
          <cell r="L20">
            <v>8</v>
          </cell>
          <cell r="M20" t="str">
            <v>田中 和磨</v>
          </cell>
          <cell r="N20" t="str">
            <v>ﾀﾅｶｺｳﾑﾃﾝ</v>
          </cell>
          <cell r="O20" t="str">
            <v>佐賀県藤津郡嬉野町大字岩屋川内乙4217</v>
          </cell>
          <cell r="Q20">
            <v>8430304</v>
          </cell>
          <cell r="R20" t="str">
            <v>佐賀県藤津郡嬉野町大字岩屋川内乙4217</v>
          </cell>
          <cell r="S20" t="str">
            <v>0954-43-1015</v>
          </cell>
          <cell r="T20" t="str">
            <v>鹿内</v>
          </cell>
        </row>
        <row r="21">
          <cell r="B21">
            <v>10903</v>
          </cell>
          <cell r="C21" t="str">
            <v>(有)マルチュウ実業</v>
          </cell>
          <cell r="D21">
            <v>0</v>
          </cell>
          <cell r="E21">
            <v>35453</v>
          </cell>
          <cell r="L21">
            <v>1</v>
          </cell>
          <cell r="M21" t="str">
            <v>中島 康隆</v>
          </cell>
          <cell r="N21" t="str">
            <v>ﾏﾙﾁｭｳ</v>
          </cell>
          <cell r="O21" t="str">
            <v>佐賀県小城郡小城町大字晴気710-1</v>
          </cell>
          <cell r="Q21">
            <v>8450014</v>
          </cell>
          <cell r="R21" t="str">
            <v>佐賀県小城郡小城町大字晴気710-1</v>
          </cell>
          <cell r="S21" t="str">
            <v>0952-72-2244</v>
          </cell>
          <cell r="T21" t="str">
            <v>佐内</v>
          </cell>
        </row>
        <row r="22">
          <cell r="B22">
            <v>44377</v>
          </cell>
          <cell r="C22" t="str">
            <v>米倉 利文</v>
          </cell>
          <cell r="D22">
            <v>0</v>
          </cell>
          <cell r="E22">
            <v>35706</v>
          </cell>
          <cell r="L22">
            <v>3</v>
          </cell>
          <cell r="M22" t="str">
            <v>米倉 利文</v>
          </cell>
          <cell r="N22" t="str">
            <v>ﾖﾈｸﾗ</v>
          </cell>
          <cell r="O22" t="str">
            <v>福岡県久留米市御井旗崎1-12-2</v>
          </cell>
          <cell r="Q22">
            <v>8390841</v>
          </cell>
          <cell r="R22" t="str">
            <v>福岡県久留米市御井旗崎1-12-2</v>
          </cell>
          <cell r="S22" t="str">
            <v>0942-43-3763</v>
          </cell>
          <cell r="T22" t="str">
            <v>鳥外</v>
          </cell>
        </row>
        <row r="23">
          <cell r="B23">
            <v>13867</v>
          </cell>
          <cell r="C23" t="str">
            <v>山栄商会㈲</v>
          </cell>
          <cell r="D23">
            <v>0</v>
          </cell>
          <cell r="E23">
            <v>35227</v>
          </cell>
          <cell r="F23">
            <v>4</v>
          </cell>
          <cell r="G23">
            <v>35227</v>
          </cell>
          <cell r="L23">
            <v>8</v>
          </cell>
          <cell r="M23" t="str">
            <v>山口 茂人</v>
          </cell>
          <cell r="N23" t="str">
            <v>ﾔﾏｴｲｼｮｳｶｲ</v>
          </cell>
          <cell r="O23" t="str">
            <v>佐賀県藤津郡嬉野町大字吉田丁3474</v>
          </cell>
          <cell r="Q23">
            <v>8430303</v>
          </cell>
          <cell r="R23" t="str">
            <v>佐賀県藤津郡嬉野町大字吉田丁3474</v>
          </cell>
          <cell r="S23" t="str">
            <v>0954-43-9521</v>
          </cell>
          <cell r="T23" t="str">
            <v>鹿内</v>
          </cell>
        </row>
        <row r="24">
          <cell r="B24">
            <v>41450</v>
          </cell>
          <cell r="C24" t="str">
            <v>㈲スズクマ（許可取り消し）</v>
          </cell>
          <cell r="D24">
            <v>0</v>
          </cell>
          <cell r="E24">
            <v>35265</v>
          </cell>
          <cell r="F24">
            <v>3</v>
          </cell>
          <cell r="G24">
            <v>35265</v>
          </cell>
          <cell r="L24">
            <v>1</v>
          </cell>
          <cell r="M24" t="str">
            <v>於保 照義</v>
          </cell>
          <cell r="N24" t="str">
            <v>ｽｽﾞｸﾏ</v>
          </cell>
          <cell r="O24" t="str">
            <v>佐賀県佐賀市久保泉町大字川久保3772</v>
          </cell>
          <cell r="Q24">
            <v>8490901</v>
          </cell>
          <cell r="R24" t="e">
            <v>#REF!</v>
          </cell>
          <cell r="S24" t="str">
            <v>0952-98-1799</v>
          </cell>
          <cell r="T24" t="str">
            <v>佐内</v>
          </cell>
        </row>
        <row r="25">
          <cell r="B25">
            <v>13699</v>
          </cell>
          <cell r="C25" t="str">
            <v>㈱クリアース（許可取り消し）</v>
          </cell>
          <cell r="D25">
            <v>0</v>
          </cell>
          <cell r="E25">
            <v>36237</v>
          </cell>
          <cell r="L25">
            <v>3</v>
          </cell>
          <cell r="M25" t="str">
            <v>古田 稔</v>
          </cell>
          <cell r="N25" t="str">
            <v>ｸﾘｱｰｽ</v>
          </cell>
          <cell r="O25" t="str">
            <v>福岡県福岡市博多区千代5-11-41</v>
          </cell>
          <cell r="Q25">
            <v>8120044</v>
          </cell>
          <cell r="R25" t="e">
            <v>#REF!</v>
          </cell>
          <cell r="S25" t="str">
            <v>092-651-7234</v>
          </cell>
          <cell r="T25" t="str">
            <v>鳥外</v>
          </cell>
        </row>
        <row r="26">
          <cell r="B26">
            <v>43386</v>
          </cell>
          <cell r="C26" t="str">
            <v>㈱さくら(更新なし）</v>
          </cell>
          <cell r="D26">
            <v>0</v>
          </cell>
          <cell r="E26">
            <v>35382</v>
          </cell>
          <cell r="L26">
            <v>7</v>
          </cell>
          <cell r="M26" t="str">
            <v>山本 和幸</v>
          </cell>
          <cell r="N26" t="str">
            <v>ｻｸﾗ</v>
          </cell>
          <cell r="O26" t="str">
            <v>佐賀県杵島郡北方町大字芦原2735</v>
          </cell>
          <cell r="Q26">
            <v>8492203</v>
          </cell>
          <cell r="R26" t="e">
            <v>#REF!</v>
          </cell>
          <cell r="S26" t="str">
            <v>0954-36-2476</v>
          </cell>
          <cell r="T26" t="str">
            <v>杵内</v>
          </cell>
        </row>
        <row r="27">
          <cell r="B27">
            <v>42047</v>
          </cell>
          <cell r="C27" t="str">
            <v>㈱トーワ（更新なし）</v>
          </cell>
          <cell r="F27">
            <v>2</v>
          </cell>
          <cell r="G27">
            <v>35342</v>
          </cell>
          <cell r="L27">
            <v>7</v>
          </cell>
          <cell r="M27" t="str">
            <v>森永 ノリ子</v>
          </cell>
          <cell r="N27" t="str">
            <v>ﾄｰﾜ</v>
          </cell>
          <cell r="O27" t="str">
            <v>長崎県大村市富の原1-1552-1</v>
          </cell>
          <cell r="Q27">
            <v>8560806</v>
          </cell>
          <cell r="R27" t="str">
            <v>福岡県糸島市志摩西貝塚604-1</v>
          </cell>
          <cell r="S27" t="str">
            <v>0957-53-0090</v>
          </cell>
          <cell r="T27" t="str">
            <v>杵外</v>
          </cell>
        </row>
        <row r="28">
          <cell r="B28">
            <v>42206</v>
          </cell>
          <cell r="C28" t="str">
            <v>江島 和博(更新なし)</v>
          </cell>
          <cell r="D28">
            <v>0</v>
          </cell>
          <cell r="E28">
            <v>35298</v>
          </cell>
          <cell r="L28">
            <v>1</v>
          </cell>
          <cell r="M28" t="str">
            <v>江島 和博</v>
          </cell>
          <cell r="N28" t="str">
            <v>ｴｼﾞﾏ ｶｽﾞﾋﾛ</v>
          </cell>
          <cell r="O28" t="str">
            <v>佐賀県佐賀郡川副町大字鹿江470</v>
          </cell>
          <cell r="Q28">
            <v>8402213</v>
          </cell>
          <cell r="R28" t="str">
            <v>神奈川県相模原市橋本台1-8-21</v>
          </cell>
          <cell r="S28" t="str">
            <v>0952-45-6949</v>
          </cell>
          <cell r="T28" t="str">
            <v>佐内</v>
          </cell>
        </row>
        <row r="29">
          <cell r="B29">
            <v>42045</v>
          </cell>
          <cell r="C29" t="str">
            <v>㈲神埼運輸(更新なし)</v>
          </cell>
          <cell r="D29">
            <v>0</v>
          </cell>
          <cell r="E29">
            <v>35285</v>
          </cell>
          <cell r="L29">
            <v>1</v>
          </cell>
          <cell r="M29" t="str">
            <v>水原 須美子</v>
          </cell>
          <cell r="N29" t="str">
            <v>ｶﾝｻﾞｷｳﾝﾕ</v>
          </cell>
          <cell r="O29" t="str">
            <v>佐賀県神埼郡神埼町大字本告牟田648</v>
          </cell>
          <cell r="Q29">
            <v>8420013</v>
          </cell>
          <cell r="R29" t="e">
            <v>#REF!</v>
          </cell>
          <cell r="S29" t="str">
            <v>0952-52-2596</v>
          </cell>
          <cell r="T29" t="str">
            <v>佐内</v>
          </cell>
        </row>
        <row r="30">
          <cell r="B30">
            <v>45376</v>
          </cell>
          <cell r="C30" t="str">
            <v>(有)弘栄建設(更新ﾅｼ)</v>
          </cell>
          <cell r="D30">
            <v>0</v>
          </cell>
          <cell r="E30">
            <v>35453</v>
          </cell>
          <cell r="L30">
            <v>1</v>
          </cell>
          <cell r="M30" t="str">
            <v>園田 弘報</v>
          </cell>
          <cell r="N30" t="str">
            <v>ｺｳｴｲｹﾝｾﾂ</v>
          </cell>
          <cell r="O30" t="str">
            <v>佐賀県神埼郡神埼町大字尾崎2249-3</v>
          </cell>
          <cell r="P30" t="str">
            <v>佐賀県佐賀市久保泉町大字川久保31-1</v>
          </cell>
          <cell r="Q30">
            <v>8490901</v>
          </cell>
          <cell r="R30" t="e">
            <v>#REF!</v>
          </cell>
          <cell r="S30" t="str">
            <v>0952-98-2118</v>
          </cell>
          <cell r="T30" t="str">
            <v>佐内</v>
          </cell>
        </row>
        <row r="31">
          <cell r="B31">
            <v>45816</v>
          </cell>
          <cell r="C31" t="str">
            <v>㈲ティーエスドリーム(更新ﾅｼ)</v>
          </cell>
          <cell r="D31">
            <v>0</v>
          </cell>
          <cell r="E31">
            <v>35492</v>
          </cell>
          <cell r="L31">
            <v>1</v>
          </cell>
          <cell r="M31" t="str">
            <v>坂本 多恵子</v>
          </cell>
          <cell r="N31" t="str">
            <v>ﾃｨｰｴｽ</v>
          </cell>
          <cell r="O31" t="str">
            <v>佐賀県佐賀市兵庫町大字藤木844</v>
          </cell>
          <cell r="Q31">
            <v>8490915</v>
          </cell>
          <cell r="R31" t="e">
            <v>#REF!</v>
          </cell>
          <cell r="S31" t="str">
            <v>0952-33-7866</v>
          </cell>
          <cell r="T31" t="str">
            <v>佐内</v>
          </cell>
        </row>
        <row r="32">
          <cell r="B32">
            <v>42208</v>
          </cell>
          <cell r="C32" t="str">
            <v>荒木 秀明(更新ﾅｼ)</v>
          </cell>
          <cell r="D32">
            <v>0</v>
          </cell>
          <cell r="E32">
            <v>35306</v>
          </cell>
          <cell r="L32">
            <v>1</v>
          </cell>
          <cell r="M32" t="str">
            <v>荒木 秀明</v>
          </cell>
          <cell r="N32" t="str">
            <v>ｱﾗｷ ﾋﾃﾞｱｷ</v>
          </cell>
          <cell r="O32" t="str">
            <v>福岡県山門郡瀬高町大字上庄1371-7</v>
          </cell>
          <cell r="Q32">
            <v>8350025</v>
          </cell>
          <cell r="R32" t="str">
            <v>福岡県久留米市大石町370-1</v>
          </cell>
          <cell r="S32" t="str">
            <v>0952-62-2390</v>
          </cell>
          <cell r="T32" t="str">
            <v>佐外</v>
          </cell>
        </row>
        <row r="33">
          <cell r="B33">
            <v>41293</v>
          </cell>
          <cell r="C33" t="str">
            <v>㈲柿木資材(許可切れ新規)</v>
          </cell>
          <cell r="D33">
            <v>0</v>
          </cell>
          <cell r="E33">
            <v>35272</v>
          </cell>
          <cell r="L33">
            <v>1</v>
          </cell>
          <cell r="M33" t="str">
            <v>柿木 正治</v>
          </cell>
          <cell r="N33" t="str">
            <v>ｶｷﾉｷｼｻﾞｲ</v>
          </cell>
          <cell r="O33" t="str">
            <v>福岡県柳川市大字東蒲池1231-15</v>
          </cell>
          <cell r="Q33">
            <v>8320006</v>
          </cell>
          <cell r="R33" t="e">
            <v>#REF!</v>
          </cell>
          <cell r="S33" t="str">
            <v>0944-72-5673</v>
          </cell>
          <cell r="T33" t="str">
            <v>佐外</v>
          </cell>
        </row>
        <row r="34">
          <cell r="B34">
            <v>19033</v>
          </cell>
          <cell r="C34" t="str">
            <v>木下 一(更新ﾅｼ)</v>
          </cell>
          <cell r="D34">
            <v>0</v>
          </cell>
          <cell r="E34">
            <v>35380</v>
          </cell>
          <cell r="L34">
            <v>1</v>
          </cell>
          <cell r="M34" t="str">
            <v>木下 一</v>
          </cell>
          <cell r="N34" t="str">
            <v>ｷﾉｼﾀ ﾊｼﾞﾒ</v>
          </cell>
          <cell r="O34" t="str">
            <v>大阪府松原市阿保1-15-11</v>
          </cell>
          <cell r="P34" t="str">
            <v>福岡県粕屋郡古賀町大字新原中の坪748-1</v>
          </cell>
          <cell r="Q34">
            <v>8113127</v>
          </cell>
          <cell r="R34" t="e">
            <v>#REF!</v>
          </cell>
          <cell r="S34" t="str">
            <v>092-943-0707</v>
          </cell>
          <cell r="T34" t="str">
            <v>佐外</v>
          </cell>
        </row>
        <row r="35">
          <cell r="B35">
            <v>44913</v>
          </cell>
          <cell r="C35" t="str">
            <v>木村工業㈱(更新ﾅｼ)</v>
          </cell>
          <cell r="D35">
            <v>0</v>
          </cell>
          <cell r="E35">
            <v>35448</v>
          </cell>
          <cell r="L35">
            <v>1</v>
          </cell>
          <cell r="M35" t="str">
            <v>木村 惠子</v>
          </cell>
          <cell r="N35" t="str">
            <v>ｷﾑﾗｺｳｷﾞｮｳ</v>
          </cell>
          <cell r="O35" t="str">
            <v>福岡県久留米市梅満町87-1</v>
          </cell>
          <cell r="Q35">
            <v>8300048</v>
          </cell>
          <cell r="R35" t="str">
            <v>福岡県久留米市梅満町87-1</v>
          </cell>
          <cell r="S35" t="str">
            <v>0942-32-8601</v>
          </cell>
          <cell r="T35" t="str">
            <v>佐外</v>
          </cell>
        </row>
        <row r="36">
          <cell r="B36">
            <v>39717</v>
          </cell>
          <cell r="C36" t="str">
            <v>㈲翔邦建設(更新ﾅｼ)</v>
          </cell>
          <cell r="D36">
            <v>0</v>
          </cell>
          <cell r="E36">
            <v>35187</v>
          </cell>
          <cell r="L36">
            <v>3</v>
          </cell>
          <cell r="M36" t="str">
            <v>天本 哲</v>
          </cell>
          <cell r="N36" t="str">
            <v>ｼｮｳﾎｳｹﾝｾﾂ</v>
          </cell>
          <cell r="O36" t="str">
            <v>佐賀県鳥栖市山浦町3364-4</v>
          </cell>
          <cell r="Q36">
            <v>8410084</v>
          </cell>
          <cell r="R36" t="e">
            <v>#REF!</v>
          </cell>
          <cell r="S36" t="str">
            <v>0942-83-9848</v>
          </cell>
          <cell r="T36" t="str">
            <v>鳥内</v>
          </cell>
        </row>
        <row r="37">
          <cell r="B37">
            <v>44429</v>
          </cell>
          <cell r="C37" t="str">
            <v>㈱合戸工務店(更新ﾅｼ)</v>
          </cell>
          <cell r="D37">
            <v>0</v>
          </cell>
          <cell r="E37">
            <v>35402</v>
          </cell>
          <cell r="L37">
            <v>3</v>
          </cell>
          <cell r="M37" t="str">
            <v>合戸 渉</v>
          </cell>
          <cell r="N37" t="str">
            <v>ｺﾞｳﾄｺｳﾑﾃﾝ</v>
          </cell>
          <cell r="O37" t="str">
            <v>福岡県久留米市大善寺町夜明725</v>
          </cell>
          <cell r="Q37">
            <v>8300074</v>
          </cell>
          <cell r="R37" t="e">
            <v>#REF!</v>
          </cell>
          <cell r="S37" t="str">
            <v>0942-27-0822</v>
          </cell>
          <cell r="T37" t="str">
            <v>鳥外</v>
          </cell>
        </row>
        <row r="38">
          <cell r="B38">
            <v>3222</v>
          </cell>
          <cell r="C38" t="str">
            <v>㈲許斐産業(更新ﾅｼ)</v>
          </cell>
          <cell r="D38">
            <v>0</v>
          </cell>
          <cell r="E38">
            <v>35408</v>
          </cell>
          <cell r="L38">
            <v>3</v>
          </cell>
          <cell r="M38" t="str">
            <v>村山 敏江</v>
          </cell>
          <cell r="N38" t="str">
            <v>ｺﾉﾐｻﾝｷﾞｮｳ</v>
          </cell>
          <cell r="O38" t="str">
            <v>福岡県宗像市大字王丸335-2</v>
          </cell>
          <cell r="Q38">
            <v>8113422</v>
          </cell>
          <cell r="R38" t="e">
            <v>#REF!</v>
          </cell>
          <cell r="S38" t="str">
            <v>0940-37-3212</v>
          </cell>
          <cell r="T38" t="str">
            <v>鳥外</v>
          </cell>
        </row>
        <row r="39">
          <cell r="B39">
            <v>43667</v>
          </cell>
          <cell r="C39" t="str">
            <v>㈲ニューロン(更新ﾅｼ)</v>
          </cell>
          <cell r="D39">
            <v>0</v>
          </cell>
          <cell r="E39">
            <v>35487</v>
          </cell>
          <cell r="L39">
            <v>3</v>
          </cell>
          <cell r="M39" t="str">
            <v>東 義彦</v>
          </cell>
          <cell r="N39" t="str">
            <v>ﾆｭｰﾛﾝ</v>
          </cell>
          <cell r="O39" t="str">
            <v>福岡県三井郡大刀洗町大字高樋1525-1</v>
          </cell>
          <cell r="Q39">
            <v>8301221</v>
          </cell>
          <cell r="R39">
            <v>0</v>
          </cell>
          <cell r="S39" t="str">
            <v>0942-77-5390</v>
          </cell>
          <cell r="T39" t="str">
            <v>鳥外</v>
          </cell>
        </row>
        <row r="40">
          <cell r="B40">
            <v>3224</v>
          </cell>
          <cell r="C40" t="str">
            <v>石戸産業(株)(更新ﾅｼ)</v>
          </cell>
          <cell r="D40">
            <v>0</v>
          </cell>
          <cell r="E40">
            <v>35514</v>
          </cell>
          <cell r="L40">
            <v>3</v>
          </cell>
          <cell r="M40" t="str">
            <v>石戸 貢</v>
          </cell>
          <cell r="N40" t="str">
            <v>ｲｼﾄﾞ</v>
          </cell>
          <cell r="O40" t="str">
            <v>福岡県鞍手郡宮田町大字磯光1671</v>
          </cell>
          <cell r="Q40">
            <v>8230004</v>
          </cell>
          <cell r="R40" t="str">
            <v>福岡県鞍手郡宮田町大字磯光1671</v>
          </cell>
          <cell r="S40" t="str">
            <v>09493-2-0936</v>
          </cell>
          <cell r="T40" t="str">
            <v>鳥外</v>
          </cell>
        </row>
        <row r="41">
          <cell r="B41">
            <v>4370</v>
          </cell>
          <cell r="C41" t="str">
            <v>㈱マルダイ(更新ﾅｼ)</v>
          </cell>
          <cell r="D41">
            <v>0</v>
          </cell>
          <cell r="E41">
            <v>35236</v>
          </cell>
          <cell r="L41">
            <v>5</v>
          </cell>
          <cell r="M41" t="str">
            <v>福井 みよ子</v>
          </cell>
          <cell r="N41" t="str">
            <v>ﾏﾙﾀﾞｲ</v>
          </cell>
          <cell r="O41" t="str">
            <v>福岡県前原市大字川付993-2</v>
          </cell>
          <cell r="Q41">
            <v>8191155</v>
          </cell>
          <cell r="R41">
            <v>0</v>
          </cell>
          <cell r="S41" t="str">
            <v>092-323-2188</v>
          </cell>
          <cell r="T41" t="str">
            <v>唐外</v>
          </cell>
        </row>
        <row r="42">
          <cell r="B42">
            <v>45124</v>
          </cell>
          <cell r="C42" t="str">
            <v>中山 虎雄(更新ﾅｼ)</v>
          </cell>
          <cell r="D42">
            <v>0</v>
          </cell>
          <cell r="E42">
            <v>35439</v>
          </cell>
          <cell r="L42">
            <v>5</v>
          </cell>
          <cell r="M42" t="str">
            <v>中山 虎雄</v>
          </cell>
          <cell r="N42" t="str">
            <v>ﾅｶﾔﾏ ﾄﾗｵ</v>
          </cell>
          <cell r="O42" t="str">
            <v>佐賀県唐津市長谷30</v>
          </cell>
          <cell r="P42" t="str">
            <v>佐賀県唐津市千々賀4-5</v>
          </cell>
          <cell r="Q42">
            <v>8470822</v>
          </cell>
          <cell r="R42" t="str">
            <v>福岡県朝倉郡筑前町砥上960</v>
          </cell>
          <cell r="S42" t="str">
            <v>0955-78-1272</v>
          </cell>
          <cell r="T42" t="str">
            <v>唐内</v>
          </cell>
        </row>
        <row r="43">
          <cell r="B43">
            <v>46390</v>
          </cell>
          <cell r="C43" t="str">
            <v>坂本 連(更新ﾅｼ)</v>
          </cell>
          <cell r="D43">
            <v>0</v>
          </cell>
          <cell r="E43">
            <v>35495</v>
          </cell>
          <cell r="L43">
            <v>5</v>
          </cell>
          <cell r="M43" t="str">
            <v>坂本 連</v>
          </cell>
          <cell r="N43" t="str">
            <v>ｻｶﾓﾄ ﾑﾗｼﾞ</v>
          </cell>
          <cell r="O43" t="str">
            <v>佐賀県唐津市船宮町2307-1</v>
          </cell>
          <cell r="Q43">
            <v>8470062</v>
          </cell>
          <cell r="R43" t="e">
            <v>#REF!</v>
          </cell>
          <cell r="S43" t="str">
            <v>0955-75-3789</v>
          </cell>
          <cell r="T43" t="str">
            <v>唐内</v>
          </cell>
        </row>
        <row r="44">
          <cell r="B44">
            <v>26741</v>
          </cell>
          <cell r="C44" t="str">
            <v>積和建設佐賀㈱</v>
          </cell>
          <cell r="D44">
            <v>0</v>
          </cell>
          <cell r="E44">
            <v>36515</v>
          </cell>
          <cell r="L44">
            <v>1</v>
          </cell>
          <cell r="M44" t="str">
            <v>西島 敏雄</v>
          </cell>
          <cell r="N44" t="str">
            <v>ｾｷﾜｹﾝｾﾂｻｶﾞ</v>
          </cell>
          <cell r="O44" t="str">
            <v>佐賀県小城郡三日月町大字織島2227-1</v>
          </cell>
          <cell r="Q44">
            <v>8450023</v>
          </cell>
          <cell r="R44" t="e">
            <v>#REF!</v>
          </cell>
          <cell r="S44" t="str">
            <v>0952-73-5051</v>
          </cell>
          <cell r="T44" t="str">
            <v>佐内</v>
          </cell>
        </row>
        <row r="45">
          <cell r="B45">
            <v>2654</v>
          </cell>
          <cell r="C45" t="str">
            <v>㈲一翠社</v>
          </cell>
          <cell r="F45">
            <v>3</v>
          </cell>
          <cell r="G45">
            <v>36241</v>
          </cell>
          <cell r="L45">
            <v>5</v>
          </cell>
          <cell r="M45" t="str">
            <v>高野 清隆</v>
          </cell>
          <cell r="N45" t="str">
            <v>ｲｯｽｲ</v>
          </cell>
          <cell r="O45" t="str">
            <v>福岡県三井郡大刀洗町大字山隈350-1</v>
          </cell>
          <cell r="Q45">
            <v>8380138</v>
          </cell>
          <cell r="R45" t="e">
            <v>#REF!</v>
          </cell>
          <cell r="S45" t="str">
            <v>0942-77-1170</v>
          </cell>
          <cell r="T45" t="str">
            <v>唐外</v>
          </cell>
        </row>
        <row r="46">
          <cell r="B46">
            <v>47325</v>
          </cell>
          <cell r="C46" t="str">
            <v>油井 伸夫</v>
          </cell>
          <cell r="D46">
            <v>0</v>
          </cell>
          <cell r="E46">
            <v>35538</v>
          </cell>
          <cell r="L46">
            <v>8</v>
          </cell>
          <cell r="M46" t="str">
            <v>油井 伸夫</v>
          </cell>
          <cell r="N46" t="str">
            <v>ﾕｲ</v>
          </cell>
          <cell r="O46" t="str">
            <v>佐賀県鹿島市大字山浦211-62</v>
          </cell>
          <cell r="Q46">
            <v>8491314</v>
          </cell>
          <cell r="R46">
            <v>0</v>
          </cell>
          <cell r="S46" t="str">
            <v>09546-2-6010</v>
          </cell>
          <cell r="T46" t="str">
            <v>杵内</v>
          </cell>
        </row>
        <row r="47">
          <cell r="B47">
            <v>6182</v>
          </cell>
          <cell r="C47" t="str">
            <v>清本運輸㈲</v>
          </cell>
          <cell r="H47">
            <v>5</v>
          </cell>
          <cell r="I47">
            <v>36072</v>
          </cell>
          <cell r="L47">
            <v>7</v>
          </cell>
          <cell r="M47" t="str">
            <v>清本 国義</v>
          </cell>
          <cell r="N47" t="str">
            <v>ｷﾖﾓﾄｳﾝﾕ</v>
          </cell>
          <cell r="O47" t="str">
            <v>福岡県北九州市小倉南区大字石原町字乱橋262</v>
          </cell>
          <cell r="Q47">
            <v>8030185</v>
          </cell>
          <cell r="R47" t="e">
            <v>#REF!</v>
          </cell>
          <cell r="S47" t="str">
            <v>093-452-3511</v>
          </cell>
          <cell r="T47" t="str">
            <v>杵外</v>
          </cell>
        </row>
        <row r="48">
          <cell r="B48">
            <v>12602</v>
          </cell>
          <cell r="C48" t="str">
            <v>㈲生活共同産業（取消し）</v>
          </cell>
          <cell r="D48">
            <v>0</v>
          </cell>
          <cell r="E48">
            <v>36143</v>
          </cell>
          <cell r="L48">
            <v>1</v>
          </cell>
          <cell r="M48" t="str">
            <v>副島 静雄</v>
          </cell>
          <cell r="N48" t="str">
            <v>ｾｲｶﾂｷｮｳﾄﾞｳｻﾝｷﾞｮｳ</v>
          </cell>
          <cell r="O48" t="str">
            <v>佐賀県佐賀市兵庫町大字若宮1873-2</v>
          </cell>
          <cell r="Q48">
            <v>8490911</v>
          </cell>
          <cell r="R48" t="e">
            <v>#REF!</v>
          </cell>
          <cell r="S48" t="str">
            <v>0952-98-2684</v>
          </cell>
          <cell r="T48" t="str">
            <v>佐内</v>
          </cell>
        </row>
        <row r="49">
          <cell r="B49">
            <v>47749</v>
          </cell>
          <cell r="C49" t="str">
            <v>㈱九州ウエスト石油(不許可)</v>
          </cell>
          <cell r="D49">
            <v>0</v>
          </cell>
          <cell r="E49">
            <v>35597</v>
          </cell>
          <cell r="L49">
            <v>3</v>
          </cell>
          <cell r="M49" t="str">
            <v>平戸 清治</v>
          </cell>
          <cell r="N49" t="str">
            <v>ｷｭｳｼｭｳｳｴｽﾄｾｷﾕ</v>
          </cell>
          <cell r="O49" t="str">
            <v>福岡県朝倉郡三輪町大字当所70-1</v>
          </cell>
          <cell r="Q49">
            <v>8380803</v>
          </cell>
          <cell r="R49" t="e">
            <v>#REF!</v>
          </cell>
          <cell r="S49" t="str">
            <v>0946-22-4545</v>
          </cell>
          <cell r="T49" t="str">
            <v>鳥外</v>
          </cell>
        </row>
        <row r="50">
          <cell r="B50">
            <v>48160</v>
          </cell>
          <cell r="C50" t="str">
            <v>㈱田中工務店（更新ﾅｼ)</v>
          </cell>
          <cell r="D50">
            <v>0</v>
          </cell>
          <cell r="E50">
            <v>35570</v>
          </cell>
          <cell r="L50">
            <v>5</v>
          </cell>
          <cell r="M50" t="str">
            <v>田中 一嘉</v>
          </cell>
          <cell r="N50" t="str">
            <v>ﾀﾅｶｺｳﾑﾃﾝ</v>
          </cell>
          <cell r="O50" t="str">
            <v>佐賀県唐津市原337-1</v>
          </cell>
          <cell r="Q50">
            <v>8470031</v>
          </cell>
          <cell r="R50" t="e">
            <v>#REF!</v>
          </cell>
          <cell r="S50" t="str">
            <v>0955-77-0555</v>
          </cell>
          <cell r="T50" t="str">
            <v>唐内</v>
          </cell>
        </row>
        <row r="51">
          <cell r="B51">
            <v>48662</v>
          </cell>
          <cell r="C51" t="str">
            <v>㈲川内産業(更新ﾅｼ)</v>
          </cell>
          <cell r="D51">
            <v>0</v>
          </cell>
          <cell r="E51">
            <v>35601</v>
          </cell>
          <cell r="L51">
            <v>8</v>
          </cell>
          <cell r="M51" t="str">
            <v>川内 公也</v>
          </cell>
          <cell r="N51" t="str">
            <v>ｶﾜﾁｻﾝｷﾞｮｳ</v>
          </cell>
          <cell r="O51" t="str">
            <v>長崎県北高来郡高来町建山名70-1</v>
          </cell>
          <cell r="Q51">
            <v>8590104</v>
          </cell>
          <cell r="R51" t="e">
            <v>#REF!</v>
          </cell>
          <cell r="S51" t="str">
            <v>0957-32-6093</v>
          </cell>
          <cell r="T51" t="str">
            <v>杵外</v>
          </cell>
        </row>
        <row r="52">
          <cell r="B52">
            <v>32446</v>
          </cell>
          <cell r="C52" t="str">
            <v>室岡 祐光(更新ﾅｼ)</v>
          </cell>
          <cell r="D52">
            <v>0</v>
          </cell>
          <cell r="E52">
            <v>35576</v>
          </cell>
          <cell r="L52">
            <v>3</v>
          </cell>
          <cell r="M52" t="str">
            <v>室岡 祐光</v>
          </cell>
          <cell r="N52" t="str">
            <v>ﾑﾛｵｶ</v>
          </cell>
          <cell r="O52" t="str">
            <v>福岡県久留米市荒木町荒木1524-14</v>
          </cell>
          <cell r="P52" t="str">
            <v>福岡県久留米市荒木町白口2564-2</v>
          </cell>
          <cell r="Q52">
            <v>8300062</v>
          </cell>
          <cell r="R52">
            <v>0</v>
          </cell>
          <cell r="S52" t="str">
            <v>0942-27-1055</v>
          </cell>
          <cell r="T52" t="str">
            <v>鳥外</v>
          </cell>
        </row>
        <row r="53">
          <cell r="B53">
            <v>49781</v>
          </cell>
          <cell r="C53" t="str">
            <v>稲富 和幸（法人化）</v>
          </cell>
          <cell r="D53">
            <v>0</v>
          </cell>
          <cell r="E53">
            <v>35668</v>
          </cell>
          <cell r="L53">
            <v>7</v>
          </cell>
          <cell r="M53" t="str">
            <v>稲富 和幸</v>
          </cell>
          <cell r="N53" t="str">
            <v>ｲﾅﾄﾐ</v>
          </cell>
          <cell r="O53" t="str">
            <v>佐賀県杵島郡白石町大字堤262</v>
          </cell>
          <cell r="Q53">
            <v>8491104</v>
          </cell>
          <cell r="R53" t="e">
            <v>#REF!</v>
          </cell>
          <cell r="S53" t="str">
            <v>0952-84-3839</v>
          </cell>
          <cell r="T53" t="str">
            <v>杵内</v>
          </cell>
        </row>
        <row r="54">
          <cell r="B54">
            <v>47539</v>
          </cell>
          <cell r="C54" t="str">
            <v>㈲真栄開発（更新なし）</v>
          </cell>
          <cell r="D54">
            <v>0</v>
          </cell>
          <cell r="E54">
            <v>35548</v>
          </cell>
          <cell r="L54">
            <v>1</v>
          </cell>
          <cell r="M54" t="str">
            <v>石川 敏和</v>
          </cell>
          <cell r="N54" t="str">
            <v>ｼﾝｴｲｶｲﾊﾂ</v>
          </cell>
          <cell r="O54" t="str">
            <v>佐賀県多久市多久町7336-1</v>
          </cell>
          <cell r="Q54">
            <v>8460031</v>
          </cell>
          <cell r="R54" t="e">
            <v>#REF!</v>
          </cell>
          <cell r="S54" t="str">
            <v>0952-74-3828</v>
          </cell>
          <cell r="T54" t="str">
            <v>佐内</v>
          </cell>
        </row>
        <row r="55">
          <cell r="B55">
            <v>25880</v>
          </cell>
          <cell r="C55" t="str">
            <v>㈱成和産業（更新なし）</v>
          </cell>
          <cell r="D55">
            <v>0</v>
          </cell>
          <cell r="E55">
            <v>35570</v>
          </cell>
          <cell r="H55">
            <v>5</v>
          </cell>
          <cell r="I55">
            <v>35570</v>
          </cell>
          <cell r="L55">
            <v>1</v>
          </cell>
          <cell r="M55" t="str">
            <v>野中 厚</v>
          </cell>
          <cell r="N55" t="str">
            <v>ｾｲﾜｻﾝｷﾞｮｳ</v>
          </cell>
          <cell r="O55" t="str">
            <v>福岡県北九州市八幡西区黒崎城石1-2</v>
          </cell>
          <cell r="Q55">
            <v>8060004</v>
          </cell>
          <cell r="R55" t="e">
            <v>#REF!</v>
          </cell>
          <cell r="S55" t="str">
            <v>093-643-2880</v>
          </cell>
          <cell r="T55" t="str">
            <v>佐外</v>
          </cell>
        </row>
        <row r="56">
          <cell r="B56">
            <v>41555</v>
          </cell>
          <cell r="C56" t="str">
            <v>三和トラック㈲（更新なし）</v>
          </cell>
          <cell r="D56">
            <v>0</v>
          </cell>
          <cell r="E56">
            <v>35614</v>
          </cell>
          <cell r="L56">
            <v>1</v>
          </cell>
          <cell r="M56" t="str">
            <v>徳川 栄一</v>
          </cell>
          <cell r="N56" t="str">
            <v>ｻﾝﾜﾄﾗｯｸ</v>
          </cell>
          <cell r="O56" t="str">
            <v>福岡県北九州市門司区新門司3-67-13</v>
          </cell>
          <cell r="Q56">
            <v>8000115</v>
          </cell>
          <cell r="R56" t="e">
            <v>#REF!</v>
          </cell>
          <cell r="S56" t="str">
            <v>093-481-2230</v>
          </cell>
          <cell r="T56" t="str">
            <v>佐外</v>
          </cell>
        </row>
        <row r="57">
          <cell r="B57">
            <v>49081</v>
          </cell>
          <cell r="C57" t="str">
            <v>大塚 靖之（更新なし）</v>
          </cell>
          <cell r="D57">
            <v>0</v>
          </cell>
          <cell r="E57">
            <v>35622</v>
          </cell>
          <cell r="L57">
            <v>1</v>
          </cell>
          <cell r="M57" t="str">
            <v>大塚 靖之</v>
          </cell>
          <cell r="N57" t="str">
            <v>ｵｵﾂｶﾔｽﾕｷ</v>
          </cell>
          <cell r="O57" t="str">
            <v>佐賀県佐賀郡川副町大字小々森1198-4</v>
          </cell>
          <cell r="Q57">
            <v>8402214</v>
          </cell>
          <cell r="R57" t="str">
            <v>福岡県大牟田市新港町１</v>
          </cell>
          <cell r="S57" t="str">
            <v>0952-45-3591</v>
          </cell>
          <cell r="T57" t="str">
            <v>佐内</v>
          </cell>
        </row>
        <row r="58">
          <cell r="B58">
            <v>66523</v>
          </cell>
          <cell r="C58" t="str">
            <v>中村 財（法人化）</v>
          </cell>
          <cell r="D58">
            <v>0</v>
          </cell>
          <cell r="E58">
            <v>36529</v>
          </cell>
          <cell r="L58">
            <v>5</v>
          </cell>
          <cell r="M58" t="str">
            <v>中村 財</v>
          </cell>
          <cell r="N58" t="str">
            <v>ﾅｶﾑﾗ ﾀｶﾗ</v>
          </cell>
          <cell r="O58" t="str">
            <v>佐賀県東松浦郡七山村大字白木2811</v>
          </cell>
          <cell r="Q58">
            <v>8471108</v>
          </cell>
          <cell r="R58" t="e">
            <v>#REF!</v>
          </cell>
          <cell r="S58" t="str">
            <v>0955-58-2876</v>
          </cell>
          <cell r="T58" t="str">
            <v>唐内</v>
          </cell>
        </row>
        <row r="59">
          <cell r="B59">
            <v>49078</v>
          </cell>
          <cell r="C59" t="str">
            <v>㈱フナツ（不許可）</v>
          </cell>
          <cell r="D59">
            <v>0</v>
          </cell>
          <cell r="E59">
            <v>35626</v>
          </cell>
          <cell r="F59">
            <v>2</v>
          </cell>
          <cell r="G59">
            <v>35626</v>
          </cell>
          <cell r="L59">
            <v>1</v>
          </cell>
          <cell r="M59" t="str">
            <v>舩津 清己</v>
          </cell>
          <cell r="N59" t="str">
            <v>ﾌﾅﾂ</v>
          </cell>
          <cell r="O59" t="str">
            <v>佐賀県神埼郡神埼町大字尾崎4496-3</v>
          </cell>
          <cell r="Q59">
            <v>8420015</v>
          </cell>
          <cell r="R59">
            <v>0</v>
          </cell>
          <cell r="S59" t="str">
            <v>0952-53-5262</v>
          </cell>
          <cell r="T59" t="str">
            <v>佐内</v>
          </cell>
        </row>
        <row r="60">
          <cell r="B60">
            <v>49867</v>
          </cell>
          <cell r="C60" t="str">
            <v>古賀 覚（更新なし）</v>
          </cell>
          <cell r="D60">
            <v>0</v>
          </cell>
          <cell r="E60">
            <v>35661</v>
          </cell>
          <cell r="L60">
            <v>1</v>
          </cell>
          <cell r="M60" t="str">
            <v>古賀 覚</v>
          </cell>
          <cell r="N60" t="str">
            <v>ｺｶﾞ ｻﾄｼ</v>
          </cell>
          <cell r="O60" t="str">
            <v>佐賀県神埼郡三田川町大字豆田2612-2</v>
          </cell>
          <cell r="Q60">
            <v>8420033</v>
          </cell>
          <cell r="R60" t="e">
            <v>#REF!</v>
          </cell>
          <cell r="S60" t="str">
            <v>0952-52-2496</v>
          </cell>
          <cell r="T60" t="str">
            <v>佐内</v>
          </cell>
        </row>
        <row r="61">
          <cell r="B61">
            <v>49787</v>
          </cell>
          <cell r="C61" t="str">
            <v>原 良子（更新なし）</v>
          </cell>
          <cell r="D61">
            <v>0</v>
          </cell>
          <cell r="E61">
            <v>35642</v>
          </cell>
          <cell r="L61">
            <v>1</v>
          </cell>
          <cell r="M61" t="str">
            <v>原 良子</v>
          </cell>
          <cell r="N61" t="str">
            <v>ﾊﾗ ﾖｼｺ</v>
          </cell>
          <cell r="O61" t="str">
            <v>佐賀県佐賀市東佐賀町15-20</v>
          </cell>
          <cell r="Q61">
            <v>8400821</v>
          </cell>
          <cell r="R61">
            <v>0</v>
          </cell>
          <cell r="S61" t="str">
            <v>0952-28-0563</v>
          </cell>
          <cell r="T61" t="str">
            <v>佐内</v>
          </cell>
        </row>
        <row r="62">
          <cell r="B62">
            <v>49792</v>
          </cell>
          <cell r="C62" t="str">
            <v>㈲光信建設（更新なし）</v>
          </cell>
          <cell r="D62">
            <v>0</v>
          </cell>
          <cell r="E62">
            <v>35661</v>
          </cell>
          <cell r="L62">
            <v>1</v>
          </cell>
          <cell r="M62" t="str">
            <v>坂本 一行</v>
          </cell>
          <cell r="N62" t="str">
            <v>ｺｳｼﾝｹﾝｾﾂ</v>
          </cell>
          <cell r="O62" t="str">
            <v>佐賀県佐賀郡大和町大字久池井1673-1</v>
          </cell>
          <cell r="Q62">
            <v>8400202</v>
          </cell>
          <cell r="R62" t="e">
            <v>#REF!</v>
          </cell>
          <cell r="S62" t="str">
            <v>0952-62-4277</v>
          </cell>
          <cell r="T62" t="str">
            <v>佐内</v>
          </cell>
        </row>
        <row r="63">
          <cell r="B63">
            <v>7699</v>
          </cell>
          <cell r="C63" t="str">
            <v>櫃岡 正良（法人化）</v>
          </cell>
          <cell r="F63">
            <v>2</v>
          </cell>
          <cell r="G63">
            <v>36027</v>
          </cell>
          <cell r="L63">
            <v>1</v>
          </cell>
          <cell r="M63" t="str">
            <v>櫃岡 正良</v>
          </cell>
          <cell r="N63" t="str">
            <v>ﾋﾂｵｶ ﾏｻﾖｼ</v>
          </cell>
          <cell r="O63" t="str">
            <v>佐賀県多久市西多久町大字板屋1958</v>
          </cell>
          <cell r="Q63">
            <v>8460041</v>
          </cell>
          <cell r="R63">
            <v>0</v>
          </cell>
          <cell r="S63" t="str">
            <v>0952-74-2660</v>
          </cell>
          <cell r="T63" t="str">
            <v>佐内</v>
          </cell>
        </row>
        <row r="64">
          <cell r="B64">
            <v>20411</v>
          </cell>
          <cell r="C64" t="str">
            <v>川瀬産業㈱（廃止）</v>
          </cell>
          <cell r="D64">
            <v>0</v>
          </cell>
          <cell r="E64">
            <v>35760</v>
          </cell>
          <cell r="L64">
            <v>7</v>
          </cell>
          <cell r="M64" t="str">
            <v>川瀬 照雄</v>
          </cell>
          <cell r="N64" t="str">
            <v>ｶﾜｾｻﾝｷﾞｮｳ</v>
          </cell>
          <cell r="O64" t="str">
            <v>大阪府貝塚市脇浜4-2-13</v>
          </cell>
          <cell r="Q64">
            <v>5920073</v>
          </cell>
          <cell r="R64" t="e">
            <v>#REF!</v>
          </cell>
          <cell r="S64" t="str">
            <v>0724-36-1030</v>
          </cell>
          <cell r="T64" t="str">
            <v>杵外</v>
          </cell>
        </row>
        <row r="65">
          <cell r="B65">
            <v>47750</v>
          </cell>
          <cell r="C65" t="str">
            <v>㈲新興建材（更新なし）</v>
          </cell>
          <cell r="D65">
            <v>0</v>
          </cell>
          <cell r="E65">
            <v>35724</v>
          </cell>
          <cell r="L65">
            <v>3</v>
          </cell>
          <cell r="M65" t="str">
            <v>宮本 幸隆</v>
          </cell>
          <cell r="N65" t="str">
            <v>ｼﾝｺｳｹﾝｻﾞｲ</v>
          </cell>
          <cell r="O65" t="str">
            <v>福岡県甘木市大字馬田1173</v>
          </cell>
          <cell r="Q65">
            <v>8380058</v>
          </cell>
          <cell r="R65" t="e">
            <v>#REF!</v>
          </cell>
          <cell r="S65" t="str">
            <v>0946-22-4482</v>
          </cell>
          <cell r="T65" t="str">
            <v>鳥外</v>
          </cell>
        </row>
        <row r="66">
          <cell r="B66">
            <v>37597</v>
          </cell>
          <cell r="C66" t="str">
            <v>㈲ひじり（更新なし）</v>
          </cell>
          <cell r="D66">
            <v>0</v>
          </cell>
          <cell r="E66">
            <v>35706</v>
          </cell>
          <cell r="L66">
            <v>3</v>
          </cell>
          <cell r="M66" t="str">
            <v>井川 博雄</v>
          </cell>
          <cell r="N66" t="str">
            <v>ﾋｼﾞﾘ</v>
          </cell>
          <cell r="O66" t="str">
            <v>福岡県糟屋郡粕屋町大字戸原109-1</v>
          </cell>
          <cell r="Q66">
            <v>8112312</v>
          </cell>
          <cell r="R66">
            <v>0</v>
          </cell>
          <cell r="S66" t="str">
            <v>092-938-5707</v>
          </cell>
          <cell r="T66" t="str">
            <v>鳥外</v>
          </cell>
        </row>
        <row r="67">
          <cell r="B67">
            <v>50717</v>
          </cell>
          <cell r="C67" t="str">
            <v>城島 渉（更新なし）</v>
          </cell>
          <cell r="D67">
            <v>0</v>
          </cell>
          <cell r="E67">
            <v>35724</v>
          </cell>
          <cell r="L67">
            <v>1</v>
          </cell>
          <cell r="M67" t="str">
            <v>城島 渉</v>
          </cell>
          <cell r="N67" t="str">
            <v>ｼﾞｮｳｼﾞﾏ ﾜﾀﾙ</v>
          </cell>
          <cell r="O67" t="str">
            <v>佐賀県佐賀市西与賀町大字高太郎1906</v>
          </cell>
          <cell r="Q67">
            <v>8400036</v>
          </cell>
          <cell r="R67" t="e">
            <v>#REF!</v>
          </cell>
          <cell r="S67" t="str">
            <v>0952-22-3229</v>
          </cell>
          <cell r="T67" t="str">
            <v>佐内</v>
          </cell>
        </row>
        <row r="68">
          <cell r="B68">
            <v>693</v>
          </cell>
          <cell r="C68" t="str">
            <v>㈲吉村運送（更新なし）</v>
          </cell>
          <cell r="D68">
            <v>0</v>
          </cell>
          <cell r="E68">
            <v>35739</v>
          </cell>
          <cell r="L68">
            <v>1</v>
          </cell>
          <cell r="M68" t="str">
            <v>南 正夫</v>
          </cell>
          <cell r="N68" t="str">
            <v>ﾖｼﾑﾗｳﾝｿｳ</v>
          </cell>
          <cell r="O68" t="str">
            <v>福岡県糟屋郡志免町大字南里イカツチ327-6</v>
          </cell>
          <cell r="Q68">
            <v>8112207</v>
          </cell>
          <cell r="R68">
            <v>0</v>
          </cell>
          <cell r="S68" t="str">
            <v>092-935-9766</v>
          </cell>
          <cell r="T68" t="str">
            <v>佐外</v>
          </cell>
        </row>
        <row r="69">
          <cell r="B69">
            <v>51261</v>
          </cell>
          <cell r="C69" t="str">
            <v>㈲ヒカリ環境開発（更新なし）</v>
          </cell>
          <cell r="D69">
            <v>0</v>
          </cell>
          <cell r="E69">
            <v>35746</v>
          </cell>
          <cell r="L69">
            <v>1</v>
          </cell>
          <cell r="M69" t="str">
            <v>徳富 孝浩</v>
          </cell>
          <cell r="N69" t="str">
            <v>ﾋｶﾘｶﾝｷｮｳ</v>
          </cell>
          <cell r="O69" t="str">
            <v>佐賀県佐賀市兵庫町大字西渕1663-10</v>
          </cell>
          <cell r="Q69">
            <v>8490914</v>
          </cell>
          <cell r="R69">
            <v>0</v>
          </cell>
          <cell r="S69" t="str">
            <v>0952-31-5749</v>
          </cell>
          <cell r="T69" t="str">
            <v>佐内</v>
          </cell>
        </row>
        <row r="70">
          <cell r="B70">
            <v>70278</v>
          </cell>
          <cell r="C70" t="str">
            <v>王子製紙㈱（廃止）</v>
          </cell>
          <cell r="F70">
            <v>2</v>
          </cell>
          <cell r="G70">
            <v>37288</v>
          </cell>
          <cell r="L70">
            <v>1</v>
          </cell>
          <cell r="M70" t="str">
            <v>鈴木 正一郎</v>
          </cell>
          <cell r="N70" t="str">
            <v>ｵｳｼﾞｾｲｼ</v>
          </cell>
          <cell r="O70" t="str">
            <v>東京都中央区銀座4-7-5</v>
          </cell>
          <cell r="P70" t="str">
            <v>佐賀県佐賀郡久保田町大字久保田1</v>
          </cell>
          <cell r="Q70">
            <v>8490204</v>
          </cell>
          <cell r="R70" t="e">
            <v>#REF!</v>
          </cell>
          <cell r="S70" t="str">
            <v>0952-68-3111</v>
          </cell>
          <cell r="T70" t="str">
            <v>佐内</v>
          </cell>
        </row>
        <row r="71">
          <cell r="B71">
            <v>50579</v>
          </cell>
          <cell r="C71" t="str">
            <v>白木運送㈲（更新なし）</v>
          </cell>
          <cell r="D71">
            <v>0</v>
          </cell>
          <cell r="E71">
            <v>35779</v>
          </cell>
          <cell r="H71">
            <v>5</v>
          </cell>
          <cell r="I71">
            <v>35779</v>
          </cell>
          <cell r="L71">
            <v>3</v>
          </cell>
          <cell r="M71" t="str">
            <v>黒木 建一</v>
          </cell>
          <cell r="N71" t="str">
            <v>ｼﾗｷｳﾝｿｳ</v>
          </cell>
          <cell r="O71" t="str">
            <v>福岡県八女市大字竜ヶ原209-1</v>
          </cell>
          <cell r="Q71">
            <v>8340067</v>
          </cell>
          <cell r="R71" t="e">
            <v>#REF!</v>
          </cell>
          <cell r="S71" t="str">
            <v>0943-23-6805</v>
          </cell>
          <cell r="T71" t="str">
            <v>鳥外</v>
          </cell>
        </row>
        <row r="72">
          <cell r="B72">
            <v>51784</v>
          </cell>
          <cell r="C72" t="str">
            <v>江原 利博（更新なし）</v>
          </cell>
          <cell r="D72">
            <v>0</v>
          </cell>
          <cell r="E72">
            <v>35779</v>
          </cell>
          <cell r="L72">
            <v>1</v>
          </cell>
          <cell r="M72" t="str">
            <v>江原 利博</v>
          </cell>
          <cell r="N72" t="str">
            <v>ｴﾊﾗ ﾄｼﾋﾛ</v>
          </cell>
          <cell r="O72" t="str">
            <v>佐賀県佐賀市光2-10-10</v>
          </cell>
          <cell r="Q72">
            <v>8400033</v>
          </cell>
          <cell r="R72" t="e">
            <v>#REF!</v>
          </cell>
          <cell r="S72" t="str">
            <v>0952-29-7468</v>
          </cell>
          <cell r="T72" t="str">
            <v>佐内</v>
          </cell>
        </row>
        <row r="73">
          <cell r="B73">
            <v>51782</v>
          </cell>
          <cell r="C73" t="str">
            <v>㈲久保商店（更新なし）</v>
          </cell>
          <cell r="D73">
            <v>0</v>
          </cell>
          <cell r="E73">
            <v>35789</v>
          </cell>
          <cell r="L73">
            <v>1</v>
          </cell>
          <cell r="M73" t="str">
            <v>久保 忠昭</v>
          </cell>
          <cell r="N73" t="str">
            <v>ｸﾎﾞｼｮｳﾃﾝ</v>
          </cell>
          <cell r="O73" t="str">
            <v>佐賀県佐賀郡諸富町大字諸富津28-3</v>
          </cell>
          <cell r="P73" t="str">
            <v>佐賀県佐賀郡川副町大字早津江107</v>
          </cell>
          <cell r="Q73">
            <v>8402105</v>
          </cell>
          <cell r="R73" t="e">
            <v>#REF!</v>
          </cell>
          <cell r="S73" t="str">
            <v>0952-45-5188</v>
          </cell>
          <cell r="T73" t="str">
            <v>佐内</v>
          </cell>
        </row>
        <row r="74">
          <cell r="B74">
            <v>48953</v>
          </cell>
          <cell r="C74" t="str">
            <v>㈱円城寺（更新なし）</v>
          </cell>
          <cell r="D74">
            <v>0</v>
          </cell>
          <cell r="E74">
            <v>35803</v>
          </cell>
          <cell r="L74">
            <v>1</v>
          </cell>
          <cell r="M74" t="str">
            <v>円城寺 實</v>
          </cell>
          <cell r="N74" t="str">
            <v>ｴﾝｼﾞｮｳｼﾞ</v>
          </cell>
          <cell r="O74" t="str">
            <v>佐賀県小城郡小城町大字晴気2251</v>
          </cell>
          <cell r="Q74">
            <v>8450014</v>
          </cell>
          <cell r="R74" t="str">
            <v>佐賀県東松浦郡厳木町大字厳木699-2</v>
          </cell>
          <cell r="S74" t="str">
            <v>0952-72-6793</v>
          </cell>
          <cell r="T74" t="str">
            <v>佐内</v>
          </cell>
        </row>
        <row r="75">
          <cell r="B75">
            <v>51783</v>
          </cell>
          <cell r="C75" t="str">
            <v>久保 安洋（更新なし）</v>
          </cell>
          <cell r="D75">
            <v>0</v>
          </cell>
          <cell r="E75">
            <v>35804</v>
          </cell>
          <cell r="L75">
            <v>1</v>
          </cell>
          <cell r="M75" t="str">
            <v>久保 安洋</v>
          </cell>
          <cell r="N75" t="str">
            <v>ｸﾎﾞ ﾔｽﾋﾛ</v>
          </cell>
          <cell r="O75" t="str">
            <v>佐賀県佐賀郡諸富町大字大堂2536-7</v>
          </cell>
          <cell r="Q75">
            <v>8402101</v>
          </cell>
          <cell r="R75" t="e">
            <v>#REF!</v>
          </cell>
          <cell r="S75" t="str">
            <v>0952-47-2401</v>
          </cell>
          <cell r="T75" t="str">
            <v>佐内</v>
          </cell>
        </row>
        <row r="76">
          <cell r="B76">
            <v>51988</v>
          </cell>
          <cell r="C76" t="str">
            <v>野中 知行（更新なし）</v>
          </cell>
          <cell r="D76">
            <v>0</v>
          </cell>
          <cell r="E76">
            <v>35803</v>
          </cell>
          <cell r="L76">
            <v>3</v>
          </cell>
          <cell r="M76" t="str">
            <v>野中 知行</v>
          </cell>
          <cell r="N76" t="str">
            <v>ﾉﾅｶ ﾄﾓﾕｷ</v>
          </cell>
          <cell r="O76" t="str">
            <v>福岡県久留米市合川町315</v>
          </cell>
          <cell r="Q76">
            <v>8390861</v>
          </cell>
          <cell r="R76">
            <v>0</v>
          </cell>
          <cell r="S76" t="str">
            <v>0942-44-3911</v>
          </cell>
          <cell r="T76" t="str">
            <v>鳥外</v>
          </cell>
        </row>
        <row r="77">
          <cell r="B77">
            <v>51521</v>
          </cell>
          <cell r="C77" t="str">
            <v>田川金物㈱（更新なし）</v>
          </cell>
          <cell r="D77">
            <v>0</v>
          </cell>
          <cell r="E77">
            <v>35809</v>
          </cell>
          <cell r="L77">
            <v>3</v>
          </cell>
          <cell r="M77" t="str">
            <v>田川 瑞穂</v>
          </cell>
          <cell r="N77" t="str">
            <v>ﾀｶﾞﾜｶﾅﾓﾉ</v>
          </cell>
          <cell r="O77" t="str">
            <v>福岡県久留米市東合川1-5-10</v>
          </cell>
          <cell r="Q77">
            <v>8390809</v>
          </cell>
          <cell r="R77" t="e">
            <v>#REF!</v>
          </cell>
          <cell r="S77" t="str">
            <v>0942-44-5050</v>
          </cell>
          <cell r="T77" t="str">
            <v>鳥外</v>
          </cell>
        </row>
        <row r="78">
          <cell r="B78">
            <v>51226</v>
          </cell>
          <cell r="C78" t="str">
            <v>㈲孝研エンジニアリング（更新なし）</v>
          </cell>
          <cell r="D78">
            <v>0</v>
          </cell>
          <cell r="E78">
            <v>35809</v>
          </cell>
          <cell r="L78">
            <v>3</v>
          </cell>
          <cell r="M78" t="str">
            <v>森谷 素代</v>
          </cell>
          <cell r="N78" t="str">
            <v>ｺｳｹﾝｴﾝｼﾞﾆｱﾘﾝｸﾞ</v>
          </cell>
          <cell r="O78" t="str">
            <v>福岡県久留米市山川追分1-6-15</v>
          </cell>
          <cell r="Q78">
            <v>8390814</v>
          </cell>
          <cell r="R78" t="e">
            <v>#REF!</v>
          </cell>
          <cell r="S78" t="str">
            <v>0942-44-1392</v>
          </cell>
          <cell r="T78" t="str">
            <v>鳥外</v>
          </cell>
        </row>
        <row r="79">
          <cell r="B79">
            <v>51795</v>
          </cell>
          <cell r="C79" t="str">
            <v>㈱ｼﾞｪｲｼｰﾋﾟｰｴｽ･ｴｽ（更新なし）</v>
          </cell>
          <cell r="D79">
            <v>0</v>
          </cell>
          <cell r="E79">
            <v>35817</v>
          </cell>
          <cell r="L79">
            <v>5</v>
          </cell>
          <cell r="M79" t="str">
            <v>副島 圀雄</v>
          </cell>
          <cell r="N79" t="str">
            <v>ｼﾞｪｲｼｰﾋﾟｰｴｽ･ｴｽ</v>
          </cell>
          <cell r="O79" t="str">
            <v>福岡県福岡市東区松崎3-33-36</v>
          </cell>
          <cell r="Q79">
            <v>8130035</v>
          </cell>
          <cell r="R79" t="e">
            <v>#REF!</v>
          </cell>
          <cell r="S79" t="str">
            <v>092-683-3791</v>
          </cell>
          <cell r="T79" t="str">
            <v>唐外</v>
          </cell>
        </row>
        <row r="80">
          <cell r="B80">
            <v>36474</v>
          </cell>
          <cell r="C80" t="str">
            <v>進堂土木㈲（更新なし）</v>
          </cell>
          <cell r="D80">
            <v>0</v>
          </cell>
          <cell r="E80">
            <v>35817</v>
          </cell>
          <cell r="L80">
            <v>3</v>
          </cell>
          <cell r="M80" t="str">
            <v>山本 憲進</v>
          </cell>
          <cell r="N80" t="str">
            <v>ｼﾝﾄﾞｳﾄﾞﾎﾞｸ</v>
          </cell>
          <cell r="O80" t="str">
            <v>福岡県糟屋郡粕屋町大字内橋162-1</v>
          </cell>
          <cell r="Q80">
            <v>8112308</v>
          </cell>
          <cell r="R80" t="e">
            <v>#REF!</v>
          </cell>
          <cell r="S80" t="str">
            <v>092-938-8686</v>
          </cell>
          <cell r="T80" t="str">
            <v>鳥外</v>
          </cell>
        </row>
        <row r="81">
          <cell r="B81">
            <v>3554</v>
          </cell>
          <cell r="C81" t="str">
            <v>㈱九州産廃処理センター（廃止）</v>
          </cell>
          <cell r="D81">
            <v>0</v>
          </cell>
          <cell r="E81">
            <v>36054</v>
          </cell>
          <cell r="H81">
            <v>5</v>
          </cell>
          <cell r="I81">
            <v>36054</v>
          </cell>
          <cell r="L81">
            <v>7</v>
          </cell>
          <cell r="M81" t="str">
            <v>花田 人士</v>
          </cell>
          <cell r="N81" t="str">
            <v>ｷｭｳｼｭｳｻﾝﾊﾟｲｼｮﾘｾﾝﾀｰ</v>
          </cell>
          <cell r="O81" t="str">
            <v>福岡県北九州市若松区南二島4-5-12</v>
          </cell>
          <cell r="Q81">
            <v>8080109</v>
          </cell>
          <cell r="R81" t="e">
            <v>#REF!</v>
          </cell>
          <cell r="S81" t="str">
            <v>093-791-4141</v>
          </cell>
          <cell r="T81" t="str">
            <v>杵外</v>
          </cell>
        </row>
        <row r="82">
          <cell r="B82">
            <v>56750</v>
          </cell>
          <cell r="C82" t="str">
            <v>㈱シチックスサービス（廃止）</v>
          </cell>
          <cell r="D82">
            <v>0</v>
          </cell>
          <cell r="E82">
            <v>36132</v>
          </cell>
          <cell r="F82">
            <v>2</v>
          </cell>
          <cell r="G82">
            <v>36132</v>
          </cell>
          <cell r="L82">
            <v>6</v>
          </cell>
          <cell r="M82" t="str">
            <v>吉永 龍平</v>
          </cell>
          <cell r="N82" t="str">
            <v>ｼﾁｯｸｽｻｰﾋﾞｽ</v>
          </cell>
          <cell r="O82" t="str">
            <v>佐賀県杵島郡江北町大字上小田2201</v>
          </cell>
          <cell r="P82" t="str">
            <v>佐賀県伊万里市東山代町長浜826-9</v>
          </cell>
          <cell r="Q82">
            <v>8494271</v>
          </cell>
          <cell r="R82" t="e">
            <v>#REF!</v>
          </cell>
          <cell r="S82" t="str">
            <v>0955-22-9350</v>
          </cell>
          <cell r="T82" t="str">
            <v>伊内</v>
          </cell>
        </row>
        <row r="83">
          <cell r="B83">
            <v>52379</v>
          </cell>
          <cell r="C83" t="str">
            <v>㈲丸吉運輸（更新なし）</v>
          </cell>
          <cell r="D83">
            <v>0</v>
          </cell>
          <cell r="E83">
            <v>35839</v>
          </cell>
          <cell r="L83">
            <v>1</v>
          </cell>
          <cell r="M83" t="str">
            <v>吉原 昭</v>
          </cell>
          <cell r="N83" t="str">
            <v>ﾏﾙﾖｼｳﾝｿｳ</v>
          </cell>
          <cell r="O83" t="str">
            <v>佐賀県佐賀市本庄町大字鹿子403-2</v>
          </cell>
          <cell r="Q83">
            <v>8400025</v>
          </cell>
          <cell r="R83">
            <v>0</v>
          </cell>
          <cell r="S83" t="str">
            <v>0952-22-2020</v>
          </cell>
          <cell r="T83" t="str">
            <v>佐内</v>
          </cell>
        </row>
        <row r="84">
          <cell r="B84">
            <v>30252</v>
          </cell>
          <cell r="C84" t="str">
            <v>三和興産㈱（廃止）</v>
          </cell>
          <cell r="D84">
            <v>0</v>
          </cell>
          <cell r="E84">
            <v>36654</v>
          </cell>
          <cell r="L84">
            <v>7</v>
          </cell>
          <cell r="M84" t="str">
            <v>吉田 進</v>
          </cell>
          <cell r="N84" t="str">
            <v>ｻﾝﾜｺｳｻﾝ</v>
          </cell>
          <cell r="O84" t="str">
            <v>佐賀県杵島郡有明町大字深浦376-1</v>
          </cell>
          <cell r="Q84">
            <v>8491207</v>
          </cell>
          <cell r="R84" t="e">
            <v>#REF!</v>
          </cell>
          <cell r="S84" t="str">
            <v>09546-5-5181</v>
          </cell>
          <cell r="T84" t="str">
            <v>杵内</v>
          </cell>
        </row>
        <row r="85">
          <cell r="B85">
            <v>12372</v>
          </cell>
          <cell r="C85" t="str">
            <v>豊光産業㈱（廃止）</v>
          </cell>
          <cell r="D85">
            <v>0</v>
          </cell>
          <cell r="E85">
            <v>37113</v>
          </cell>
          <cell r="L85">
            <v>1</v>
          </cell>
          <cell r="M85" t="str">
            <v>光長 憲浩</v>
          </cell>
          <cell r="N85" t="str">
            <v>ﾎｳｺｳｻﾝｷﾞｮｳ</v>
          </cell>
          <cell r="O85" t="str">
            <v>大分県大分市大字津守370-1</v>
          </cell>
          <cell r="Q85">
            <v>8700945</v>
          </cell>
          <cell r="R85">
            <v>0</v>
          </cell>
          <cell r="S85" t="str">
            <v>097-567-0208</v>
          </cell>
          <cell r="T85" t="str">
            <v>佐外</v>
          </cell>
        </row>
        <row r="86">
          <cell r="B86">
            <v>46378</v>
          </cell>
          <cell r="C86" t="str">
            <v>㈱大福環境開発（取消）</v>
          </cell>
          <cell r="D86">
            <v>0</v>
          </cell>
          <cell r="E86">
            <v>36377</v>
          </cell>
          <cell r="L86">
            <v>3</v>
          </cell>
          <cell r="M86" t="str">
            <v>澤田 淳一</v>
          </cell>
          <cell r="N86" t="str">
            <v>ﾀﾞｲﾌｸｶﾝｷｮｳ</v>
          </cell>
          <cell r="O86" t="str">
            <v>福岡県糟屋郡志免町大字御手洗41-8</v>
          </cell>
          <cell r="Q86">
            <v>8112206</v>
          </cell>
          <cell r="R86" t="e">
            <v>#REF!</v>
          </cell>
          <cell r="S86" t="str">
            <v>092-623-5038</v>
          </cell>
          <cell r="T86" t="str">
            <v>鳥外</v>
          </cell>
        </row>
        <row r="87">
          <cell r="B87">
            <v>4899</v>
          </cell>
          <cell r="C87" t="str">
            <v>九州運送㈱（取消）</v>
          </cell>
          <cell r="D87">
            <v>0</v>
          </cell>
          <cell r="E87">
            <v>36104</v>
          </cell>
          <cell r="L87">
            <v>5</v>
          </cell>
          <cell r="M87" t="str">
            <v>佐藤 實朗</v>
          </cell>
          <cell r="N87" t="str">
            <v>ｷｭｳｼｭｳｳﾝｿ</v>
          </cell>
          <cell r="O87" t="str">
            <v>福岡県福岡市中央区那の津5-1-9</v>
          </cell>
          <cell r="Q87">
            <v>8100071</v>
          </cell>
          <cell r="R87" t="e">
            <v>#REF!</v>
          </cell>
          <cell r="S87" t="str">
            <v>092-771-3605</v>
          </cell>
          <cell r="T87" t="str">
            <v>唐外</v>
          </cell>
        </row>
        <row r="88">
          <cell r="B88">
            <v>76351</v>
          </cell>
          <cell r="C88" t="str">
            <v>㈱リョーウン西日本（廃止）</v>
          </cell>
          <cell r="D88">
            <v>0</v>
          </cell>
          <cell r="E88">
            <v>37160</v>
          </cell>
          <cell r="L88">
            <v>3</v>
          </cell>
          <cell r="M88" t="str">
            <v>小松 孝夫</v>
          </cell>
          <cell r="N88" t="str">
            <v>ﾘｮｰｳﾝﾆｼﾆﾎﾝ</v>
          </cell>
          <cell r="O88" t="str">
            <v>兵庫県尼崎市小中島1-24-26</v>
          </cell>
          <cell r="P88" t="str">
            <v>佐賀県鳥栖市真木町字橋口1940-1</v>
          </cell>
          <cell r="Q88">
            <v>8410046</v>
          </cell>
          <cell r="R88">
            <v>0</v>
          </cell>
          <cell r="S88" t="str">
            <v>0942-85-0757</v>
          </cell>
          <cell r="T88" t="str">
            <v>鳥内</v>
          </cell>
        </row>
        <row r="89">
          <cell r="B89">
            <v>10500</v>
          </cell>
          <cell r="C89" t="str">
            <v>中国高速運輸㈲（更新なし）</v>
          </cell>
          <cell r="D89">
            <v>0</v>
          </cell>
          <cell r="E89">
            <v>35927</v>
          </cell>
          <cell r="L89">
            <v>3</v>
          </cell>
          <cell r="M89" t="str">
            <v>小田 和英</v>
          </cell>
          <cell r="N89" t="str">
            <v>ﾁｭｳｺﾞｸｺｳｿｸｳﾝﾕ</v>
          </cell>
          <cell r="O89" t="str">
            <v>広島県広島市安佐南区大町西1-11-39</v>
          </cell>
          <cell r="Q89">
            <v>7310125</v>
          </cell>
          <cell r="R89" t="e">
            <v>#REF!</v>
          </cell>
          <cell r="S89" t="str">
            <v>082-877-6600</v>
          </cell>
          <cell r="T89" t="str">
            <v>鳥外</v>
          </cell>
        </row>
        <row r="90">
          <cell r="B90">
            <v>4592</v>
          </cell>
          <cell r="C90" t="str">
            <v>㈲東部大谷化学（廃止）</v>
          </cell>
          <cell r="D90">
            <v>0</v>
          </cell>
          <cell r="E90">
            <v>36191</v>
          </cell>
          <cell r="L90">
            <v>5</v>
          </cell>
          <cell r="M90" t="str">
            <v>権藤 弘美</v>
          </cell>
          <cell r="N90" t="str">
            <v>ﾄｳﾌﾞｵｵﾀﾆ</v>
          </cell>
          <cell r="O90" t="str">
            <v>福岡県糟屋郡志免町桜丘1-17-6</v>
          </cell>
          <cell r="Q90">
            <v>8112201</v>
          </cell>
          <cell r="R90" t="e">
            <v>#REF!</v>
          </cell>
          <cell r="S90" t="str">
            <v>092-938-2834</v>
          </cell>
          <cell r="T90" t="str">
            <v>唐外</v>
          </cell>
        </row>
        <row r="91">
          <cell r="B91">
            <v>940</v>
          </cell>
          <cell r="C91" t="str">
            <v>㈱スバルエンジニアリング（廃止）</v>
          </cell>
          <cell r="D91">
            <v>0</v>
          </cell>
          <cell r="E91">
            <v>35957</v>
          </cell>
          <cell r="L91">
            <v>3</v>
          </cell>
          <cell r="M91" t="str">
            <v>永田 吉信</v>
          </cell>
          <cell r="N91" t="str">
            <v>ｽﾊﾞﾙｴﾝｼﾞﾆｱﾘﾝｸﾞ</v>
          </cell>
          <cell r="O91" t="str">
            <v>福岡県春日市小倉1-84</v>
          </cell>
          <cell r="Q91">
            <v>8160824</v>
          </cell>
          <cell r="R91" t="e">
            <v>#REF!</v>
          </cell>
          <cell r="S91" t="str">
            <v>092-581-1834</v>
          </cell>
          <cell r="T91" t="str">
            <v>鳥外</v>
          </cell>
        </row>
        <row r="92">
          <cell r="B92">
            <v>23880</v>
          </cell>
          <cell r="C92" t="str">
            <v>㈱ワールドタイヤグループ（更新なし）</v>
          </cell>
          <cell r="D92">
            <v>0</v>
          </cell>
          <cell r="E92">
            <v>35976</v>
          </cell>
          <cell r="L92">
            <v>1</v>
          </cell>
          <cell r="M92" t="str">
            <v>森本 幸一郎</v>
          </cell>
          <cell r="N92" t="str">
            <v>ﾜｰﾙﾄﾞﾀｲﾔｸﾞﾙｰﾌﾟ</v>
          </cell>
          <cell r="O92" t="str">
            <v>大阪府松原市阿保2-193-1</v>
          </cell>
          <cell r="Q92">
            <v>5800043</v>
          </cell>
          <cell r="R92">
            <v>0</v>
          </cell>
          <cell r="S92" t="str">
            <v>072-338-5113</v>
          </cell>
          <cell r="T92" t="str">
            <v>佐外</v>
          </cell>
        </row>
        <row r="93">
          <cell r="B93">
            <v>56340</v>
          </cell>
          <cell r="C93" t="str">
            <v>吉武 秀行（廃止・本人死亡）</v>
          </cell>
          <cell r="D93">
            <v>0</v>
          </cell>
          <cell r="E93">
            <v>36096</v>
          </cell>
          <cell r="L93">
            <v>1</v>
          </cell>
          <cell r="M93" t="str">
            <v>吉武 秀行</v>
          </cell>
          <cell r="N93" t="str">
            <v>ﾖｼﾀｹ ﾋﾃﾞﾕｷ</v>
          </cell>
          <cell r="O93" t="str">
            <v>佐賀県佐賀市長瀬町9-4</v>
          </cell>
          <cell r="Q93">
            <v>8400853</v>
          </cell>
          <cell r="R93">
            <v>0</v>
          </cell>
          <cell r="S93" t="str">
            <v>0952-26-1639</v>
          </cell>
          <cell r="T93" t="str">
            <v>佐内</v>
          </cell>
        </row>
        <row r="94">
          <cell r="B94">
            <v>54387</v>
          </cell>
          <cell r="C94" t="str">
            <v>㈲平石建設（更新なし）</v>
          </cell>
          <cell r="D94">
            <v>0</v>
          </cell>
          <cell r="E94">
            <v>35993</v>
          </cell>
          <cell r="L94">
            <v>1</v>
          </cell>
          <cell r="M94" t="str">
            <v>平石 勝也</v>
          </cell>
          <cell r="N94" t="str">
            <v>ﾋﾗｲｼｹﾝｾﾂ</v>
          </cell>
          <cell r="O94" t="str">
            <v>佐賀県小城郡牛津町大字乙柳469-1</v>
          </cell>
          <cell r="Q94">
            <v>8490301</v>
          </cell>
          <cell r="R94">
            <v>0</v>
          </cell>
          <cell r="S94" t="str">
            <v>0952-66-1126</v>
          </cell>
          <cell r="T94" t="str">
            <v>佐内</v>
          </cell>
        </row>
        <row r="95">
          <cell r="B95">
            <v>3308</v>
          </cell>
          <cell r="C95" t="str">
            <v>㈲山川運送（更新なし）</v>
          </cell>
          <cell r="D95">
            <v>0</v>
          </cell>
          <cell r="E95">
            <v>35988</v>
          </cell>
          <cell r="L95">
            <v>3</v>
          </cell>
          <cell r="M95" t="str">
            <v>山川 ヨシカ</v>
          </cell>
          <cell r="N95" t="str">
            <v>ﾔﾏｶﾜｳﾝｿｳ</v>
          </cell>
          <cell r="O95" t="str">
            <v>福岡県福岡市早良区有田5-18-2</v>
          </cell>
          <cell r="Q95">
            <v>8140033</v>
          </cell>
          <cell r="R95">
            <v>0</v>
          </cell>
          <cell r="S95" t="str">
            <v>092-871-0411</v>
          </cell>
          <cell r="T95" t="str">
            <v>鳥外</v>
          </cell>
        </row>
        <row r="96">
          <cell r="B96">
            <v>55224</v>
          </cell>
          <cell r="C96" t="str">
            <v>木下建設㈱（不許可）</v>
          </cell>
          <cell r="D96">
            <v>0</v>
          </cell>
          <cell r="E96">
            <v>36007</v>
          </cell>
          <cell r="L96">
            <v>8</v>
          </cell>
          <cell r="M96" t="str">
            <v>木下 辰男</v>
          </cell>
          <cell r="N96" t="str">
            <v>ｷﾉｼﾀｹﾝｾﾂ</v>
          </cell>
          <cell r="O96" t="str">
            <v>佐賀県鹿島市大字納富分281-1</v>
          </cell>
          <cell r="Q96">
            <v>8491312</v>
          </cell>
          <cell r="R96" t="e">
            <v>#REF!</v>
          </cell>
          <cell r="S96" t="str">
            <v>0954-63-3434</v>
          </cell>
          <cell r="T96" t="str">
            <v>杵内</v>
          </cell>
        </row>
        <row r="97">
          <cell r="B97">
            <v>23265</v>
          </cell>
          <cell r="C97" t="str">
            <v>㈲富士環境（不許可）</v>
          </cell>
          <cell r="F97">
            <v>2</v>
          </cell>
          <cell r="G97">
            <v>36048</v>
          </cell>
          <cell r="L97">
            <v>1</v>
          </cell>
          <cell r="M97" t="str">
            <v>篠崎 勝政</v>
          </cell>
          <cell r="N97" t="str">
            <v>ﾌｼﾞｶﾝｷｮｳ</v>
          </cell>
          <cell r="O97" t="str">
            <v>佐賀県佐賀市高木瀬東5-16-17</v>
          </cell>
          <cell r="P97" t="str">
            <v>佐賀県兵庫町大字西渕1677-6</v>
          </cell>
          <cell r="Q97">
            <v>8490914</v>
          </cell>
          <cell r="R97">
            <v>0</v>
          </cell>
          <cell r="S97" t="str">
            <v>0952-33-5828</v>
          </cell>
          <cell r="T97" t="str">
            <v>佐内</v>
          </cell>
        </row>
        <row r="98">
          <cell r="B98">
            <v>55004</v>
          </cell>
          <cell r="C98" t="str">
            <v>㈲泉産業（更新なし）</v>
          </cell>
          <cell r="D98">
            <v>0</v>
          </cell>
          <cell r="E98">
            <v>36054</v>
          </cell>
          <cell r="L98">
            <v>1</v>
          </cell>
          <cell r="M98" t="str">
            <v>中村 邦明</v>
          </cell>
          <cell r="N98" t="str">
            <v>ｲｽﾞﾐｻﾝｷﾞｮｳ</v>
          </cell>
          <cell r="O98" t="str">
            <v>福岡県田川郡香春町大字高野1034-7</v>
          </cell>
          <cell r="Q98">
            <v>8221403</v>
          </cell>
          <cell r="R98" t="str">
            <v>福岡県久留米市荒木町白口2564-2</v>
          </cell>
          <cell r="S98" t="str">
            <v>0947-32-2330</v>
          </cell>
          <cell r="T98" t="str">
            <v>佐外</v>
          </cell>
        </row>
        <row r="99">
          <cell r="B99">
            <v>13474</v>
          </cell>
          <cell r="C99" t="str">
            <v>㈱大共建設工業（更新なし）</v>
          </cell>
          <cell r="D99">
            <v>0</v>
          </cell>
          <cell r="E99">
            <v>36048</v>
          </cell>
          <cell r="L99">
            <v>1</v>
          </cell>
          <cell r="M99" t="str">
            <v>和田 芳秋</v>
          </cell>
          <cell r="N99" t="str">
            <v>ﾀﾞｲｷｮｳｹﾝｾﾂｺｳｷﾞｮｳ</v>
          </cell>
          <cell r="O99" t="str">
            <v>福岡県博多区堅粕1-25-3</v>
          </cell>
          <cell r="Q99">
            <v>8120043</v>
          </cell>
          <cell r="R99" t="e">
            <v>#REF!</v>
          </cell>
          <cell r="S99" t="str">
            <v>092-651-0152</v>
          </cell>
          <cell r="T99" t="str">
            <v>佐外</v>
          </cell>
        </row>
        <row r="100">
          <cell r="B100">
            <v>55222</v>
          </cell>
          <cell r="C100" t="str">
            <v>㈱森俊建設（更新なし）</v>
          </cell>
          <cell r="D100">
            <v>0</v>
          </cell>
          <cell r="E100">
            <v>36048</v>
          </cell>
          <cell r="L100">
            <v>1</v>
          </cell>
          <cell r="M100" t="str">
            <v>森 俊之</v>
          </cell>
          <cell r="N100" t="str">
            <v>ﾓﾘｼｭﾝｹﾝｾﾂ</v>
          </cell>
          <cell r="O100" t="str">
            <v>佐賀県佐賀市本庄町大字鹿子874</v>
          </cell>
          <cell r="Q100">
            <v>8400025</v>
          </cell>
          <cell r="R100">
            <v>0</v>
          </cell>
          <cell r="S100" t="str">
            <v>0952-24-8477</v>
          </cell>
          <cell r="T100" t="str">
            <v>佐内</v>
          </cell>
        </row>
        <row r="101">
          <cell r="B101">
            <v>7413</v>
          </cell>
          <cell r="C101" t="str">
            <v>㈱玉光建興（更新なし）</v>
          </cell>
          <cell r="D101">
            <v>0</v>
          </cell>
          <cell r="E101">
            <v>36054</v>
          </cell>
          <cell r="L101">
            <v>3</v>
          </cell>
          <cell r="M101" t="str">
            <v>玉光 泰壽</v>
          </cell>
          <cell r="N101" t="str">
            <v>ﾀﾏﾐﾂ</v>
          </cell>
          <cell r="O101" t="str">
            <v>福岡県鞍手郡小竹町大字御徳1360</v>
          </cell>
          <cell r="Q101">
            <v>8201101</v>
          </cell>
          <cell r="R101" t="e">
            <v>#REF!</v>
          </cell>
          <cell r="S101" t="str">
            <v>09496-2-4456</v>
          </cell>
          <cell r="T101" t="str">
            <v>鳥外</v>
          </cell>
        </row>
        <row r="102">
          <cell r="B102">
            <v>28976</v>
          </cell>
          <cell r="C102" t="str">
            <v>堀内 英昭（更新なし）</v>
          </cell>
          <cell r="D102">
            <v>0</v>
          </cell>
          <cell r="E102">
            <v>36054</v>
          </cell>
          <cell r="L102">
            <v>3</v>
          </cell>
          <cell r="M102" t="str">
            <v>堀内 英昭</v>
          </cell>
          <cell r="N102" t="str">
            <v>ﾎﾘｳﾁ ﾋﾃﾞｱｷ</v>
          </cell>
          <cell r="O102" t="str">
            <v>福岡県三井郡大刀洗町大字下高橋3848-1</v>
          </cell>
          <cell r="Q102">
            <v>8301225</v>
          </cell>
          <cell r="R102">
            <v>0</v>
          </cell>
          <cell r="S102" t="str">
            <v>0942-77-3601</v>
          </cell>
          <cell r="T102" t="str">
            <v>鳥外</v>
          </cell>
        </row>
        <row r="103">
          <cell r="B103">
            <v>54386</v>
          </cell>
          <cell r="C103" t="str">
            <v>荒久田 美和子（更新なし）</v>
          </cell>
          <cell r="D103">
            <v>0</v>
          </cell>
          <cell r="E103">
            <v>36025</v>
          </cell>
          <cell r="L103">
            <v>5</v>
          </cell>
          <cell r="M103" t="str">
            <v>荒久田 美和子</v>
          </cell>
          <cell r="N103" t="str">
            <v>ｱﾗｸﾀﾞ</v>
          </cell>
          <cell r="O103" t="str">
            <v>佐賀県東松浦郡相知町大字大野144</v>
          </cell>
          <cell r="Q103">
            <v>8493221</v>
          </cell>
          <cell r="R103" t="str">
            <v>佐賀県藤津郡嬉野町大字吉田丁3474</v>
          </cell>
          <cell r="S103" t="str">
            <v>0955-62-5314</v>
          </cell>
          <cell r="T103" t="str">
            <v>唐内</v>
          </cell>
        </row>
        <row r="104">
          <cell r="B104">
            <v>51777</v>
          </cell>
          <cell r="C104" t="str">
            <v>㈱ラバージャパン（更新なし）</v>
          </cell>
          <cell r="D104">
            <v>0</v>
          </cell>
          <cell r="E104">
            <v>36054</v>
          </cell>
          <cell r="L104">
            <v>7</v>
          </cell>
          <cell r="M104" t="str">
            <v>嶋元 三郎</v>
          </cell>
          <cell r="N104" t="str">
            <v>ﾗﾊﾞｰｼﾞｬﾊﾟﾝ</v>
          </cell>
          <cell r="O104" t="str">
            <v>福岡県田川郡赤池町大字赤池524</v>
          </cell>
          <cell r="Q104">
            <v>8221101</v>
          </cell>
          <cell r="R104">
            <v>0</v>
          </cell>
          <cell r="S104" t="str">
            <v>0947-28-6252</v>
          </cell>
          <cell r="T104" t="str">
            <v>杵外</v>
          </cell>
        </row>
        <row r="105">
          <cell r="B105">
            <v>1298</v>
          </cell>
          <cell r="C105" t="str">
            <v>田中 繁行（廃止）</v>
          </cell>
          <cell r="D105">
            <v>0</v>
          </cell>
          <cell r="E105">
            <v>36096</v>
          </cell>
          <cell r="L105">
            <v>3</v>
          </cell>
          <cell r="M105" t="str">
            <v>田中 繁行</v>
          </cell>
          <cell r="N105" t="str">
            <v>ﾀﾅｶ ｼｹﾞﾕｷ</v>
          </cell>
          <cell r="O105" t="str">
            <v>福岡県朝倉郡夜須町砥上960</v>
          </cell>
          <cell r="Q105">
            <v>8380223</v>
          </cell>
          <cell r="R105" t="str">
            <v>福岡県朝倉郡夜須町砥上960</v>
          </cell>
          <cell r="S105" t="str">
            <v>0946-42-3297</v>
          </cell>
          <cell r="T105" t="str">
            <v>鳥外</v>
          </cell>
        </row>
        <row r="106">
          <cell r="B106">
            <v>5041</v>
          </cell>
          <cell r="C106" t="str">
            <v>㈲今里産業（更新なし）</v>
          </cell>
          <cell r="D106">
            <v>0</v>
          </cell>
          <cell r="E106">
            <v>36080</v>
          </cell>
          <cell r="L106">
            <v>6</v>
          </cell>
          <cell r="M106" t="str">
            <v>今里 晶</v>
          </cell>
          <cell r="N106" t="str">
            <v>ｲﾏｻﾄｻﾝｷﾞｮｳ</v>
          </cell>
          <cell r="O106" t="str">
            <v>長崎県松浦市志佐町栢木免125-1</v>
          </cell>
          <cell r="Q106">
            <v>8594504</v>
          </cell>
          <cell r="R106" t="str">
            <v>佐賀県佐賀郡川副町大字早津江107</v>
          </cell>
          <cell r="S106" t="str">
            <v>0956-72-1757</v>
          </cell>
          <cell r="T106" t="str">
            <v>伊外</v>
          </cell>
        </row>
        <row r="107">
          <cell r="B107">
            <v>3072</v>
          </cell>
          <cell r="C107" t="str">
            <v>㈱シンシア（更新なし）</v>
          </cell>
          <cell r="D107">
            <v>0</v>
          </cell>
          <cell r="E107">
            <v>36087</v>
          </cell>
          <cell r="L107">
            <v>1</v>
          </cell>
          <cell r="M107" t="str">
            <v>松坂 幸洋</v>
          </cell>
          <cell r="N107" t="str">
            <v>ｼﾝｼｱ</v>
          </cell>
          <cell r="O107" t="str">
            <v>東京都品川区南大井6-26-3</v>
          </cell>
          <cell r="Q107" t="str">
            <v>140-0013</v>
          </cell>
          <cell r="R107" t="e">
            <v>#REF!</v>
          </cell>
          <cell r="S107" t="str">
            <v>03-3764-5300</v>
          </cell>
          <cell r="T107" t="str">
            <v>佐外</v>
          </cell>
        </row>
        <row r="108">
          <cell r="B108">
            <v>11090</v>
          </cell>
          <cell r="C108" t="str">
            <v>㈲日大運輸（更新なし）</v>
          </cell>
          <cell r="D108">
            <v>0</v>
          </cell>
          <cell r="E108">
            <v>36087</v>
          </cell>
          <cell r="L108">
            <v>1</v>
          </cell>
          <cell r="M108" t="str">
            <v>鈴木 義輝</v>
          </cell>
          <cell r="N108" t="str">
            <v>ﾆﾁﾀﾞｲｳﾝﾕ</v>
          </cell>
          <cell r="O108" t="str">
            <v>福岡県春日市大字上白水142-3</v>
          </cell>
          <cell r="Q108">
            <v>8160844</v>
          </cell>
          <cell r="R108">
            <v>0</v>
          </cell>
          <cell r="S108" t="str">
            <v>092-591-8036</v>
          </cell>
          <cell r="T108" t="str">
            <v>佐外</v>
          </cell>
        </row>
        <row r="109">
          <cell r="B109">
            <v>52881</v>
          </cell>
          <cell r="C109" t="str">
            <v>リコーロジスティクス㈱（更新なし）</v>
          </cell>
          <cell r="D109">
            <v>0</v>
          </cell>
          <cell r="E109">
            <v>36074</v>
          </cell>
          <cell r="L109">
            <v>3</v>
          </cell>
          <cell r="M109" t="str">
            <v>河路 鎰夫</v>
          </cell>
          <cell r="N109" t="str">
            <v>ﾘｺｰﾛｼﾞｽﾃｨｸｽ</v>
          </cell>
          <cell r="O109" t="str">
            <v>東京都大田区京浜島1-2-6</v>
          </cell>
          <cell r="P109" t="str">
            <v>佐賀県鳥栖市酒井西町661-2</v>
          </cell>
          <cell r="Q109">
            <v>8410042</v>
          </cell>
          <cell r="R109">
            <v>0</v>
          </cell>
          <cell r="S109" t="str">
            <v>0942-85-1263</v>
          </cell>
          <cell r="T109" t="str">
            <v>鳥内</v>
          </cell>
        </row>
        <row r="110">
          <cell r="B110">
            <v>11889</v>
          </cell>
          <cell r="C110" t="str">
            <v>内田運輸土木㈱（更新なし）</v>
          </cell>
          <cell r="D110">
            <v>0</v>
          </cell>
          <cell r="E110">
            <v>36097</v>
          </cell>
          <cell r="L110">
            <v>1</v>
          </cell>
          <cell r="M110" t="str">
            <v>内田 貞己</v>
          </cell>
          <cell r="N110" t="str">
            <v>ｳﾁﾀﾞｳﾝﾕﾄﾞﾎﾞｸ</v>
          </cell>
          <cell r="O110" t="str">
            <v>佐賀県佐賀郡川副町大字鹿江89-2</v>
          </cell>
          <cell r="Q110">
            <v>8402213</v>
          </cell>
          <cell r="R110" t="str">
            <v>佐賀県鹿島市大字納富分281-1</v>
          </cell>
          <cell r="S110" t="str">
            <v>0952-45-4553</v>
          </cell>
          <cell r="T110" t="str">
            <v>佐内</v>
          </cell>
        </row>
        <row r="111">
          <cell r="B111">
            <v>18831</v>
          </cell>
          <cell r="C111" t="str">
            <v>㈲三田川産業（廃止）</v>
          </cell>
          <cell r="F111">
            <v>2</v>
          </cell>
          <cell r="G111">
            <v>36307</v>
          </cell>
          <cell r="L111">
            <v>1</v>
          </cell>
          <cell r="M111" t="str">
            <v>福山 靖子</v>
          </cell>
          <cell r="N111" t="str">
            <v>ﾐﾀｶﾞﾜｻﾝｷﾞｮｳ</v>
          </cell>
          <cell r="O111" t="str">
            <v>佐賀県神埼郡三田川町大字田手1809-7</v>
          </cell>
          <cell r="Q111">
            <v>8420035</v>
          </cell>
          <cell r="R111" t="str">
            <v>佐賀県神埼郡三田川町大字田手1809-7</v>
          </cell>
          <cell r="S111" t="str">
            <v>0952-53-2697</v>
          </cell>
          <cell r="T111" t="str">
            <v>佐内</v>
          </cell>
        </row>
        <row r="112">
          <cell r="B112">
            <v>56748</v>
          </cell>
          <cell r="C112" t="str">
            <v>㈱アイワ設備（更新なし）</v>
          </cell>
          <cell r="D112">
            <v>0</v>
          </cell>
          <cell r="E112">
            <v>36109</v>
          </cell>
          <cell r="L112">
            <v>1</v>
          </cell>
          <cell r="M112" t="str">
            <v>吉岡 千秋</v>
          </cell>
          <cell r="N112" t="str">
            <v>ｱｲﾜｾﾂﾋﾞ</v>
          </cell>
          <cell r="O112" t="str">
            <v>佐賀県多久市北多久町大字小侍3976-4</v>
          </cell>
          <cell r="Q112">
            <v>8460002</v>
          </cell>
          <cell r="R112" t="str">
            <v>福岡県糸島郡志摩町大字小金丸1717-3</v>
          </cell>
          <cell r="S112" t="str">
            <v>0952-75-2431</v>
          </cell>
          <cell r="T112" t="str">
            <v>佐内</v>
          </cell>
        </row>
        <row r="113">
          <cell r="B113">
            <v>1339</v>
          </cell>
          <cell r="C113" t="str">
            <v>㈱北環保（更新なし）</v>
          </cell>
          <cell r="H113">
            <v>5</v>
          </cell>
          <cell r="I113">
            <v>36118</v>
          </cell>
          <cell r="L113">
            <v>1</v>
          </cell>
          <cell r="M113" t="str">
            <v>栗野 和希</v>
          </cell>
          <cell r="N113" t="str">
            <v>ｷﾀｶﾝﾎﾟ</v>
          </cell>
          <cell r="O113" t="str">
            <v>福岡県北九州市若松区響町1-41</v>
          </cell>
          <cell r="Q113">
            <v>8080021</v>
          </cell>
          <cell r="R113" t="e">
            <v>#REF!</v>
          </cell>
          <cell r="S113" t="str">
            <v>093-751-3331</v>
          </cell>
          <cell r="T113" t="str">
            <v>佐外</v>
          </cell>
        </row>
        <row r="114">
          <cell r="B114">
            <v>10255</v>
          </cell>
          <cell r="C114" t="str">
            <v>㈲廃棄物研究センター（特管更新なし）</v>
          </cell>
          <cell r="H114">
            <v>5</v>
          </cell>
          <cell r="I114">
            <v>36115</v>
          </cell>
          <cell r="L114">
            <v>3</v>
          </cell>
          <cell r="M114" t="str">
            <v>中村 博起</v>
          </cell>
          <cell r="N114" t="str">
            <v>ﾊｲｷﾌﾞﾂｹﾝｷｭｳ</v>
          </cell>
          <cell r="O114" t="str">
            <v>佐賀県三養基郡基山町大字小倉427-1</v>
          </cell>
          <cell r="Q114">
            <v>8410201</v>
          </cell>
          <cell r="R114" t="str">
            <v>佐賀県三養基郡基山町大字小倉427-1</v>
          </cell>
          <cell r="S114" t="str">
            <v>0942-92-2635</v>
          </cell>
          <cell r="T114" t="str">
            <v>鳥内</v>
          </cell>
        </row>
        <row r="115">
          <cell r="B115">
            <v>54466</v>
          </cell>
          <cell r="C115" t="str">
            <v>㈲フジテック（更新なし）</v>
          </cell>
          <cell r="D115">
            <v>0</v>
          </cell>
          <cell r="E115">
            <v>36118</v>
          </cell>
          <cell r="L115">
            <v>8</v>
          </cell>
          <cell r="M115" t="str">
            <v>藤川 俊一郎</v>
          </cell>
          <cell r="N115" t="str">
            <v>ﾌｼﾞﾃｯｸ</v>
          </cell>
          <cell r="O115" t="str">
            <v>佐賀県藤津郡嬉野町大字下野甲2665</v>
          </cell>
          <cell r="Q115">
            <v>8430302</v>
          </cell>
          <cell r="R115">
            <v>0</v>
          </cell>
          <cell r="S115" t="str">
            <v>0954-43-1400</v>
          </cell>
          <cell r="T115" t="str">
            <v>杵内</v>
          </cell>
        </row>
        <row r="116">
          <cell r="B116">
            <v>44430</v>
          </cell>
          <cell r="C116" t="str">
            <v>北島 さゆり（法人化による廃止）</v>
          </cell>
          <cell r="D116">
            <v>0</v>
          </cell>
          <cell r="E116">
            <v>37228</v>
          </cell>
          <cell r="L116">
            <v>1</v>
          </cell>
          <cell r="M116" t="str">
            <v>北島 さゆり</v>
          </cell>
          <cell r="N116" t="str">
            <v>ｷﾀｼﾞﾏ ｻﾕﾘ</v>
          </cell>
          <cell r="O116" t="str">
            <v>佐賀県佐賀郡大和町大字東山田4445</v>
          </cell>
          <cell r="P116" t="str">
            <v>佐賀県佐賀市鍋島町大字森田2727-1</v>
          </cell>
          <cell r="Q116">
            <v>8400024</v>
          </cell>
          <cell r="R116" t="e">
            <v>#REF!</v>
          </cell>
          <cell r="S116" t="str">
            <v>0952-31-0966</v>
          </cell>
          <cell r="T116" t="str">
            <v>佐内</v>
          </cell>
        </row>
        <row r="117">
          <cell r="B117">
            <v>10745</v>
          </cell>
          <cell r="C117" t="str">
            <v>㈲唐津綜合解体産業（更新なし）</v>
          </cell>
          <cell r="D117">
            <v>0</v>
          </cell>
          <cell r="E117">
            <v>36136</v>
          </cell>
          <cell r="L117">
            <v>5</v>
          </cell>
          <cell r="M117" t="str">
            <v>小林 繁宏</v>
          </cell>
          <cell r="N117" t="str">
            <v>ｶﾗﾂｿｳｺﾞｳｶｲﾀｲｻﾝｷﾞｮｳ</v>
          </cell>
          <cell r="O117" t="str">
            <v>佐賀県唐津市鏡1784-1</v>
          </cell>
          <cell r="Q117">
            <v>8470022</v>
          </cell>
          <cell r="R117" t="str">
            <v>長崎県佐世保市相浦町2712</v>
          </cell>
          <cell r="S117" t="str">
            <v>0955-77-2200</v>
          </cell>
          <cell r="T117" t="str">
            <v>唐内</v>
          </cell>
        </row>
        <row r="118">
          <cell r="B118">
            <v>728</v>
          </cell>
          <cell r="C118" t="str">
            <v>三友プラントサービス㈱（特管更新なし）</v>
          </cell>
          <cell r="H118">
            <v>5</v>
          </cell>
          <cell r="I118">
            <v>36130</v>
          </cell>
          <cell r="L118">
            <v>1</v>
          </cell>
          <cell r="M118" t="str">
            <v>小松 和史</v>
          </cell>
          <cell r="N118" t="str">
            <v>ｻﾝﾕｳﾌﾟﾗﾝﾄｻｰﾋﾞｽ</v>
          </cell>
          <cell r="O118" t="str">
            <v>神奈川県相模原市橋本台1-8-21</v>
          </cell>
          <cell r="Q118">
            <v>2291132</v>
          </cell>
          <cell r="R118" t="str">
            <v>神奈川県相模原市橋本台1-8-21</v>
          </cell>
          <cell r="S118" t="str">
            <v>042-773-1431</v>
          </cell>
          <cell r="T118" t="str">
            <v>佐外</v>
          </cell>
        </row>
        <row r="119">
          <cell r="B119">
            <v>5251</v>
          </cell>
          <cell r="C119" t="str">
            <v>㈱環境システム（更新なし）</v>
          </cell>
          <cell r="H119">
            <v>5</v>
          </cell>
          <cell r="I119">
            <v>36136</v>
          </cell>
          <cell r="L119">
            <v>5</v>
          </cell>
          <cell r="M119" t="str">
            <v>平原 勝行</v>
          </cell>
          <cell r="N119" t="str">
            <v>ｶﾝｷｮｳ</v>
          </cell>
          <cell r="O119" t="str">
            <v>福岡県北九州市小倉北区浅野2-1-21</v>
          </cell>
          <cell r="Q119">
            <v>8020001</v>
          </cell>
          <cell r="R119" t="e">
            <v>#REF!</v>
          </cell>
          <cell r="S119" t="str">
            <v>093-511-0310</v>
          </cell>
          <cell r="T119" t="str">
            <v>唐外</v>
          </cell>
        </row>
        <row r="120">
          <cell r="B120">
            <v>76497</v>
          </cell>
          <cell r="C120" t="str">
            <v>木村 充男（廃止）</v>
          </cell>
          <cell r="D120">
            <v>0</v>
          </cell>
          <cell r="E120">
            <v>37021</v>
          </cell>
          <cell r="L120">
            <v>3</v>
          </cell>
          <cell r="M120" t="str">
            <v>木村 充男</v>
          </cell>
          <cell r="N120" t="str">
            <v>ｷﾑﾗ ﾐﾂｵ</v>
          </cell>
          <cell r="O120" t="str">
            <v>福岡県久留米市御井旗崎5-2-606</v>
          </cell>
          <cell r="P120" t="str">
            <v>福岡県久留米市大石町370-1</v>
          </cell>
          <cell r="Q120" t="str">
            <v>839-0049</v>
          </cell>
          <cell r="R120" t="e">
            <v>#REF!</v>
          </cell>
          <cell r="S120" t="str">
            <v>0942-32-8617</v>
          </cell>
          <cell r="T120" t="str">
            <v>鳥外</v>
          </cell>
        </row>
        <row r="121">
          <cell r="B121">
            <v>13119</v>
          </cell>
          <cell r="C121" t="str">
            <v>㈲弘川重建（更新なし）</v>
          </cell>
          <cell r="D121">
            <v>0</v>
          </cell>
          <cell r="E121">
            <v>36164</v>
          </cell>
          <cell r="L121">
            <v>5</v>
          </cell>
          <cell r="M121" t="str">
            <v>弘川 四郎</v>
          </cell>
          <cell r="N121" t="str">
            <v>ﾋﾛｶﾜｼﾞｭｳｷ</v>
          </cell>
          <cell r="O121" t="str">
            <v>佐賀県唐津市菅牟田212-43</v>
          </cell>
          <cell r="Q121">
            <v>8470882</v>
          </cell>
          <cell r="R121">
            <v>0</v>
          </cell>
          <cell r="S121" t="str">
            <v>0955-73-0440</v>
          </cell>
          <cell r="T121" t="str">
            <v>唐内</v>
          </cell>
        </row>
        <row r="122">
          <cell r="B122">
            <v>53765</v>
          </cell>
          <cell r="C122" t="str">
            <v>ロータスジャパン㈲（更新なし）</v>
          </cell>
          <cell r="D122">
            <v>0</v>
          </cell>
          <cell r="E122">
            <v>36147</v>
          </cell>
          <cell r="L122">
            <v>3</v>
          </cell>
          <cell r="M122" t="str">
            <v>安部 守男</v>
          </cell>
          <cell r="N122" t="str">
            <v>ﾛｰﾀｽｼﾞｬﾊﾟﾝ</v>
          </cell>
          <cell r="O122" t="str">
            <v>大分県大分市大字三芳952-7</v>
          </cell>
          <cell r="Q122">
            <v>8700829</v>
          </cell>
          <cell r="R122">
            <v>0</v>
          </cell>
          <cell r="S122" t="str">
            <v>097-545-8040</v>
          </cell>
          <cell r="T122" t="str">
            <v>鳥外</v>
          </cell>
        </row>
        <row r="123">
          <cell r="B123">
            <v>7083</v>
          </cell>
          <cell r="C123" t="str">
            <v>㈱フジイ（更新なし）</v>
          </cell>
          <cell r="D123">
            <v>0</v>
          </cell>
          <cell r="E123">
            <v>36170</v>
          </cell>
          <cell r="L123">
            <v>1</v>
          </cell>
          <cell r="M123" t="str">
            <v>藤井 剛</v>
          </cell>
          <cell r="N123" t="str">
            <v>ﾌｼﾞｲ</v>
          </cell>
          <cell r="O123" t="str">
            <v>福岡県甘木市大字甘木2212-38</v>
          </cell>
          <cell r="Q123">
            <v>8380068</v>
          </cell>
          <cell r="R123">
            <v>0</v>
          </cell>
          <cell r="S123" t="str">
            <v>0946-22-2765</v>
          </cell>
          <cell r="T123" t="str">
            <v>佐外</v>
          </cell>
        </row>
        <row r="124">
          <cell r="B124">
            <v>3987</v>
          </cell>
          <cell r="C124" t="str">
            <v>㈱二丈環境整備センター（廃止）</v>
          </cell>
          <cell r="D124">
            <v>0</v>
          </cell>
          <cell r="E124">
            <v>36215</v>
          </cell>
          <cell r="L124">
            <v>5</v>
          </cell>
          <cell r="M124" t="str">
            <v>脇山 春彌</v>
          </cell>
          <cell r="N124" t="str">
            <v>ﾆｼﾞｮｳｶﾝｷｮｳ</v>
          </cell>
          <cell r="O124" t="str">
            <v>福岡県糸島郡二丈町大字深江1124-1</v>
          </cell>
          <cell r="Q124">
            <v>8191601</v>
          </cell>
          <cell r="R124">
            <v>0</v>
          </cell>
          <cell r="S124" t="str">
            <v>092-325-0163</v>
          </cell>
          <cell r="T124" t="str">
            <v>唐外</v>
          </cell>
        </row>
        <row r="125">
          <cell r="B125">
            <v>2083</v>
          </cell>
          <cell r="C125" t="str">
            <v>城山運輸㈲（更新なし）</v>
          </cell>
          <cell r="D125">
            <v>0</v>
          </cell>
          <cell r="E125">
            <v>36173</v>
          </cell>
          <cell r="L125">
            <v>1</v>
          </cell>
          <cell r="M125" t="str">
            <v>有島 春美</v>
          </cell>
          <cell r="N125" t="str">
            <v>ｼﾛﾔﾏｳﾝﾕ</v>
          </cell>
          <cell r="O125" t="str">
            <v>福岡県小郡市松崎字城山559-3</v>
          </cell>
          <cell r="Q125">
            <v>8300122</v>
          </cell>
          <cell r="R125" t="e">
            <v>#REF!</v>
          </cell>
          <cell r="S125" t="str">
            <v>0942-72-4125</v>
          </cell>
          <cell r="T125" t="str">
            <v>佐外</v>
          </cell>
        </row>
        <row r="126">
          <cell r="B126">
            <v>10066</v>
          </cell>
          <cell r="C126" t="str">
            <v>筑豊環境システム㈱（更新なし）</v>
          </cell>
          <cell r="D126">
            <v>0</v>
          </cell>
          <cell r="E126">
            <v>36191</v>
          </cell>
          <cell r="L126">
            <v>3</v>
          </cell>
          <cell r="M126" t="str">
            <v>松葉 誠治</v>
          </cell>
          <cell r="N126" t="str">
            <v>ﾁｸﾎｳｶﾝｷｮｳ</v>
          </cell>
          <cell r="O126" t="str">
            <v>福岡県嘉穂郡穂波町大字楽市648</v>
          </cell>
          <cell r="Q126">
            <v>8200074</v>
          </cell>
          <cell r="R126" t="str">
            <v>福岡県柳川市奥州町22-8、22-9</v>
          </cell>
          <cell r="S126" t="str">
            <v>0948-24-7987</v>
          </cell>
          <cell r="T126" t="str">
            <v>鳥外</v>
          </cell>
        </row>
        <row r="127">
          <cell r="B127">
            <v>15950</v>
          </cell>
          <cell r="C127" t="str">
            <v>佐賀金属㈱（収集運搬業のみ廃止）</v>
          </cell>
          <cell r="D127">
            <v>0</v>
          </cell>
          <cell r="E127">
            <v>36327</v>
          </cell>
          <cell r="L127">
            <v>1</v>
          </cell>
          <cell r="M127" t="str">
            <v>高木 興一</v>
          </cell>
          <cell r="N127" t="str">
            <v>ｻｶﾞｷﾝｿﾞｸ</v>
          </cell>
          <cell r="O127" t="str">
            <v>佐賀県佐賀市鍋島町大字森田833-1</v>
          </cell>
          <cell r="Q127">
            <v>8490936</v>
          </cell>
          <cell r="R127" t="str">
            <v>佐賀県佐賀市鍋島町大字森田833-1</v>
          </cell>
          <cell r="S127" t="str">
            <v>0952-30-0070</v>
          </cell>
          <cell r="T127" t="str">
            <v>佐内</v>
          </cell>
        </row>
        <row r="128">
          <cell r="B128">
            <v>19529</v>
          </cell>
          <cell r="C128" t="str">
            <v>ヨーク・コンポスト㈱（取消）</v>
          </cell>
          <cell r="D128">
            <v>0</v>
          </cell>
          <cell r="E128">
            <v>36665</v>
          </cell>
          <cell r="L128">
            <v>3</v>
          </cell>
          <cell r="M128" t="str">
            <v>松井 侯乃輔</v>
          </cell>
          <cell r="N128" t="str">
            <v>ﾖｰｸ</v>
          </cell>
          <cell r="O128" t="str">
            <v>大阪市西淀川区大野1-5-25</v>
          </cell>
          <cell r="P128" t="str">
            <v>福岡県久留米市御井旗崎1-6-14</v>
          </cell>
          <cell r="Q128">
            <v>8341104</v>
          </cell>
          <cell r="R128">
            <v>0</v>
          </cell>
          <cell r="S128" t="str">
            <v>0942-45-1788</v>
          </cell>
          <cell r="T128" t="str">
            <v>鳥外</v>
          </cell>
        </row>
        <row r="129">
          <cell r="B129">
            <v>14452</v>
          </cell>
          <cell r="C129" t="str">
            <v>㈲三輪運輸（更新なし）</v>
          </cell>
          <cell r="D129">
            <v>0</v>
          </cell>
          <cell r="E129">
            <v>36198</v>
          </cell>
          <cell r="L129">
            <v>7</v>
          </cell>
          <cell r="M129" t="str">
            <v>井手口 昭慶</v>
          </cell>
          <cell r="N129" t="str">
            <v>ﾐﾜｳﾝﾕ</v>
          </cell>
          <cell r="O129" t="str">
            <v>佐賀県武雄市朝日町大字中野8429-1</v>
          </cell>
          <cell r="Q129">
            <v>8430002</v>
          </cell>
          <cell r="R129">
            <v>0</v>
          </cell>
          <cell r="S129" t="str">
            <v>0954-26-2279</v>
          </cell>
          <cell r="T129" t="str">
            <v>杵内</v>
          </cell>
        </row>
        <row r="130">
          <cell r="B130">
            <v>14453</v>
          </cell>
          <cell r="C130" t="str">
            <v>中原 文博（更新なし）</v>
          </cell>
          <cell r="D130">
            <v>0</v>
          </cell>
          <cell r="E130">
            <v>36198</v>
          </cell>
          <cell r="L130">
            <v>1</v>
          </cell>
          <cell r="M130" t="str">
            <v>中原 文博</v>
          </cell>
          <cell r="N130" t="str">
            <v>ﾅｶﾊﾗ ﾌﾐﾋﾛ</v>
          </cell>
          <cell r="O130" t="str">
            <v>佐賀県佐賀市巨勢町大字修理田289</v>
          </cell>
          <cell r="Q130">
            <v>8400001</v>
          </cell>
          <cell r="R130">
            <v>0</v>
          </cell>
          <cell r="S130" t="str">
            <v>0952-29-0733</v>
          </cell>
          <cell r="T130" t="str">
            <v>佐内</v>
          </cell>
        </row>
        <row r="131">
          <cell r="B131">
            <v>14575</v>
          </cell>
          <cell r="C131" t="str">
            <v>㈲中島運輸（更新なし）</v>
          </cell>
          <cell r="D131">
            <v>0</v>
          </cell>
          <cell r="E131">
            <v>36201</v>
          </cell>
          <cell r="L131">
            <v>1</v>
          </cell>
          <cell r="M131" t="str">
            <v>中島 進</v>
          </cell>
          <cell r="N131" t="str">
            <v>ﾅｶｼﾏｳﾝﾕ</v>
          </cell>
          <cell r="O131" t="str">
            <v>佐賀県多久市多久町2605-1</v>
          </cell>
          <cell r="Q131">
            <v>8460031</v>
          </cell>
          <cell r="R131">
            <v>0</v>
          </cell>
          <cell r="S131" t="str">
            <v>0952-74-3985</v>
          </cell>
          <cell r="T131" t="str">
            <v>佐内</v>
          </cell>
        </row>
        <row r="132">
          <cell r="B132">
            <v>14745</v>
          </cell>
          <cell r="C132" t="str">
            <v>㈲鶴建設（更新なし）</v>
          </cell>
          <cell r="D132">
            <v>0</v>
          </cell>
          <cell r="E132">
            <v>36207</v>
          </cell>
          <cell r="L132">
            <v>1</v>
          </cell>
          <cell r="M132" t="str">
            <v>鶴 豊喜</v>
          </cell>
          <cell r="N132" t="str">
            <v>ﾂﾙｹﾝｾﾂ</v>
          </cell>
          <cell r="O132" t="str">
            <v>佐賀県神埼郡神埼町大字神埼265-3</v>
          </cell>
          <cell r="Q132">
            <v>8420001</v>
          </cell>
          <cell r="R132" t="e">
            <v>#REF!</v>
          </cell>
          <cell r="S132" t="str">
            <v>0952-52-3579</v>
          </cell>
          <cell r="T132" t="str">
            <v>佐内</v>
          </cell>
        </row>
        <row r="133">
          <cell r="B133">
            <v>58632</v>
          </cell>
          <cell r="C133" t="str">
            <v>吉村産業㈲（更新なし）</v>
          </cell>
          <cell r="D133">
            <v>0</v>
          </cell>
          <cell r="E133">
            <v>36208</v>
          </cell>
          <cell r="L133">
            <v>3</v>
          </cell>
          <cell r="M133" t="str">
            <v>吉村 哲雄</v>
          </cell>
          <cell r="N133" t="str">
            <v>ﾖｼﾑﾗｻﾝｷﾞｮｳ</v>
          </cell>
          <cell r="O133" t="str">
            <v>佐賀県三養基郡中原町大字簑原895-1</v>
          </cell>
          <cell r="Q133">
            <v>8490102</v>
          </cell>
          <cell r="R133">
            <v>0</v>
          </cell>
          <cell r="S133" t="str">
            <v>0942-94-4434</v>
          </cell>
          <cell r="T133" t="str">
            <v>鳥内</v>
          </cell>
        </row>
        <row r="134">
          <cell r="B134">
            <v>5039</v>
          </cell>
          <cell r="C134" t="str">
            <v>西九州環境開発㈲（廃止）</v>
          </cell>
          <cell r="D134">
            <v>0</v>
          </cell>
          <cell r="E134">
            <v>36310</v>
          </cell>
          <cell r="L134">
            <v>8</v>
          </cell>
          <cell r="M134" t="str">
            <v>田中 義徳</v>
          </cell>
          <cell r="N134" t="str">
            <v>ﾆｼｷｭｳｼｭｳｶﾝｷｮｳ</v>
          </cell>
          <cell r="O134" t="str">
            <v>長崎県大村市原町394-2</v>
          </cell>
          <cell r="Q134">
            <v>8560016</v>
          </cell>
          <cell r="R134">
            <v>0</v>
          </cell>
          <cell r="S134" t="str">
            <v>0957-55-3047</v>
          </cell>
          <cell r="T134" t="str">
            <v>杵外</v>
          </cell>
        </row>
        <row r="135">
          <cell r="B135">
            <v>12165</v>
          </cell>
          <cell r="C135" t="str">
            <v>㈲松永興産（取消）</v>
          </cell>
          <cell r="D135">
            <v>0</v>
          </cell>
          <cell r="E135">
            <v>37929</v>
          </cell>
          <cell r="L135">
            <v>3</v>
          </cell>
          <cell r="M135" t="str">
            <v>松永 泰秀</v>
          </cell>
          <cell r="N135" t="str">
            <v>ﾏﾂﾅｶﾞｺｳｻﾝ</v>
          </cell>
          <cell r="O135" t="str">
            <v>福岡県糟屋郡志免町桜丘4-14-3</v>
          </cell>
          <cell r="Q135">
            <v>8112201</v>
          </cell>
          <cell r="R135">
            <v>0</v>
          </cell>
          <cell r="S135" t="str">
            <v>092-936-5092</v>
          </cell>
          <cell r="T135" t="str">
            <v>鳥外</v>
          </cell>
        </row>
        <row r="136">
          <cell r="B136">
            <v>10333</v>
          </cell>
          <cell r="C136" t="str">
            <v>㈲横田クレーン建設（処分業　更新なし）</v>
          </cell>
          <cell r="F136">
            <v>2</v>
          </cell>
          <cell r="G136">
            <v>36201</v>
          </cell>
          <cell r="L136">
            <v>1</v>
          </cell>
          <cell r="M136" t="str">
            <v>横田 ハツミ</v>
          </cell>
          <cell r="N136" t="str">
            <v>ﾖｺﾀｸﾚｰﾝ</v>
          </cell>
          <cell r="O136" t="str">
            <v>佐賀県佐賀市金立町大字金立736-2</v>
          </cell>
          <cell r="Q136">
            <v>8490906</v>
          </cell>
          <cell r="R136" t="str">
            <v>佐賀県佐賀市金立町大字金立736-2</v>
          </cell>
          <cell r="S136" t="str">
            <v>0952-98-1054</v>
          </cell>
          <cell r="T136" t="str">
            <v>佐内</v>
          </cell>
        </row>
        <row r="137">
          <cell r="B137">
            <v>71188</v>
          </cell>
          <cell r="C137" t="str">
            <v>本田 由紀子（処分業のみ）</v>
          </cell>
          <cell r="F137">
            <v>2</v>
          </cell>
          <cell r="G137">
            <v>37420</v>
          </cell>
          <cell r="L137">
            <v>5</v>
          </cell>
          <cell r="M137" t="str">
            <v>本田 由紀子</v>
          </cell>
          <cell r="N137" t="str">
            <v>ﾎﾝﾀﾞ ﾕｷｺ</v>
          </cell>
          <cell r="O137" t="str">
            <v>佐賀県東松浦郡厳木町大字厳木699-2</v>
          </cell>
          <cell r="Q137">
            <v>8493131</v>
          </cell>
          <cell r="R137" t="str">
            <v>佐賀県東松浦郡厳木町大字厳木699-2</v>
          </cell>
          <cell r="S137" t="str">
            <v>0955-63-4860</v>
          </cell>
          <cell r="T137" t="str">
            <v>唐内</v>
          </cell>
        </row>
        <row r="138">
          <cell r="B138">
            <v>41412</v>
          </cell>
          <cell r="C138" t="str">
            <v>栗野 逸生</v>
          </cell>
          <cell r="D138">
            <v>1</v>
          </cell>
          <cell r="E138">
            <v>37868</v>
          </cell>
          <cell r="L138">
            <v>3</v>
          </cell>
          <cell r="M138" t="str">
            <v>栗野 逸生</v>
          </cell>
          <cell r="N138" t="str">
            <v>ｸﾘﾉ</v>
          </cell>
          <cell r="O138" t="str">
            <v>佐賀県三養基郡北茂安町大字江口1886</v>
          </cell>
          <cell r="P138" t="str">
            <v>佐賀県三養基郡北茂安町大字江口7125-2</v>
          </cell>
          <cell r="Q138">
            <v>8490112</v>
          </cell>
          <cell r="R138" t="e">
            <v>#REF!</v>
          </cell>
          <cell r="S138" t="str">
            <v>0942-89-3423</v>
          </cell>
          <cell r="T138" t="str">
            <v>鳥内</v>
          </cell>
        </row>
        <row r="139">
          <cell r="B139">
            <v>59087</v>
          </cell>
          <cell r="C139" t="str">
            <v>㈲平尾興業（取消）</v>
          </cell>
          <cell r="D139">
            <v>0</v>
          </cell>
          <cell r="E139">
            <v>37664</v>
          </cell>
          <cell r="L139">
            <v>3</v>
          </cell>
          <cell r="M139" t="str">
            <v>平尾 英治</v>
          </cell>
          <cell r="N139" t="str">
            <v>ﾋﾗｵｺｳｷﾞｮｳ</v>
          </cell>
          <cell r="O139" t="str">
            <v>福岡県糟屋郡粕屋町大字大隈241-1</v>
          </cell>
          <cell r="Q139">
            <v>8112302</v>
          </cell>
          <cell r="R139">
            <v>0</v>
          </cell>
          <cell r="S139" t="str">
            <v>092-939-4727</v>
          </cell>
          <cell r="T139" t="str">
            <v>鳥外</v>
          </cell>
        </row>
        <row r="140">
          <cell r="B140">
            <v>9515</v>
          </cell>
          <cell r="C140" t="str">
            <v>東環工業㈱（取消）</v>
          </cell>
          <cell r="D140">
            <v>0</v>
          </cell>
          <cell r="E140">
            <v>36305</v>
          </cell>
          <cell r="L140">
            <v>1</v>
          </cell>
          <cell r="M140" t="str">
            <v>伊勢田 隆太</v>
          </cell>
          <cell r="N140" t="str">
            <v>ﾄｳｶﾝｺｳｷﾞｮｳ</v>
          </cell>
          <cell r="O140" t="str">
            <v>福岡県福岡市博多区西月隈4-8-35</v>
          </cell>
          <cell r="Q140">
            <v>8160056</v>
          </cell>
          <cell r="R140">
            <v>0</v>
          </cell>
          <cell r="S140" t="str">
            <v>092-503-5114</v>
          </cell>
          <cell r="T140" t="str">
            <v>佐外</v>
          </cell>
        </row>
        <row r="141">
          <cell r="B141">
            <v>17337</v>
          </cell>
          <cell r="C141" t="str">
            <v>㈲大喜建設（取消）</v>
          </cell>
          <cell r="D141">
            <v>0</v>
          </cell>
          <cell r="E141">
            <v>36276</v>
          </cell>
          <cell r="L141">
            <v>1</v>
          </cell>
          <cell r="M141" t="str">
            <v>三小田 喜和</v>
          </cell>
          <cell r="N141" t="str">
            <v>ﾀｲｷｹﾝｾﾂ</v>
          </cell>
          <cell r="O141" t="str">
            <v>福岡県山門郡大和町大字塩塚380</v>
          </cell>
          <cell r="P141" t="str">
            <v>佐賀県佐賀市嘉瀬町大字十五327-1</v>
          </cell>
          <cell r="Q141">
            <v>8400863</v>
          </cell>
          <cell r="R141" t="e">
            <v>#REF!</v>
          </cell>
          <cell r="S141" t="str">
            <v>0952-26-3708</v>
          </cell>
          <cell r="T141" t="str">
            <v>佐内</v>
          </cell>
        </row>
        <row r="142">
          <cell r="B142">
            <v>14264</v>
          </cell>
          <cell r="C142" t="str">
            <v>酒井 寛</v>
          </cell>
          <cell r="D142">
            <v>0</v>
          </cell>
          <cell r="E142">
            <v>36250</v>
          </cell>
          <cell r="L142">
            <v>8</v>
          </cell>
          <cell r="M142" t="str">
            <v>酒井 寛</v>
          </cell>
          <cell r="N142" t="str">
            <v>ｻｶｲ ﾋﾛｼ</v>
          </cell>
          <cell r="O142" t="str">
            <v>長崎県長崎市川上町8-2</v>
          </cell>
          <cell r="Q142">
            <v>8500946</v>
          </cell>
          <cell r="R142" t="e">
            <v>#REF!</v>
          </cell>
          <cell r="S142" t="str">
            <v>095-823-3030</v>
          </cell>
          <cell r="T142" t="str">
            <v>杵外</v>
          </cell>
        </row>
        <row r="143">
          <cell r="B143">
            <v>59649</v>
          </cell>
          <cell r="C143" t="str">
            <v>土井 力</v>
          </cell>
          <cell r="D143">
            <v>0</v>
          </cell>
          <cell r="E143">
            <v>36244</v>
          </cell>
          <cell r="L143">
            <v>7</v>
          </cell>
          <cell r="M143" t="str">
            <v>土井 力</v>
          </cell>
          <cell r="N143" t="str">
            <v>ﾄﾞｲ ﾁｶﾗ</v>
          </cell>
          <cell r="O143" t="str">
            <v>佐賀県杵島郡江北町大字上小田817</v>
          </cell>
          <cell r="Q143">
            <v>8490506</v>
          </cell>
          <cell r="R143">
            <v>0</v>
          </cell>
          <cell r="S143" t="str">
            <v>0952-86-2187</v>
          </cell>
          <cell r="T143" t="str">
            <v>杵内</v>
          </cell>
        </row>
        <row r="144">
          <cell r="B144">
            <v>1565</v>
          </cell>
          <cell r="C144" t="str">
            <v>九電運輸㈱</v>
          </cell>
          <cell r="D144">
            <v>0</v>
          </cell>
          <cell r="E144">
            <v>37132</v>
          </cell>
          <cell r="L144">
            <v>5</v>
          </cell>
          <cell r="M144" t="str">
            <v>岡野 高大</v>
          </cell>
          <cell r="N144" t="str">
            <v>ｷｭｳﾃﾞﾝｳﾝﾕ</v>
          </cell>
          <cell r="O144" t="str">
            <v>福岡県福岡市中央区渡辺通2-1-82</v>
          </cell>
          <cell r="Q144">
            <v>8100004</v>
          </cell>
          <cell r="R144" t="str">
            <v>福岡県福岡市中央区渡辺通2-1-82</v>
          </cell>
          <cell r="S144" t="str">
            <v>092-761-2523</v>
          </cell>
          <cell r="T144" t="str">
            <v>唐外</v>
          </cell>
        </row>
        <row r="145">
          <cell r="B145">
            <v>12916</v>
          </cell>
          <cell r="C145" t="str">
            <v>原田 滿彦</v>
          </cell>
          <cell r="D145">
            <v>0</v>
          </cell>
          <cell r="E145">
            <v>36313</v>
          </cell>
          <cell r="L145">
            <v>3</v>
          </cell>
          <cell r="M145" t="str">
            <v>原田 滿彦</v>
          </cell>
          <cell r="N145" t="str">
            <v>ﾊﾗﾀﾞ ﾐﾂﾋｺ</v>
          </cell>
          <cell r="O145" t="str">
            <v>福岡県甘木市大字堤1002-16</v>
          </cell>
          <cell r="P145" t="str">
            <v>福岡県甘木市板屋809-2</v>
          </cell>
          <cell r="Q145">
            <v>8380027</v>
          </cell>
          <cell r="R145" t="str">
            <v>福岡県甘木市板屋809-2</v>
          </cell>
          <cell r="S145" t="str">
            <v>0946-22-8126</v>
          </cell>
          <cell r="T145" t="str">
            <v>鳥外</v>
          </cell>
        </row>
        <row r="146">
          <cell r="B146">
            <v>15950</v>
          </cell>
          <cell r="C146" t="str">
            <v>佐賀金属㈱</v>
          </cell>
          <cell r="F146">
            <v>2</v>
          </cell>
          <cell r="G146">
            <v>36327</v>
          </cell>
          <cell r="L146">
            <v>1</v>
          </cell>
          <cell r="M146" t="str">
            <v>高木 興一</v>
          </cell>
          <cell r="N146" t="str">
            <v>ｻｶﾞｷﾝｿﾞｸ</v>
          </cell>
          <cell r="O146" t="str">
            <v>佐賀県佐賀市鍋島町大字森田833-1</v>
          </cell>
          <cell r="Q146">
            <v>8490936</v>
          </cell>
          <cell r="R146" t="e">
            <v>#REF!</v>
          </cell>
          <cell r="S146" t="str">
            <v>0952-30-0070</v>
          </cell>
          <cell r="T146" t="str">
            <v>佐内</v>
          </cell>
        </row>
        <row r="147">
          <cell r="B147">
            <v>17753</v>
          </cell>
          <cell r="C147" t="str">
            <v>㈲九建開発</v>
          </cell>
          <cell r="D147">
            <v>0</v>
          </cell>
          <cell r="E147">
            <v>36275</v>
          </cell>
          <cell r="L147">
            <v>1</v>
          </cell>
          <cell r="M147" t="str">
            <v>内藤 洋子</v>
          </cell>
          <cell r="N147" t="str">
            <v>ｷｭｳｹﾝｶｲﾊﾂ</v>
          </cell>
          <cell r="O147" t="str">
            <v>佐賀県神埼郡東背振村大字三津1495-6</v>
          </cell>
          <cell r="Q147">
            <v>8420104</v>
          </cell>
          <cell r="R147" t="str">
            <v>佐賀県神埼郡東背振村大字三津1495-6</v>
          </cell>
          <cell r="S147" t="str">
            <v>0952-52-1497</v>
          </cell>
          <cell r="T147" t="str">
            <v>佐内</v>
          </cell>
        </row>
        <row r="148">
          <cell r="B148">
            <v>2767</v>
          </cell>
          <cell r="C148" t="str">
            <v>三井鉱山㈱</v>
          </cell>
          <cell r="D148">
            <v>0</v>
          </cell>
          <cell r="E148">
            <v>36677</v>
          </cell>
          <cell r="L148">
            <v>1</v>
          </cell>
          <cell r="M148" t="str">
            <v>西野 脩司</v>
          </cell>
          <cell r="N148" t="str">
            <v>ﾐﾂｲｺｳｻﾞﾝ</v>
          </cell>
          <cell r="O148" t="str">
            <v>東京都江東区豊州3-3-3</v>
          </cell>
          <cell r="P148" t="str">
            <v>福岡県大牟田市新港町１</v>
          </cell>
          <cell r="Q148">
            <v>8360061</v>
          </cell>
          <cell r="R148" t="str">
            <v>福岡県大牟田市新港町１</v>
          </cell>
          <cell r="S148" t="str">
            <v>0944-57-3105</v>
          </cell>
          <cell r="T148" t="str">
            <v>佐外</v>
          </cell>
        </row>
        <row r="149">
          <cell r="B149">
            <v>60774</v>
          </cell>
          <cell r="C149" t="str">
            <v>山田 修豪</v>
          </cell>
          <cell r="D149">
            <v>0</v>
          </cell>
          <cell r="E149">
            <v>36319</v>
          </cell>
          <cell r="L149">
            <v>3</v>
          </cell>
          <cell r="M149" t="str">
            <v>山田 修豪</v>
          </cell>
          <cell r="N149" t="str">
            <v>ﾔﾏﾀﾞ</v>
          </cell>
          <cell r="O149" t="str">
            <v>福岡県春日市光町2-2</v>
          </cell>
          <cell r="Q149">
            <v>8160806</v>
          </cell>
          <cell r="R149" t="str">
            <v>福岡県春日市光町2-2</v>
          </cell>
          <cell r="S149" t="str">
            <v>092-585-5042</v>
          </cell>
          <cell r="T149" t="str">
            <v>鳥外</v>
          </cell>
        </row>
        <row r="150">
          <cell r="B150">
            <v>13480</v>
          </cell>
          <cell r="C150" t="str">
            <v>㈱別府土建</v>
          </cell>
          <cell r="F150">
            <v>2</v>
          </cell>
          <cell r="G150">
            <v>36457</v>
          </cell>
          <cell r="L150">
            <v>3</v>
          </cell>
          <cell r="M150" t="str">
            <v>別府 透</v>
          </cell>
          <cell r="N150" t="str">
            <v>ﾍﾞｯﾌﾟﾄﾞﾎﾞｸ</v>
          </cell>
          <cell r="O150" t="str">
            <v>福岡県甘木市大字柿原310</v>
          </cell>
          <cell r="Q150">
            <v>8380026</v>
          </cell>
          <cell r="R150" t="str">
            <v>福岡県甘木市大字柿原310</v>
          </cell>
          <cell r="S150" t="str">
            <v>0946-22-0031</v>
          </cell>
          <cell r="T150" t="str">
            <v>鳥外</v>
          </cell>
        </row>
        <row r="151">
          <cell r="B151">
            <v>14259</v>
          </cell>
          <cell r="C151" t="str">
            <v>平島 貴</v>
          </cell>
          <cell r="D151">
            <v>0</v>
          </cell>
          <cell r="E151">
            <v>36276</v>
          </cell>
          <cell r="L151">
            <v>3</v>
          </cell>
          <cell r="M151" t="str">
            <v>平島 貴</v>
          </cell>
          <cell r="N151" t="str">
            <v>ﾋﾗｼﾏ ﾀｶｼ</v>
          </cell>
          <cell r="O151" t="str">
            <v>佐賀県鳥栖市平田町3106-43</v>
          </cell>
          <cell r="Q151">
            <v>8410076</v>
          </cell>
          <cell r="R151" t="str">
            <v>佐賀県鳥栖市平田町3106-43</v>
          </cell>
          <cell r="S151" t="str">
            <v>0942-82-1074</v>
          </cell>
          <cell r="T151" t="str">
            <v>鳥内</v>
          </cell>
        </row>
        <row r="152">
          <cell r="B152">
            <v>60317</v>
          </cell>
          <cell r="C152" t="str">
            <v>大石 德惠</v>
          </cell>
          <cell r="D152">
            <v>0</v>
          </cell>
          <cell r="E152">
            <v>36292</v>
          </cell>
          <cell r="L152">
            <v>3</v>
          </cell>
          <cell r="M152" t="str">
            <v>大石 德惠</v>
          </cell>
          <cell r="N152" t="str">
            <v>ｵｵｲｼ ﾄｸｴ</v>
          </cell>
          <cell r="O152" t="str">
            <v>佐賀県三養基郡三根町大字西島1679-1</v>
          </cell>
          <cell r="P152" t="str">
            <v>佐賀県三養基郡三根町大字西島1469-1</v>
          </cell>
          <cell r="Q152">
            <v>8401101</v>
          </cell>
          <cell r="R152" t="str">
            <v>佐賀県三養基郡三根町大字西島1469-1</v>
          </cell>
          <cell r="S152" t="str">
            <v>0942-96-2360</v>
          </cell>
          <cell r="T152" t="str">
            <v>鳥内</v>
          </cell>
        </row>
        <row r="153">
          <cell r="B153">
            <v>26052</v>
          </cell>
          <cell r="C153" t="str">
            <v>武智 勇</v>
          </cell>
          <cell r="D153">
            <v>1</v>
          </cell>
          <cell r="E153">
            <v>36601</v>
          </cell>
          <cell r="L153">
            <v>1</v>
          </cell>
          <cell r="M153" t="str">
            <v>武智 勇</v>
          </cell>
          <cell r="N153" t="str">
            <v>ﾀｹﾁ ｲｻﾑ</v>
          </cell>
          <cell r="O153" t="str">
            <v>佐賀県神埼郡神埼町大字城原3597-2</v>
          </cell>
          <cell r="Q153">
            <v>8420122</v>
          </cell>
          <cell r="R153" t="e">
            <v>#REF!</v>
          </cell>
          <cell r="S153" t="str">
            <v>0952-53-0810</v>
          </cell>
          <cell r="T153" t="str">
            <v>佐内</v>
          </cell>
        </row>
        <row r="154">
          <cell r="B154">
            <v>36337</v>
          </cell>
          <cell r="C154" t="str">
            <v>片山 正登</v>
          </cell>
          <cell r="D154">
            <v>0</v>
          </cell>
          <cell r="E154">
            <v>37075</v>
          </cell>
          <cell r="L154">
            <v>3</v>
          </cell>
          <cell r="M154" t="str">
            <v>片山 正登</v>
          </cell>
          <cell r="N154" t="str">
            <v>ｶﾀﾔﾏ ﾏｻﾄ</v>
          </cell>
          <cell r="O154" t="str">
            <v>福岡県久留米市御井町2043</v>
          </cell>
          <cell r="P154" t="str">
            <v>福岡県久留米市荒木町藤田1485</v>
          </cell>
          <cell r="Q154" t="str">
            <v>839-0851</v>
          </cell>
          <cell r="R154" t="str">
            <v>福岡県久留米市荒木町藤田1485</v>
          </cell>
          <cell r="S154" t="str">
            <v>0942-22-4747</v>
          </cell>
          <cell r="T154" t="str">
            <v>鳥外</v>
          </cell>
        </row>
        <row r="155">
          <cell r="B155">
            <v>11887</v>
          </cell>
          <cell r="C155" t="str">
            <v>村田 永徳</v>
          </cell>
          <cell r="D155">
            <v>0</v>
          </cell>
          <cell r="E155">
            <v>37954</v>
          </cell>
          <cell r="L155">
            <v>3</v>
          </cell>
          <cell r="M155" t="str">
            <v>村田 永徳</v>
          </cell>
          <cell r="N155" t="str">
            <v>ﾑﾗﾀ</v>
          </cell>
          <cell r="O155" t="str">
            <v>福岡県糟屋郡粕屋町大字柚須91-1</v>
          </cell>
          <cell r="Q155">
            <v>8112305</v>
          </cell>
          <cell r="R155" t="str">
            <v>福岡県糟屋郡粕屋町大字柚須91-1</v>
          </cell>
          <cell r="S155" t="str">
            <v>092-621-8401</v>
          </cell>
          <cell r="T155" t="str">
            <v>鳥外</v>
          </cell>
        </row>
        <row r="156">
          <cell r="B156">
            <v>39135</v>
          </cell>
          <cell r="C156" t="str">
            <v>㈱テッド</v>
          </cell>
          <cell r="D156">
            <v>0</v>
          </cell>
          <cell r="E156">
            <v>36364</v>
          </cell>
          <cell r="L156">
            <v>3</v>
          </cell>
          <cell r="M156" t="str">
            <v>池松 浩</v>
          </cell>
          <cell r="N156" t="str">
            <v>ﾃｯﾄﾞ</v>
          </cell>
          <cell r="O156" t="str">
            <v>福岡県三瀦郡城島町大字四郎丸152-1</v>
          </cell>
          <cell r="Q156">
            <v>8300223</v>
          </cell>
          <cell r="R156" t="str">
            <v>福岡県三瀦郡城島町大字四郎丸152-1</v>
          </cell>
          <cell r="S156" t="str">
            <v>0942-62-2259</v>
          </cell>
          <cell r="T156" t="str">
            <v>鳥外</v>
          </cell>
        </row>
        <row r="157">
          <cell r="B157">
            <v>50299</v>
          </cell>
          <cell r="C157" t="str">
            <v>㈲タシロ工業</v>
          </cell>
          <cell r="D157">
            <v>0</v>
          </cell>
          <cell r="E157">
            <v>37538</v>
          </cell>
          <cell r="L157">
            <v>5</v>
          </cell>
          <cell r="M157" t="str">
            <v>田代 勝治</v>
          </cell>
          <cell r="N157" t="str">
            <v>ﾀｼﾛｺｳｷﾞｮｳ</v>
          </cell>
          <cell r="O157" t="str">
            <v>佐賀県唐津市南富士見町10-1</v>
          </cell>
          <cell r="Q157">
            <v>8470876</v>
          </cell>
          <cell r="R157" t="str">
            <v>佐賀県唐津市南富士見町10-1</v>
          </cell>
          <cell r="S157" t="str">
            <v>0955-72-5068</v>
          </cell>
          <cell r="T157" t="str">
            <v>唐内</v>
          </cell>
        </row>
        <row r="158">
          <cell r="B158">
            <v>13480</v>
          </cell>
          <cell r="C158" t="str">
            <v>㈱別府土建</v>
          </cell>
          <cell r="F158">
            <v>2</v>
          </cell>
          <cell r="G158">
            <v>36457</v>
          </cell>
          <cell r="L158">
            <v>3</v>
          </cell>
          <cell r="M158" t="str">
            <v>別府 透</v>
          </cell>
          <cell r="N158" t="str">
            <v>ﾍﾞｯﾌﾟﾄﾞﾎﾞｸ</v>
          </cell>
          <cell r="O158" t="str">
            <v>福岡県甘木市大字柿原310</v>
          </cell>
          <cell r="Q158">
            <v>8380026</v>
          </cell>
          <cell r="R158" t="str">
            <v>福岡県甘木市大字柿原310</v>
          </cell>
          <cell r="S158" t="str">
            <v>0946-22-0031</v>
          </cell>
          <cell r="T158" t="str">
            <v>鳥外</v>
          </cell>
        </row>
        <row r="159">
          <cell r="B159">
            <v>4135</v>
          </cell>
          <cell r="C159" t="str">
            <v>㈱青山</v>
          </cell>
          <cell r="D159">
            <v>0</v>
          </cell>
          <cell r="E159">
            <v>37136</v>
          </cell>
          <cell r="F159">
            <v>4</v>
          </cell>
          <cell r="G159">
            <v>37136</v>
          </cell>
          <cell r="L159">
            <v>5</v>
          </cell>
          <cell r="M159" t="str">
            <v>川原 俊也</v>
          </cell>
          <cell r="N159" t="str">
            <v>ｱｵﾔﾏｹﾝｾﾂ</v>
          </cell>
          <cell r="O159" t="str">
            <v>佐賀県唐津市鏡2540-1</v>
          </cell>
          <cell r="Q159">
            <v>8470022</v>
          </cell>
          <cell r="R159" t="str">
            <v>佐賀県唐津市鏡2540-1</v>
          </cell>
          <cell r="S159" t="str">
            <v>0955-77-1717</v>
          </cell>
          <cell r="T159" t="str">
            <v>唐内</v>
          </cell>
        </row>
        <row r="160">
          <cell r="B160">
            <v>62058</v>
          </cell>
          <cell r="C160" t="str">
            <v>㈲浦田造船所</v>
          </cell>
          <cell r="F160">
            <v>2</v>
          </cell>
          <cell r="G160">
            <v>36332</v>
          </cell>
          <cell r="L160">
            <v>6</v>
          </cell>
          <cell r="M160" t="str">
            <v>浦田 文明</v>
          </cell>
          <cell r="N160" t="str">
            <v>ｳﾗﾀｿﾞｳｾﾝｼｮ</v>
          </cell>
          <cell r="O160" t="str">
            <v>佐賀県伊万里市波多津町辻4015-3</v>
          </cell>
          <cell r="P160" t="str">
            <v>佐賀県伊万里市波多津町辻字餅ノ木431-6</v>
          </cell>
          <cell r="Q160">
            <v>8480101</v>
          </cell>
          <cell r="R160" t="str">
            <v>佐賀県伊万里市波多津町辻字餅ノ木431-6</v>
          </cell>
          <cell r="S160" t="str">
            <v>0955-25-1001</v>
          </cell>
          <cell r="T160" t="str">
            <v>伊内</v>
          </cell>
        </row>
        <row r="161">
          <cell r="B161">
            <v>54026</v>
          </cell>
          <cell r="C161" t="str">
            <v>オールラウンド㈱</v>
          </cell>
          <cell r="D161">
            <v>0</v>
          </cell>
          <cell r="E161">
            <v>36305</v>
          </cell>
          <cell r="L161">
            <v>1</v>
          </cell>
          <cell r="M161" t="str">
            <v>大庭 雅明</v>
          </cell>
          <cell r="N161" t="str">
            <v>ｵｰﾙﾗｳﾝﾄﾞ</v>
          </cell>
          <cell r="O161" t="str">
            <v>長崎県大村市小川内町1022-1</v>
          </cell>
          <cell r="Q161">
            <v>8560043</v>
          </cell>
          <cell r="R161" t="str">
            <v>長崎県大村市小川内町1022-1</v>
          </cell>
          <cell r="S161" t="str">
            <v>0957-54-6121</v>
          </cell>
          <cell r="T161" t="str">
            <v>佐外</v>
          </cell>
        </row>
        <row r="162">
          <cell r="B162">
            <v>25138</v>
          </cell>
          <cell r="C162" t="str">
            <v>古賀 靜敏</v>
          </cell>
          <cell r="D162">
            <v>0</v>
          </cell>
          <cell r="E162">
            <v>36458</v>
          </cell>
          <cell r="L162">
            <v>3</v>
          </cell>
          <cell r="M162" t="str">
            <v>古賀 靜敏</v>
          </cell>
          <cell r="N162" t="str">
            <v>ｺｶﾞ ｼｽﾞﾄｼ</v>
          </cell>
          <cell r="O162" t="str">
            <v>福岡県久留米市荒木町荒木681-2</v>
          </cell>
          <cell r="Q162">
            <v>8300068</v>
          </cell>
          <cell r="R162" t="str">
            <v>福岡県久留米市荒木町荒木681-2</v>
          </cell>
          <cell r="S162" t="str">
            <v>0942-27-3769</v>
          </cell>
          <cell r="T162" t="str">
            <v>鳥外</v>
          </cell>
        </row>
        <row r="163">
          <cell r="B163">
            <v>65608</v>
          </cell>
          <cell r="C163" t="str">
            <v>荒巻 和代</v>
          </cell>
          <cell r="D163">
            <v>0</v>
          </cell>
          <cell r="E163">
            <v>36476</v>
          </cell>
          <cell r="L163">
            <v>3</v>
          </cell>
          <cell r="M163" t="str">
            <v>荒巻 和代</v>
          </cell>
          <cell r="N163" t="str">
            <v>ｱﾗﾏｷ ｶｽﾞﾖ</v>
          </cell>
          <cell r="O163" t="str">
            <v>福岡県久留米市善導寺町与田81-1</v>
          </cell>
          <cell r="Q163">
            <v>8390823</v>
          </cell>
          <cell r="R163" t="str">
            <v>佐賀県杵島郡北方町大字芦原2735</v>
          </cell>
          <cell r="S163" t="str">
            <v>0942-47-5281</v>
          </cell>
          <cell r="T163" t="str">
            <v>鳥外</v>
          </cell>
        </row>
        <row r="164">
          <cell r="B164">
            <v>18841</v>
          </cell>
          <cell r="C164" t="str">
            <v>小松 敏正</v>
          </cell>
          <cell r="D164">
            <v>0</v>
          </cell>
          <cell r="E164">
            <v>36310</v>
          </cell>
          <cell r="L164">
            <v>1</v>
          </cell>
          <cell r="M164" t="str">
            <v>小松 敏正</v>
          </cell>
          <cell r="N164" t="str">
            <v>ｺﾏﾂ ﾄｼﾏｻ</v>
          </cell>
          <cell r="O164" t="str">
            <v>佐賀県佐賀市兵庫町大字渕122-7</v>
          </cell>
          <cell r="P164" t="str">
            <v>佐賀県佐賀市兵庫町藤の木1490</v>
          </cell>
          <cell r="Q164">
            <v>8490917</v>
          </cell>
          <cell r="R164" t="str">
            <v>佐賀県佐賀市兵庫町藤の木1490</v>
          </cell>
          <cell r="S164" t="str">
            <v>0952-31-2002</v>
          </cell>
          <cell r="T164" t="str">
            <v>佐内</v>
          </cell>
        </row>
        <row r="165">
          <cell r="B165">
            <v>61128</v>
          </cell>
          <cell r="C165" t="str">
            <v>越智 省三</v>
          </cell>
          <cell r="D165">
            <v>0</v>
          </cell>
          <cell r="E165">
            <v>36437</v>
          </cell>
          <cell r="L165">
            <v>3</v>
          </cell>
          <cell r="M165" t="str">
            <v>越智 省三</v>
          </cell>
          <cell r="N165" t="str">
            <v>ｵﾁ ｼｮｳｿﾞｳ</v>
          </cell>
          <cell r="O165" t="str">
            <v>福岡県古賀市天神7-20-10</v>
          </cell>
          <cell r="Q165">
            <v>8113101</v>
          </cell>
          <cell r="R165" t="str">
            <v>福岡県古賀市天神7-20-10</v>
          </cell>
          <cell r="S165" t="str">
            <v>092-942-0941</v>
          </cell>
          <cell r="T165" t="str">
            <v>鳥外</v>
          </cell>
        </row>
        <row r="166">
          <cell r="B166">
            <v>7481</v>
          </cell>
          <cell r="C166" t="str">
            <v>㈱長崎衛生公社</v>
          </cell>
          <cell r="D166">
            <v>0</v>
          </cell>
          <cell r="E166">
            <v>36542</v>
          </cell>
          <cell r="L166">
            <v>7</v>
          </cell>
          <cell r="M166" t="str">
            <v>山口 勝康</v>
          </cell>
          <cell r="N166" t="str">
            <v>ﾅｶﾞｻｷｴｲｾｲ</v>
          </cell>
          <cell r="O166" t="str">
            <v>長崎県長崎市茂里町2-2</v>
          </cell>
          <cell r="Q166">
            <v>8528104</v>
          </cell>
          <cell r="R166">
            <v>0</v>
          </cell>
          <cell r="S166" t="str">
            <v>095-844-4117</v>
          </cell>
          <cell r="T166" t="str">
            <v>杵外</v>
          </cell>
        </row>
        <row r="167">
          <cell r="B167">
            <v>4326</v>
          </cell>
          <cell r="C167" t="str">
            <v>㈱オリエントメタル</v>
          </cell>
          <cell r="D167">
            <v>0</v>
          </cell>
          <cell r="E167">
            <v>36434</v>
          </cell>
          <cell r="L167">
            <v>1</v>
          </cell>
          <cell r="M167" t="str">
            <v>深沢 不二夫</v>
          </cell>
          <cell r="N167" t="str">
            <v>ｵﾘｴﾝﾄﾒﾀﾙ</v>
          </cell>
          <cell r="O167" t="str">
            <v>東京都武蔵村山市伊奈平1-65-1</v>
          </cell>
          <cell r="Q167">
            <v>2080023</v>
          </cell>
          <cell r="R167" t="str">
            <v>東京都武蔵村山市伊奈平1-65-1</v>
          </cell>
          <cell r="S167" t="str">
            <v>042-560-5848</v>
          </cell>
          <cell r="T167" t="str">
            <v>佐外</v>
          </cell>
        </row>
        <row r="168">
          <cell r="B168">
            <v>2367</v>
          </cell>
          <cell r="C168" t="str">
            <v>㈱カネムラ</v>
          </cell>
          <cell r="D168">
            <v>0</v>
          </cell>
          <cell r="E168">
            <v>36294</v>
          </cell>
          <cell r="L168">
            <v>1</v>
          </cell>
          <cell r="M168" t="str">
            <v>金村 勇</v>
          </cell>
          <cell r="N168" t="str">
            <v>ｶﾈﾑﾗ</v>
          </cell>
          <cell r="O168" t="str">
            <v>熊本県宇土市岩古曽町2063-1</v>
          </cell>
          <cell r="Q168">
            <v>8690412</v>
          </cell>
          <cell r="R168" t="str">
            <v>熊本県宇土市岩古曽町2063-1</v>
          </cell>
          <cell r="S168" t="str">
            <v>0964-22-0715</v>
          </cell>
          <cell r="T168" t="str">
            <v>佐外</v>
          </cell>
        </row>
        <row r="169">
          <cell r="B169">
            <v>728</v>
          </cell>
          <cell r="C169" t="str">
            <v>三友プラントサービス㈱</v>
          </cell>
          <cell r="D169">
            <v>0</v>
          </cell>
          <cell r="E169">
            <v>36244</v>
          </cell>
          <cell r="L169">
            <v>1</v>
          </cell>
          <cell r="M169" t="str">
            <v>小松 和史</v>
          </cell>
          <cell r="N169" t="str">
            <v>ｻﾝﾕｳﾌﾟﾗﾝﾄｻｰﾋﾞｽ</v>
          </cell>
          <cell r="O169" t="str">
            <v>神奈川県相模原市橋本台1-8-21</v>
          </cell>
          <cell r="Q169">
            <v>2291132</v>
          </cell>
          <cell r="R169" t="str">
            <v>神奈川県相模原市橋本台1-8-21</v>
          </cell>
          <cell r="S169" t="str">
            <v>042-773-1431</v>
          </cell>
          <cell r="T169" t="str">
            <v>佐外</v>
          </cell>
        </row>
        <row r="170">
          <cell r="B170">
            <v>19713</v>
          </cell>
          <cell r="C170" t="str">
            <v>大日コンクリート工業㈱</v>
          </cell>
          <cell r="D170">
            <v>0</v>
          </cell>
          <cell r="E170">
            <v>36380</v>
          </cell>
          <cell r="L170">
            <v>1</v>
          </cell>
          <cell r="M170" t="str">
            <v>鈴木 忠源</v>
          </cell>
          <cell r="N170" t="str">
            <v>ﾀﾞｲﾆﾁｺﾝｸﾘｰﾄｺｳｷﾞｮｳ</v>
          </cell>
          <cell r="O170" t="str">
            <v>愛知県名古屋市中区栄2-9-26</v>
          </cell>
          <cell r="P170" t="str">
            <v>福岡県福岡市博多区中州中島町3-10</v>
          </cell>
          <cell r="Q170">
            <v>8100820</v>
          </cell>
          <cell r="R170" t="str">
            <v>福岡県福岡市博多区中州中島町3-10</v>
          </cell>
          <cell r="S170" t="str">
            <v>092-271-2115</v>
          </cell>
          <cell r="T170" t="str">
            <v>佐外</v>
          </cell>
        </row>
        <row r="171">
          <cell r="B171">
            <v>64984</v>
          </cell>
          <cell r="C171" t="str">
            <v>龍野 振一郎</v>
          </cell>
          <cell r="D171">
            <v>0</v>
          </cell>
          <cell r="E171">
            <v>36452</v>
          </cell>
          <cell r="L171">
            <v>1</v>
          </cell>
          <cell r="M171" t="str">
            <v>龍野 振一郎</v>
          </cell>
          <cell r="N171" t="str">
            <v>ﾀﾂﾉｼﾝｲﾁﾛｳ</v>
          </cell>
          <cell r="O171" t="str">
            <v>佐賀県佐賀市久保泉町大字川久保3638-3</v>
          </cell>
          <cell r="Q171">
            <v>8490901</v>
          </cell>
          <cell r="R171" t="str">
            <v>佐賀県佐賀市久保泉町大字川久保3638-3</v>
          </cell>
          <cell r="S171" t="str">
            <v>0952-98-2744</v>
          </cell>
          <cell r="T171" t="str">
            <v>佐内</v>
          </cell>
        </row>
        <row r="172">
          <cell r="B172">
            <v>4175</v>
          </cell>
          <cell r="C172" t="str">
            <v>永田 年男</v>
          </cell>
          <cell r="D172">
            <v>0</v>
          </cell>
          <cell r="E172">
            <v>36355</v>
          </cell>
          <cell r="L172">
            <v>1</v>
          </cell>
          <cell r="M172" t="str">
            <v>永田 年男</v>
          </cell>
          <cell r="N172" t="str">
            <v>ﾅｶﾞﾀ ﾄｼｵ</v>
          </cell>
          <cell r="O172" t="str">
            <v>福岡県福岡市博多区半道橋2-6-4-505</v>
          </cell>
          <cell r="Q172">
            <v>8160097</v>
          </cell>
          <cell r="R172">
            <v>0</v>
          </cell>
          <cell r="S172" t="str">
            <v>092-461-2468</v>
          </cell>
          <cell r="T172" t="str">
            <v>佐外</v>
          </cell>
        </row>
        <row r="173">
          <cell r="B173">
            <v>6110</v>
          </cell>
          <cell r="C173" t="str">
            <v>日本ｴﾝﾁﾞﾆﾔｰ･ｻｰﾋﾞｽ㈱</v>
          </cell>
          <cell r="D173">
            <v>0</v>
          </cell>
          <cell r="E173">
            <v>36305</v>
          </cell>
          <cell r="L173">
            <v>1</v>
          </cell>
          <cell r="M173" t="str">
            <v>龍野 廣道</v>
          </cell>
          <cell r="N173" t="str">
            <v>ﾆﾎﾝｴﾝﾁﾞﾆｱ</v>
          </cell>
          <cell r="O173" t="str">
            <v>東京都港区三田3-2-6</v>
          </cell>
          <cell r="P173" t="str">
            <v>福岡県福岡市博多区東那珂3-6-13</v>
          </cell>
          <cell r="Q173">
            <v>8490937</v>
          </cell>
          <cell r="R173">
            <v>0</v>
          </cell>
          <cell r="S173" t="str">
            <v>092-413-6786</v>
          </cell>
          <cell r="T173" t="str">
            <v>佐外</v>
          </cell>
        </row>
        <row r="174">
          <cell r="B174">
            <v>64175</v>
          </cell>
          <cell r="C174" t="str">
            <v>平野 照男</v>
          </cell>
          <cell r="D174">
            <v>0</v>
          </cell>
          <cell r="E174">
            <v>36392</v>
          </cell>
          <cell r="L174">
            <v>1</v>
          </cell>
          <cell r="M174" t="str">
            <v>平野 照男</v>
          </cell>
          <cell r="N174" t="str">
            <v>ﾋﾗﾉ ﾃﾙｵ</v>
          </cell>
          <cell r="O174" t="str">
            <v>佐賀県小城郡牛津町大字勝1356-10</v>
          </cell>
          <cell r="P174" t="str">
            <v>佐賀県佐賀市田代1-106</v>
          </cell>
          <cell r="Q174">
            <v>8400051</v>
          </cell>
          <cell r="R174">
            <v>0</v>
          </cell>
          <cell r="S174" t="str">
            <v>0952-28-4338</v>
          </cell>
          <cell r="T174" t="str">
            <v>佐内</v>
          </cell>
        </row>
        <row r="175">
          <cell r="B175">
            <v>60318</v>
          </cell>
          <cell r="C175" t="str">
            <v>廣瀬 憲晃</v>
          </cell>
          <cell r="D175">
            <v>0</v>
          </cell>
          <cell r="E175">
            <v>36292</v>
          </cell>
          <cell r="L175">
            <v>1</v>
          </cell>
          <cell r="M175" t="str">
            <v>廣瀬 憲晃</v>
          </cell>
          <cell r="N175" t="str">
            <v>ﾋﾛｾ</v>
          </cell>
          <cell r="O175" t="str">
            <v>佐賀県多久市北多久町大字小侍1010-1</v>
          </cell>
          <cell r="Q175">
            <v>8460002</v>
          </cell>
          <cell r="R175" t="str">
            <v>佐賀県多久市北多久町大字小侍1010-1</v>
          </cell>
          <cell r="S175" t="str">
            <v>0952-75-2584</v>
          </cell>
          <cell r="T175" t="str">
            <v>佐内</v>
          </cell>
        </row>
        <row r="176">
          <cell r="B176">
            <v>18834</v>
          </cell>
          <cell r="C176" t="str">
            <v>富士貨物自動車㈱</v>
          </cell>
          <cell r="D176">
            <v>0</v>
          </cell>
          <cell r="E176">
            <v>36307</v>
          </cell>
          <cell r="L176">
            <v>1</v>
          </cell>
          <cell r="M176" t="str">
            <v>水田 唯市</v>
          </cell>
          <cell r="N176" t="str">
            <v>ﾌｼﾞｶﾓﾂ</v>
          </cell>
          <cell r="O176" t="str">
            <v>佐賀県神埼郡神埼町大字田道ケ里2381</v>
          </cell>
          <cell r="Q176">
            <v>8420002</v>
          </cell>
          <cell r="R176">
            <v>0</v>
          </cell>
          <cell r="S176" t="str">
            <v>0952-52-2188</v>
          </cell>
          <cell r="T176" t="str">
            <v>佐内</v>
          </cell>
        </row>
        <row r="177">
          <cell r="B177">
            <v>16382</v>
          </cell>
          <cell r="C177" t="str">
            <v>㈲松岡産業運輸</v>
          </cell>
          <cell r="D177">
            <v>0</v>
          </cell>
          <cell r="E177">
            <v>36314</v>
          </cell>
          <cell r="L177">
            <v>1</v>
          </cell>
          <cell r="M177" t="str">
            <v>松岡 武重</v>
          </cell>
          <cell r="N177" t="str">
            <v>ﾏﾂｵｶｻﾝｷﾞｮｳｳﾝﾕ</v>
          </cell>
          <cell r="O177" t="str">
            <v>福岡県糟屋郡久山町大字山田3012-5</v>
          </cell>
          <cell r="Q177">
            <v>8112502</v>
          </cell>
          <cell r="R177">
            <v>0</v>
          </cell>
          <cell r="S177" t="str">
            <v>092-976-3321</v>
          </cell>
          <cell r="T177" t="str">
            <v>佐外</v>
          </cell>
        </row>
        <row r="178">
          <cell r="B178">
            <v>18831</v>
          </cell>
          <cell r="C178" t="str">
            <v>㈲三田川産業</v>
          </cell>
          <cell r="D178">
            <v>0</v>
          </cell>
          <cell r="E178">
            <v>36436</v>
          </cell>
          <cell r="L178">
            <v>1</v>
          </cell>
          <cell r="M178" t="str">
            <v>福山 靖子</v>
          </cell>
          <cell r="N178" t="str">
            <v>ﾐﾀｶﾞﾜｻﾝｷﾞｮｳ</v>
          </cell>
          <cell r="O178" t="str">
            <v>佐賀県神埼郡三田川町大字田手1809-7</v>
          </cell>
          <cell r="Q178">
            <v>8420035</v>
          </cell>
          <cell r="R178" t="str">
            <v>佐賀県神埼郡三田川町大字田手1809-7</v>
          </cell>
          <cell r="S178" t="str">
            <v>0952-53-2697</v>
          </cell>
          <cell r="T178" t="str">
            <v>佐内</v>
          </cell>
        </row>
        <row r="179">
          <cell r="B179">
            <v>17151</v>
          </cell>
          <cell r="C179" t="str">
            <v>㈲三好建設</v>
          </cell>
          <cell r="D179">
            <v>0</v>
          </cell>
          <cell r="E179">
            <v>36263</v>
          </cell>
          <cell r="L179">
            <v>1</v>
          </cell>
          <cell r="M179" t="str">
            <v>三好 秀雄</v>
          </cell>
          <cell r="N179" t="str">
            <v>ﾐﾖｼｹﾝｾﾂ</v>
          </cell>
          <cell r="O179" t="str">
            <v>佐賀県佐賀市金立町大字千布2032-1</v>
          </cell>
          <cell r="Q179">
            <v>8490905</v>
          </cell>
          <cell r="R179" t="str">
            <v>佐賀県佐賀市金立町大字千布2032-1</v>
          </cell>
          <cell r="S179" t="str">
            <v>0952-98-3434</v>
          </cell>
          <cell r="T179" t="str">
            <v>佐内</v>
          </cell>
        </row>
        <row r="180">
          <cell r="B180">
            <v>26285</v>
          </cell>
          <cell r="C180" t="str">
            <v>㈱山田建設工業</v>
          </cell>
          <cell r="D180">
            <v>0</v>
          </cell>
          <cell r="E180">
            <v>36501</v>
          </cell>
          <cell r="L180">
            <v>1</v>
          </cell>
          <cell r="M180" t="str">
            <v>山田 務</v>
          </cell>
          <cell r="N180" t="str">
            <v>ﾔﾏﾀﾞｹﾝｾﾂ</v>
          </cell>
          <cell r="O180" t="str">
            <v>佐賀県小城郡三日月町大字金田1209</v>
          </cell>
          <cell r="Q180">
            <v>8450032</v>
          </cell>
          <cell r="R180" t="str">
            <v>佐賀県小城郡三日月町大字金田1209</v>
          </cell>
          <cell r="S180" t="str">
            <v>0952-72-2211</v>
          </cell>
          <cell r="T180" t="str">
            <v>佐内</v>
          </cell>
        </row>
        <row r="181">
          <cell r="B181">
            <v>17150</v>
          </cell>
          <cell r="C181" t="str">
            <v>西日本プラント工業㈱</v>
          </cell>
          <cell r="D181">
            <v>0</v>
          </cell>
          <cell r="E181">
            <v>36263</v>
          </cell>
          <cell r="F181">
            <v>3</v>
          </cell>
          <cell r="G181">
            <v>36263</v>
          </cell>
          <cell r="L181">
            <v>5</v>
          </cell>
          <cell r="M181" t="str">
            <v>亀井 吉次</v>
          </cell>
          <cell r="N181" t="str">
            <v>ﾆｼﾆﾎﾝﾌﾟﾗﾝﾄ</v>
          </cell>
          <cell r="O181" t="str">
            <v>福岡県福岡市中央区高砂1-10-1</v>
          </cell>
          <cell r="P181" t="str">
            <v>佐賀県東松浦郡玄海町大字今村4112-1</v>
          </cell>
          <cell r="Q181">
            <v>8471441</v>
          </cell>
          <cell r="R181">
            <v>0</v>
          </cell>
          <cell r="S181" t="str">
            <v>0955-52-6824</v>
          </cell>
          <cell r="T181" t="str">
            <v>唐内</v>
          </cell>
        </row>
        <row r="182">
          <cell r="B182">
            <v>840</v>
          </cell>
          <cell r="C182" t="str">
            <v>森 豊</v>
          </cell>
          <cell r="D182">
            <v>0</v>
          </cell>
          <cell r="E182">
            <v>36293</v>
          </cell>
          <cell r="H182">
            <v>5</v>
          </cell>
          <cell r="I182">
            <v>36293</v>
          </cell>
          <cell r="L182">
            <v>7</v>
          </cell>
          <cell r="M182" t="str">
            <v>森 豊</v>
          </cell>
          <cell r="N182" t="str">
            <v>ﾓﾘ ﾕﾀｶ</v>
          </cell>
          <cell r="O182" t="str">
            <v>長崎県佐世保市西大久保町5-51</v>
          </cell>
          <cell r="P182" t="str">
            <v>長崎県佐世保市大和町878</v>
          </cell>
          <cell r="Q182">
            <v>8570048</v>
          </cell>
          <cell r="R182">
            <v>0</v>
          </cell>
          <cell r="S182" t="str">
            <v>0956-34-5878</v>
          </cell>
          <cell r="T182" t="str">
            <v>杵外</v>
          </cell>
        </row>
        <row r="183">
          <cell r="B183">
            <v>15005</v>
          </cell>
          <cell r="C183" t="str">
            <v>㈲明和</v>
          </cell>
          <cell r="D183">
            <v>0</v>
          </cell>
          <cell r="E183">
            <v>36263</v>
          </cell>
          <cell r="L183">
            <v>8</v>
          </cell>
          <cell r="M183" t="str">
            <v>鈴木 元</v>
          </cell>
          <cell r="N183" t="str">
            <v>ﾒｲﾜ</v>
          </cell>
          <cell r="O183" t="str">
            <v>佐賀県鹿島市大字中村1986-1</v>
          </cell>
          <cell r="Q183">
            <v>8491304</v>
          </cell>
          <cell r="R183">
            <v>0</v>
          </cell>
          <cell r="S183" t="str">
            <v>0954-63-0133</v>
          </cell>
          <cell r="T183" t="str">
            <v>杵内</v>
          </cell>
        </row>
        <row r="184">
          <cell r="B184">
            <v>60954</v>
          </cell>
          <cell r="C184" t="str">
            <v>金本 正夫</v>
          </cell>
          <cell r="D184">
            <v>0</v>
          </cell>
          <cell r="E184">
            <v>36319</v>
          </cell>
          <cell r="L184">
            <v>3</v>
          </cell>
          <cell r="M184" t="str">
            <v>金本 正夫</v>
          </cell>
          <cell r="N184" t="str">
            <v>ｶﾈﾓﾄ ﾏｻｵ</v>
          </cell>
          <cell r="O184" t="str">
            <v>福岡県甘木市大字堤1587-1</v>
          </cell>
          <cell r="P184" t="str">
            <v>福岡県甘木市大字山見282-1</v>
          </cell>
          <cell r="Q184">
            <v>8380062</v>
          </cell>
          <cell r="R184" t="str">
            <v>福岡県甘木市大字山見282-1</v>
          </cell>
          <cell r="S184" t="str">
            <v>0946-25-1589</v>
          </cell>
          <cell r="T184" t="str">
            <v>鳥外</v>
          </cell>
        </row>
        <row r="185">
          <cell r="B185">
            <v>57856</v>
          </cell>
          <cell r="C185" t="str">
            <v>木村 都代子</v>
          </cell>
          <cell r="D185">
            <v>0</v>
          </cell>
          <cell r="E185">
            <v>36459</v>
          </cell>
          <cell r="L185">
            <v>3</v>
          </cell>
          <cell r="M185" t="str">
            <v>木村 都代子</v>
          </cell>
          <cell r="N185" t="str">
            <v>ｷﾑﾗ ﾄﾖｺ</v>
          </cell>
          <cell r="O185" t="str">
            <v>福岡県久留米市大善寺町中津389-1</v>
          </cell>
          <cell r="P185" t="str">
            <v>福岡県久留米市大善寺町中津256-7</v>
          </cell>
          <cell r="Q185">
            <v>8300077</v>
          </cell>
          <cell r="R185" t="str">
            <v>福岡県久留米市大善寺町中津256-7</v>
          </cell>
          <cell r="S185" t="str">
            <v>0942-27-1179</v>
          </cell>
          <cell r="T185" t="str">
            <v>鳥外</v>
          </cell>
        </row>
        <row r="186">
          <cell r="B186">
            <v>65158</v>
          </cell>
          <cell r="C186" t="str">
            <v>㈲基山石材工業所</v>
          </cell>
          <cell r="D186">
            <v>0</v>
          </cell>
          <cell r="E186">
            <v>36455</v>
          </cell>
          <cell r="L186">
            <v>3</v>
          </cell>
          <cell r="M186" t="str">
            <v>北原 洋</v>
          </cell>
          <cell r="N186" t="str">
            <v>ｷﾔﾏｾｷｻﾞｲｺｳｷﾞｮｳｼｮ</v>
          </cell>
          <cell r="O186" t="str">
            <v>佐賀県三養基郡基山町大字園部2578-1</v>
          </cell>
          <cell r="Q186">
            <v>8410203</v>
          </cell>
          <cell r="R186" t="str">
            <v>佐賀県三養基郡基山町大字園部2578-1</v>
          </cell>
          <cell r="S186" t="str">
            <v>0942-92-3673</v>
          </cell>
          <cell r="T186" t="str">
            <v>鳥内</v>
          </cell>
        </row>
        <row r="187">
          <cell r="B187">
            <v>60876</v>
          </cell>
          <cell r="C187" t="str">
            <v>久留米土木㈲</v>
          </cell>
          <cell r="D187">
            <v>0</v>
          </cell>
          <cell r="E187">
            <v>36269</v>
          </cell>
          <cell r="L187">
            <v>3</v>
          </cell>
          <cell r="M187" t="str">
            <v>野口 達行</v>
          </cell>
          <cell r="N187" t="str">
            <v>ｸﾙﾒﾄﾞﾎﾞｸ</v>
          </cell>
          <cell r="O187" t="str">
            <v>佐賀県鳥栖市酒井西町607</v>
          </cell>
          <cell r="Q187">
            <v>8410042</v>
          </cell>
          <cell r="R187" t="str">
            <v>佐賀県鳥栖市酒井西町607</v>
          </cell>
          <cell r="S187" t="str">
            <v>0942-85-0222</v>
          </cell>
          <cell r="T187" t="str">
            <v>鳥内</v>
          </cell>
        </row>
        <row r="188">
          <cell r="B188">
            <v>60872</v>
          </cell>
          <cell r="C188" t="str">
            <v>久留米ロジスティックス㈲</v>
          </cell>
          <cell r="D188">
            <v>0</v>
          </cell>
          <cell r="E188">
            <v>36305</v>
          </cell>
          <cell r="H188">
            <v>5</v>
          </cell>
          <cell r="I188">
            <v>36305</v>
          </cell>
          <cell r="L188">
            <v>3</v>
          </cell>
          <cell r="M188" t="str">
            <v>江原 博文</v>
          </cell>
          <cell r="N188" t="str">
            <v>ｸﾙﾒﾛｼﾞｽﾃｨｯｸｽ</v>
          </cell>
          <cell r="O188" t="str">
            <v>福岡県八女郡広川町大字新代929-1</v>
          </cell>
          <cell r="Q188">
            <v>8340115</v>
          </cell>
          <cell r="R188" t="str">
            <v>福岡県八女郡広川町大字新代929-1</v>
          </cell>
          <cell r="S188" t="str">
            <v>0943-32-4411</v>
          </cell>
          <cell r="T188" t="str">
            <v>鳥外</v>
          </cell>
        </row>
        <row r="189">
          <cell r="B189">
            <v>60513</v>
          </cell>
          <cell r="C189" t="str">
            <v>㈱サンダスト</v>
          </cell>
          <cell r="D189">
            <v>0</v>
          </cell>
          <cell r="E189">
            <v>36480</v>
          </cell>
          <cell r="L189">
            <v>3</v>
          </cell>
          <cell r="M189" t="str">
            <v>木下 康弘</v>
          </cell>
          <cell r="N189" t="str">
            <v>ｻﾝﾀﾞｽﾄ</v>
          </cell>
          <cell r="O189" t="str">
            <v>福岡県八女市大字高塚498-5</v>
          </cell>
          <cell r="Q189">
            <v>8340034</v>
          </cell>
          <cell r="R189" t="str">
            <v>福岡県八女市大字高塚498-5</v>
          </cell>
          <cell r="S189" t="str">
            <v>0943-22-3477</v>
          </cell>
          <cell r="T189" t="str">
            <v>鳥外</v>
          </cell>
        </row>
        <row r="190">
          <cell r="B190">
            <v>49377</v>
          </cell>
          <cell r="C190" t="str">
            <v>七條運送㈲</v>
          </cell>
          <cell r="D190">
            <v>0</v>
          </cell>
          <cell r="E190">
            <v>36480</v>
          </cell>
          <cell r="L190">
            <v>3</v>
          </cell>
          <cell r="M190" t="str">
            <v>武田 孝乃</v>
          </cell>
          <cell r="N190" t="str">
            <v>ｼﾁｼﾞｮｳｳﾝｿｳ</v>
          </cell>
          <cell r="O190" t="str">
            <v>福岡県北九州市小倉北区西港町61-29</v>
          </cell>
          <cell r="Q190">
            <v>8030801</v>
          </cell>
          <cell r="R190" t="str">
            <v>福岡県北九州市小倉北区西港町61-29</v>
          </cell>
          <cell r="S190" t="str">
            <v>093-571-3337</v>
          </cell>
          <cell r="T190" t="str">
            <v>鳥外</v>
          </cell>
        </row>
        <row r="191">
          <cell r="B191">
            <v>62260</v>
          </cell>
          <cell r="C191" t="str">
            <v>㈱大鍾産業</v>
          </cell>
          <cell r="D191">
            <v>0</v>
          </cell>
          <cell r="E191">
            <v>36325</v>
          </cell>
          <cell r="L191">
            <v>3</v>
          </cell>
          <cell r="M191" t="str">
            <v>古賀 秀一</v>
          </cell>
          <cell r="N191" t="str">
            <v>ﾀﾞｲｼｮｳｻﾝｷﾞｮｳ</v>
          </cell>
          <cell r="O191" t="str">
            <v>佐賀県三養基郡北茂安町大字白壁4184-11</v>
          </cell>
          <cell r="Q191">
            <v>8490111</v>
          </cell>
          <cell r="R191" t="e">
            <v>#REF!</v>
          </cell>
          <cell r="S191" t="str">
            <v>0942-89-5311</v>
          </cell>
          <cell r="T191" t="str">
            <v>鳥内</v>
          </cell>
        </row>
        <row r="192">
          <cell r="B192">
            <v>3220</v>
          </cell>
          <cell r="C192" t="str">
            <v>丸貞産業㈱</v>
          </cell>
          <cell r="D192">
            <v>0</v>
          </cell>
          <cell r="E192">
            <v>36430</v>
          </cell>
          <cell r="L192">
            <v>3</v>
          </cell>
          <cell r="M192" t="str">
            <v>別府 貞男</v>
          </cell>
          <cell r="N192" t="str">
            <v>ﾏﾙｻﾀﾞｻﾝｷﾞｮｳ</v>
          </cell>
          <cell r="O192" t="str">
            <v>福岡県久留米市山川沓形町1-40</v>
          </cell>
          <cell r="Q192">
            <v>8390815</v>
          </cell>
          <cell r="R192">
            <v>0</v>
          </cell>
          <cell r="S192" t="str">
            <v>0942-44-2089</v>
          </cell>
          <cell r="T192" t="str">
            <v>鳥外</v>
          </cell>
        </row>
        <row r="193">
          <cell r="B193">
            <v>66521</v>
          </cell>
          <cell r="C193" t="str">
            <v>柳瀬 幸一</v>
          </cell>
          <cell r="D193">
            <v>0</v>
          </cell>
          <cell r="E193">
            <v>36522</v>
          </cell>
          <cell r="L193">
            <v>3</v>
          </cell>
          <cell r="M193" t="str">
            <v>柳瀬 幸一</v>
          </cell>
          <cell r="N193" t="str">
            <v>ﾔﾅｾ ｺｳｲﾁ</v>
          </cell>
          <cell r="O193" t="str">
            <v>福岡県甘木市大字甘木813</v>
          </cell>
          <cell r="Q193">
            <v>8380068</v>
          </cell>
          <cell r="R193" t="str">
            <v>福岡県甘木市大字甘木813</v>
          </cell>
          <cell r="S193" t="str">
            <v>0946-22-4793</v>
          </cell>
          <cell r="T193" t="str">
            <v>鳥外</v>
          </cell>
        </row>
        <row r="194">
          <cell r="B194">
            <v>63642</v>
          </cell>
          <cell r="C194" t="str">
            <v>㈲山口建設</v>
          </cell>
          <cell r="D194">
            <v>0</v>
          </cell>
          <cell r="E194">
            <v>36453</v>
          </cell>
          <cell r="L194">
            <v>3</v>
          </cell>
          <cell r="M194" t="str">
            <v>山口 米夫</v>
          </cell>
          <cell r="N194" t="str">
            <v>ﾔﾏｸﾞﾁｹﾝｾﾂ</v>
          </cell>
          <cell r="O194" t="str">
            <v>福岡県糟屋郡志免町大字南里430-1</v>
          </cell>
          <cell r="Q194">
            <v>8112207</v>
          </cell>
          <cell r="R194" t="str">
            <v>福岡県糟屋郡志免町大字南里430-1</v>
          </cell>
          <cell r="S194" t="str">
            <v>092-611-0464</v>
          </cell>
          <cell r="T194" t="str">
            <v>鳥外</v>
          </cell>
        </row>
        <row r="195">
          <cell r="B195">
            <v>63608</v>
          </cell>
          <cell r="C195" t="str">
            <v>小井手 碧</v>
          </cell>
          <cell r="D195">
            <v>0</v>
          </cell>
          <cell r="E195">
            <v>36383</v>
          </cell>
          <cell r="L195">
            <v>5</v>
          </cell>
          <cell r="M195" t="str">
            <v>小井手 碧</v>
          </cell>
          <cell r="N195" t="str">
            <v>ｺｲﾃﾞ ﾐﾄﾞﾘ</v>
          </cell>
          <cell r="O195" t="str">
            <v>佐賀県東松浦郡七山村大字滝川1178</v>
          </cell>
          <cell r="Q195">
            <v>8471106</v>
          </cell>
          <cell r="R195" t="e">
            <v>#REF!</v>
          </cell>
          <cell r="S195" t="str">
            <v>0955-58-3051</v>
          </cell>
          <cell r="T195" t="str">
            <v>唐内</v>
          </cell>
        </row>
        <row r="196">
          <cell r="B196">
            <v>11826</v>
          </cell>
          <cell r="C196" t="str">
            <v>㈱曽根田組</v>
          </cell>
          <cell r="D196">
            <v>0</v>
          </cell>
          <cell r="E196">
            <v>36360</v>
          </cell>
          <cell r="L196">
            <v>5</v>
          </cell>
          <cell r="M196" t="str">
            <v>曽根田 幸一</v>
          </cell>
          <cell r="N196" t="str">
            <v>ｿﾈﾀﾞｸﾞﾐ</v>
          </cell>
          <cell r="O196" t="str">
            <v>福岡県福岡市西区野方1-6-15</v>
          </cell>
          <cell r="P196" t="str">
            <v>福岡県福岡市西区野方7-927</v>
          </cell>
          <cell r="Q196">
            <v>8190043</v>
          </cell>
          <cell r="R196" t="str">
            <v>福岡県福岡市西区野方7-927</v>
          </cell>
          <cell r="S196" t="str">
            <v>092-811-1526</v>
          </cell>
          <cell r="T196" t="str">
            <v>唐外</v>
          </cell>
        </row>
        <row r="197">
          <cell r="B197">
            <v>63563</v>
          </cell>
          <cell r="C197" t="str">
            <v>中島 正智</v>
          </cell>
          <cell r="D197">
            <v>0</v>
          </cell>
          <cell r="E197">
            <v>36453</v>
          </cell>
          <cell r="L197">
            <v>5</v>
          </cell>
          <cell r="M197" t="str">
            <v>中島 正智</v>
          </cell>
          <cell r="N197" t="str">
            <v>ﾅｶｼﾏ ﾏｻﾄﾓ</v>
          </cell>
          <cell r="O197" t="str">
            <v>佐賀県唐津市東唐津4-6-7</v>
          </cell>
          <cell r="Q197">
            <v>8470017</v>
          </cell>
          <cell r="R197" t="str">
            <v>佐賀県唐津市東唐津4-6-7</v>
          </cell>
          <cell r="S197" t="str">
            <v>0955-72-7675</v>
          </cell>
          <cell r="T197" t="str">
            <v>唐内</v>
          </cell>
        </row>
        <row r="198">
          <cell r="B198">
            <v>17885</v>
          </cell>
          <cell r="C198" t="str">
            <v>㈲中山建設</v>
          </cell>
          <cell r="D198">
            <v>0</v>
          </cell>
          <cell r="E198">
            <v>36278</v>
          </cell>
          <cell r="L198">
            <v>5</v>
          </cell>
          <cell r="M198" t="str">
            <v>中山 三夫</v>
          </cell>
          <cell r="N198" t="str">
            <v>ﾅｶﾔﾏｹﾝｾﾂ</v>
          </cell>
          <cell r="O198" t="str">
            <v>佐賀県東松浦郡肥前町大字納所甲984-1</v>
          </cell>
          <cell r="Q198">
            <v>8471525</v>
          </cell>
          <cell r="R198" t="str">
            <v>佐賀県東松浦郡肥前町大字納所甲984-1</v>
          </cell>
          <cell r="S198" t="str">
            <v>0955-54-0479</v>
          </cell>
          <cell r="T198" t="str">
            <v>唐内</v>
          </cell>
        </row>
        <row r="199">
          <cell r="B199">
            <v>81046</v>
          </cell>
          <cell r="C199" t="str">
            <v>田中 道弘</v>
          </cell>
          <cell r="D199">
            <v>1</v>
          </cell>
          <cell r="E199">
            <v>37231</v>
          </cell>
          <cell r="L199">
            <v>6</v>
          </cell>
          <cell r="M199" t="str">
            <v>田中 道弘</v>
          </cell>
          <cell r="N199" t="str">
            <v>ﾀﾅｶ ﾐﾁﾋﾛ</v>
          </cell>
          <cell r="O199" t="str">
            <v>佐賀県西松浦郡西有田町曲川丙3925-5</v>
          </cell>
          <cell r="Q199">
            <v>8494105</v>
          </cell>
          <cell r="R199" t="e">
            <v>#REF!</v>
          </cell>
          <cell r="S199" t="str">
            <v>0955-46-3597</v>
          </cell>
          <cell r="T199" t="str">
            <v>伊内</v>
          </cell>
        </row>
        <row r="200">
          <cell r="B200">
            <v>72000</v>
          </cell>
          <cell r="C200" t="str">
            <v>㈲エコエンタープライズ</v>
          </cell>
          <cell r="D200">
            <v>0</v>
          </cell>
          <cell r="E200">
            <v>36798</v>
          </cell>
          <cell r="L200">
            <v>1</v>
          </cell>
          <cell r="M200" t="str">
            <v>白仁田 祥子</v>
          </cell>
          <cell r="N200" t="str">
            <v>ｴｺｴﾝﾀｰﾌﾟﾗｲｽﾞ</v>
          </cell>
          <cell r="O200" t="str">
            <v>宮崎県西諸県郡高原町大字西麓字梅ヶ谷3647-8</v>
          </cell>
          <cell r="Q200">
            <v>8894412</v>
          </cell>
          <cell r="R200" t="str">
            <v>佐賀県佐賀市金立町大字金立736-2</v>
          </cell>
          <cell r="S200" t="str">
            <v>0984-42-4178</v>
          </cell>
          <cell r="T200" t="str">
            <v>佐外</v>
          </cell>
        </row>
        <row r="201">
          <cell r="B201">
            <v>66503</v>
          </cell>
          <cell r="C201" t="str">
            <v>味の素物流㈱</v>
          </cell>
          <cell r="D201">
            <v>0</v>
          </cell>
          <cell r="E201">
            <v>36557</v>
          </cell>
          <cell r="L201">
            <v>1</v>
          </cell>
          <cell r="M201" t="str">
            <v>山西 太洋</v>
          </cell>
          <cell r="N201" t="str">
            <v>ｱｼﾞﾉﾓﾄﾌﾞﾂﾘｭｳ</v>
          </cell>
          <cell r="O201" t="str">
            <v>東京都中央区新川1-17-24</v>
          </cell>
          <cell r="Q201">
            <v>1040033</v>
          </cell>
          <cell r="R201" t="str">
            <v>福岡県伊万里市東山代町長浜2094-6</v>
          </cell>
          <cell r="S201" t="str">
            <v>03-5542-3636</v>
          </cell>
          <cell r="T201" t="str">
            <v>佐外</v>
          </cell>
        </row>
        <row r="202">
          <cell r="B202">
            <v>45306</v>
          </cell>
          <cell r="C202" t="str">
            <v>東芝物流㈱</v>
          </cell>
          <cell r="D202">
            <v>0</v>
          </cell>
          <cell r="E202">
            <v>36565</v>
          </cell>
          <cell r="L202">
            <v>3</v>
          </cell>
          <cell r="M202" t="str">
            <v>原田 清</v>
          </cell>
          <cell r="N202" t="str">
            <v>ﾄｳｼﾊﾞﾌﾞﾂﾘｭｳ</v>
          </cell>
          <cell r="O202" t="str">
            <v>東京都港区浜松町1-10-14</v>
          </cell>
          <cell r="P202" t="str">
            <v>福岡県糟屋郡志免町大字別府字松浦1080-7</v>
          </cell>
          <cell r="Q202">
            <v>8112205</v>
          </cell>
          <cell r="R202">
            <v>0</v>
          </cell>
          <cell r="S202" t="str">
            <v>092-935-2235</v>
          </cell>
          <cell r="T202" t="str">
            <v>鳥外</v>
          </cell>
        </row>
        <row r="203">
          <cell r="B203">
            <v>50270</v>
          </cell>
          <cell r="C203" t="str">
            <v>㈱志原組</v>
          </cell>
          <cell r="D203">
            <v>0</v>
          </cell>
          <cell r="E203">
            <v>36542</v>
          </cell>
          <cell r="L203">
            <v>3</v>
          </cell>
          <cell r="M203" t="str">
            <v>志原 靜香</v>
          </cell>
          <cell r="N203" t="str">
            <v>ｼﾊﾗｸﾞﾐ</v>
          </cell>
          <cell r="O203" t="str">
            <v>福岡県久留米市野中町1176-2</v>
          </cell>
          <cell r="Q203">
            <v>8390862</v>
          </cell>
          <cell r="R203" t="e">
            <v>#REF!</v>
          </cell>
          <cell r="S203" t="str">
            <v>0942-39-8728</v>
          </cell>
          <cell r="T203" t="str">
            <v>鳥外</v>
          </cell>
        </row>
        <row r="204">
          <cell r="B204">
            <v>82353</v>
          </cell>
          <cell r="C204" t="str">
            <v>㈱エア・ウォーター物流九州</v>
          </cell>
          <cell r="D204">
            <v>0</v>
          </cell>
          <cell r="E204">
            <v>37291</v>
          </cell>
          <cell r="L204">
            <v>3</v>
          </cell>
          <cell r="M204" t="str">
            <v>橋場 勝</v>
          </cell>
          <cell r="N204" t="str">
            <v>ｴｱｳｫｰﾀｰﾌﾞﾂﾘｭｳ</v>
          </cell>
          <cell r="O204" t="str">
            <v>福岡県甘木市大字馬場2429</v>
          </cell>
          <cell r="Q204">
            <v>8380058</v>
          </cell>
          <cell r="R204" t="str">
            <v>福岡県甘木市大字馬場2429</v>
          </cell>
          <cell r="S204" t="str">
            <v>0946-24-5561</v>
          </cell>
          <cell r="T204" t="str">
            <v>鳥外</v>
          </cell>
        </row>
        <row r="205">
          <cell r="B205">
            <v>1269</v>
          </cell>
          <cell r="C205" t="str">
            <v>㈱玄洋</v>
          </cell>
          <cell r="D205">
            <v>0</v>
          </cell>
          <cell r="E205">
            <v>38019</v>
          </cell>
          <cell r="H205">
            <v>5</v>
          </cell>
          <cell r="I205">
            <v>37222</v>
          </cell>
          <cell r="L205">
            <v>1</v>
          </cell>
          <cell r="M205" t="str">
            <v>重岡 太郎</v>
          </cell>
          <cell r="N205" t="str">
            <v>ｹﾞﾝﾖｳ</v>
          </cell>
          <cell r="O205" t="str">
            <v>福岡県北九州市八幡西区友田1-11-35</v>
          </cell>
          <cell r="Q205">
            <v>8070828</v>
          </cell>
          <cell r="R205" t="e">
            <v>#REF!</v>
          </cell>
          <cell r="S205" t="str">
            <v>093-691-2961</v>
          </cell>
          <cell r="T205" t="str">
            <v>佐外</v>
          </cell>
        </row>
        <row r="206">
          <cell r="B206">
            <v>19798</v>
          </cell>
          <cell r="C206" t="str">
            <v>世和重機建設㈱</v>
          </cell>
          <cell r="D206">
            <v>0</v>
          </cell>
          <cell r="E206">
            <v>36727</v>
          </cell>
          <cell r="F206">
            <v>2</v>
          </cell>
          <cell r="G206">
            <v>36836</v>
          </cell>
          <cell r="L206">
            <v>3</v>
          </cell>
          <cell r="M206" t="str">
            <v>江嶋 善郎</v>
          </cell>
          <cell r="N206" t="str">
            <v>ｾｲﾜｼﾞｭｳｷｹﾝｾﾂ</v>
          </cell>
          <cell r="O206" t="str">
            <v>佐賀県三養基郡三根町大字坂口1282</v>
          </cell>
          <cell r="Q206">
            <v>8401103</v>
          </cell>
          <cell r="R206" t="str">
            <v>佐賀県三養基郡三根町大字坂口1282</v>
          </cell>
          <cell r="S206" t="str">
            <v>0942-96-3728</v>
          </cell>
          <cell r="T206" t="str">
            <v>鳥内</v>
          </cell>
        </row>
        <row r="207">
          <cell r="B207">
            <v>33199</v>
          </cell>
          <cell r="C207" t="str">
            <v>ニッカン㈱</v>
          </cell>
          <cell r="D207">
            <v>0</v>
          </cell>
          <cell r="E207">
            <v>37186</v>
          </cell>
          <cell r="L207">
            <v>1</v>
          </cell>
          <cell r="M207" t="str">
            <v>小川 和久</v>
          </cell>
          <cell r="N207" t="str">
            <v>ﾆｯｶﾝ</v>
          </cell>
          <cell r="O207" t="str">
            <v>三重県名張市安部田918</v>
          </cell>
          <cell r="Q207">
            <v>5180737</v>
          </cell>
          <cell r="R207">
            <v>0</v>
          </cell>
          <cell r="S207" t="str">
            <v>0595-64-8713</v>
          </cell>
          <cell r="T207" t="str">
            <v>佐外</v>
          </cell>
        </row>
        <row r="208">
          <cell r="B208">
            <v>28792</v>
          </cell>
          <cell r="C208" t="str">
            <v>㈲秀栄工業</v>
          </cell>
          <cell r="D208">
            <v>1</v>
          </cell>
          <cell r="E208">
            <v>36600</v>
          </cell>
          <cell r="F208">
            <v>2</v>
          </cell>
          <cell r="G208">
            <v>36588</v>
          </cell>
          <cell r="L208">
            <v>3</v>
          </cell>
          <cell r="M208" t="str">
            <v>中島 守留</v>
          </cell>
          <cell r="N208" t="str">
            <v>ｼｭｳｴｲｺｳｷﾞｮｳ</v>
          </cell>
          <cell r="O208" t="str">
            <v>佐賀県三養基郡三根町大字寄人1286-1</v>
          </cell>
          <cell r="Q208">
            <v>8401105</v>
          </cell>
          <cell r="R208" t="str">
            <v>佐賀県三養基郡三根町大字寄人1286-1</v>
          </cell>
          <cell r="S208" t="str">
            <v>0942-96-3851</v>
          </cell>
          <cell r="T208" t="str">
            <v>鳥内</v>
          </cell>
        </row>
        <row r="209">
          <cell r="B209">
            <v>23531</v>
          </cell>
          <cell r="C209" t="str">
            <v>㈱篠崎建材</v>
          </cell>
          <cell r="D209">
            <v>0</v>
          </cell>
          <cell r="E209">
            <v>37511</v>
          </cell>
          <cell r="L209">
            <v>1</v>
          </cell>
          <cell r="M209" t="str">
            <v>関口 眞由美</v>
          </cell>
          <cell r="N209" t="str">
            <v>ｼﾉｻﾞｷｹﾝｻﾞｲ</v>
          </cell>
          <cell r="O209" t="str">
            <v>兵庫県姫路市花田町加納原田395-1</v>
          </cell>
          <cell r="Q209">
            <v>6710252</v>
          </cell>
          <cell r="R209" t="str">
            <v>兵庫県姫路市花田町加納原田395-1</v>
          </cell>
          <cell r="S209" t="str">
            <v>0792-65-8217</v>
          </cell>
          <cell r="T209" t="str">
            <v>佐外</v>
          </cell>
        </row>
        <row r="210">
          <cell r="B210">
            <v>13062</v>
          </cell>
          <cell r="C210" t="str">
            <v>梶原 輝雄</v>
          </cell>
          <cell r="D210">
            <v>0</v>
          </cell>
          <cell r="E210">
            <v>38022</v>
          </cell>
          <cell r="L210">
            <v>8</v>
          </cell>
          <cell r="M210" t="str">
            <v>梶原 輝雄</v>
          </cell>
          <cell r="N210" t="str">
            <v>ｶｼﾞﾜﾗ ﾃﾙｵ</v>
          </cell>
          <cell r="O210" t="str">
            <v>長崎県西彼杵郡長与町吉無田郷37</v>
          </cell>
          <cell r="Q210">
            <v>8512126</v>
          </cell>
          <cell r="R210" t="str">
            <v>長崎県西彼杵郡長与町吉無田郷37</v>
          </cell>
          <cell r="S210" t="str">
            <v>095-887-3063</v>
          </cell>
          <cell r="T210" t="str">
            <v>杵外</v>
          </cell>
        </row>
        <row r="211">
          <cell r="B211">
            <v>68763</v>
          </cell>
          <cell r="C211" t="str">
            <v>リサイエンス九州㈱</v>
          </cell>
          <cell r="D211">
            <v>0</v>
          </cell>
          <cell r="E211">
            <v>36655</v>
          </cell>
          <cell r="F211">
            <v>2</v>
          </cell>
          <cell r="G211">
            <v>36655</v>
          </cell>
          <cell r="L211">
            <v>5</v>
          </cell>
          <cell r="M211" t="str">
            <v>辻　壽房</v>
          </cell>
          <cell r="N211" t="str">
            <v>ﾘｻｲｴﾝｽｷｭｳｼｭｳ</v>
          </cell>
          <cell r="O211" t="str">
            <v>福岡県福岡市西区今宿青木1059-13</v>
          </cell>
          <cell r="P211" t="str">
            <v>佐賀県東松浦郡鎮西町大字早田1806-1</v>
          </cell>
          <cell r="Q211">
            <v>8470326</v>
          </cell>
          <cell r="R211" t="str">
            <v>佐賀県東松浦郡鎮西町大字早田1806-1</v>
          </cell>
          <cell r="S211" t="str">
            <v>0955-51-1177</v>
          </cell>
          <cell r="T211" t="str">
            <v>唐内</v>
          </cell>
        </row>
        <row r="212">
          <cell r="B212">
            <v>28656</v>
          </cell>
          <cell r="C212" t="str">
            <v>古賀 弘一</v>
          </cell>
          <cell r="D212">
            <v>0</v>
          </cell>
          <cell r="E212">
            <v>36654</v>
          </cell>
          <cell r="L212">
            <v>3</v>
          </cell>
          <cell r="M212" t="str">
            <v>古賀 弘一</v>
          </cell>
          <cell r="N212" t="str">
            <v>ｺｶﾞ ｺｳｲﾁ</v>
          </cell>
          <cell r="O212" t="str">
            <v>福岡県三井郡北野町大字仁王丸1410-5</v>
          </cell>
          <cell r="Q212">
            <v>8301106</v>
          </cell>
          <cell r="R212" t="str">
            <v>福岡県三井郡北野町大字仁王丸1410-5</v>
          </cell>
          <cell r="S212" t="str">
            <v>0942-78-6419</v>
          </cell>
          <cell r="T212" t="str">
            <v>鳥外</v>
          </cell>
        </row>
        <row r="213">
          <cell r="B213">
            <v>60513</v>
          </cell>
          <cell r="C213" t="str">
            <v>㈱サンダスト</v>
          </cell>
          <cell r="H213">
            <v>5</v>
          </cell>
          <cell r="I213">
            <v>36607</v>
          </cell>
          <cell r="L213">
            <v>3</v>
          </cell>
          <cell r="M213" t="str">
            <v>木下 康弘</v>
          </cell>
          <cell r="N213" t="str">
            <v>ｻﾝﾀﾞｽﾄ</v>
          </cell>
          <cell r="O213" t="str">
            <v>福岡県八女市大字高塚498-5</v>
          </cell>
          <cell r="Q213">
            <v>8340034</v>
          </cell>
          <cell r="R213" t="str">
            <v>福岡県八女市大字高塚498-5</v>
          </cell>
          <cell r="S213" t="str">
            <v>0943-22-3477</v>
          </cell>
          <cell r="T213" t="str">
            <v>鳥外</v>
          </cell>
        </row>
        <row r="214">
          <cell r="B214">
            <v>24254</v>
          </cell>
          <cell r="C214" t="str">
            <v>㈲真鍋組</v>
          </cell>
          <cell r="D214">
            <v>0</v>
          </cell>
          <cell r="E214">
            <v>37295</v>
          </cell>
          <cell r="L214">
            <v>3</v>
          </cell>
          <cell r="M214" t="str">
            <v>眞鍋 眞</v>
          </cell>
          <cell r="N214" t="str">
            <v>ﾏﾅﾍﾞｸﾐ</v>
          </cell>
          <cell r="O214" t="str">
            <v>福岡県朝倉郡夜須町大字松延630-10</v>
          </cell>
          <cell r="Q214">
            <v>8380224</v>
          </cell>
          <cell r="R214" t="str">
            <v>福岡県朝倉郡夜須町大字松延630-10</v>
          </cell>
          <cell r="S214" t="str">
            <v>0946-42-4398</v>
          </cell>
          <cell r="T214" t="str">
            <v>鳥外</v>
          </cell>
        </row>
        <row r="215">
          <cell r="B215">
            <v>63752</v>
          </cell>
          <cell r="C215" t="str">
            <v>㈲キャップ</v>
          </cell>
          <cell r="D215">
            <v>0</v>
          </cell>
          <cell r="E215">
            <v>36616</v>
          </cell>
          <cell r="L215">
            <v>3</v>
          </cell>
          <cell r="M215" t="str">
            <v>土田 保雄</v>
          </cell>
          <cell r="N215" t="str">
            <v>ｷｬｯﾌﾟ</v>
          </cell>
          <cell r="O215" t="str">
            <v>福岡県嘉穂郡筑穂町大字平塚258-156</v>
          </cell>
          <cell r="Q215">
            <v>8200702</v>
          </cell>
          <cell r="R215" t="str">
            <v>福岡県嘉穂郡筑穂町大字平塚258-156</v>
          </cell>
          <cell r="S215" t="str">
            <v>0948-20-3005</v>
          </cell>
          <cell r="T215" t="str">
            <v>鳥外</v>
          </cell>
        </row>
        <row r="216">
          <cell r="B216">
            <v>56663</v>
          </cell>
          <cell r="C216" t="str">
            <v>村山 義和</v>
          </cell>
          <cell r="D216">
            <v>0</v>
          </cell>
          <cell r="E216">
            <v>36607</v>
          </cell>
          <cell r="L216">
            <v>3</v>
          </cell>
          <cell r="M216" t="str">
            <v>村山 義和</v>
          </cell>
          <cell r="N216" t="str">
            <v>ﾑﾗﾔﾏ</v>
          </cell>
          <cell r="O216" t="str">
            <v>佐賀県鳥栖市宿町1122-1</v>
          </cell>
          <cell r="Q216">
            <v>8410052</v>
          </cell>
          <cell r="R216" t="str">
            <v>佐賀県鳥栖市宿町1122-1</v>
          </cell>
          <cell r="S216" t="str">
            <v>0942-82-1869</v>
          </cell>
          <cell r="T216" t="str">
            <v>鳥内</v>
          </cell>
        </row>
        <row r="217">
          <cell r="B217">
            <v>7415</v>
          </cell>
          <cell r="C217" t="str">
            <v>末次 三男</v>
          </cell>
          <cell r="D217">
            <v>0</v>
          </cell>
          <cell r="E217">
            <v>36588</v>
          </cell>
          <cell r="L217">
            <v>7</v>
          </cell>
          <cell r="M217" t="str">
            <v>末次 三男</v>
          </cell>
          <cell r="N217" t="str">
            <v>ｽｴﾂｸﾞ ﾐﾂｵ</v>
          </cell>
          <cell r="O217" t="str">
            <v>福岡県大川市大字九網308</v>
          </cell>
          <cell r="Q217">
            <v>8310042</v>
          </cell>
          <cell r="R217" t="str">
            <v>福岡県大川市大字九網308</v>
          </cell>
          <cell r="S217" t="str">
            <v>0944-86-4533</v>
          </cell>
          <cell r="T217" t="str">
            <v>杵外</v>
          </cell>
        </row>
        <row r="218">
          <cell r="B218">
            <v>66388</v>
          </cell>
          <cell r="C218" t="str">
            <v>㈱エーワン</v>
          </cell>
          <cell r="D218">
            <v>0</v>
          </cell>
          <cell r="E218">
            <v>36557</v>
          </cell>
          <cell r="L218">
            <v>1</v>
          </cell>
          <cell r="M218" t="str">
            <v>辻 哲郎</v>
          </cell>
          <cell r="N218" t="str">
            <v>ｴｰﾜﾝ</v>
          </cell>
          <cell r="O218" t="str">
            <v>福岡県大川市大字幡保167</v>
          </cell>
          <cell r="Q218">
            <v>8310033</v>
          </cell>
          <cell r="R218" t="str">
            <v>福岡県甘木市大字甘木2212-38</v>
          </cell>
          <cell r="S218" t="str">
            <v>0944-88-0899</v>
          </cell>
          <cell r="T218" t="str">
            <v>佐外</v>
          </cell>
        </row>
        <row r="219">
          <cell r="B219">
            <v>19532</v>
          </cell>
          <cell r="C219" t="str">
            <v>友添 サナミ</v>
          </cell>
          <cell r="D219">
            <v>0</v>
          </cell>
          <cell r="E219">
            <v>36532</v>
          </cell>
          <cell r="L219">
            <v>1</v>
          </cell>
          <cell r="M219" t="str">
            <v>友添 サナミ</v>
          </cell>
          <cell r="N219" t="str">
            <v>ﾄﾓｿﾞｴ ｻﾅﾐ</v>
          </cell>
          <cell r="O219" t="str">
            <v>福岡県柳川市大字奥州町22</v>
          </cell>
          <cell r="Q219">
            <v>8320046</v>
          </cell>
          <cell r="R219" t="str">
            <v>福岡県柳川市大字奥州町22</v>
          </cell>
          <cell r="S219" t="str">
            <v>0952-72-7927</v>
          </cell>
          <cell r="T219" t="str">
            <v>佐外</v>
          </cell>
        </row>
        <row r="220">
          <cell r="B220">
            <v>28446</v>
          </cell>
          <cell r="C220" t="str">
            <v>㈲光工務店</v>
          </cell>
          <cell r="D220">
            <v>0</v>
          </cell>
          <cell r="E220">
            <v>36573</v>
          </cell>
          <cell r="L220">
            <v>1</v>
          </cell>
          <cell r="M220" t="str">
            <v>江島 敏光</v>
          </cell>
          <cell r="N220" t="str">
            <v>ﾋｶﾘｺｳﾑﾃﾝ</v>
          </cell>
          <cell r="O220" t="str">
            <v>佐賀県小城郡小城町字東小路163-25</v>
          </cell>
          <cell r="Q220">
            <v>8450001</v>
          </cell>
          <cell r="R220" t="str">
            <v>佐賀県小城郡小城町字東小路163-25</v>
          </cell>
          <cell r="S220" t="str">
            <v>0952-72-2707</v>
          </cell>
          <cell r="T220" t="str">
            <v>佐内</v>
          </cell>
        </row>
        <row r="221">
          <cell r="B221">
            <v>1873</v>
          </cell>
          <cell r="C221" t="str">
            <v>三井鉱山㈱</v>
          </cell>
          <cell r="D221">
            <v>0</v>
          </cell>
          <cell r="E221">
            <v>36600</v>
          </cell>
          <cell r="L221">
            <v>1</v>
          </cell>
          <cell r="M221" t="str">
            <v>山保 太郎</v>
          </cell>
          <cell r="N221" t="str">
            <v>ﾐﾂｲｺｳｻﾞﾝ</v>
          </cell>
          <cell r="O221" t="str">
            <v>東京都江東区豊洲3-3-3</v>
          </cell>
          <cell r="P221" t="str">
            <v>福岡県大牟田市新港町１</v>
          </cell>
          <cell r="Q221">
            <v>8360061</v>
          </cell>
          <cell r="R221" t="str">
            <v>福岡県大牟田市新港町１</v>
          </cell>
          <cell r="S221" t="str">
            <v>0944-57-3455</v>
          </cell>
          <cell r="T221" t="str">
            <v>佐外</v>
          </cell>
        </row>
        <row r="222">
          <cell r="B222">
            <v>67118</v>
          </cell>
          <cell r="C222" t="str">
            <v>㈲ワイテェック</v>
          </cell>
          <cell r="D222">
            <v>0</v>
          </cell>
          <cell r="E222">
            <v>36607</v>
          </cell>
          <cell r="L222">
            <v>1</v>
          </cell>
          <cell r="M222" t="str">
            <v>行武 琢雄</v>
          </cell>
          <cell r="N222" t="str">
            <v>ﾜｲﾃｪｯｸ</v>
          </cell>
          <cell r="O222" t="str">
            <v>福岡県筑紫野市大字天山607-7</v>
          </cell>
          <cell r="Q222" t="str">
            <v>818-0012</v>
          </cell>
          <cell r="R222" t="str">
            <v>福岡県筑紫野市大字天山607-7</v>
          </cell>
          <cell r="S222" t="str">
            <v>092-927-2770</v>
          </cell>
          <cell r="T222" t="str">
            <v>佐外</v>
          </cell>
        </row>
        <row r="223">
          <cell r="B223">
            <v>10983</v>
          </cell>
          <cell r="C223" t="str">
            <v>㈱産興</v>
          </cell>
          <cell r="D223">
            <v>0</v>
          </cell>
          <cell r="E223">
            <v>37968</v>
          </cell>
          <cell r="L223">
            <v>3</v>
          </cell>
          <cell r="M223" t="str">
            <v>住吉 孝介</v>
          </cell>
          <cell r="N223" t="str">
            <v>ｻﾝｺｳ</v>
          </cell>
          <cell r="O223" t="str">
            <v>福岡県福岡市博多区博多駅東1-1-33</v>
          </cell>
          <cell r="Q223">
            <v>8120013</v>
          </cell>
          <cell r="R223" t="str">
            <v>福岡県福岡市博多区博多駅東1-1-33</v>
          </cell>
          <cell r="S223" t="str">
            <v>092-441-2837</v>
          </cell>
          <cell r="T223" t="str">
            <v>鳥外</v>
          </cell>
        </row>
        <row r="224">
          <cell r="B224">
            <v>3010</v>
          </cell>
          <cell r="C224" t="str">
            <v>九州産廃㈱</v>
          </cell>
          <cell r="D224">
            <v>0</v>
          </cell>
          <cell r="E224">
            <v>37890</v>
          </cell>
          <cell r="H224">
            <v>5</v>
          </cell>
          <cell r="I224">
            <v>36683</v>
          </cell>
          <cell r="L224">
            <v>3</v>
          </cell>
          <cell r="M224" t="str">
            <v>前田 博憲</v>
          </cell>
          <cell r="N224" t="str">
            <v>ｷｭｳｼｭｳｻﾝﾊﾟｲ</v>
          </cell>
          <cell r="O224" t="str">
            <v>熊本県菊池市大字西寺633-2</v>
          </cell>
          <cell r="Q224">
            <v>8611323</v>
          </cell>
          <cell r="R224" t="str">
            <v>熊本県菊池市大字西寺633-2</v>
          </cell>
          <cell r="S224" t="str">
            <v>0968-24-1193</v>
          </cell>
          <cell r="T224" t="str">
            <v>鳥外</v>
          </cell>
        </row>
        <row r="225">
          <cell r="B225">
            <v>32514</v>
          </cell>
          <cell r="C225" t="str">
            <v>㈲美浄社</v>
          </cell>
          <cell r="H225">
            <v>5</v>
          </cell>
          <cell r="I225">
            <v>36810</v>
          </cell>
          <cell r="L225">
            <v>3</v>
          </cell>
          <cell r="M225" t="str">
            <v>太田 藤彦</v>
          </cell>
          <cell r="N225" t="str">
            <v>ﾋﾞｼﾞｮｳｼｬ</v>
          </cell>
          <cell r="O225" t="str">
            <v>福岡県中間市大字垣生1625-1</v>
          </cell>
          <cell r="Q225">
            <v>8090001</v>
          </cell>
          <cell r="R225" t="str">
            <v>福岡県中間市大字垣生1625-1</v>
          </cell>
          <cell r="S225" t="str">
            <v>093-245-1151</v>
          </cell>
          <cell r="T225" t="str">
            <v>鳥外</v>
          </cell>
        </row>
        <row r="226">
          <cell r="B226">
            <v>99720</v>
          </cell>
          <cell r="C226" t="str">
            <v>㈱トータルクリエイション</v>
          </cell>
          <cell r="D226">
            <v>0</v>
          </cell>
          <cell r="E226">
            <v>38342</v>
          </cell>
          <cell r="L226">
            <v>3</v>
          </cell>
          <cell r="M226" t="str">
            <v>枦山 隆</v>
          </cell>
          <cell r="N226" t="str">
            <v>ﾄｰﾀﾙｸﾘｴｲｼｮﾝ</v>
          </cell>
          <cell r="O226" t="str">
            <v>福岡県糟屋郡粕屋町大字仲原972</v>
          </cell>
          <cell r="Q226">
            <v>8112304</v>
          </cell>
          <cell r="R226" t="str">
            <v>福岡県糟屋郡粕屋町大字仲原972</v>
          </cell>
          <cell r="S226" t="str">
            <v>092-939-2243</v>
          </cell>
          <cell r="T226" t="str">
            <v>鳥外</v>
          </cell>
        </row>
        <row r="227">
          <cell r="B227">
            <v>72560</v>
          </cell>
          <cell r="C227" t="str">
            <v>佐賀県広域企業㈱</v>
          </cell>
          <cell r="D227">
            <v>1</v>
          </cell>
          <cell r="E227">
            <v>36794</v>
          </cell>
          <cell r="H227">
            <v>6</v>
          </cell>
          <cell r="I227">
            <v>36794</v>
          </cell>
          <cell r="L227">
            <v>5</v>
          </cell>
          <cell r="M227" t="str">
            <v>濱本 英秋</v>
          </cell>
          <cell r="N227" t="str">
            <v>ｻｶﾞｹﾝｺｳｲｷｷｷﾞｮｳ</v>
          </cell>
          <cell r="O227" t="str">
            <v>佐賀県唐津市熊原町3200-5</v>
          </cell>
          <cell r="Q227">
            <v>8470817</v>
          </cell>
          <cell r="R227" t="str">
            <v>佐賀県唐津市熊原町3200-5</v>
          </cell>
          <cell r="S227" t="str">
            <v>0955-74-3017</v>
          </cell>
          <cell r="T227" t="str">
            <v>唐内</v>
          </cell>
        </row>
        <row r="228">
          <cell r="B228">
            <v>30478</v>
          </cell>
          <cell r="C228" t="str">
            <v>㈲宗田産業</v>
          </cell>
          <cell r="D228">
            <v>0</v>
          </cell>
          <cell r="E228">
            <v>36665</v>
          </cell>
          <cell r="L228">
            <v>5</v>
          </cell>
          <cell r="M228" t="str">
            <v>宗田 正徳</v>
          </cell>
          <cell r="N228" t="str">
            <v>ｿｳﾀﾞｻﾝｷﾞｮｳ</v>
          </cell>
          <cell r="O228" t="str">
            <v>佐賀県東松浦郡肥前町大字星賀乙363-2</v>
          </cell>
          <cell r="P228" t="str">
            <v>佐賀県東松浦郡肥前町大字入野字長畑甲901-16</v>
          </cell>
          <cell r="Q228">
            <v>8471523</v>
          </cell>
          <cell r="R228" t="str">
            <v>佐賀県東松浦郡肥前町大字入野字長畑甲901-16</v>
          </cell>
          <cell r="S228" t="str">
            <v>0955-54-2244</v>
          </cell>
          <cell r="T228" t="str">
            <v>唐内</v>
          </cell>
        </row>
        <row r="229">
          <cell r="B229">
            <v>63755</v>
          </cell>
          <cell r="C229" t="str">
            <v>司建設㈲</v>
          </cell>
          <cell r="D229">
            <v>0</v>
          </cell>
          <cell r="E229">
            <v>36724</v>
          </cell>
          <cell r="L229">
            <v>5</v>
          </cell>
          <cell r="M229" t="str">
            <v>山下 司</v>
          </cell>
          <cell r="N229" t="str">
            <v>ﾂｶｻｹﾝｾﾂ</v>
          </cell>
          <cell r="O229" t="str">
            <v>熊本県八代郡坂本村西部は1078</v>
          </cell>
          <cell r="Q229">
            <v>8696101</v>
          </cell>
          <cell r="R229" t="str">
            <v>熊本県八代郡坂本村西部は1078</v>
          </cell>
          <cell r="S229" t="str">
            <v>0965-45-4357</v>
          </cell>
          <cell r="T229" t="str">
            <v>唐外</v>
          </cell>
        </row>
        <row r="230">
          <cell r="B230">
            <v>71775</v>
          </cell>
          <cell r="C230" t="str">
            <v>㈲ミナト建設</v>
          </cell>
          <cell r="D230">
            <v>0</v>
          </cell>
          <cell r="E230">
            <v>36760</v>
          </cell>
          <cell r="L230">
            <v>5</v>
          </cell>
          <cell r="M230" t="str">
            <v>西園 卓悦</v>
          </cell>
          <cell r="N230" t="str">
            <v>ﾐﾅﾄｹﾝｾﾂ</v>
          </cell>
          <cell r="O230" t="str">
            <v>鹿児島県日置郡伊集院町下神殿114-6</v>
          </cell>
          <cell r="Q230">
            <v>8992511</v>
          </cell>
          <cell r="R230" t="str">
            <v>鹿児島県日置郡伊集院町下神殿114-6</v>
          </cell>
          <cell r="S230" t="str">
            <v>099-273-5193</v>
          </cell>
          <cell r="T230" t="str">
            <v>唐外</v>
          </cell>
        </row>
        <row r="231">
          <cell r="B231">
            <v>71213</v>
          </cell>
          <cell r="C231" t="str">
            <v>㈲執行工建</v>
          </cell>
          <cell r="D231">
            <v>0</v>
          </cell>
          <cell r="E231">
            <v>36724</v>
          </cell>
          <cell r="L231">
            <v>3</v>
          </cell>
          <cell r="M231" t="str">
            <v>執行 幹男</v>
          </cell>
          <cell r="N231" t="str">
            <v>ｼｷﾞｮｳｺｳｹﾝ</v>
          </cell>
          <cell r="O231" t="str">
            <v>佐賀県鳥栖市平田町3136-11</v>
          </cell>
          <cell r="Q231">
            <v>8410076</v>
          </cell>
          <cell r="R231" t="str">
            <v>佐賀県鳥栖市平田町3136-11</v>
          </cell>
          <cell r="S231" t="str">
            <v>0942-82-9377</v>
          </cell>
          <cell r="T231" t="str">
            <v>鳥内</v>
          </cell>
        </row>
        <row r="232">
          <cell r="B232">
            <v>71342</v>
          </cell>
          <cell r="C232" t="str">
            <v>世利 真治</v>
          </cell>
          <cell r="D232">
            <v>0</v>
          </cell>
          <cell r="E232">
            <v>36760</v>
          </cell>
          <cell r="L232">
            <v>3</v>
          </cell>
          <cell r="M232" t="str">
            <v>世利 真治</v>
          </cell>
          <cell r="N232" t="str">
            <v>ｾﾘ ｼﾝｼﾞ</v>
          </cell>
          <cell r="O232" t="str">
            <v>福岡県太宰府市三条3-19-1</v>
          </cell>
          <cell r="Q232">
            <v>8180111</v>
          </cell>
          <cell r="R232" t="str">
            <v>福岡県太宰府市三条3-19-1</v>
          </cell>
          <cell r="S232" t="str">
            <v>092-929-4123</v>
          </cell>
          <cell r="T232" t="str">
            <v>鳥外</v>
          </cell>
        </row>
        <row r="233">
          <cell r="B233">
            <v>69926</v>
          </cell>
          <cell r="C233" t="str">
            <v>㈱ソーカン</v>
          </cell>
          <cell r="D233">
            <v>0</v>
          </cell>
          <cell r="E233">
            <v>36746</v>
          </cell>
          <cell r="L233">
            <v>3</v>
          </cell>
          <cell r="M233" t="str">
            <v>福島 昭吉</v>
          </cell>
          <cell r="N233" t="str">
            <v>ｿｳｶﾝ</v>
          </cell>
          <cell r="O233" t="str">
            <v>福岡県飯塚市大字潤野785-4</v>
          </cell>
          <cell r="Q233">
            <v>8200021</v>
          </cell>
          <cell r="R233" t="str">
            <v>福岡県飯塚市大字潤野785-4</v>
          </cell>
          <cell r="S233" t="str">
            <v>0948-21-8880</v>
          </cell>
          <cell r="T233" t="str">
            <v>鳥外</v>
          </cell>
        </row>
        <row r="234">
          <cell r="B234">
            <v>25790</v>
          </cell>
          <cell r="C234" t="str">
            <v>サンコー㈱</v>
          </cell>
          <cell r="D234">
            <v>0</v>
          </cell>
          <cell r="E234">
            <v>36671</v>
          </cell>
          <cell r="L234">
            <v>8</v>
          </cell>
          <cell r="M234" t="str">
            <v>金光 鉄雄</v>
          </cell>
          <cell r="N234" t="str">
            <v>ｻﾝｺｰ</v>
          </cell>
          <cell r="O234" t="str">
            <v>長崎県長崎市石神町14-17</v>
          </cell>
          <cell r="Q234">
            <v>8528126</v>
          </cell>
          <cell r="R234" t="str">
            <v>長崎県長崎市石神町14-17</v>
          </cell>
          <cell r="S234" t="str">
            <v>095-845-3704</v>
          </cell>
          <cell r="T234" t="str">
            <v>杵外</v>
          </cell>
        </row>
        <row r="235">
          <cell r="B235">
            <v>69671</v>
          </cell>
          <cell r="C235" t="str">
            <v>㈲八谷建設</v>
          </cell>
          <cell r="D235">
            <v>0</v>
          </cell>
          <cell r="E235">
            <v>36656</v>
          </cell>
          <cell r="L235">
            <v>7</v>
          </cell>
          <cell r="M235" t="str">
            <v>八谷 峰壽</v>
          </cell>
          <cell r="N235" t="str">
            <v>ﾊﾁﾔｹﾝｾﾂ</v>
          </cell>
          <cell r="O235" t="str">
            <v>佐賀県武雄市武雄町大字武雄4679</v>
          </cell>
          <cell r="Q235">
            <v>8430022</v>
          </cell>
          <cell r="R235" t="str">
            <v>佐賀県武雄市武雄町大字武雄4679</v>
          </cell>
          <cell r="S235" t="str">
            <v>0954-22-3070</v>
          </cell>
          <cell r="T235" t="str">
            <v>杵内</v>
          </cell>
        </row>
        <row r="236">
          <cell r="B236">
            <v>73667</v>
          </cell>
          <cell r="C236" t="str">
            <v>迎 幸枝</v>
          </cell>
          <cell r="D236">
            <v>0</v>
          </cell>
          <cell r="E236">
            <v>36839</v>
          </cell>
          <cell r="L236">
            <v>7</v>
          </cell>
          <cell r="M236" t="str">
            <v>迎 幸枝</v>
          </cell>
          <cell r="N236" t="str">
            <v>ﾑｶｲ ｻﾁｴ</v>
          </cell>
          <cell r="O236" t="str">
            <v>長崎県佐世保市日宇町1891-4</v>
          </cell>
          <cell r="Q236">
            <v>8571151</v>
          </cell>
          <cell r="R236" t="str">
            <v>長崎県佐世保市日宇町1891-4</v>
          </cell>
          <cell r="S236" t="str">
            <v>0956-31-3712</v>
          </cell>
          <cell r="T236" t="str">
            <v>杵外</v>
          </cell>
        </row>
        <row r="237">
          <cell r="B237">
            <v>70842</v>
          </cell>
          <cell r="C237" t="str">
            <v>㈲有明クリーンサービス</v>
          </cell>
          <cell r="D237">
            <v>0</v>
          </cell>
          <cell r="E237">
            <v>36707</v>
          </cell>
          <cell r="L237">
            <v>1</v>
          </cell>
          <cell r="M237" t="str">
            <v>野中 輝男</v>
          </cell>
          <cell r="N237" t="str">
            <v>ｱﾘｱｹｸﾘｰﾝｻｰﾋﾞｽ</v>
          </cell>
          <cell r="O237" t="str">
            <v>佐賀県佐賀市開成4-4-14</v>
          </cell>
          <cell r="P237" t="str">
            <v>佐賀県佐賀市開成4-721-3</v>
          </cell>
          <cell r="Q237">
            <v>8490934</v>
          </cell>
          <cell r="R237" t="str">
            <v>佐賀県佐賀市開成4-721-3</v>
          </cell>
          <cell r="S237" t="str">
            <v>0952-33-1230</v>
          </cell>
          <cell r="T237" t="str">
            <v>佐内</v>
          </cell>
        </row>
        <row r="238">
          <cell r="B238">
            <v>32608</v>
          </cell>
          <cell r="C238" t="str">
            <v>㈲江頭商店</v>
          </cell>
          <cell r="D238">
            <v>0</v>
          </cell>
          <cell r="E238">
            <v>36735</v>
          </cell>
          <cell r="L238">
            <v>1</v>
          </cell>
          <cell r="M238" t="str">
            <v>江頭 作</v>
          </cell>
          <cell r="N238" t="str">
            <v>ｴｶﾞｼﾗｼｮｳﾃﾝ</v>
          </cell>
          <cell r="O238" t="str">
            <v>佐賀県佐賀郡川副町大字南里421-1</v>
          </cell>
          <cell r="Q238">
            <v>8402205</v>
          </cell>
          <cell r="R238" t="str">
            <v>佐賀県佐賀郡川副町大字南里421-1</v>
          </cell>
          <cell r="S238" t="str">
            <v>0952-45-7167</v>
          </cell>
          <cell r="T238" t="str">
            <v>佐内</v>
          </cell>
        </row>
        <row r="239">
          <cell r="B239">
            <v>29805</v>
          </cell>
          <cell r="C239" t="str">
            <v>小峰 明義</v>
          </cell>
          <cell r="D239">
            <v>0</v>
          </cell>
          <cell r="E239">
            <v>36777</v>
          </cell>
          <cell r="L239">
            <v>1</v>
          </cell>
          <cell r="M239" t="str">
            <v>小峰 明義</v>
          </cell>
          <cell r="N239" t="str">
            <v>ｺﾐﾈ ｱｷﾖｼ</v>
          </cell>
          <cell r="O239" t="str">
            <v>佐賀県佐賀市柳町7-9</v>
          </cell>
          <cell r="Q239">
            <v>8400823</v>
          </cell>
          <cell r="R239" t="str">
            <v>佐賀県佐賀市柳町7-9</v>
          </cell>
          <cell r="S239" t="str">
            <v>0952-24-3679</v>
          </cell>
          <cell r="T239" t="str">
            <v>佐内</v>
          </cell>
        </row>
        <row r="240">
          <cell r="B240">
            <v>73743</v>
          </cell>
          <cell r="C240" t="str">
            <v>㈱トーヨーハウジング</v>
          </cell>
          <cell r="D240">
            <v>0</v>
          </cell>
          <cell r="E240">
            <v>36839</v>
          </cell>
          <cell r="L240">
            <v>1</v>
          </cell>
          <cell r="M240" t="str">
            <v>吉岡 政弘</v>
          </cell>
          <cell r="N240" t="str">
            <v>ﾄｰﾖｰﾊｳｼﾞﾝｸﾞ</v>
          </cell>
          <cell r="O240" t="str">
            <v>佐賀県佐賀市唐人一丁目７番１２号</v>
          </cell>
          <cell r="Q240">
            <v>8400813</v>
          </cell>
          <cell r="R240" t="str">
            <v>佐賀県佐賀市唐人一丁目７番１２号</v>
          </cell>
          <cell r="S240" t="str">
            <v>0952-26-2266</v>
          </cell>
          <cell r="T240" t="str">
            <v>佐内</v>
          </cell>
        </row>
        <row r="241">
          <cell r="B241">
            <v>69062</v>
          </cell>
          <cell r="C241" t="str">
            <v>松下ロジスティックス㈱</v>
          </cell>
          <cell r="D241">
            <v>0</v>
          </cell>
          <cell r="E241">
            <v>36740</v>
          </cell>
          <cell r="L241">
            <v>1</v>
          </cell>
          <cell r="M241" t="str">
            <v>河上 英二</v>
          </cell>
          <cell r="N241" t="str">
            <v>ﾏﾂｼﾀﾛｼﾞｽﾃｨｸｽ</v>
          </cell>
          <cell r="O241" t="str">
            <v>大阪府摂津市東別府3-2-6</v>
          </cell>
          <cell r="P241" t="str">
            <v>福岡県福岡市博多区板付1-10-1</v>
          </cell>
          <cell r="Q241">
            <v>8160088</v>
          </cell>
          <cell r="R241" t="str">
            <v>福岡県福岡市博多区板付1-10-1</v>
          </cell>
          <cell r="S241" t="str">
            <v>092-481-6581</v>
          </cell>
          <cell r="T241" t="str">
            <v>佐外</v>
          </cell>
        </row>
        <row r="242">
          <cell r="B242">
            <v>26910</v>
          </cell>
          <cell r="C242" t="str">
            <v>三笠運送㈲</v>
          </cell>
          <cell r="D242">
            <v>0</v>
          </cell>
          <cell r="E242">
            <v>36776</v>
          </cell>
          <cell r="L242">
            <v>1</v>
          </cell>
          <cell r="M242" t="str">
            <v>藤野 忠義</v>
          </cell>
          <cell r="N242" t="str">
            <v>ﾐｶｻｳﾝｿｳ</v>
          </cell>
          <cell r="O242" t="str">
            <v>福岡県太宰府市大字北谷868-114</v>
          </cell>
          <cell r="Q242">
            <v>8180114</v>
          </cell>
          <cell r="R242" t="str">
            <v>福岡県太宰府市大字北谷868-114</v>
          </cell>
          <cell r="S242" t="str">
            <v>092-924-3270</v>
          </cell>
          <cell r="T242" t="str">
            <v>佐外</v>
          </cell>
        </row>
        <row r="243">
          <cell r="B243">
            <v>27312</v>
          </cell>
          <cell r="C243" t="str">
            <v>㈲宮崎建設工業</v>
          </cell>
          <cell r="D243">
            <v>0</v>
          </cell>
          <cell r="E243">
            <v>36776</v>
          </cell>
          <cell r="L243">
            <v>1</v>
          </cell>
          <cell r="M243" t="str">
            <v>青柳 敏行</v>
          </cell>
          <cell r="N243" t="str">
            <v>ﾐﾔｻﾞｷｹﾝｾﾂｺｳｷﾞｮｳ</v>
          </cell>
          <cell r="O243" t="str">
            <v>福岡県糟屋郡志免町大字南里772　南里ﾋﾞﾙ506</v>
          </cell>
          <cell r="Q243">
            <v>8112207</v>
          </cell>
          <cell r="R243" t="str">
            <v>福岡県糟屋郡志免町大字南里772　南里ﾋﾞﾙ506</v>
          </cell>
          <cell r="S243" t="str">
            <v>092-936-9329</v>
          </cell>
          <cell r="T243" t="str">
            <v>佐外</v>
          </cell>
        </row>
        <row r="244">
          <cell r="B244">
            <v>10333</v>
          </cell>
          <cell r="C244" t="str">
            <v>㈲横田クレーン建設</v>
          </cell>
          <cell r="D244">
            <v>0</v>
          </cell>
          <cell r="E244">
            <v>36879</v>
          </cell>
          <cell r="L244">
            <v>1</v>
          </cell>
          <cell r="M244" t="str">
            <v>横田 ハツミ</v>
          </cell>
          <cell r="N244" t="str">
            <v>ﾖｺﾀｸﾚｰﾝ</v>
          </cell>
          <cell r="O244" t="str">
            <v>佐賀県佐賀市金立町大字金立736-2</v>
          </cell>
          <cell r="Q244">
            <v>8490906</v>
          </cell>
          <cell r="R244" t="str">
            <v>佐賀県佐賀市金立町大字金立736-2</v>
          </cell>
          <cell r="S244" t="str">
            <v>0952-98-1054</v>
          </cell>
          <cell r="T244" t="str">
            <v>佐内</v>
          </cell>
        </row>
        <row r="245">
          <cell r="B245">
            <v>54210</v>
          </cell>
          <cell r="C245" t="str">
            <v>平井 啓隆</v>
          </cell>
          <cell r="D245">
            <v>0</v>
          </cell>
          <cell r="E245">
            <v>36781</v>
          </cell>
          <cell r="L245">
            <v>3</v>
          </cell>
          <cell r="M245" t="str">
            <v>平井 啓隆</v>
          </cell>
          <cell r="N245" t="str">
            <v>ﾋﾗｲ ﾋﾛﾀｶ</v>
          </cell>
          <cell r="O245" t="str">
            <v>福岡県浮羽郡吉井町大字新治902-3</v>
          </cell>
          <cell r="P245" t="str">
            <v>福岡県浮羽郡浮羽町大字浮羽376-7</v>
          </cell>
          <cell r="Q245">
            <v>8391306</v>
          </cell>
          <cell r="R245" t="str">
            <v>福岡県浮羽郡浮羽町大字浮羽376-7</v>
          </cell>
          <cell r="S245" t="str">
            <v>09437-7-8710</v>
          </cell>
          <cell r="T245" t="str">
            <v>鳥外</v>
          </cell>
        </row>
        <row r="246">
          <cell r="B246">
            <v>26909</v>
          </cell>
          <cell r="C246" t="str">
            <v>宮﨑 正彦</v>
          </cell>
          <cell r="D246">
            <v>0</v>
          </cell>
          <cell r="E246">
            <v>36676</v>
          </cell>
          <cell r="L246">
            <v>3</v>
          </cell>
          <cell r="M246" t="str">
            <v>宮﨑 正彦</v>
          </cell>
          <cell r="N246" t="str">
            <v>ﾐﾔｻﾞｷ ﾏｻﾋｺ</v>
          </cell>
          <cell r="O246" t="str">
            <v>佐賀県鳥栖市浅井町149-2</v>
          </cell>
          <cell r="Q246">
            <v>8410082</v>
          </cell>
          <cell r="R246" t="str">
            <v>佐賀県鳥栖市浅井町149-2</v>
          </cell>
          <cell r="S246" t="str">
            <v>0942-85-1228</v>
          </cell>
          <cell r="T246" t="str">
            <v>鳥内</v>
          </cell>
        </row>
        <row r="247">
          <cell r="B247">
            <v>67746</v>
          </cell>
          <cell r="C247" t="str">
            <v>日本生菌㈱</v>
          </cell>
          <cell r="F247">
            <v>2</v>
          </cell>
          <cell r="G247">
            <v>36711</v>
          </cell>
          <cell r="L247">
            <v>1</v>
          </cell>
          <cell r="M247" t="str">
            <v>高橋 美智子</v>
          </cell>
          <cell r="N247" t="str">
            <v>ﾆﾎﾝｾｲｷﾝ</v>
          </cell>
          <cell r="O247" t="str">
            <v>佐賀県佐賀市若宮1-2-33</v>
          </cell>
          <cell r="Q247">
            <v>8490926</v>
          </cell>
          <cell r="R247" t="str">
            <v>佐賀県佐賀市若宮1-2-33</v>
          </cell>
          <cell r="S247" t="str">
            <v>0952-33-3453</v>
          </cell>
          <cell r="T247" t="str">
            <v>佐内</v>
          </cell>
        </row>
        <row r="248">
          <cell r="B248">
            <v>64721</v>
          </cell>
          <cell r="C248" t="str">
            <v>㈱ブンテツ</v>
          </cell>
          <cell r="F248">
            <v>2</v>
          </cell>
          <cell r="G248">
            <v>36963</v>
          </cell>
          <cell r="L248">
            <v>3</v>
          </cell>
          <cell r="M248" t="str">
            <v>梅村 芳男</v>
          </cell>
          <cell r="N248" t="str">
            <v>ﾌﾞﾝﾃﾂ</v>
          </cell>
          <cell r="O248" t="str">
            <v>大分県日田市大字友田3237</v>
          </cell>
          <cell r="Q248">
            <v>8770000</v>
          </cell>
          <cell r="R248" t="str">
            <v>大分県日田市大字友田3237</v>
          </cell>
          <cell r="S248" t="str">
            <v>0973-27-2111</v>
          </cell>
          <cell r="T248" t="str">
            <v>鳥外</v>
          </cell>
        </row>
        <row r="249">
          <cell r="B249">
            <v>554</v>
          </cell>
          <cell r="C249" t="str">
            <v>㈱唐健工業</v>
          </cell>
          <cell r="D249">
            <v>0</v>
          </cell>
          <cell r="E249">
            <v>37082</v>
          </cell>
          <cell r="F249">
            <v>2</v>
          </cell>
          <cell r="G249">
            <v>36901</v>
          </cell>
          <cell r="L249">
            <v>5</v>
          </cell>
          <cell r="M249" t="str">
            <v>宮本 嘉彦</v>
          </cell>
          <cell r="N249" t="str">
            <v>ﾄｳｹﾝｺｳｷﾞｮｳ</v>
          </cell>
          <cell r="O249" t="str">
            <v>佐賀県唐津市鏡4160-2</v>
          </cell>
          <cell r="Q249">
            <v>8470022</v>
          </cell>
          <cell r="R249" t="str">
            <v>佐賀県唐津市鏡4160-2</v>
          </cell>
          <cell r="S249" t="str">
            <v>0955-77-1411</v>
          </cell>
          <cell r="T249" t="str">
            <v>唐内</v>
          </cell>
        </row>
        <row r="250">
          <cell r="B250">
            <v>2086</v>
          </cell>
          <cell r="C250" t="str">
            <v>㈲田中工務店</v>
          </cell>
          <cell r="F250">
            <v>3</v>
          </cell>
          <cell r="G250">
            <v>36965</v>
          </cell>
          <cell r="L250">
            <v>8</v>
          </cell>
          <cell r="M250" t="str">
            <v>田中 和磨</v>
          </cell>
          <cell r="N250" t="str">
            <v>ﾀﾅｶｺｳﾑﾃﾝ</v>
          </cell>
          <cell r="O250" t="str">
            <v>佐賀県嬉野市嬉野町大字岩屋川内乙4217</v>
          </cell>
          <cell r="Q250">
            <v>8430304</v>
          </cell>
          <cell r="R250" t="str">
            <v>佐賀県嬉野市嬉野町大字岩屋川内乙4217</v>
          </cell>
          <cell r="S250" t="str">
            <v>0954-43-1015</v>
          </cell>
          <cell r="T250" t="str">
            <v>杵内</v>
          </cell>
        </row>
        <row r="251">
          <cell r="B251">
            <v>18982</v>
          </cell>
          <cell r="C251" t="str">
            <v>江口 忠次</v>
          </cell>
          <cell r="D251">
            <v>0</v>
          </cell>
          <cell r="E251">
            <v>36986</v>
          </cell>
          <cell r="L251">
            <v>1</v>
          </cell>
          <cell r="M251" t="str">
            <v>江口 忠次</v>
          </cell>
          <cell r="N251" t="str">
            <v>ｴｸﾞﾁ ﾀﾀﾞﾂｸﾞ</v>
          </cell>
          <cell r="O251" t="str">
            <v>佐賀県佐賀市大和町大字尼寺2893-1</v>
          </cell>
          <cell r="Q251" t="str">
            <v>840-0201</v>
          </cell>
          <cell r="R251" t="str">
            <v>佐賀県佐賀市大和町大字尼寺2893-1</v>
          </cell>
          <cell r="S251" t="str">
            <v>0952-62-3433</v>
          </cell>
          <cell r="T251" t="str">
            <v>佐内</v>
          </cell>
        </row>
        <row r="252">
          <cell r="B252">
            <v>74963</v>
          </cell>
          <cell r="C252" t="str">
            <v>大和興産石油㈱</v>
          </cell>
          <cell r="D252">
            <v>0</v>
          </cell>
          <cell r="E252">
            <v>36924</v>
          </cell>
          <cell r="L252">
            <v>1</v>
          </cell>
          <cell r="M252" t="str">
            <v>北島 喜郎</v>
          </cell>
          <cell r="N252" t="str">
            <v>ﾀﾞｲﾜｺｳｻﾝｾｷﾕ</v>
          </cell>
          <cell r="O252" t="str">
            <v>佐賀県佐賀市巨勢町大字牛島237-1</v>
          </cell>
          <cell r="Q252">
            <v>8400008</v>
          </cell>
          <cell r="R252" t="str">
            <v>佐賀県佐賀市巨勢町大字牛島237-1</v>
          </cell>
          <cell r="S252" t="str">
            <v>0952-24-1386</v>
          </cell>
          <cell r="T252" t="str">
            <v>佐内</v>
          </cell>
        </row>
        <row r="253">
          <cell r="B253">
            <v>29172</v>
          </cell>
          <cell r="C253" t="str">
            <v>北原 清美</v>
          </cell>
          <cell r="D253">
            <v>0</v>
          </cell>
          <cell r="E253">
            <v>36914</v>
          </cell>
          <cell r="L253">
            <v>1</v>
          </cell>
          <cell r="M253" t="str">
            <v>北原 清美</v>
          </cell>
          <cell r="N253" t="str">
            <v>ｷﾀﾊﾗ ｷﾖﾐ</v>
          </cell>
          <cell r="O253" t="str">
            <v>福岡県筑後市島田404-2</v>
          </cell>
          <cell r="Q253">
            <v>8330037</v>
          </cell>
          <cell r="R253" t="str">
            <v>福岡県筑後市島田404-2</v>
          </cell>
          <cell r="S253" t="str">
            <v>0942-52-8096</v>
          </cell>
          <cell r="T253" t="str">
            <v>佐外</v>
          </cell>
        </row>
        <row r="254">
          <cell r="B254">
            <v>3860</v>
          </cell>
          <cell r="C254" t="str">
            <v>九州産業運輸㈱</v>
          </cell>
          <cell r="D254">
            <v>0</v>
          </cell>
          <cell r="E254">
            <v>36914</v>
          </cell>
          <cell r="L254">
            <v>1</v>
          </cell>
          <cell r="M254" t="str">
            <v>五嶋 正夫</v>
          </cell>
          <cell r="N254" t="str">
            <v>ｷｭｳｼｭｳｻﾝｷﾞｮｳｳﾝﾕ</v>
          </cell>
          <cell r="O254" t="str">
            <v>福岡県北九州市門司区浜町10-16</v>
          </cell>
          <cell r="P254" t="str">
            <v>福岡県北九州市門司区新門司3-1</v>
          </cell>
          <cell r="Q254">
            <v>8000115</v>
          </cell>
          <cell r="R254" t="str">
            <v>福岡県北九州市門司区新門司3-1</v>
          </cell>
          <cell r="S254" t="str">
            <v>093-481-3281</v>
          </cell>
          <cell r="T254" t="str">
            <v>佐外</v>
          </cell>
        </row>
        <row r="255">
          <cell r="B255">
            <v>35074</v>
          </cell>
          <cell r="C255" t="str">
            <v>エース工機㈱</v>
          </cell>
          <cell r="D255">
            <v>0</v>
          </cell>
          <cell r="E255">
            <v>36965</v>
          </cell>
          <cell r="L255">
            <v>3</v>
          </cell>
          <cell r="M255" t="str">
            <v>小林 義禎</v>
          </cell>
          <cell r="N255" t="str">
            <v>ｴｰｽｺｳｷ</v>
          </cell>
          <cell r="O255" t="str">
            <v>東京都台東区駒形1-3-16住友不動産駒形ﾋﾞﾙ</v>
          </cell>
          <cell r="P255" t="str">
            <v>福岡県福岡市中央区那の津４丁目3-3</v>
          </cell>
          <cell r="Q255">
            <v>8120004</v>
          </cell>
          <cell r="R255" t="str">
            <v>福岡県福岡市中央区那の津４丁目3-3</v>
          </cell>
          <cell r="S255" t="str">
            <v>092-713-6633</v>
          </cell>
          <cell r="T255" t="str">
            <v>鳥外</v>
          </cell>
        </row>
        <row r="256">
          <cell r="B256">
            <v>57251</v>
          </cell>
          <cell r="C256" t="str">
            <v>エクセル・ロジスティクス㈱</v>
          </cell>
          <cell r="D256">
            <v>0</v>
          </cell>
          <cell r="E256">
            <v>38166</v>
          </cell>
          <cell r="L256">
            <v>3</v>
          </cell>
          <cell r="M256" t="str">
            <v>豕瀬 悦治</v>
          </cell>
          <cell r="N256" t="str">
            <v>ｴｸｾﾙﾛｼﾞｽﾃｨｸｽ</v>
          </cell>
          <cell r="O256" t="str">
            <v>東京都品川区南大井1-13-5</v>
          </cell>
          <cell r="P256" t="str">
            <v>福岡県糟屋郡粕屋町大字仲原2787-1</v>
          </cell>
          <cell r="Q256">
            <v>1400013</v>
          </cell>
          <cell r="R256" t="str">
            <v>福岡県糟屋郡粕屋町大字仲原2787-1</v>
          </cell>
          <cell r="S256" t="str">
            <v>092-611-2204</v>
          </cell>
          <cell r="T256" t="str">
            <v>鳥外</v>
          </cell>
        </row>
        <row r="257">
          <cell r="B257">
            <v>73151</v>
          </cell>
          <cell r="C257" t="str">
            <v>エコシステムラインズ㈲</v>
          </cell>
          <cell r="H257">
            <v>5</v>
          </cell>
          <cell r="I257">
            <v>36888</v>
          </cell>
          <cell r="L257">
            <v>3</v>
          </cell>
          <cell r="M257" t="str">
            <v>手嶋 敬</v>
          </cell>
          <cell r="N257" t="str">
            <v>ｴｺｼｽﾃﾑﾗｲﾝｽﾞ</v>
          </cell>
          <cell r="O257" t="str">
            <v>熊本県菊池郡泗水町大字永3690-5</v>
          </cell>
          <cell r="Q257">
            <v>8611204</v>
          </cell>
          <cell r="R257" t="str">
            <v>熊本県菊池郡泗水町大字永3690-5</v>
          </cell>
          <cell r="S257" t="str">
            <v>0968-38-7583</v>
          </cell>
          <cell r="T257" t="str">
            <v>鳥外</v>
          </cell>
        </row>
        <row r="258">
          <cell r="B258">
            <v>105028</v>
          </cell>
          <cell r="C258" t="str">
            <v>エヌケイエンジニアリング㈱</v>
          </cell>
          <cell r="D258">
            <v>0</v>
          </cell>
          <cell r="E258">
            <v>38063</v>
          </cell>
          <cell r="L258">
            <v>3</v>
          </cell>
          <cell r="M258" t="str">
            <v>津村 弘祐</v>
          </cell>
          <cell r="N258" t="str">
            <v>ｴﾇｹｲｴﾝｼﾞﾆｱﾘﾝｸﾞ</v>
          </cell>
          <cell r="O258" t="str">
            <v>福岡県久留米市宮ノ陣町若松字粟ノ瀬1-47</v>
          </cell>
          <cell r="Q258">
            <v>8390804</v>
          </cell>
          <cell r="R258" t="str">
            <v>福岡県久留米市宮ノ陣町若松字粟ノ瀬1-47</v>
          </cell>
          <cell r="S258" t="str">
            <v>0942-46-6555</v>
          </cell>
          <cell r="T258" t="str">
            <v>鳥外</v>
          </cell>
        </row>
        <row r="259">
          <cell r="B259">
            <v>30571</v>
          </cell>
          <cell r="C259" t="str">
            <v>㈱加月組</v>
          </cell>
          <cell r="D259">
            <v>0</v>
          </cell>
          <cell r="E259">
            <v>37070</v>
          </cell>
          <cell r="L259">
            <v>3</v>
          </cell>
          <cell r="M259" t="str">
            <v>加月 繁則</v>
          </cell>
          <cell r="N259" t="str">
            <v>ｶﾂｷｸﾞﾐ</v>
          </cell>
          <cell r="O259" t="str">
            <v>福岡県久留米市御井町打越1973-1</v>
          </cell>
          <cell r="Q259">
            <v>8390851</v>
          </cell>
          <cell r="R259" t="str">
            <v>福岡県久留米市御井町打越1973-1</v>
          </cell>
          <cell r="S259" t="str">
            <v>0942-44-2283</v>
          </cell>
          <cell r="T259" t="str">
            <v>鳥外</v>
          </cell>
        </row>
        <row r="260">
          <cell r="B260">
            <v>58795</v>
          </cell>
          <cell r="C260" t="str">
            <v>栗屋 悟</v>
          </cell>
          <cell r="D260">
            <v>0</v>
          </cell>
          <cell r="E260">
            <v>36971</v>
          </cell>
          <cell r="L260">
            <v>3</v>
          </cell>
          <cell r="M260" t="str">
            <v>栗屋 悟</v>
          </cell>
          <cell r="N260" t="str">
            <v>ｸﾘﾔ ｻﾄﾙ</v>
          </cell>
          <cell r="O260" t="str">
            <v>福岡県久留米市善導寺町飯田1588-18</v>
          </cell>
          <cell r="Q260">
            <v>8390824</v>
          </cell>
          <cell r="R260" t="str">
            <v>福岡県久留米市善導寺町飯田1588-18</v>
          </cell>
          <cell r="S260" t="str">
            <v>0942-47-5331</v>
          </cell>
          <cell r="T260" t="str">
            <v>鳥外</v>
          </cell>
        </row>
        <row r="261">
          <cell r="B261">
            <v>1298</v>
          </cell>
          <cell r="C261" t="str">
            <v>田中 繁行</v>
          </cell>
          <cell r="H261">
            <v>5</v>
          </cell>
          <cell r="I261">
            <v>36858</v>
          </cell>
          <cell r="L261">
            <v>3</v>
          </cell>
          <cell r="M261" t="str">
            <v>田中 繁行</v>
          </cell>
          <cell r="N261" t="str">
            <v>ﾀﾅｶ ｼｹﾞﾕｷ</v>
          </cell>
          <cell r="O261" t="str">
            <v>福岡県朝倉郡夜須町砥上960</v>
          </cell>
          <cell r="Q261">
            <v>8380223</v>
          </cell>
          <cell r="R261" t="str">
            <v>福岡県朝倉郡夜須町砥上960</v>
          </cell>
          <cell r="S261" t="str">
            <v>0946-42-3297</v>
          </cell>
          <cell r="T261" t="str">
            <v>鳥外</v>
          </cell>
        </row>
        <row r="262">
          <cell r="B262">
            <v>125573</v>
          </cell>
          <cell r="C262" t="str">
            <v>㈱地球</v>
          </cell>
          <cell r="D262">
            <v>0</v>
          </cell>
          <cell r="E262">
            <v>38810</v>
          </cell>
          <cell r="L262">
            <v>3</v>
          </cell>
          <cell r="M262" t="str">
            <v>前田 宗一</v>
          </cell>
          <cell r="N262" t="str">
            <v>ﾁｷｭｳ</v>
          </cell>
          <cell r="O262" t="str">
            <v>福岡県糟屋郡久山町大字久原2231-4</v>
          </cell>
          <cell r="Q262">
            <v>8112501</v>
          </cell>
          <cell r="R262" t="str">
            <v>福岡県糟屋郡久山町大字久原2231-4</v>
          </cell>
          <cell r="S262" t="str">
            <v>092-652-3332</v>
          </cell>
          <cell r="T262" t="str">
            <v>鳥外</v>
          </cell>
        </row>
        <row r="263">
          <cell r="B263">
            <v>42765</v>
          </cell>
          <cell r="C263" t="str">
            <v>鶴海運輸㈱</v>
          </cell>
          <cell r="D263">
            <v>0</v>
          </cell>
          <cell r="E263">
            <v>37185</v>
          </cell>
          <cell r="H263">
            <v>5</v>
          </cell>
          <cell r="I263">
            <v>37185</v>
          </cell>
          <cell r="L263">
            <v>3</v>
          </cell>
          <cell r="M263" t="str">
            <v>大野 宣基</v>
          </cell>
          <cell r="N263" t="str">
            <v>ﾂﾙｶｲ</v>
          </cell>
          <cell r="O263" t="str">
            <v>大分県大分市大字大在2</v>
          </cell>
          <cell r="Q263">
            <v>8700266</v>
          </cell>
          <cell r="R263" t="str">
            <v>大分県大分市大字大在2</v>
          </cell>
          <cell r="S263" t="str">
            <v>097-592-0116</v>
          </cell>
          <cell r="T263" t="str">
            <v>鳥外</v>
          </cell>
        </row>
        <row r="264">
          <cell r="B264">
            <v>75651</v>
          </cell>
          <cell r="C264" t="str">
            <v>東久運送㈲</v>
          </cell>
          <cell r="D264">
            <v>0</v>
          </cell>
          <cell r="E264">
            <v>36980</v>
          </cell>
          <cell r="L264">
            <v>3</v>
          </cell>
          <cell r="M264" t="str">
            <v>鹿島 正敏</v>
          </cell>
          <cell r="N264" t="str">
            <v>ﾄｳｷｭｳｳﾝｿｳ</v>
          </cell>
          <cell r="O264" t="str">
            <v>福岡県北九州市小倉北区西港町92番の6</v>
          </cell>
          <cell r="P264" t="str">
            <v>福岡県福岡市東区蒲田３丁目２３番地４６号</v>
          </cell>
          <cell r="Q264" t="str">
            <v>813-0023</v>
          </cell>
          <cell r="R264" t="str">
            <v>福岡県福岡市東区蒲田３丁目２３番地４６号</v>
          </cell>
          <cell r="S264" t="str">
            <v>092-691-6511</v>
          </cell>
          <cell r="T264" t="str">
            <v>鳥外</v>
          </cell>
        </row>
        <row r="265">
          <cell r="B265">
            <v>23058</v>
          </cell>
          <cell r="C265" t="str">
            <v>㈱トータルスタッフ</v>
          </cell>
          <cell r="D265">
            <v>0</v>
          </cell>
          <cell r="E265">
            <v>38398</v>
          </cell>
          <cell r="L265">
            <v>3</v>
          </cell>
          <cell r="M265" t="str">
            <v>渡辺 弘幸</v>
          </cell>
          <cell r="N265" t="str">
            <v>ﾄｰﾀﾙｽﾀｯﾌ</v>
          </cell>
          <cell r="O265" t="str">
            <v>福岡県福岡市東区馬出6-14-6</v>
          </cell>
          <cell r="Q265">
            <v>8120054</v>
          </cell>
          <cell r="R265" t="str">
            <v>福岡県福岡市東区馬出6-14-6</v>
          </cell>
          <cell r="S265" t="str">
            <v>092-431-9671</v>
          </cell>
          <cell r="T265" t="str">
            <v>鳥外</v>
          </cell>
        </row>
        <row r="266">
          <cell r="B266">
            <v>8966</v>
          </cell>
          <cell r="C266" t="str">
            <v>㈱日立物流</v>
          </cell>
          <cell r="D266">
            <v>0</v>
          </cell>
          <cell r="E266">
            <v>38029</v>
          </cell>
          <cell r="L266">
            <v>3</v>
          </cell>
          <cell r="M266" t="str">
            <v>山本 博巳</v>
          </cell>
          <cell r="N266" t="str">
            <v>ﾋﾀﾁﾌﾞﾂﾘｭｳ</v>
          </cell>
          <cell r="O266" t="str">
            <v>東京都江東区東陽7-2-18</v>
          </cell>
          <cell r="P266" t="str">
            <v>大阪府大阪市此花区西九条1-27-12</v>
          </cell>
          <cell r="Q266">
            <v>5540012</v>
          </cell>
          <cell r="R266" t="str">
            <v>大阪府大阪市此花区西九条1-27-12</v>
          </cell>
          <cell r="S266" t="str">
            <v>06-6461-5552</v>
          </cell>
          <cell r="T266" t="str">
            <v>鳥外</v>
          </cell>
        </row>
        <row r="267">
          <cell r="B267">
            <v>74151</v>
          </cell>
          <cell r="C267" t="str">
            <v>平田 和子</v>
          </cell>
          <cell r="D267">
            <v>0</v>
          </cell>
          <cell r="E267">
            <v>36900</v>
          </cell>
          <cell r="L267">
            <v>3</v>
          </cell>
          <cell r="M267" t="str">
            <v>平田 和子</v>
          </cell>
          <cell r="N267" t="str">
            <v>ﾋﾗﾀ ｶｽﾞｺ</v>
          </cell>
          <cell r="O267" t="str">
            <v>福岡県久留米市安武町武島2518-1</v>
          </cell>
          <cell r="Q267">
            <v>8300071</v>
          </cell>
          <cell r="R267" t="str">
            <v>福岡県久留米市安武町武島2518-1</v>
          </cell>
          <cell r="S267" t="str">
            <v>0942-26-8739</v>
          </cell>
          <cell r="T267" t="str">
            <v>鳥外</v>
          </cell>
        </row>
        <row r="268">
          <cell r="B268">
            <v>75650</v>
          </cell>
          <cell r="C268" t="str">
            <v>福大運送㈱</v>
          </cell>
          <cell r="D268">
            <v>0</v>
          </cell>
          <cell r="E268">
            <v>36980</v>
          </cell>
          <cell r="L268">
            <v>3</v>
          </cell>
          <cell r="M268" t="str">
            <v>石川 幸秀</v>
          </cell>
          <cell r="N268" t="str">
            <v>ﾌｸﾀﾞｲｳﾝｿｳ</v>
          </cell>
          <cell r="O268" t="str">
            <v>福岡県福岡市東区蒲田2-38-17</v>
          </cell>
          <cell r="Q268" t="str">
            <v>813-0023</v>
          </cell>
          <cell r="R268" t="str">
            <v>福岡県福岡市東区蒲田2-38-17</v>
          </cell>
          <cell r="S268" t="str">
            <v>092-691-8311</v>
          </cell>
          <cell r="T268" t="str">
            <v>鳥外</v>
          </cell>
        </row>
        <row r="269">
          <cell r="B269">
            <v>41602</v>
          </cell>
          <cell r="C269" t="str">
            <v>文菱運輸㈱</v>
          </cell>
          <cell r="D269">
            <v>0</v>
          </cell>
          <cell r="E269">
            <v>38260</v>
          </cell>
          <cell r="L269">
            <v>3</v>
          </cell>
          <cell r="M269" t="str">
            <v>西田 芳實</v>
          </cell>
          <cell r="N269" t="str">
            <v>ﾌﾞﾝﾘｮｳｳﾝﾕ</v>
          </cell>
          <cell r="O269" t="str">
            <v>福岡県飯塚市大字鯰田字下柳1070-1</v>
          </cell>
          <cell r="Q269">
            <v>8380051</v>
          </cell>
          <cell r="R269" t="str">
            <v>福岡県飯塚市大字鯰田字下柳1070-1</v>
          </cell>
          <cell r="S269" t="str">
            <v>0948-25-0045</v>
          </cell>
          <cell r="T269" t="str">
            <v>鳥外</v>
          </cell>
        </row>
        <row r="270">
          <cell r="B270">
            <v>58936</v>
          </cell>
          <cell r="C270" t="str">
            <v>㈱マルニチ</v>
          </cell>
          <cell r="D270">
            <v>0</v>
          </cell>
          <cell r="E270">
            <v>37050</v>
          </cell>
          <cell r="L270">
            <v>3</v>
          </cell>
          <cell r="M270" t="str">
            <v>柏原 孝</v>
          </cell>
          <cell r="N270" t="str">
            <v>ﾏﾙﾆﾁ</v>
          </cell>
          <cell r="O270" t="str">
            <v>福岡県福岡市城南区茶山5-2-10</v>
          </cell>
          <cell r="Q270">
            <v>8140111</v>
          </cell>
          <cell r="R270" t="str">
            <v>福岡県福岡市城南区茶山5-2-10</v>
          </cell>
          <cell r="S270" t="str">
            <v>092-861-0500</v>
          </cell>
          <cell r="T270" t="str">
            <v>鳥外</v>
          </cell>
        </row>
        <row r="271">
          <cell r="B271">
            <v>67703</v>
          </cell>
          <cell r="C271" t="str">
            <v>㈱ロジワン</v>
          </cell>
          <cell r="D271">
            <v>0</v>
          </cell>
          <cell r="E271">
            <v>38051</v>
          </cell>
          <cell r="L271">
            <v>3</v>
          </cell>
          <cell r="M271" t="str">
            <v>橋本 和秀</v>
          </cell>
          <cell r="N271" t="str">
            <v>ﾛｼﾞﾜﾝ</v>
          </cell>
          <cell r="O271" t="str">
            <v>兵庫県神戸市東灘区深江浜町65</v>
          </cell>
          <cell r="P271" t="str">
            <v>福岡県福岡市東区箱崎ふ頭5-13-13</v>
          </cell>
          <cell r="Q271">
            <v>6580023</v>
          </cell>
          <cell r="R271" t="str">
            <v>福岡県福岡市東区箱崎ふ頭5-13-13</v>
          </cell>
          <cell r="S271" t="str">
            <v>092-631-5800</v>
          </cell>
          <cell r="T271" t="str">
            <v>鳥外</v>
          </cell>
        </row>
        <row r="272">
          <cell r="B272">
            <v>18798</v>
          </cell>
          <cell r="C272" t="str">
            <v>脇建設㈱</v>
          </cell>
          <cell r="D272">
            <v>0</v>
          </cell>
          <cell r="E272">
            <v>37886</v>
          </cell>
          <cell r="L272">
            <v>3</v>
          </cell>
          <cell r="M272" t="str">
            <v>脇 嘉樹</v>
          </cell>
          <cell r="N272" t="str">
            <v>ﾜｷｹﾝｾﾂ</v>
          </cell>
          <cell r="O272" t="str">
            <v>福岡県久留米市東櫛原町2042</v>
          </cell>
          <cell r="Q272">
            <v>8300003</v>
          </cell>
          <cell r="R272" t="str">
            <v>福岡県久留米市東櫛原町2042</v>
          </cell>
          <cell r="S272" t="str">
            <v>0942-32-7988</v>
          </cell>
          <cell r="T272" t="str">
            <v>鳥外</v>
          </cell>
        </row>
        <row r="273">
          <cell r="B273">
            <v>28270</v>
          </cell>
          <cell r="C273" t="str">
            <v>㈱戸川組</v>
          </cell>
          <cell r="D273">
            <v>0</v>
          </cell>
          <cell r="E273">
            <v>38397</v>
          </cell>
          <cell r="L273">
            <v>5</v>
          </cell>
          <cell r="M273" t="str">
            <v>戸川 茂光</v>
          </cell>
          <cell r="N273" t="str">
            <v>ﾄｶﾞﾜｸﾞﾐ</v>
          </cell>
          <cell r="O273" t="str">
            <v>佐賀県唐津市厳木町中島1569-1</v>
          </cell>
          <cell r="Q273">
            <v>8493112</v>
          </cell>
          <cell r="R273" t="str">
            <v>佐賀県唐津市厳木町中島1569-1</v>
          </cell>
          <cell r="S273" t="str">
            <v>0955-63-2411</v>
          </cell>
          <cell r="T273" t="str">
            <v>唐内</v>
          </cell>
        </row>
        <row r="274">
          <cell r="B274">
            <v>78358</v>
          </cell>
          <cell r="C274" t="str">
            <v>林田 恒久</v>
          </cell>
          <cell r="D274">
            <v>0</v>
          </cell>
          <cell r="E274">
            <v>37091</v>
          </cell>
          <cell r="L274">
            <v>5</v>
          </cell>
          <cell r="M274" t="str">
            <v>林田 恒久</v>
          </cell>
          <cell r="N274" t="str">
            <v>ﾊﾔｼﾀﾞ ﾂﾈﾋｻ</v>
          </cell>
          <cell r="O274" t="str">
            <v>佐賀県唐津市原402</v>
          </cell>
          <cell r="Q274">
            <v>8470031</v>
          </cell>
          <cell r="R274" t="str">
            <v>佐賀県唐津市原402</v>
          </cell>
          <cell r="S274" t="str">
            <v>0955-77-1166</v>
          </cell>
          <cell r="T274" t="str">
            <v>唐内</v>
          </cell>
        </row>
        <row r="275">
          <cell r="B275">
            <v>76608</v>
          </cell>
          <cell r="C275" t="str">
            <v>㈲宮副運輸</v>
          </cell>
          <cell r="D275">
            <v>0</v>
          </cell>
          <cell r="E275">
            <v>37029</v>
          </cell>
          <cell r="L275">
            <v>5</v>
          </cell>
          <cell r="M275" t="str">
            <v>宮副 善樹</v>
          </cell>
          <cell r="N275" t="str">
            <v>ﾐﾔｿﾞﾕﾝﾕ</v>
          </cell>
          <cell r="O275" t="str">
            <v>佐賀県唐津市厳木町中島1435-2</v>
          </cell>
          <cell r="Q275" t="str">
            <v>849-3112</v>
          </cell>
          <cell r="R275" t="str">
            <v>佐賀県唐津市厳木町中島1435-2</v>
          </cell>
          <cell r="S275" t="str">
            <v>0955-63-3901</v>
          </cell>
          <cell r="T275" t="str">
            <v>唐内</v>
          </cell>
        </row>
        <row r="276">
          <cell r="B276">
            <v>75271</v>
          </cell>
          <cell r="C276" t="str">
            <v>㈱武田商事</v>
          </cell>
          <cell r="D276">
            <v>0</v>
          </cell>
          <cell r="E276">
            <v>36977</v>
          </cell>
          <cell r="L276">
            <v>8</v>
          </cell>
          <cell r="M276" t="str">
            <v>武田 艶子</v>
          </cell>
          <cell r="N276" t="str">
            <v>ﾀｹﾀﾞｼｮｳｼﾞ</v>
          </cell>
          <cell r="O276" t="str">
            <v>長崎県佐世保市大和町939-10</v>
          </cell>
          <cell r="Q276">
            <v>8571165</v>
          </cell>
          <cell r="R276" t="str">
            <v>長崎県佐世保市大和町939-10</v>
          </cell>
          <cell r="S276" t="str">
            <v>0956-31-6285</v>
          </cell>
          <cell r="T276" t="str">
            <v>杵外</v>
          </cell>
        </row>
        <row r="277">
          <cell r="B277">
            <v>38277</v>
          </cell>
          <cell r="C277" t="str">
            <v>㈱環</v>
          </cell>
          <cell r="D277">
            <v>0</v>
          </cell>
          <cell r="E277">
            <v>37111</v>
          </cell>
          <cell r="L277">
            <v>3</v>
          </cell>
          <cell r="M277" t="str">
            <v>寺崎 富美子</v>
          </cell>
          <cell r="N277" t="str">
            <v>ｶﾝ</v>
          </cell>
          <cell r="O277" t="str">
            <v>熊本県菊池市大字赤星中道2048</v>
          </cell>
          <cell r="Q277">
            <v>8611311</v>
          </cell>
          <cell r="R277" t="str">
            <v>熊本県菊池市大字赤星中道2048</v>
          </cell>
          <cell r="S277" t="str">
            <v>0968-24-5438</v>
          </cell>
          <cell r="T277" t="str">
            <v>鳥外</v>
          </cell>
        </row>
        <row r="278">
          <cell r="B278">
            <v>74997</v>
          </cell>
          <cell r="C278" t="str">
            <v>池田 彰子</v>
          </cell>
          <cell r="D278">
            <v>0</v>
          </cell>
          <cell r="E278">
            <v>36923</v>
          </cell>
          <cell r="L278">
            <v>1</v>
          </cell>
          <cell r="M278" t="str">
            <v>池田 彰子</v>
          </cell>
          <cell r="N278" t="str">
            <v>ｲｹﾀﾞ ｱｷｺ</v>
          </cell>
          <cell r="O278" t="str">
            <v>佐賀県鳥栖市布津原町61県営宿町住宅A1234</v>
          </cell>
          <cell r="P278" t="str">
            <v>佐賀県多久市東多久町納所2142</v>
          </cell>
          <cell r="Q278">
            <v>8460014</v>
          </cell>
          <cell r="R278" t="str">
            <v>佐賀県多久市東多久町納所2142</v>
          </cell>
          <cell r="S278" t="str">
            <v>0952-76-5231</v>
          </cell>
          <cell r="T278" t="str">
            <v>佐内</v>
          </cell>
        </row>
        <row r="279">
          <cell r="B279">
            <v>38239</v>
          </cell>
          <cell r="C279" t="str">
            <v>城西開発㈱</v>
          </cell>
          <cell r="D279">
            <v>0</v>
          </cell>
          <cell r="E279">
            <v>36963</v>
          </cell>
          <cell r="L279">
            <v>1</v>
          </cell>
          <cell r="M279" t="str">
            <v>飯盛 照子</v>
          </cell>
          <cell r="N279" t="str">
            <v>ｼﾛﾆｼ</v>
          </cell>
          <cell r="O279" t="str">
            <v>佐賀県佐賀市西与賀町大字厘外752-18</v>
          </cell>
          <cell r="Q279">
            <v>8400034</v>
          </cell>
          <cell r="R279" t="str">
            <v>佐賀県佐賀市西与賀町大字厘外752-18</v>
          </cell>
          <cell r="S279" t="str">
            <v>0952-22-1060</v>
          </cell>
          <cell r="T279" t="str">
            <v>佐内</v>
          </cell>
        </row>
        <row r="280">
          <cell r="B280">
            <v>36906</v>
          </cell>
          <cell r="C280" t="str">
            <v>㈲恵商社</v>
          </cell>
          <cell r="D280">
            <v>0</v>
          </cell>
          <cell r="E280">
            <v>36980</v>
          </cell>
          <cell r="L280">
            <v>1</v>
          </cell>
          <cell r="M280" t="str">
            <v>蒲原 嘉明</v>
          </cell>
          <cell r="N280" t="str">
            <v>ﾒｸﾞﾐｼｮｳｼｬ</v>
          </cell>
          <cell r="O280" t="str">
            <v>佐賀県佐賀市大和町大字久留間2821-1</v>
          </cell>
          <cell r="Q280">
            <v>8400213</v>
          </cell>
          <cell r="R280" t="str">
            <v>佐賀県佐賀市大和町大字久留間2821-1</v>
          </cell>
          <cell r="S280" t="str">
            <v>0952-62-7177</v>
          </cell>
          <cell r="T280" t="str">
            <v>佐内</v>
          </cell>
        </row>
        <row r="281">
          <cell r="B281">
            <v>132028</v>
          </cell>
          <cell r="C281" t="str">
            <v>㈲白梅重機建設</v>
          </cell>
          <cell r="D281">
            <v>0</v>
          </cell>
          <cell r="L281">
            <v>1</v>
          </cell>
          <cell r="M281" t="str">
            <v>西村 良子</v>
          </cell>
          <cell r="N281" t="str">
            <v>ｼﾗｳﾒｼﾞｭｳｷｹﾝｾﾂ</v>
          </cell>
          <cell r="O281" t="str">
            <v>佐賀県佐賀市嘉瀬町大字十五1770-4</v>
          </cell>
          <cell r="Q281">
            <v>8400863</v>
          </cell>
          <cell r="R281" t="str">
            <v>佐賀県佐賀市嘉瀬町大字十五1770-4</v>
          </cell>
          <cell r="S281" t="str">
            <v>0952-41-7250</v>
          </cell>
          <cell r="T281" t="str">
            <v>佐内</v>
          </cell>
        </row>
        <row r="282">
          <cell r="B282">
            <v>85550</v>
          </cell>
          <cell r="C282" t="str">
            <v>長野 弘人</v>
          </cell>
          <cell r="D282">
            <v>0</v>
          </cell>
          <cell r="E282">
            <v>38831</v>
          </cell>
          <cell r="L282">
            <v>7</v>
          </cell>
          <cell r="M282" t="str">
            <v>長野 弘人</v>
          </cell>
          <cell r="N282" t="str">
            <v>ﾅｶﾞﾉﾋﾛﾄ</v>
          </cell>
          <cell r="O282" t="str">
            <v>長崎県諫早市高来町黒新田167</v>
          </cell>
          <cell r="Q282">
            <v>8590142</v>
          </cell>
          <cell r="R282" t="str">
            <v>長崎県諫早市高来町黒新田167</v>
          </cell>
          <cell r="S282" t="str">
            <v>0957-32-5878</v>
          </cell>
          <cell r="T282" t="str">
            <v>杵外</v>
          </cell>
        </row>
        <row r="283">
          <cell r="B283">
            <v>82046</v>
          </cell>
          <cell r="C283" t="str">
            <v>南原 洪</v>
          </cell>
          <cell r="D283">
            <v>0</v>
          </cell>
          <cell r="E283">
            <v>38860</v>
          </cell>
          <cell r="L283">
            <v>7</v>
          </cell>
          <cell r="M283" t="str">
            <v>南原 洪</v>
          </cell>
          <cell r="N283" t="str">
            <v>ﾅﾝﾊﾞﾗｺｳｿ</v>
          </cell>
          <cell r="O283" t="str">
            <v>長崎県大村市皆同町122</v>
          </cell>
          <cell r="P283" t="str">
            <v>長崎県諫早市栗面町535-1</v>
          </cell>
          <cell r="Q283">
            <v>8560802</v>
          </cell>
          <cell r="R283" t="str">
            <v>長崎県諫早市栗面町535-1</v>
          </cell>
          <cell r="S283" t="str">
            <v>0957-24-0231</v>
          </cell>
          <cell r="T283" t="str">
            <v>杵外</v>
          </cell>
        </row>
        <row r="284">
          <cell r="B284">
            <v>104078</v>
          </cell>
          <cell r="C284" t="str">
            <v>㈲三恵重機工業</v>
          </cell>
          <cell r="D284">
            <v>0</v>
          </cell>
          <cell r="E284">
            <v>37812</v>
          </cell>
          <cell r="L284">
            <v>7</v>
          </cell>
          <cell r="M284" t="str">
            <v>橋口 博徳</v>
          </cell>
          <cell r="N284" t="str">
            <v>ｻﾝｹｲｼﾞｭｳｷｺｳｷﾞｮｳ</v>
          </cell>
          <cell r="O284" t="str">
            <v>佐賀県武雄市北方町大字志久1246</v>
          </cell>
          <cell r="P284" t="str">
            <v>佐賀県武雄市北方町大字志久1246‐9</v>
          </cell>
          <cell r="Q284">
            <v>8492201</v>
          </cell>
          <cell r="R284" t="str">
            <v>佐賀県武雄市北方町大字志久1246‐9</v>
          </cell>
          <cell r="S284" t="str">
            <v>0954-36-2339</v>
          </cell>
          <cell r="T284" t="str">
            <v>杵内</v>
          </cell>
        </row>
        <row r="285">
          <cell r="B285">
            <v>4135</v>
          </cell>
          <cell r="C285" t="str">
            <v>㈱青山</v>
          </cell>
          <cell r="D285">
            <v>0</v>
          </cell>
          <cell r="E285">
            <v>37136</v>
          </cell>
          <cell r="F285">
            <v>2</v>
          </cell>
          <cell r="G285">
            <v>37136</v>
          </cell>
          <cell r="L285">
            <v>5</v>
          </cell>
          <cell r="M285" t="str">
            <v>川原 俊也</v>
          </cell>
          <cell r="N285" t="str">
            <v>ｱｵﾔﾏ</v>
          </cell>
          <cell r="O285" t="str">
            <v>佐賀県唐津市鏡2540-1</v>
          </cell>
          <cell r="Q285">
            <v>8470022</v>
          </cell>
          <cell r="R285" t="str">
            <v>佐賀県唐津市鏡2540-1</v>
          </cell>
          <cell r="S285" t="str">
            <v>0955-77-1717</v>
          </cell>
          <cell r="T285" t="str">
            <v>唐内</v>
          </cell>
        </row>
        <row r="286">
          <cell r="B286">
            <v>45815</v>
          </cell>
          <cell r="C286" t="str">
            <v>岡本 隆二</v>
          </cell>
          <cell r="D286">
            <v>0</v>
          </cell>
          <cell r="E286">
            <v>37332</v>
          </cell>
          <cell r="L286">
            <v>5</v>
          </cell>
          <cell r="M286" t="str">
            <v>岡本 隆二</v>
          </cell>
          <cell r="N286" t="str">
            <v>ｵｶﾓﾄ ﾘｭｳｼﾞ</v>
          </cell>
          <cell r="O286" t="str">
            <v>佐賀県唐津市七山藤川1919-2</v>
          </cell>
          <cell r="Q286">
            <v>8471107</v>
          </cell>
          <cell r="R286" t="str">
            <v>佐賀県唐津市七山藤川1919-2</v>
          </cell>
          <cell r="S286" t="str">
            <v>0955-58-2448</v>
          </cell>
          <cell r="T286" t="str">
            <v>唐内</v>
          </cell>
        </row>
        <row r="287">
          <cell r="B287">
            <v>64885</v>
          </cell>
          <cell r="C287" t="str">
            <v>㈱環境エイジェンシー</v>
          </cell>
          <cell r="D287">
            <v>0</v>
          </cell>
          <cell r="E287">
            <v>37224</v>
          </cell>
          <cell r="L287">
            <v>5</v>
          </cell>
          <cell r="M287" t="str">
            <v>安井 英二</v>
          </cell>
          <cell r="N287" t="str">
            <v>ｶﾝｷｮｳｴｲｼﾞｪﾝｼｰ</v>
          </cell>
          <cell r="O287" t="str">
            <v>福岡県福岡市西区大字太郎丸661-1</v>
          </cell>
          <cell r="Q287">
            <v>8190384</v>
          </cell>
          <cell r="R287" t="str">
            <v>福岡県福岡市西区大字太郎丸661-1</v>
          </cell>
          <cell r="S287" t="str">
            <v>092-807-1499</v>
          </cell>
          <cell r="T287" t="str">
            <v>唐外</v>
          </cell>
        </row>
        <row r="288">
          <cell r="B288">
            <v>81561</v>
          </cell>
          <cell r="C288" t="str">
            <v>樋口 八重子</v>
          </cell>
          <cell r="D288">
            <v>0</v>
          </cell>
          <cell r="E288">
            <v>37230</v>
          </cell>
          <cell r="L288">
            <v>5</v>
          </cell>
          <cell r="M288" t="str">
            <v>樋口 八重子</v>
          </cell>
          <cell r="N288" t="str">
            <v>ﾋｸﾞﾁ ﾔｴｺ</v>
          </cell>
          <cell r="O288" t="str">
            <v>佐賀県東松浦郡玄海町大字今村5885</v>
          </cell>
          <cell r="Q288">
            <v>8471441</v>
          </cell>
          <cell r="R288" t="str">
            <v>佐賀県東松浦郡玄海町大字今村5885</v>
          </cell>
          <cell r="S288" t="str">
            <v>0955-52-6627</v>
          </cell>
          <cell r="T288" t="str">
            <v>唐内</v>
          </cell>
        </row>
        <row r="289">
          <cell r="B289">
            <v>24162</v>
          </cell>
          <cell r="C289" t="str">
            <v>丸正運送㈱</v>
          </cell>
          <cell r="D289">
            <v>0</v>
          </cell>
          <cell r="E289">
            <v>37344</v>
          </cell>
          <cell r="L289">
            <v>5</v>
          </cell>
          <cell r="M289" t="str">
            <v>小野 正</v>
          </cell>
          <cell r="N289" t="str">
            <v>ﾏﾙｼｮｳｳﾝｿｳ</v>
          </cell>
          <cell r="O289" t="str">
            <v>福岡県田川郡香春町大字高野1109-2</v>
          </cell>
          <cell r="Q289">
            <v>8221403</v>
          </cell>
          <cell r="R289" t="str">
            <v>福岡県田川郡香春町大字高野1109-2</v>
          </cell>
          <cell r="S289" t="str">
            <v>0947-32-2459</v>
          </cell>
          <cell r="T289" t="str">
            <v>唐外</v>
          </cell>
        </row>
        <row r="290">
          <cell r="B290">
            <v>43124</v>
          </cell>
          <cell r="C290" t="str">
            <v>美和運送㈱</v>
          </cell>
          <cell r="D290">
            <v>0</v>
          </cell>
          <cell r="E290">
            <v>37166</v>
          </cell>
          <cell r="L290">
            <v>5</v>
          </cell>
          <cell r="M290" t="str">
            <v>樋渡 正治</v>
          </cell>
          <cell r="N290" t="str">
            <v>ﾐﾜｳﾝｿｳ</v>
          </cell>
          <cell r="O290" t="str">
            <v>佐賀県唐津市千々賀581</v>
          </cell>
          <cell r="Q290">
            <v>8470831</v>
          </cell>
          <cell r="R290" t="str">
            <v>佐賀県唐津市千々賀581</v>
          </cell>
          <cell r="S290" t="str">
            <v>0955-78-0441</v>
          </cell>
          <cell r="T290" t="str">
            <v>唐内</v>
          </cell>
        </row>
        <row r="291">
          <cell r="B291">
            <v>63644</v>
          </cell>
          <cell r="C291" t="str">
            <v>㈲アンツ</v>
          </cell>
          <cell r="D291">
            <v>0</v>
          </cell>
          <cell r="E291">
            <v>37314</v>
          </cell>
          <cell r="L291">
            <v>3</v>
          </cell>
          <cell r="M291" t="str">
            <v>山尾 ﾄﾓ子</v>
          </cell>
          <cell r="N291" t="str">
            <v>ｱﾝﾂ</v>
          </cell>
          <cell r="O291" t="str">
            <v>福岡県糟屋郡宇美町大字宇美2677-18</v>
          </cell>
          <cell r="Q291">
            <v>8112101</v>
          </cell>
          <cell r="R291" t="str">
            <v>福岡県糟屋郡宇美町大字宇美2677-18</v>
          </cell>
          <cell r="S291" t="str">
            <v>092-957-6587</v>
          </cell>
          <cell r="T291" t="str">
            <v>鳥外</v>
          </cell>
        </row>
        <row r="292">
          <cell r="B292">
            <v>80113</v>
          </cell>
          <cell r="C292" t="str">
            <v>㈲岩下建設</v>
          </cell>
          <cell r="D292">
            <v>0</v>
          </cell>
          <cell r="E292">
            <v>37155</v>
          </cell>
          <cell r="L292">
            <v>3</v>
          </cell>
          <cell r="M292" t="str">
            <v>岩下 光信</v>
          </cell>
          <cell r="N292" t="str">
            <v>ｲﾜｼﾀｹﾝｾﾂ</v>
          </cell>
          <cell r="O292" t="str">
            <v>福岡県朝倉市朝倉町大字須川1495</v>
          </cell>
          <cell r="Q292">
            <v>8381304</v>
          </cell>
          <cell r="R292" t="str">
            <v>福岡県朝倉市朝倉町大字須川1495</v>
          </cell>
          <cell r="S292" t="str">
            <v>0946-52-3220</v>
          </cell>
          <cell r="T292" t="str">
            <v>鳥外</v>
          </cell>
        </row>
        <row r="293">
          <cell r="B293">
            <v>4570</v>
          </cell>
          <cell r="C293" t="str">
            <v>城戸運輸㈱</v>
          </cell>
          <cell r="D293">
            <v>0</v>
          </cell>
          <cell r="E293">
            <v>36999</v>
          </cell>
          <cell r="L293">
            <v>3</v>
          </cell>
          <cell r="M293" t="str">
            <v>城戸 武治</v>
          </cell>
          <cell r="N293" t="str">
            <v>ｷﾄﾞｳﾝﾕ</v>
          </cell>
          <cell r="O293" t="str">
            <v>福岡県北九州市若松区北湊町9-23</v>
          </cell>
          <cell r="Q293">
            <v>8080027</v>
          </cell>
          <cell r="R293" t="str">
            <v>福岡県北九州市若松区北湊町9-23</v>
          </cell>
          <cell r="S293" t="str">
            <v>093-761-4441</v>
          </cell>
          <cell r="T293" t="str">
            <v>鳥外</v>
          </cell>
        </row>
        <row r="294">
          <cell r="B294">
            <v>68232</v>
          </cell>
          <cell r="C294" t="str">
            <v>三洋電機ロジスティクス㈱</v>
          </cell>
          <cell r="D294">
            <v>0</v>
          </cell>
          <cell r="E294">
            <v>37021</v>
          </cell>
          <cell r="L294">
            <v>3</v>
          </cell>
          <cell r="M294" t="str">
            <v>川勝 敏和</v>
          </cell>
          <cell r="N294" t="str">
            <v>ｻﾝﾖｳﾃﾞﾝｷﾛｼﾞｽﾃｨｸｽ</v>
          </cell>
          <cell r="O294" t="str">
            <v>大阪府枚方市南中振3-2-27</v>
          </cell>
          <cell r="P294" t="str">
            <v>福岡県糟屋郡久山町大字猪野字赤坂809-1</v>
          </cell>
          <cell r="Q294" t="str">
            <v>811-2503</v>
          </cell>
          <cell r="R294" t="str">
            <v>福岡県糟屋郡久山町大字猪野字赤坂809-1</v>
          </cell>
          <cell r="S294" t="str">
            <v>092-976-2111</v>
          </cell>
          <cell r="T294" t="str">
            <v>鳥外</v>
          </cell>
        </row>
        <row r="295">
          <cell r="B295">
            <v>45035</v>
          </cell>
          <cell r="C295" t="str">
            <v>㈲三和興業(鳥栖)</v>
          </cell>
          <cell r="D295">
            <v>0</v>
          </cell>
          <cell r="E295">
            <v>37344</v>
          </cell>
          <cell r="L295">
            <v>3</v>
          </cell>
          <cell r="M295" t="str">
            <v>田中 溶太</v>
          </cell>
          <cell r="N295" t="str">
            <v>ｻﾝﾜｺｳｷﾞｮｳﾄｽ</v>
          </cell>
          <cell r="O295" t="str">
            <v>佐賀県鳥栖市本鳥栖町598-1</v>
          </cell>
          <cell r="Q295">
            <v>8410026</v>
          </cell>
          <cell r="R295" t="str">
            <v>佐賀県鳥栖市本鳥栖町598-1</v>
          </cell>
          <cell r="S295" t="str">
            <v>0942-82-9565</v>
          </cell>
          <cell r="T295" t="str">
            <v>鳥内</v>
          </cell>
        </row>
        <row r="296">
          <cell r="B296">
            <v>80154</v>
          </cell>
          <cell r="C296" t="str">
            <v>新日本通信工業㈱</v>
          </cell>
          <cell r="D296">
            <v>0</v>
          </cell>
          <cell r="E296">
            <v>37260</v>
          </cell>
          <cell r="L296">
            <v>3</v>
          </cell>
          <cell r="M296" t="str">
            <v>太田 佳克</v>
          </cell>
          <cell r="N296" t="str">
            <v>ｼﾝｲﾎﾝﾂｳｼﾝｺｳｷﾞｮｳ</v>
          </cell>
          <cell r="O296" t="str">
            <v>熊本県上益城郡御船町高木2425</v>
          </cell>
          <cell r="Q296">
            <v>8613203</v>
          </cell>
          <cell r="R296" t="str">
            <v>熊本県上益城郡御船町高木2425</v>
          </cell>
          <cell r="S296" t="str">
            <v>096-281-0055</v>
          </cell>
          <cell r="T296" t="str">
            <v>鳥外</v>
          </cell>
        </row>
        <row r="297">
          <cell r="B297">
            <v>79351</v>
          </cell>
          <cell r="C297" t="str">
            <v>㈱ゼロ九州</v>
          </cell>
          <cell r="D297">
            <v>0</v>
          </cell>
          <cell r="E297">
            <v>37141</v>
          </cell>
          <cell r="L297">
            <v>3</v>
          </cell>
          <cell r="M297" t="str">
            <v>原田 洋三</v>
          </cell>
          <cell r="N297" t="str">
            <v>ｾﾞﾛｷｭｳｼｭｳ</v>
          </cell>
          <cell r="O297" t="str">
            <v>福岡県福岡市東区箱崎埠頭5-9-21</v>
          </cell>
          <cell r="Q297">
            <v>8130000</v>
          </cell>
          <cell r="R297" t="str">
            <v>福岡県福岡市東区箱崎埠頭5-9-21</v>
          </cell>
          <cell r="S297" t="str">
            <v>092-976-1660</v>
          </cell>
          <cell r="T297" t="str">
            <v>鳥外</v>
          </cell>
        </row>
        <row r="298">
          <cell r="B298">
            <v>83595</v>
          </cell>
          <cell r="C298" t="str">
            <v>㈱大運</v>
          </cell>
          <cell r="D298">
            <v>0</v>
          </cell>
          <cell r="E298">
            <v>37344</v>
          </cell>
          <cell r="L298">
            <v>3</v>
          </cell>
          <cell r="M298" t="str">
            <v>中吉 敏光</v>
          </cell>
          <cell r="N298" t="str">
            <v>ﾀﾞｲｳﾝ</v>
          </cell>
          <cell r="O298" t="str">
            <v>佐賀県三養基郡上峰町大字堤3269</v>
          </cell>
          <cell r="Q298">
            <v>8490124</v>
          </cell>
          <cell r="R298" t="str">
            <v>佐賀県三養基郡上峰町大字堤3269</v>
          </cell>
          <cell r="S298" t="str">
            <v>0952-53-1175</v>
          </cell>
          <cell r="T298" t="str">
            <v>鳥内</v>
          </cell>
        </row>
        <row r="299">
          <cell r="B299">
            <v>76943</v>
          </cell>
          <cell r="C299" t="str">
            <v>㈱鳥飼建設</v>
          </cell>
          <cell r="D299">
            <v>0</v>
          </cell>
          <cell r="E299">
            <v>37046</v>
          </cell>
          <cell r="L299">
            <v>3</v>
          </cell>
          <cell r="M299" t="str">
            <v>鳥飼 正勝</v>
          </cell>
          <cell r="N299" t="str">
            <v>ﾄﾘｶｲｹﾝｾﾂ</v>
          </cell>
          <cell r="O299" t="str">
            <v>福岡県筑紫野市大字針摺4-5</v>
          </cell>
          <cell r="Q299">
            <v>8180062</v>
          </cell>
          <cell r="R299" t="str">
            <v>福岡県筑紫野市大字針摺4-5</v>
          </cell>
          <cell r="S299" t="str">
            <v>092-922-0682</v>
          </cell>
          <cell r="T299" t="str">
            <v>鳥外</v>
          </cell>
        </row>
        <row r="300">
          <cell r="B300">
            <v>1509</v>
          </cell>
          <cell r="C300" t="str">
            <v>㈲ナカタツ環境</v>
          </cell>
          <cell r="D300">
            <v>0</v>
          </cell>
          <cell r="E300">
            <v>37141</v>
          </cell>
          <cell r="L300">
            <v>3</v>
          </cell>
          <cell r="M300" t="str">
            <v>中村 龍雄</v>
          </cell>
          <cell r="N300" t="str">
            <v>ﾅｶﾀﾂｶﾝｷｮｳ</v>
          </cell>
          <cell r="O300" t="str">
            <v>岐阜県揖斐郡揖斐川町長良213-1</v>
          </cell>
          <cell r="Q300">
            <v>5010614</v>
          </cell>
          <cell r="R300" t="str">
            <v>岐阜県揖斐郡揖斐川町長良213-1</v>
          </cell>
          <cell r="S300" t="str">
            <v>0585-22-5981</v>
          </cell>
          <cell r="T300" t="str">
            <v>鳥外</v>
          </cell>
        </row>
        <row r="301">
          <cell r="B301">
            <v>79847</v>
          </cell>
          <cell r="C301" t="str">
            <v>㈲中山工業所</v>
          </cell>
          <cell r="D301">
            <v>1</v>
          </cell>
          <cell r="E301">
            <v>37160</v>
          </cell>
          <cell r="L301">
            <v>3</v>
          </cell>
          <cell r="M301" t="str">
            <v>中山 峯一</v>
          </cell>
          <cell r="N301" t="str">
            <v>ﾅｶﾔﾏｺｳｷﾞｮｳｼｮ</v>
          </cell>
          <cell r="O301" t="str">
            <v>佐賀県鳥栖市今泉町六枝2443-1</v>
          </cell>
          <cell r="Q301">
            <v>8410047</v>
          </cell>
          <cell r="R301" t="str">
            <v>佐賀県鳥栖市今泉町六枝2443-1</v>
          </cell>
          <cell r="S301" t="str">
            <v>0942-82-3734</v>
          </cell>
          <cell r="T301" t="str">
            <v>鳥内</v>
          </cell>
        </row>
        <row r="302">
          <cell r="B302">
            <v>80137</v>
          </cell>
          <cell r="C302" t="str">
            <v>西日本リサイクル㈱</v>
          </cell>
          <cell r="D302">
            <v>0</v>
          </cell>
          <cell r="E302">
            <v>37344</v>
          </cell>
          <cell r="L302">
            <v>3</v>
          </cell>
          <cell r="M302" t="str">
            <v>手島 喜一郎</v>
          </cell>
          <cell r="N302" t="str">
            <v>ﾆｼﾆﾎﾝﾘｻｲｸﾙ</v>
          </cell>
          <cell r="O302" t="str">
            <v>福岡県朝倉市大字佐田4378</v>
          </cell>
          <cell r="Q302">
            <v>8380071</v>
          </cell>
          <cell r="R302" t="str">
            <v>福岡県朝倉市大字佐田4378</v>
          </cell>
          <cell r="S302" t="str">
            <v>0946-29-0021</v>
          </cell>
          <cell r="T302" t="str">
            <v>鳥外</v>
          </cell>
        </row>
        <row r="303">
          <cell r="B303">
            <v>76640</v>
          </cell>
          <cell r="C303" t="str">
            <v>日通久留米運送㈱</v>
          </cell>
          <cell r="D303">
            <v>0</v>
          </cell>
          <cell r="E303">
            <v>37046</v>
          </cell>
          <cell r="L303">
            <v>3</v>
          </cell>
          <cell r="M303" t="str">
            <v>中畑 秀一</v>
          </cell>
          <cell r="N303" t="str">
            <v>ﾆｯﾂｳｸﾙﾒｳﾝｿｳ</v>
          </cell>
          <cell r="O303" t="str">
            <v>福岡県久留米市高野2-13-2</v>
          </cell>
          <cell r="Q303" t="str">
            <v>830-0002</v>
          </cell>
          <cell r="R303" t="str">
            <v>福岡県久留米市高野2-13-2</v>
          </cell>
          <cell r="S303" t="str">
            <v>0942-34-4635</v>
          </cell>
          <cell r="T303" t="str">
            <v>鳥外</v>
          </cell>
        </row>
        <row r="304">
          <cell r="B304">
            <v>3225</v>
          </cell>
          <cell r="C304" t="str">
            <v>㈲野口研装</v>
          </cell>
          <cell r="D304">
            <v>0</v>
          </cell>
          <cell r="E304">
            <v>37078</v>
          </cell>
          <cell r="L304">
            <v>3</v>
          </cell>
          <cell r="M304" t="str">
            <v>野口 孝廣</v>
          </cell>
          <cell r="N304" t="str">
            <v>ﾉｸﾞﾁｹﾝｿｳ</v>
          </cell>
          <cell r="O304" t="str">
            <v>福岡県久留米市三潴町大字西牟田4397-1</v>
          </cell>
          <cell r="Q304" t="str">
            <v>830-0111</v>
          </cell>
          <cell r="R304" t="str">
            <v>福岡県久留米市三潴町大字西牟田4397-1</v>
          </cell>
          <cell r="S304" t="str">
            <v>0942-65-0828</v>
          </cell>
          <cell r="T304" t="str">
            <v>鳥外</v>
          </cell>
        </row>
        <row r="305">
          <cell r="B305">
            <v>74947</v>
          </cell>
          <cell r="C305" t="str">
            <v>柗尾 久美子</v>
          </cell>
          <cell r="D305">
            <v>0</v>
          </cell>
          <cell r="E305">
            <v>37231</v>
          </cell>
          <cell r="L305">
            <v>3</v>
          </cell>
          <cell r="M305" t="str">
            <v>柗尾 久美子</v>
          </cell>
          <cell r="N305" t="str">
            <v>ﾏﾂｵ ｸﾐｺ</v>
          </cell>
          <cell r="O305" t="str">
            <v>福岡県久留米市国分町238</v>
          </cell>
          <cell r="P305" t="str">
            <v>福岡県久留米市国分町238-9</v>
          </cell>
          <cell r="Q305">
            <v>8390863</v>
          </cell>
          <cell r="R305" t="str">
            <v>福岡県久留米市国分町238-9</v>
          </cell>
          <cell r="S305" t="str">
            <v>0942-22-8485</v>
          </cell>
          <cell r="T305" t="str">
            <v>鳥外</v>
          </cell>
        </row>
        <row r="306">
          <cell r="B306">
            <v>22418</v>
          </cell>
          <cell r="C306" t="str">
            <v>松元 康</v>
          </cell>
          <cell r="D306">
            <v>0</v>
          </cell>
          <cell r="E306">
            <v>37078</v>
          </cell>
          <cell r="L306">
            <v>3</v>
          </cell>
          <cell r="M306" t="str">
            <v>松元 康</v>
          </cell>
          <cell r="N306" t="str">
            <v>ﾏﾂﾓﾄﾔｽｼ</v>
          </cell>
          <cell r="O306" t="str">
            <v>福岡県久留米市安武町安武本1346-1</v>
          </cell>
          <cell r="P306" t="str">
            <v>福岡県久留米市大善寺町宮本367-16</v>
          </cell>
          <cell r="Q306">
            <v>8300073</v>
          </cell>
          <cell r="R306" t="str">
            <v>福岡県久留米市大善寺町宮本367-16</v>
          </cell>
          <cell r="S306" t="str">
            <v>0942-27-1238</v>
          </cell>
          <cell r="T306" t="str">
            <v>鳥外</v>
          </cell>
        </row>
        <row r="307">
          <cell r="B307">
            <v>69375</v>
          </cell>
          <cell r="C307" t="str">
            <v>㈱丸二運輸</v>
          </cell>
          <cell r="D307">
            <v>0</v>
          </cell>
          <cell r="E307">
            <v>37231</v>
          </cell>
          <cell r="L307">
            <v>3</v>
          </cell>
          <cell r="M307" t="str">
            <v>中川 幸也</v>
          </cell>
          <cell r="N307" t="str">
            <v>ﾏﾙﾆｳﾝﾕ</v>
          </cell>
          <cell r="O307" t="str">
            <v>熊本県宇土市岩古曽町2220-1</v>
          </cell>
          <cell r="Q307" t="str">
            <v>869-0413</v>
          </cell>
          <cell r="R307" t="str">
            <v>熊本県宇土市岩古曽町2220-1</v>
          </cell>
          <cell r="S307" t="str">
            <v>0964-22-3301</v>
          </cell>
          <cell r="T307" t="str">
            <v>鳥外</v>
          </cell>
        </row>
        <row r="308">
          <cell r="B308">
            <v>46763</v>
          </cell>
          <cell r="C308" t="str">
            <v>㈱みのう</v>
          </cell>
          <cell r="D308">
            <v>0</v>
          </cell>
          <cell r="E308">
            <v>37334</v>
          </cell>
          <cell r="L308">
            <v>3</v>
          </cell>
          <cell r="M308" t="str">
            <v>山下 良一</v>
          </cell>
          <cell r="N308" t="str">
            <v>ﾐﾉｳ</v>
          </cell>
          <cell r="O308" t="str">
            <v>福岡県久留米市荒木町白口1757-1</v>
          </cell>
          <cell r="Q308">
            <v>8300062</v>
          </cell>
          <cell r="R308" t="str">
            <v>福岡県久留米市荒木町白口1757-1</v>
          </cell>
          <cell r="S308" t="str">
            <v>0942-26-5909</v>
          </cell>
          <cell r="T308" t="str">
            <v>鳥外</v>
          </cell>
        </row>
        <row r="309">
          <cell r="B309">
            <v>39045</v>
          </cell>
          <cell r="C309" t="str">
            <v>宮﨑 正幸</v>
          </cell>
          <cell r="D309">
            <v>0</v>
          </cell>
          <cell r="E309">
            <v>37011</v>
          </cell>
          <cell r="L309">
            <v>3</v>
          </cell>
          <cell r="M309" t="str">
            <v>宮﨑 正幸</v>
          </cell>
          <cell r="N309" t="str">
            <v>ﾐﾔｻﾞｷ ﾏｻﾕｷ</v>
          </cell>
          <cell r="O309" t="str">
            <v>福岡県筑紫野市大字牛島386-52</v>
          </cell>
          <cell r="P309" t="str">
            <v>佐賀県鳥栖市江島町1681-2</v>
          </cell>
          <cell r="Q309">
            <v>8410073</v>
          </cell>
          <cell r="R309" t="str">
            <v>佐賀県鳥栖市江島町1681-2</v>
          </cell>
          <cell r="S309" t="str">
            <v>0942-83-8668</v>
          </cell>
          <cell r="T309" t="str">
            <v>鳥内</v>
          </cell>
        </row>
        <row r="310">
          <cell r="B310">
            <v>78424</v>
          </cell>
          <cell r="C310" t="str">
            <v>㈲サカイ</v>
          </cell>
          <cell r="D310">
            <v>0</v>
          </cell>
          <cell r="E310">
            <v>37204</v>
          </cell>
          <cell r="L310">
            <v>6</v>
          </cell>
          <cell r="M310" t="str">
            <v>坂井 博行</v>
          </cell>
          <cell r="N310" t="str">
            <v>ｻｶｲ</v>
          </cell>
          <cell r="O310" t="str">
            <v>長崎県佐世保市大野町156</v>
          </cell>
          <cell r="Q310">
            <v>8570131</v>
          </cell>
          <cell r="R310" t="str">
            <v>長崎県佐世保市大野町156</v>
          </cell>
          <cell r="S310" t="str">
            <v>0956-49-9370</v>
          </cell>
          <cell r="T310" t="str">
            <v>伊外</v>
          </cell>
        </row>
        <row r="311">
          <cell r="B311">
            <v>76498</v>
          </cell>
          <cell r="C311" t="str">
            <v>㈲イーテック</v>
          </cell>
          <cell r="D311">
            <v>0</v>
          </cell>
          <cell r="E311">
            <v>37021</v>
          </cell>
          <cell r="L311">
            <v>1</v>
          </cell>
          <cell r="M311" t="str">
            <v>橋本 昭彦</v>
          </cell>
          <cell r="N311" t="str">
            <v>ｲｰﾃｯｸ</v>
          </cell>
          <cell r="O311" t="str">
            <v>佐賀県佐賀市鍋島町八戸溝1391-1</v>
          </cell>
          <cell r="Q311" t="str">
            <v>849-0932</v>
          </cell>
          <cell r="R311" t="str">
            <v>佐賀県佐賀市鍋島町八戸溝1391-1</v>
          </cell>
          <cell r="S311" t="str">
            <v>0952-32-0538</v>
          </cell>
          <cell r="T311" t="str">
            <v>佐内</v>
          </cell>
        </row>
        <row r="312">
          <cell r="B312">
            <v>80083</v>
          </cell>
          <cell r="C312" t="str">
            <v>牛島 昭男</v>
          </cell>
          <cell r="D312">
            <v>0</v>
          </cell>
          <cell r="E312">
            <v>37168</v>
          </cell>
          <cell r="L312">
            <v>1</v>
          </cell>
          <cell r="M312" t="str">
            <v>牛島 昭男</v>
          </cell>
          <cell r="N312" t="str">
            <v>ｳｼｼﾞﾏ ｱｷｵ</v>
          </cell>
          <cell r="O312" t="str">
            <v>佐賀県神埼市神埼町永歌2159-1</v>
          </cell>
          <cell r="Q312" t="str">
            <v>842-0004</v>
          </cell>
          <cell r="R312" t="str">
            <v>佐賀県神埼市神埼町永歌2159-1</v>
          </cell>
          <cell r="S312" t="str">
            <v>0952-52-5392</v>
          </cell>
          <cell r="T312" t="str">
            <v>佐内</v>
          </cell>
        </row>
        <row r="313">
          <cell r="B313">
            <v>922</v>
          </cell>
          <cell r="C313" t="str">
            <v>大島企業組合</v>
          </cell>
          <cell r="D313">
            <v>0</v>
          </cell>
          <cell r="E313">
            <v>37105</v>
          </cell>
          <cell r="L313">
            <v>1</v>
          </cell>
          <cell r="M313" t="str">
            <v>大島 剛太</v>
          </cell>
          <cell r="N313" t="str">
            <v>ｵｵｼﾏｷｷﾞｮｳｸﾐｱｲ</v>
          </cell>
          <cell r="O313" t="str">
            <v>佐賀県佐賀市田代2-9-8</v>
          </cell>
          <cell r="Q313">
            <v>8400051</v>
          </cell>
          <cell r="R313" t="str">
            <v>佐賀県佐賀市田代2-9-8</v>
          </cell>
          <cell r="S313" t="str">
            <v>0952-25-2366</v>
          </cell>
          <cell r="T313" t="str">
            <v>佐内</v>
          </cell>
        </row>
        <row r="314">
          <cell r="B314">
            <v>76610</v>
          </cell>
          <cell r="C314" t="str">
            <v>㈱オレンジ開発</v>
          </cell>
          <cell r="D314">
            <v>0</v>
          </cell>
          <cell r="E314">
            <v>37029</v>
          </cell>
          <cell r="H314">
            <v>5</v>
          </cell>
          <cell r="I314">
            <v>37029</v>
          </cell>
          <cell r="L314">
            <v>1</v>
          </cell>
          <cell r="M314" t="str">
            <v>糸山 正則</v>
          </cell>
          <cell r="N314" t="str">
            <v>ｵﾚﾝｼﾞｶｲﾊﾂ</v>
          </cell>
          <cell r="O314" t="str">
            <v>佐賀県佐賀市鍋島町大字八戸溝1449-2</v>
          </cell>
          <cell r="Q314" t="str">
            <v>849-0932</v>
          </cell>
          <cell r="R314" t="str">
            <v>佐賀県佐賀市鍋島町大字八戸溝1449-2</v>
          </cell>
          <cell r="S314" t="str">
            <v>0952-30-0888</v>
          </cell>
          <cell r="T314" t="str">
            <v>佐内</v>
          </cell>
        </row>
        <row r="315">
          <cell r="B315">
            <v>79756</v>
          </cell>
          <cell r="C315" t="str">
            <v>木下 貞春</v>
          </cell>
          <cell r="D315">
            <v>0</v>
          </cell>
          <cell r="E315">
            <v>37160</v>
          </cell>
          <cell r="L315">
            <v>1</v>
          </cell>
          <cell r="M315" t="str">
            <v>木下 貞春</v>
          </cell>
          <cell r="N315" t="str">
            <v>ｷﾉｼﾀ ｻﾀﾞﾊﾙ</v>
          </cell>
          <cell r="O315" t="str">
            <v>熊本県菊池郡大津町大字大津2399-110</v>
          </cell>
          <cell r="Q315">
            <v>8691233</v>
          </cell>
          <cell r="R315" t="str">
            <v>熊本県菊池郡大津町大字大津2399-110</v>
          </cell>
          <cell r="S315" t="str">
            <v>096-293-3571</v>
          </cell>
          <cell r="T315" t="str">
            <v>佐外</v>
          </cell>
        </row>
        <row r="316">
          <cell r="B316">
            <v>81412</v>
          </cell>
          <cell r="C316" t="str">
            <v>㈱九州ホスピタルサービス</v>
          </cell>
          <cell r="D316">
            <v>0</v>
          </cell>
          <cell r="E316">
            <v>37344</v>
          </cell>
          <cell r="H316">
            <v>5</v>
          </cell>
          <cell r="I316">
            <v>37344</v>
          </cell>
          <cell r="L316">
            <v>1</v>
          </cell>
          <cell r="M316" t="str">
            <v>江川 洋</v>
          </cell>
          <cell r="N316" t="str">
            <v>ｷｭｳｼｭｳﾎｸﾌﾞｻｰ</v>
          </cell>
          <cell r="O316" t="str">
            <v>福岡県福岡市東区松島3-29-18</v>
          </cell>
          <cell r="Q316">
            <v>8130062</v>
          </cell>
          <cell r="R316" t="str">
            <v>福岡県福岡市東区松島3-29-18</v>
          </cell>
          <cell r="S316" t="str">
            <v>092-626-3807</v>
          </cell>
          <cell r="T316" t="str">
            <v>佐外</v>
          </cell>
        </row>
        <row r="317">
          <cell r="B317">
            <v>41575</v>
          </cell>
          <cell r="C317" t="str">
            <v>久原 勝利</v>
          </cell>
          <cell r="D317">
            <v>1</v>
          </cell>
          <cell r="E317">
            <v>37098</v>
          </cell>
          <cell r="L317">
            <v>1</v>
          </cell>
          <cell r="M317" t="str">
            <v>久原 勝利</v>
          </cell>
          <cell r="N317" t="str">
            <v>ｸﾊﾗ ｶﾂﾄｼ　　　　　　</v>
          </cell>
          <cell r="O317" t="str">
            <v>佐賀県小城市芦刈町三王崎184-2</v>
          </cell>
          <cell r="P317" t="str">
            <v>佐賀県小城市芦刈町三王崎323-1</v>
          </cell>
          <cell r="Q317">
            <v>8490314</v>
          </cell>
          <cell r="R317" t="str">
            <v>佐賀県小城市芦刈町三王崎323-1</v>
          </cell>
          <cell r="S317" t="str">
            <v>0952-66-2963</v>
          </cell>
          <cell r="T317" t="str">
            <v>佐内</v>
          </cell>
        </row>
        <row r="318">
          <cell r="B318">
            <v>40012</v>
          </cell>
          <cell r="C318" t="str">
            <v>㈲古賀資材興業</v>
          </cell>
          <cell r="D318">
            <v>0</v>
          </cell>
          <cell r="E318">
            <v>37053</v>
          </cell>
          <cell r="L318">
            <v>1</v>
          </cell>
          <cell r="M318" t="str">
            <v>古賀 初子</v>
          </cell>
          <cell r="N318" t="str">
            <v>ｺｶﾞｼｻﾞｲｺｳｷﾞｮｳ</v>
          </cell>
          <cell r="O318" t="str">
            <v>佐賀県佐賀市高木瀬西4-10-1</v>
          </cell>
          <cell r="Q318">
            <v>8490921</v>
          </cell>
          <cell r="R318" t="str">
            <v>佐賀県佐賀市高木瀬西4-10-1</v>
          </cell>
          <cell r="S318" t="str">
            <v>0952-30-2197</v>
          </cell>
          <cell r="T318" t="str">
            <v>佐内</v>
          </cell>
        </row>
        <row r="319">
          <cell r="B319">
            <v>35865</v>
          </cell>
          <cell r="C319" t="str">
            <v>末吉 一也</v>
          </cell>
          <cell r="D319">
            <v>0</v>
          </cell>
          <cell r="E319">
            <v>37227</v>
          </cell>
          <cell r="L319">
            <v>1</v>
          </cell>
          <cell r="M319" t="str">
            <v>末吉 一也</v>
          </cell>
          <cell r="N319" t="str">
            <v>ｽｴﾖｼ ｶｽﾞﾔ</v>
          </cell>
          <cell r="O319" t="str">
            <v>福岡県柳川市久々原626-7</v>
          </cell>
          <cell r="Q319">
            <v>8320086</v>
          </cell>
          <cell r="R319" t="str">
            <v>福岡県柳川市久々原626-7</v>
          </cell>
          <cell r="S319" t="str">
            <v>0944-74-2835</v>
          </cell>
          <cell r="T319" t="str">
            <v>佐外</v>
          </cell>
        </row>
        <row r="320">
          <cell r="B320">
            <v>67508</v>
          </cell>
          <cell r="C320" t="str">
            <v>㈱須走環境開発</v>
          </cell>
          <cell r="D320">
            <v>0</v>
          </cell>
          <cell r="E320">
            <v>37046</v>
          </cell>
          <cell r="L320">
            <v>1</v>
          </cell>
          <cell r="M320" t="str">
            <v>鈴木 誠治</v>
          </cell>
          <cell r="N320" t="str">
            <v>ｽﾊﾞｼﾘｶﾝｷｮｳｳﾝﾕ</v>
          </cell>
          <cell r="O320" t="str">
            <v>静岡県沼津市西沢田213</v>
          </cell>
          <cell r="P320" t="str">
            <v>静岡県沼津市西沢田214</v>
          </cell>
          <cell r="Q320">
            <v>4100007</v>
          </cell>
          <cell r="R320" t="str">
            <v>静岡県沼津市西沢田214</v>
          </cell>
          <cell r="S320" t="str">
            <v>055-929-8115</v>
          </cell>
          <cell r="T320" t="str">
            <v>佐外</v>
          </cell>
        </row>
        <row r="321">
          <cell r="B321">
            <v>1900</v>
          </cell>
          <cell r="C321" t="str">
            <v>大成ロテック㈱</v>
          </cell>
          <cell r="D321">
            <v>0</v>
          </cell>
          <cell r="E321">
            <v>37329</v>
          </cell>
          <cell r="L321">
            <v>1</v>
          </cell>
          <cell r="M321" t="str">
            <v>天田 耕治</v>
          </cell>
          <cell r="N321" t="str">
            <v>ﾀｲｾｲﾛﾃｯｸ</v>
          </cell>
          <cell r="O321" t="str">
            <v>東京都中央区京橋3-13-1有楽ﾋﾞﾙ内</v>
          </cell>
          <cell r="P321" t="str">
            <v>佐賀県多久市南多久町大字長尾3248-1</v>
          </cell>
          <cell r="Q321">
            <v>8460023</v>
          </cell>
          <cell r="R321" t="str">
            <v>佐賀県多久市南多久町大字長尾3248-1</v>
          </cell>
          <cell r="S321" t="str">
            <v>0952-76-2814</v>
          </cell>
          <cell r="T321" t="str">
            <v>佐内</v>
          </cell>
        </row>
        <row r="322">
          <cell r="B322">
            <v>40200</v>
          </cell>
          <cell r="C322" t="str">
            <v>樋口 享大</v>
          </cell>
          <cell r="D322">
            <v>0</v>
          </cell>
          <cell r="E322">
            <v>37105</v>
          </cell>
          <cell r="L322">
            <v>1</v>
          </cell>
          <cell r="M322" t="str">
            <v>樋口 享大</v>
          </cell>
          <cell r="N322" t="str">
            <v>ﾋｸﾞﾁ</v>
          </cell>
          <cell r="O322" t="str">
            <v>佐賀県佐賀市北川副町大字江上138-5</v>
          </cell>
          <cell r="Q322">
            <v>8400011</v>
          </cell>
          <cell r="R322" t="str">
            <v>佐賀県佐賀市北川副町大字江上138-5</v>
          </cell>
          <cell r="S322" t="str">
            <v>0952-24-7129</v>
          </cell>
          <cell r="T322" t="str">
            <v>佐内</v>
          </cell>
        </row>
        <row r="323">
          <cell r="B323">
            <v>72437</v>
          </cell>
          <cell r="C323" t="str">
            <v>㈱平生貨物</v>
          </cell>
          <cell r="D323">
            <v>0</v>
          </cell>
          <cell r="E323">
            <v>37131</v>
          </cell>
          <cell r="L323">
            <v>1</v>
          </cell>
          <cell r="M323" t="str">
            <v>藤谷 義男</v>
          </cell>
          <cell r="N323" t="str">
            <v>ﾍｲｾｲｶﾓﾂ</v>
          </cell>
          <cell r="O323" t="str">
            <v>山口県熊毛郡平生町大字平生町560</v>
          </cell>
          <cell r="Q323" t="str">
            <v>742-1101</v>
          </cell>
          <cell r="R323" t="str">
            <v>山口県熊毛郡平生町大字平生町560</v>
          </cell>
          <cell r="S323" t="str">
            <v>0820-57-0008</v>
          </cell>
          <cell r="T323" t="str">
            <v>佐外</v>
          </cell>
        </row>
        <row r="324">
          <cell r="B324">
            <v>35709</v>
          </cell>
          <cell r="C324" t="str">
            <v>光富 正樹</v>
          </cell>
          <cell r="D324">
            <v>0</v>
          </cell>
          <cell r="E324">
            <v>37006</v>
          </cell>
          <cell r="L324">
            <v>1</v>
          </cell>
          <cell r="M324" t="str">
            <v>光富 正樹</v>
          </cell>
          <cell r="N324" t="str">
            <v>ﾐﾂﾄﾞﾐ ﾏｻｷ</v>
          </cell>
          <cell r="O324" t="str">
            <v>佐賀県佐賀市兵庫町大字若宮474-4</v>
          </cell>
          <cell r="Q324" t="str">
            <v>849-0911</v>
          </cell>
          <cell r="R324" t="str">
            <v>佐賀県佐賀市兵庫町大字若宮474-4</v>
          </cell>
          <cell r="S324" t="str">
            <v>0952-22-4961</v>
          </cell>
          <cell r="T324" t="str">
            <v>佐内</v>
          </cell>
        </row>
        <row r="325">
          <cell r="B325">
            <v>46389</v>
          </cell>
          <cell r="C325" t="str">
            <v>㈲悠工業</v>
          </cell>
          <cell r="D325">
            <v>0</v>
          </cell>
          <cell r="E325">
            <v>37320</v>
          </cell>
          <cell r="L325">
            <v>1</v>
          </cell>
          <cell r="M325" t="str">
            <v>稲富 昇</v>
          </cell>
          <cell r="N325" t="str">
            <v>ﾕｳｺｳｷﾞｮｳ</v>
          </cell>
          <cell r="O325" t="str">
            <v>佐賀県佐賀市鍋島3-1-43</v>
          </cell>
          <cell r="Q325">
            <v>8490937</v>
          </cell>
          <cell r="R325" t="str">
            <v>佐賀県佐賀市鍋島3-1-43</v>
          </cell>
          <cell r="S325" t="str">
            <v>0952-30-5096</v>
          </cell>
          <cell r="T325" t="str">
            <v>佐内</v>
          </cell>
        </row>
        <row r="326">
          <cell r="B326">
            <v>80925</v>
          </cell>
          <cell r="C326" t="str">
            <v>りくだい㈱</v>
          </cell>
          <cell r="D326">
            <v>0</v>
          </cell>
          <cell r="E326">
            <v>37231</v>
          </cell>
          <cell r="L326">
            <v>1</v>
          </cell>
          <cell r="M326" t="str">
            <v>尾関 正敏</v>
          </cell>
          <cell r="N326" t="str">
            <v>ﾘｸﾀﾞｲ</v>
          </cell>
          <cell r="O326" t="str">
            <v>佐賀県神埼市神埼町尾崎3861-1</v>
          </cell>
          <cell r="Q326" t="str">
            <v>842-0015</v>
          </cell>
          <cell r="R326" t="str">
            <v>佐賀県神埼市神埼町尾崎3861-1</v>
          </cell>
          <cell r="S326" t="str">
            <v>0952-53-3888</v>
          </cell>
          <cell r="T326" t="str">
            <v>佐内</v>
          </cell>
        </row>
        <row r="327">
          <cell r="B327">
            <v>31906</v>
          </cell>
          <cell r="C327" t="str">
            <v>脇濱 利晴</v>
          </cell>
          <cell r="D327">
            <v>0</v>
          </cell>
          <cell r="E327">
            <v>37021</v>
          </cell>
          <cell r="L327">
            <v>1</v>
          </cell>
          <cell r="M327" t="str">
            <v>脇濱 利晴</v>
          </cell>
          <cell r="N327" t="str">
            <v>ﾜｷﾊﾏ ﾄｼﾊﾙ</v>
          </cell>
          <cell r="O327" t="str">
            <v>長崎県平戸市大久保町1813-3</v>
          </cell>
          <cell r="P327" t="str">
            <v>長崎県平戸市大久保町326第279-7</v>
          </cell>
          <cell r="Q327">
            <v>8595102</v>
          </cell>
          <cell r="R327" t="str">
            <v>長崎県平戸市大久保町326第279-7</v>
          </cell>
          <cell r="S327" t="str">
            <v>0950-23-2728</v>
          </cell>
          <cell r="T327" t="str">
            <v>佐外</v>
          </cell>
        </row>
        <row r="328">
          <cell r="B328">
            <v>80728</v>
          </cell>
          <cell r="C328" t="str">
            <v>㈱エス・ケイ・ケイ</v>
          </cell>
          <cell r="F328">
            <v>2</v>
          </cell>
          <cell r="G328">
            <v>37201</v>
          </cell>
          <cell r="L328">
            <v>1</v>
          </cell>
          <cell r="M328" t="str">
            <v>吉村 文昭</v>
          </cell>
          <cell r="N328" t="str">
            <v>ｴｽ･ｹｲ･ｹｲ</v>
          </cell>
          <cell r="O328" t="str">
            <v>佐賀県佐賀市久保泉町大字下和泉3118-2</v>
          </cell>
          <cell r="Q328">
            <v>8490903</v>
          </cell>
          <cell r="R328" t="str">
            <v>佐賀県佐賀市久保泉町大字下和泉3118-2</v>
          </cell>
          <cell r="S328" t="str">
            <v>0952-71-8067</v>
          </cell>
          <cell r="T328" t="str">
            <v>佐内</v>
          </cell>
        </row>
        <row r="329">
          <cell r="B329">
            <v>28445</v>
          </cell>
          <cell r="C329" t="str">
            <v>㈱トライアル</v>
          </cell>
          <cell r="F329">
            <v>2</v>
          </cell>
          <cell r="G329">
            <v>37036</v>
          </cell>
          <cell r="L329">
            <v>1</v>
          </cell>
          <cell r="M329" t="str">
            <v>坂本 昭一</v>
          </cell>
          <cell r="N329" t="str">
            <v>ﾄﾗｲｱﾙ</v>
          </cell>
          <cell r="O329" t="str">
            <v>佐賀県佐賀市兵庫町大字渕1935-5</v>
          </cell>
          <cell r="Q329">
            <v>8400804</v>
          </cell>
          <cell r="R329" t="str">
            <v>佐賀県佐賀市兵庫町大字渕1935-5</v>
          </cell>
          <cell r="S329" t="str">
            <v>0952-33-3688</v>
          </cell>
          <cell r="T329" t="str">
            <v>佐内</v>
          </cell>
        </row>
        <row r="330">
          <cell r="B330">
            <v>70393</v>
          </cell>
          <cell r="C330" t="str">
            <v>ジャイワット㈱</v>
          </cell>
          <cell r="F330">
            <v>2</v>
          </cell>
          <cell r="G330">
            <v>37132</v>
          </cell>
          <cell r="L330">
            <v>3</v>
          </cell>
          <cell r="M330" t="str">
            <v>高崎 三晴</v>
          </cell>
          <cell r="N330" t="str">
            <v>ｼﾞｬｲﾜｯﾄ</v>
          </cell>
          <cell r="O330" t="str">
            <v>宮城県仙台市宮城野区中野字四反田18-3</v>
          </cell>
          <cell r="Q330" t="str">
            <v>983-0013</v>
          </cell>
          <cell r="R330" t="str">
            <v>宮城県仙台市宮城野区中野字四反田18-3</v>
          </cell>
          <cell r="S330" t="str">
            <v>022-254-3390</v>
          </cell>
          <cell r="T330" t="str">
            <v>鳥外</v>
          </cell>
        </row>
        <row r="331">
          <cell r="B331">
            <v>57272</v>
          </cell>
          <cell r="C331" t="str">
            <v>日米礦油㈱</v>
          </cell>
          <cell r="H331">
            <v>5</v>
          </cell>
          <cell r="I331">
            <v>36986</v>
          </cell>
          <cell r="L331">
            <v>1</v>
          </cell>
          <cell r="M331" t="str">
            <v>太田 重彦</v>
          </cell>
          <cell r="N331" t="str">
            <v>ﾆﾁﾍﾞｲｺｳﾕ</v>
          </cell>
          <cell r="O331" t="str">
            <v>大阪府大阪市西区南堀江4-25-15</v>
          </cell>
          <cell r="Q331" t="str">
            <v>550-0015</v>
          </cell>
          <cell r="R331" t="str">
            <v>大阪府大阪市西区南堀江4-25-15</v>
          </cell>
          <cell r="S331" t="str">
            <v>06-6538-7071</v>
          </cell>
          <cell r="T331" t="str">
            <v>佐外</v>
          </cell>
        </row>
        <row r="332">
          <cell r="B332">
            <v>2085</v>
          </cell>
          <cell r="C332" t="str">
            <v>㈲ティプコクリーン</v>
          </cell>
          <cell r="H332">
            <v>5</v>
          </cell>
          <cell r="I332">
            <v>37075</v>
          </cell>
          <cell r="L332">
            <v>1</v>
          </cell>
          <cell r="M332" t="str">
            <v>江崎 賢司</v>
          </cell>
          <cell r="N332" t="str">
            <v>ﾃｨﾌﾟｺｸﾘｰﾝ</v>
          </cell>
          <cell r="O332" t="str">
            <v>福岡県大川市大字酒見221-3</v>
          </cell>
          <cell r="Q332">
            <v>8310016</v>
          </cell>
          <cell r="R332" t="str">
            <v>福岡県大川市大字酒見221-3</v>
          </cell>
          <cell r="S332" t="str">
            <v>0944-87-0035</v>
          </cell>
          <cell r="T332" t="str">
            <v>佐外</v>
          </cell>
        </row>
        <row r="333">
          <cell r="B333">
            <v>39721</v>
          </cell>
          <cell r="C333" t="str">
            <v>㈲納所運輸</v>
          </cell>
          <cell r="D333">
            <v>0</v>
          </cell>
          <cell r="E333">
            <v>37032</v>
          </cell>
          <cell r="L333">
            <v>8</v>
          </cell>
          <cell r="M333" t="str">
            <v>納所 徹雄</v>
          </cell>
          <cell r="N333" t="str">
            <v>ﾉｳｼｮｳﾝﾕ</v>
          </cell>
          <cell r="O333" t="str">
            <v>佐賀県嬉野市嬉野町大字下宿丁197</v>
          </cell>
          <cell r="Q333">
            <v>8430302</v>
          </cell>
          <cell r="R333" t="str">
            <v>佐賀県嬉野市嬉野町大字下宿丁197</v>
          </cell>
          <cell r="S333" t="str">
            <v>0954-42-0707</v>
          </cell>
          <cell r="T333" t="str">
            <v>杵内</v>
          </cell>
        </row>
        <row r="334">
          <cell r="B334">
            <v>57261</v>
          </cell>
          <cell r="C334" t="str">
            <v>㈲アイネット</v>
          </cell>
          <cell r="D334">
            <v>0</v>
          </cell>
          <cell r="E334">
            <v>37006</v>
          </cell>
          <cell r="L334">
            <v>8</v>
          </cell>
          <cell r="M334" t="str">
            <v>橋本 健一郎</v>
          </cell>
          <cell r="N334" t="str">
            <v>ｱｲﾈｯﾄ</v>
          </cell>
          <cell r="O334" t="str">
            <v>長崎県南高来郡加津佐町乙555</v>
          </cell>
          <cell r="Q334" t="str">
            <v>859-2605</v>
          </cell>
          <cell r="R334" t="str">
            <v>長崎県南高来郡加津佐町乙555</v>
          </cell>
          <cell r="S334" t="str">
            <v>0957-76-2033</v>
          </cell>
          <cell r="T334" t="str">
            <v>杵外</v>
          </cell>
        </row>
        <row r="335">
          <cell r="B335">
            <v>40499</v>
          </cell>
          <cell r="C335" t="str">
            <v>白川 順子</v>
          </cell>
          <cell r="D335">
            <v>1</v>
          </cell>
          <cell r="E335">
            <v>37059</v>
          </cell>
          <cell r="L335">
            <v>7</v>
          </cell>
          <cell r="M335" t="str">
            <v>白川 順子</v>
          </cell>
          <cell r="N335" t="str">
            <v>ｼﾗｶﾜ ｼﾞｭﾝｺ</v>
          </cell>
          <cell r="O335" t="str">
            <v>佐賀県杵島郡白石町大字深浦1730-2</v>
          </cell>
          <cell r="Q335">
            <v>8491207</v>
          </cell>
          <cell r="R335" t="str">
            <v>佐賀県杵島郡白石町大字深浦1730-2</v>
          </cell>
          <cell r="S335" t="str">
            <v>0954-65-2626</v>
          </cell>
          <cell r="T335" t="str">
            <v>杵内</v>
          </cell>
        </row>
        <row r="336">
          <cell r="B336">
            <v>3290</v>
          </cell>
          <cell r="C336" t="str">
            <v>㈱シンコー</v>
          </cell>
          <cell r="D336">
            <v>0</v>
          </cell>
          <cell r="E336">
            <v>37231</v>
          </cell>
          <cell r="L336">
            <v>7</v>
          </cell>
          <cell r="M336" t="str">
            <v>田代 ハルヱ</v>
          </cell>
          <cell r="N336" t="str">
            <v>ｼﾝｺｰ</v>
          </cell>
          <cell r="O336" t="str">
            <v>長崎県大村市東三城町6-1</v>
          </cell>
          <cell r="Q336">
            <v>8560826</v>
          </cell>
          <cell r="R336" t="str">
            <v>長崎県大村市東三城町6-1</v>
          </cell>
          <cell r="S336" t="str">
            <v>0957-20-7373</v>
          </cell>
          <cell r="T336" t="str">
            <v>杵外</v>
          </cell>
        </row>
        <row r="337">
          <cell r="B337">
            <v>34455</v>
          </cell>
          <cell r="C337" t="str">
            <v>㈱ﾄｸﾔﾏﾛｼﾞｽﾃｨｸｽ</v>
          </cell>
          <cell r="D337">
            <v>0</v>
          </cell>
          <cell r="E337">
            <v>37186</v>
          </cell>
          <cell r="L337">
            <v>7</v>
          </cell>
          <cell r="M337" t="str">
            <v>森次 龍夫</v>
          </cell>
          <cell r="N337" t="str">
            <v>ﾄｸﾔﾏﾛｼﾞｽﾃｨｸｸｽ</v>
          </cell>
          <cell r="O337" t="str">
            <v>山口県周南市入船町7-18</v>
          </cell>
          <cell r="Q337">
            <v>7450047</v>
          </cell>
          <cell r="R337" t="str">
            <v>山口県周南市入船町7-18</v>
          </cell>
          <cell r="S337" t="str">
            <v>0834-22-1806</v>
          </cell>
          <cell r="T337" t="str">
            <v>杵外</v>
          </cell>
        </row>
        <row r="338">
          <cell r="B338">
            <v>40747</v>
          </cell>
          <cell r="C338" t="str">
            <v>㈲山口運送</v>
          </cell>
          <cell r="D338">
            <v>0</v>
          </cell>
          <cell r="E338">
            <v>37063</v>
          </cell>
          <cell r="L338">
            <v>7</v>
          </cell>
          <cell r="M338" t="str">
            <v>山口 裕作</v>
          </cell>
          <cell r="N338" t="str">
            <v>ﾔﾏｸﾞﾁｳﾝｿｳ</v>
          </cell>
          <cell r="O338" t="str">
            <v>佐賀県武雄市朝日町大字中野11156</v>
          </cell>
          <cell r="Q338">
            <v>8430002</v>
          </cell>
          <cell r="R338" t="str">
            <v>佐賀県武雄市朝日町大字中野11156</v>
          </cell>
          <cell r="S338" t="str">
            <v>0954-22-3205</v>
          </cell>
          <cell r="T338" t="str">
            <v>杵内</v>
          </cell>
        </row>
        <row r="339">
          <cell r="B339">
            <v>80084</v>
          </cell>
          <cell r="C339" t="str">
            <v>高山 修</v>
          </cell>
          <cell r="D339">
            <v>0</v>
          </cell>
          <cell r="E339">
            <v>37908</v>
          </cell>
          <cell r="L339">
            <v>7</v>
          </cell>
          <cell r="M339" t="str">
            <v>高山 修</v>
          </cell>
          <cell r="N339" t="str">
            <v>ﾀｶﾔﾏ ｵｻﾑ</v>
          </cell>
          <cell r="O339" t="str">
            <v>長崎県西海市西海町丹納郷2471-1</v>
          </cell>
          <cell r="P339" t="str">
            <v>長崎県西海市西海町七釜郷633-16</v>
          </cell>
          <cell r="Q339">
            <v>8572223</v>
          </cell>
          <cell r="R339" t="str">
            <v>長崎県西海市西海町七釜郷633-16</v>
          </cell>
          <cell r="S339" t="str">
            <v>0959-33-2507</v>
          </cell>
          <cell r="T339" t="str">
            <v>杵外</v>
          </cell>
        </row>
        <row r="340">
          <cell r="B340">
            <v>114948</v>
          </cell>
          <cell r="C340" t="str">
            <v>荒巻 政広</v>
          </cell>
          <cell r="D340">
            <v>0</v>
          </cell>
          <cell r="E340">
            <v>38320</v>
          </cell>
          <cell r="L340">
            <v>3</v>
          </cell>
          <cell r="M340" t="str">
            <v>荒巻 政広</v>
          </cell>
          <cell r="N340" t="str">
            <v>ｱﾗﾏｷﾏｻﾋﾛ</v>
          </cell>
          <cell r="O340" t="str">
            <v>福岡県久留米市善導寺町与田81-1</v>
          </cell>
          <cell r="Q340">
            <v>8390823</v>
          </cell>
          <cell r="R340" t="str">
            <v>福岡県久留米市善導寺町与田81-1</v>
          </cell>
          <cell r="S340" t="str">
            <v>0942-47-5281</v>
          </cell>
          <cell r="T340" t="str">
            <v>鳥外</v>
          </cell>
        </row>
        <row r="341">
          <cell r="B341">
            <v>50981</v>
          </cell>
          <cell r="C341" t="str">
            <v>エスエスウッド㈲</v>
          </cell>
          <cell r="D341">
            <v>0</v>
          </cell>
          <cell r="E341">
            <v>37385</v>
          </cell>
          <cell r="L341">
            <v>3</v>
          </cell>
          <cell r="M341" t="str">
            <v>別府 秀一</v>
          </cell>
          <cell r="N341" t="str">
            <v>ｴｽｴｽｳｯﾄﾞ</v>
          </cell>
          <cell r="O341" t="str">
            <v>福岡県久留米市山川沓形町1-40</v>
          </cell>
          <cell r="Q341">
            <v>8390815</v>
          </cell>
          <cell r="R341" t="str">
            <v>福岡県久留米市山川沓形町1-40</v>
          </cell>
          <cell r="S341" t="str">
            <v>0942-44-8536</v>
          </cell>
          <cell r="T341" t="str">
            <v>鳥外</v>
          </cell>
        </row>
        <row r="342">
          <cell r="B342">
            <v>18844</v>
          </cell>
          <cell r="C342" t="str">
            <v>小栁 慶雄</v>
          </cell>
          <cell r="D342">
            <v>0</v>
          </cell>
          <cell r="E342">
            <v>38182</v>
          </cell>
          <cell r="L342">
            <v>3</v>
          </cell>
          <cell r="M342" t="str">
            <v>小栁 慶雄</v>
          </cell>
          <cell r="N342" t="str">
            <v>ｺﾔﾅｷﾞ ﾖｼｵ</v>
          </cell>
          <cell r="O342" t="str">
            <v>佐賀県三養基郡みやき町大字白壁2541-15</v>
          </cell>
          <cell r="Q342">
            <v>8490111</v>
          </cell>
          <cell r="R342" t="str">
            <v>佐賀県三養基郡みやき町大字白壁2541-15</v>
          </cell>
          <cell r="S342" t="str">
            <v>0942-89-2485</v>
          </cell>
          <cell r="T342" t="str">
            <v>鳥内</v>
          </cell>
        </row>
        <row r="343">
          <cell r="B343">
            <v>979</v>
          </cell>
          <cell r="C343" t="str">
            <v>㈱修和</v>
          </cell>
          <cell r="D343">
            <v>0</v>
          </cell>
          <cell r="E343">
            <v>37898</v>
          </cell>
          <cell r="H343">
            <v>5</v>
          </cell>
          <cell r="I343">
            <v>38369</v>
          </cell>
          <cell r="L343">
            <v>3</v>
          </cell>
          <cell r="M343" t="str">
            <v>塚田 修司</v>
          </cell>
          <cell r="N343" t="str">
            <v>ｼｭｳﾜ</v>
          </cell>
          <cell r="O343" t="str">
            <v>福岡県福岡市博多区住吉2-7-7</v>
          </cell>
          <cell r="P343" t="str">
            <v>福岡県筑紫郡那賀川町大字梶原933-11</v>
          </cell>
          <cell r="Q343">
            <v>8120018</v>
          </cell>
          <cell r="R343" t="str">
            <v>福岡県筑紫郡那賀川町大字梶原933-11</v>
          </cell>
          <cell r="S343" t="str">
            <v>092-952-8811</v>
          </cell>
          <cell r="T343" t="str">
            <v>鳥外</v>
          </cell>
        </row>
        <row r="344">
          <cell r="B344">
            <v>42333</v>
          </cell>
          <cell r="C344" t="str">
            <v>㈲松栄建設土木</v>
          </cell>
          <cell r="D344">
            <v>0</v>
          </cell>
          <cell r="E344">
            <v>37511</v>
          </cell>
          <cell r="L344">
            <v>3</v>
          </cell>
          <cell r="M344" t="str">
            <v>松尾 正治</v>
          </cell>
          <cell r="N344" t="str">
            <v>ｼｮｳｴｲｹﾝｾﾂﾄﾞﾎﾞｸ</v>
          </cell>
          <cell r="O344" t="str">
            <v>福岡県みやま市瀬高町大江1448-1</v>
          </cell>
          <cell r="Q344">
            <v>8350019</v>
          </cell>
          <cell r="R344" t="str">
            <v>福岡県みやま市瀬高町大江1448-1</v>
          </cell>
          <cell r="S344" t="str">
            <v>0944-63-8410</v>
          </cell>
          <cell r="T344" t="str">
            <v>鳥外</v>
          </cell>
        </row>
        <row r="345">
          <cell r="B345">
            <v>21993</v>
          </cell>
          <cell r="C345" t="str">
            <v>㈲アスカ</v>
          </cell>
          <cell r="D345">
            <v>0</v>
          </cell>
          <cell r="E345">
            <v>37559</v>
          </cell>
          <cell r="L345">
            <v>1</v>
          </cell>
          <cell r="M345" t="str">
            <v>鈴木 豊</v>
          </cell>
          <cell r="N345" t="str">
            <v>ｱｽｶ</v>
          </cell>
          <cell r="O345" t="str">
            <v>熊本県上天草市大矢野町大字登立3355-1</v>
          </cell>
          <cell r="Q345">
            <v>8617314</v>
          </cell>
          <cell r="R345" t="str">
            <v>熊本県上天草市大矢野町大字登立3355-1</v>
          </cell>
          <cell r="S345" t="str">
            <v>0964-56-6000</v>
          </cell>
          <cell r="T345" t="str">
            <v>佐外</v>
          </cell>
        </row>
        <row r="346">
          <cell r="B346">
            <v>47749</v>
          </cell>
          <cell r="C346" t="str">
            <v>㈱九州ウエスト石油</v>
          </cell>
          <cell r="D346">
            <v>0</v>
          </cell>
          <cell r="E346">
            <v>38019</v>
          </cell>
          <cell r="L346">
            <v>3</v>
          </cell>
          <cell r="M346" t="str">
            <v>平戸 清治</v>
          </cell>
          <cell r="N346" t="str">
            <v>ｷｭｳｼｭｳｳｴｽﾄｾｷﾕ</v>
          </cell>
          <cell r="O346" t="str">
            <v>福岡県朝倉郡三輪町大字当所70-1</v>
          </cell>
          <cell r="Q346">
            <v>8380803</v>
          </cell>
          <cell r="R346" t="str">
            <v>福岡県朝倉郡三輪町大字当所70-1</v>
          </cell>
          <cell r="S346" t="str">
            <v>0946-24-0755</v>
          </cell>
          <cell r="T346" t="str">
            <v>鳥外</v>
          </cell>
        </row>
        <row r="347">
          <cell r="B347">
            <v>35112</v>
          </cell>
          <cell r="C347" t="str">
            <v>㈲クサタケ</v>
          </cell>
          <cell r="D347">
            <v>0</v>
          </cell>
          <cell r="E347">
            <v>38904</v>
          </cell>
          <cell r="L347">
            <v>3</v>
          </cell>
          <cell r="M347" t="str">
            <v>草竹 勇人</v>
          </cell>
          <cell r="N347" t="str">
            <v>ｸｻﾀｹ</v>
          </cell>
          <cell r="O347" t="str">
            <v>宮崎県串間市大字西方6920-2</v>
          </cell>
          <cell r="P347" t="str">
            <v>宮崎県串間市大字南方2234</v>
          </cell>
          <cell r="Q347">
            <v>8880007</v>
          </cell>
          <cell r="R347" t="str">
            <v>宮崎県串間市大字南方2234</v>
          </cell>
          <cell r="S347" t="str">
            <v>0987-78-0180</v>
          </cell>
          <cell r="T347" t="str">
            <v>鳥外</v>
          </cell>
        </row>
        <row r="348">
          <cell r="B348">
            <v>50719</v>
          </cell>
          <cell r="C348" t="str">
            <v>岩尾磁器工業㈱</v>
          </cell>
          <cell r="D348">
            <v>0</v>
          </cell>
          <cell r="E348">
            <v>37585</v>
          </cell>
          <cell r="F348">
            <v>2</v>
          </cell>
          <cell r="G348">
            <v>37585</v>
          </cell>
          <cell r="L348">
            <v>6</v>
          </cell>
          <cell r="M348" t="str">
            <v>岩尾 慶一</v>
          </cell>
          <cell r="N348" t="str">
            <v>ｲﾜｵｼﾞｷｺｳｷﾞｮｳ</v>
          </cell>
          <cell r="O348" t="str">
            <v>佐賀県西松浦郡有田町外尾町丙1436-2</v>
          </cell>
          <cell r="Q348">
            <v>8440026</v>
          </cell>
          <cell r="R348" t="str">
            <v>佐賀県西松浦郡有田町外尾町丙1436-2</v>
          </cell>
          <cell r="S348" t="str">
            <v>0955-43-2111</v>
          </cell>
          <cell r="T348" t="str">
            <v>伊内</v>
          </cell>
        </row>
        <row r="349">
          <cell r="B349">
            <v>49355</v>
          </cell>
          <cell r="C349" t="str">
            <v>㈱インレック</v>
          </cell>
          <cell r="D349">
            <v>0</v>
          </cell>
          <cell r="E349">
            <v>37461</v>
          </cell>
          <cell r="F349">
            <v>2</v>
          </cell>
          <cell r="G349">
            <v>37461</v>
          </cell>
          <cell r="L349">
            <v>8</v>
          </cell>
          <cell r="M349" t="str">
            <v>田添　益</v>
          </cell>
          <cell r="N349" t="str">
            <v>ｲﾝﾚｯｸ</v>
          </cell>
          <cell r="O349" t="str">
            <v>佐賀県鹿島市大字飯田乙2393-56</v>
          </cell>
          <cell r="Q349">
            <v>8491324</v>
          </cell>
          <cell r="R349" t="str">
            <v>佐賀県鹿島市大字飯田乙2393-56</v>
          </cell>
          <cell r="S349" t="str">
            <v>0954-69-3488</v>
          </cell>
          <cell r="T349" t="str">
            <v>杵内</v>
          </cell>
        </row>
        <row r="350">
          <cell r="B350">
            <v>99701</v>
          </cell>
          <cell r="C350" t="str">
            <v>青山 可津夫</v>
          </cell>
          <cell r="D350">
            <v>0</v>
          </cell>
          <cell r="E350">
            <v>37573</v>
          </cell>
          <cell r="L350">
            <v>5</v>
          </cell>
          <cell r="M350" t="str">
            <v>青山 可津夫</v>
          </cell>
          <cell r="N350" t="str">
            <v>ｱｵﾔﾏ ｶﾂｵ</v>
          </cell>
          <cell r="O350" t="str">
            <v>佐賀県唐津市双水2650-5</v>
          </cell>
          <cell r="Q350">
            <v>8470001</v>
          </cell>
          <cell r="R350" t="str">
            <v>佐賀県唐津市双水2650-5</v>
          </cell>
          <cell r="S350" t="str">
            <v>0955-78-3922</v>
          </cell>
          <cell r="T350" t="str">
            <v>唐内</v>
          </cell>
        </row>
        <row r="351">
          <cell r="B351">
            <v>49512</v>
          </cell>
          <cell r="C351" t="str">
            <v>上田 千鶴</v>
          </cell>
          <cell r="D351">
            <v>0</v>
          </cell>
          <cell r="E351">
            <v>37462</v>
          </cell>
          <cell r="L351">
            <v>5</v>
          </cell>
          <cell r="M351" t="str">
            <v>上田 千鶴</v>
          </cell>
          <cell r="N351" t="str">
            <v>ｳｴﾀﾞ ﾁﾂﾞﾙ</v>
          </cell>
          <cell r="O351" t="str">
            <v>佐賀県唐津市鏡109-5</v>
          </cell>
          <cell r="P351" t="str">
            <v>佐賀県唐津市浜玉町東山田字田中5235-1</v>
          </cell>
          <cell r="Q351">
            <v>8495123</v>
          </cell>
          <cell r="R351" t="str">
            <v>佐賀県唐津市浜玉町東山田字田中5235-1</v>
          </cell>
          <cell r="S351" t="str">
            <v>0955-56-8486</v>
          </cell>
          <cell r="T351" t="str">
            <v>唐内</v>
          </cell>
        </row>
        <row r="352">
          <cell r="B352">
            <v>47754</v>
          </cell>
          <cell r="C352" t="str">
            <v>㈲野﨑建材</v>
          </cell>
          <cell r="D352">
            <v>0</v>
          </cell>
          <cell r="E352">
            <v>37388</v>
          </cell>
          <cell r="L352">
            <v>5</v>
          </cell>
          <cell r="M352" t="str">
            <v>野﨑 和泉</v>
          </cell>
          <cell r="N352" t="str">
            <v>ﾉｻﾞｷｹﾝｻﾞｲ</v>
          </cell>
          <cell r="O352" t="str">
            <v>佐賀県唐津市相知町佐里1681</v>
          </cell>
          <cell r="Q352">
            <v>8493233</v>
          </cell>
          <cell r="R352" t="str">
            <v>佐賀県唐津市相知町佐里1681</v>
          </cell>
          <cell r="S352" t="str">
            <v>0955-62-5165</v>
          </cell>
          <cell r="T352" t="str">
            <v>唐内</v>
          </cell>
        </row>
        <row r="353">
          <cell r="B353">
            <v>30606</v>
          </cell>
          <cell r="C353" t="str">
            <v>㈲旭清掃社</v>
          </cell>
          <cell r="D353">
            <v>0</v>
          </cell>
          <cell r="E353">
            <v>37573</v>
          </cell>
          <cell r="L353">
            <v>3</v>
          </cell>
          <cell r="M353" t="str">
            <v>内田 幸一郎</v>
          </cell>
          <cell r="N353" t="str">
            <v>ｱｻﾋｾｲｿｳｼｬ</v>
          </cell>
          <cell r="O353" t="str">
            <v>熊本県熊本市上南部2-19-1</v>
          </cell>
          <cell r="Q353">
            <v>8628010</v>
          </cell>
          <cell r="R353" t="str">
            <v>熊本県熊本市上南部2-19-1</v>
          </cell>
          <cell r="S353" t="str">
            <v>096-389-1911</v>
          </cell>
          <cell r="T353" t="str">
            <v>鳥外</v>
          </cell>
        </row>
        <row r="354">
          <cell r="B354">
            <v>100484</v>
          </cell>
          <cell r="C354" t="str">
            <v>古賀 トミ子</v>
          </cell>
          <cell r="D354">
            <v>0</v>
          </cell>
          <cell r="E354">
            <v>37649</v>
          </cell>
          <cell r="L354">
            <v>3</v>
          </cell>
          <cell r="M354" t="str">
            <v>古賀 ﾄﾐ子</v>
          </cell>
          <cell r="N354" t="str">
            <v>ｺｶﾞ ﾄﾐｺ</v>
          </cell>
          <cell r="O354" t="str">
            <v>福岡県久留米市宮ﾉ陣1-11-1721</v>
          </cell>
          <cell r="Q354">
            <v>8390801</v>
          </cell>
          <cell r="R354" t="str">
            <v>福岡県久留米市宮ﾉ陣1-11-1721</v>
          </cell>
          <cell r="S354" t="str">
            <v>0942-30-6261</v>
          </cell>
          <cell r="T354" t="str">
            <v>鳥外</v>
          </cell>
        </row>
        <row r="355">
          <cell r="B355">
            <v>80472</v>
          </cell>
          <cell r="C355" t="str">
            <v>㈱佐田土木</v>
          </cell>
          <cell r="D355">
            <v>0</v>
          </cell>
          <cell r="E355">
            <v>37516</v>
          </cell>
          <cell r="L355">
            <v>3</v>
          </cell>
          <cell r="M355" t="str">
            <v>佐田 茂人</v>
          </cell>
          <cell r="N355" t="str">
            <v>ｻﾀﾞﾄﾞﾎﾞｸ</v>
          </cell>
          <cell r="O355" t="str">
            <v>福岡県久留米市東合川9-16-50</v>
          </cell>
          <cell r="Q355">
            <v>8390809</v>
          </cell>
          <cell r="R355" t="str">
            <v>福岡県久留米市東合川9-16-50</v>
          </cell>
          <cell r="S355" t="str">
            <v>0942-43-0635</v>
          </cell>
          <cell r="T355" t="str">
            <v>鳥外</v>
          </cell>
        </row>
        <row r="356">
          <cell r="B356">
            <v>16934</v>
          </cell>
          <cell r="C356" t="str">
            <v>㈱立川産業</v>
          </cell>
          <cell r="D356">
            <v>0</v>
          </cell>
          <cell r="E356">
            <v>37367</v>
          </cell>
          <cell r="L356">
            <v>3</v>
          </cell>
          <cell r="M356" t="str">
            <v>立川 俊之</v>
          </cell>
          <cell r="N356" t="str">
            <v>ﾀﾁｶﾜｻﾝｷﾞｮｳ</v>
          </cell>
          <cell r="O356" t="str">
            <v>福岡県北九州市門司区大字今津26</v>
          </cell>
          <cell r="Q356">
            <v>8000111</v>
          </cell>
          <cell r="R356" t="str">
            <v>福岡県北九州市門司区大字今津26</v>
          </cell>
          <cell r="S356" t="str">
            <v>093-481-4125</v>
          </cell>
          <cell r="T356" t="str">
            <v>鳥外</v>
          </cell>
        </row>
        <row r="357">
          <cell r="B357">
            <v>42745</v>
          </cell>
          <cell r="C357" t="str">
            <v>棚町 剛樹</v>
          </cell>
          <cell r="D357">
            <v>0</v>
          </cell>
          <cell r="E357">
            <v>37423</v>
          </cell>
          <cell r="L357">
            <v>3</v>
          </cell>
          <cell r="M357" t="str">
            <v>棚町 剛樹</v>
          </cell>
          <cell r="N357" t="str">
            <v>ﾀﾅﾏﾁ</v>
          </cell>
          <cell r="O357" t="str">
            <v>福岡県久留米市三潴町高三潴1204-2</v>
          </cell>
          <cell r="Q357">
            <v>8300103</v>
          </cell>
          <cell r="R357" t="str">
            <v>福岡県久留米市三潴町高三潴1204-2</v>
          </cell>
          <cell r="S357" t="str">
            <v>0942-65-1090</v>
          </cell>
          <cell r="T357" t="str">
            <v>鳥外</v>
          </cell>
        </row>
        <row r="358">
          <cell r="B358">
            <v>84333</v>
          </cell>
          <cell r="C358" t="str">
            <v>永渕 賢治</v>
          </cell>
          <cell r="D358">
            <v>0</v>
          </cell>
          <cell r="E358">
            <v>37361</v>
          </cell>
          <cell r="L358">
            <v>3</v>
          </cell>
          <cell r="M358" t="str">
            <v>永渕 賢治</v>
          </cell>
          <cell r="N358" t="str">
            <v>ﾅｶﾞﾌﾁｹﾝｼﾞ</v>
          </cell>
          <cell r="O358" t="str">
            <v>佐賀県鳥栖市山浦町3391-1</v>
          </cell>
          <cell r="Q358">
            <v>8410084</v>
          </cell>
          <cell r="R358" t="str">
            <v>佐賀県鳥栖市山浦町3391-1</v>
          </cell>
          <cell r="S358" t="str">
            <v>0942-82-0812</v>
          </cell>
          <cell r="T358" t="str">
            <v>鳥内</v>
          </cell>
        </row>
        <row r="359">
          <cell r="B359">
            <v>55985</v>
          </cell>
          <cell r="C359" t="str">
            <v>日栄通建開発㈱</v>
          </cell>
          <cell r="D359">
            <v>0</v>
          </cell>
          <cell r="E359">
            <v>37361</v>
          </cell>
          <cell r="L359">
            <v>3</v>
          </cell>
          <cell r="M359" t="str">
            <v>岡原 翼</v>
          </cell>
          <cell r="N359" t="str">
            <v>ﾆﾁｴｲﾂｳｹﾝｶｲﾊﾂ</v>
          </cell>
          <cell r="O359" t="str">
            <v>福岡県直方市大字下境323-5</v>
          </cell>
          <cell r="Q359">
            <v>8220007</v>
          </cell>
          <cell r="R359" t="str">
            <v>福岡県直方市大字下境323-5</v>
          </cell>
          <cell r="S359" t="str">
            <v>0949-24-2100</v>
          </cell>
          <cell r="T359" t="str">
            <v>鳥外</v>
          </cell>
        </row>
        <row r="360">
          <cell r="B360">
            <v>74332</v>
          </cell>
          <cell r="C360" t="str">
            <v>㈱博運社</v>
          </cell>
          <cell r="D360">
            <v>0</v>
          </cell>
          <cell r="E360">
            <v>37533</v>
          </cell>
          <cell r="L360">
            <v>3</v>
          </cell>
          <cell r="M360" t="str">
            <v>眞鍋 博俊</v>
          </cell>
          <cell r="N360" t="str">
            <v>ﾊｸｳﾝｼｬ</v>
          </cell>
          <cell r="O360" t="str">
            <v>福岡県福岡市博多区吉塚5-5-32</v>
          </cell>
          <cell r="P360" t="str">
            <v>福岡県糟屋郡志免町大字別府621</v>
          </cell>
          <cell r="Q360">
            <v>8112205</v>
          </cell>
          <cell r="R360" t="str">
            <v>福岡県糟屋郡志免町大字別府621</v>
          </cell>
          <cell r="S360" t="str">
            <v>092-621-8832</v>
          </cell>
          <cell r="T360" t="str">
            <v>鳥外</v>
          </cell>
        </row>
        <row r="361">
          <cell r="B361">
            <v>100000</v>
          </cell>
          <cell r="C361" t="str">
            <v>星山 周一</v>
          </cell>
          <cell r="D361">
            <v>0</v>
          </cell>
          <cell r="E361">
            <v>37560</v>
          </cell>
          <cell r="L361">
            <v>3</v>
          </cell>
          <cell r="M361" t="str">
            <v>星山 周一</v>
          </cell>
          <cell r="N361" t="str">
            <v>ﾎｼﾔﾏ ｼｭｳｲﾁ</v>
          </cell>
          <cell r="O361" t="str">
            <v>福岡県大川市大字向島2161</v>
          </cell>
          <cell r="P361" t="str">
            <v>福岡県大川市大字向島2161-8</v>
          </cell>
          <cell r="Q361">
            <v>8310015</v>
          </cell>
          <cell r="R361" t="str">
            <v>福岡県大川市大字向島2161-8</v>
          </cell>
          <cell r="S361" t="str">
            <v>0944-86-3096</v>
          </cell>
          <cell r="T361" t="str">
            <v>鳥外</v>
          </cell>
        </row>
        <row r="362">
          <cell r="B362">
            <v>99693</v>
          </cell>
          <cell r="C362" t="str">
            <v>本田 治樹</v>
          </cell>
          <cell r="D362">
            <v>0</v>
          </cell>
          <cell r="E362">
            <v>37553</v>
          </cell>
          <cell r="L362">
            <v>3</v>
          </cell>
          <cell r="M362" t="str">
            <v>本田 治樹</v>
          </cell>
          <cell r="N362" t="str">
            <v>ﾎﾝﾀﾞ ﾊﾙｷ</v>
          </cell>
          <cell r="O362" t="str">
            <v>福岡県三井郡大刀洗町大字甲条1647-5</v>
          </cell>
          <cell r="Q362">
            <v>8301212</v>
          </cell>
          <cell r="R362" t="str">
            <v>福岡県三井郡大刀洗町大字甲条1647-5</v>
          </cell>
          <cell r="S362" t="str">
            <v>0942-77-2581</v>
          </cell>
          <cell r="T362" t="str">
            <v>鳥外</v>
          </cell>
        </row>
        <row r="363">
          <cell r="B363">
            <v>47746</v>
          </cell>
          <cell r="C363" t="str">
            <v>㈱松島組</v>
          </cell>
          <cell r="D363">
            <v>0</v>
          </cell>
          <cell r="E363">
            <v>37448</v>
          </cell>
          <cell r="L363">
            <v>3</v>
          </cell>
          <cell r="M363" t="str">
            <v>松島 正弘</v>
          </cell>
          <cell r="N363" t="str">
            <v>ﾏﾂｼﾏ</v>
          </cell>
          <cell r="O363" t="str">
            <v>福岡県筑後市大字下北島853</v>
          </cell>
          <cell r="Q363">
            <v>8330034</v>
          </cell>
          <cell r="R363" t="str">
            <v>福岡県筑後市大字下北島853</v>
          </cell>
          <cell r="S363" t="str">
            <v>0942-52-2858</v>
          </cell>
          <cell r="T363" t="str">
            <v>鳥外</v>
          </cell>
        </row>
        <row r="364">
          <cell r="B364">
            <v>13976</v>
          </cell>
          <cell r="C364" t="str">
            <v>峯 昭博</v>
          </cell>
          <cell r="D364">
            <v>0</v>
          </cell>
          <cell r="E364">
            <v>37487</v>
          </cell>
          <cell r="L364">
            <v>3</v>
          </cell>
          <cell r="M364" t="str">
            <v>峯 昭博</v>
          </cell>
          <cell r="N364" t="str">
            <v>ﾐﾈｱｷﾋﾛ</v>
          </cell>
          <cell r="O364" t="str">
            <v>福岡県福岡市東区和白4-28-11</v>
          </cell>
          <cell r="Q364">
            <v>8110202</v>
          </cell>
          <cell r="R364" t="str">
            <v>福岡県福岡市東区和白4-28-11</v>
          </cell>
          <cell r="S364" t="str">
            <v>092-607-1820</v>
          </cell>
          <cell r="T364" t="str">
            <v>鳥外</v>
          </cell>
        </row>
        <row r="365">
          <cell r="B365">
            <v>97559</v>
          </cell>
          <cell r="C365" t="str">
            <v>山田 勝蔵</v>
          </cell>
          <cell r="D365">
            <v>0</v>
          </cell>
          <cell r="E365">
            <v>37459</v>
          </cell>
          <cell r="L365">
            <v>3</v>
          </cell>
          <cell r="M365" t="str">
            <v>山田 勝蔵</v>
          </cell>
          <cell r="N365" t="str">
            <v>ﾔﾏﾀﾞｶﾂｿﾞｳ</v>
          </cell>
          <cell r="O365" t="str">
            <v>佐賀県三養基郡みやき町大字白壁4364-18</v>
          </cell>
          <cell r="Q365">
            <v>8490111</v>
          </cell>
          <cell r="R365" t="str">
            <v>佐賀県三養基郡みやき町大字白壁4364-18</v>
          </cell>
          <cell r="S365" t="str">
            <v>0942-89-4429</v>
          </cell>
          <cell r="T365" t="str">
            <v>鳥内</v>
          </cell>
        </row>
        <row r="366">
          <cell r="B366">
            <v>82969</v>
          </cell>
          <cell r="C366" t="str">
            <v>㈲八女急送</v>
          </cell>
          <cell r="D366">
            <v>0</v>
          </cell>
          <cell r="E366">
            <v>37459</v>
          </cell>
          <cell r="L366">
            <v>3</v>
          </cell>
          <cell r="M366" t="str">
            <v>山下 伸大</v>
          </cell>
          <cell r="N366" t="str">
            <v>ﾔﾒｷｭｳｿｳ</v>
          </cell>
          <cell r="O366" t="str">
            <v>福岡県八女郡広川町大字水原4133-4</v>
          </cell>
          <cell r="Q366">
            <v>8340102</v>
          </cell>
          <cell r="R366" t="str">
            <v>福岡県八女郡広川町大字水原4133-4</v>
          </cell>
          <cell r="S366" t="str">
            <v>0943-32-1881</v>
          </cell>
          <cell r="T366" t="str">
            <v>鳥外</v>
          </cell>
        </row>
        <row r="367">
          <cell r="B367">
            <v>10287</v>
          </cell>
          <cell r="C367" t="str">
            <v>吉山 芳章</v>
          </cell>
          <cell r="D367">
            <v>0</v>
          </cell>
          <cell r="E367">
            <v>37364</v>
          </cell>
          <cell r="L367">
            <v>3</v>
          </cell>
          <cell r="M367" t="str">
            <v>吉山 芳章</v>
          </cell>
          <cell r="N367" t="str">
            <v>ﾖｼﾔﾏ</v>
          </cell>
          <cell r="O367" t="str">
            <v>福岡県筑後市大字一条1049-3 他3筆</v>
          </cell>
          <cell r="P367" t="str">
            <v>福岡県筑後市大字一条1049-5</v>
          </cell>
          <cell r="Q367">
            <v>8330001</v>
          </cell>
          <cell r="R367" t="str">
            <v>福岡県筑後市大字一条1049-5</v>
          </cell>
          <cell r="S367" t="str">
            <v>0942-52-1840</v>
          </cell>
          <cell r="T367" t="str">
            <v>鳥外</v>
          </cell>
        </row>
        <row r="368">
          <cell r="B368">
            <v>98753</v>
          </cell>
          <cell r="C368" t="str">
            <v>田中 逸男</v>
          </cell>
          <cell r="D368">
            <v>0</v>
          </cell>
          <cell r="E368">
            <v>37511</v>
          </cell>
          <cell r="L368">
            <v>6</v>
          </cell>
          <cell r="M368" t="str">
            <v>田中 逸男</v>
          </cell>
          <cell r="N368" t="str">
            <v>ﾀﾅｶ ｲﾂｵ</v>
          </cell>
          <cell r="O368" t="str">
            <v>佐賀県伊万里市東山代町長浜1749-62</v>
          </cell>
          <cell r="Q368">
            <v>8494271</v>
          </cell>
          <cell r="R368" t="str">
            <v>佐賀県伊万里市東山代町長浜1749-62</v>
          </cell>
          <cell r="S368" t="str">
            <v>0955-23-8243</v>
          </cell>
          <cell r="T368" t="str">
            <v>伊内</v>
          </cell>
        </row>
        <row r="369">
          <cell r="B369">
            <v>39643</v>
          </cell>
          <cell r="C369" t="str">
            <v>㈱パーツライン</v>
          </cell>
          <cell r="D369">
            <v>0</v>
          </cell>
          <cell r="E369">
            <v>37650</v>
          </cell>
          <cell r="L369">
            <v>6</v>
          </cell>
          <cell r="M369" t="str">
            <v>多久島 秀敏</v>
          </cell>
          <cell r="N369" t="str">
            <v>ﾊﾟｰﾂﾗｲﾝ</v>
          </cell>
          <cell r="O369" t="str">
            <v>長崎県佐世保市大塔町1245</v>
          </cell>
          <cell r="P369" t="str">
            <v>長崎県佐世保市大塔町1245-1,1245-2,1245-3,1246-4</v>
          </cell>
          <cell r="Q369">
            <v>8571161</v>
          </cell>
          <cell r="R369" t="str">
            <v>長崎県佐世保市大塔町1245-1,1245-2,1245-3,1246-4</v>
          </cell>
          <cell r="S369" t="str">
            <v>0956-33-1532</v>
          </cell>
          <cell r="T369" t="str">
            <v>伊外</v>
          </cell>
        </row>
        <row r="370">
          <cell r="B370">
            <v>1977</v>
          </cell>
          <cell r="C370" t="str">
            <v>㈲川路産業</v>
          </cell>
          <cell r="D370">
            <v>0</v>
          </cell>
          <cell r="E370">
            <v>38909</v>
          </cell>
          <cell r="L370">
            <v>1</v>
          </cell>
          <cell r="M370" t="str">
            <v>川路 秋博</v>
          </cell>
          <cell r="N370" t="str">
            <v>ｶﾜｼﾞｻﾝｷﾞｮｳ</v>
          </cell>
          <cell r="O370" t="str">
            <v>鹿児島県鹿児島市花野光ヶ丘1-42-8</v>
          </cell>
          <cell r="P370" t="str">
            <v>鹿児島県鹿児島市郡山町477-20</v>
          </cell>
          <cell r="Q370">
            <v>8911105</v>
          </cell>
          <cell r="R370" t="str">
            <v>鹿児島県鹿児島市郡山町477-20</v>
          </cell>
          <cell r="S370" t="str">
            <v>099-245-6111</v>
          </cell>
          <cell r="T370" t="str">
            <v>佐外</v>
          </cell>
        </row>
        <row r="371">
          <cell r="B371">
            <v>18843</v>
          </cell>
          <cell r="C371" t="str">
            <v>松永 恵</v>
          </cell>
          <cell r="D371">
            <v>0</v>
          </cell>
          <cell r="E371">
            <v>36860</v>
          </cell>
          <cell r="L371">
            <v>1</v>
          </cell>
          <cell r="M371" t="str">
            <v>松永 恵</v>
          </cell>
          <cell r="N371" t="str">
            <v>ﾏﾂﾅｶﾞ ﾒｸﾞﾐ</v>
          </cell>
          <cell r="O371" t="str">
            <v>福岡県みやま市瀬高町本郷1175-1</v>
          </cell>
          <cell r="Q371">
            <v>8350021</v>
          </cell>
          <cell r="R371" t="str">
            <v>福岡県みやま市瀬高町本郷1175-1</v>
          </cell>
          <cell r="S371" t="str">
            <v>0944-63-3128</v>
          </cell>
          <cell r="T371" t="str">
            <v>佐外</v>
          </cell>
        </row>
        <row r="372">
          <cell r="B372">
            <v>84165</v>
          </cell>
          <cell r="C372" t="str">
            <v>㈱エヌケイクリーン</v>
          </cell>
          <cell r="D372">
            <v>0</v>
          </cell>
          <cell r="E372">
            <v>37553</v>
          </cell>
          <cell r="L372">
            <v>1</v>
          </cell>
          <cell r="M372" t="str">
            <v>長松 和輝</v>
          </cell>
          <cell r="N372" t="str">
            <v>ｴﾇｹｲｸﾘｰﾝ</v>
          </cell>
          <cell r="O372" t="str">
            <v>福岡県北九州市八幡西区樋口町7-9</v>
          </cell>
          <cell r="Q372">
            <v>8060048</v>
          </cell>
          <cell r="R372" t="str">
            <v>福岡県北九州市八幡西区樋口町7-9</v>
          </cell>
          <cell r="S372" t="str">
            <v>093-622-5105</v>
          </cell>
          <cell r="T372" t="str">
            <v>佐外</v>
          </cell>
        </row>
        <row r="373">
          <cell r="B373">
            <v>76496</v>
          </cell>
          <cell r="C373" t="str">
            <v>㈱九軌</v>
          </cell>
          <cell r="D373">
            <v>0</v>
          </cell>
          <cell r="E373">
            <v>37516</v>
          </cell>
          <cell r="L373">
            <v>1</v>
          </cell>
          <cell r="M373" t="str">
            <v>大西 定</v>
          </cell>
          <cell r="N373" t="str">
            <v>ｷｭｳｷ</v>
          </cell>
          <cell r="O373" t="str">
            <v>福岡県三井郡大刀洗町大字本郷字日岸手148-11</v>
          </cell>
          <cell r="Q373">
            <v>8301211</v>
          </cell>
          <cell r="R373" t="str">
            <v>福岡県三井郡大刀洗町大字本郷字日岸手148-11</v>
          </cell>
          <cell r="S373" t="str">
            <v>0942-77-2754</v>
          </cell>
          <cell r="T373" t="str">
            <v>佐外</v>
          </cell>
        </row>
        <row r="374">
          <cell r="B374">
            <v>83091</v>
          </cell>
          <cell r="C374" t="str">
            <v>九州電機工業㈱</v>
          </cell>
          <cell r="D374">
            <v>0</v>
          </cell>
          <cell r="E374">
            <v>37371</v>
          </cell>
          <cell r="L374">
            <v>1</v>
          </cell>
          <cell r="M374" t="str">
            <v>平木 邦彦</v>
          </cell>
          <cell r="N374" t="str">
            <v>ｷｭｳｼｭｳﾃﾞﾝｷ</v>
          </cell>
          <cell r="O374" t="str">
            <v>熊本県熊本市大窪2-8-22</v>
          </cell>
          <cell r="Q374">
            <v>8600083</v>
          </cell>
          <cell r="R374" t="str">
            <v>熊本県熊本市大窪2-8-22</v>
          </cell>
          <cell r="S374" t="str">
            <v>096-325-1600</v>
          </cell>
          <cell r="T374" t="str">
            <v>佐外</v>
          </cell>
        </row>
        <row r="375">
          <cell r="B375">
            <v>84331</v>
          </cell>
          <cell r="C375" t="str">
            <v>千住 公之</v>
          </cell>
          <cell r="D375">
            <v>1</v>
          </cell>
          <cell r="E375">
            <v>37398</v>
          </cell>
          <cell r="L375">
            <v>1</v>
          </cell>
          <cell r="M375" t="str">
            <v>千住 公之</v>
          </cell>
          <cell r="N375" t="str">
            <v>ｾﾝｼﾞｭｳﾏｻﾕｷ</v>
          </cell>
          <cell r="O375" t="str">
            <v>佐賀県佐賀市木原1-16-28</v>
          </cell>
          <cell r="P375" t="str">
            <v>佐賀県小城市芦刈町芦溝486-1</v>
          </cell>
          <cell r="Q375">
            <v>8400015</v>
          </cell>
          <cell r="R375" t="str">
            <v>佐賀県小城市芦刈町芦溝486-1</v>
          </cell>
          <cell r="S375" t="str">
            <v>0952-51-5511</v>
          </cell>
          <cell r="T375" t="str">
            <v>佐内</v>
          </cell>
        </row>
        <row r="376">
          <cell r="B376">
            <v>48924</v>
          </cell>
          <cell r="C376" t="str">
            <v>㈱ディーアイテクノ</v>
          </cell>
          <cell r="D376">
            <v>0</v>
          </cell>
          <cell r="E376">
            <v>37444</v>
          </cell>
          <cell r="L376">
            <v>1</v>
          </cell>
          <cell r="M376" t="str">
            <v>一宮 君雄</v>
          </cell>
          <cell r="N376" t="str">
            <v>ﾃﾞｨｰｱｲ</v>
          </cell>
          <cell r="O376" t="str">
            <v>佐賀県佐賀市鍋島1－19-19</v>
          </cell>
          <cell r="P376" t="str">
            <v>佐賀県佐賀市鍋島1-19-19</v>
          </cell>
          <cell r="Q376">
            <v>8490937</v>
          </cell>
          <cell r="R376" t="str">
            <v>佐賀県佐賀市鍋島1-19-19</v>
          </cell>
          <cell r="S376" t="str">
            <v>0952-32-5222</v>
          </cell>
          <cell r="T376" t="str">
            <v>佐内</v>
          </cell>
        </row>
        <row r="377">
          <cell r="B377">
            <v>85238</v>
          </cell>
          <cell r="C377" t="str">
            <v>土井 務</v>
          </cell>
          <cell r="D377">
            <v>0</v>
          </cell>
          <cell r="E377">
            <v>37404</v>
          </cell>
          <cell r="L377">
            <v>1</v>
          </cell>
          <cell r="M377" t="str">
            <v>土井 務</v>
          </cell>
          <cell r="N377" t="str">
            <v>ﾄﾞｲﾂﾄﾑ</v>
          </cell>
          <cell r="O377" t="str">
            <v>佐賀県小城市芦刈町永田89-3</v>
          </cell>
          <cell r="Q377">
            <v>8490313</v>
          </cell>
          <cell r="R377" t="str">
            <v>佐賀県小城市芦刈町永田89-3</v>
          </cell>
          <cell r="S377" t="str">
            <v>0952-66-3828</v>
          </cell>
          <cell r="T377" t="str">
            <v>佐内</v>
          </cell>
        </row>
        <row r="378">
          <cell r="B378">
            <v>50721</v>
          </cell>
          <cell r="C378" t="str">
            <v>㈱中原建設</v>
          </cell>
          <cell r="D378">
            <v>0</v>
          </cell>
          <cell r="E378">
            <v>37572</v>
          </cell>
          <cell r="L378">
            <v>1</v>
          </cell>
          <cell r="M378" t="str">
            <v>中原 成孝</v>
          </cell>
          <cell r="N378" t="str">
            <v>ﾅｶﾊﾗｹﾝｾﾂ</v>
          </cell>
          <cell r="O378" t="str">
            <v>佐賀県神埼市千代田町姉858</v>
          </cell>
          <cell r="P378" t="str">
            <v>佐賀県神埼市千代田町姉859</v>
          </cell>
          <cell r="Q378">
            <v>8420052</v>
          </cell>
          <cell r="R378" t="str">
            <v>佐賀県神埼市千代田町姉859</v>
          </cell>
          <cell r="S378" t="str">
            <v>0952-44-5422</v>
          </cell>
          <cell r="T378" t="str">
            <v>佐内</v>
          </cell>
        </row>
        <row r="379">
          <cell r="B379">
            <v>65915</v>
          </cell>
          <cell r="C379" t="str">
            <v>西日本オートリサイクル</v>
          </cell>
          <cell r="D379">
            <v>0</v>
          </cell>
          <cell r="E379">
            <v>37627</v>
          </cell>
          <cell r="L379">
            <v>1</v>
          </cell>
          <cell r="M379" t="str">
            <v>関 和己</v>
          </cell>
          <cell r="N379" t="str">
            <v>ﾆｼﾆﾎﾝｵｰﾄﾘｻｲｸﾙ</v>
          </cell>
          <cell r="O379" t="str">
            <v>福岡県北九州市若松区響町1-62</v>
          </cell>
          <cell r="Q379">
            <v>8080021</v>
          </cell>
          <cell r="R379" t="str">
            <v>福岡県北九州市若松区響町1-62</v>
          </cell>
          <cell r="S379" t="str">
            <v>093-752-5090</v>
          </cell>
          <cell r="T379" t="str">
            <v>佐外</v>
          </cell>
        </row>
        <row r="380">
          <cell r="B380">
            <v>80518</v>
          </cell>
          <cell r="C380" t="str">
            <v>西日本発泡ｽﾁﾛｰﾙﾘｻｲｸﾙ㈱</v>
          </cell>
          <cell r="D380">
            <v>0</v>
          </cell>
          <cell r="E380">
            <v>37489</v>
          </cell>
          <cell r="L380">
            <v>1</v>
          </cell>
          <cell r="M380" t="str">
            <v>田 國臣</v>
          </cell>
          <cell r="N380" t="str">
            <v>ﾆｼﾆﾎﾝﾊｯﾎﾟｳ</v>
          </cell>
          <cell r="O380" t="str">
            <v>福岡県北九州市若松区向洋町10</v>
          </cell>
          <cell r="Q380">
            <v>8080002</v>
          </cell>
          <cell r="R380" t="str">
            <v>福岡県北九州市若松区向洋町10</v>
          </cell>
          <cell r="S380" t="str">
            <v>093-752-2886</v>
          </cell>
          <cell r="T380" t="str">
            <v>佐外</v>
          </cell>
        </row>
        <row r="381">
          <cell r="B381">
            <v>97774</v>
          </cell>
          <cell r="C381" t="str">
            <v>野見山 和之</v>
          </cell>
          <cell r="D381">
            <v>0</v>
          </cell>
          <cell r="E381">
            <v>37487</v>
          </cell>
          <cell r="L381">
            <v>1</v>
          </cell>
          <cell r="M381" t="str">
            <v>野見山 和之</v>
          </cell>
          <cell r="N381" t="str">
            <v>ﾉﾐﾔﾏｶｽﾞﾕｷ</v>
          </cell>
          <cell r="O381" t="str">
            <v>佐賀県神埼市神埼町本告牟田1214-5</v>
          </cell>
          <cell r="Q381">
            <v>8420013</v>
          </cell>
          <cell r="R381" t="str">
            <v>佐賀県神埼市神埼町本告牟田1214-5</v>
          </cell>
          <cell r="S381" t="str">
            <v>0952-53-6491</v>
          </cell>
          <cell r="T381" t="str">
            <v>佐内</v>
          </cell>
        </row>
        <row r="382">
          <cell r="B382">
            <v>84673</v>
          </cell>
          <cell r="C382" t="str">
            <v>原 辰弥</v>
          </cell>
          <cell r="D382">
            <v>0</v>
          </cell>
          <cell r="E382">
            <v>37386</v>
          </cell>
          <cell r="L382">
            <v>1</v>
          </cell>
          <cell r="M382" t="str">
            <v>原 辰弥</v>
          </cell>
          <cell r="N382" t="str">
            <v>ﾊﾗﾀﾂﾔ</v>
          </cell>
          <cell r="O382" t="str">
            <v>佐賀県神埼郡吉野ヶ里町吉田673-15</v>
          </cell>
          <cell r="Q382">
            <v>8420031</v>
          </cell>
          <cell r="R382" t="str">
            <v>佐賀県神埼郡吉野ヶ里町吉田673-15</v>
          </cell>
          <cell r="S382" t="str">
            <v>0952-52-4733</v>
          </cell>
          <cell r="T382" t="str">
            <v>佐内</v>
          </cell>
        </row>
        <row r="383">
          <cell r="B383">
            <v>44122</v>
          </cell>
          <cell r="C383" t="str">
            <v>㈲みずま管理社</v>
          </cell>
          <cell r="D383">
            <v>0</v>
          </cell>
          <cell r="E383">
            <v>37557</v>
          </cell>
          <cell r="L383">
            <v>1</v>
          </cell>
          <cell r="M383" t="str">
            <v>中村 基久司</v>
          </cell>
          <cell r="N383" t="str">
            <v>ﾐｽﾞﾏｶﾝﾘｼｬ</v>
          </cell>
          <cell r="O383" t="str">
            <v>福岡県久留米市三潴町大字西牟田4405-3</v>
          </cell>
          <cell r="Q383">
            <v>8300111</v>
          </cell>
          <cell r="R383" t="str">
            <v>福岡県久留米市三潴町大字西牟田4405-3</v>
          </cell>
          <cell r="S383" t="str">
            <v>0942-53-0329</v>
          </cell>
          <cell r="T383" t="str">
            <v>佐外</v>
          </cell>
        </row>
        <row r="384">
          <cell r="B384">
            <v>3028</v>
          </cell>
          <cell r="C384" t="str">
            <v>㈲都環境開発ｻｰﾋﾞｽｾﾝﾀｰ</v>
          </cell>
          <cell r="D384">
            <v>0</v>
          </cell>
          <cell r="E384">
            <v>37396</v>
          </cell>
          <cell r="L384">
            <v>1</v>
          </cell>
          <cell r="M384" t="str">
            <v>康原 正弘</v>
          </cell>
          <cell r="N384" t="str">
            <v>ﾐﾔｺｶﾝｷｮｳｶｲﾊﾂ</v>
          </cell>
          <cell r="O384" t="str">
            <v>熊本県熊本市近見8-13-92</v>
          </cell>
          <cell r="Q384">
            <v>8614101</v>
          </cell>
          <cell r="R384" t="str">
            <v>熊本県熊本市近見8-13-92</v>
          </cell>
          <cell r="S384" t="str">
            <v>096-353-2906</v>
          </cell>
          <cell r="T384" t="str">
            <v>佐外</v>
          </cell>
        </row>
        <row r="385">
          <cell r="B385">
            <v>98143</v>
          </cell>
          <cell r="C385" t="str">
            <v>森 幸彦</v>
          </cell>
          <cell r="D385">
            <v>0</v>
          </cell>
          <cell r="E385">
            <v>37511</v>
          </cell>
          <cell r="L385">
            <v>1</v>
          </cell>
          <cell r="M385" t="str">
            <v>森 幸彦</v>
          </cell>
          <cell r="N385" t="str">
            <v>ﾓﾘ ﾕｷﾋｺ</v>
          </cell>
          <cell r="O385" t="str">
            <v>福岡県久留米市東合川新町1-5-24</v>
          </cell>
          <cell r="Q385">
            <v>8390808</v>
          </cell>
          <cell r="R385" t="str">
            <v>福岡県久留米市東合川新町1-5-24</v>
          </cell>
          <cell r="S385" t="str">
            <v>0942-44-4195</v>
          </cell>
          <cell r="T385" t="str">
            <v>佐外</v>
          </cell>
        </row>
        <row r="386">
          <cell r="B386">
            <v>1688</v>
          </cell>
          <cell r="C386" t="str">
            <v>安田石灰工業㈱</v>
          </cell>
          <cell r="D386">
            <v>0</v>
          </cell>
          <cell r="E386">
            <v>37396</v>
          </cell>
          <cell r="L386">
            <v>1</v>
          </cell>
          <cell r="M386" t="str">
            <v>安田 達朗</v>
          </cell>
          <cell r="N386" t="str">
            <v>ﾔｽﾀﾞｾｯｶｲｺｳｷﾞｮｳ</v>
          </cell>
          <cell r="O386" t="str">
            <v>熊本県八代市花園町9-14</v>
          </cell>
          <cell r="P386" t="str">
            <v>熊本県八代市上片町字辺田前1712-1</v>
          </cell>
          <cell r="Q386">
            <v>8660843</v>
          </cell>
          <cell r="R386" t="str">
            <v>熊本県八代市上片町字辺田前1712-1</v>
          </cell>
          <cell r="S386" t="str">
            <v>0965-34-7213</v>
          </cell>
          <cell r="T386" t="str">
            <v>佐外</v>
          </cell>
        </row>
        <row r="387">
          <cell r="B387">
            <v>25319</v>
          </cell>
          <cell r="C387" t="str">
            <v>八代港運㈱</v>
          </cell>
          <cell r="D387">
            <v>0</v>
          </cell>
          <cell r="E387">
            <v>37460</v>
          </cell>
          <cell r="L387">
            <v>1</v>
          </cell>
          <cell r="M387" t="str">
            <v>松木 直子</v>
          </cell>
          <cell r="N387" t="str">
            <v>ﾔﾂｼﾛｺｳｳﾝ</v>
          </cell>
          <cell r="O387" t="str">
            <v>熊本県八代市新港町2-4-3</v>
          </cell>
          <cell r="Q387">
            <v>8660034</v>
          </cell>
          <cell r="R387" t="str">
            <v>熊本県八代市新港町2-4-3</v>
          </cell>
          <cell r="S387" t="str">
            <v>0965-37-3131</v>
          </cell>
          <cell r="T387" t="str">
            <v>佐外</v>
          </cell>
        </row>
        <row r="388">
          <cell r="B388">
            <v>66196</v>
          </cell>
          <cell r="C388" t="str">
            <v>㈱侑生</v>
          </cell>
          <cell r="D388">
            <v>0</v>
          </cell>
          <cell r="E388">
            <v>37410</v>
          </cell>
          <cell r="L388">
            <v>1</v>
          </cell>
          <cell r="M388" t="str">
            <v>松尾 祥三</v>
          </cell>
          <cell r="N388" t="str">
            <v>ﾕｳｷ</v>
          </cell>
          <cell r="O388" t="str">
            <v>大阪府大阪市西区北堀江2-2-17B-Z北堀江8階</v>
          </cell>
          <cell r="Q388">
            <v>5500014</v>
          </cell>
          <cell r="R388" t="str">
            <v>大阪府大阪市西区北堀江2-2-17B-Z北堀江8階</v>
          </cell>
          <cell r="S388" t="str">
            <v>06-6539-5415</v>
          </cell>
          <cell r="T388" t="str">
            <v>佐外</v>
          </cell>
        </row>
        <row r="389">
          <cell r="B389">
            <v>74690</v>
          </cell>
          <cell r="C389" t="str">
            <v>㈲グレイスジャパン</v>
          </cell>
          <cell r="F389">
            <v>2</v>
          </cell>
          <cell r="G389">
            <v>38748</v>
          </cell>
          <cell r="L389">
            <v>1</v>
          </cell>
          <cell r="M389" t="str">
            <v>廣瀬 信一</v>
          </cell>
          <cell r="N389" t="str">
            <v>ｸﾞﾚｲｽｼﾞｬﾊﾟﾝ</v>
          </cell>
          <cell r="O389" t="str">
            <v>佐賀県佐賀市久保田町久富3223-5</v>
          </cell>
          <cell r="Q389">
            <v>8490202</v>
          </cell>
          <cell r="R389" t="str">
            <v>佐賀県佐賀市久保田町久富3223-5</v>
          </cell>
          <cell r="S389" t="str">
            <v>0952-51-3054</v>
          </cell>
          <cell r="T389" t="str">
            <v>佐内</v>
          </cell>
        </row>
        <row r="390">
          <cell r="B390">
            <v>55654</v>
          </cell>
          <cell r="C390" t="str">
            <v>両備運輸㈱</v>
          </cell>
          <cell r="D390">
            <v>0</v>
          </cell>
          <cell r="E390">
            <v>37739</v>
          </cell>
          <cell r="H390">
            <v>5</v>
          </cell>
          <cell r="I390">
            <v>37739</v>
          </cell>
          <cell r="L390">
            <v>3</v>
          </cell>
          <cell r="M390" t="str">
            <v>小嶋 光信</v>
          </cell>
          <cell r="N390" t="str">
            <v>ﾘｮｳﾋﾞｳﾝﾕ</v>
          </cell>
          <cell r="O390" t="str">
            <v>岡山県岡山市番町1-1-8</v>
          </cell>
          <cell r="Q390">
            <v>7000811</v>
          </cell>
          <cell r="R390" t="str">
            <v>岡山県岡山市番町1-1-8</v>
          </cell>
          <cell r="S390" t="str">
            <v>086-222-3211</v>
          </cell>
          <cell r="T390" t="str">
            <v>鳥外</v>
          </cell>
        </row>
        <row r="391">
          <cell r="B391">
            <v>73170</v>
          </cell>
          <cell r="C391" t="str">
            <v>㈲勇進興業</v>
          </cell>
          <cell r="D391">
            <v>0</v>
          </cell>
          <cell r="E391">
            <v>38692</v>
          </cell>
          <cell r="L391">
            <v>3</v>
          </cell>
          <cell r="M391" t="str">
            <v>井上 嘉一</v>
          </cell>
          <cell r="N391" t="str">
            <v>ﾕｳｼﾝｺｳｷﾞｮｳ</v>
          </cell>
          <cell r="O391" t="str">
            <v>福岡県福岡市中央区笹丘2-20-17</v>
          </cell>
          <cell r="Q391">
            <v>8100034</v>
          </cell>
          <cell r="R391" t="str">
            <v>福岡県福岡市中央区笹丘2-20-17</v>
          </cell>
          <cell r="S391" t="str">
            <v>092-741-7078</v>
          </cell>
          <cell r="T391" t="str">
            <v>鳥外</v>
          </cell>
        </row>
        <row r="392">
          <cell r="B392">
            <v>115244</v>
          </cell>
          <cell r="C392" t="str">
            <v>エア・ウォーター物流西日本㈱</v>
          </cell>
          <cell r="D392">
            <v>0</v>
          </cell>
          <cell r="E392">
            <v>38383</v>
          </cell>
          <cell r="L392">
            <v>3</v>
          </cell>
          <cell r="M392" t="str">
            <v>橋場 勝</v>
          </cell>
          <cell r="N392" t="str">
            <v>ｴｱｳｫｰﾀｰﾌﾞﾂﾘｭｳﾆｼﾆﾎﾝ</v>
          </cell>
          <cell r="O392" t="str">
            <v>岡山県岡山市大内田820-5</v>
          </cell>
          <cell r="P392" t="str">
            <v>福岡県朝倉市馬場2429</v>
          </cell>
          <cell r="Q392">
            <v>8380058</v>
          </cell>
          <cell r="R392" t="str">
            <v>福岡県朝倉市馬場2429</v>
          </cell>
          <cell r="S392" t="str">
            <v>0946-62-4087</v>
          </cell>
          <cell r="T392" t="str">
            <v>鳥外</v>
          </cell>
        </row>
        <row r="393">
          <cell r="B393">
            <v>76435</v>
          </cell>
          <cell r="C393" t="str">
            <v>㈱丸和運輸機関</v>
          </cell>
          <cell r="D393">
            <v>0</v>
          </cell>
          <cell r="E393">
            <v>38967</v>
          </cell>
          <cell r="L393">
            <v>3</v>
          </cell>
          <cell r="M393" t="str">
            <v>和佐見 勝</v>
          </cell>
          <cell r="N393" t="str">
            <v>ﾏﾙﾜｳﾝﾕｷｶﾝ</v>
          </cell>
          <cell r="O393" t="str">
            <v>埼玉県吉川市高富2-1-6</v>
          </cell>
          <cell r="P393" t="str">
            <v>福岡県北九州市門司区奥田2-6-1</v>
          </cell>
          <cell r="Q393" t="str">
            <v>800-0011</v>
          </cell>
          <cell r="R393" t="str">
            <v>福岡県北九州市門司区奥田2-6-1</v>
          </cell>
          <cell r="S393" t="str">
            <v>093-481-5930</v>
          </cell>
          <cell r="T393" t="str">
            <v>鳥外</v>
          </cell>
        </row>
        <row r="394">
          <cell r="B394">
            <v>40305</v>
          </cell>
          <cell r="C394" t="str">
            <v>㈱テイク</v>
          </cell>
          <cell r="D394">
            <v>0</v>
          </cell>
          <cell r="E394">
            <v>39211</v>
          </cell>
          <cell r="L394">
            <v>3</v>
          </cell>
          <cell r="M394" t="str">
            <v>古賀 郁子</v>
          </cell>
          <cell r="N394" t="str">
            <v>ﾃｲｸ</v>
          </cell>
          <cell r="O394" t="str">
            <v>福岡県久留米市高良内町2605-17</v>
          </cell>
          <cell r="Q394">
            <v>8390852</v>
          </cell>
          <cell r="R394" t="str">
            <v>福岡県久留米市高良内町2605-17</v>
          </cell>
          <cell r="S394" t="str">
            <v>0942-45-1615</v>
          </cell>
          <cell r="T394" t="str">
            <v>鳥外</v>
          </cell>
        </row>
        <row r="395">
          <cell r="B395">
            <v>100869</v>
          </cell>
          <cell r="C395" t="str">
            <v>㈱アーバンテック</v>
          </cell>
          <cell r="D395">
            <v>0</v>
          </cell>
          <cell r="E395">
            <v>37727</v>
          </cell>
          <cell r="L395">
            <v>3</v>
          </cell>
          <cell r="M395" t="str">
            <v>宮原 壽人</v>
          </cell>
          <cell r="N395" t="str">
            <v>ｱｰﾊﾞﾝﾃｯｸ</v>
          </cell>
          <cell r="O395" t="str">
            <v>福岡県福岡市博多区板付4-7-35</v>
          </cell>
          <cell r="Q395">
            <v>8160088</v>
          </cell>
          <cell r="R395" t="str">
            <v>福岡県福岡市博多区板付4-7-35</v>
          </cell>
          <cell r="S395" t="str">
            <v>092-587-8118</v>
          </cell>
          <cell r="T395" t="str">
            <v>鳥外</v>
          </cell>
        </row>
        <row r="396">
          <cell r="B396">
            <v>34831</v>
          </cell>
          <cell r="C396" t="str">
            <v>積和建設久留米㈱</v>
          </cell>
          <cell r="D396">
            <v>0</v>
          </cell>
          <cell r="E396">
            <v>38670</v>
          </cell>
          <cell r="L396">
            <v>3</v>
          </cell>
          <cell r="M396" t="str">
            <v>森 光博</v>
          </cell>
          <cell r="N396" t="str">
            <v>ｾｷﾜｹﾝｾﾂｸﾙﾒ</v>
          </cell>
          <cell r="O396" t="str">
            <v>福岡県久留米市宮ノ陣町若松1-46</v>
          </cell>
          <cell r="Q396">
            <v>8390804</v>
          </cell>
          <cell r="R396" t="str">
            <v>福岡県久留米市宮ノ陣町若松1-46</v>
          </cell>
          <cell r="S396" t="str">
            <v>0942-36-8610</v>
          </cell>
          <cell r="T396" t="str">
            <v>鳥外</v>
          </cell>
        </row>
        <row r="397">
          <cell r="B397">
            <v>60146</v>
          </cell>
          <cell r="C397" t="str">
            <v>井上 勇</v>
          </cell>
          <cell r="D397">
            <v>0</v>
          </cell>
          <cell r="E397">
            <v>38495</v>
          </cell>
          <cell r="L397">
            <v>3</v>
          </cell>
          <cell r="M397" t="str">
            <v>井上 勇</v>
          </cell>
          <cell r="N397" t="str">
            <v>ｲﾉｳｴ ｲｻﾑ</v>
          </cell>
          <cell r="O397" t="str">
            <v>福岡県福岡市東区原田4丁目30番12-511号</v>
          </cell>
          <cell r="Q397">
            <v>8120063</v>
          </cell>
          <cell r="R397" t="str">
            <v>福岡県福岡市東区原田4丁目30番12-511号</v>
          </cell>
          <cell r="S397" t="str">
            <v>092-622-7674</v>
          </cell>
          <cell r="T397" t="str">
            <v>鳥外</v>
          </cell>
        </row>
        <row r="398">
          <cell r="B398">
            <v>69842</v>
          </cell>
          <cell r="C398" t="str">
            <v>佐賀県経済農業協同組合連合会</v>
          </cell>
          <cell r="F398">
            <v>2</v>
          </cell>
          <cell r="G398">
            <v>38511</v>
          </cell>
          <cell r="L398">
            <v>1</v>
          </cell>
          <cell r="M398" t="str">
            <v>末次 豊春</v>
          </cell>
          <cell r="N398" t="str">
            <v>ｻｶﾞｹﾝｹｲｻﾞｲﾉｳｷﾞｮｳ</v>
          </cell>
          <cell r="O398" t="str">
            <v>佐賀県佐賀市栄町2-1</v>
          </cell>
          <cell r="Q398">
            <v>8400803</v>
          </cell>
          <cell r="R398" t="str">
            <v>佐賀県佐賀市栄町2-1</v>
          </cell>
          <cell r="S398" t="str">
            <v>0952-26-7253</v>
          </cell>
          <cell r="T398" t="str">
            <v>佐内</v>
          </cell>
        </row>
        <row r="399">
          <cell r="B399">
            <v>103053</v>
          </cell>
          <cell r="C399" t="str">
            <v>大同海運㈲</v>
          </cell>
          <cell r="D399">
            <v>0</v>
          </cell>
          <cell r="E399">
            <v>37909</v>
          </cell>
          <cell r="L399">
            <v>4</v>
          </cell>
          <cell r="M399" t="str">
            <v>大坪 武士</v>
          </cell>
          <cell r="N399" t="str">
            <v>ﾀﾞｲﾄﾞｳｶｲｳﾝ</v>
          </cell>
          <cell r="O399" t="str">
            <v>長崎県佐世保市相浦町2712</v>
          </cell>
          <cell r="Q399">
            <v>8580918</v>
          </cell>
          <cell r="R399" t="str">
            <v>長崎県佐世保市相浦町2712</v>
          </cell>
          <cell r="S399" t="str">
            <v>0956-47-4141</v>
          </cell>
          <cell r="T399" t="str">
            <v>伊外</v>
          </cell>
        </row>
        <row r="400">
          <cell r="B400">
            <v>102300</v>
          </cell>
          <cell r="C400" t="str">
            <v>㈲坂本産業運輸</v>
          </cell>
          <cell r="D400">
            <v>0</v>
          </cell>
          <cell r="E400">
            <v>38687</v>
          </cell>
          <cell r="L400">
            <v>5</v>
          </cell>
          <cell r="M400" t="str">
            <v>坂本 理津子</v>
          </cell>
          <cell r="N400" t="str">
            <v>ｻｶﾓﾄｻﾝｷﾞｮｳｳﾝﾕ</v>
          </cell>
          <cell r="O400" t="str">
            <v>福岡県福岡市西区野方3-37-25</v>
          </cell>
          <cell r="Q400">
            <v>8190043</v>
          </cell>
          <cell r="R400" t="str">
            <v>福岡県福岡市西区野方3-37-25</v>
          </cell>
          <cell r="S400" t="str">
            <v>092-812-0721</v>
          </cell>
          <cell r="T400" t="str">
            <v>唐外</v>
          </cell>
        </row>
        <row r="401">
          <cell r="B401">
            <v>108091</v>
          </cell>
          <cell r="C401" t="str">
            <v>㈱二丈</v>
          </cell>
          <cell r="D401">
            <v>0</v>
          </cell>
          <cell r="E401">
            <v>37992</v>
          </cell>
          <cell r="L401">
            <v>5</v>
          </cell>
          <cell r="M401" t="str">
            <v>森田 季久</v>
          </cell>
          <cell r="N401" t="str">
            <v>ﾆｼﾞｮｳ</v>
          </cell>
          <cell r="O401" t="str">
            <v>福岡県糸島郡二丈町大字松末1145-1</v>
          </cell>
          <cell r="Q401">
            <v>8191613</v>
          </cell>
          <cell r="R401" t="str">
            <v>福岡県糸島郡二丈町大字松末1145-1</v>
          </cell>
          <cell r="S401" t="str">
            <v>092-325-1266</v>
          </cell>
          <cell r="T401" t="str">
            <v>唐外</v>
          </cell>
        </row>
        <row r="402">
          <cell r="B402">
            <v>109596</v>
          </cell>
          <cell r="C402" t="str">
            <v>㈱西日本テック</v>
          </cell>
          <cell r="D402">
            <v>0</v>
          </cell>
          <cell r="E402">
            <v>38040</v>
          </cell>
          <cell r="L402">
            <v>6</v>
          </cell>
          <cell r="M402" t="str">
            <v>重松 雅嘉</v>
          </cell>
          <cell r="N402" t="str">
            <v>ﾆｼﾆﾎﾝﾃｯｸ</v>
          </cell>
          <cell r="O402" t="str">
            <v>佐賀県伊万里市立花町1542-2</v>
          </cell>
          <cell r="Q402">
            <v>8480027</v>
          </cell>
          <cell r="R402" t="str">
            <v>佐賀県伊万里市立花町1542-2</v>
          </cell>
          <cell r="S402" t="str">
            <v>0955-20-4161</v>
          </cell>
          <cell r="T402" t="str">
            <v>伊内</v>
          </cell>
        </row>
        <row r="403">
          <cell r="B403">
            <v>100387</v>
          </cell>
          <cell r="C403" t="str">
            <v>㈲環境ガード</v>
          </cell>
          <cell r="D403">
            <v>0</v>
          </cell>
          <cell r="E403">
            <v>39069</v>
          </cell>
          <cell r="L403">
            <v>6</v>
          </cell>
          <cell r="M403" t="str">
            <v>居 長美</v>
          </cell>
          <cell r="N403" t="str">
            <v>ｶﾝｷｮｳｶﾞｰﾄﾞ</v>
          </cell>
          <cell r="O403" t="str">
            <v>長崎県佐世保市指方町1866-1</v>
          </cell>
          <cell r="Q403">
            <v>8593242</v>
          </cell>
          <cell r="R403" t="str">
            <v>長崎県佐世保市指方町1866-1</v>
          </cell>
          <cell r="S403" t="str">
            <v>0956-27-0595</v>
          </cell>
          <cell r="T403" t="str">
            <v>伊外</v>
          </cell>
        </row>
        <row r="404">
          <cell r="B404">
            <v>37906</v>
          </cell>
          <cell r="C404" t="str">
            <v>小嶋産業㈱</v>
          </cell>
          <cell r="D404">
            <v>0</v>
          </cell>
          <cell r="E404">
            <v>37676</v>
          </cell>
          <cell r="L404">
            <v>6</v>
          </cell>
          <cell r="M404" t="str">
            <v>小嶋 重俊</v>
          </cell>
          <cell r="N404" t="str">
            <v>ｺｼﾞﾏｻﾝｷﾞｮｳ</v>
          </cell>
          <cell r="O404" t="str">
            <v>長崎県西海市西海町太田和郷1014</v>
          </cell>
          <cell r="P404" t="str">
            <v>長崎県西海市西海町太田和郷4439-1</v>
          </cell>
          <cell r="Q404">
            <v>8513505</v>
          </cell>
          <cell r="R404" t="str">
            <v>長崎県西海市西海町太田和郷4439-1</v>
          </cell>
          <cell r="S404" t="str">
            <v>0959-32-0402</v>
          </cell>
          <cell r="T404" t="str">
            <v>伊外</v>
          </cell>
        </row>
        <row r="405">
          <cell r="B405">
            <v>838</v>
          </cell>
          <cell r="C405" t="str">
            <v>大塚 浩一</v>
          </cell>
          <cell r="D405">
            <v>0</v>
          </cell>
          <cell r="E405">
            <v>37684</v>
          </cell>
          <cell r="L405">
            <v>3</v>
          </cell>
          <cell r="M405" t="str">
            <v>大塚 浩一</v>
          </cell>
          <cell r="N405" t="str">
            <v>ｵｵﾂｶ ｺｳｲﾁ</v>
          </cell>
          <cell r="O405" t="str">
            <v>福岡県久留米市藤山町1083-5,6</v>
          </cell>
          <cell r="Q405">
            <v>8300052</v>
          </cell>
          <cell r="R405" t="str">
            <v>福岡県久留米市藤山町1083-5,6</v>
          </cell>
          <cell r="S405" t="str">
            <v>0942-21-2533</v>
          </cell>
          <cell r="T405" t="str">
            <v>鳥外</v>
          </cell>
        </row>
        <row r="406">
          <cell r="B406">
            <v>102713</v>
          </cell>
          <cell r="C406" t="str">
            <v>原 謙治</v>
          </cell>
          <cell r="D406">
            <v>0</v>
          </cell>
          <cell r="E406">
            <v>37693</v>
          </cell>
          <cell r="L406">
            <v>3</v>
          </cell>
          <cell r="M406" t="str">
            <v>原 謙治</v>
          </cell>
          <cell r="N406" t="str">
            <v>ﾊﾗｹﾝｼﾞ</v>
          </cell>
          <cell r="O406" t="str">
            <v>佐賀県鳥栖市今町650-2</v>
          </cell>
          <cell r="P406" t="str">
            <v>佐賀県三養基郡基山町大字長野774-1</v>
          </cell>
          <cell r="Q406">
            <v>8410001</v>
          </cell>
          <cell r="R406" t="str">
            <v>佐賀県三養基郡基山町大字長野774-1</v>
          </cell>
          <cell r="S406" t="str">
            <v>0942-92-2493</v>
          </cell>
          <cell r="T406" t="str">
            <v>鳥内</v>
          </cell>
        </row>
        <row r="407">
          <cell r="B407">
            <v>130400</v>
          </cell>
          <cell r="C407" t="str">
            <v>本田 靖二</v>
          </cell>
          <cell r="D407">
            <v>0</v>
          </cell>
          <cell r="E407">
            <v>38968</v>
          </cell>
          <cell r="L407">
            <v>3</v>
          </cell>
          <cell r="M407" t="str">
            <v>本田 靖二</v>
          </cell>
          <cell r="N407" t="str">
            <v>ﾎﾝﾀﾞ ｾｲｼﾞ</v>
          </cell>
          <cell r="O407" t="str">
            <v>福岡県筑紫野市大字原田2552-3</v>
          </cell>
          <cell r="Q407">
            <v>8180024</v>
          </cell>
          <cell r="R407" t="str">
            <v>福岡県筑紫野市大字原田2552-3</v>
          </cell>
          <cell r="S407" t="str">
            <v>092-927-0365</v>
          </cell>
          <cell r="T407" t="str">
            <v>鳥外</v>
          </cell>
        </row>
        <row r="408">
          <cell r="B408">
            <v>108604</v>
          </cell>
          <cell r="C408" t="str">
            <v>㈲ヤマシン工業</v>
          </cell>
          <cell r="D408">
            <v>0</v>
          </cell>
          <cell r="E408">
            <v>38012</v>
          </cell>
          <cell r="L408">
            <v>3</v>
          </cell>
          <cell r="M408" t="str">
            <v>山本 愼一</v>
          </cell>
          <cell r="N408" t="str">
            <v>ﾔﾏｼﾝｺｳｷﾞｮｳ</v>
          </cell>
          <cell r="O408" t="str">
            <v>福岡県筑紫野市永岡703-6</v>
          </cell>
          <cell r="Q408">
            <v>8180066</v>
          </cell>
          <cell r="R408" t="str">
            <v>福岡県筑紫野市永岡703-6</v>
          </cell>
          <cell r="S408" t="str">
            <v>092-918-0785</v>
          </cell>
          <cell r="T408" t="str">
            <v>鳥外</v>
          </cell>
        </row>
        <row r="409">
          <cell r="B409">
            <v>133125</v>
          </cell>
          <cell r="C409" t="str">
            <v>㈱大川総業</v>
          </cell>
          <cell r="D409">
            <v>0</v>
          </cell>
          <cell r="E409">
            <v>39120</v>
          </cell>
          <cell r="L409">
            <v>1</v>
          </cell>
          <cell r="M409" t="str">
            <v>下川 大介</v>
          </cell>
          <cell r="N409" t="str">
            <v>ｵｵｶﾜｿｳｷﾞｮｳ</v>
          </cell>
          <cell r="O409" t="str">
            <v>福岡県大川市大字道海島125-1</v>
          </cell>
          <cell r="Q409">
            <v>8310007</v>
          </cell>
          <cell r="R409" t="str">
            <v>福岡県大川市大字道海島125-1</v>
          </cell>
          <cell r="S409" t="str">
            <v>0944-86-8829</v>
          </cell>
          <cell r="T409" t="str">
            <v>佐外</v>
          </cell>
        </row>
        <row r="410">
          <cell r="B410">
            <v>110920</v>
          </cell>
          <cell r="C410" t="str">
            <v>九州菱倉運輸㈱</v>
          </cell>
          <cell r="D410">
            <v>0</v>
          </cell>
          <cell r="E410">
            <v>38734</v>
          </cell>
          <cell r="L410">
            <v>1</v>
          </cell>
          <cell r="M410" t="str">
            <v>山添 義夫</v>
          </cell>
          <cell r="N410" t="str">
            <v>ｷｭｳｼｭｳﾘｮｳｿｳｳﾝﾕ</v>
          </cell>
          <cell r="O410" t="str">
            <v>福岡県北九州市門司区本町1-13</v>
          </cell>
          <cell r="P410" t="str">
            <v>大分県大分市大字小中島872-1</v>
          </cell>
          <cell r="Q410">
            <v>8700114</v>
          </cell>
          <cell r="R410" t="str">
            <v>大分県大分市大字小中島872-1</v>
          </cell>
          <cell r="S410" t="str">
            <v>097-527-6211</v>
          </cell>
          <cell r="T410" t="str">
            <v>佐外</v>
          </cell>
        </row>
        <row r="411">
          <cell r="B411">
            <v>55223</v>
          </cell>
          <cell r="C411" t="str">
            <v>菖蒲 修</v>
          </cell>
          <cell r="D411">
            <v>0</v>
          </cell>
          <cell r="E411">
            <v>37874</v>
          </cell>
          <cell r="L411">
            <v>1</v>
          </cell>
          <cell r="M411" t="str">
            <v>菖蒲 修</v>
          </cell>
          <cell r="N411" t="str">
            <v>ｼｮｳﾌﾞ ｵｻﾑ</v>
          </cell>
          <cell r="O411" t="str">
            <v>佐賀県佐賀市若宮1-17-10</v>
          </cell>
          <cell r="Q411">
            <v>8490926</v>
          </cell>
          <cell r="R411" t="str">
            <v>佐賀県佐賀市若宮1-17-10</v>
          </cell>
          <cell r="S411" t="str">
            <v>0952-31-2462</v>
          </cell>
          <cell r="T411" t="str">
            <v>佐内</v>
          </cell>
        </row>
        <row r="412">
          <cell r="B412">
            <v>56214</v>
          </cell>
          <cell r="C412" t="str">
            <v>進藤 義信</v>
          </cell>
          <cell r="D412">
            <v>0</v>
          </cell>
          <cell r="E412">
            <v>38054</v>
          </cell>
          <cell r="L412">
            <v>1</v>
          </cell>
          <cell r="M412" t="str">
            <v>進藤 義信</v>
          </cell>
          <cell r="N412" t="str">
            <v>ｼﾝﾄﾞｳﾖｼﾉﾌﾞ</v>
          </cell>
          <cell r="O412" t="str">
            <v>福岡県糸島郡志摩町大字西貝塚604-1</v>
          </cell>
          <cell r="Q412">
            <v>8191325</v>
          </cell>
          <cell r="R412" t="str">
            <v>福岡県糸島郡志摩町大字西貝塚604-1</v>
          </cell>
          <cell r="S412" t="str">
            <v>092-327-1036</v>
          </cell>
          <cell r="T412" t="str">
            <v>佐外</v>
          </cell>
        </row>
        <row r="413">
          <cell r="B413">
            <v>10645</v>
          </cell>
          <cell r="C413" t="str">
            <v>㈲鉄屋商会</v>
          </cell>
          <cell r="D413">
            <v>0</v>
          </cell>
          <cell r="E413">
            <v>38327</v>
          </cell>
          <cell r="L413">
            <v>1</v>
          </cell>
          <cell r="M413" t="str">
            <v>岡 輝光</v>
          </cell>
          <cell r="N413" t="str">
            <v>ﾃﾂﾔｼｮｳｶｲ</v>
          </cell>
          <cell r="O413" t="str">
            <v>長崎県西彼杵郡長与町高田郷3443-5</v>
          </cell>
          <cell r="Q413">
            <v>8512127</v>
          </cell>
          <cell r="R413" t="str">
            <v>長崎県西彼杵郡長与町高田郷3443-5</v>
          </cell>
          <cell r="S413" t="str">
            <v>095-883-2221</v>
          </cell>
          <cell r="T413" t="str">
            <v>佐外</v>
          </cell>
        </row>
        <row r="414">
          <cell r="B414">
            <v>28445</v>
          </cell>
          <cell r="C414" t="str">
            <v>㈱トライアル</v>
          </cell>
          <cell r="D414">
            <v>0</v>
          </cell>
          <cell r="E414">
            <v>38404</v>
          </cell>
          <cell r="L414">
            <v>1</v>
          </cell>
          <cell r="M414" t="str">
            <v>坂本 昭一</v>
          </cell>
          <cell r="N414" t="str">
            <v>ﾄﾗｲｱﾙ</v>
          </cell>
          <cell r="O414" t="str">
            <v>佐賀県佐賀市兵庫町大字渕1935-5</v>
          </cell>
          <cell r="Q414">
            <v>8400804</v>
          </cell>
          <cell r="R414" t="str">
            <v>佐賀県佐賀市兵庫町大字渕1935-5</v>
          </cell>
          <cell r="S414" t="str">
            <v>0952-33-3688</v>
          </cell>
          <cell r="T414" t="str">
            <v>佐内</v>
          </cell>
        </row>
        <row r="415">
          <cell r="B415">
            <v>40501</v>
          </cell>
          <cell r="C415" t="str">
            <v>㈱西日本建設</v>
          </cell>
          <cell r="D415">
            <v>0</v>
          </cell>
          <cell r="E415">
            <v>38885</v>
          </cell>
          <cell r="L415">
            <v>1</v>
          </cell>
          <cell r="M415" t="str">
            <v>船津丸 末千代</v>
          </cell>
          <cell r="N415" t="str">
            <v>ﾆｼﾆﾎﾝｹﾝｾﾂ</v>
          </cell>
          <cell r="O415" t="str">
            <v>佐賀県佐賀市高木瀬西4-13-10</v>
          </cell>
          <cell r="Q415">
            <v>8490921</v>
          </cell>
          <cell r="R415" t="str">
            <v>佐賀県佐賀市高木瀬西4-13-10</v>
          </cell>
          <cell r="S415" t="str">
            <v>0952-33-4899</v>
          </cell>
          <cell r="T415" t="str">
            <v>佐内</v>
          </cell>
        </row>
        <row r="416">
          <cell r="B416">
            <v>106758</v>
          </cell>
          <cell r="C416" t="str">
            <v>西山 敏</v>
          </cell>
          <cell r="D416">
            <v>0</v>
          </cell>
          <cell r="E416">
            <v>37900</v>
          </cell>
          <cell r="L416">
            <v>1</v>
          </cell>
          <cell r="M416" t="str">
            <v>西山 敏</v>
          </cell>
          <cell r="N416" t="str">
            <v>ﾆｼﾔﾏ ｻﾄｼ</v>
          </cell>
          <cell r="O416" t="str">
            <v>佐賀県佐賀市鍋島町大字八戸溝388-2</v>
          </cell>
          <cell r="P416" t="str">
            <v>佐賀県佐賀市久保田町大字久保田1953-2</v>
          </cell>
          <cell r="Q416">
            <v>8490932</v>
          </cell>
          <cell r="R416" t="str">
            <v>佐賀県佐賀市久保田町大字久保田1953-2</v>
          </cell>
          <cell r="S416" t="str">
            <v>0952-68-4521</v>
          </cell>
          <cell r="T416" t="str">
            <v>佐内</v>
          </cell>
        </row>
        <row r="417">
          <cell r="B417">
            <v>58101</v>
          </cell>
          <cell r="C417" t="str">
            <v>㈲ユニオン・リサイクル</v>
          </cell>
          <cell r="D417">
            <v>0</v>
          </cell>
          <cell r="E417">
            <v>38141</v>
          </cell>
          <cell r="L417">
            <v>1</v>
          </cell>
          <cell r="M417" t="str">
            <v>池田 久生</v>
          </cell>
          <cell r="N417" t="str">
            <v>ﾕﾆｵﾝﾘｻｲｸﾙ</v>
          </cell>
          <cell r="O417" t="str">
            <v>福岡県三潴郡大木町大字横溝688</v>
          </cell>
          <cell r="Q417">
            <v>8300405</v>
          </cell>
          <cell r="R417" t="str">
            <v>福岡県三潴郡大木町大字横溝688</v>
          </cell>
          <cell r="S417" t="str">
            <v>0944-32-1476</v>
          </cell>
          <cell r="T417" t="str">
            <v>佐外</v>
          </cell>
        </row>
        <row r="418">
          <cell r="B418">
            <v>41418</v>
          </cell>
          <cell r="C418" t="str">
            <v>吉武 良子</v>
          </cell>
          <cell r="D418">
            <v>0</v>
          </cell>
          <cell r="E418">
            <v>37824</v>
          </cell>
          <cell r="L418">
            <v>1</v>
          </cell>
          <cell r="M418" t="str">
            <v>吉武 良子</v>
          </cell>
          <cell r="N418" t="str">
            <v>ﾖｼﾀｹ ﾖｼｺ</v>
          </cell>
          <cell r="O418" t="str">
            <v>福岡県久留米市城島町大字下青木1154-2</v>
          </cell>
          <cell r="P418" t="str">
            <v>福岡県久留米市城島町下青木466-1</v>
          </cell>
          <cell r="Q418">
            <v>8300225</v>
          </cell>
          <cell r="R418" t="str">
            <v>福岡県久留米市城島町下青木466-1</v>
          </cell>
          <cell r="S418" t="str">
            <v>0942-62-1013</v>
          </cell>
          <cell r="T418" t="str">
            <v>佐外</v>
          </cell>
        </row>
        <row r="419">
          <cell r="B419">
            <v>103511</v>
          </cell>
          <cell r="C419" t="str">
            <v>㈲永豊彩</v>
          </cell>
          <cell r="D419">
            <v>0</v>
          </cell>
          <cell r="E419">
            <v>37874</v>
          </cell>
          <cell r="L419">
            <v>3</v>
          </cell>
          <cell r="M419" t="str">
            <v>呂 順德</v>
          </cell>
          <cell r="N419" t="str">
            <v>ｴｲﾎｳｻｲ</v>
          </cell>
          <cell r="O419" t="str">
            <v>福岡県福岡市東区二又瀬新町12-24</v>
          </cell>
          <cell r="Q419">
            <v>8120065</v>
          </cell>
          <cell r="R419" t="str">
            <v>福岡県福岡市東区二又瀬新町12-24</v>
          </cell>
          <cell r="S419" t="str">
            <v>092-626-7325</v>
          </cell>
          <cell r="T419" t="str">
            <v>鳥外</v>
          </cell>
        </row>
        <row r="420">
          <cell r="B420">
            <v>1200</v>
          </cell>
          <cell r="C420" t="str">
            <v>㈲ダストクリーン</v>
          </cell>
          <cell r="D420">
            <v>0</v>
          </cell>
          <cell r="E420">
            <v>39263</v>
          </cell>
          <cell r="F420">
            <v>2</v>
          </cell>
          <cell r="G420">
            <v>38432</v>
          </cell>
          <cell r="H420">
            <v>5</v>
          </cell>
          <cell r="I420">
            <v>37930</v>
          </cell>
          <cell r="L420">
            <v>5</v>
          </cell>
          <cell r="M420" t="str">
            <v>福田 豊</v>
          </cell>
          <cell r="N420" t="str">
            <v>ﾀﾞｽﾄｸﾘｰﾝ</v>
          </cell>
          <cell r="O420" t="str">
            <v>佐賀県唐津市相知町相知776-13</v>
          </cell>
          <cell r="Q420">
            <v>8493201</v>
          </cell>
          <cell r="R420" t="str">
            <v>佐賀県唐津市相知町相知776-13</v>
          </cell>
          <cell r="S420" t="str">
            <v>0955-51-8500</v>
          </cell>
          <cell r="T420" t="str">
            <v>唐内</v>
          </cell>
        </row>
        <row r="421">
          <cell r="B421">
            <v>117358</v>
          </cell>
          <cell r="C421" t="str">
            <v>生島 一則</v>
          </cell>
          <cell r="D421">
            <v>0</v>
          </cell>
          <cell r="E421">
            <v>38483</v>
          </cell>
          <cell r="L421">
            <v>1</v>
          </cell>
          <cell r="M421" t="str">
            <v>生島 一則</v>
          </cell>
          <cell r="N421" t="str">
            <v>ｼｮｳｼﾞﾏ ｶｽﾞﾉﾘ</v>
          </cell>
          <cell r="O421" t="str">
            <v>佐賀県神埼郡吉野ヶ里町豆田1308番地</v>
          </cell>
          <cell r="Q421">
            <v>8420033</v>
          </cell>
          <cell r="R421" t="str">
            <v>佐賀県神埼郡吉野ヶ里町豆田1308番地</v>
          </cell>
          <cell r="S421" t="str">
            <v>0952-52-1453</v>
          </cell>
          <cell r="T421" t="str">
            <v>佐内</v>
          </cell>
        </row>
        <row r="422">
          <cell r="B422">
            <v>11897</v>
          </cell>
          <cell r="C422" t="str">
            <v>大村運輸㈱</v>
          </cell>
          <cell r="D422">
            <v>0</v>
          </cell>
          <cell r="E422">
            <v>37449</v>
          </cell>
          <cell r="L422">
            <v>7</v>
          </cell>
          <cell r="M422" t="str">
            <v>鏑流馬 清規</v>
          </cell>
          <cell r="N422" t="str">
            <v>ｵｵﾑﾗｳﾝﾕ</v>
          </cell>
          <cell r="O422" t="str">
            <v>長崎県大村市富の原2-1008</v>
          </cell>
          <cell r="Q422">
            <v>8560806</v>
          </cell>
          <cell r="R422" t="str">
            <v>長崎県大村市富の原2-1008</v>
          </cell>
          <cell r="S422" t="str">
            <v>0957-55-8700</v>
          </cell>
          <cell r="T422" t="str">
            <v>杵外</v>
          </cell>
        </row>
        <row r="423">
          <cell r="B423">
            <v>101578</v>
          </cell>
          <cell r="C423" t="str">
            <v>㈲サンロード</v>
          </cell>
          <cell r="D423">
            <v>0</v>
          </cell>
          <cell r="E423">
            <v>37637</v>
          </cell>
          <cell r="L423">
            <v>7</v>
          </cell>
          <cell r="M423" t="str">
            <v>國政 勝幸</v>
          </cell>
          <cell r="N423" t="str">
            <v>ｻﾝﾛｰﾄﾞ</v>
          </cell>
          <cell r="O423" t="str">
            <v>佐賀県武雄市武雄町大字武雄206</v>
          </cell>
          <cell r="Q423">
            <v>8430022</v>
          </cell>
          <cell r="R423" t="str">
            <v>佐賀県武雄市武雄町大字武雄206</v>
          </cell>
          <cell r="S423" t="str">
            <v>0954-23-9536</v>
          </cell>
          <cell r="T423" t="str">
            <v>杵内</v>
          </cell>
        </row>
        <row r="424">
          <cell r="B424">
            <v>51401</v>
          </cell>
          <cell r="C424" t="str">
            <v>㈱千代田</v>
          </cell>
          <cell r="D424">
            <v>0</v>
          </cell>
          <cell r="E424">
            <v>37678</v>
          </cell>
          <cell r="L424">
            <v>1</v>
          </cell>
          <cell r="M424" t="str">
            <v>増田 初次</v>
          </cell>
          <cell r="N424" t="str">
            <v>ﾁﾖﾀﾞ</v>
          </cell>
          <cell r="O424" t="str">
            <v>福岡県北九州市八幡西区浅川学園台3-24-4</v>
          </cell>
          <cell r="P424" t="str">
            <v>福岡県北九州市八幡西区鷹見町15-20</v>
          </cell>
          <cell r="Q424">
            <v>8070833</v>
          </cell>
          <cell r="R424" t="str">
            <v>福岡県北九州市八幡西区鷹見町15-20</v>
          </cell>
          <cell r="S424" t="str">
            <v>093-691-3821</v>
          </cell>
          <cell r="T424" t="str">
            <v>佐外</v>
          </cell>
        </row>
        <row r="425">
          <cell r="B425">
            <v>3004</v>
          </cell>
          <cell r="C425" t="str">
            <v>日鐵運輸㈱</v>
          </cell>
          <cell r="H425">
            <v>5</v>
          </cell>
          <cell r="I425">
            <v>38993</v>
          </cell>
          <cell r="L425">
            <v>3</v>
          </cell>
          <cell r="M425" t="str">
            <v>都築 貴彦</v>
          </cell>
          <cell r="N425" t="str">
            <v>ﾆｯﾃﾂｳﾝﾕ</v>
          </cell>
          <cell r="O425" t="str">
            <v>福岡県北九州市八幡東区枝光本町8-1</v>
          </cell>
          <cell r="Q425">
            <v>8058516</v>
          </cell>
          <cell r="R425" t="str">
            <v>福岡県北九州市八幡東区枝光本町8-1</v>
          </cell>
          <cell r="S425" t="str">
            <v>093-663-5500</v>
          </cell>
          <cell r="T425" t="str">
            <v>鳥外</v>
          </cell>
        </row>
        <row r="426">
          <cell r="B426">
            <v>100384</v>
          </cell>
          <cell r="C426" t="str">
            <v>東陽海運㈱</v>
          </cell>
          <cell r="D426">
            <v>0</v>
          </cell>
          <cell r="E426">
            <v>38219</v>
          </cell>
          <cell r="L426">
            <v>1</v>
          </cell>
          <cell r="M426" t="str">
            <v>今井 忠道</v>
          </cell>
          <cell r="N426" t="str">
            <v>ﾄｳﾖｳｶｲｳﾝ</v>
          </cell>
          <cell r="O426" t="str">
            <v>東京都中央区日本橋蛎殻町1－29-4</v>
          </cell>
          <cell r="P426" t="str">
            <v>福岡県北九州市若松区大字安瀬64-98</v>
          </cell>
          <cell r="Q426">
            <v>8080022</v>
          </cell>
          <cell r="R426" t="str">
            <v>福岡県北九州市若松区大字安瀬64-98</v>
          </cell>
          <cell r="S426" t="str">
            <v>093-771-1131</v>
          </cell>
          <cell r="T426" t="str">
            <v>佐外</v>
          </cell>
        </row>
        <row r="427">
          <cell r="B427">
            <v>2180</v>
          </cell>
          <cell r="C427" t="str">
            <v>公協産業㈱</v>
          </cell>
          <cell r="D427">
            <v>0</v>
          </cell>
          <cell r="E427">
            <v>37739</v>
          </cell>
          <cell r="H427">
            <v>5</v>
          </cell>
          <cell r="I427">
            <v>37739</v>
          </cell>
          <cell r="L427">
            <v>3</v>
          </cell>
          <cell r="M427" t="str">
            <v>國廣 秀司</v>
          </cell>
          <cell r="N427" t="str">
            <v>ｺｳｷｮｳｻﾝｷﾞｮｳ</v>
          </cell>
          <cell r="O427" t="str">
            <v>岡山県岡山市中尾126-4</v>
          </cell>
          <cell r="Q427">
            <v>7090626</v>
          </cell>
          <cell r="R427" t="str">
            <v>岡山県岡山市中尾126-4</v>
          </cell>
          <cell r="S427" t="str">
            <v>086-278-9770</v>
          </cell>
          <cell r="T427" t="str">
            <v>鳥外</v>
          </cell>
        </row>
        <row r="428">
          <cell r="B428">
            <v>134883</v>
          </cell>
          <cell r="C428" t="str">
            <v>九州ニシリク㈱</v>
          </cell>
          <cell r="D428">
            <v>0</v>
          </cell>
          <cell r="E428">
            <v>39223</v>
          </cell>
          <cell r="L428">
            <v>3</v>
          </cell>
          <cell r="M428" t="str">
            <v>持留 宏行</v>
          </cell>
          <cell r="N428" t="str">
            <v>ｷｭｳｼｭｳﾆｼﾘｸ</v>
          </cell>
          <cell r="O428" t="str">
            <v>福岡県糟屋郡久山町大字久原字原2964-4</v>
          </cell>
          <cell r="Q428">
            <v>8112501</v>
          </cell>
          <cell r="R428" t="str">
            <v>福岡県糟屋郡久山町大字久原字原2964-4</v>
          </cell>
          <cell r="S428" t="str">
            <v>092-652-3730</v>
          </cell>
          <cell r="T428" t="str">
            <v>鳥外</v>
          </cell>
        </row>
        <row r="429">
          <cell r="B429">
            <v>116415</v>
          </cell>
          <cell r="C429" t="str">
            <v>森山 悟</v>
          </cell>
          <cell r="D429">
            <v>0</v>
          </cell>
          <cell r="E429">
            <v>38425</v>
          </cell>
          <cell r="L429">
            <v>3</v>
          </cell>
          <cell r="M429" t="str">
            <v>森山 悟</v>
          </cell>
          <cell r="N429" t="str">
            <v>ﾓﾘﾔﾏ ｻﾄﾙ</v>
          </cell>
          <cell r="O429" t="str">
            <v>福岡県久留米市安武町住吉1039-11</v>
          </cell>
          <cell r="Q429">
            <v>8300078</v>
          </cell>
          <cell r="R429" t="str">
            <v>福岡県久留米市安武町住吉1039-11</v>
          </cell>
          <cell r="S429" t="str">
            <v>0942-26-1754</v>
          </cell>
          <cell r="T429" t="str">
            <v>鳥外</v>
          </cell>
        </row>
        <row r="430">
          <cell r="B430">
            <v>57118</v>
          </cell>
          <cell r="C430" t="str">
            <v>㈱渕上商会</v>
          </cell>
          <cell r="D430">
            <v>1</v>
          </cell>
          <cell r="E430">
            <v>38019</v>
          </cell>
          <cell r="F430">
            <v>2</v>
          </cell>
          <cell r="G430">
            <v>38019</v>
          </cell>
          <cell r="L430">
            <v>7</v>
          </cell>
          <cell r="M430" t="str">
            <v>渕上 正晴</v>
          </cell>
          <cell r="N430" t="str">
            <v>ﾌﾁｶﾞﾐｼｮｳｶｲ</v>
          </cell>
          <cell r="O430" t="str">
            <v>佐賀県杵島郡江北町八町17-1</v>
          </cell>
          <cell r="Q430">
            <v>8490504</v>
          </cell>
          <cell r="R430" t="str">
            <v>佐賀県杵島郡江北町八町17-1</v>
          </cell>
          <cell r="S430" t="str">
            <v>0952-86-5482</v>
          </cell>
          <cell r="T430" t="str">
            <v>杵内</v>
          </cell>
        </row>
        <row r="431">
          <cell r="B431">
            <v>1848</v>
          </cell>
          <cell r="C431" t="str">
            <v>㈲佐賀パッキン商会</v>
          </cell>
          <cell r="D431">
            <v>0</v>
          </cell>
          <cell r="E431">
            <v>37874</v>
          </cell>
          <cell r="L431">
            <v>1</v>
          </cell>
          <cell r="M431" t="str">
            <v>橋本 一徳</v>
          </cell>
          <cell r="N431" t="str">
            <v>ｻｶﾞﾊﾟｯｷﾝｼｮｳｶｲ</v>
          </cell>
          <cell r="O431" t="str">
            <v>佐賀県佐賀市久保泉町大字下和泉1201-1</v>
          </cell>
          <cell r="Q431">
            <v>8490903</v>
          </cell>
          <cell r="R431" t="str">
            <v>佐賀県佐賀市久保泉町大字下和泉1201-1</v>
          </cell>
          <cell r="S431" t="str">
            <v>0952-98-1875</v>
          </cell>
          <cell r="T431" t="str">
            <v>佐内</v>
          </cell>
        </row>
        <row r="432">
          <cell r="B432">
            <v>3555</v>
          </cell>
          <cell r="C432" t="str">
            <v>光和精鉱㈱</v>
          </cell>
          <cell r="D432">
            <v>0</v>
          </cell>
          <cell r="E432">
            <v>38420</v>
          </cell>
          <cell r="H432">
            <v>5</v>
          </cell>
          <cell r="I432">
            <v>38420</v>
          </cell>
          <cell r="L432">
            <v>5</v>
          </cell>
          <cell r="M432" t="str">
            <v>小寺 八郎</v>
          </cell>
          <cell r="N432" t="str">
            <v>ｺｳﾜｾｲｺｳ</v>
          </cell>
          <cell r="O432" t="str">
            <v>東京都中央区八丁堀4-2-2</v>
          </cell>
          <cell r="P432" t="str">
            <v>福岡県北九州市戸畑区大字中原46-93</v>
          </cell>
          <cell r="Q432">
            <v>8040002</v>
          </cell>
          <cell r="R432" t="str">
            <v>福岡県北九州市戸畑区大字中原46-93</v>
          </cell>
          <cell r="S432" t="str">
            <v>093-872-5078</v>
          </cell>
          <cell r="T432" t="str">
            <v>唐外</v>
          </cell>
        </row>
        <row r="433">
          <cell r="B433">
            <v>3469</v>
          </cell>
          <cell r="C433" t="str">
            <v>大津建設㈱</v>
          </cell>
          <cell r="D433">
            <v>0</v>
          </cell>
          <cell r="E433">
            <v>37758</v>
          </cell>
          <cell r="L433">
            <v>5</v>
          </cell>
          <cell r="M433" t="str">
            <v>大津 勝裕</v>
          </cell>
          <cell r="N433" t="str">
            <v>ｵｵﾂｹﾝｾﾂ</v>
          </cell>
          <cell r="O433" t="str">
            <v>佐賀県唐津市厳木町本山333</v>
          </cell>
          <cell r="Q433">
            <v>8493133</v>
          </cell>
          <cell r="R433" t="str">
            <v>佐賀県唐津市厳木町本山333</v>
          </cell>
          <cell r="S433" t="str">
            <v>0955-63-2096</v>
          </cell>
          <cell r="T433" t="str">
            <v>唐内</v>
          </cell>
        </row>
        <row r="434">
          <cell r="B434">
            <v>7441</v>
          </cell>
          <cell r="C434" t="str">
            <v>㈲太田運送</v>
          </cell>
          <cell r="D434">
            <v>0</v>
          </cell>
          <cell r="E434">
            <v>37845</v>
          </cell>
          <cell r="L434">
            <v>5</v>
          </cell>
          <cell r="M434" t="str">
            <v>太田 末男</v>
          </cell>
          <cell r="N434" t="str">
            <v>ｵｵﾀｳﾝｿｳ</v>
          </cell>
          <cell r="O434" t="str">
            <v>長崎県松浦市福島町塩浜免2859-44</v>
          </cell>
          <cell r="Q434">
            <v>8480403</v>
          </cell>
          <cell r="R434" t="str">
            <v>長崎県松浦市福島町塩浜免2859-44</v>
          </cell>
          <cell r="S434" t="str">
            <v>0955-47-2143</v>
          </cell>
          <cell r="T434" t="str">
            <v>唐外</v>
          </cell>
        </row>
        <row r="435">
          <cell r="B435">
            <v>51532</v>
          </cell>
          <cell r="C435" t="str">
            <v>鈴木建設㈱</v>
          </cell>
          <cell r="D435">
            <v>0</v>
          </cell>
          <cell r="E435">
            <v>37824</v>
          </cell>
          <cell r="L435">
            <v>5</v>
          </cell>
          <cell r="M435" t="str">
            <v>鈴木 巖</v>
          </cell>
          <cell r="N435" t="str">
            <v>ｽｽﾞｷｹﾝｾﾂ</v>
          </cell>
          <cell r="O435" t="str">
            <v>福岡県前原市前原駅南3-21-26</v>
          </cell>
          <cell r="Q435">
            <v>8191138</v>
          </cell>
          <cell r="R435" t="str">
            <v>福岡県前原市前原駅南3-21-26</v>
          </cell>
          <cell r="S435" t="str">
            <v>092-322-0430</v>
          </cell>
          <cell r="T435" t="str">
            <v>唐外</v>
          </cell>
        </row>
        <row r="436">
          <cell r="B436">
            <v>133883</v>
          </cell>
          <cell r="C436" t="str">
            <v>前田 寿子</v>
          </cell>
          <cell r="D436">
            <v>0</v>
          </cell>
          <cell r="E436">
            <v>39136</v>
          </cell>
          <cell r="L436">
            <v>7</v>
          </cell>
          <cell r="M436" t="str">
            <v>前田 寿子</v>
          </cell>
          <cell r="N436" t="str">
            <v>ﾏｴﾀﾞﾋｻｺ</v>
          </cell>
          <cell r="O436" t="str">
            <v>長崎県佐世保市横尾町145</v>
          </cell>
          <cell r="Q436">
            <v>8570018</v>
          </cell>
          <cell r="R436" t="str">
            <v>長崎県佐世保市横尾町145</v>
          </cell>
          <cell r="S436" t="str">
            <v>0956-22-7941</v>
          </cell>
          <cell r="T436" t="str">
            <v>杵外</v>
          </cell>
        </row>
        <row r="437">
          <cell r="B437">
            <v>41558</v>
          </cell>
          <cell r="C437" t="str">
            <v>日幸運輸㈲</v>
          </cell>
          <cell r="D437">
            <v>0</v>
          </cell>
          <cell r="E437">
            <v>37935</v>
          </cell>
          <cell r="L437">
            <v>1</v>
          </cell>
          <cell r="M437" t="str">
            <v>髙坂 孝司</v>
          </cell>
          <cell r="N437" t="str">
            <v>ﾆｯｺｳｳﾝﾕ</v>
          </cell>
          <cell r="O437" t="str">
            <v>福岡県田川郡香春町大字香春899-1</v>
          </cell>
          <cell r="Q437">
            <v>8221406</v>
          </cell>
          <cell r="R437" t="str">
            <v>福岡県田川郡香春町大字香春899-1</v>
          </cell>
          <cell r="S437" t="str">
            <v>0947-32-2362</v>
          </cell>
          <cell r="T437" t="str">
            <v>佐外</v>
          </cell>
        </row>
        <row r="438">
          <cell r="B438">
            <v>100307</v>
          </cell>
          <cell r="C438" t="str">
            <v>㈱福岡組</v>
          </cell>
          <cell r="D438">
            <v>0</v>
          </cell>
          <cell r="E438">
            <v>39405</v>
          </cell>
          <cell r="L438">
            <v>1</v>
          </cell>
          <cell r="M438" t="str">
            <v>福岡 功容</v>
          </cell>
          <cell r="N438" t="str">
            <v>ﾌｸｵｶｸﾐ</v>
          </cell>
          <cell r="O438" t="str">
            <v>佐賀県神埼市神埼町本告牟田1363</v>
          </cell>
          <cell r="Q438">
            <v>8420013</v>
          </cell>
          <cell r="R438" t="str">
            <v>佐賀県神埼市神埼町本告牟田1363</v>
          </cell>
          <cell r="S438" t="str">
            <v>0952-53-3044</v>
          </cell>
          <cell r="T438" t="str">
            <v>佐内</v>
          </cell>
        </row>
        <row r="439">
          <cell r="B439">
            <v>46766</v>
          </cell>
          <cell r="C439" t="str">
            <v>㈱田中環境土木</v>
          </cell>
          <cell r="D439">
            <v>0</v>
          </cell>
          <cell r="E439">
            <v>39202</v>
          </cell>
          <cell r="L439">
            <v>1</v>
          </cell>
          <cell r="M439" t="str">
            <v>田中 重顯</v>
          </cell>
          <cell r="N439" t="str">
            <v>ﾀﾅｶｶﾝｷｮｳ</v>
          </cell>
          <cell r="O439" t="str">
            <v>佐賀県佐賀市南佐賀2-16-5</v>
          </cell>
          <cell r="Q439">
            <v>8400014</v>
          </cell>
          <cell r="R439" t="str">
            <v>佐賀県佐賀市南佐賀2-16-5</v>
          </cell>
          <cell r="S439" t="str">
            <v>0952-29-5520</v>
          </cell>
          <cell r="T439" t="str">
            <v>佐内</v>
          </cell>
        </row>
        <row r="440">
          <cell r="B440">
            <v>26742</v>
          </cell>
          <cell r="C440" t="str">
            <v>㈲博栄</v>
          </cell>
          <cell r="D440">
            <v>0</v>
          </cell>
          <cell r="E440">
            <v>38342</v>
          </cell>
          <cell r="L440">
            <v>1</v>
          </cell>
          <cell r="M440" t="str">
            <v>松尾 剛之</v>
          </cell>
          <cell r="N440" t="str">
            <v>ﾊｸｴｲ</v>
          </cell>
          <cell r="O440" t="str">
            <v>佐賀県小城市三日月町金田1178-2</v>
          </cell>
          <cell r="Q440">
            <v>8450032</v>
          </cell>
          <cell r="R440" t="str">
            <v>佐賀県小城市三日月町金田1178-2</v>
          </cell>
          <cell r="S440" t="str">
            <v>0952-71-1188</v>
          </cell>
          <cell r="T440" t="str">
            <v>佐内</v>
          </cell>
        </row>
        <row r="441">
          <cell r="B441">
            <v>65177</v>
          </cell>
          <cell r="C441" t="str">
            <v>積和建設西九州㈱</v>
          </cell>
          <cell r="D441">
            <v>0</v>
          </cell>
          <cell r="E441">
            <v>39267</v>
          </cell>
          <cell r="L441">
            <v>1</v>
          </cell>
          <cell r="M441" t="str">
            <v>百枝 恭人</v>
          </cell>
          <cell r="N441" t="str">
            <v>ｾｷﾜｹﾝｾﾂﾅｶﾞｻｷ</v>
          </cell>
          <cell r="O441" t="str">
            <v>佐賀県小城市三日月町織島2227-1</v>
          </cell>
          <cell r="P441" t="str">
            <v>長崎県諫早市多良見町化屋1889</v>
          </cell>
          <cell r="Q441">
            <v>8590401</v>
          </cell>
          <cell r="R441" t="str">
            <v>長崎県諫早市多良見町化屋1889</v>
          </cell>
          <cell r="S441" t="str">
            <v>0957-27-2070</v>
          </cell>
          <cell r="T441" t="str">
            <v>佐外</v>
          </cell>
        </row>
        <row r="442">
          <cell r="B442">
            <v>84532</v>
          </cell>
          <cell r="C442" t="str">
            <v>㈲浦上レンタカー</v>
          </cell>
          <cell r="D442">
            <v>0</v>
          </cell>
          <cell r="E442">
            <v>37732</v>
          </cell>
          <cell r="L442">
            <v>6</v>
          </cell>
          <cell r="M442" t="str">
            <v>浦上 壽吉</v>
          </cell>
          <cell r="N442" t="str">
            <v>ｳﾗｶﾐﾚﾝﾀｶｰ</v>
          </cell>
          <cell r="O442" t="str">
            <v>長崎県西海市西海町丹納郷1208</v>
          </cell>
          <cell r="P442" t="str">
            <v>長崎県西海市西海町川内郷939-6</v>
          </cell>
          <cell r="Q442">
            <v>8513502</v>
          </cell>
          <cell r="R442" t="str">
            <v>長崎県西海市西海町川内郷939-6</v>
          </cell>
          <cell r="S442" t="str">
            <v>0959-32-0799</v>
          </cell>
          <cell r="T442" t="str">
            <v>伊外</v>
          </cell>
        </row>
        <row r="443">
          <cell r="B443">
            <v>3128</v>
          </cell>
          <cell r="C443" t="str">
            <v>㈲丸新石油化学</v>
          </cell>
          <cell r="H443">
            <v>5</v>
          </cell>
          <cell r="I443">
            <v>37845</v>
          </cell>
          <cell r="L443">
            <v>6</v>
          </cell>
          <cell r="M443" t="str">
            <v>新子 茂生</v>
          </cell>
          <cell r="N443" t="str">
            <v>ﾏﾙｼﾝｾｷﾕｶｶﾞｸ</v>
          </cell>
          <cell r="O443" t="str">
            <v>大阪府東大阪市吉原2-4-17</v>
          </cell>
          <cell r="Q443">
            <v>5780904</v>
          </cell>
          <cell r="R443" t="str">
            <v>大阪府東大阪市吉原2-4-17</v>
          </cell>
          <cell r="S443" t="str">
            <v>0729-65-6700</v>
          </cell>
          <cell r="T443" t="str">
            <v>伊外</v>
          </cell>
        </row>
        <row r="444">
          <cell r="B444">
            <v>48241</v>
          </cell>
          <cell r="C444" t="str">
            <v>㈲大川環成</v>
          </cell>
          <cell r="D444">
            <v>0</v>
          </cell>
          <cell r="E444">
            <v>37819</v>
          </cell>
          <cell r="L444">
            <v>1</v>
          </cell>
          <cell r="M444" t="str">
            <v>佐藤 京三</v>
          </cell>
          <cell r="N444" t="str">
            <v>ｵｵｶﾜｶﾝｾｲ</v>
          </cell>
          <cell r="O444" t="str">
            <v>福岡県大川市大字中八院783</v>
          </cell>
          <cell r="Q444">
            <v>8310000</v>
          </cell>
          <cell r="R444" t="str">
            <v>福岡県大川市大字中八院783</v>
          </cell>
          <cell r="S444" t="str">
            <v>0944-87-2069</v>
          </cell>
          <cell r="T444" t="str">
            <v>佐外</v>
          </cell>
        </row>
        <row r="445">
          <cell r="B445">
            <v>105808</v>
          </cell>
          <cell r="C445" t="str">
            <v>轟木 義彦</v>
          </cell>
          <cell r="D445">
            <v>0</v>
          </cell>
          <cell r="E445">
            <v>37859</v>
          </cell>
          <cell r="L445">
            <v>1</v>
          </cell>
          <cell r="M445" t="str">
            <v>轟木 義彦</v>
          </cell>
          <cell r="N445" t="str">
            <v>ﾄﾄﾞﾛｷﾖｼﾋｺ</v>
          </cell>
          <cell r="O445" t="str">
            <v>佐賀県小城市小城町36</v>
          </cell>
          <cell r="P445" t="str">
            <v>佐賀県小城市小城町37</v>
          </cell>
          <cell r="Q445">
            <v>8450001</v>
          </cell>
          <cell r="R445" t="str">
            <v>佐賀県小城市小城町37</v>
          </cell>
          <cell r="S445" t="str">
            <v>0952-73-3348</v>
          </cell>
          <cell r="T445" t="str">
            <v>佐内</v>
          </cell>
        </row>
        <row r="446">
          <cell r="B446">
            <v>105807</v>
          </cell>
          <cell r="C446" t="str">
            <v>㈲ネオテックサービス</v>
          </cell>
          <cell r="D446">
            <v>0</v>
          </cell>
          <cell r="E446">
            <v>37859</v>
          </cell>
          <cell r="L446">
            <v>1</v>
          </cell>
          <cell r="M446" t="str">
            <v>山口 雪彦</v>
          </cell>
          <cell r="N446" t="str">
            <v>ﾈｵﾃｯｸｻｰﾋﾞｽ</v>
          </cell>
          <cell r="O446" t="str">
            <v>佐賀県神埼市神埼町尾崎3032-1</v>
          </cell>
          <cell r="Q446">
            <v>8420015</v>
          </cell>
          <cell r="R446" t="str">
            <v>佐賀県神埼市神埼町尾崎3032-1</v>
          </cell>
          <cell r="S446" t="str">
            <v>0952-52-8585</v>
          </cell>
          <cell r="T446" t="str">
            <v>佐内</v>
          </cell>
        </row>
        <row r="447">
          <cell r="B447">
            <v>5793</v>
          </cell>
          <cell r="C447" t="str">
            <v>㈱平山産業建設</v>
          </cell>
          <cell r="D447">
            <v>0</v>
          </cell>
          <cell r="E447">
            <v>37851</v>
          </cell>
          <cell r="L447">
            <v>1</v>
          </cell>
          <cell r="M447" t="str">
            <v>平山 信之</v>
          </cell>
          <cell r="N447" t="str">
            <v>ﾋﾗﾔﾏｻﾝｷﾞｮｳｹﾝｾﾂ</v>
          </cell>
          <cell r="O447" t="str">
            <v>福岡県福岡市東区名島1-5-24</v>
          </cell>
          <cell r="Q447">
            <v>8130043</v>
          </cell>
          <cell r="R447" t="str">
            <v>福岡県福岡市東区名島1-5-24</v>
          </cell>
          <cell r="S447" t="str">
            <v>092-661-2052</v>
          </cell>
          <cell r="T447" t="str">
            <v>佐外</v>
          </cell>
        </row>
        <row r="448">
          <cell r="B448">
            <v>103630</v>
          </cell>
          <cell r="C448" t="str">
            <v>㈲水田運輸</v>
          </cell>
          <cell r="D448">
            <v>0</v>
          </cell>
          <cell r="E448">
            <v>37739</v>
          </cell>
          <cell r="L448">
            <v>1</v>
          </cell>
          <cell r="M448" t="str">
            <v>水田 政彦</v>
          </cell>
          <cell r="N448" t="str">
            <v>ﾐｽﾞﾀｳﾝﾕ</v>
          </cell>
          <cell r="O448" t="str">
            <v>佐賀県小城市小城町788-2</v>
          </cell>
          <cell r="Q448">
            <v>8450001</v>
          </cell>
          <cell r="R448" t="str">
            <v>佐賀県小城市小城町788-2</v>
          </cell>
          <cell r="S448" t="str">
            <v>0952-73-4477</v>
          </cell>
          <cell r="T448" t="str">
            <v>佐内</v>
          </cell>
        </row>
        <row r="449">
          <cell r="B449">
            <v>103426</v>
          </cell>
          <cell r="C449" t="str">
            <v>荒巻 猛</v>
          </cell>
          <cell r="D449">
            <v>0</v>
          </cell>
          <cell r="E449">
            <v>37728</v>
          </cell>
          <cell r="L449">
            <v>7</v>
          </cell>
          <cell r="M449" t="str">
            <v>荒巻 猛</v>
          </cell>
          <cell r="N449" t="str">
            <v>ｱﾗﾏｷ ﾀｹｼ</v>
          </cell>
          <cell r="O449" t="str">
            <v>佐賀県杵島郡江北町大字佐留志2594-1</v>
          </cell>
          <cell r="P449" t="str">
            <v>佐賀県杵島郡江北町大字山口3680-3</v>
          </cell>
          <cell r="Q449">
            <v>8490502</v>
          </cell>
          <cell r="R449" t="str">
            <v>佐賀県杵島郡江北町大字山口3680-3</v>
          </cell>
          <cell r="S449" t="str">
            <v>0952-86-5910</v>
          </cell>
          <cell r="T449" t="str">
            <v>杵内</v>
          </cell>
        </row>
        <row r="450">
          <cell r="B450">
            <v>54661</v>
          </cell>
          <cell r="C450" t="str">
            <v>㈱千布建設</v>
          </cell>
          <cell r="D450">
            <v>0</v>
          </cell>
          <cell r="E450">
            <v>37802</v>
          </cell>
          <cell r="L450">
            <v>7</v>
          </cell>
          <cell r="M450" t="str">
            <v>千布 智子</v>
          </cell>
          <cell r="N450" t="str">
            <v>ﾁﾌｹﾝｾﾂ</v>
          </cell>
          <cell r="O450" t="str">
            <v>佐賀県杵島郡白石町大字遠江657-1</v>
          </cell>
          <cell r="Q450">
            <v>8491105</v>
          </cell>
          <cell r="R450" t="str">
            <v>佐賀県杵島郡白石町大字遠江657-1</v>
          </cell>
          <cell r="S450" t="str">
            <v>0952-84-6380</v>
          </cell>
          <cell r="T450" t="str">
            <v>杵内</v>
          </cell>
        </row>
        <row r="451">
          <cell r="B451">
            <v>54138</v>
          </cell>
          <cell r="C451" t="str">
            <v>福寿産業㈱</v>
          </cell>
          <cell r="D451">
            <v>0</v>
          </cell>
          <cell r="E451">
            <v>37734</v>
          </cell>
          <cell r="L451">
            <v>7</v>
          </cell>
          <cell r="M451" t="str">
            <v>平田 弘</v>
          </cell>
          <cell r="N451" t="str">
            <v>ﾌｸｼﾞｭｻﾝｷﾞｮｳ</v>
          </cell>
          <cell r="O451" t="str">
            <v>長崎県北高来郡小長井町井崎名956</v>
          </cell>
          <cell r="Q451">
            <v>8590166</v>
          </cell>
          <cell r="R451" t="str">
            <v>長崎県北高来郡小長井町井崎名956</v>
          </cell>
          <cell r="S451" t="str">
            <v>0957-34-2212</v>
          </cell>
          <cell r="T451" t="str">
            <v>杵外</v>
          </cell>
        </row>
        <row r="452">
          <cell r="B452">
            <v>53689</v>
          </cell>
          <cell r="C452" t="str">
            <v>㈱有興社</v>
          </cell>
          <cell r="D452">
            <v>0</v>
          </cell>
          <cell r="E452">
            <v>37731</v>
          </cell>
          <cell r="L452">
            <v>7</v>
          </cell>
          <cell r="M452" t="str">
            <v>有森 英之</v>
          </cell>
          <cell r="N452" t="str">
            <v>ﾕｳｺｳｼｬ</v>
          </cell>
          <cell r="O452" t="str">
            <v>佐賀県武雄市北方町大字大崎2513</v>
          </cell>
          <cell r="P452" t="str">
            <v>佐賀県武雄市朝日町大字中野10408-1</v>
          </cell>
          <cell r="Q452">
            <v>8430002</v>
          </cell>
          <cell r="R452" t="str">
            <v>佐賀県武雄市朝日町大字中野10408-1</v>
          </cell>
          <cell r="S452" t="str">
            <v>0954-23-5082</v>
          </cell>
          <cell r="T452" t="str">
            <v>杵内</v>
          </cell>
        </row>
        <row r="453">
          <cell r="B453">
            <v>11890</v>
          </cell>
          <cell r="C453" t="str">
            <v>甲斐 友市</v>
          </cell>
          <cell r="D453">
            <v>0</v>
          </cell>
          <cell r="E453">
            <v>37888</v>
          </cell>
          <cell r="L453">
            <v>3</v>
          </cell>
          <cell r="M453" t="str">
            <v>甲斐 友市</v>
          </cell>
          <cell r="N453" t="str">
            <v>ｶｲ ﾄﾓｼｹﾞ</v>
          </cell>
          <cell r="O453" t="str">
            <v>福岡県筑後市大字蔵数518-43</v>
          </cell>
          <cell r="P453" t="str">
            <v>福岡県筑後市大字一条1329-1</v>
          </cell>
          <cell r="Q453">
            <v>8330001</v>
          </cell>
          <cell r="R453" t="str">
            <v>福岡県筑後市大字一条1329-1</v>
          </cell>
          <cell r="S453" t="str">
            <v>0942-52-7806</v>
          </cell>
          <cell r="T453" t="str">
            <v>鳥外</v>
          </cell>
        </row>
        <row r="454">
          <cell r="B454">
            <v>56664</v>
          </cell>
          <cell r="C454" t="str">
            <v>㈱グッパー福岡</v>
          </cell>
          <cell r="D454">
            <v>0</v>
          </cell>
          <cell r="E454">
            <v>37798</v>
          </cell>
          <cell r="L454">
            <v>3</v>
          </cell>
          <cell r="M454" t="str">
            <v>山本 善範</v>
          </cell>
          <cell r="N454" t="str">
            <v>ｸﾞｯﾊﾟｰﾌｸｵｶ</v>
          </cell>
          <cell r="O454" t="str">
            <v>福岡県大野城市乙金3-20-10</v>
          </cell>
          <cell r="Q454">
            <v>8160902</v>
          </cell>
          <cell r="R454" t="str">
            <v>福岡県大野城市乙金3-20-10</v>
          </cell>
          <cell r="S454" t="str">
            <v>092-503-5099</v>
          </cell>
          <cell r="T454" t="str">
            <v>鳥外</v>
          </cell>
        </row>
        <row r="455">
          <cell r="B455">
            <v>103894</v>
          </cell>
          <cell r="C455" t="str">
            <v>㈲小鶴産業</v>
          </cell>
          <cell r="D455">
            <v>0</v>
          </cell>
          <cell r="E455">
            <v>37838</v>
          </cell>
          <cell r="L455">
            <v>3</v>
          </cell>
          <cell r="M455" t="str">
            <v>下小鶴 明</v>
          </cell>
          <cell r="N455" t="str">
            <v>ｺﾂﾞﾙｻﾝｷﾞｮｳ</v>
          </cell>
          <cell r="O455" t="str">
            <v>熊本県阿蘇郡小国町大字黒渕1704-4</v>
          </cell>
          <cell r="Q455">
            <v>8692502</v>
          </cell>
          <cell r="R455" t="str">
            <v>熊本県阿蘇郡小国町大字黒渕1704-4</v>
          </cell>
          <cell r="S455" t="str">
            <v>0967-46-6089</v>
          </cell>
          <cell r="T455" t="str">
            <v>鳥外</v>
          </cell>
        </row>
        <row r="456">
          <cell r="B456">
            <v>106668</v>
          </cell>
          <cell r="C456" t="str">
            <v>筑後川砂利砂協業組合</v>
          </cell>
          <cell r="D456">
            <v>0</v>
          </cell>
          <cell r="E456">
            <v>37886</v>
          </cell>
          <cell r="L456">
            <v>3</v>
          </cell>
          <cell r="M456" t="str">
            <v>金栗 忠義</v>
          </cell>
          <cell r="N456" t="str">
            <v>ﾁｸｺﾞｶﾞﾜｼﾞｬﾘｽﾅｷｮｳｷﾞｮｳｸﾐｱｲ</v>
          </cell>
          <cell r="O456" t="str">
            <v>福岡県久留米市北野町金島725</v>
          </cell>
          <cell r="Q456">
            <v>8301103</v>
          </cell>
          <cell r="R456" t="str">
            <v>福岡県久留米市北野町金島725</v>
          </cell>
          <cell r="S456" t="str">
            <v>0942-78-0155</v>
          </cell>
          <cell r="T456" t="str">
            <v>鳥外</v>
          </cell>
        </row>
        <row r="457">
          <cell r="B457">
            <v>55438</v>
          </cell>
          <cell r="C457" t="str">
            <v>㈱遠山</v>
          </cell>
          <cell r="D457">
            <v>0</v>
          </cell>
          <cell r="E457">
            <v>37719</v>
          </cell>
          <cell r="L457">
            <v>3</v>
          </cell>
          <cell r="M457" t="str">
            <v>遠山 辰雄</v>
          </cell>
          <cell r="N457" t="str">
            <v>ﾄｵﾔﾏ</v>
          </cell>
          <cell r="O457" t="str">
            <v>山口県下関市大字有冨字金鋳ヶ谷4-6</v>
          </cell>
          <cell r="Q457">
            <v>7510868</v>
          </cell>
          <cell r="R457" t="str">
            <v>山口県下関市大字有冨字金鋳ヶ谷4-6</v>
          </cell>
          <cell r="S457" t="str">
            <v>0832-56-0120</v>
          </cell>
          <cell r="T457" t="str">
            <v>鳥外</v>
          </cell>
        </row>
        <row r="458">
          <cell r="B458">
            <v>63646</v>
          </cell>
          <cell r="C458" t="str">
            <v>鳥飼機工㈲</v>
          </cell>
          <cell r="D458">
            <v>0</v>
          </cell>
          <cell r="E458">
            <v>37770</v>
          </cell>
          <cell r="L458">
            <v>3</v>
          </cell>
          <cell r="M458" t="str">
            <v>鳥飼 和人</v>
          </cell>
          <cell r="N458" t="str">
            <v>ﾄﾘｶｲｷｺｳ</v>
          </cell>
          <cell r="O458" t="str">
            <v>福岡県糟屋郡新宮町大字原上1734-3</v>
          </cell>
          <cell r="Q458">
            <v>8110101</v>
          </cell>
          <cell r="R458" t="str">
            <v>福岡県糟屋郡新宮町大字原上1734-3</v>
          </cell>
          <cell r="S458" t="str">
            <v>092-962-3400</v>
          </cell>
          <cell r="T458" t="str">
            <v>鳥外</v>
          </cell>
        </row>
        <row r="459">
          <cell r="B459">
            <v>51327</v>
          </cell>
          <cell r="C459" t="str">
            <v>日鹸運輸㈲</v>
          </cell>
          <cell r="D459">
            <v>0</v>
          </cell>
          <cell r="E459">
            <v>37789</v>
          </cell>
          <cell r="L459">
            <v>3</v>
          </cell>
          <cell r="M459" t="str">
            <v>熊 昌弘</v>
          </cell>
          <cell r="N459" t="str">
            <v>ﾆｯｹﾝｳﾝﾕ</v>
          </cell>
          <cell r="O459" t="str">
            <v>福岡県北九州市小倉北区日明5-2-57</v>
          </cell>
          <cell r="Q459">
            <v>8030831</v>
          </cell>
          <cell r="R459" t="str">
            <v>福岡県北九州市小倉北区日明5-2-57</v>
          </cell>
          <cell r="S459" t="str">
            <v>093-581-7177</v>
          </cell>
          <cell r="T459" t="str">
            <v>鳥外</v>
          </cell>
        </row>
        <row r="460">
          <cell r="B460">
            <v>104365</v>
          </cell>
          <cell r="C460" t="str">
            <v>秦 耕一</v>
          </cell>
          <cell r="D460">
            <v>0</v>
          </cell>
          <cell r="E460">
            <v>37790</v>
          </cell>
          <cell r="L460">
            <v>3</v>
          </cell>
          <cell r="M460" t="str">
            <v>秦 耕一</v>
          </cell>
          <cell r="N460" t="str">
            <v>ﾊﾀｺｳｲﾁ</v>
          </cell>
          <cell r="O460" t="str">
            <v>福岡県久留米市善導寺町飯田711-19</v>
          </cell>
          <cell r="Q460">
            <v>8390824</v>
          </cell>
          <cell r="R460" t="str">
            <v>福岡県久留米市善導寺町飯田711-19</v>
          </cell>
          <cell r="S460" t="str">
            <v>0942-47-2744</v>
          </cell>
          <cell r="T460" t="str">
            <v>鳥外</v>
          </cell>
        </row>
        <row r="461">
          <cell r="B461">
            <v>1656</v>
          </cell>
          <cell r="C461" t="str">
            <v>㈲日渡運送</v>
          </cell>
          <cell r="D461">
            <v>0</v>
          </cell>
          <cell r="E461">
            <v>37831</v>
          </cell>
          <cell r="L461">
            <v>3</v>
          </cell>
          <cell r="M461" t="str">
            <v>日渡 勇治</v>
          </cell>
          <cell r="N461" t="str">
            <v>ﾋﾜﾀﾘｳﾝｿｳ</v>
          </cell>
          <cell r="O461" t="str">
            <v>福岡県糟屋郡新宮町大字上府598-2</v>
          </cell>
          <cell r="Q461">
            <v>8110117</v>
          </cell>
          <cell r="R461" t="str">
            <v>福岡県糟屋郡新宮町大字上府598-2</v>
          </cell>
          <cell r="S461" t="str">
            <v>092-962-2513</v>
          </cell>
          <cell r="T461" t="str">
            <v>鳥外</v>
          </cell>
        </row>
        <row r="462">
          <cell r="B462">
            <v>19672</v>
          </cell>
          <cell r="C462" t="str">
            <v>㈲藤田起業</v>
          </cell>
          <cell r="D462">
            <v>0</v>
          </cell>
          <cell r="E462">
            <v>37798</v>
          </cell>
          <cell r="L462">
            <v>3</v>
          </cell>
          <cell r="M462" t="str">
            <v>藤田 早登</v>
          </cell>
          <cell r="N462" t="str">
            <v>ﾌｼﾞﾀｷｷﾞｮｳ</v>
          </cell>
          <cell r="O462" t="str">
            <v>島根県江津市和木町607-15</v>
          </cell>
          <cell r="P462" t="str">
            <v>島根県江津市敬川町2371-1</v>
          </cell>
          <cell r="Q462">
            <v>6993162</v>
          </cell>
          <cell r="R462" t="str">
            <v>島根県江津市敬川町2371-1</v>
          </cell>
          <cell r="S462" t="str">
            <v>0855-53-4141</v>
          </cell>
          <cell r="T462" t="str">
            <v>鳥外</v>
          </cell>
        </row>
        <row r="463">
          <cell r="B463">
            <v>54857</v>
          </cell>
          <cell r="C463" t="str">
            <v>宝栄産業運送㈲</v>
          </cell>
          <cell r="D463">
            <v>0</v>
          </cell>
          <cell r="E463">
            <v>37838</v>
          </cell>
          <cell r="L463">
            <v>3</v>
          </cell>
          <cell r="M463" t="str">
            <v>吉田 佳史</v>
          </cell>
          <cell r="N463" t="str">
            <v>ﾎｳｴｲｻﾝｷﾞｮｳｳﾝﾕ</v>
          </cell>
          <cell r="O463" t="str">
            <v>福岡県田川郡福智町弁城3593-7</v>
          </cell>
          <cell r="Q463">
            <v>8221212</v>
          </cell>
          <cell r="R463" t="str">
            <v>福岡県田川郡福智町弁城3593-7</v>
          </cell>
          <cell r="S463" t="str">
            <v>0947-22-0053</v>
          </cell>
          <cell r="T463" t="str">
            <v>鳥外</v>
          </cell>
        </row>
        <row r="464">
          <cell r="B464">
            <v>23170</v>
          </cell>
          <cell r="C464" t="str">
            <v>㈱ホンカワ</v>
          </cell>
          <cell r="D464">
            <v>0</v>
          </cell>
          <cell r="E464">
            <v>37719</v>
          </cell>
          <cell r="L464">
            <v>3</v>
          </cell>
          <cell r="M464" t="str">
            <v>本川 角重</v>
          </cell>
          <cell r="N464" t="str">
            <v>ﾎﾝｶﾜ</v>
          </cell>
          <cell r="O464" t="str">
            <v>大分県日田市大字高瀬3898</v>
          </cell>
          <cell r="Q464">
            <v>8770056</v>
          </cell>
          <cell r="R464" t="str">
            <v>大分県日田市大字高瀬3898</v>
          </cell>
          <cell r="S464" t="str">
            <v>0973-22-6509</v>
          </cell>
          <cell r="T464" t="str">
            <v>鳥外</v>
          </cell>
        </row>
        <row r="465">
          <cell r="B465">
            <v>117930</v>
          </cell>
          <cell r="C465" t="str">
            <v>㈱クラーク興産</v>
          </cell>
          <cell r="H465">
            <v>5</v>
          </cell>
          <cell r="I465">
            <v>38799</v>
          </cell>
          <cell r="L465">
            <v>3</v>
          </cell>
          <cell r="M465" t="str">
            <v>川﨑 好秋</v>
          </cell>
          <cell r="N465" t="str">
            <v>ｸﾗｰｸｺｳｻﾝ</v>
          </cell>
          <cell r="O465" t="str">
            <v>福岡県北九州市小倉北区浅野1-2-39-307</v>
          </cell>
          <cell r="Q465">
            <v>8020001</v>
          </cell>
          <cell r="R465" t="str">
            <v>福岡県北九州市小倉北区浅野1-2-39-307</v>
          </cell>
          <cell r="S465" t="str">
            <v>093-512-6181</v>
          </cell>
          <cell r="T465" t="str">
            <v>鳥外</v>
          </cell>
        </row>
        <row r="466">
          <cell r="B466">
            <v>101149</v>
          </cell>
          <cell r="C466" t="str">
            <v>井上 耕太郎</v>
          </cell>
          <cell r="F466">
            <v>2</v>
          </cell>
          <cell r="G466">
            <v>39506</v>
          </cell>
          <cell r="L466">
            <v>1</v>
          </cell>
          <cell r="M466" t="str">
            <v>井上 耕太郎</v>
          </cell>
          <cell r="N466" t="str">
            <v>ｲﾉｳｴｺｳﾀﾛｳ</v>
          </cell>
          <cell r="O466" t="str">
            <v>佐賀県神埼市千代田町餘江1161</v>
          </cell>
          <cell r="P466" t="str">
            <v>佐賀県神埼市千代田町餘江1405-3</v>
          </cell>
          <cell r="Q466">
            <v>8420054</v>
          </cell>
          <cell r="R466" t="str">
            <v>佐賀県神埼市千代田町餘江1405-3</v>
          </cell>
          <cell r="S466" t="str">
            <v>0952-44-4187</v>
          </cell>
          <cell r="T466" t="str">
            <v>佐内</v>
          </cell>
        </row>
        <row r="467">
          <cell r="B467">
            <v>78663</v>
          </cell>
          <cell r="C467" t="str">
            <v>ジャパントラック滋賀㈱</v>
          </cell>
          <cell r="D467">
            <v>0</v>
          </cell>
          <cell r="E467">
            <v>38909</v>
          </cell>
          <cell r="L467">
            <v>3</v>
          </cell>
          <cell r="M467" t="str">
            <v>西口 敏也</v>
          </cell>
          <cell r="N467" t="str">
            <v>ｼﾞｬﾊﾟﾝﾄﾗｯｸｼｶﾞ</v>
          </cell>
          <cell r="O467" t="str">
            <v>滋賀県湖南市下田中山645-10</v>
          </cell>
          <cell r="Q467">
            <v>5203201</v>
          </cell>
          <cell r="R467" t="str">
            <v>滋賀県湖南市下田中山645-10</v>
          </cell>
          <cell r="S467" t="str">
            <v>0748-75-1841</v>
          </cell>
          <cell r="T467" t="str">
            <v>鳥外</v>
          </cell>
        </row>
        <row r="468">
          <cell r="B468">
            <v>71188</v>
          </cell>
          <cell r="C468" t="str">
            <v>本田 由紀子</v>
          </cell>
          <cell r="D468">
            <v>0</v>
          </cell>
          <cell r="E468">
            <v>38544</v>
          </cell>
          <cell r="L468">
            <v>5</v>
          </cell>
          <cell r="M468" t="str">
            <v>本田 由紀子</v>
          </cell>
          <cell r="N468" t="str">
            <v>ﾎﾝﾀﾞ ﾕｷｺ</v>
          </cell>
          <cell r="O468" t="str">
            <v>佐賀県唐津市厳木町浦川内1117</v>
          </cell>
          <cell r="Q468">
            <v>8493114</v>
          </cell>
          <cell r="R468" t="str">
            <v>佐賀県唐津市厳木町浦川内1117</v>
          </cell>
          <cell r="S468" t="str">
            <v>0955-63-4860</v>
          </cell>
          <cell r="T468" t="str">
            <v>唐内</v>
          </cell>
        </row>
        <row r="469">
          <cell r="B469">
            <v>29802</v>
          </cell>
          <cell r="C469" t="str">
            <v>㈱カマタ</v>
          </cell>
          <cell r="D469">
            <v>0</v>
          </cell>
          <cell r="E469">
            <v>38897</v>
          </cell>
          <cell r="L469">
            <v>3</v>
          </cell>
          <cell r="M469" t="str">
            <v>下河 和彦</v>
          </cell>
          <cell r="N469" t="str">
            <v>ｶﾏﾀ</v>
          </cell>
          <cell r="O469" t="str">
            <v>福岡県嘉麻市上山田1380</v>
          </cell>
          <cell r="P469" t="str">
            <v>福岡県嘉麻市大隈字百々谷11-45</v>
          </cell>
          <cell r="Q469">
            <v>8210004</v>
          </cell>
          <cell r="R469" t="str">
            <v>福岡県嘉麻市大隈字百々谷11-45</v>
          </cell>
          <cell r="S469" t="str">
            <v>0948-53-2323</v>
          </cell>
          <cell r="T469" t="str">
            <v>鳥外</v>
          </cell>
        </row>
        <row r="470">
          <cell r="B470">
            <v>55711</v>
          </cell>
          <cell r="C470" t="str">
            <v>㈱ダイフク</v>
          </cell>
          <cell r="D470">
            <v>0</v>
          </cell>
          <cell r="E470">
            <v>39477</v>
          </cell>
          <cell r="L470">
            <v>3</v>
          </cell>
          <cell r="M470" t="str">
            <v>澤田 泰久</v>
          </cell>
          <cell r="N470" t="str">
            <v>ﾀﾞｲﾌｸ</v>
          </cell>
          <cell r="O470" t="str">
            <v>福岡県春日市須玖北5-179</v>
          </cell>
          <cell r="Q470">
            <v>8160864</v>
          </cell>
          <cell r="R470" t="str">
            <v>福岡県春日市須玖北5-179</v>
          </cell>
          <cell r="S470" t="str">
            <v>092-574-0006</v>
          </cell>
          <cell r="T470" t="str">
            <v>鳥外</v>
          </cell>
        </row>
        <row r="471">
          <cell r="B471">
            <v>56341</v>
          </cell>
          <cell r="C471" t="str">
            <v>岩永 亨</v>
          </cell>
          <cell r="D471">
            <v>0</v>
          </cell>
          <cell r="E471">
            <v>37963</v>
          </cell>
          <cell r="F471">
            <v>2</v>
          </cell>
          <cell r="G471">
            <v>37963</v>
          </cell>
          <cell r="L471">
            <v>8</v>
          </cell>
          <cell r="M471" t="str">
            <v>岩永 亨</v>
          </cell>
          <cell r="N471" t="str">
            <v>ｲﾜﾅｶﾞ ﾄｵﾙ</v>
          </cell>
          <cell r="O471" t="str">
            <v>佐賀県鹿島市大字山浦戊663-50</v>
          </cell>
          <cell r="Q471">
            <v>8491314</v>
          </cell>
          <cell r="R471" t="str">
            <v>佐賀県鹿島市大字山浦戊663-50</v>
          </cell>
          <cell r="S471" t="str">
            <v>0954-69-3303</v>
          </cell>
          <cell r="T471" t="str">
            <v>杵内</v>
          </cell>
        </row>
        <row r="472">
          <cell r="B472">
            <v>104713</v>
          </cell>
          <cell r="C472" t="str">
            <v>㈲協同建工</v>
          </cell>
          <cell r="F472">
            <v>2</v>
          </cell>
          <cell r="G472">
            <v>37805</v>
          </cell>
          <cell r="L472">
            <v>1</v>
          </cell>
          <cell r="M472" t="str">
            <v>原﨑 靖雄</v>
          </cell>
          <cell r="N472" t="str">
            <v>ｷｮｳﾄﾞｳｹﾝｺｳ</v>
          </cell>
          <cell r="O472" t="str">
            <v>佐賀県多久市東多久町大字納所4161-14</v>
          </cell>
          <cell r="Q472">
            <v>8460014</v>
          </cell>
          <cell r="R472" t="str">
            <v>佐賀県多久市東多久町大字納所4161-14</v>
          </cell>
          <cell r="S472" t="str">
            <v>0952-76-2263</v>
          </cell>
          <cell r="T472" t="str">
            <v>佐内</v>
          </cell>
        </row>
        <row r="473">
          <cell r="B473">
            <v>55681</v>
          </cell>
          <cell r="C473" t="str">
            <v>㈲荒巻運送</v>
          </cell>
          <cell r="D473">
            <v>0</v>
          </cell>
          <cell r="E473">
            <v>37922</v>
          </cell>
          <cell r="L473">
            <v>1</v>
          </cell>
          <cell r="M473" t="str">
            <v>荒巻 嘉子</v>
          </cell>
          <cell r="N473" t="str">
            <v>ｱﾗﾏｷｳﾝｿｳ</v>
          </cell>
          <cell r="O473" t="str">
            <v>福岡県嘉麻市平1198-1</v>
          </cell>
          <cell r="Q473">
            <v>8200203</v>
          </cell>
          <cell r="R473" t="str">
            <v>福岡県嘉麻市平1198-1</v>
          </cell>
          <cell r="S473" t="str">
            <v>0948-42-0383</v>
          </cell>
          <cell r="T473" t="str">
            <v>佐外</v>
          </cell>
        </row>
        <row r="474">
          <cell r="B474">
            <v>107268</v>
          </cell>
          <cell r="C474" t="str">
            <v>エコビジョンシステムズ㈱</v>
          </cell>
          <cell r="D474">
            <v>0</v>
          </cell>
          <cell r="E474">
            <v>37944</v>
          </cell>
          <cell r="L474">
            <v>1</v>
          </cell>
          <cell r="M474" t="str">
            <v>関 恵美</v>
          </cell>
          <cell r="N474" t="str">
            <v>ｴｺﾋﾞｼﾞｮﾝｼｽﾃﾑｽﾞ</v>
          </cell>
          <cell r="O474" t="str">
            <v>福岡県三潴郡大木町大字笹渕492-1</v>
          </cell>
          <cell r="Q474">
            <v>8300401</v>
          </cell>
          <cell r="R474" t="str">
            <v>福岡県三潴郡大木町大字笹渕492-1</v>
          </cell>
          <cell r="S474" t="str">
            <v>0944-32-2093</v>
          </cell>
          <cell r="T474" t="str">
            <v>佐外</v>
          </cell>
        </row>
        <row r="475">
          <cell r="B475">
            <v>107600</v>
          </cell>
          <cell r="C475" t="str">
            <v>古賀 正孝</v>
          </cell>
          <cell r="D475">
            <v>0</v>
          </cell>
          <cell r="E475">
            <v>37932</v>
          </cell>
          <cell r="L475">
            <v>1</v>
          </cell>
          <cell r="M475" t="str">
            <v>古賀 正孝</v>
          </cell>
          <cell r="N475" t="str">
            <v>ｺｶﾞ ﾏｻﾀｶ</v>
          </cell>
          <cell r="O475" t="str">
            <v>佐賀県佐賀市嘉瀬町大字十五594-1</v>
          </cell>
          <cell r="Q475">
            <v>8400863</v>
          </cell>
          <cell r="R475" t="str">
            <v>佐賀県佐賀市嘉瀬町大字十五594-1</v>
          </cell>
          <cell r="S475" t="str">
            <v>0952-24-6821</v>
          </cell>
          <cell r="T475" t="str">
            <v>佐内</v>
          </cell>
        </row>
        <row r="476">
          <cell r="B476">
            <v>41448</v>
          </cell>
          <cell r="C476" t="str">
            <v>山本建設㈱</v>
          </cell>
          <cell r="D476">
            <v>0</v>
          </cell>
          <cell r="E476">
            <v>39272</v>
          </cell>
          <cell r="F476">
            <v>2</v>
          </cell>
          <cell r="G476">
            <v>38913</v>
          </cell>
          <cell r="L476">
            <v>1</v>
          </cell>
          <cell r="M476" t="str">
            <v>山本 晃一郎</v>
          </cell>
          <cell r="N476" t="str">
            <v>ﾔﾏﾓﾄｹﾝｾﾂ</v>
          </cell>
          <cell r="O476" t="str">
            <v>佐賀県佐賀市川副町大字南里1489-1</v>
          </cell>
          <cell r="Q476">
            <v>8402205</v>
          </cell>
          <cell r="R476" t="str">
            <v>佐賀県佐賀市川副町大字南里1489-1</v>
          </cell>
          <cell r="S476" t="str">
            <v>0952-45-3232</v>
          </cell>
          <cell r="T476" t="str">
            <v>佐内</v>
          </cell>
        </row>
        <row r="477">
          <cell r="B477">
            <v>56074</v>
          </cell>
          <cell r="C477" t="str">
            <v>池田 健一</v>
          </cell>
          <cell r="D477">
            <v>0</v>
          </cell>
          <cell r="E477">
            <v>37900</v>
          </cell>
          <cell r="L477">
            <v>5</v>
          </cell>
          <cell r="M477" t="str">
            <v>池田 健一</v>
          </cell>
          <cell r="N477" t="str">
            <v>ｲｹﾀﾞ ｹﾝｲﾁ</v>
          </cell>
          <cell r="O477" t="str">
            <v>佐賀県唐津市東唐津4-5-27</v>
          </cell>
          <cell r="Q477">
            <v>8470017</v>
          </cell>
          <cell r="R477" t="str">
            <v>佐賀県唐津市東唐津4-5-27</v>
          </cell>
          <cell r="S477" t="str">
            <v>0955-73-7734</v>
          </cell>
          <cell r="T477" t="str">
            <v>唐内</v>
          </cell>
        </row>
        <row r="478">
          <cell r="B478">
            <v>9947</v>
          </cell>
          <cell r="C478" t="str">
            <v>桑原商事㈱</v>
          </cell>
          <cell r="D478">
            <v>0</v>
          </cell>
          <cell r="E478">
            <v>37940</v>
          </cell>
          <cell r="L478">
            <v>5</v>
          </cell>
          <cell r="M478" t="str">
            <v>桑原 大輔</v>
          </cell>
          <cell r="N478" t="str">
            <v>ｸﾜﾊﾗｼｮｳｼﾞ</v>
          </cell>
          <cell r="O478" t="str">
            <v>福岡県福岡市南区寺塚1-28-12</v>
          </cell>
          <cell r="Q478">
            <v>8150074</v>
          </cell>
          <cell r="R478" t="str">
            <v>福岡県福岡市南区寺塚1-28-12</v>
          </cell>
          <cell r="S478" t="str">
            <v>092-561-8485</v>
          </cell>
          <cell r="T478" t="str">
            <v>唐外</v>
          </cell>
        </row>
        <row r="479">
          <cell r="B479">
            <v>56254</v>
          </cell>
          <cell r="C479" t="str">
            <v>濵野 秀雄</v>
          </cell>
          <cell r="D479">
            <v>0</v>
          </cell>
          <cell r="E479">
            <v>37900</v>
          </cell>
          <cell r="L479">
            <v>5</v>
          </cell>
          <cell r="M479" t="str">
            <v>濵野 秀雄</v>
          </cell>
          <cell r="N479" t="str">
            <v>ﾊﾏﾉ ﾋﾃﾞｵ</v>
          </cell>
          <cell r="O479" t="str">
            <v>佐賀県唐津市厳木町箞木96-4</v>
          </cell>
          <cell r="Q479">
            <v>8493132</v>
          </cell>
          <cell r="R479" t="str">
            <v>佐賀県唐津市厳木町箞木96-4</v>
          </cell>
          <cell r="S479" t="str">
            <v>0955-63-2085</v>
          </cell>
          <cell r="T479" t="str">
            <v>唐内</v>
          </cell>
        </row>
        <row r="480">
          <cell r="B480">
            <v>12603</v>
          </cell>
          <cell r="C480" t="str">
            <v>㈲古崎運送</v>
          </cell>
          <cell r="D480">
            <v>0</v>
          </cell>
          <cell r="E480">
            <v>37969</v>
          </cell>
          <cell r="L480">
            <v>6</v>
          </cell>
          <cell r="M480" t="str">
            <v>古川 義昭</v>
          </cell>
          <cell r="N480" t="str">
            <v>ﾌﾙｻｷｳﾝｿｳ</v>
          </cell>
          <cell r="O480" t="str">
            <v>佐賀県伊万里市波多津町筒井1139</v>
          </cell>
          <cell r="Q480">
            <v>8480117</v>
          </cell>
          <cell r="R480" t="str">
            <v>佐賀県伊万里市波多津町筒井1139</v>
          </cell>
          <cell r="S480" t="str">
            <v>0955-25-0595</v>
          </cell>
          <cell r="T480" t="str">
            <v>伊内</v>
          </cell>
        </row>
        <row r="481">
          <cell r="B481">
            <v>57260</v>
          </cell>
          <cell r="C481" t="str">
            <v>伊吹運送㈲</v>
          </cell>
          <cell r="D481">
            <v>0</v>
          </cell>
          <cell r="E481">
            <v>37958</v>
          </cell>
          <cell r="L481">
            <v>8</v>
          </cell>
          <cell r="M481" t="str">
            <v>伊吹 博</v>
          </cell>
          <cell r="N481" t="str">
            <v>ｲﾌﾞｷｳﾝｿｳ</v>
          </cell>
          <cell r="O481" t="str">
            <v>長崎県西彼杵郡長与町岡郷561-3</v>
          </cell>
          <cell r="Q481">
            <v>8512121</v>
          </cell>
          <cell r="R481" t="str">
            <v>長崎県西彼杵郡長与町岡郷561-3</v>
          </cell>
          <cell r="S481" t="str">
            <v>095-887-1348</v>
          </cell>
          <cell r="T481" t="str">
            <v>杵外</v>
          </cell>
        </row>
        <row r="482">
          <cell r="B482">
            <v>7529</v>
          </cell>
          <cell r="C482" t="str">
            <v>アース環境サービス㈱</v>
          </cell>
          <cell r="D482">
            <v>0</v>
          </cell>
          <cell r="E482">
            <v>37956</v>
          </cell>
          <cell r="L482">
            <v>3</v>
          </cell>
          <cell r="M482" t="str">
            <v>金井 宣人</v>
          </cell>
          <cell r="N482" t="str">
            <v>ｱｰｽｶﾝｷｮｳ</v>
          </cell>
          <cell r="O482" t="str">
            <v>東京都千代田区神田司町2-12-1</v>
          </cell>
          <cell r="P482" t="str">
            <v>福岡県福岡市博多区吉塚5-7-21</v>
          </cell>
          <cell r="Q482">
            <v>8120041</v>
          </cell>
          <cell r="R482" t="str">
            <v>福岡県福岡市博多区吉塚5-7-21</v>
          </cell>
          <cell r="S482" t="str">
            <v>092-621-0640</v>
          </cell>
          <cell r="T482" t="str">
            <v>鳥外</v>
          </cell>
        </row>
        <row r="483">
          <cell r="B483">
            <v>54999</v>
          </cell>
          <cell r="C483" t="str">
            <v>㈱イビ</v>
          </cell>
          <cell r="D483">
            <v>0</v>
          </cell>
          <cell r="E483">
            <v>37958</v>
          </cell>
          <cell r="L483">
            <v>3</v>
          </cell>
          <cell r="M483" t="str">
            <v>井樋 常明</v>
          </cell>
          <cell r="N483" t="str">
            <v>ｲﾋﾞ</v>
          </cell>
          <cell r="O483" t="str">
            <v>福岡県久留米市安武町武島180-1</v>
          </cell>
          <cell r="Q483">
            <v>8300071</v>
          </cell>
          <cell r="R483" t="str">
            <v>福岡県久留米市安武町武島180-1</v>
          </cell>
          <cell r="S483" t="str">
            <v>0942-27-1515</v>
          </cell>
          <cell r="T483" t="str">
            <v>鳥外</v>
          </cell>
        </row>
        <row r="484">
          <cell r="B484">
            <v>105167</v>
          </cell>
          <cell r="C484" t="str">
            <v>㈲篠原産業</v>
          </cell>
          <cell r="D484">
            <v>0</v>
          </cell>
          <cell r="E484">
            <v>37896</v>
          </cell>
          <cell r="L484">
            <v>3</v>
          </cell>
          <cell r="M484" t="str">
            <v>篠原 孝史</v>
          </cell>
          <cell r="N484" t="str">
            <v>ｼﾉﾊﾗｻﾝｷﾞｮｳ</v>
          </cell>
          <cell r="O484" t="str">
            <v>福岡県八女郡広川町大字新代694-3</v>
          </cell>
          <cell r="Q484">
            <v>8340115</v>
          </cell>
          <cell r="R484" t="str">
            <v>福岡県八女郡広川町大字新代694-3</v>
          </cell>
          <cell r="S484" t="str">
            <v>0943-32-5985</v>
          </cell>
          <cell r="T484" t="str">
            <v>鳥外</v>
          </cell>
        </row>
        <row r="485">
          <cell r="B485">
            <v>99209</v>
          </cell>
          <cell r="C485" t="str">
            <v>㈱タマテック</v>
          </cell>
          <cell r="D485">
            <v>0</v>
          </cell>
          <cell r="E485">
            <v>37937</v>
          </cell>
          <cell r="L485">
            <v>3</v>
          </cell>
          <cell r="M485" t="str">
            <v>小林 三明</v>
          </cell>
          <cell r="N485" t="str">
            <v>ﾀﾏﾃｯｸ</v>
          </cell>
          <cell r="O485" t="str">
            <v>福岡県宮若市稲光1146-6</v>
          </cell>
          <cell r="P485" t="str">
            <v>福岡県鞍手郡小竹町大字御徳1643-3</v>
          </cell>
          <cell r="Q485">
            <v>8201101</v>
          </cell>
          <cell r="R485" t="str">
            <v>福岡県鞍手郡小竹町大字御徳1643-3</v>
          </cell>
          <cell r="S485" t="str">
            <v>09496-2-4456</v>
          </cell>
          <cell r="T485" t="str">
            <v>鳥外</v>
          </cell>
        </row>
        <row r="486">
          <cell r="B486">
            <v>106838</v>
          </cell>
          <cell r="C486" t="str">
            <v>渡興建設㈱</v>
          </cell>
          <cell r="D486">
            <v>0</v>
          </cell>
          <cell r="E486">
            <v>37902</v>
          </cell>
          <cell r="L486">
            <v>3</v>
          </cell>
          <cell r="M486" t="str">
            <v>渡辺 政孝</v>
          </cell>
          <cell r="N486" t="str">
            <v>ﾄｺｳｹﾝｾﾂ</v>
          </cell>
          <cell r="O486" t="str">
            <v>福岡県久留米市上津町2125-165</v>
          </cell>
          <cell r="Q486">
            <v>8300052</v>
          </cell>
          <cell r="R486" t="str">
            <v>福岡県久留米市上津町2125-165</v>
          </cell>
          <cell r="S486" t="str">
            <v>0942-21-9648</v>
          </cell>
          <cell r="T486" t="str">
            <v>鳥外</v>
          </cell>
        </row>
        <row r="487">
          <cell r="B487">
            <v>1849</v>
          </cell>
          <cell r="C487" t="str">
            <v>㈱ニシケン</v>
          </cell>
          <cell r="F487">
            <v>2</v>
          </cell>
          <cell r="G487">
            <v>38004</v>
          </cell>
          <cell r="L487">
            <v>3</v>
          </cell>
          <cell r="M487" t="str">
            <v>水田 明義</v>
          </cell>
          <cell r="N487" t="str">
            <v>ﾆｼｹﾝ</v>
          </cell>
          <cell r="O487" t="str">
            <v>福岡県久留米市宮ノ陣町若松1-9</v>
          </cell>
          <cell r="P487" t="str">
            <v>佐賀県三養基郡みやき町大字東津字四本松2293-8</v>
          </cell>
          <cell r="Q487">
            <v>8401104</v>
          </cell>
          <cell r="R487" t="str">
            <v>佐賀県三養基郡みやき町大字東津字四本松2293-8</v>
          </cell>
          <cell r="S487" t="str">
            <v>0942-96-2001</v>
          </cell>
          <cell r="T487" t="str">
            <v>鳥内</v>
          </cell>
        </row>
        <row r="488">
          <cell r="B488">
            <v>114167</v>
          </cell>
          <cell r="C488" t="str">
            <v>友我㈲</v>
          </cell>
          <cell r="D488">
            <v>0</v>
          </cell>
          <cell r="E488">
            <v>38509</v>
          </cell>
          <cell r="L488">
            <v>3</v>
          </cell>
          <cell r="M488" t="str">
            <v>別府 秀一</v>
          </cell>
          <cell r="N488" t="str">
            <v>ﾕｳｶﾞ</v>
          </cell>
          <cell r="O488" t="str">
            <v>福岡県久留米市長門石1-13-1</v>
          </cell>
          <cell r="Q488">
            <v>8390815</v>
          </cell>
          <cell r="R488" t="str">
            <v>福岡県久留米市長門石1-13-1</v>
          </cell>
          <cell r="S488" t="str">
            <v>0942-37-8707</v>
          </cell>
          <cell r="T488" t="str">
            <v>鳥外</v>
          </cell>
        </row>
        <row r="489">
          <cell r="B489">
            <v>121249</v>
          </cell>
          <cell r="C489" t="str">
            <v>友我ﾘｻｲｸﾙｾﾝﾀｰ㈲</v>
          </cell>
          <cell r="F489">
            <v>2</v>
          </cell>
          <cell r="G489">
            <v>38602</v>
          </cell>
          <cell r="L489">
            <v>3</v>
          </cell>
          <cell r="M489" t="str">
            <v>別府 秀一</v>
          </cell>
          <cell r="N489" t="str">
            <v>ﾕｳｶﾞﾘｻｲｸﾙｾﾝﾀｰ</v>
          </cell>
          <cell r="O489" t="str">
            <v>佐賀県鳥栖市江島町3256-166</v>
          </cell>
          <cell r="Q489">
            <v>8410073</v>
          </cell>
          <cell r="R489" t="str">
            <v>佐賀県鳥栖市江島町3256-166</v>
          </cell>
          <cell r="S489" t="str">
            <v>0942-81-2225</v>
          </cell>
          <cell r="T489" t="str">
            <v>鳥内</v>
          </cell>
        </row>
        <row r="490">
          <cell r="B490">
            <v>131131</v>
          </cell>
          <cell r="C490" t="str">
            <v>㈲梶村建設</v>
          </cell>
          <cell r="D490">
            <v>0</v>
          </cell>
          <cell r="E490">
            <v>39199</v>
          </cell>
          <cell r="L490">
            <v>3</v>
          </cell>
          <cell r="M490" t="str">
            <v>江藤 善夫</v>
          </cell>
          <cell r="N490" t="str">
            <v>ｶｼﾞﾑﾗｹﾝｾﾂ</v>
          </cell>
          <cell r="O490" t="str">
            <v>福岡県うきは市吉井町生葉2107</v>
          </cell>
          <cell r="Q490">
            <v>8391342</v>
          </cell>
          <cell r="R490" t="str">
            <v>福岡県うきは市吉井町生葉2107</v>
          </cell>
          <cell r="S490" t="str">
            <v>0943-75-3037</v>
          </cell>
          <cell r="T490" t="str">
            <v>鳥外</v>
          </cell>
        </row>
        <row r="491">
          <cell r="B491">
            <v>6008</v>
          </cell>
          <cell r="C491" t="str">
            <v>㈱蛯原運輸</v>
          </cell>
          <cell r="D491">
            <v>0</v>
          </cell>
          <cell r="E491">
            <v>38063</v>
          </cell>
          <cell r="L491">
            <v>5</v>
          </cell>
          <cell r="M491" t="str">
            <v>蛯原 浩二</v>
          </cell>
          <cell r="N491" t="str">
            <v>ｴﾋﾞﾊﾗｳﾝﾕ</v>
          </cell>
          <cell r="O491" t="str">
            <v>佐賀県唐津市養母田917-4</v>
          </cell>
          <cell r="Q491">
            <v>8470004</v>
          </cell>
          <cell r="R491" t="str">
            <v>佐賀県唐津市養母田917-4</v>
          </cell>
          <cell r="S491" t="str">
            <v>0955-72-4248</v>
          </cell>
          <cell r="T491" t="str">
            <v>唐内</v>
          </cell>
        </row>
        <row r="492">
          <cell r="B492">
            <v>109174</v>
          </cell>
          <cell r="C492" t="str">
            <v>大城 政行</v>
          </cell>
          <cell r="D492">
            <v>0</v>
          </cell>
          <cell r="E492">
            <v>38019</v>
          </cell>
          <cell r="L492">
            <v>3</v>
          </cell>
          <cell r="M492" t="str">
            <v>大城 政行</v>
          </cell>
          <cell r="N492" t="str">
            <v>ｵｵｷ ﾏｻﾕｷ</v>
          </cell>
          <cell r="O492" t="str">
            <v>福岡県久留米市諏訪野町2175-1</v>
          </cell>
          <cell r="Q492">
            <v>8300037</v>
          </cell>
          <cell r="R492" t="str">
            <v>福岡県久留米市諏訪野町2175-1</v>
          </cell>
          <cell r="S492" t="str">
            <v>0942-33-4327</v>
          </cell>
          <cell r="T492" t="str">
            <v>鳥外</v>
          </cell>
        </row>
        <row r="493">
          <cell r="B493">
            <v>109969</v>
          </cell>
          <cell r="C493" t="str">
            <v>㈲大町環境整備</v>
          </cell>
          <cell r="D493">
            <v>0</v>
          </cell>
          <cell r="E493">
            <v>38063</v>
          </cell>
          <cell r="H493">
            <v>6</v>
          </cell>
          <cell r="I493">
            <v>38063</v>
          </cell>
          <cell r="L493">
            <v>7</v>
          </cell>
          <cell r="M493" t="str">
            <v>村山 泰三</v>
          </cell>
          <cell r="N493" t="str">
            <v>ｵｵﾏﾁｶﾝｷｮｳｾｲﾋﾞ</v>
          </cell>
          <cell r="O493" t="str">
            <v>佐賀県杵島郡大町町大字福母3031-1</v>
          </cell>
          <cell r="Q493">
            <v>8492102</v>
          </cell>
          <cell r="R493" t="str">
            <v>佐賀県杵島郡大町町大字福母3031-1</v>
          </cell>
          <cell r="S493" t="str">
            <v>0952-82-4177</v>
          </cell>
          <cell r="T493" t="str">
            <v>杵内</v>
          </cell>
        </row>
        <row r="494">
          <cell r="B494">
            <v>15730</v>
          </cell>
          <cell r="C494" t="str">
            <v>小熊坂 猛</v>
          </cell>
          <cell r="D494">
            <v>0</v>
          </cell>
          <cell r="E494">
            <v>37990</v>
          </cell>
          <cell r="L494">
            <v>1</v>
          </cell>
          <cell r="M494" t="str">
            <v>小熊坂 猛</v>
          </cell>
          <cell r="N494" t="str">
            <v>ｵｸﾞﾏｻｶ</v>
          </cell>
          <cell r="O494" t="str">
            <v>福岡県みやま市瀬高町坂田54-1</v>
          </cell>
          <cell r="Q494">
            <v>8350021</v>
          </cell>
          <cell r="R494" t="str">
            <v>福岡県みやま市瀬高町坂田54-1</v>
          </cell>
          <cell r="S494" t="str">
            <v>0944-63-3839</v>
          </cell>
          <cell r="T494" t="str">
            <v>佐外</v>
          </cell>
        </row>
        <row r="495">
          <cell r="B495">
            <v>1397</v>
          </cell>
          <cell r="C495" t="str">
            <v>㈲九州インダスト</v>
          </cell>
          <cell r="D495">
            <v>0</v>
          </cell>
          <cell r="E495">
            <v>38017</v>
          </cell>
          <cell r="L495">
            <v>3</v>
          </cell>
          <cell r="M495" t="str">
            <v>於保 繁</v>
          </cell>
          <cell r="N495" t="str">
            <v>ｷｭｳｼｭｳｲﾝﾀﾞｽﾄ</v>
          </cell>
          <cell r="O495" t="str">
            <v>福岡県糸島郡志摩町大字馬場478</v>
          </cell>
          <cell r="Q495">
            <v>8191305</v>
          </cell>
          <cell r="R495" t="str">
            <v>福岡県糸島郡志摩町大字馬場478</v>
          </cell>
          <cell r="S495" t="str">
            <v>092-327-3099</v>
          </cell>
          <cell r="T495" t="str">
            <v>鳥外</v>
          </cell>
        </row>
        <row r="496">
          <cell r="B496">
            <v>5129</v>
          </cell>
          <cell r="C496" t="str">
            <v>九州産業㈱</v>
          </cell>
          <cell r="D496">
            <v>0</v>
          </cell>
          <cell r="E496">
            <v>38006</v>
          </cell>
          <cell r="H496">
            <v>5</v>
          </cell>
          <cell r="I496">
            <v>38006</v>
          </cell>
          <cell r="L496">
            <v>3</v>
          </cell>
          <cell r="M496" t="str">
            <v>前田 博憲</v>
          </cell>
          <cell r="N496" t="str">
            <v>ｷｭｳｼｭｳｻﾝｷﾞｮｳ</v>
          </cell>
          <cell r="O496" t="str">
            <v>熊本県菊池市西寺633-2</v>
          </cell>
          <cell r="Q496">
            <v>8611323</v>
          </cell>
          <cell r="R496" t="str">
            <v>熊本県菊池市西寺633-2</v>
          </cell>
          <cell r="S496" t="str">
            <v>0968-24-6284</v>
          </cell>
          <cell r="T496" t="str">
            <v>鳥外</v>
          </cell>
        </row>
        <row r="497">
          <cell r="B497">
            <v>8051</v>
          </cell>
          <cell r="C497" t="str">
            <v>㈱国光産業</v>
          </cell>
          <cell r="D497">
            <v>0</v>
          </cell>
          <cell r="E497">
            <v>38072</v>
          </cell>
          <cell r="L497">
            <v>3</v>
          </cell>
          <cell r="M497" t="str">
            <v>豊原 宣章</v>
          </cell>
          <cell r="N497" t="str">
            <v>ｸﾆﾐﾂｻﾝｷﾞｮｳ</v>
          </cell>
          <cell r="O497" t="str">
            <v>福岡県朝倉市大字上畑40</v>
          </cell>
          <cell r="P497" t="str">
            <v>福岡県朝倉市馬田3311-1</v>
          </cell>
          <cell r="Q497">
            <v>8380058</v>
          </cell>
          <cell r="R497" t="str">
            <v>福岡県朝倉市馬田3311-1</v>
          </cell>
          <cell r="S497" t="str">
            <v>0946-22-3671</v>
          </cell>
          <cell r="T497" t="str">
            <v>鳥外</v>
          </cell>
        </row>
        <row r="498">
          <cell r="B498">
            <v>109946</v>
          </cell>
          <cell r="C498" t="str">
            <v>㈲三栄商会</v>
          </cell>
          <cell r="D498">
            <v>1</v>
          </cell>
          <cell r="E498">
            <v>38069</v>
          </cell>
          <cell r="L498">
            <v>3</v>
          </cell>
          <cell r="M498" t="str">
            <v>栗野 逸生</v>
          </cell>
          <cell r="N498" t="str">
            <v>ｻﾝｴｲｼｮｳｶｲ</v>
          </cell>
          <cell r="O498" t="str">
            <v>佐賀県三養基郡みやき町大字江口7125-2</v>
          </cell>
          <cell r="Q498">
            <v>8490112</v>
          </cell>
          <cell r="R498" t="str">
            <v>佐賀県三養基郡みやき町大字江口7125-2</v>
          </cell>
          <cell r="S498" t="str">
            <v>0942-89-2843</v>
          </cell>
          <cell r="T498" t="str">
            <v>鳥内</v>
          </cell>
        </row>
        <row r="499">
          <cell r="B499">
            <v>685</v>
          </cell>
          <cell r="C499" t="str">
            <v>三協興産㈱</v>
          </cell>
          <cell r="D499">
            <v>0</v>
          </cell>
          <cell r="E499">
            <v>37991</v>
          </cell>
          <cell r="L499">
            <v>1</v>
          </cell>
          <cell r="M499" t="str">
            <v>花澤 義和</v>
          </cell>
          <cell r="N499" t="str">
            <v>ｻﾝｷｮｳｺｳｻﾝ</v>
          </cell>
          <cell r="O499" t="str">
            <v>神奈川県川崎市川崎区扇町12-3</v>
          </cell>
          <cell r="Q499">
            <v>2100867</v>
          </cell>
          <cell r="R499" t="str">
            <v>神奈川県川崎市川崎区扇町12-3</v>
          </cell>
          <cell r="S499" t="str">
            <v>044-355-8883</v>
          </cell>
          <cell r="T499" t="str">
            <v>佐外</v>
          </cell>
        </row>
        <row r="500">
          <cell r="B500">
            <v>73273</v>
          </cell>
          <cell r="C500" t="str">
            <v>対州林産㈱</v>
          </cell>
          <cell r="D500">
            <v>0</v>
          </cell>
          <cell r="E500">
            <v>38016</v>
          </cell>
          <cell r="L500">
            <v>3</v>
          </cell>
          <cell r="M500" t="str">
            <v>本田 政雄</v>
          </cell>
          <cell r="N500" t="str">
            <v>ﾀｲｼｭｳﾘﾝｻﾝ</v>
          </cell>
          <cell r="O500" t="str">
            <v>長崎県下県郡美津島町大字雞知乙625</v>
          </cell>
          <cell r="P500" t="str">
            <v>福岡県古賀市今の庄3-2-7</v>
          </cell>
          <cell r="Q500">
            <v>8113117</v>
          </cell>
          <cell r="R500" t="str">
            <v>福岡県古賀市今の庄3-2-7</v>
          </cell>
          <cell r="S500" t="str">
            <v>092-943-5181</v>
          </cell>
          <cell r="T500" t="str">
            <v>鳥外</v>
          </cell>
        </row>
        <row r="501">
          <cell r="B501">
            <v>104155</v>
          </cell>
          <cell r="C501" t="str">
            <v>㈲デン運輸</v>
          </cell>
          <cell r="D501">
            <v>0</v>
          </cell>
          <cell r="E501">
            <v>37999</v>
          </cell>
          <cell r="L501">
            <v>3</v>
          </cell>
          <cell r="M501" t="str">
            <v>田中 竜一</v>
          </cell>
          <cell r="N501" t="str">
            <v>ﾃﾞﾝｳﾝﾕ</v>
          </cell>
          <cell r="O501" t="str">
            <v>佐賀県鹿島市大字森1060-5</v>
          </cell>
          <cell r="P501" t="str">
            <v>佐賀県鳥栖市本鳥栖町302-9</v>
          </cell>
          <cell r="Q501">
            <v>8410026</v>
          </cell>
          <cell r="R501" t="str">
            <v>佐賀県鳥栖市本鳥栖町302-9</v>
          </cell>
          <cell r="S501" t="str">
            <v>0942-82-5737</v>
          </cell>
          <cell r="T501" t="str">
            <v>鳥内</v>
          </cell>
        </row>
        <row r="502">
          <cell r="B502">
            <v>13118</v>
          </cell>
          <cell r="C502" t="str">
            <v>㈲南有建設</v>
          </cell>
          <cell r="D502">
            <v>0</v>
          </cell>
          <cell r="E502">
            <v>37990</v>
          </cell>
          <cell r="L502">
            <v>1</v>
          </cell>
          <cell r="M502" t="str">
            <v>南里 善徳</v>
          </cell>
          <cell r="N502" t="str">
            <v>ﾅﾝﾕｳｹﾝｾﾂ</v>
          </cell>
          <cell r="O502" t="str">
            <v>佐賀県小城市三日月町樋口938-3</v>
          </cell>
          <cell r="Q502">
            <v>8450033</v>
          </cell>
          <cell r="R502" t="str">
            <v>佐賀県小城市三日月町樋口938-3</v>
          </cell>
          <cell r="S502" t="str">
            <v>0952-72-6750</v>
          </cell>
          <cell r="T502" t="str">
            <v>佐内</v>
          </cell>
        </row>
        <row r="503">
          <cell r="B503">
            <v>14451</v>
          </cell>
          <cell r="C503" t="str">
            <v>㈱野口組</v>
          </cell>
          <cell r="D503">
            <v>0</v>
          </cell>
          <cell r="E503">
            <v>38024</v>
          </cell>
          <cell r="L503">
            <v>1</v>
          </cell>
          <cell r="M503" t="str">
            <v>野口 宏</v>
          </cell>
          <cell r="N503" t="str">
            <v>ﾉｸﾞﾁｸﾞﾐ</v>
          </cell>
          <cell r="O503" t="str">
            <v>佐賀県佐賀市鍋島町大字八戸3201</v>
          </cell>
          <cell r="P503" t="str">
            <v>佐賀県佐賀市鍋島町大字八戸溝2145</v>
          </cell>
          <cell r="Q503">
            <v>8490932</v>
          </cell>
          <cell r="R503" t="str">
            <v>佐賀県佐賀市鍋島町大字八戸溝2145</v>
          </cell>
          <cell r="S503" t="str">
            <v>0952-31-6702</v>
          </cell>
          <cell r="T503" t="str">
            <v>佐内</v>
          </cell>
        </row>
        <row r="504">
          <cell r="B504">
            <v>64533</v>
          </cell>
          <cell r="C504" t="str">
            <v>㈲博多レッカーサービス</v>
          </cell>
          <cell r="D504">
            <v>0</v>
          </cell>
          <cell r="E504">
            <v>38022</v>
          </cell>
          <cell r="L504">
            <v>3</v>
          </cell>
          <cell r="M504" t="str">
            <v>杉本 薫</v>
          </cell>
          <cell r="N504" t="str">
            <v>ﾊｶﾀﾚｯｶｰｻｰﾋﾞｽ</v>
          </cell>
          <cell r="O504" t="str">
            <v>福岡県福岡市博多区東光寺町2-9-56</v>
          </cell>
          <cell r="P504" t="str">
            <v>福岡県糟屋郡粕屋町大字柚須148-5</v>
          </cell>
          <cell r="Q504">
            <v>8112305</v>
          </cell>
          <cell r="R504" t="str">
            <v>福岡県糟屋郡粕屋町大字柚須148-5</v>
          </cell>
          <cell r="S504" t="str">
            <v>092-623-0055</v>
          </cell>
          <cell r="T504" t="str">
            <v>鳥外</v>
          </cell>
        </row>
        <row r="505">
          <cell r="B505">
            <v>23392</v>
          </cell>
          <cell r="C505" t="str">
            <v>㈲林産業</v>
          </cell>
          <cell r="D505">
            <v>0</v>
          </cell>
          <cell r="E505">
            <v>38029</v>
          </cell>
          <cell r="L505">
            <v>3</v>
          </cell>
          <cell r="M505" t="str">
            <v>林 一三</v>
          </cell>
          <cell r="N505" t="str">
            <v>ﾊﾔｼｻﾝｷﾞｮｳ</v>
          </cell>
          <cell r="O505" t="str">
            <v>熊本県菊池郡大津町吹田1262-188</v>
          </cell>
          <cell r="Q505">
            <v>8691218</v>
          </cell>
          <cell r="R505" t="str">
            <v>熊本県菊池郡大津町吹田1262-188</v>
          </cell>
          <cell r="S505" t="str">
            <v>096-232-1051</v>
          </cell>
          <cell r="T505" t="str">
            <v>鳥外</v>
          </cell>
        </row>
        <row r="506">
          <cell r="B506">
            <v>7100</v>
          </cell>
          <cell r="C506" t="str">
            <v>㈱丸運</v>
          </cell>
          <cell r="D506">
            <v>0</v>
          </cell>
          <cell r="E506">
            <v>37990</v>
          </cell>
          <cell r="L506">
            <v>3</v>
          </cell>
          <cell r="M506" t="str">
            <v>松井 均</v>
          </cell>
          <cell r="N506" t="str">
            <v>ﾏﾙｳﾝ</v>
          </cell>
          <cell r="O506" t="str">
            <v>東京都港区西新橋3-2-1</v>
          </cell>
          <cell r="P506" t="str">
            <v>福岡県北九州市小倉北区末広2-15-23</v>
          </cell>
          <cell r="Q506">
            <v>8020013</v>
          </cell>
          <cell r="R506" t="str">
            <v>福岡県北九州市小倉北区末広2-15-23</v>
          </cell>
          <cell r="S506" t="str">
            <v>093-522-1596</v>
          </cell>
          <cell r="T506" t="str">
            <v>鳥外</v>
          </cell>
        </row>
        <row r="507">
          <cell r="B507">
            <v>17756</v>
          </cell>
          <cell r="C507" t="str">
            <v>田端 二三男</v>
          </cell>
          <cell r="D507">
            <v>0</v>
          </cell>
          <cell r="E507">
            <v>38099</v>
          </cell>
          <cell r="L507">
            <v>3</v>
          </cell>
          <cell r="M507" t="str">
            <v>田端 二三男</v>
          </cell>
          <cell r="N507" t="str">
            <v>ﾀﾊﾞﾀ ﾌﾐｵ</v>
          </cell>
          <cell r="O507" t="str">
            <v>福岡県筑後市大字一条1330-38</v>
          </cell>
          <cell r="Q507">
            <v>8330001</v>
          </cell>
          <cell r="R507" t="str">
            <v>福岡県筑後市大字一条1330-38</v>
          </cell>
          <cell r="S507" t="str">
            <v>0942-52-3126</v>
          </cell>
          <cell r="T507" t="str">
            <v>鳥外</v>
          </cell>
        </row>
        <row r="508">
          <cell r="B508">
            <v>111144</v>
          </cell>
          <cell r="C508" t="str">
            <v>㈱バンテック東日本ロジ</v>
          </cell>
          <cell r="D508">
            <v>0</v>
          </cell>
          <cell r="E508">
            <v>38177</v>
          </cell>
          <cell r="L508">
            <v>3</v>
          </cell>
          <cell r="M508" t="str">
            <v>野村 修一</v>
          </cell>
          <cell r="N508" t="str">
            <v>ﾊﾞﾝﾃｯｸﾄｳｶｲﾛｼﾞ</v>
          </cell>
          <cell r="O508" t="str">
            <v>栃木県河内郡上三川町上蒲生字願成寺2169-1</v>
          </cell>
          <cell r="Q508">
            <v>3290617</v>
          </cell>
          <cell r="R508" t="str">
            <v>栃木県河内郡上三川町上蒲生字願成寺2169-1</v>
          </cell>
          <cell r="S508" t="str">
            <v>0285-56-2535</v>
          </cell>
          <cell r="T508" t="str">
            <v>鳥外</v>
          </cell>
        </row>
        <row r="509">
          <cell r="B509">
            <v>98268</v>
          </cell>
          <cell r="C509" t="str">
            <v>㈱ショーゴ</v>
          </cell>
          <cell r="D509">
            <v>0</v>
          </cell>
          <cell r="E509">
            <v>38705</v>
          </cell>
          <cell r="L509">
            <v>3</v>
          </cell>
          <cell r="M509" t="str">
            <v>河野 章吾</v>
          </cell>
          <cell r="N509" t="str">
            <v>ｼｮｰｺﾞ</v>
          </cell>
          <cell r="O509" t="str">
            <v>福岡県福岡市東区箱崎ふ頭4-12-35</v>
          </cell>
          <cell r="Q509">
            <v>8120051</v>
          </cell>
          <cell r="R509" t="str">
            <v>福岡県福岡市東区箱崎ふ頭4-12-35</v>
          </cell>
          <cell r="S509" t="str">
            <v>092-642-1200</v>
          </cell>
          <cell r="T509" t="str">
            <v>鳥外</v>
          </cell>
        </row>
        <row r="510">
          <cell r="B510">
            <v>111153</v>
          </cell>
          <cell r="C510" t="str">
            <v>㈱バンテック首都圏ロジ</v>
          </cell>
          <cell r="D510">
            <v>0</v>
          </cell>
          <cell r="E510">
            <v>38163</v>
          </cell>
          <cell r="L510">
            <v>3</v>
          </cell>
          <cell r="M510" t="str">
            <v>高橋 博</v>
          </cell>
          <cell r="N510" t="str">
            <v>ﾊﾞﾝﾃｯｸｼｭﾄｹﾝﾛｼﾞ</v>
          </cell>
          <cell r="O510" t="str">
            <v>神奈川県横浜市神奈川区守屋町3-13-1</v>
          </cell>
          <cell r="P510" t="str">
            <v>神奈川県横須賀市夏島町2873-15</v>
          </cell>
          <cell r="Q510">
            <v>2210022</v>
          </cell>
          <cell r="R510" t="str">
            <v>神奈川県横須賀市夏島町2873-15</v>
          </cell>
          <cell r="S510" t="str">
            <v>0468-66-4657</v>
          </cell>
          <cell r="T510" t="str">
            <v>鳥外</v>
          </cell>
        </row>
        <row r="511">
          <cell r="B511">
            <v>559</v>
          </cell>
          <cell r="C511" t="str">
            <v>㈱ダイマル</v>
          </cell>
          <cell r="D511">
            <v>0</v>
          </cell>
          <cell r="E511">
            <v>38774</v>
          </cell>
          <cell r="H511">
            <v>5</v>
          </cell>
          <cell r="I511">
            <v>38774</v>
          </cell>
          <cell r="L511">
            <v>3</v>
          </cell>
          <cell r="M511" t="str">
            <v>今福 重昭</v>
          </cell>
          <cell r="N511" t="str">
            <v>ﾀﾞｲﾏﾙ</v>
          </cell>
          <cell r="O511" t="str">
            <v>福岡県北九州市八幡西区大字野面2016-1</v>
          </cell>
          <cell r="Q511">
            <v>8071262</v>
          </cell>
          <cell r="R511" t="str">
            <v>福岡県北九州市八幡西区大字野面2016-1</v>
          </cell>
          <cell r="S511" t="str">
            <v>093-618-2211</v>
          </cell>
          <cell r="T511" t="str">
            <v>鳥外</v>
          </cell>
        </row>
        <row r="512">
          <cell r="B512">
            <v>141054</v>
          </cell>
          <cell r="C512" t="str">
            <v>㈲長門産業</v>
          </cell>
          <cell r="D512">
            <v>0</v>
          </cell>
          <cell r="E512">
            <v>39510</v>
          </cell>
          <cell r="L512">
            <v>3</v>
          </cell>
          <cell r="M512" t="str">
            <v>山下 基益</v>
          </cell>
          <cell r="N512" t="str">
            <v>ﾅｶﾞﾄｻﾝｷﾞｮｳ</v>
          </cell>
          <cell r="O512" t="str">
            <v>佐賀県鳥栖市三島町4917</v>
          </cell>
          <cell r="Q512">
            <v>8410064</v>
          </cell>
          <cell r="R512" t="str">
            <v>佐賀県鳥栖市三島町4917</v>
          </cell>
          <cell r="S512" t="str">
            <v>0942-83-9760</v>
          </cell>
          <cell r="T512" t="str">
            <v>鳥内</v>
          </cell>
        </row>
        <row r="513">
          <cell r="B513">
            <v>36339</v>
          </cell>
          <cell r="C513" t="str">
            <v>瀬戸口 武春</v>
          </cell>
          <cell r="D513">
            <v>0</v>
          </cell>
          <cell r="E513">
            <v>38705</v>
          </cell>
          <cell r="L513">
            <v>1</v>
          </cell>
          <cell r="M513" t="str">
            <v>瀬戸口 武春</v>
          </cell>
          <cell r="N513" t="str">
            <v>ｾﾄｸﾞﾁ ﾀｹﾊﾙ</v>
          </cell>
          <cell r="O513" t="str">
            <v>佐賀県佐賀市巨勢町大字修理田1222</v>
          </cell>
          <cell r="Q513">
            <v>8400001</v>
          </cell>
          <cell r="R513" t="str">
            <v>佐賀県佐賀市巨勢町大字修理田1222</v>
          </cell>
          <cell r="S513" t="str">
            <v>0952-29-6662</v>
          </cell>
          <cell r="T513" t="str">
            <v>佐内</v>
          </cell>
        </row>
        <row r="514">
          <cell r="B514">
            <v>117120</v>
          </cell>
          <cell r="C514" t="str">
            <v>㈲福伸メディカル</v>
          </cell>
          <cell r="D514">
            <v>0</v>
          </cell>
          <cell r="E514">
            <v>38513</v>
          </cell>
          <cell r="H514">
            <v>5</v>
          </cell>
          <cell r="I514">
            <v>38513</v>
          </cell>
          <cell r="L514">
            <v>3</v>
          </cell>
          <cell r="M514" t="str">
            <v>渡邉 充陽</v>
          </cell>
          <cell r="N514" t="str">
            <v>ﾌｸｼﾝﾒﾃﾞｨｶﾙ</v>
          </cell>
          <cell r="O514" t="str">
            <v>福岡県春日市一ノ谷5-2-2</v>
          </cell>
          <cell r="Q514">
            <v>8160852</v>
          </cell>
          <cell r="R514" t="str">
            <v>福岡県春日市一ノ谷5-2-2</v>
          </cell>
          <cell r="S514" t="str">
            <v>092-915-7215</v>
          </cell>
          <cell r="T514" t="str">
            <v>鳥外</v>
          </cell>
        </row>
        <row r="515">
          <cell r="B515">
            <v>117955</v>
          </cell>
          <cell r="C515" t="str">
            <v>㈱Ｒ．Ｓ．Ｋ</v>
          </cell>
          <cell r="D515">
            <v>0</v>
          </cell>
          <cell r="E515">
            <v>38632</v>
          </cell>
          <cell r="L515">
            <v>1</v>
          </cell>
          <cell r="M515" t="str">
            <v>山田 晃行</v>
          </cell>
          <cell r="N515" t="str">
            <v>ｱｰﾙｴｽｹｲ</v>
          </cell>
          <cell r="O515" t="str">
            <v>兵庫県姫路市飾東町山崎1351</v>
          </cell>
          <cell r="Q515">
            <v>6710207</v>
          </cell>
          <cell r="R515" t="str">
            <v>兵庫県姫路市飾東町山崎1351</v>
          </cell>
          <cell r="S515" t="str">
            <v>0792-62-1190</v>
          </cell>
          <cell r="T515" t="str">
            <v>佐外</v>
          </cell>
        </row>
        <row r="516">
          <cell r="B516">
            <v>17476</v>
          </cell>
          <cell r="C516" t="str">
            <v>㈱アイ・トランスポート</v>
          </cell>
          <cell r="D516">
            <v>0</v>
          </cell>
          <cell r="E516">
            <v>38138</v>
          </cell>
          <cell r="L516">
            <v>1</v>
          </cell>
          <cell r="M516" t="str">
            <v>飯沼 勝則</v>
          </cell>
          <cell r="N516" t="str">
            <v>ｱｲﾄﾗﾝｽﾎﾟｰﾄ</v>
          </cell>
          <cell r="O516" t="str">
            <v>福岡県京都郡苅田町幸町7-144</v>
          </cell>
          <cell r="Q516">
            <v>8000314</v>
          </cell>
          <cell r="R516" t="str">
            <v>福岡県京都郡苅田町幸町7-144</v>
          </cell>
          <cell r="S516" t="str">
            <v>093-435-1428</v>
          </cell>
          <cell r="T516" t="str">
            <v>佐外</v>
          </cell>
        </row>
        <row r="517">
          <cell r="B517">
            <v>9514</v>
          </cell>
          <cell r="C517" t="str">
            <v>㈱飯塚環境サービス</v>
          </cell>
          <cell r="D517">
            <v>0</v>
          </cell>
          <cell r="E517">
            <v>38209</v>
          </cell>
          <cell r="L517">
            <v>3</v>
          </cell>
          <cell r="M517" t="str">
            <v>田中 眞治</v>
          </cell>
          <cell r="N517" t="str">
            <v>ｲｲﾂﾞｶｶﾝｷｮｳｻｰﾋﾞｽ</v>
          </cell>
          <cell r="O517" t="str">
            <v>福岡県飯塚市大字大日寺字上ノ原1346-51</v>
          </cell>
          <cell r="Q517">
            <v>8200046</v>
          </cell>
          <cell r="R517" t="str">
            <v>福岡県飯塚市大字大日寺字上ノ原1346-51</v>
          </cell>
          <cell r="S517" t="str">
            <v>0948-22-3739</v>
          </cell>
          <cell r="T517" t="str">
            <v>鳥外</v>
          </cell>
        </row>
        <row r="518">
          <cell r="B518">
            <v>60317</v>
          </cell>
          <cell r="C518" t="str">
            <v>大石 德惠</v>
          </cell>
          <cell r="D518">
            <v>0</v>
          </cell>
          <cell r="E518">
            <v>38168</v>
          </cell>
          <cell r="L518">
            <v>3</v>
          </cell>
          <cell r="M518" t="str">
            <v>大石 德惠</v>
          </cell>
          <cell r="N518" t="str">
            <v>ｵｵｲｼ ﾄｸｴ</v>
          </cell>
          <cell r="O518" t="str">
            <v>佐賀県三養基郡みやき町大字西島1679-1</v>
          </cell>
          <cell r="P518" t="str">
            <v>佐賀県三養基郡みやき町大字西島1469-1</v>
          </cell>
          <cell r="Q518">
            <v>8401101</v>
          </cell>
          <cell r="R518" t="str">
            <v>佐賀県三養基郡みやき町大字西島1469-1</v>
          </cell>
          <cell r="S518" t="str">
            <v>0942-96-2360</v>
          </cell>
          <cell r="T518" t="str">
            <v>鳥内</v>
          </cell>
        </row>
        <row r="519">
          <cell r="B519">
            <v>20717</v>
          </cell>
          <cell r="C519" t="str">
            <v>大坪 征英</v>
          </cell>
          <cell r="D519">
            <v>0</v>
          </cell>
          <cell r="E519">
            <v>38182</v>
          </cell>
          <cell r="L519">
            <v>1</v>
          </cell>
          <cell r="M519" t="str">
            <v>大坪 征英</v>
          </cell>
          <cell r="N519" t="str">
            <v>ｵｵﾂﾎﾞ</v>
          </cell>
          <cell r="O519" t="str">
            <v>佐賀県佐賀市大和町大字久池井616-5</v>
          </cell>
          <cell r="Q519">
            <v>8400202</v>
          </cell>
          <cell r="R519" t="str">
            <v>佐賀県佐賀市大和町大字久池井616-5</v>
          </cell>
          <cell r="S519" t="str">
            <v>0952-62-2394</v>
          </cell>
          <cell r="T519" t="str">
            <v>佐内</v>
          </cell>
        </row>
        <row r="520">
          <cell r="B520">
            <v>100976</v>
          </cell>
          <cell r="C520" t="str">
            <v>㈲オレンジ社</v>
          </cell>
          <cell r="D520">
            <v>0</v>
          </cell>
          <cell r="E520">
            <v>38132</v>
          </cell>
          <cell r="H520">
            <v>5</v>
          </cell>
          <cell r="I520">
            <v>38132</v>
          </cell>
          <cell r="L520">
            <v>7</v>
          </cell>
          <cell r="M520" t="str">
            <v>森　豊</v>
          </cell>
          <cell r="N520" t="str">
            <v>ｵﾚﾝｼﾞｼｬ</v>
          </cell>
          <cell r="O520" t="str">
            <v>長崎県佐世保市西大久保町5-51</v>
          </cell>
          <cell r="P520" t="str">
            <v>長崎県佐世保市大和町878-1</v>
          </cell>
          <cell r="Q520">
            <v>8570048</v>
          </cell>
          <cell r="R520" t="str">
            <v>長崎県佐世保市大和町878-1</v>
          </cell>
          <cell r="S520" t="str">
            <v>0956-34-5878</v>
          </cell>
          <cell r="T520" t="str">
            <v>杵外</v>
          </cell>
        </row>
        <row r="521">
          <cell r="B521">
            <v>62574</v>
          </cell>
          <cell r="C521" t="str">
            <v>香月 功</v>
          </cell>
          <cell r="D521">
            <v>0</v>
          </cell>
          <cell r="E521">
            <v>38168</v>
          </cell>
          <cell r="L521">
            <v>1</v>
          </cell>
          <cell r="M521" t="str">
            <v>香月 功</v>
          </cell>
          <cell r="N521" t="str">
            <v>ｶﾂｷ ｲｻｵ</v>
          </cell>
          <cell r="O521" t="str">
            <v>佐賀県佐賀市大財4-2-39</v>
          </cell>
          <cell r="P521" t="str">
            <v>佐賀県佐賀市大財4-61</v>
          </cell>
          <cell r="Q521">
            <v>8400811</v>
          </cell>
          <cell r="R521" t="str">
            <v>佐賀県佐賀市大財4-61</v>
          </cell>
          <cell r="S521" t="str">
            <v>0952-22-2717</v>
          </cell>
          <cell r="T521" t="str">
            <v>佐内</v>
          </cell>
        </row>
        <row r="522">
          <cell r="B522">
            <v>22425</v>
          </cell>
          <cell r="C522" t="str">
            <v>㈱加茂建設</v>
          </cell>
          <cell r="D522">
            <v>0</v>
          </cell>
          <cell r="E522">
            <v>38221</v>
          </cell>
          <cell r="L522">
            <v>5</v>
          </cell>
          <cell r="M522" t="str">
            <v>加茂 康敏</v>
          </cell>
          <cell r="N522" t="str">
            <v>ｶﾓｹﾝｾﾂ</v>
          </cell>
          <cell r="O522" t="str">
            <v>佐賀県唐津市夕日91</v>
          </cell>
          <cell r="Q522">
            <v>8470032</v>
          </cell>
          <cell r="R522" t="str">
            <v>佐賀県唐津市夕日91</v>
          </cell>
          <cell r="S522" t="str">
            <v>0955-78-0727</v>
          </cell>
          <cell r="T522" t="str">
            <v>唐内</v>
          </cell>
        </row>
        <row r="523">
          <cell r="B523">
            <v>649</v>
          </cell>
          <cell r="C523" t="str">
            <v>㈱河建</v>
          </cell>
          <cell r="D523">
            <v>0</v>
          </cell>
          <cell r="E523">
            <v>38230</v>
          </cell>
          <cell r="L523">
            <v>3</v>
          </cell>
          <cell r="M523" t="str">
            <v>河野 秀敏</v>
          </cell>
          <cell r="N523" t="str">
            <v>ｶﾜｹﾝ</v>
          </cell>
          <cell r="O523" t="str">
            <v>福岡県みやま市高田町濃施634</v>
          </cell>
          <cell r="Q523">
            <v>8390215</v>
          </cell>
          <cell r="R523" t="str">
            <v>福岡県みやま市高田町濃施634</v>
          </cell>
          <cell r="S523" t="str">
            <v>0944-22-3711</v>
          </cell>
          <cell r="T523" t="str">
            <v>鳥外</v>
          </cell>
        </row>
        <row r="524">
          <cell r="B524">
            <v>105532</v>
          </cell>
          <cell r="C524" t="str">
            <v>㈱キャピタル・ワイ</v>
          </cell>
          <cell r="D524">
            <v>0</v>
          </cell>
          <cell r="E524">
            <v>38224</v>
          </cell>
          <cell r="L524">
            <v>3</v>
          </cell>
          <cell r="M524" t="str">
            <v>吉牟田 安弘</v>
          </cell>
          <cell r="N524" t="str">
            <v>ｷｬﾋﾟﾀﾙﾜｲ</v>
          </cell>
          <cell r="O524" t="str">
            <v>宮崎県都城市高崎町大牟田242-3</v>
          </cell>
          <cell r="Q524">
            <v>8894505</v>
          </cell>
          <cell r="R524" t="str">
            <v>宮崎県都城市高崎町大牟田242-3</v>
          </cell>
          <cell r="S524" t="str">
            <v>0986-62-5550</v>
          </cell>
          <cell r="T524" t="str">
            <v>鳥外</v>
          </cell>
        </row>
        <row r="525">
          <cell r="B525">
            <v>18002</v>
          </cell>
          <cell r="C525" t="str">
            <v>㈱合通</v>
          </cell>
          <cell r="D525">
            <v>0</v>
          </cell>
          <cell r="E525">
            <v>38237</v>
          </cell>
          <cell r="L525">
            <v>3</v>
          </cell>
          <cell r="M525" t="str">
            <v>大和 健司</v>
          </cell>
          <cell r="N525" t="str">
            <v>ｺﾞｳﾂｳ</v>
          </cell>
          <cell r="O525" t="str">
            <v>大阪府大阪市福島区福島5-3-8</v>
          </cell>
          <cell r="P525" t="str">
            <v>佐賀県三養基郡基山町大字小倉15</v>
          </cell>
          <cell r="Q525">
            <v>8410201</v>
          </cell>
          <cell r="R525" t="str">
            <v>佐賀県三養基郡基山町大字小倉15</v>
          </cell>
          <cell r="S525" t="str">
            <v>0942-92-4114</v>
          </cell>
          <cell r="T525" t="str">
            <v>鳥内</v>
          </cell>
        </row>
        <row r="526">
          <cell r="B526">
            <v>23814</v>
          </cell>
          <cell r="C526" t="str">
            <v>㈲三興商事</v>
          </cell>
          <cell r="D526">
            <v>0</v>
          </cell>
          <cell r="E526">
            <v>38249</v>
          </cell>
          <cell r="L526">
            <v>3</v>
          </cell>
          <cell r="M526" t="str">
            <v>田中 智宏</v>
          </cell>
          <cell r="N526" t="str">
            <v>ｻﾝｺｳｼｮｳｼﾞ</v>
          </cell>
          <cell r="O526" t="str">
            <v>福岡県福岡市博多区美野島3-1-34-703</v>
          </cell>
          <cell r="Q526" t="str">
            <v>812-0017</v>
          </cell>
          <cell r="R526" t="str">
            <v>福岡県福岡市博多区美野島3-1-34-703</v>
          </cell>
          <cell r="S526" t="str">
            <v>0942-83-5737</v>
          </cell>
          <cell r="T526" t="str">
            <v>鳥外</v>
          </cell>
        </row>
        <row r="527">
          <cell r="B527">
            <v>43886</v>
          </cell>
          <cell r="C527" t="str">
            <v>泗水運輸㈲</v>
          </cell>
          <cell r="D527">
            <v>0</v>
          </cell>
          <cell r="E527">
            <v>38210</v>
          </cell>
          <cell r="L527">
            <v>3</v>
          </cell>
          <cell r="M527" t="str">
            <v>城 典臣</v>
          </cell>
          <cell r="N527" t="str">
            <v>ｼｽｲｳﾝﾕ</v>
          </cell>
          <cell r="O527" t="str">
            <v>熊本県菊池市大字原2853-1</v>
          </cell>
          <cell r="Q527">
            <v>8611441</v>
          </cell>
          <cell r="R527" t="str">
            <v>熊本県菊池市大字原2853-1</v>
          </cell>
          <cell r="S527" t="str">
            <v>0968-27-0372</v>
          </cell>
          <cell r="T527" t="str">
            <v>鳥外</v>
          </cell>
        </row>
        <row r="528">
          <cell r="B528">
            <v>40784</v>
          </cell>
          <cell r="C528" t="str">
            <v>㈲島村産業</v>
          </cell>
          <cell r="D528">
            <v>0</v>
          </cell>
          <cell r="E528">
            <v>38036</v>
          </cell>
          <cell r="L528">
            <v>5</v>
          </cell>
          <cell r="M528" t="str">
            <v>島村 賢二</v>
          </cell>
          <cell r="N528" t="str">
            <v>ｼﾏﾑﾗｻﾝｷﾞｮｳ</v>
          </cell>
          <cell r="O528" t="str">
            <v>福岡県福岡市西区今宿町539-23</v>
          </cell>
          <cell r="Q528">
            <v>8190167</v>
          </cell>
          <cell r="R528" t="str">
            <v>福岡県福岡市西区今宿町539-23</v>
          </cell>
          <cell r="S528" t="str">
            <v>092-806-6353</v>
          </cell>
          <cell r="T528" t="str">
            <v>唐外</v>
          </cell>
        </row>
        <row r="529">
          <cell r="B529">
            <v>18838</v>
          </cell>
          <cell r="C529" t="str">
            <v>城島 敏行</v>
          </cell>
          <cell r="D529">
            <v>0</v>
          </cell>
          <cell r="E529">
            <v>38137</v>
          </cell>
          <cell r="L529">
            <v>1</v>
          </cell>
          <cell r="M529" t="str">
            <v>城島 敏行</v>
          </cell>
          <cell r="N529" t="str">
            <v>ｼﾞｮｳｼﾞﾏ ﾄｼﾕｷ</v>
          </cell>
          <cell r="O529" t="str">
            <v>佐賀県神埼郡吉野ヶ里町吉田797-47</v>
          </cell>
          <cell r="Q529">
            <v>8420031</v>
          </cell>
          <cell r="R529" t="str">
            <v>佐賀県神埼郡吉野ヶ里町吉田797-47</v>
          </cell>
          <cell r="S529" t="str">
            <v>0952-52-4666</v>
          </cell>
          <cell r="T529" t="str">
            <v>佐内</v>
          </cell>
        </row>
        <row r="530">
          <cell r="B530">
            <v>3300</v>
          </cell>
          <cell r="C530" t="str">
            <v>㈲伸東産業</v>
          </cell>
          <cell r="D530">
            <v>0</v>
          </cell>
          <cell r="E530">
            <v>38132</v>
          </cell>
          <cell r="L530">
            <v>3</v>
          </cell>
          <cell r="M530" t="str">
            <v>蓮山 伸子</v>
          </cell>
          <cell r="N530" t="str">
            <v>ｼﾝﾄｳｻﾝｷﾞｮｳ</v>
          </cell>
          <cell r="O530" t="str">
            <v>福岡県福岡市南区向野2-14-1</v>
          </cell>
          <cell r="Q530">
            <v>8150035</v>
          </cell>
          <cell r="R530" t="str">
            <v>福岡県福岡市南区向野2-14-1</v>
          </cell>
          <cell r="S530" t="str">
            <v>092-511-9892</v>
          </cell>
          <cell r="T530" t="str">
            <v>鳥外</v>
          </cell>
        </row>
        <row r="531">
          <cell r="B531">
            <v>4070</v>
          </cell>
          <cell r="C531" t="str">
            <v>㈱新日化環境ｴﾝｼﾞﾆｱﾘﾝｸﾞ</v>
          </cell>
          <cell r="D531">
            <v>0</v>
          </cell>
          <cell r="E531">
            <v>38148</v>
          </cell>
          <cell r="L531">
            <v>1</v>
          </cell>
          <cell r="M531" t="str">
            <v>青井 晴彦</v>
          </cell>
          <cell r="N531" t="str">
            <v>ｼﾝﾆﾁｶｶﾝｷｮｳ</v>
          </cell>
          <cell r="O531" t="str">
            <v>福岡県北九州市戸畑区中原先の浜46-80</v>
          </cell>
          <cell r="Q531">
            <v>8040002</v>
          </cell>
          <cell r="R531" t="str">
            <v>福岡県北九州市戸畑区中原先の浜46-80</v>
          </cell>
          <cell r="S531" t="str">
            <v>093-884-1784</v>
          </cell>
          <cell r="T531" t="str">
            <v>佐外</v>
          </cell>
        </row>
        <row r="532">
          <cell r="B532">
            <v>113388</v>
          </cell>
          <cell r="C532" t="str">
            <v>㈱末次建装</v>
          </cell>
          <cell r="D532">
            <v>0</v>
          </cell>
          <cell r="E532">
            <v>38236</v>
          </cell>
          <cell r="H532">
            <v>5</v>
          </cell>
          <cell r="I532">
            <v>38236</v>
          </cell>
          <cell r="L532">
            <v>3</v>
          </cell>
          <cell r="M532" t="str">
            <v>江上 満雄</v>
          </cell>
          <cell r="N532" t="str">
            <v>ｽｴﾂｸﾞｹﾝｿｳ</v>
          </cell>
          <cell r="O532" t="str">
            <v>福岡県小郡市下西鯵坂886-1</v>
          </cell>
          <cell r="Q532">
            <v>8380134</v>
          </cell>
          <cell r="R532" t="str">
            <v>福岡県小郡市下西鯵坂886-1</v>
          </cell>
          <cell r="S532" t="str">
            <v>0942-72-6545</v>
          </cell>
          <cell r="T532" t="str">
            <v>鳥外</v>
          </cell>
        </row>
        <row r="533">
          <cell r="B533">
            <v>64177</v>
          </cell>
          <cell r="C533" t="str">
            <v>㈱西部クリーン</v>
          </cell>
          <cell r="D533">
            <v>0</v>
          </cell>
          <cell r="E533">
            <v>38219</v>
          </cell>
          <cell r="L533">
            <v>1</v>
          </cell>
          <cell r="M533" t="str">
            <v>吉田 昌晴</v>
          </cell>
          <cell r="N533" t="str">
            <v>ｾｲﾌﾞｸﾘｰﾝ</v>
          </cell>
          <cell r="O533" t="str">
            <v>福岡県久留米市梅満町332</v>
          </cell>
          <cell r="P533" t="str">
            <v>福岡県久留米市梅満町332-1</v>
          </cell>
          <cell r="Q533">
            <v>8300048</v>
          </cell>
          <cell r="R533" t="str">
            <v>福岡県久留米市梅満町332-1</v>
          </cell>
          <cell r="S533" t="str">
            <v>0942-34-6623</v>
          </cell>
          <cell r="T533" t="str">
            <v>佐外</v>
          </cell>
        </row>
        <row r="534">
          <cell r="B534">
            <v>15223</v>
          </cell>
          <cell r="C534" t="str">
            <v>太平土木㈱</v>
          </cell>
          <cell r="D534">
            <v>0</v>
          </cell>
          <cell r="E534">
            <v>38103</v>
          </cell>
          <cell r="L534">
            <v>1</v>
          </cell>
          <cell r="M534" t="str">
            <v>藤吉 良助</v>
          </cell>
          <cell r="N534" t="str">
            <v>ﾀｲﾍｲﾄﾞﾎﾞｸ</v>
          </cell>
          <cell r="O534" t="str">
            <v>福岡県筑後市大字前津1962-1</v>
          </cell>
          <cell r="Q534">
            <v>8330002</v>
          </cell>
          <cell r="R534" t="str">
            <v>福岡県筑後市大字前津1962-1</v>
          </cell>
          <cell r="S534" t="str">
            <v>0942-53-4094</v>
          </cell>
          <cell r="T534" t="str">
            <v>佐外</v>
          </cell>
        </row>
        <row r="535">
          <cell r="B535">
            <v>113453</v>
          </cell>
          <cell r="C535" t="str">
            <v>竹 功</v>
          </cell>
          <cell r="D535">
            <v>0</v>
          </cell>
          <cell r="E535">
            <v>38230</v>
          </cell>
          <cell r="L535">
            <v>7</v>
          </cell>
          <cell r="M535" t="str">
            <v>竹 功</v>
          </cell>
          <cell r="N535" t="str">
            <v>ﾀｹﾊﾗｲｻｵ</v>
          </cell>
          <cell r="O535" t="str">
            <v>長崎県壱岐市郷ノ浦町坪触1583-1</v>
          </cell>
          <cell r="P535" t="str">
            <v>長崎県壱岐市郷ノ浦町坪触1190-5</v>
          </cell>
          <cell r="Q535">
            <v>8115142</v>
          </cell>
          <cell r="R535" t="str">
            <v>長崎県壱岐市郷ノ浦町坪触1190-5</v>
          </cell>
          <cell r="S535" t="str">
            <v>0920-47-1209</v>
          </cell>
          <cell r="T535" t="str">
            <v>杵外</v>
          </cell>
        </row>
        <row r="536">
          <cell r="B536">
            <v>2347</v>
          </cell>
          <cell r="C536" t="str">
            <v>東洋ケミカル㈱(北九州市)</v>
          </cell>
          <cell r="D536">
            <v>0</v>
          </cell>
          <cell r="E536">
            <v>38180</v>
          </cell>
          <cell r="L536">
            <v>3</v>
          </cell>
          <cell r="M536" t="str">
            <v>井上 助夫</v>
          </cell>
          <cell r="N536" t="str">
            <v>ﾄｳﾖｳｹﾐｶﾙｷﾀｷｭｳｼｭｳ</v>
          </cell>
          <cell r="O536" t="str">
            <v>福岡県北九州市小倉北区井堀3-7-28ﾄｰｹﾐﾋﾞﾙ2階</v>
          </cell>
          <cell r="Q536">
            <v>8030835</v>
          </cell>
          <cell r="R536" t="str">
            <v>福岡県北九州市小倉北区井堀3-7-28ﾄｰｹﾐﾋﾞﾙ2階</v>
          </cell>
          <cell r="S536" t="str">
            <v>093-571-5431</v>
          </cell>
          <cell r="T536" t="str">
            <v>鳥外</v>
          </cell>
        </row>
        <row r="537">
          <cell r="B537">
            <v>81403</v>
          </cell>
          <cell r="C537" t="str">
            <v>㈲東陽システムサービス</v>
          </cell>
          <cell r="D537">
            <v>0</v>
          </cell>
          <cell r="E537">
            <v>38146</v>
          </cell>
          <cell r="L537">
            <v>7</v>
          </cell>
          <cell r="M537" t="str">
            <v>内山 洋一</v>
          </cell>
          <cell r="N537" t="str">
            <v>ﾄｳﾖｳｼｽﾃﾑｻｰﾋﾞｽ</v>
          </cell>
          <cell r="O537" t="str">
            <v>長崎県長崎市西海町1777-45</v>
          </cell>
          <cell r="P537" t="str">
            <v>長崎県長崎市琴海村松町字橋ノ本764-3</v>
          </cell>
          <cell r="Q537">
            <v>8513101</v>
          </cell>
          <cell r="R537" t="str">
            <v>長崎県長崎市琴海村松町字橋ノ本764-3</v>
          </cell>
          <cell r="S537" t="str">
            <v>095-814-3110</v>
          </cell>
          <cell r="T537" t="str">
            <v>杵外</v>
          </cell>
        </row>
        <row r="538">
          <cell r="B538">
            <v>10368</v>
          </cell>
          <cell r="C538" t="str">
            <v>㈲豊臣興業</v>
          </cell>
          <cell r="D538">
            <v>0</v>
          </cell>
          <cell r="E538">
            <v>38153</v>
          </cell>
          <cell r="L538">
            <v>3</v>
          </cell>
          <cell r="M538" t="str">
            <v>中川 久義</v>
          </cell>
          <cell r="N538" t="str">
            <v>ﾄﾖﾄﾐｺｳｷﾞｮｳ</v>
          </cell>
          <cell r="O538" t="str">
            <v>熊本県玉名市伊倉南方404-1</v>
          </cell>
          <cell r="Q538">
            <v>8650045</v>
          </cell>
          <cell r="R538" t="str">
            <v>熊本県玉名市伊倉南方404-1</v>
          </cell>
          <cell r="S538" t="str">
            <v>0944-52-6991</v>
          </cell>
          <cell r="T538" t="str">
            <v>鳥外</v>
          </cell>
        </row>
        <row r="539">
          <cell r="B539">
            <v>52413</v>
          </cell>
          <cell r="C539" t="str">
            <v>㈲西急</v>
          </cell>
          <cell r="D539">
            <v>0</v>
          </cell>
          <cell r="E539">
            <v>38141</v>
          </cell>
          <cell r="L539">
            <v>1</v>
          </cell>
          <cell r="M539" t="str">
            <v>川原 信子</v>
          </cell>
          <cell r="N539" t="str">
            <v>ﾆｼｷｭｳ</v>
          </cell>
          <cell r="O539" t="str">
            <v>福岡県福岡市早良区四箇2-10-36</v>
          </cell>
          <cell r="P539" t="str">
            <v>福岡県福岡市早良区四箇2-411-6</v>
          </cell>
          <cell r="Q539">
            <v>8111103</v>
          </cell>
          <cell r="R539" t="str">
            <v>福岡県福岡市早良区四箇2-411-6</v>
          </cell>
          <cell r="S539" t="str">
            <v>092-811-3810</v>
          </cell>
          <cell r="T539" t="str">
            <v>佐外</v>
          </cell>
        </row>
        <row r="540">
          <cell r="B540">
            <v>670</v>
          </cell>
          <cell r="C540" t="str">
            <v>野瀬産業㈱</v>
          </cell>
          <cell r="D540">
            <v>0</v>
          </cell>
          <cell r="E540">
            <v>38146</v>
          </cell>
          <cell r="H540">
            <v>5</v>
          </cell>
          <cell r="I540">
            <v>38084</v>
          </cell>
          <cell r="L540">
            <v>1</v>
          </cell>
          <cell r="M540" t="str">
            <v>野瀬 秀一</v>
          </cell>
          <cell r="N540" t="str">
            <v>ﾉｾｻﾝｷﾞｮｳ</v>
          </cell>
          <cell r="O540" t="str">
            <v>福岡県大牟田市大字倉永1588-1</v>
          </cell>
          <cell r="P540" t="str">
            <v>佐賀県佐賀市久保田町徳万小路2420-1</v>
          </cell>
          <cell r="Q540">
            <v>8490200</v>
          </cell>
          <cell r="R540" t="str">
            <v>佐賀県佐賀市久保田町徳万小路2420-1</v>
          </cell>
          <cell r="S540" t="str">
            <v>0952-68-2125</v>
          </cell>
          <cell r="T540" t="str">
            <v>佐内</v>
          </cell>
        </row>
        <row r="541">
          <cell r="B541">
            <v>20287</v>
          </cell>
          <cell r="C541" t="str">
            <v>野田 昭由</v>
          </cell>
          <cell r="D541">
            <v>0</v>
          </cell>
          <cell r="E541">
            <v>38231</v>
          </cell>
          <cell r="L541">
            <v>1</v>
          </cell>
          <cell r="M541" t="str">
            <v>野田 昭由</v>
          </cell>
          <cell r="N541" t="str">
            <v>ﾉﾀﾞ ｱｷﾖｼ</v>
          </cell>
          <cell r="O541" t="str">
            <v>福岡県柳川市三橋町起田117</v>
          </cell>
          <cell r="P541" t="str">
            <v>福岡県柳川市三橋町吉開768-3</v>
          </cell>
          <cell r="Q541">
            <v>8320802</v>
          </cell>
          <cell r="R541" t="str">
            <v>福岡県柳川市三橋町吉開768-3</v>
          </cell>
          <cell r="S541" t="str">
            <v>0944-72-7772</v>
          </cell>
          <cell r="T541" t="str">
            <v>佐外</v>
          </cell>
        </row>
        <row r="542">
          <cell r="B542">
            <v>18980</v>
          </cell>
          <cell r="C542" t="str">
            <v>博多港管理㈱</v>
          </cell>
          <cell r="D542">
            <v>0</v>
          </cell>
          <cell r="E542">
            <v>38140</v>
          </cell>
          <cell r="L542">
            <v>7</v>
          </cell>
          <cell r="M542" t="str">
            <v>大原 毅</v>
          </cell>
          <cell r="N542" t="str">
            <v>ﾊｶﾀｺｳｶﾝﾘ</v>
          </cell>
          <cell r="O542" t="str">
            <v>福岡県福岡市中央区港2-3-25</v>
          </cell>
          <cell r="Q542">
            <v>8100075</v>
          </cell>
          <cell r="R542" t="str">
            <v>福岡県福岡市中央区港2-3-25</v>
          </cell>
          <cell r="S542" t="str">
            <v>092-781-2390</v>
          </cell>
          <cell r="T542" t="str">
            <v>杵外</v>
          </cell>
        </row>
        <row r="543">
          <cell r="B543">
            <v>34275</v>
          </cell>
          <cell r="C543" t="str">
            <v>㈱バンテック</v>
          </cell>
          <cell r="D543">
            <v>0</v>
          </cell>
          <cell r="E543">
            <v>38156</v>
          </cell>
          <cell r="L543">
            <v>3</v>
          </cell>
          <cell r="M543" t="str">
            <v>山田 敏晴</v>
          </cell>
          <cell r="N543" t="str">
            <v>ﾊﾞﾝﾃｯｸ</v>
          </cell>
          <cell r="O543" t="str">
            <v>神奈川県横浜市西区花咲町6-145</v>
          </cell>
          <cell r="P543" t="str">
            <v>神奈川県横浜市神奈川区守谷町3-13-1</v>
          </cell>
          <cell r="Q543">
            <v>2210021</v>
          </cell>
          <cell r="R543" t="str">
            <v>神奈川県横浜市神奈川区守谷町3-13-1</v>
          </cell>
          <cell r="S543" t="str">
            <v>045-441-3131</v>
          </cell>
          <cell r="T543" t="str">
            <v>鳥外</v>
          </cell>
        </row>
        <row r="544">
          <cell r="B544">
            <v>111154</v>
          </cell>
          <cell r="C544" t="str">
            <v>㈱バンテック東海ロジ</v>
          </cell>
          <cell r="D544">
            <v>0</v>
          </cell>
          <cell r="E544">
            <v>38153</v>
          </cell>
          <cell r="L544">
            <v>3</v>
          </cell>
          <cell r="M544" t="str">
            <v>高橋 博</v>
          </cell>
          <cell r="N544" t="str">
            <v>ﾊﾞﾝﾃｯｸﾄｳｶｲﾛｼﾞ</v>
          </cell>
          <cell r="O544" t="str">
            <v>愛知県豊田市堤本町落田1-1</v>
          </cell>
          <cell r="Q544">
            <v>4730939</v>
          </cell>
          <cell r="R544" t="str">
            <v>愛知県豊田市堤本町落田1-1</v>
          </cell>
          <cell r="S544" t="str">
            <v>0565-51-1741</v>
          </cell>
          <cell r="T544" t="str">
            <v>鳥外</v>
          </cell>
        </row>
        <row r="545">
          <cell r="B545">
            <v>8643</v>
          </cell>
          <cell r="C545" t="str">
            <v>㈲樋口防水</v>
          </cell>
          <cell r="D545">
            <v>0</v>
          </cell>
          <cell r="E545">
            <v>38210</v>
          </cell>
          <cell r="L545">
            <v>3</v>
          </cell>
          <cell r="M545" t="str">
            <v>樋口 雄司</v>
          </cell>
          <cell r="N545" t="str">
            <v>ﾋｸﾞﾁﾎﾞｳｽｲ</v>
          </cell>
          <cell r="O545" t="str">
            <v>大分県日田市大字石井285-14</v>
          </cell>
          <cell r="P545" t="str">
            <v>大分県日田市大字内河野字原101</v>
          </cell>
          <cell r="Q545">
            <v>8770061</v>
          </cell>
          <cell r="R545" t="str">
            <v>大分県日田市大字内河野字原101</v>
          </cell>
          <cell r="S545" t="str">
            <v>0973-24-6624</v>
          </cell>
          <cell r="T545" t="str">
            <v>鳥外</v>
          </cell>
        </row>
        <row r="546">
          <cell r="B546">
            <v>22422</v>
          </cell>
          <cell r="C546" t="str">
            <v>百武 薫</v>
          </cell>
          <cell r="D546">
            <v>0</v>
          </cell>
          <cell r="E546">
            <v>38216</v>
          </cell>
          <cell r="L546">
            <v>7</v>
          </cell>
          <cell r="M546" t="str">
            <v>百武 薫</v>
          </cell>
          <cell r="N546" t="str">
            <v>ﾋｬｸﾀｹ</v>
          </cell>
          <cell r="O546" t="str">
            <v>佐賀県杵島郡江北町大字惣領分3557-3</v>
          </cell>
          <cell r="P546" t="str">
            <v>佐賀県杵島郡江北町大字惣領分3560</v>
          </cell>
          <cell r="Q546">
            <v>8490503</v>
          </cell>
          <cell r="R546" t="str">
            <v>佐賀県杵島郡江北町大字惣領分3560</v>
          </cell>
          <cell r="S546" t="str">
            <v>0952-86-5354</v>
          </cell>
          <cell r="T546" t="str">
            <v>杵内</v>
          </cell>
        </row>
        <row r="547">
          <cell r="B547">
            <v>112097</v>
          </cell>
          <cell r="C547" t="str">
            <v>㈱福輸</v>
          </cell>
          <cell r="D547">
            <v>0</v>
          </cell>
          <cell r="E547">
            <v>38238</v>
          </cell>
          <cell r="L547">
            <v>3</v>
          </cell>
          <cell r="M547" t="str">
            <v>中村 隆義</v>
          </cell>
          <cell r="N547" t="str">
            <v>ﾌｸﾕ</v>
          </cell>
          <cell r="O547" t="str">
            <v>福岡県福岡市東区箱崎ふ頭5-1-21</v>
          </cell>
          <cell r="Q547">
            <v>8120051</v>
          </cell>
          <cell r="R547" t="str">
            <v>福岡県福岡市東区箱崎ふ頭5-1-21</v>
          </cell>
          <cell r="S547" t="str">
            <v>092-651-4431</v>
          </cell>
          <cell r="T547" t="str">
            <v>鳥外</v>
          </cell>
        </row>
        <row r="548">
          <cell r="B548">
            <v>2552</v>
          </cell>
          <cell r="C548" t="str">
            <v>ﾌﾞﾘﾁﾞｽﾄﾝｴｽ･ｱｰﾙ・ｼｰ㈱</v>
          </cell>
          <cell r="D548">
            <v>0</v>
          </cell>
          <cell r="E548">
            <v>38180</v>
          </cell>
          <cell r="L548">
            <v>1</v>
          </cell>
          <cell r="M548" t="str">
            <v>中村 博文</v>
          </cell>
          <cell r="N548" t="str">
            <v>ﾌﾞﾘﾁﾞｽﾄﾝｴｽ・ｴｽ･ｱｰﾙ・ｼｰ</v>
          </cell>
          <cell r="O548" t="str">
            <v>山口県防府市大字台道7200</v>
          </cell>
          <cell r="Q548">
            <v>8340115</v>
          </cell>
          <cell r="R548" t="str">
            <v>山口県防府市大字台道7200</v>
          </cell>
          <cell r="S548" t="str">
            <v>0835-32-0222</v>
          </cell>
          <cell r="T548" t="str">
            <v>佐外</v>
          </cell>
        </row>
        <row r="549">
          <cell r="B549">
            <v>60878</v>
          </cell>
          <cell r="C549" t="str">
            <v>山口 忠温</v>
          </cell>
          <cell r="D549">
            <v>1</v>
          </cell>
          <cell r="E549">
            <v>38127</v>
          </cell>
          <cell r="L549">
            <v>5</v>
          </cell>
          <cell r="M549" t="str">
            <v>山口 忠温</v>
          </cell>
          <cell r="N549" t="str">
            <v>ﾔﾏｸﾞﾁﾀ</v>
          </cell>
          <cell r="O549" t="str">
            <v>佐賀県唐津市畑島5898-1</v>
          </cell>
          <cell r="Q549">
            <v>8470833</v>
          </cell>
          <cell r="R549" t="str">
            <v>佐賀県唐津市畑島5898-1</v>
          </cell>
          <cell r="S549" t="str">
            <v>0955-78-1113</v>
          </cell>
          <cell r="T549" t="str">
            <v>唐内</v>
          </cell>
        </row>
        <row r="550">
          <cell r="B550">
            <v>60877</v>
          </cell>
          <cell r="C550" t="str">
            <v>㈲ワコー</v>
          </cell>
          <cell r="D550">
            <v>0</v>
          </cell>
          <cell r="E550">
            <v>38121</v>
          </cell>
          <cell r="L550">
            <v>5</v>
          </cell>
          <cell r="M550" t="str">
            <v>青木 とも子</v>
          </cell>
          <cell r="N550" t="str">
            <v>ﾜｺｰ</v>
          </cell>
          <cell r="O550" t="str">
            <v>佐賀県唐津市和多田天満町1-3-27</v>
          </cell>
          <cell r="P550" t="str">
            <v>佐賀県唐津市鎮西町赤木字雲浦1771-1</v>
          </cell>
          <cell r="Q550">
            <v>8470312</v>
          </cell>
          <cell r="R550" t="str">
            <v>佐賀県唐津市鎮西町赤木字雲浦1771-1</v>
          </cell>
          <cell r="S550" t="str">
            <v>0955-82-4251</v>
          </cell>
          <cell r="T550" t="str">
            <v>唐内</v>
          </cell>
        </row>
        <row r="551">
          <cell r="B551">
            <v>7421</v>
          </cell>
          <cell r="C551" t="str">
            <v>㈱松尾土木</v>
          </cell>
          <cell r="D551">
            <v>0</v>
          </cell>
          <cell r="E551">
            <v>38586</v>
          </cell>
          <cell r="L551">
            <v>3</v>
          </cell>
          <cell r="M551" t="str">
            <v>松尾 保</v>
          </cell>
          <cell r="N551" t="str">
            <v>ﾏﾂｵﾄﾞﾎﾞｸ</v>
          </cell>
          <cell r="O551" t="str">
            <v>福岡県福岡市博多区榎田2-1-1</v>
          </cell>
          <cell r="Q551">
            <v>8120004</v>
          </cell>
          <cell r="R551" t="str">
            <v>福岡県福岡市博多区榎田2-1-1</v>
          </cell>
          <cell r="S551" t="str">
            <v>092-411-3331</v>
          </cell>
          <cell r="T551" t="str">
            <v>鳥外</v>
          </cell>
        </row>
        <row r="552">
          <cell r="B552">
            <v>15499</v>
          </cell>
          <cell r="C552" t="str">
            <v>㈱西鉄ロードサービス</v>
          </cell>
          <cell r="D552">
            <v>0</v>
          </cell>
          <cell r="E552">
            <v>40034</v>
          </cell>
          <cell r="L552">
            <v>3</v>
          </cell>
          <cell r="M552" t="str">
            <v>王丸 徹夫</v>
          </cell>
          <cell r="N552" t="str">
            <v>ﾆｼﾃﾂﾛｰﾄﾞ</v>
          </cell>
          <cell r="O552" t="str">
            <v>福岡県久留米市東町1-3</v>
          </cell>
          <cell r="Q552">
            <v>8300032</v>
          </cell>
          <cell r="R552" t="str">
            <v>福岡県久留米市東町1-3</v>
          </cell>
          <cell r="S552" t="str">
            <v>0942-38-6596</v>
          </cell>
          <cell r="T552" t="str">
            <v>鳥外</v>
          </cell>
        </row>
        <row r="553">
          <cell r="B553">
            <v>119336</v>
          </cell>
          <cell r="C553" t="str">
            <v>鈴木建設㈱</v>
          </cell>
          <cell r="D553">
            <v>0</v>
          </cell>
          <cell r="E553">
            <v>38555</v>
          </cell>
          <cell r="L553">
            <v>1</v>
          </cell>
          <cell r="M553" t="str">
            <v>鈴木 純一郎</v>
          </cell>
          <cell r="N553" t="str">
            <v>ｽｽﾞｷｹﾝｾﾂ</v>
          </cell>
          <cell r="O553" t="str">
            <v>佐賀県佐賀市鍋島町大字八戸3188-2</v>
          </cell>
          <cell r="Q553">
            <v>8400857</v>
          </cell>
          <cell r="R553" t="str">
            <v>佐賀県佐賀市鍋島町大字八戸3188-2</v>
          </cell>
          <cell r="S553" t="str">
            <v>0952-29-8036</v>
          </cell>
          <cell r="T553" t="str">
            <v>佐内</v>
          </cell>
        </row>
        <row r="554">
          <cell r="B554">
            <v>111849</v>
          </cell>
          <cell r="C554" t="str">
            <v>㈲徳風商事</v>
          </cell>
          <cell r="D554">
            <v>0</v>
          </cell>
          <cell r="E554">
            <v>38665</v>
          </cell>
          <cell r="L554">
            <v>1</v>
          </cell>
          <cell r="M554" t="str">
            <v>高橋 貴幸</v>
          </cell>
          <cell r="N554" t="str">
            <v>ﾄｸﾌｮｳｼｮｳｼﾞ</v>
          </cell>
          <cell r="O554" t="str">
            <v>広島県廿日市市永原字戸屋野山5-96</v>
          </cell>
          <cell r="P554" t="str">
            <v>福岡県福津市津屋崎566-115</v>
          </cell>
          <cell r="Q554">
            <v>8113304</v>
          </cell>
          <cell r="R554" t="str">
            <v>福岡県福津市津屋崎566-115</v>
          </cell>
          <cell r="S554" t="str">
            <v>0940-52-8002</v>
          </cell>
          <cell r="T554" t="str">
            <v>佐外</v>
          </cell>
        </row>
        <row r="555">
          <cell r="B555">
            <v>148834</v>
          </cell>
          <cell r="C555" t="str">
            <v>川口 直</v>
          </cell>
          <cell r="D555">
            <v>0</v>
          </cell>
          <cell r="E555">
            <v>39945</v>
          </cell>
          <cell r="L555">
            <v>1</v>
          </cell>
          <cell r="M555" t="str">
            <v>川口 直</v>
          </cell>
          <cell r="N555" t="str">
            <v>ｶﾜｸﾞﾁ ｽﾅｵ</v>
          </cell>
          <cell r="O555" t="str">
            <v>福岡県久留米市田主丸町殖木797-1</v>
          </cell>
          <cell r="Q555">
            <v>8391204</v>
          </cell>
          <cell r="R555" t="str">
            <v>福岡県久留米市田主丸町殖木797-1</v>
          </cell>
          <cell r="S555" t="str">
            <v>090-8391-7889</v>
          </cell>
          <cell r="T555" t="str">
            <v>佐外</v>
          </cell>
        </row>
        <row r="556">
          <cell r="B556">
            <v>65097</v>
          </cell>
          <cell r="C556" t="str">
            <v>北部輸送㈱</v>
          </cell>
          <cell r="D556">
            <v>1</v>
          </cell>
          <cell r="E556">
            <v>38435</v>
          </cell>
          <cell r="L556">
            <v>7</v>
          </cell>
          <cell r="M556" t="str">
            <v>井上 康次</v>
          </cell>
          <cell r="N556" t="str">
            <v>ﾎｸﾌﾞﾕｿｳ</v>
          </cell>
          <cell r="O556" t="str">
            <v>福岡県福岡市東区蒲田4-15-52</v>
          </cell>
          <cell r="P556" t="str">
            <v>佐賀県杵島郡江北町大字佐留志字二本松乾2085-1</v>
          </cell>
          <cell r="Q556">
            <v>8490502</v>
          </cell>
          <cell r="R556" t="str">
            <v>佐賀県杵島郡江北町大字佐留志字二本松乾2085-1</v>
          </cell>
          <cell r="S556" t="str">
            <v>0952-86-5486</v>
          </cell>
          <cell r="T556" t="str">
            <v>杵内</v>
          </cell>
        </row>
        <row r="557">
          <cell r="B557">
            <v>30871</v>
          </cell>
          <cell r="C557" t="str">
            <v>立石 敏美</v>
          </cell>
          <cell r="D557">
            <v>0</v>
          </cell>
          <cell r="E557">
            <v>39139</v>
          </cell>
          <cell r="L557">
            <v>3</v>
          </cell>
          <cell r="M557" t="str">
            <v>立石 敏美</v>
          </cell>
          <cell r="N557" t="str">
            <v>ﾀﾃｲｼ ﾄｼﾐ</v>
          </cell>
          <cell r="O557" t="str">
            <v>佐賀県鳥栖市牛原町1149</v>
          </cell>
          <cell r="Q557">
            <v>8410086</v>
          </cell>
          <cell r="R557" t="str">
            <v>佐賀県鳥栖市牛原町1149</v>
          </cell>
          <cell r="S557" t="str">
            <v>0942-83-7105</v>
          </cell>
          <cell r="T557" t="str">
            <v>鳥内</v>
          </cell>
        </row>
        <row r="558">
          <cell r="B558">
            <v>115504</v>
          </cell>
          <cell r="C558" t="str">
            <v>垣外 哲夫</v>
          </cell>
          <cell r="D558">
            <v>0</v>
          </cell>
          <cell r="E558">
            <v>38370</v>
          </cell>
          <cell r="L558">
            <v>1</v>
          </cell>
          <cell r="M558" t="str">
            <v>垣外 哲夫</v>
          </cell>
          <cell r="N558" t="str">
            <v>ｶｷｿﾄﾃﾂｵ</v>
          </cell>
          <cell r="O558" t="str">
            <v>福岡県柳川市大和町塩塚923-1</v>
          </cell>
          <cell r="P558" t="str">
            <v>佐賀県佐賀市嘉瀬町大字十五327-1</v>
          </cell>
          <cell r="Q558">
            <v>8400863</v>
          </cell>
          <cell r="R558" t="str">
            <v>佐賀県佐賀市嘉瀬町大字十五327-1</v>
          </cell>
          <cell r="S558" t="str">
            <v>0952-26-3791</v>
          </cell>
          <cell r="T558" t="str">
            <v>佐内</v>
          </cell>
        </row>
        <row r="559">
          <cell r="B559">
            <v>50056</v>
          </cell>
          <cell r="C559" t="str">
            <v>㈱イーグル</v>
          </cell>
          <cell r="D559">
            <v>0</v>
          </cell>
          <cell r="E559">
            <v>38334</v>
          </cell>
          <cell r="L559">
            <v>7</v>
          </cell>
          <cell r="M559" t="str">
            <v>大浦 猛</v>
          </cell>
          <cell r="N559" t="str">
            <v>ｲｰｸﾞﾙ</v>
          </cell>
          <cell r="O559" t="str">
            <v>長崎県長崎市小江原1-2-8</v>
          </cell>
          <cell r="Q559">
            <v>8511132</v>
          </cell>
          <cell r="R559" t="str">
            <v>長崎県長崎市小江原1-2-8</v>
          </cell>
          <cell r="S559" t="str">
            <v>095-846-5401</v>
          </cell>
          <cell r="T559" t="str">
            <v>杵外</v>
          </cell>
        </row>
        <row r="560">
          <cell r="B560">
            <v>25276</v>
          </cell>
          <cell r="C560" t="str">
            <v>㈲石崎産業</v>
          </cell>
          <cell r="D560">
            <v>0</v>
          </cell>
          <cell r="E560">
            <v>38303</v>
          </cell>
          <cell r="L560">
            <v>3</v>
          </cell>
          <cell r="M560" t="str">
            <v>石崎 秀喜</v>
          </cell>
          <cell r="N560" t="str">
            <v>ｲｼｻﾞｷｻﾝｷﾞｮｳ</v>
          </cell>
          <cell r="O560" t="str">
            <v>福岡県福岡市南区大平寺1-37-16</v>
          </cell>
          <cell r="Q560">
            <v>8111354</v>
          </cell>
          <cell r="R560" t="str">
            <v>福岡県福岡市南区大平寺1-37-16</v>
          </cell>
          <cell r="S560" t="str">
            <v>092-566-5771</v>
          </cell>
          <cell r="T560" t="str">
            <v>鳥外</v>
          </cell>
        </row>
        <row r="561">
          <cell r="B561">
            <v>66213</v>
          </cell>
          <cell r="C561" t="str">
            <v>牛島 勝敏</v>
          </cell>
          <cell r="D561">
            <v>0</v>
          </cell>
          <cell r="E561">
            <v>38330</v>
          </cell>
          <cell r="L561">
            <v>3</v>
          </cell>
          <cell r="M561" t="str">
            <v>牛島 勝敏</v>
          </cell>
          <cell r="N561" t="str">
            <v>ｳｼｼﾞﾏ ｶﾂﾄｼ</v>
          </cell>
          <cell r="O561" t="str">
            <v>佐賀県三養基郡みやき町大字原古賀7253</v>
          </cell>
          <cell r="Q561">
            <v>8490101</v>
          </cell>
          <cell r="R561" t="str">
            <v>佐賀県三養基郡みやき町大字原古賀7253</v>
          </cell>
          <cell r="S561" t="str">
            <v>0942-94-3323</v>
          </cell>
          <cell r="T561" t="str">
            <v>鳥内</v>
          </cell>
        </row>
        <row r="562">
          <cell r="B562">
            <v>102711</v>
          </cell>
          <cell r="C562" t="str">
            <v>垣内 剛</v>
          </cell>
          <cell r="H562">
            <v>5</v>
          </cell>
          <cell r="I562">
            <v>38322</v>
          </cell>
          <cell r="L562">
            <v>3</v>
          </cell>
          <cell r="M562" t="str">
            <v>垣内 剛</v>
          </cell>
          <cell r="N562" t="str">
            <v>ｶｷｳﾁ ﾂﾖｼ</v>
          </cell>
          <cell r="O562" t="str">
            <v>福岡県久留米市野伏間1-13-18-110</v>
          </cell>
          <cell r="P562" t="str">
            <v>福岡県久留米市藤山町1739-6</v>
          </cell>
          <cell r="Q562">
            <v>8300053</v>
          </cell>
          <cell r="R562" t="str">
            <v>福岡県久留米市藤山町1739-6</v>
          </cell>
          <cell r="S562" t="str">
            <v>0942-21-8691</v>
          </cell>
          <cell r="T562" t="str">
            <v>鳥外</v>
          </cell>
        </row>
        <row r="563">
          <cell r="B563">
            <v>7701</v>
          </cell>
          <cell r="C563" t="str">
            <v>㈲寿運送</v>
          </cell>
          <cell r="D563">
            <v>0</v>
          </cell>
          <cell r="E563">
            <v>38327</v>
          </cell>
          <cell r="L563">
            <v>5</v>
          </cell>
          <cell r="M563" t="str">
            <v>脇山 壽男</v>
          </cell>
          <cell r="N563" t="str">
            <v>ｺﾄﾌﾞｷｳﾝｿｳ</v>
          </cell>
          <cell r="O563" t="str">
            <v>佐賀県唐津市山田2770-144</v>
          </cell>
          <cell r="P563" t="str">
            <v>佐賀県唐津市山田2770-1</v>
          </cell>
          <cell r="Q563">
            <v>8470834</v>
          </cell>
          <cell r="R563" t="str">
            <v>佐賀県唐津市山田2770-1</v>
          </cell>
          <cell r="S563" t="str">
            <v>0955-78-1836</v>
          </cell>
          <cell r="T563" t="str">
            <v>唐内</v>
          </cell>
        </row>
        <row r="564">
          <cell r="B564">
            <v>114076</v>
          </cell>
          <cell r="C564" t="str">
            <v>三松エコワールド㈲</v>
          </cell>
          <cell r="F564">
            <v>2</v>
          </cell>
          <cell r="G564">
            <v>38288</v>
          </cell>
          <cell r="L564">
            <v>5</v>
          </cell>
          <cell r="M564" t="str">
            <v>瀨戸 晶子</v>
          </cell>
          <cell r="N564" t="str">
            <v>ｻﾝｼｮｳｴｺﾜｰﾙﾄﾞ</v>
          </cell>
          <cell r="O564" t="str">
            <v>佐賀県唐津市西大島町258-6</v>
          </cell>
          <cell r="Q564">
            <v>8470872</v>
          </cell>
          <cell r="R564" t="str">
            <v>佐賀県唐津市西大島町258-6</v>
          </cell>
          <cell r="S564" t="str">
            <v>0955-72-8686</v>
          </cell>
          <cell r="T564" t="str">
            <v>唐内</v>
          </cell>
        </row>
        <row r="565">
          <cell r="B565">
            <v>85919</v>
          </cell>
          <cell r="C565" t="str">
            <v>㈲大周環境運輸</v>
          </cell>
          <cell r="D565">
            <v>0</v>
          </cell>
          <cell r="E565">
            <v>38321</v>
          </cell>
          <cell r="H565">
            <v>5</v>
          </cell>
          <cell r="I565">
            <v>38321</v>
          </cell>
          <cell r="L565">
            <v>1</v>
          </cell>
          <cell r="M565" t="str">
            <v>平野 周二郎</v>
          </cell>
          <cell r="N565" t="str">
            <v>ﾀﾞｲｼｭｳｶﾝｷｮｳｳﾝﾕ</v>
          </cell>
          <cell r="O565" t="str">
            <v>長崎県長崎市白鳥町9-57</v>
          </cell>
          <cell r="Q565">
            <v>8528042</v>
          </cell>
          <cell r="R565" t="str">
            <v>長崎県長崎市白鳥町9-57</v>
          </cell>
          <cell r="S565" t="str">
            <v>095-847-0129</v>
          </cell>
          <cell r="T565" t="str">
            <v>佐外</v>
          </cell>
        </row>
        <row r="566">
          <cell r="B566">
            <v>114729</v>
          </cell>
          <cell r="C566" t="str">
            <v>㈱太良建設</v>
          </cell>
          <cell r="D566">
            <v>0</v>
          </cell>
          <cell r="E566">
            <v>38308</v>
          </cell>
          <cell r="L566">
            <v>7</v>
          </cell>
          <cell r="M566" t="str">
            <v>三木 泰</v>
          </cell>
          <cell r="N566" t="str">
            <v>ﾀﾗｹﾝｾﾂ</v>
          </cell>
          <cell r="O566" t="str">
            <v>佐賀県藤津郡太良町大字大浦1831-10</v>
          </cell>
          <cell r="Q566">
            <v>8491612</v>
          </cell>
          <cell r="R566" t="str">
            <v>佐賀県藤津郡太良町大字大浦1831-10</v>
          </cell>
          <cell r="S566" t="str">
            <v>0954-68-2622</v>
          </cell>
          <cell r="T566" t="str">
            <v>杵内</v>
          </cell>
        </row>
        <row r="567">
          <cell r="B567">
            <v>82266</v>
          </cell>
          <cell r="C567" t="str">
            <v>㈱中島重設</v>
          </cell>
          <cell r="D567">
            <v>0</v>
          </cell>
          <cell r="E567">
            <v>38342</v>
          </cell>
          <cell r="L567">
            <v>3</v>
          </cell>
          <cell r="M567" t="str">
            <v>中島 洋人</v>
          </cell>
          <cell r="N567" t="str">
            <v>ﾅｶｼﾏｼﾞｭｳｾﾂ</v>
          </cell>
          <cell r="O567" t="str">
            <v>福岡県中間市大字垣生字上大隈田1290-1</v>
          </cell>
          <cell r="Q567">
            <v>8090001</v>
          </cell>
          <cell r="R567" t="str">
            <v>福岡県中間市大字垣生字上大隈田1290-1</v>
          </cell>
          <cell r="S567" t="str">
            <v>093-244-1482</v>
          </cell>
          <cell r="T567" t="str">
            <v>鳥外</v>
          </cell>
        </row>
        <row r="568">
          <cell r="B568">
            <v>4525</v>
          </cell>
          <cell r="C568" t="str">
            <v>西日本管財㈱</v>
          </cell>
          <cell r="D568">
            <v>0</v>
          </cell>
          <cell r="E568">
            <v>38327</v>
          </cell>
          <cell r="L568">
            <v>1</v>
          </cell>
          <cell r="M568" t="str">
            <v>田中 昭與</v>
          </cell>
          <cell r="N568" t="str">
            <v>ﾆｼﾆﾎﾝｶﾝｻﾞｲ</v>
          </cell>
          <cell r="O568" t="str">
            <v>福岡県久留米市東櫛原町2608-7</v>
          </cell>
          <cell r="Q568">
            <v>8300003</v>
          </cell>
          <cell r="R568" t="str">
            <v>福岡県久留米市東櫛原町2608-7</v>
          </cell>
          <cell r="S568" t="str">
            <v>0942-32-5630</v>
          </cell>
          <cell r="T568" t="str">
            <v>佐外</v>
          </cell>
        </row>
        <row r="569">
          <cell r="B569">
            <v>8873</v>
          </cell>
          <cell r="C569" t="str">
            <v>日本管財㈱</v>
          </cell>
          <cell r="D569">
            <v>0</v>
          </cell>
          <cell r="E569">
            <v>38271</v>
          </cell>
          <cell r="L569">
            <v>5</v>
          </cell>
          <cell r="M569" t="str">
            <v>福田 武</v>
          </cell>
          <cell r="N569" t="str">
            <v>ﾆﾎﾝｶﾝｻﾞｲ</v>
          </cell>
          <cell r="O569" t="str">
            <v>兵庫県西宮市六湛寺町9-16</v>
          </cell>
          <cell r="P569" t="str">
            <v>福岡県福岡市早良区百道浜2-4-27</v>
          </cell>
          <cell r="Q569">
            <v>8140001</v>
          </cell>
          <cell r="R569" t="str">
            <v>福岡県福岡市早良区百道浜2-4-27</v>
          </cell>
          <cell r="S569" t="str">
            <v>092-831-0028</v>
          </cell>
          <cell r="T569" t="str">
            <v>唐外</v>
          </cell>
        </row>
        <row r="570">
          <cell r="B570">
            <v>60493</v>
          </cell>
          <cell r="C570" t="str">
            <v>㈲原建設建材</v>
          </cell>
          <cell r="D570">
            <v>0</v>
          </cell>
          <cell r="E570">
            <v>38330</v>
          </cell>
          <cell r="L570">
            <v>3</v>
          </cell>
          <cell r="M570" t="str">
            <v>原 泰則</v>
          </cell>
          <cell r="N570" t="str">
            <v>ﾊﾗｹﾝｾﾂｹﾝｻﾞｲ</v>
          </cell>
          <cell r="O570" t="str">
            <v>福岡県久留米市善導寺町飯田1573-13</v>
          </cell>
          <cell r="Q570">
            <v>8390824</v>
          </cell>
          <cell r="R570" t="str">
            <v>福岡県久留米市善導寺町飯田1573-13</v>
          </cell>
          <cell r="S570" t="str">
            <v>0942-47-0337</v>
          </cell>
          <cell r="T570" t="str">
            <v>鳥外</v>
          </cell>
        </row>
        <row r="571">
          <cell r="B571">
            <v>12090</v>
          </cell>
          <cell r="C571" t="str">
            <v>㈲火の国産業</v>
          </cell>
          <cell r="F571">
            <v>2</v>
          </cell>
          <cell r="G571">
            <v>38289</v>
          </cell>
          <cell r="L571">
            <v>3</v>
          </cell>
          <cell r="M571" t="str">
            <v>村山 信夫</v>
          </cell>
          <cell r="N571" t="str">
            <v>ﾋﾉｸﾆｻﾝｷﾞｮｳ</v>
          </cell>
          <cell r="O571" t="str">
            <v>和歌山県和歌山市西浜字中川向ノ坪1660-485</v>
          </cell>
          <cell r="Q571">
            <v>6410036</v>
          </cell>
          <cell r="R571" t="str">
            <v>和歌山県和歌山市西浜字中川向ノ坪1660-485</v>
          </cell>
          <cell r="S571" t="str">
            <v>073-448-6015</v>
          </cell>
          <cell r="T571" t="str">
            <v>鳥外</v>
          </cell>
        </row>
        <row r="572">
          <cell r="B572">
            <v>114532</v>
          </cell>
          <cell r="C572" t="str">
            <v>北部都市開発㈱</v>
          </cell>
          <cell r="D572">
            <v>0</v>
          </cell>
          <cell r="E572">
            <v>38282</v>
          </cell>
          <cell r="L572">
            <v>6</v>
          </cell>
          <cell r="M572" t="str">
            <v>田中 澄子</v>
          </cell>
          <cell r="N572" t="str">
            <v>ﾎｸﾌﾞﾄｼｶｲﾊﾂ</v>
          </cell>
          <cell r="O572" t="str">
            <v>佐賀県伊万里市二里町大里甲880-5</v>
          </cell>
          <cell r="Q572">
            <v>8480032</v>
          </cell>
          <cell r="R572" t="str">
            <v>佐賀県伊万里市二里町大里甲880-5</v>
          </cell>
          <cell r="S572" t="str">
            <v>0955-22-5003</v>
          </cell>
          <cell r="T572" t="str">
            <v>伊内</v>
          </cell>
        </row>
        <row r="573">
          <cell r="B573">
            <v>64988</v>
          </cell>
          <cell r="C573" t="str">
            <v>㈲マエダ企画</v>
          </cell>
          <cell r="D573">
            <v>0</v>
          </cell>
          <cell r="E573">
            <v>38280</v>
          </cell>
          <cell r="L573">
            <v>5</v>
          </cell>
          <cell r="M573" t="str">
            <v>前田 孝秋</v>
          </cell>
          <cell r="N573" t="str">
            <v>ﾏｴﾀﾞｷｶｸ</v>
          </cell>
          <cell r="O573" t="str">
            <v>佐賀県唐津市町田1-10-21</v>
          </cell>
          <cell r="Q573">
            <v>8470821</v>
          </cell>
          <cell r="R573" t="str">
            <v>佐賀県唐津市町田1-10-21</v>
          </cell>
          <cell r="S573" t="str">
            <v>0955-74-6725</v>
          </cell>
          <cell r="T573" t="str">
            <v>唐内</v>
          </cell>
        </row>
        <row r="574">
          <cell r="B574">
            <v>24337</v>
          </cell>
          <cell r="C574" t="str">
            <v>㈱ヤマケン</v>
          </cell>
          <cell r="D574">
            <v>0</v>
          </cell>
          <cell r="E574">
            <v>38264</v>
          </cell>
          <cell r="L574">
            <v>7</v>
          </cell>
          <cell r="M574" t="str">
            <v>山口 育邦</v>
          </cell>
          <cell r="N574" t="str">
            <v>ﾔﾏｹﾝ</v>
          </cell>
          <cell r="O574" t="str">
            <v>佐賀県小城市小城町晴気1599</v>
          </cell>
          <cell r="Q574">
            <v>8450014</v>
          </cell>
          <cell r="R574" t="str">
            <v>佐賀県小城市小城町晴気1599</v>
          </cell>
          <cell r="S574" t="str">
            <v>0952-72-1600</v>
          </cell>
          <cell r="T574" t="str">
            <v>杵内</v>
          </cell>
        </row>
        <row r="575">
          <cell r="B575">
            <v>6539</v>
          </cell>
          <cell r="C575" t="str">
            <v>和田 重信</v>
          </cell>
          <cell r="D575">
            <v>0</v>
          </cell>
          <cell r="E575">
            <v>39925</v>
          </cell>
          <cell r="F575">
            <v>4</v>
          </cell>
          <cell r="G575">
            <v>39925</v>
          </cell>
          <cell r="L575">
            <v>3</v>
          </cell>
          <cell r="M575" t="str">
            <v>和田 重信</v>
          </cell>
          <cell r="N575" t="str">
            <v>ﾜﾀﾞ ｼｹﾞﾉﾌﾞ</v>
          </cell>
          <cell r="O575" t="str">
            <v>佐賀県鳥栖市本鳥栖町1483-1</v>
          </cell>
          <cell r="Q575">
            <v>8410026</v>
          </cell>
          <cell r="R575" t="str">
            <v>佐賀県鳥栖市本鳥栖町1483-1</v>
          </cell>
          <cell r="S575" t="str">
            <v>0942-82-3200</v>
          </cell>
          <cell r="T575" t="str">
            <v>鳥内</v>
          </cell>
        </row>
        <row r="576">
          <cell r="B576">
            <v>70855</v>
          </cell>
          <cell r="C576" t="str">
            <v>大月商会㈱</v>
          </cell>
          <cell r="D576">
            <v>0</v>
          </cell>
          <cell r="E576">
            <v>39804</v>
          </cell>
          <cell r="H576">
            <v>5</v>
          </cell>
          <cell r="I576">
            <v>39804</v>
          </cell>
          <cell r="L576">
            <v>3</v>
          </cell>
          <cell r="M576" t="str">
            <v>大月 秀樹</v>
          </cell>
          <cell r="N576" t="str">
            <v>ｵｵﾂｷｼｮｳｶｲ</v>
          </cell>
          <cell r="O576" t="str">
            <v>兵庫県尼崎市南清水39-9大月ビル</v>
          </cell>
          <cell r="Q576">
            <v>6610985</v>
          </cell>
          <cell r="R576" t="str">
            <v>兵庫県尼崎市南清水39-9大月ビル</v>
          </cell>
          <cell r="S576" t="str">
            <v>06-4960-9909</v>
          </cell>
          <cell r="T576" t="str">
            <v>鳥外</v>
          </cell>
        </row>
        <row r="577">
          <cell r="B577">
            <v>52610</v>
          </cell>
          <cell r="C577" t="str">
            <v>㈱久保田土木</v>
          </cell>
          <cell r="D577">
            <v>0</v>
          </cell>
          <cell r="E577">
            <v>39030</v>
          </cell>
          <cell r="L577">
            <v>1</v>
          </cell>
          <cell r="M577" t="str">
            <v>井上 英二</v>
          </cell>
          <cell r="N577" t="str">
            <v>ｸﾎﾞﾀﾄﾞﾎﾞｸ</v>
          </cell>
          <cell r="O577" t="str">
            <v>佐賀県佐賀市久保田町大字徳万1640</v>
          </cell>
          <cell r="Q577">
            <v>8490201</v>
          </cell>
          <cell r="R577" t="str">
            <v>佐賀県佐賀市久保田町大字徳万1640</v>
          </cell>
          <cell r="S577" t="str">
            <v>0952-68-3687</v>
          </cell>
          <cell r="T577" t="str">
            <v>佐内</v>
          </cell>
        </row>
        <row r="578">
          <cell r="B578">
            <v>67458</v>
          </cell>
          <cell r="C578" t="str">
            <v>黒木 敏行</v>
          </cell>
          <cell r="D578">
            <v>0</v>
          </cell>
          <cell r="E578">
            <v>38397</v>
          </cell>
          <cell r="L578">
            <v>6</v>
          </cell>
          <cell r="M578" t="str">
            <v>黒木 敏行</v>
          </cell>
          <cell r="N578" t="str">
            <v>ｸﾛｷ ﾄｼﾕｷ</v>
          </cell>
          <cell r="O578" t="str">
            <v>佐賀県伊万里市山代町西分3640</v>
          </cell>
          <cell r="P578" t="str">
            <v>佐賀県伊万里市山代町立岩字平古場3435-1</v>
          </cell>
          <cell r="Q578">
            <v>8494262</v>
          </cell>
          <cell r="R578" t="str">
            <v>佐賀県伊万里市山代町立岩字平古場3435-1</v>
          </cell>
          <cell r="S578" t="str">
            <v>0955-28-4120</v>
          </cell>
          <cell r="T578" t="str">
            <v>伊内</v>
          </cell>
        </row>
        <row r="579">
          <cell r="B579">
            <v>17712</v>
          </cell>
          <cell r="C579" t="str">
            <v>㈱研進産業</v>
          </cell>
          <cell r="D579">
            <v>0</v>
          </cell>
          <cell r="E579">
            <v>38483</v>
          </cell>
          <cell r="L579">
            <v>3</v>
          </cell>
          <cell r="M579" t="str">
            <v>城戸 隆秀</v>
          </cell>
          <cell r="N579" t="str">
            <v>ｹﾝｼﾝｻﾝｷﾞｮｳ</v>
          </cell>
          <cell r="O579" t="str">
            <v>福岡県福岡市西区福重2-5-16</v>
          </cell>
          <cell r="Q579">
            <v>8190022</v>
          </cell>
          <cell r="R579" t="str">
            <v>福岡県福岡市西区福重2-5-16</v>
          </cell>
          <cell r="S579" t="str">
            <v>092-885-7795</v>
          </cell>
          <cell r="T579" t="str">
            <v>鳥外</v>
          </cell>
        </row>
        <row r="580">
          <cell r="B580">
            <v>140040</v>
          </cell>
          <cell r="C580" t="str">
            <v>平川 浩美</v>
          </cell>
          <cell r="D580">
            <v>0</v>
          </cell>
          <cell r="E580">
            <v>39441</v>
          </cell>
          <cell r="L580">
            <v>3</v>
          </cell>
          <cell r="M580" t="str">
            <v>平川 浩美</v>
          </cell>
          <cell r="N580" t="str">
            <v>ﾋﾗｶﾜ ｶｽﾞﾐ</v>
          </cell>
          <cell r="O580" t="str">
            <v>佐賀県佐賀市鍋島町八戸溝1252-5</v>
          </cell>
          <cell r="P580" t="str">
            <v>佐賀県佐賀市神野東1-76</v>
          </cell>
          <cell r="Q580">
            <v>8400801</v>
          </cell>
          <cell r="R580" t="str">
            <v>佐賀県佐賀市神野東1-76</v>
          </cell>
          <cell r="S580" t="str">
            <v>0952-23-8282</v>
          </cell>
          <cell r="T580" t="str">
            <v>佐内</v>
          </cell>
        </row>
        <row r="581">
          <cell r="B581">
            <v>1744</v>
          </cell>
          <cell r="C581" t="str">
            <v>㈱筑豊衛生舎</v>
          </cell>
          <cell r="D581">
            <v>0</v>
          </cell>
          <cell r="E581">
            <v>38426</v>
          </cell>
          <cell r="L581">
            <v>3</v>
          </cell>
          <cell r="M581" t="str">
            <v>永冨 政英</v>
          </cell>
          <cell r="N581" t="str">
            <v>ﾁｸﾎｳｴｲｾｲｼｬ</v>
          </cell>
          <cell r="O581" t="str">
            <v>福岡県直方市大字下新入字行定496-1</v>
          </cell>
          <cell r="Q581">
            <v>8220032</v>
          </cell>
          <cell r="R581" t="str">
            <v>福岡県直方市大字下新入字行定496-1</v>
          </cell>
          <cell r="S581" t="str">
            <v>0949-24-1979</v>
          </cell>
          <cell r="T581" t="str">
            <v>鳥外</v>
          </cell>
        </row>
        <row r="582">
          <cell r="B582">
            <v>21813</v>
          </cell>
          <cell r="C582" t="str">
            <v>㈱新開ティ・エス</v>
          </cell>
          <cell r="D582">
            <v>0</v>
          </cell>
          <cell r="E582">
            <v>39912</v>
          </cell>
          <cell r="H582">
            <v>5</v>
          </cell>
          <cell r="I582">
            <v>39510</v>
          </cell>
          <cell r="L582">
            <v>3</v>
          </cell>
          <cell r="M582" t="str">
            <v>古賀 あや</v>
          </cell>
          <cell r="N582" t="str">
            <v>ｼﾝｶｲﾃｨｴｽ</v>
          </cell>
          <cell r="O582" t="str">
            <v>神奈川県川崎市中原区今井上町82-1</v>
          </cell>
          <cell r="P582" t="str">
            <v>東京都江東区東陽3-7-13 木場永代ビル</v>
          </cell>
          <cell r="Q582">
            <v>1350016</v>
          </cell>
          <cell r="R582" t="str">
            <v>東京都江東区東陽3-7-13 木場永代ビル</v>
          </cell>
          <cell r="S582" t="str">
            <v>03-6803-6733</v>
          </cell>
          <cell r="T582" t="str">
            <v>鳥外</v>
          </cell>
        </row>
        <row r="583">
          <cell r="B583">
            <v>29246</v>
          </cell>
          <cell r="C583" t="str">
            <v>新内 幹男</v>
          </cell>
          <cell r="E583" t="str">
            <v xml:space="preserve">      </v>
          </cell>
          <cell r="H583">
            <v>5</v>
          </cell>
          <cell r="I583">
            <v>38431</v>
          </cell>
          <cell r="L583">
            <v>1</v>
          </cell>
          <cell r="M583" t="str">
            <v>新内 幹男</v>
          </cell>
          <cell r="N583" t="str">
            <v>ｼﾝｳﾁ ﾐｷｵ</v>
          </cell>
          <cell r="O583" t="str">
            <v>佐賀県佐賀市兵庫町大字渕128</v>
          </cell>
          <cell r="P583" t="str">
            <v>佐賀県佐賀市兵庫町大字渕128-6-1</v>
          </cell>
          <cell r="Q583">
            <v>8490913</v>
          </cell>
          <cell r="R583" t="str">
            <v>佐賀県佐賀市兵庫町大字渕128-6-1</v>
          </cell>
          <cell r="S583" t="str">
            <v>0952-26-0986</v>
          </cell>
          <cell r="T583" t="str">
            <v>佐内</v>
          </cell>
        </row>
        <row r="584">
          <cell r="B584">
            <v>5198</v>
          </cell>
          <cell r="C584" t="str">
            <v>㈱西南物流</v>
          </cell>
          <cell r="H584">
            <v>5</v>
          </cell>
          <cell r="I584">
            <v>38433</v>
          </cell>
          <cell r="L584">
            <v>1</v>
          </cell>
          <cell r="M584" t="str">
            <v>古藤 和久</v>
          </cell>
          <cell r="N584" t="str">
            <v>ｾｲﾅﾝﾌﾞﾂﾘｭｳ</v>
          </cell>
          <cell r="O584" t="str">
            <v>福岡県筑紫郡那珂川町大字仲324</v>
          </cell>
          <cell r="Q584">
            <v>8111253</v>
          </cell>
          <cell r="R584" t="str">
            <v>福岡県筑紫郡那珂川町大字仲324</v>
          </cell>
          <cell r="S584" t="str">
            <v>092-953-4151</v>
          </cell>
          <cell r="T584" t="str">
            <v>佐外</v>
          </cell>
        </row>
        <row r="585">
          <cell r="B585">
            <v>115505</v>
          </cell>
          <cell r="C585" t="str">
            <v>㈲辻急配</v>
          </cell>
          <cell r="D585">
            <v>1</v>
          </cell>
          <cell r="E585">
            <v>38363</v>
          </cell>
          <cell r="L585">
            <v>5</v>
          </cell>
          <cell r="M585" t="str">
            <v>辻 忠明</v>
          </cell>
          <cell r="N585" t="str">
            <v>ﾂｼﾞｷｭｳﾊｲ</v>
          </cell>
          <cell r="O585" t="str">
            <v>佐賀県唐津市菜畑3305-1</v>
          </cell>
          <cell r="P585" t="str">
            <v>佐賀県唐津市和多田西山4552-1</v>
          </cell>
          <cell r="Q585">
            <v>8470084</v>
          </cell>
          <cell r="R585" t="str">
            <v>佐賀県唐津市和多田西山4552-1</v>
          </cell>
          <cell r="S585" t="str">
            <v>0955-75-4573</v>
          </cell>
          <cell r="T585" t="str">
            <v>唐内</v>
          </cell>
        </row>
        <row r="586">
          <cell r="B586">
            <v>116164</v>
          </cell>
          <cell r="C586" t="str">
            <v>富吉 亮博</v>
          </cell>
          <cell r="D586">
            <v>0</v>
          </cell>
          <cell r="E586">
            <v>38398</v>
          </cell>
          <cell r="L586">
            <v>1</v>
          </cell>
          <cell r="M586" t="str">
            <v>富吉 亮博</v>
          </cell>
          <cell r="N586" t="str">
            <v>ﾄﾐﾖｼｱｷﾋﾛ</v>
          </cell>
          <cell r="O586" t="str">
            <v>佐賀県佐賀市南佐賀3-4-18</v>
          </cell>
          <cell r="Q586">
            <v>8450014</v>
          </cell>
          <cell r="R586" t="str">
            <v>佐賀県佐賀市南佐賀3-4-18</v>
          </cell>
          <cell r="S586" t="str">
            <v>0952-26-8355</v>
          </cell>
          <cell r="T586" t="str">
            <v>佐内</v>
          </cell>
        </row>
        <row r="587">
          <cell r="B587">
            <v>63962</v>
          </cell>
          <cell r="C587" t="str">
            <v>日田引越センター九州ケイ運送日田㈲</v>
          </cell>
          <cell r="D587">
            <v>0</v>
          </cell>
          <cell r="E587">
            <v>38434</v>
          </cell>
          <cell r="L587">
            <v>3</v>
          </cell>
          <cell r="M587" t="str">
            <v>押田 憲明</v>
          </cell>
          <cell r="N587" t="str">
            <v>ﾋﾀﾋｯｺｼｾﾝﾀｰｷｭｳｼｭｳｹｲｲﾝｿｳ</v>
          </cell>
          <cell r="O587" t="str">
            <v>大分県日田市大字小山202-6</v>
          </cell>
          <cell r="Q587">
            <v>8770068</v>
          </cell>
          <cell r="R587" t="str">
            <v>大分県日田市大字小山202-6</v>
          </cell>
          <cell r="S587" t="str">
            <v>0973-22-2961</v>
          </cell>
          <cell r="T587" t="str">
            <v>鳥外</v>
          </cell>
        </row>
        <row r="588">
          <cell r="B588">
            <v>14259</v>
          </cell>
          <cell r="C588" t="str">
            <v>平島 貴</v>
          </cell>
          <cell r="D588">
            <v>0</v>
          </cell>
          <cell r="E588">
            <v>38363</v>
          </cell>
          <cell r="L588">
            <v>3</v>
          </cell>
          <cell r="M588" t="str">
            <v>平島 貴</v>
          </cell>
          <cell r="N588" t="str">
            <v>ﾋﾗｼﾏ ﾀｶｼ</v>
          </cell>
          <cell r="O588" t="str">
            <v>佐賀県鳥栖市平田町3106-43</v>
          </cell>
          <cell r="Q588">
            <v>8410076</v>
          </cell>
          <cell r="R588" t="str">
            <v>佐賀県鳥栖市平田町3106-43</v>
          </cell>
          <cell r="S588" t="str">
            <v>0942-82-1074</v>
          </cell>
          <cell r="T588" t="str">
            <v>鳥内</v>
          </cell>
        </row>
        <row r="589">
          <cell r="B589">
            <v>51774</v>
          </cell>
          <cell r="C589" t="str">
            <v>船津 常夫</v>
          </cell>
          <cell r="D589">
            <v>0</v>
          </cell>
          <cell r="E589">
            <v>38425</v>
          </cell>
          <cell r="L589">
            <v>3</v>
          </cell>
          <cell r="M589" t="str">
            <v>船津 常夫</v>
          </cell>
          <cell r="N589" t="str">
            <v>ﾌﾅﾂ ﾂﾈｵ</v>
          </cell>
          <cell r="O589" t="str">
            <v>福岡県久留米市安武町住吉1632</v>
          </cell>
          <cell r="Q589">
            <v>8300078</v>
          </cell>
          <cell r="R589" t="str">
            <v>福岡県久留米市安武町住吉1632</v>
          </cell>
          <cell r="S589" t="str">
            <v>0942-26-6996</v>
          </cell>
          <cell r="T589" t="str">
            <v>鳥外</v>
          </cell>
        </row>
        <row r="590">
          <cell r="B590">
            <v>62436</v>
          </cell>
          <cell r="C590" t="str">
            <v>松岡運送㈲</v>
          </cell>
          <cell r="D590">
            <v>0</v>
          </cell>
          <cell r="E590">
            <v>38383</v>
          </cell>
          <cell r="L590">
            <v>3</v>
          </cell>
          <cell r="M590" t="str">
            <v>松岡 政利</v>
          </cell>
          <cell r="N590" t="str">
            <v>ﾏﾂｵｶｳﾝｿｳ</v>
          </cell>
          <cell r="O590" t="str">
            <v>福岡県嘉穂郡桂川町大字吉隈字ヲベ田13-134</v>
          </cell>
          <cell r="Q590">
            <v>8200609</v>
          </cell>
          <cell r="R590" t="str">
            <v>福岡県嘉穂郡桂川町大字吉隈字ヲベ田13-134</v>
          </cell>
          <cell r="S590" t="str">
            <v>0948-65-1222</v>
          </cell>
          <cell r="T590" t="str">
            <v>鳥外</v>
          </cell>
        </row>
        <row r="591">
          <cell r="B591">
            <v>75750</v>
          </cell>
          <cell r="C591" t="str">
            <v>久留米物流サービス㈱</v>
          </cell>
          <cell r="D591">
            <v>0</v>
          </cell>
          <cell r="E591">
            <v>38806</v>
          </cell>
          <cell r="L591">
            <v>3</v>
          </cell>
          <cell r="M591" t="str">
            <v>般津 精次</v>
          </cell>
          <cell r="N591" t="str">
            <v>ｸﾙﾒﾌﾞﾌﾞﾂﾘｭｳｻｰﾋﾞｽ</v>
          </cell>
          <cell r="O591" t="str">
            <v>福岡県久留米市東櫛原町353</v>
          </cell>
          <cell r="Q591" t="str">
            <v>830-0003</v>
          </cell>
          <cell r="R591" t="str">
            <v>福岡県久留米市東櫛原町353</v>
          </cell>
          <cell r="S591" t="str">
            <v>0942-39-2161</v>
          </cell>
          <cell r="T591" t="str">
            <v>鳥外</v>
          </cell>
        </row>
        <row r="592">
          <cell r="B592">
            <v>74781</v>
          </cell>
          <cell r="C592" t="str">
            <v>㈱太洋クリーン公社</v>
          </cell>
          <cell r="D592">
            <v>0</v>
          </cell>
          <cell r="E592">
            <v>39265</v>
          </cell>
          <cell r="L592">
            <v>3</v>
          </cell>
          <cell r="M592" t="str">
            <v>伊藤 文武</v>
          </cell>
          <cell r="N592" t="str">
            <v>ﾀｲﾖｳｸﾘｰﾝｺｳｼｬ</v>
          </cell>
          <cell r="O592" t="str">
            <v>福岡県福岡市博多区博多駅東1-2-5</v>
          </cell>
          <cell r="Q592">
            <v>8120013</v>
          </cell>
          <cell r="R592" t="str">
            <v>福岡県福岡市博多区博多駅東1-2-5</v>
          </cell>
          <cell r="S592" t="str">
            <v>092-461-2006</v>
          </cell>
          <cell r="T592" t="str">
            <v>鳥外</v>
          </cell>
        </row>
        <row r="593">
          <cell r="B593">
            <v>3549</v>
          </cell>
          <cell r="C593" t="str">
            <v>㈱古賀組</v>
          </cell>
          <cell r="D593">
            <v>0</v>
          </cell>
          <cell r="E593">
            <v>38586</v>
          </cell>
          <cell r="L593">
            <v>3</v>
          </cell>
          <cell r="M593" t="str">
            <v>古賀 文子</v>
          </cell>
          <cell r="N593" t="str">
            <v>ｺｶﾞｸﾞﾐ</v>
          </cell>
          <cell r="O593" t="str">
            <v>福岡県福岡市中央区草香江2-6-17</v>
          </cell>
          <cell r="Q593">
            <v>8100045</v>
          </cell>
          <cell r="R593" t="str">
            <v>福岡県福岡市中央区草香江2-6-17</v>
          </cell>
          <cell r="S593" t="str">
            <v>092-771-1586</v>
          </cell>
          <cell r="T593" t="str">
            <v>鳥外</v>
          </cell>
        </row>
        <row r="594">
          <cell r="B594">
            <v>46252</v>
          </cell>
          <cell r="C594" t="str">
            <v>オデッサ・テクノス㈱</v>
          </cell>
          <cell r="F594">
            <v>2</v>
          </cell>
          <cell r="G594">
            <v>38526</v>
          </cell>
          <cell r="L594">
            <v>3</v>
          </cell>
          <cell r="M594" t="str">
            <v>高崎 三晴</v>
          </cell>
          <cell r="N594" t="str">
            <v>ｵﾃﾞｯｻ･ﾃｸﾉｽ</v>
          </cell>
          <cell r="O594" t="str">
            <v>宮城県仙台市宮城野区榴岡2-2-11</v>
          </cell>
          <cell r="Q594">
            <v>9830852</v>
          </cell>
          <cell r="R594" t="str">
            <v>宮城県仙台市宮城野区榴岡2-2-11</v>
          </cell>
          <cell r="S594" t="str">
            <v>022-792-7380</v>
          </cell>
          <cell r="T594" t="str">
            <v>鳥外</v>
          </cell>
        </row>
        <row r="595">
          <cell r="B595">
            <v>127920</v>
          </cell>
          <cell r="C595" t="str">
            <v>㈲進栄商会</v>
          </cell>
          <cell r="D595">
            <v>0</v>
          </cell>
          <cell r="E595">
            <v>39617</v>
          </cell>
          <cell r="L595">
            <v>1</v>
          </cell>
          <cell r="M595" t="str">
            <v>進 修二</v>
          </cell>
          <cell r="N595" t="str">
            <v>ｼﾝｴｲｼｮｳｶｲ</v>
          </cell>
          <cell r="O595" t="str">
            <v>福岡県北九州市小倉南区上曽根2-5-30</v>
          </cell>
          <cell r="Q595">
            <v>8000223</v>
          </cell>
          <cell r="R595" t="str">
            <v>福岡県北九州市小倉南区上曽根2-5-30</v>
          </cell>
          <cell r="S595" t="str">
            <v>093-472-0686</v>
          </cell>
          <cell r="T595" t="str">
            <v>佐外</v>
          </cell>
        </row>
        <row r="596">
          <cell r="B596">
            <v>59056</v>
          </cell>
          <cell r="C596" t="str">
            <v>㈱甲斐田メタリックス</v>
          </cell>
          <cell r="D596">
            <v>0</v>
          </cell>
          <cell r="E596">
            <v>38484</v>
          </cell>
          <cell r="L596">
            <v>1</v>
          </cell>
          <cell r="M596" t="str">
            <v>甲斐田 久信</v>
          </cell>
          <cell r="N596" t="str">
            <v>ｶｲﾀﾞﾒﾀﾘｯｸｽ</v>
          </cell>
          <cell r="O596" t="str">
            <v>福岡県柳川市大和町中島2752-1</v>
          </cell>
          <cell r="Q596">
            <v>8390254</v>
          </cell>
          <cell r="R596" t="str">
            <v>福岡県柳川市大和町中島2752-1</v>
          </cell>
          <cell r="S596" t="str">
            <v>0944-76-2105</v>
          </cell>
          <cell r="T596" t="str">
            <v>佐外</v>
          </cell>
        </row>
        <row r="597">
          <cell r="B597">
            <v>118468</v>
          </cell>
          <cell r="C597" t="str">
            <v>九州産業㈱</v>
          </cell>
          <cell r="D597">
            <v>0</v>
          </cell>
          <cell r="E597">
            <v>38489</v>
          </cell>
          <cell r="H597">
            <v>5</v>
          </cell>
          <cell r="I597">
            <v>38489</v>
          </cell>
          <cell r="L597">
            <v>6</v>
          </cell>
          <cell r="M597" t="str">
            <v>井﨑 麗子</v>
          </cell>
          <cell r="N597" t="str">
            <v>ｷｭｳｼｭｳｻﾝｷﾞｮｳ</v>
          </cell>
          <cell r="O597" t="str">
            <v>佐賀県伊万里市東山代町長浜36</v>
          </cell>
          <cell r="Q597">
            <v>8494271</v>
          </cell>
          <cell r="R597" t="str">
            <v>佐賀県伊万里市東山代町長浜36</v>
          </cell>
          <cell r="S597" t="str">
            <v>0955-22-3436</v>
          </cell>
          <cell r="T597" t="str">
            <v>伊内</v>
          </cell>
        </row>
        <row r="598">
          <cell r="B598">
            <v>115413</v>
          </cell>
          <cell r="C598" t="str">
            <v>古賀 秀哉</v>
          </cell>
          <cell r="D598">
            <v>0</v>
          </cell>
          <cell r="E598">
            <v>38483</v>
          </cell>
          <cell r="L598">
            <v>3</v>
          </cell>
          <cell r="M598" t="str">
            <v>古賀 秀哉</v>
          </cell>
          <cell r="N598" t="str">
            <v>ｺｶﾞ ﾋﾃﾞﾔ</v>
          </cell>
          <cell r="O598" t="str">
            <v>福岡県久留米市山川町3114-1</v>
          </cell>
          <cell r="Q598">
            <v>8390817</v>
          </cell>
          <cell r="R598" t="str">
            <v>福岡県久留米市山川町3114-1</v>
          </cell>
          <cell r="S598" t="str">
            <v>0942-45-2772</v>
          </cell>
          <cell r="T598" t="str">
            <v>鳥外</v>
          </cell>
        </row>
        <row r="599">
          <cell r="B599">
            <v>120082</v>
          </cell>
          <cell r="C599" t="str">
            <v>小塩 静雄</v>
          </cell>
          <cell r="D599">
            <v>0</v>
          </cell>
          <cell r="E599">
            <v>38547</v>
          </cell>
          <cell r="L599">
            <v>3</v>
          </cell>
          <cell r="M599" t="str">
            <v>小塩 静雄</v>
          </cell>
          <cell r="N599" t="str">
            <v>ｺｼﾞｵ ｼｽﾞｵ</v>
          </cell>
          <cell r="O599" t="str">
            <v>福岡県久留米市御井町2040-5</v>
          </cell>
          <cell r="Q599">
            <v>8160951</v>
          </cell>
          <cell r="R599" t="str">
            <v>福岡県久留米市御井町2040-5</v>
          </cell>
          <cell r="S599" t="str">
            <v>0942-44-6758</v>
          </cell>
          <cell r="T599" t="str">
            <v>鳥外</v>
          </cell>
        </row>
        <row r="600">
          <cell r="B600">
            <v>118339</v>
          </cell>
          <cell r="C600" t="str">
            <v>三和ロジコム㈱</v>
          </cell>
          <cell r="D600">
            <v>0</v>
          </cell>
          <cell r="E600">
            <v>38504</v>
          </cell>
          <cell r="L600">
            <v>3</v>
          </cell>
          <cell r="M600" t="str">
            <v>川口 廣祥</v>
          </cell>
          <cell r="N600" t="str">
            <v>ｻﾝﾜﾛｼﾞｺﾑ</v>
          </cell>
          <cell r="O600" t="str">
            <v>福岡県八女市大字今福1061-1</v>
          </cell>
          <cell r="Q600">
            <v>8340061</v>
          </cell>
          <cell r="R600" t="str">
            <v>福岡県八女市大字今福1061-1</v>
          </cell>
          <cell r="S600" t="str">
            <v>0943-24-1159</v>
          </cell>
          <cell r="T600" t="str">
            <v>鳥外</v>
          </cell>
        </row>
        <row r="601">
          <cell r="B601">
            <v>30253</v>
          </cell>
          <cell r="C601" t="str">
            <v>㈲正真</v>
          </cell>
          <cell r="D601">
            <v>0</v>
          </cell>
          <cell r="E601">
            <v>38480</v>
          </cell>
          <cell r="L601">
            <v>1</v>
          </cell>
          <cell r="M601" t="str">
            <v>大坪 正和</v>
          </cell>
          <cell r="N601" t="str">
            <v>ｾｲｼﾝ</v>
          </cell>
          <cell r="O601" t="str">
            <v>佐賀県佐賀市兵庫町大字渕963-8</v>
          </cell>
          <cell r="Q601">
            <v>8490913</v>
          </cell>
          <cell r="R601" t="str">
            <v>佐賀県佐賀市兵庫町大字渕963-8</v>
          </cell>
          <cell r="S601" t="str">
            <v>0952-33-2161</v>
          </cell>
          <cell r="T601" t="str">
            <v>佐内</v>
          </cell>
        </row>
        <row r="602">
          <cell r="B602">
            <v>69263</v>
          </cell>
          <cell r="C602" t="str">
            <v>㈱立花産業</v>
          </cell>
          <cell r="D602">
            <v>0</v>
          </cell>
          <cell r="E602">
            <v>38497</v>
          </cell>
          <cell r="L602">
            <v>3</v>
          </cell>
          <cell r="M602" t="str">
            <v>立花 剛</v>
          </cell>
          <cell r="N602" t="str">
            <v>ﾀﾁﾊﾞﾅｻﾝｷﾞｮｳ</v>
          </cell>
          <cell r="O602" t="str">
            <v>福岡県北九州市八幡西区洞北町3-15</v>
          </cell>
          <cell r="Q602">
            <v>8070811</v>
          </cell>
          <cell r="R602" t="str">
            <v>福岡県北九州市八幡西区洞北町3-15</v>
          </cell>
          <cell r="S602" t="str">
            <v>093-602-4484</v>
          </cell>
          <cell r="T602" t="str">
            <v>鳥外</v>
          </cell>
        </row>
        <row r="603">
          <cell r="B603">
            <v>119381</v>
          </cell>
          <cell r="C603" t="str">
            <v>田中 理</v>
          </cell>
          <cell r="D603">
            <v>0</v>
          </cell>
          <cell r="E603">
            <v>38531</v>
          </cell>
          <cell r="L603">
            <v>3</v>
          </cell>
          <cell r="M603" t="str">
            <v>田中 理</v>
          </cell>
          <cell r="N603" t="str">
            <v>ﾀﾅｶ ｵｻﾑ</v>
          </cell>
          <cell r="O603" t="str">
            <v>佐賀県鳥栖市下野町2258</v>
          </cell>
          <cell r="Q603">
            <v>8410063</v>
          </cell>
          <cell r="R603" t="str">
            <v>佐賀県鳥栖市下野町2258</v>
          </cell>
          <cell r="S603" t="str">
            <v>0942-83-3787</v>
          </cell>
          <cell r="T603" t="str">
            <v>鳥内</v>
          </cell>
        </row>
        <row r="604">
          <cell r="B604">
            <v>6907</v>
          </cell>
          <cell r="C604" t="str">
            <v>㈲とうかい物産</v>
          </cell>
          <cell r="D604">
            <v>0</v>
          </cell>
          <cell r="E604">
            <v>38483</v>
          </cell>
          <cell r="L604">
            <v>3</v>
          </cell>
          <cell r="M604" t="str">
            <v>平元 吉彦</v>
          </cell>
          <cell r="N604" t="str">
            <v>ﾄｳｶｲﾌﾞｯｻﾝ</v>
          </cell>
          <cell r="O604" t="str">
            <v>群馬県高崎市石原町2981-1</v>
          </cell>
          <cell r="P604" t="str">
            <v>群馬県高崎市寺尾町2068-2</v>
          </cell>
          <cell r="Q604">
            <v>3700865</v>
          </cell>
          <cell r="R604" t="str">
            <v>群馬県高崎市寺尾町2068-2</v>
          </cell>
          <cell r="S604" t="str">
            <v>027-327-6217</v>
          </cell>
          <cell r="T604" t="str">
            <v>鳥外</v>
          </cell>
        </row>
        <row r="605">
          <cell r="B605">
            <v>12944</v>
          </cell>
          <cell r="C605" t="str">
            <v>㈲南都ビル管理社</v>
          </cell>
          <cell r="D605">
            <v>0</v>
          </cell>
          <cell r="E605">
            <v>38447</v>
          </cell>
          <cell r="L605">
            <v>3</v>
          </cell>
          <cell r="M605" t="str">
            <v>熊谷 清文</v>
          </cell>
          <cell r="N605" t="str">
            <v>ﾅﾝﾌﾞﾋﾞﾙｶﾝﾘｼｬ</v>
          </cell>
          <cell r="O605" t="str">
            <v>福岡県久留米市東櫛原町2072-2</v>
          </cell>
          <cell r="Q605">
            <v>8300003</v>
          </cell>
          <cell r="R605" t="str">
            <v>福岡県久留米市東櫛原町2072-2</v>
          </cell>
          <cell r="S605" t="str">
            <v>0942-32-4944</v>
          </cell>
          <cell r="T605" t="str">
            <v>鳥外</v>
          </cell>
        </row>
        <row r="606">
          <cell r="B606">
            <v>119567</v>
          </cell>
          <cell r="C606" t="str">
            <v>日浦 将人</v>
          </cell>
          <cell r="D606">
            <v>0</v>
          </cell>
          <cell r="E606">
            <v>38532</v>
          </cell>
          <cell r="L606">
            <v>6</v>
          </cell>
          <cell r="M606" t="str">
            <v>日浦 将人</v>
          </cell>
          <cell r="N606" t="str">
            <v>ﾋｳﾗﾏｻﾄ</v>
          </cell>
          <cell r="O606" t="str">
            <v>佐賀県伊万里市大川内町甲3613-1</v>
          </cell>
          <cell r="Q606">
            <v>8480024</v>
          </cell>
          <cell r="R606" t="str">
            <v>佐賀県伊万里市大川内町甲3613-1</v>
          </cell>
          <cell r="S606" t="str">
            <v>0955-22-6158</v>
          </cell>
          <cell r="T606" t="str">
            <v>伊内</v>
          </cell>
        </row>
        <row r="607">
          <cell r="B607">
            <v>29580</v>
          </cell>
          <cell r="C607" t="str">
            <v>㈱有功土建</v>
          </cell>
          <cell r="D607">
            <v>0</v>
          </cell>
          <cell r="E607">
            <v>38446</v>
          </cell>
          <cell r="F607">
            <v>2</v>
          </cell>
          <cell r="G607">
            <v>38446</v>
          </cell>
          <cell r="L607">
            <v>7</v>
          </cell>
          <cell r="M607" t="str">
            <v>木室 鐵巳</v>
          </cell>
          <cell r="N607" t="str">
            <v>ﾕｳｺｳﾄﾞｹﾝ</v>
          </cell>
          <cell r="O607" t="str">
            <v>佐賀県杵島郡白石町大字廿治1493-7</v>
          </cell>
          <cell r="Q607">
            <v>8491106</v>
          </cell>
          <cell r="R607" t="str">
            <v>佐賀県杵島郡白石町大字廿治1493-7</v>
          </cell>
          <cell r="S607" t="str">
            <v>0952-84-6292</v>
          </cell>
          <cell r="T607" t="str">
            <v>杵内</v>
          </cell>
        </row>
        <row r="608">
          <cell r="B608">
            <v>54974</v>
          </cell>
          <cell r="C608" t="str">
            <v>㈲安本樹脂産業</v>
          </cell>
          <cell r="D608">
            <v>0</v>
          </cell>
          <cell r="E608">
            <v>38553</v>
          </cell>
          <cell r="H608">
            <v>5</v>
          </cell>
          <cell r="I608">
            <v>38553</v>
          </cell>
          <cell r="L608">
            <v>3</v>
          </cell>
          <cell r="M608" t="str">
            <v>安本 元二</v>
          </cell>
          <cell r="N608" t="str">
            <v>ﾔｽﾓﾄｼﾞｭｼｻﾝｷﾞｮｳ</v>
          </cell>
          <cell r="O608" t="str">
            <v>山口県宇部市大字東須恵3933</v>
          </cell>
          <cell r="Q608">
            <v>7590206</v>
          </cell>
          <cell r="R608" t="str">
            <v>山口県宇部市大字東須恵3933</v>
          </cell>
          <cell r="S608" t="str">
            <v>0836-44-3125</v>
          </cell>
          <cell r="T608" t="str">
            <v>鳥外</v>
          </cell>
        </row>
        <row r="609">
          <cell r="B609">
            <v>12950</v>
          </cell>
          <cell r="C609" t="str">
            <v>㈲九州エコテック</v>
          </cell>
          <cell r="D609">
            <v>0</v>
          </cell>
          <cell r="E609">
            <v>39860</v>
          </cell>
          <cell r="L609">
            <v>3</v>
          </cell>
          <cell r="M609" t="str">
            <v>中村 泰三</v>
          </cell>
          <cell r="N609" t="str">
            <v>ｷｭｳｼｭｳｴｺﾃｯｸ</v>
          </cell>
          <cell r="O609" t="str">
            <v>福岡県田川市大字伊加利1818-18</v>
          </cell>
          <cell r="Q609">
            <v>8250001</v>
          </cell>
          <cell r="R609" t="str">
            <v>福岡県田川市大字伊加利1818-18</v>
          </cell>
          <cell r="S609" t="str">
            <v>0947-47-1600</v>
          </cell>
          <cell r="T609" t="str">
            <v>鳥外</v>
          </cell>
        </row>
        <row r="610">
          <cell r="B610">
            <v>132025</v>
          </cell>
          <cell r="C610" t="str">
            <v>㈱杵藤舗道</v>
          </cell>
          <cell r="D610">
            <v>0</v>
          </cell>
          <cell r="E610">
            <v>39051</v>
          </cell>
          <cell r="L610">
            <v>7</v>
          </cell>
          <cell r="M610" t="str">
            <v>井上 健治</v>
          </cell>
          <cell r="N610" t="str">
            <v>ｷﾄｳﾎﾄﾞｳ</v>
          </cell>
          <cell r="O610" t="str">
            <v>佐賀県武雄市武雄町大字武雄4190-1</v>
          </cell>
          <cell r="Q610">
            <v>8430022</v>
          </cell>
          <cell r="R610" t="str">
            <v>佐賀県武雄市武雄町大字武雄4190-1</v>
          </cell>
          <cell r="S610" t="str">
            <v>0954-23-4176</v>
          </cell>
          <cell r="T610" t="str">
            <v>杵内</v>
          </cell>
        </row>
        <row r="611">
          <cell r="B611">
            <v>81775</v>
          </cell>
          <cell r="C611" t="str">
            <v>大総合建設㈱</v>
          </cell>
          <cell r="H611">
            <v>5</v>
          </cell>
          <cell r="I611">
            <v>38623</v>
          </cell>
          <cell r="L611">
            <v>7</v>
          </cell>
          <cell r="M611" t="str">
            <v>吉川 直明</v>
          </cell>
          <cell r="N611" t="str">
            <v>ﾀﾞｲｿｳｺﾞｳｹﾝｾﾂ</v>
          </cell>
          <cell r="O611" t="str">
            <v>長崎県長崎市緑町3-6</v>
          </cell>
          <cell r="Q611">
            <v>8528103</v>
          </cell>
          <cell r="R611" t="str">
            <v>長崎県長崎市緑町3-6</v>
          </cell>
          <cell r="S611" t="str">
            <v>095-848-2800</v>
          </cell>
          <cell r="T611" t="str">
            <v>杵外</v>
          </cell>
        </row>
        <row r="612">
          <cell r="B612">
            <v>50130</v>
          </cell>
          <cell r="C612" t="str">
            <v>山下 晃史</v>
          </cell>
          <cell r="D612">
            <v>0</v>
          </cell>
          <cell r="E612">
            <v>39320</v>
          </cell>
          <cell r="L612">
            <v>5</v>
          </cell>
          <cell r="M612" t="str">
            <v>山下 晃史</v>
          </cell>
          <cell r="N612" t="str">
            <v>ﾔﾏｼﾀ</v>
          </cell>
          <cell r="O612" t="str">
            <v>佐賀県唐津市石志4096-5</v>
          </cell>
          <cell r="Q612">
            <v>8470832</v>
          </cell>
          <cell r="R612" t="str">
            <v>佐賀県唐津市石志4096-5</v>
          </cell>
          <cell r="S612" t="str">
            <v>0955-78-0334</v>
          </cell>
          <cell r="T612" t="str">
            <v>唐内</v>
          </cell>
        </row>
        <row r="613">
          <cell r="B613">
            <v>70504</v>
          </cell>
          <cell r="C613" t="str">
            <v>㈱ラウンド・リサイクル</v>
          </cell>
          <cell r="D613">
            <v>0</v>
          </cell>
          <cell r="E613">
            <v>39321</v>
          </cell>
          <cell r="L613">
            <v>3</v>
          </cell>
          <cell r="M613" t="str">
            <v>菅原 修一</v>
          </cell>
          <cell r="N613" t="str">
            <v>ﾗｳﾝﾄﾞﾘｻｲｸﾙ</v>
          </cell>
          <cell r="O613" t="str">
            <v>神奈川県横浜市都筑区折本町324-1</v>
          </cell>
          <cell r="Q613">
            <v>2240043</v>
          </cell>
          <cell r="R613" t="str">
            <v>神奈川県横浜市都筑区折本町324-1</v>
          </cell>
          <cell r="S613" t="str">
            <v>045-470-1570</v>
          </cell>
          <cell r="T613" t="str">
            <v>鳥外</v>
          </cell>
        </row>
        <row r="614">
          <cell r="B614">
            <v>84674</v>
          </cell>
          <cell r="C614" t="str">
            <v>㈲波多津採石</v>
          </cell>
          <cell r="F614">
            <v>2</v>
          </cell>
          <cell r="G614">
            <v>39215</v>
          </cell>
          <cell r="L614">
            <v>6</v>
          </cell>
          <cell r="M614" t="str">
            <v>谷口 祐</v>
          </cell>
          <cell r="N614" t="str">
            <v>ﾊﾀﾂｻｲｾｷ</v>
          </cell>
          <cell r="O614" t="str">
            <v>佐賀県伊万里市波多津町畑津2723</v>
          </cell>
          <cell r="Q614">
            <v>8480102</v>
          </cell>
          <cell r="R614" t="str">
            <v>佐賀県伊万里市波多津町畑津2723</v>
          </cell>
          <cell r="S614" t="str">
            <v>0955-25-1177</v>
          </cell>
          <cell r="T614" t="str">
            <v>伊内</v>
          </cell>
        </row>
        <row r="615">
          <cell r="B615">
            <v>136254</v>
          </cell>
          <cell r="C615" t="str">
            <v>㈱トワード農園</v>
          </cell>
          <cell r="D615">
            <v>0</v>
          </cell>
          <cell r="E615">
            <v>39246</v>
          </cell>
          <cell r="F615">
            <v>2</v>
          </cell>
          <cell r="G615">
            <v>39330</v>
          </cell>
          <cell r="L615">
            <v>1</v>
          </cell>
          <cell r="M615" t="str">
            <v>野田 豊</v>
          </cell>
          <cell r="N615" t="str">
            <v>ﾄﾜｰﾄﾞﾉｳｴﾝ</v>
          </cell>
          <cell r="O615" t="str">
            <v>佐賀県神埼郡吉野ヶ里町三津1400-15</v>
          </cell>
          <cell r="Q615">
            <v>8420104</v>
          </cell>
          <cell r="R615" t="str">
            <v>佐賀県神埼郡吉野ヶ里町三津1400-15</v>
          </cell>
          <cell r="S615" t="str">
            <v>0952-53-5822</v>
          </cell>
          <cell r="T615" t="str">
            <v>佐内</v>
          </cell>
        </row>
        <row r="616">
          <cell r="B616">
            <v>46601</v>
          </cell>
          <cell r="C616" t="str">
            <v>㈱岩松</v>
          </cell>
          <cell r="F616">
            <v>2</v>
          </cell>
          <cell r="G616">
            <v>38622</v>
          </cell>
          <cell r="L616">
            <v>7</v>
          </cell>
          <cell r="M616" t="str">
            <v>岩本 勘一郎</v>
          </cell>
          <cell r="N616" t="str">
            <v>ｲﾜﾏﾂ</v>
          </cell>
          <cell r="O616" t="str">
            <v>長崎県西海市西海町木場郷480-1</v>
          </cell>
          <cell r="Q616">
            <v>8513504</v>
          </cell>
          <cell r="R616" t="str">
            <v>長崎県西海市西海町木場郷480-1</v>
          </cell>
          <cell r="S616" t="str">
            <v>0959-32-2009</v>
          </cell>
          <cell r="T616" t="str">
            <v>杵外</v>
          </cell>
        </row>
        <row r="617">
          <cell r="B617">
            <v>2716</v>
          </cell>
          <cell r="C617" t="str">
            <v>㈱エムコ</v>
          </cell>
          <cell r="D617">
            <v>0</v>
          </cell>
          <cell r="E617">
            <v>38587</v>
          </cell>
          <cell r="L617">
            <v>1</v>
          </cell>
          <cell r="M617" t="str">
            <v>亀岡 哲夫</v>
          </cell>
          <cell r="N617" t="str">
            <v>ｴﾑｺ</v>
          </cell>
          <cell r="O617" t="str">
            <v>東京都港区元赤坂1-7-10</v>
          </cell>
          <cell r="Q617">
            <v>1070051</v>
          </cell>
          <cell r="R617" t="str">
            <v>東京都港区元赤坂1-7-10</v>
          </cell>
          <cell r="S617" t="str">
            <v>03-3746-7681</v>
          </cell>
          <cell r="T617" t="str">
            <v>佐外</v>
          </cell>
        </row>
        <row r="618">
          <cell r="B618">
            <v>75889</v>
          </cell>
          <cell r="C618" t="str">
            <v>㈱協栄通商</v>
          </cell>
          <cell r="D618">
            <v>0</v>
          </cell>
          <cell r="E618">
            <v>38573</v>
          </cell>
          <cell r="L618">
            <v>3</v>
          </cell>
          <cell r="M618" t="str">
            <v>宮本 洋一</v>
          </cell>
          <cell r="N618" t="str">
            <v>ｷｮｳｴｲｼﾂｳｼｮｳ</v>
          </cell>
          <cell r="O618" t="str">
            <v>熊本県阿蘇市跡ヶ瀬400-3</v>
          </cell>
          <cell r="Q618">
            <v>8692236</v>
          </cell>
          <cell r="R618" t="str">
            <v>熊本県阿蘇市跡ヶ瀬400-3</v>
          </cell>
          <cell r="S618" t="str">
            <v>096-386-6161</v>
          </cell>
          <cell r="T618" t="str">
            <v>鳥外</v>
          </cell>
        </row>
        <row r="619">
          <cell r="B619">
            <v>121447</v>
          </cell>
          <cell r="C619" t="str">
            <v>㈲坂井建設</v>
          </cell>
          <cell r="D619">
            <v>0</v>
          </cell>
          <cell r="E619">
            <v>38602</v>
          </cell>
          <cell r="L619">
            <v>1</v>
          </cell>
          <cell r="M619" t="str">
            <v>坂井 正博</v>
          </cell>
          <cell r="N619" t="str">
            <v>ｻｶｲｹﾝｾﾂ</v>
          </cell>
          <cell r="O619" t="str">
            <v>佐賀県佐賀市諸富町大字山領804</v>
          </cell>
          <cell r="P619" t="str">
            <v>佐賀県佐賀市諸富町大字山領804-4</v>
          </cell>
          <cell r="Q619">
            <v>8402106</v>
          </cell>
          <cell r="R619" t="str">
            <v>佐賀県佐賀市諸富町大字山領804-4</v>
          </cell>
          <cell r="S619" t="str">
            <v>0952-47-6384</v>
          </cell>
          <cell r="T619" t="str">
            <v>佐内</v>
          </cell>
        </row>
        <row r="620">
          <cell r="B620">
            <v>32635</v>
          </cell>
          <cell r="C620" t="str">
            <v>㈲新未来</v>
          </cell>
          <cell r="D620">
            <v>0</v>
          </cell>
          <cell r="E620">
            <v>38621</v>
          </cell>
          <cell r="L620">
            <v>3</v>
          </cell>
          <cell r="M620" t="str">
            <v>渡邉 哲己</v>
          </cell>
          <cell r="N620" t="str">
            <v>ｼﾝﾐﾗｲ</v>
          </cell>
          <cell r="O620" t="str">
            <v>福岡県福岡市東区箱崎ふ頭4-2-43</v>
          </cell>
          <cell r="Q620">
            <v>8120051</v>
          </cell>
          <cell r="R620" t="str">
            <v>福岡県福岡市東区箱崎ふ頭4-2-43</v>
          </cell>
          <cell r="S620" t="str">
            <v>092-643-4703</v>
          </cell>
          <cell r="T620" t="str">
            <v>鳥外</v>
          </cell>
        </row>
        <row r="621">
          <cell r="B621">
            <v>31890</v>
          </cell>
          <cell r="C621" t="str">
            <v>杉原 正成</v>
          </cell>
          <cell r="D621">
            <v>0</v>
          </cell>
          <cell r="E621">
            <v>38615</v>
          </cell>
          <cell r="L621">
            <v>3</v>
          </cell>
          <cell r="M621" t="str">
            <v>杉原 正成</v>
          </cell>
          <cell r="N621" t="str">
            <v>ｽｷﾞﾊﾗ ﾏｻﾅﾘ</v>
          </cell>
          <cell r="O621" t="str">
            <v>福岡県久留米市山川追分1-9-19</v>
          </cell>
          <cell r="Q621">
            <v>8390814</v>
          </cell>
          <cell r="R621" t="str">
            <v>福岡県久留米市山川追分1-9-19</v>
          </cell>
          <cell r="S621" t="str">
            <v>0942-43-7046</v>
          </cell>
          <cell r="T621" t="str">
            <v>鳥外</v>
          </cell>
        </row>
        <row r="622">
          <cell r="B622">
            <v>69732</v>
          </cell>
          <cell r="C622" t="str">
            <v>㈲セイユー</v>
          </cell>
          <cell r="D622">
            <v>0</v>
          </cell>
          <cell r="E622">
            <v>38550</v>
          </cell>
          <cell r="L622">
            <v>5</v>
          </cell>
          <cell r="M622" t="str">
            <v>川野 好江</v>
          </cell>
          <cell r="N622" t="str">
            <v>ｾｲﾕｰ</v>
          </cell>
          <cell r="O622" t="str">
            <v>福岡県糸島郡志摩町大字小金丸1717-3</v>
          </cell>
          <cell r="Q622">
            <v>8191323</v>
          </cell>
          <cell r="R622" t="str">
            <v>福岡県糸島郡志摩町大字小金丸1717-3</v>
          </cell>
          <cell r="S622" t="str">
            <v>092-331-7111</v>
          </cell>
          <cell r="T622" t="str">
            <v>唐外</v>
          </cell>
        </row>
        <row r="623">
          <cell r="B623">
            <v>47819</v>
          </cell>
          <cell r="C623" t="str">
            <v>㈲岱南産業</v>
          </cell>
          <cell r="D623">
            <v>0</v>
          </cell>
          <cell r="E623">
            <v>38566</v>
          </cell>
          <cell r="L623">
            <v>3</v>
          </cell>
          <cell r="M623" t="str">
            <v>田上 忠夫</v>
          </cell>
          <cell r="N623" t="str">
            <v>ﾀｲﾅﾝｻﾝｷﾞｮｳ</v>
          </cell>
          <cell r="O623" t="str">
            <v>熊本県玉名郡岱明町大字大野下422</v>
          </cell>
          <cell r="Q623">
            <v>8690224</v>
          </cell>
          <cell r="R623" t="str">
            <v>熊本県玉名郡岱明町大字大野下422</v>
          </cell>
          <cell r="S623" t="str">
            <v>0968-57-4445</v>
          </cell>
          <cell r="T623" t="str">
            <v>鳥外</v>
          </cell>
        </row>
        <row r="624">
          <cell r="B624">
            <v>119992</v>
          </cell>
          <cell r="C624" t="str">
            <v>谷口 豊</v>
          </cell>
          <cell r="D624">
            <v>0</v>
          </cell>
          <cell r="E624">
            <v>38569</v>
          </cell>
          <cell r="L624">
            <v>6</v>
          </cell>
          <cell r="M624" t="str">
            <v>谷口 豊</v>
          </cell>
          <cell r="N624" t="str">
            <v>ﾀﾆｸﾞﾁ ﾕﾀｶ</v>
          </cell>
          <cell r="O624" t="str">
            <v>長崎県佐世保市大宮町28-6</v>
          </cell>
          <cell r="P624" t="str">
            <v>長崎県佐世保市有福町205-3</v>
          </cell>
          <cell r="Q624">
            <v>8593241</v>
          </cell>
          <cell r="R624" t="str">
            <v>長崎県佐世保市有福町205-3</v>
          </cell>
          <cell r="S624" t="str">
            <v>0956-58-5877</v>
          </cell>
          <cell r="T624" t="str">
            <v>伊外</v>
          </cell>
        </row>
        <row r="625">
          <cell r="B625">
            <v>18987</v>
          </cell>
          <cell r="C625" t="str">
            <v>光スポーツ工業㈱</v>
          </cell>
          <cell r="D625">
            <v>0</v>
          </cell>
          <cell r="E625">
            <v>38550</v>
          </cell>
          <cell r="L625">
            <v>3</v>
          </cell>
          <cell r="M625" t="str">
            <v>光安 了</v>
          </cell>
          <cell r="N625" t="str">
            <v>ﾋｶﾘｽﾎﾟｰﾂｺｳｷﾞｮｳ</v>
          </cell>
          <cell r="O625" t="str">
            <v>福岡県大野城市大池2-8-9</v>
          </cell>
          <cell r="Q625">
            <v>8160904</v>
          </cell>
          <cell r="R625" t="str">
            <v>福岡県大野城市大池2-8-9</v>
          </cell>
          <cell r="S625" t="str">
            <v>092-503-9624</v>
          </cell>
          <cell r="T625" t="str">
            <v>鳥外</v>
          </cell>
        </row>
        <row r="626">
          <cell r="B626">
            <v>117356</v>
          </cell>
          <cell r="C626" t="str">
            <v>㈲平川重機クレーン</v>
          </cell>
          <cell r="D626">
            <v>0</v>
          </cell>
          <cell r="E626">
            <v>38447</v>
          </cell>
          <cell r="L626">
            <v>7</v>
          </cell>
          <cell r="M626" t="str">
            <v>平川 件助</v>
          </cell>
          <cell r="N626" t="str">
            <v>ﾋﾗｶﾜｼﾞｭｳｷｸﾚｰﾝ</v>
          </cell>
          <cell r="O626" t="str">
            <v>佐賀県鹿島市大字常広168-5</v>
          </cell>
          <cell r="Q626">
            <v>8491301</v>
          </cell>
          <cell r="R626" t="str">
            <v>佐賀県鹿島市大字常広168-5</v>
          </cell>
          <cell r="S626" t="str">
            <v>0954-63-0424</v>
          </cell>
          <cell r="T626" t="str">
            <v>杵内</v>
          </cell>
        </row>
        <row r="627">
          <cell r="B627">
            <v>34017</v>
          </cell>
          <cell r="C627" t="str">
            <v>㈱フジナガ</v>
          </cell>
          <cell r="D627">
            <v>0</v>
          </cell>
          <cell r="E627">
            <v>38615</v>
          </cell>
          <cell r="L627">
            <v>1</v>
          </cell>
          <cell r="M627" t="str">
            <v>藤村 哲男</v>
          </cell>
          <cell r="N627" t="str">
            <v>ﾌｼﾞﾅｶﾞ</v>
          </cell>
          <cell r="O627" t="str">
            <v>佐賀県神埼市神崎町田道ヶ里2100-6</v>
          </cell>
          <cell r="Q627">
            <v>8420002</v>
          </cell>
          <cell r="R627" t="str">
            <v>佐賀県神埼市神崎町田道ヶ里2100-6</v>
          </cell>
          <cell r="S627" t="str">
            <v>0952-52-2112</v>
          </cell>
          <cell r="T627" t="str">
            <v>佐内</v>
          </cell>
        </row>
        <row r="628">
          <cell r="B628">
            <v>72206</v>
          </cell>
          <cell r="C628" t="str">
            <v>㈱毛利建設</v>
          </cell>
          <cell r="D628">
            <v>0</v>
          </cell>
          <cell r="E628">
            <v>38606</v>
          </cell>
          <cell r="L628">
            <v>5</v>
          </cell>
          <cell r="M628" t="str">
            <v>毛利 学</v>
          </cell>
          <cell r="N628" t="str">
            <v>ﾓｳﾘｹﾝｾﾂ</v>
          </cell>
          <cell r="O628" t="str">
            <v>佐賀県唐津市相知町千束1999-1</v>
          </cell>
          <cell r="Q628">
            <v>8493211</v>
          </cell>
          <cell r="R628" t="str">
            <v>佐賀県唐津市相知町千束1999-1</v>
          </cell>
          <cell r="S628" t="str">
            <v>0955-62-2843</v>
          </cell>
          <cell r="T628" t="str">
            <v>唐内</v>
          </cell>
        </row>
        <row r="629">
          <cell r="B629">
            <v>72816</v>
          </cell>
          <cell r="C629" t="str">
            <v>内田 直美</v>
          </cell>
          <cell r="D629">
            <v>0</v>
          </cell>
          <cell r="E629">
            <v>38615</v>
          </cell>
          <cell r="L629">
            <v>1</v>
          </cell>
          <cell r="M629" t="str">
            <v>内田 直美</v>
          </cell>
          <cell r="N629" t="str">
            <v>ｳﾁﾀﾞ ﾅｵﾐ</v>
          </cell>
          <cell r="O629" t="str">
            <v>佐賀県佐賀市東与賀町大字田中1010</v>
          </cell>
          <cell r="Q629">
            <v>8402222</v>
          </cell>
          <cell r="R629" t="str">
            <v>佐賀県佐賀市東与賀町大字田中1010</v>
          </cell>
          <cell r="S629" t="str">
            <v>0952-45-5697</v>
          </cell>
          <cell r="T629" t="str">
            <v>佐内</v>
          </cell>
        </row>
        <row r="630">
          <cell r="B630">
            <v>36332</v>
          </cell>
          <cell r="C630" t="str">
            <v>本田 太植</v>
          </cell>
          <cell r="D630">
            <v>0</v>
          </cell>
          <cell r="E630">
            <v>39432</v>
          </cell>
          <cell r="L630">
            <v>3</v>
          </cell>
          <cell r="M630" t="str">
            <v>本田 太植</v>
          </cell>
          <cell r="N630" t="str">
            <v>ﾎﾝﾀﾞ ﾀｲｼｮｸ</v>
          </cell>
          <cell r="O630" t="str">
            <v>福岡県筑紫野市大字大石343-1</v>
          </cell>
          <cell r="Q630">
            <v>8180006</v>
          </cell>
          <cell r="R630" t="str">
            <v>福岡県筑紫野市大字大石343-1</v>
          </cell>
          <cell r="S630" t="str">
            <v>092-921-3289</v>
          </cell>
          <cell r="T630" t="str">
            <v>鳥外</v>
          </cell>
        </row>
        <row r="631">
          <cell r="B631">
            <v>78779</v>
          </cell>
          <cell r="C631" t="str">
            <v>アース環境開発㈱</v>
          </cell>
          <cell r="D631">
            <v>0</v>
          </cell>
          <cell r="E631">
            <v>38678</v>
          </cell>
          <cell r="L631">
            <v>1</v>
          </cell>
          <cell r="M631" t="str">
            <v>玉城 輝充</v>
          </cell>
          <cell r="N631" t="str">
            <v>ｱｰｽｶﾝｷｮｳｶｲﾊﾂ</v>
          </cell>
          <cell r="O631" t="str">
            <v>福岡県福岡市中央区大手門2-1-16</v>
          </cell>
          <cell r="Q631">
            <v>8100074</v>
          </cell>
          <cell r="R631" t="str">
            <v>福岡県福岡市中央区大手門2-1-16</v>
          </cell>
          <cell r="S631" t="str">
            <v>092-738-5150</v>
          </cell>
          <cell r="T631" t="str">
            <v>佐外</v>
          </cell>
        </row>
        <row r="632">
          <cell r="B632">
            <v>122663</v>
          </cell>
          <cell r="C632" t="str">
            <v>生野 芳子</v>
          </cell>
          <cell r="D632">
            <v>0</v>
          </cell>
          <cell r="E632">
            <v>38651</v>
          </cell>
          <cell r="L632">
            <v>3</v>
          </cell>
          <cell r="M632" t="str">
            <v>生野 芳子</v>
          </cell>
          <cell r="N632" t="str">
            <v>ｲｸﾉﾖｼｺ</v>
          </cell>
          <cell r="O632" t="str">
            <v>福岡県久留米市城島町江上306-6</v>
          </cell>
          <cell r="Q632">
            <v>8300213</v>
          </cell>
          <cell r="R632" t="str">
            <v>福岡県久留米市城島町江上306-6</v>
          </cell>
          <cell r="S632" t="str">
            <v>0942-62-4677</v>
          </cell>
          <cell r="T632" t="str">
            <v>鳥外</v>
          </cell>
        </row>
        <row r="633">
          <cell r="B633">
            <v>121592</v>
          </cell>
          <cell r="C633" t="str">
            <v>環境クリーンサービス㈲</v>
          </cell>
          <cell r="D633">
            <v>0</v>
          </cell>
          <cell r="E633">
            <v>38705</v>
          </cell>
          <cell r="L633">
            <v>3</v>
          </cell>
          <cell r="M633" t="str">
            <v>冨好 友輝</v>
          </cell>
          <cell r="N633" t="str">
            <v>ｶﾝｷｮｳｸﾘｰﾝｻｰﾋﾞｽ</v>
          </cell>
          <cell r="O633" t="str">
            <v>福岡県糟屋郡粕屋町大字仲原927-10</v>
          </cell>
          <cell r="Q633">
            <v>8112304</v>
          </cell>
          <cell r="R633" t="str">
            <v>福岡県糟屋郡粕屋町大字仲原927-10</v>
          </cell>
          <cell r="S633" t="str">
            <v>092-938-9371</v>
          </cell>
          <cell r="T633" t="str">
            <v>鳥外</v>
          </cell>
        </row>
        <row r="634">
          <cell r="B634">
            <v>35259</v>
          </cell>
          <cell r="C634" t="str">
            <v>栗原工業㈱</v>
          </cell>
          <cell r="D634">
            <v>0</v>
          </cell>
          <cell r="E634">
            <v>38663</v>
          </cell>
          <cell r="F634">
            <v>2</v>
          </cell>
          <cell r="G634">
            <v>38663</v>
          </cell>
          <cell r="L634">
            <v>5</v>
          </cell>
          <cell r="M634" t="str">
            <v>村上 一憲</v>
          </cell>
          <cell r="N634" t="str">
            <v>ｸﾘﾊﾗｺｳｷﾞｮｳ</v>
          </cell>
          <cell r="O634" t="str">
            <v>佐賀県唐津市相知町久保289</v>
          </cell>
          <cell r="Q634">
            <v>8493201</v>
          </cell>
          <cell r="R634" t="str">
            <v>佐賀県唐津市相知町久保289</v>
          </cell>
          <cell r="S634" t="str">
            <v>0955-62-2401</v>
          </cell>
          <cell r="T634" t="str">
            <v>唐内</v>
          </cell>
        </row>
        <row r="635">
          <cell r="B635">
            <v>35837</v>
          </cell>
          <cell r="C635" t="str">
            <v>小池建設土木㈱</v>
          </cell>
          <cell r="D635">
            <v>0</v>
          </cell>
          <cell r="E635">
            <v>38686</v>
          </cell>
          <cell r="L635">
            <v>7</v>
          </cell>
          <cell r="M635" t="str">
            <v>小池 浩一郎</v>
          </cell>
          <cell r="N635" t="str">
            <v>ｺｲｹｹﾝｾﾂﾄﾞﾎﾞｸ</v>
          </cell>
          <cell r="O635" t="str">
            <v>佐賀県杵島郡白石町大字深浦2701</v>
          </cell>
          <cell r="Q635">
            <v>8491207</v>
          </cell>
          <cell r="R635" t="str">
            <v>佐賀県杵島郡白石町大字深浦2701</v>
          </cell>
          <cell r="S635" t="str">
            <v>0954-65-4132</v>
          </cell>
          <cell r="T635" t="str">
            <v>杵内</v>
          </cell>
        </row>
        <row r="636">
          <cell r="B636">
            <v>46048</v>
          </cell>
          <cell r="C636" t="str">
            <v>髙良 一成</v>
          </cell>
          <cell r="D636">
            <v>0</v>
          </cell>
          <cell r="E636">
            <v>38702</v>
          </cell>
          <cell r="L636">
            <v>3</v>
          </cell>
          <cell r="M636" t="str">
            <v>髙良 一成</v>
          </cell>
          <cell r="N636" t="str">
            <v>ｺｳﾗ ｶｽﾞﾅﾘ</v>
          </cell>
          <cell r="O636" t="str">
            <v>福岡県朝倉市大字下浦450</v>
          </cell>
          <cell r="Q636">
            <v>8380055</v>
          </cell>
          <cell r="R636" t="str">
            <v>福岡県朝倉市大字下浦450</v>
          </cell>
          <cell r="S636" t="str">
            <v>0946-22-1562</v>
          </cell>
          <cell r="T636" t="str">
            <v>鳥外</v>
          </cell>
        </row>
        <row r="637">
          <cell r="B637">
            <v>57732</v>
          </cell>
          <cell r="C637" t="str">
            <v>㈱ゼロ</v>
          </cell>
          <cell r="D637">
            <v>0</v>
          </cell>
          <cell r="E637">
            <v>38670</v>
          </cell>
          <cell r="L637">
            <v>3</v>
          </cell>
          <cell r="M637" t="str">
            <v>岩下 世志</v>
          </cell>
          <cell r="N637" t="str">
            <v>ｾﾞﾛ</v>
          </cell>
          <cell r="O637" t="str">
            <v>神奈川県川崎市堀川町580ソリッドスクエア西館</v>
          </cell>
          <cell r="Q637">
            <v>2120013</v>
          </cell>
          <cell r="R637" t="str">
            <v>神奈川県川崎市堀川町580ソリッドスクエア西館</v>
          </cell>
          <cell r="S637" t="str">
            <v>044-520-0970</v>
          </cell>
          <cell r="T637" t="str">
            <v>鳥外</v>
          </cell>
        </row>
        <row r="638">
          <cell r="B638">
            <v>123247</v>
          </cell>
          <cell r="C638" t="str">
            <v>㈲造園スエツグ</v>
          </cell>
          <cell r="D638">
            <v>0</v>
          </cell>
          <cell r="E638">
            <v>38691</v>
          </cell>
          <cell r="L638">
            <v>1</v>
          </cell>
          <cell r="M638" t="str">
            <v>末次 健二</v>
          </cell>
          <cell r="N638" t="str">
            <v>ｿﾞｳｴﾝｽｴﾂｸﾞ</v>
          </cell>
          <cell r="O638" t="str">
            <v>佐賀県佐賀市田代1-9-9</v>
          </cell>
          <cell r="Q638">
            <v>8400051</v>
          </cell>
          <cell r="R638" t="str">
            <v>佐賀県佐賀市田代1-9-9</v>
          </cell>
          <cell r="S638" t="str">
            <v>0952-23-8673</v>
          </cell>
          <cell r="T638" t="str">
            <v>佐内</v>
          </cell>
        </row>
        <row r="639">
          <cell r="B639">
            <v>36334</v>
          </cell>
          <cell r="C639" t="str">
            <v>竹川 実</v>
          </cell>
          <cell r="D639">
            <v>0</v>
          </cell>
          <cell r="E639">
            <v>38702</v>
          </cell>
          <cell r="L639">
            <v>3</v>
          </cell>
          <cell r="M639" t="str">
            <v>竹川 実</v>
          </cell>
          <cell r="N639" t="str">
            <v>ﾀｹｶﾞﾜ ﾐﾉﾙ</v>
          </cell>
          <cell r="O639" t="str">
            <v>福岡県遠賀郡遠賀町大字尾崎235-1</v>
          </cell>
          <cell r="Q639">
            <v>8114324</v>
          </cell>
          <cell r="R639" t="str">
            <v>福岡県遠賀郡遠賀町大字尾崎235-1</v>
          </cell>
          <cell r="S639" t="str">
            <v>093-293-6899</v>
          </cell>
          <cell r="T639" t="str">
            <v>鳥外</v>
          </cell>
        </row>
        <row r="640">
          <cell r="B640">
            <v>12954</v>
          </cell>
          <cell r="C640" t="str">
            <v>㈲中村商店</v>
          </cell>
          <cell r="D640">
            <v>0</v>
          </cell>
          <cell r="E640">
            <v>38665</v>
          </cell>
          <cell r="L640">
            <v>3</v>
          </cell>
          <cell r="M640" t="str">
            <v>中村 康彦</v>
          </cell>
          <cell r="N640" t="str">
            <v>ﾅｶﾑﾗｼｮｳﾃﾝ</v>
          </cell>
          <cell r="O640" t="str">
            <v>福岡県三井郡大刀洗町大字菅野152-2</v>
          </cell>
          <cell r="Q640">
            <v>8301202</v>
          </cell>
          <cell r="R640" t="str">
            <v>福岡県三井郡大刀洗町大字菅野152-2</v>
          </cell>
          <cell r="S640" t="str">
            <v>0942-77-0355</v>
          </cell>
          <cell r="T640" t="str">
            <v>鳥外</v>
          </cell>
        </row>
        <row r="641">
          <cell r="B641">
            <v>54249</v>
          </cell>
          <cell r="C641" t="str">
            <v>㈲福南ダスト</v>
          </cell>
          <cell r="D641">
            <v>0</v>
          </cell>
          <cell r="E641">
            <v>38698</v>
          </cell>
          <cell r="L641">
            <v>3</v>
          </cell>
          <cell r="M641" t="str">
            <v>蘭 一臣</v>
          </cell>
          <cell r="N641" t="str">
            <v>ﾌｸﾅﾝﾀﾞｽﾄ</v>
          </cell>
          <cell r="O641" t="str">
            <v>福岡県福岡市南区若久6-64-3</v>
          </cell>
          <cell r="Q641">
            <v>8150042</v>
          </cell>
          <cell r="R641" t="str">
            <v>福岡県福岡市南区若久6-64-3</v>
          </cell>
          <cell r="S641" t="str">
            <v>092-551-8189</v>
          </cell>
          <cell r="T641" t="str">
            <v>鳥外</v>
          </cell>
        </row>
        <row r="642">
          <cell r="B642">
            <v>9779</v>
          </cell>
          <cell r="C642" t="str">
            <v>㈲森田商会</v>
          </cell>
          <cell r="D642">
            <v>0</v>
          </cell>
          <cell r="E642">
            <v>38694</v>
          </cell>
          <cell r="L642">
            <v>5</v>
          </cell>
          <cell r="M642" t="str">
            <v>森田 春雄</v>
          </cell>
          <cell r="N642" t="str">
            <v>ﾓﾘﾀｼｮｳｶｲ</v>
          </cell>
          <cell r="O642" t="str">
            <v>福岡県前原市大字末永423-5</v>
          </cell>
          <cell r="Q642">
            <v>8191572</v>
          </cell>
          <cell r="R642" t="str">
            <v>福岡県前原市大字末永423-5</v>
          </cell>
          <cell r="S642" t="str">
            <v>092-323-8866</v>
          </cell>
          <cell r="T642" t="str">
            <v>唐外</v>
          </cell>
        </row>
        <row r="643">
          <cell r="B643">
            <v>145716</v>
          </cell>
          <cell r="C643" t="str">
            <v>㈲南九州クリーンサービス</v>
          </cell>
          <cell r="D643">
            <v>0</v>
          </cell>
          <cell r="E643">
            <v>40141</v>
          </cell>
          <cell r="H643">
            <v>5</v>
          </cell>
          <cell r="I643">
            <v>40141</v>
          </cell>
          <cell r="L643">
            <v>1</v>
          </cell>
          <cell r="M643" t="str">
            <v>下田 勝利</v>
          </cell>
          <cell r="N643" t="str">
            <v>ﾐﾅﾐｷｭｳｼｭｳｸﾘｰﾝｻｰﾋﾞｽ</v>
          </cell>
          <cell r="O643" t="str">
            <v>鹿児島県鹿児島市小川町27-2</v>
          </cell>
          <cell r="Q643">
            <v>8920817</v>
          </cell>
          <cell r="R643" t="str">
            <v>鹿児島県鹿児島市小川町27-2</v>
          </cell>
          <cell r="S643" t="str">
            <v>099-226-3123</v>
          </cell>
          <cell r="T643" t="str">
            <v>佐外</v>
          </cell>
        </row>
        <row r="644">
          <cell r="B644">
            <v>126609</v>
          </cell>
          <cell r="C644" t="str">
            <v>九州合通㈱</v>
          </cell>
          <cell r="D644">
            <v>0</v>
          </cell>
          <cell r="E644">
            <v>38833</v>
          </cell>
          <cell r="L644">
            <v>3</v>
          </cell>
          <cell r="M644" t="str">
            <v>東條 浩</v>
          </cell>
          <cell r="N644" t="str">
            <v>ｷｭｳｼｭｳｺﾞｳﾂｳ</v>
          </cell>
          <cell r="O644" t="str">
            <v>福岡県福岡市東区箱崎ふ頭5-3-16</v>
          </cell>
          <cell r="Q644">
            <v>8120051</v>
          </cell>
          <cell r="R644" t="str">
            <v>福岡県福岡市東区箱崎ふ頭5-3-16</v>
          </cell>
          <cell r="S644" t="str">
            <v>092-631-0235</v>
          </cell>
          <cell r="T644" t="str">
            <v>鳥外</v>
          </cell>
        </row>
        <row r="645">
          <cell r="B645">
            <v>124994</v>
          </cell>
          <cell r="C645" t="str">
            <v>池野 広志</v>
          </cell>
          <cell r="D645">
            <v>0</v>
          </cell>
          <cell r="E645">
            <v>39682</v>
          </cell>
          <cell r="L645">
            <v>7</v>
          </cell>
          <cell r="M645" t="str">
            <v>池野 広志</v>
          </cell>
          <cell r="N645" t="str">
            <v>ｲｹﾉ ﾋﾛｼ</v>
          </cell>
          <cell r="O645" t="str">
            <v>長崎県西海市西彼町喰場郷419</v>
          </cell>
          <cell r="Q645">
            <v>8513501</v>
          </cell>
          <cell r="R645" t="str">
            <v>長崎県西海市西彼町喰場郷419</v>
          </cell>
          <cell r="S645" t="str">
            <v>0959-27-1991</v>
          </cell>
          <cell r="T645" t="str">
            <v>杵外</v>
          </cell>
        </row>
        <row r="646">
          <cell r="B646">
            <v>144774</v>
          </cell>
          <cell r="C646" t="str">
            <v>峯 興三</v>
          </cell>
          <cell r="D646">
            <v>0</v>
          </cell>
          <cell r="E646">
            <v>39735</v>
          </cell>
          <cell r="L646">
            <v>7</v>
          </cell>
          <cell r="M646" t="str">
            <v>峯 興三</v>
          </cell>
          <cell r="N646" t="str">
            <v>ﾐﾈ ｺｳｿﾞｳ</v>
          </cell>
          <cell r="O646" t="str">
            <v>佐賀県嬉野市嬉野町大字岩屋川内甲6-6</v>
          </cell>
          <cell r="Q646">
            <v>8430304</v>
          </cell>
          <cell r="R646" t="str">
            <v>佐賀県嬉野市嬉野町大字岩屋川内甲6-6</v>
          </cell>
          <cell r="S646" t="str">
            <v>0954-42-1566</v>
          </cell>
          <cell r="T646" t="str">
            <v>杵内</v>
          </cell>
        </row>
        <row r="647">
          <cell r="B647">
            <v>48236</v>
          </cell>
          <cell r="C647" t="str">
            <v>下関海陸運送㈱</v>
          </cell>
          <cell r="D647">
            <v>0</v>
          </cell>
          <cell r="E647">
            <v>38747</v>
          </cell>
          <cell r="L647">
            <v>7</v>
          </cell>
          <cell r="M647" t="str">
            <v>米田 英治</v>
          </cell>
          <cell r="N647" t="str">
            <v>ｼﾓﾉｾｷｶｲﾘｸｳﾝｿｳ</v>
          </cell>
          <cell r="O647" t="str">
            <v>山口県下関市東大和町1-5-22</v>
          </cell>
          <cell r="Q647">
            <v>7500066</v>
          </cell>
          <cell r="R647" t="str">
            <v>山口県下関市東大和町1-5-22</v>
          </cell>
          <cell r="S647" t="str">
            <v>083-266-3000</v>
          </cell>
          <cell r="T647" t="str">
            <v>杵外</v>
          </cell>
        </row>
        <row r="648">
          <cell r="B648">
            <v>38533</v>
          </cell>
          <cell r="C648" t="str">
            <v>㈱肥前道路</v>
          </cell>
          <cell r="D648">
            <v>0</v>
          </cell>
          <cell r="E648">
            <v>38795</v>
          </cell>
          <cell r="L648">
            <v>7</v>
          </cell>
          <cell r="M648" t="str">
            <v>片渕 啓子</v>
          </cell>
          <cell r="N648" t="str">
            <v>ﾋｾﾞﾝﾄﾞｳﾛ</v>
          </cell>
          <cell r="O648" t="str">
            <v>佐賀県杵島郡白石町大字戸ヶ里3657</v>
          </cell>
          <cell r="Q648">
            <v>8491203</v>
          </cell>
          <cell r="R648" t="str">
            <v>佐賀県杵島郡白石町大字戸ヶ里3657</v>
          </cell>
          <cell r="S648" t="str">
            <v>0954-65-4717</v>
          </cell>
          <cell r="T648" t="str">
            <v>杵内</v>
          </cell>
        </row>
        <row r="649">
          <cell r="B649">
            <v>33444</v>
          </cell>
          <cell r="C649" t="str">
            <v>㈱ジェネック</v>
          </cell>
          <cell r="D649">
            <v>0</v>
          </cell>
          <cell r="E649">
            <v>38769</v>
          </cell>
          <cell r="L649">
            <v>3</v>
          </cell>
          <cell r="M649" t="str">
            <v>青山 正裕</v>
          </cell>
          <cell r="N649" t="str">
            <v>ｼﾞｪﾈｯｸ</v>
          </cell>
          <cell r="O649" t="str">
            <v>福岡県北九州市門司区港町9-11</v>
          </cell>
          <cell r="P649" t="str">
            <v>福岡県福岡市東区東浜2-85-8</v>
          </cell>
          <cell r="Q649">
            <v>8120055</v>
          </cell>
          <cell r="R649" t="str">
            <v>福岡県福岡市東区東浜2-85-8</v>
          </cell>
          <cell r="S649" t="str">
            <v>092-631-7515</v>
          </cell>
          <cell r="T649" t="str">
            <v>鳥外</v>
          </cell>
        </row>
        <row r="650">
          <cell r="B650">
            <v>18716</v>
          </cell>
          <cell r="C650" t="str">
            <v>㈲内川工業</v>
          </cell>
          <cell r="D650">
            <v>0</v>
          </cell>
          <cell r="E650">
            <v>38798</v>
          </cell>
          <cell r="L650">
            <v>5</v>
          </cell>
          <cell r="M650" t="str">
            <v>内川 純一</v>
          </cell>
          <cell r="N650" t="str">
            <v>ｳﾁｶﾜｺｳｷﾞｮｳ</v>
          </cell>
          <cell r="O650" t="str">
            <v>福岡県福岡市西区野方1-3-37</v>
          </cell>
          <cell r="Q650">
            <v>8190043</v>
          </cell>
          <cell r="R650" t="str">
            <v>福岡県福岡市西区野方1-3-37</v>
          </cell>
          <cell r="S650" t="str">
            <v>092-812-1268</v>
          </cell>
          <cell r="T650" t="str">
            <v>唐外</v>
          </cell>
        </row>
        <row r="651">
          <cell r="B651">
            <v>124483</v>
          </cell>
          <cell r="C651" t="str">
            <v>江藤 健一</v>
          </cell>
          <cell r="D651">
            <v>0</v>
          </cell>
          <cell r="E651">
            <v>38735</v>
          </cell>
          <cell r="L651">
            <v>1</v>
          </cell>
          <cell r="M651" t="str">
            <v>江藤 健一</v>
          </cell>
          <cell r="N651" t="str">
            <v>ｴﾄｳ ｹﾝｲﾁ</v>
          </cell>
          <cell r="O651" t="str">
            <v>佐賀県佐賀市久保田町大字徳万2652-16</v>
          </cell>
          <cell r="P651" t="str">
            <v>佐賀県佐賀市久保田町大字徳万2489-1</v>
          </cell>
          <cell r="Q651">
            <v>8490201</v>
          </cell>
          <cell r="R651" t="str">
            <v>佐賀県佐賀市久保田町大字徳万2489-1</v>
          </cell>
          <cell r="S651" t="str">
            <v>0952-51-3170</v>
          </cell>
          <cell r="T651" t="str">
            <v>佐内</v>
          </cell>
        </row>
        <row r="652">
          <cell r="B652">
            <v>126116</v>
          </cell>
          <cell r="C652" t="str">
            <v>㈲興亜運送</v>
          </cell>
          <cell r="D652">
            <v>0</v>
          </cell>
          <cell r="E652">
            <v>38800</v>
          </cell>
          <cell r="L652">
            <v>3</v>
          </cell>
          <cell r="M652" t="str">
            <v>田中 一二三</v>
          </cell>
          <cell r="N652" t="str">
            <v>ｺｳｱｳﾝｿｳ</v>
          </cell>
          <cell r="O652" t="str">
            <v>福岡県久留米市上津町2192-320</v>
          </cell>
          <cell r="Q652">
            <v>8300052</v>
          </cell>
          <cell r="R652" t="str">
            <v>福岡県久留米市上津町2192-320</v>
          </cell>
          <cell r="S652" t="str">
            <v>0942-21-1723</v>
          </cell>
          <cell r="T652" t="str">
            <v>鳥外</v>
          </cell>
        </row>
        <row r="653">
          <cell r="B653">
            <v>36721</v>
          </cell>
          <cell r="C653" t="str">
            <v>㈱五大</v>
          </cell>
          <cell r="D653">
            <v>0</v>
          </cell>
          <cell r="E653">
            <v>38728</v>
          </cell>
          <cell r="L653">
            <v>1</v>
          </cell>
          <cell r="M653" t="str">
            <v>納富 秀巳</v>
          </cell>
          <cell r="N653" t="str">
            <v>ｺﾞﾀﾞｲ</v>
          </cell>
          <cell r="O653" t="str">
            <v>佐賀県神埼市脊振町鹿路1060</v>
          </cell>
          <cell r="Q653">
            <v>8420202</v>
          </cell>
          <cell r="R653" t="str">
            <v>佐賀県神埼市脊振町鹿路1060</v>
          </cell>
          <cell r="S653" t="str">
            <v>0952-51-9017</v>
          </cell>
          <cell r="T653" t="str">
            <v>佐内</v>
          </cell>
        </row>
        <row r="654">
          <cell r="B654">
            <v>124549</v>
          </cell>
          <cell r="C654" t="str">
            <v>小松 康彦</v>
          </cell>
          <cell r="D654">
            <v>0</v>
          </cell>
          <cell r="E654">
            <v>38734</v>
          </cell>
          <cell r="L654">
            <v>5</v>
          </cell>
          <cell r="M654" t="str">
            <v>小松 康彦</v>
          </cell>
          <cell r="N654" t="str">
            <v>ｺﾏﾂ ﾔｽﾋｺ</v>
          </cell>
          <cell r="O654" t="str">
            <v>佐賀県唐津市山本409-12</v>
          </cell>
          <cell r="Q654">
            <v>8470002</v>
          </cell>
          <cell r="R654" t="str">
            <v>佐賀県唐津市山本409-12</v>
          </cell>
          <cell r="S654" t="str">
            <v>0955-78-0285</v>
          </cell>
          <cell r="T654" t="str">
            <v>唐内</v>
          </cell>
        </row>
        <row r="655">
          <cell r="B655">
            <v>125484</v>
          </cell>
          <cell r="C655" t="str">
            <v>㈱タカラ</v>
          </cell>
          <cell r="D655">
            <v>0</v>
          </cell>
          <cell r="E655">
            <v>38771</v>
          </cell>
          <cell r="L655">
            <v>1</v>
          </cell>
          <cell r="M655" t="str">
            <v>岡村 進</v>
          </cell>
          <cell r="N655" t="str">
            <v>ﾀｶﾗ</v>
          </cell>
          <cell r="O655" t="str">
            <v>佐賀県佐賀市昭栄町4-48</v>
          </cell>
          <cell r="Q655">
            <v>8400855</v>
          </cell>
          <cell r="R655" t="str">
            <v>佐賀県佐賀市昭栄町4-48</v>
          </cell>
          <cell r="S655" t="str">
            <v>0952-26-6187</v>
          </cell>
          <cell r="T655" t="str">
            <v>佐内</v>
          </cell>
        </row>
        <row r="656">
          <cell r="B656">
            <v>119661</v>
          </cell>
          <cell r="C656" t="str">
            <v>㈲タムラクレーン</v>
          </cell>
          <cell r="D656">
            <v>0</v>
          </cell>
          <cell r="E656">
            <v>38764</v>
          </cell>
          <cell r="L656">
            <v>6</v>
          </cell>
          <cell r="M656" t="str">
            <v>田村 真一</v>
          </cell>
          <cell r="N656" t="str">
            <v>ﾀﾑﾗｸﾚｰﾝ</v>
          </cell>
          <cell r="O656" t="str">
            <v>長崎県東彼杵郡東彼杵町大音琴郷170-1</v>
          </cell>
          <cell r="P656" t="str">
            <v>長崎県東彼杵郡東彼杵町大音琴郷172-1</v>
          </cell>
          <cell r="Q656">
            <v>8593811</v>
          </cell>
          <cell r="R656" t="str">
            <v>長崎県東彼杵郡東彼杵町大音琴郷172-1</v>
          </cell>
          <cell r="S656" t="str">
            <v>0957-46-1722</v>
          </cell>
          <cell r="T656" t="str">
            <v>伊外</v>
          </cell>
        </row>
        <row r="657">
          <cell r="B657">
            <v>125401</v>
          </cell>
          <cell r="C657" t="str">
            <v>㈱葉隠緑化建設</v>
          </cell>
          <cell r="D657">
            <v>0</v>
          </cell>
          <cell r="E657">
            <v>38785</v>
          </cell>
          <cell r="L657">
            <v>1</v>
          </cell>
          <cell r="M657" t="str">
            <v>久保 和男</v>
          </cell>
          <cell r="N657" t="str">
            <v>ﾊｶﾞｸﾚﾘｮｸｶｹﾝｾﾂ</v>
          </cell>
          <cell r="O657" t="str">
            <v>佐賀県佐賀市嘉瀬町大字扇町2617-7</v>
          </cell>
          <cell r="Q657">
            <v>8400862</v>
          </cell>
          <cell r="R657" t="str">
            <v>佐賀県佐賀市嘉瀬町大字扇町2617-7</v>
          </cell>
          <cell r="S657" t="str">
            <v>0952-24-1557</v>
          </cell>
          <cell r="T657" t="str">
            <v>佐内</v>
          </cell>
        </row>
        <row r="658">
          <cell r="B658">
            <v>124381</v>
          </cell>
          <cell r="C658" t="str">
            <v>橋本 昌和</v>
          </cell>
          <cell r="D658">
            <v>0</v>
          </cell>
          <cell r="E658">
            <v>38728</v>
          </cell>
          <cell r="L658">
            <v>1</v>
          </cell>
          <cell r="M658" t="str">
            <v>橋本 昌和</v>
          </cell>
          <cell r="N658" t="str">
            <v>ﾊｼﾓﾄ ﾏｻｶｽﾞ</v>
          </cell>
          <cell r="O658" t="str">
            <v>佐賀県佐賀市若宮1-10-15</v>
          </cell>
          <cell r="P658" t="str">
            <v>佐賀県佐賀市諸富町山領980</v>
          </cell>
          <cell r="Q658">
            <v>8402106</v>
          </cell>
          <cell r="R658" t="str">
            <v>佐賀県佐賀市諸富町山領980</v>
          </cell>
          <cell r="S658" t="str">
            <v>0952-47-5129</v>
          </cell>
          <cell r="T658" t="str">
            <v>佐内</v>
          </cell>
        </row>
        <row r="659">
          <cell r="B659">
            <v>37091</v>
          </cell>
          <cell r="C659" t="str">
            <v>㈲林ハツリ工業</v>
          </cell>
          <cell r="D659">
            <v>0</v>
          </cell>
          <cell r="E659">
            <v>38747</v>
          </cell>
          <cell r="L659">
            <v>1</v>
          </cell>
          <cell r="M659" t="str">
            <v>林 利光</v>
          </cell>
          <cell r="N659" t="str">
            <v>ﾊﾔｼﾊﾂﾘｺｳｷﾞｮｳ</v>
          </cell>
          <cell r="O659" t="str">
            <v>佐賀県佐賀市諸富町大字徳富991</v>
          </cell>
          <cell r="Q659">
            <v>8402104</v>
          </cell>
          <cell r="R659" t="str">
            <v>佐賀県佐賀市諸富町大字徳富991</v>
          </cell>
          <cell r="S659" t="str">
            <v>0952-47-2966</v>
          </cell>
          <cell r="T659" t="str">
            <v>佐内</v>
          </cell>
        </row>
        <row r="660">
          <cell r="B660">
            <v>17881</v>
          </cell>
          <cell r="C660" t="str">
            <v>森山 勝</v>
          </cell>
          <cell r="D660">
            <v>0</v>
          </cell>
          <cell r="E660">
            <v>38740</v>
          </cell>
          <cell r="L660">
            <v>3</v>
          </cell>
          <cell r="M660" t="str">
            <v>森山 勝</v>
          </cell>
          <cell r="N660" t="str">
            <v>ﾓﾘﾔﾏ ﾏｻﾙ</v>
          </cell>
          <cell r="O660" t="str">
            <v>福岡県久留米市宮ノ陣町大杜192-1</v>
          </cell>
          <cell r="Q660">
            <v>8390803</v>
          </cell>
          <cell r="R660" t="str">
            <v>福岡県久留米市宮ノ陣町大杜192-1</v>
          </cell>
          <cell r="S660" t="str">
            <v>0942-30-1524</v>
          </cell>
          <cell r="T660" t="str">
            <v>鳥外</v>
          </cell>
        </row>
        <row r="661">
          <cell r="B661">
            <v>124685</v>
          </cell>
          <cell r="C661" t="str">
            <v>㈲弥栄工業</v>
          </cell>
          <cell r="D661">
            <v>0</v>
          </cell>
          <cell r="E661">
            <v>38733</v>
          </cell>
          <cell r="L661">
            <v>3</v>
          </cell>
          <cell r="M661" t="str">
            <v>彌永 和惠</v>
          </cell>
          <cell r="N661" t="str">
            <v>ﾔｻｶｺｳｷﾞｮｳ</v>
          </cell>
          <cell r="O661" t="str">
            <v>福岡県八女市立花町北山80-3</v>
          </cell>
          <cell r="Q661">
            <v>8340085</v>
          </cell>
          <cell r="R661" t="str">
            <v>福岡県八女市立花町北山80-3</v>
          </cell>
          <cell r="S661" t="str">
            <v>0943-23-1198</v>
          </cell>
          <cell r="T661" t="str">
            <v>鳥外</v>
          </cell>
        </row>
        <row r="662">
          <cell r="B662">
            <v>124422</v>
          </cell>
          <cell r="C662" t="str">
            <v>㈲山口建設</v>
          </cell>
          <cell r="D662">
            <v>0</v>
          </cell>
          <cell r="E662">
            <v>38768</v>
          </cell>
          <cell r="L662">
            <v>1</v>
          </cell>
          <cell r="M662" t="str">
            <v>山口 美輝</v>
          </cell>
          <cell r="N662" t="str">
            <v>ﾔﾏｸﾞﾁｹﾝｾﾂ</v>
          </cell>
          <cell r="O662" t="str">
            <v>佐賀県佐賀市川副町大字小々森156-1</v>
          </cell>
          <cell r="Q662">
            <v>8402214</v>
          </cell>
          <cell r="R662" t="str">
            <v>佐賀県佐賀市川副町大字小々森156-1</v>
          </cell>
          <cell r="S662" t="str">
            <v>0952-45-3736</v>
          </cell>
          <cell r="T662" t="str">
            <v>佐内</v>
          </cell>
        </row>
        <row r="663">
          <cell r="B663">
            <v>124481</v>
          </cell>
          <cell r="C663" t="str">
            <v>山﨑 元紀</v>
          </cell>
          <cell r="D663">
            <v>0</v>
          </cell>
          <cell r="E663">
            <v>38735</v>
          </cell>
          <cell r="L663">
            <v>1</v>
          </cell>
          <cell r="M663" t="str">
            <v>山﨑 元紀</v>
          </cell>
          <cell r="N663" t="str">
            <v>ﾔﾏｻｷ ﾓﾄﾉﾘ</v>
          </cell>
          <cell r="O663" t="str">
            <v>佐賀県佐賀市諸富町大字寺井津144</v>
          </cell>
          <cell r="Q663">
            <v>8402103</v>
          </cell>
          <cell r="R663" t="str">
            <v>佐賀県佐賀市諸富町大字寺井津144</v>
          </cell>
          <cell r="S663" t="str">
            <v>0952-47-5918</v>
          </cell>
          <cell r="T663" t="str">
            <v>佐内</v>
          </cell>
        </row>
        <row r="664">
          <cell r="B664">
            <v>125226</v>
          </cell>
          <cell r="C664" t="str">
            <v>水﨑 明</v>
          </cell>
          <cell r="D664">
            <v>0</v>
          </cell>
          <cell r="E664">
            <v>38805</v>
          </cell>
          <cell r="L664">
            <v>1</v>
          </cell>
          <cell r="M664" t="str">
            <v>水﨑 明</v>
          </cell>
          <cell r="N664" t="str">
            <v>ﾐｽﾞｻｷｱｷﾗ</v>
          </cell>
          <cell r="O664" t="str">
            <v>佐賀県小城市三日月町堀江458-2</v>
          </cell>
          <cell r="Q664">
            <v>8450031</v>
          </cell>
          <cell r="R664" t="str">
            <v>佐賀県小城市三日月町堀江458-2</v>
          </cell>
          <cell r="S664" t="str">
            <v>0952-72-3359</v>
          </cell>
          <cell r="T664" t="str">
            <v>佐内</v>
          </cell>
        </row>
        <row r="665">
          <cell r="B665">
            <v>35709</v>
          </cell>
          <cell r="C665" t="str">
            <v>光富 正樹</v>
          </cell>
          <cell r="D665">
            <v>0</v>
          </cell>
          <cell r="E665">
            <v>38832</v>
          </cell>
          <cell r="L665">
            <v>1</v>
          </cell>
          <cell r="M665" t="str">
            <v>光富 正樹</v>
          </cell>
          <cell r="N665" t="str">
            <v>ﾐﾂﾄﾐﾏｻｷ</v>
          </cell>
          <cell r="O665" t="str">
            <v>佐賀県佐賀市兵庫町大字若宮474-4</v>
          </cell>
          <cell r="Q665">
            <v>8490911</v>
          </cell>
          <cell r="R665" t="str">
            <v>佐賀県佐賀市兵庫町大字若宮474-4</v>
          </cell>
          <cell r="S665" t="str">
            <v>0952-22-4961</v>
          </cell>
          <cell r="T665" t="str">
            <v>佐内</v>
          </cell>
        </row>
        <row r="666">
          <cell r="B666">
            <v>125225</v>
          </cell>
          <cell r="C666" t="str">
            <v>野口 定男</v>
          </cell>
          <cell r="D666">
            <v>0</v>
          </cell>
          <cell r="E666">
            <v>38806</v>
          </cell>
          <cell r="H666">
            <v>5</v>
          </cell>
          <cell r="I666">
            <v>38806</v>
          </cell>
          <cell r="L666">
            <v>1</v>
          </cell>
          <cell r="M666" t="str">
            <v>野口 定男</v>
          </cell>
          <cell r="N666" t="str">
            <v>ﾉｸﾞﾁｻﾀﾞｵ</v>
          </cell>
          <cell r="O666" t="str">
            <v>佐賀県佐賀市久保泉町下和泉983</v>
          </cell>
          <cell r="Q666">
            <v>8490903</v>
          </cell>
          <cell r="R666" t="str">
            <v>佐賀県佐賀市久保泉町下和泉983</v>
          </cell>
          <cell r="S666" t="str">
            <v>0952-98-1970</v>
          </cell>
          <cell r="T666" t="str">
            <v>佐内</v>
          </cell>
        </row>
        <row r="667">
          <cell r="B667">
            <v>36723</v>
          </cell>
          <cell r="C667" t="str">
            <v>㈲大勝運輸</v>
          </cell>
          <cell r="D667">
            <v>0</v>
          </cell>
          <cell r="E667">
            <v>38872</v>
          </cell>
          <cell r="L667">
            <v>5</v>
          </cell>
          <cell r="M667" t="str">
            <v>大塲 勝夫</v>
          </cell>
          <cell r="N667" t="str">
            <v>ﾀﾞｲｼｮｳｳﾝﾕ</v>
          </cell>
          <cell r="O667" t="str">
            <v>佐賀県唐津市相知町中山4542-1</v>
          </cell>
          <cell r="Q667" t="str">
            <v>849-3218</v>
          </cell>
          <cell r="R667" t="str">
            <v>佐賀県唐津市相知町中山4542-1</v>
          </cell>
          <cell r="S667" t="str">
            <v>0955-62-2772</v>
          </cell>
          <cell r="T667" t="str">
            <v>唐内</v>
          </cell>
        </row>
        <row r="668">
          <cell r="B668">
            <v>40011</v>
          </cell>
          <cell r="C668" t="str">
            <v>㈱奈雅井</v>
          </cell>
          <cell r="D668">
            <v>0</v>
          </cell>
          <cell r="E668">
            <v>38858</v>
          </cell>
          <cell r="L668">
            <v>6</v>
          </cell>
          <cell r="M668" t="str">
            <v>今泉 清美</v>
          </cell>
          <cell r="N668" t="str">
            <v>ﾅｶﾞｲ</v>
          </cell>
          <cell r="O668" t="str">
            <v>佐賀県伊万里市山代町久原2982</v>
          </cell>
          <cell r="Q668">
            <v>8494256</v>
          </cell>
          <cell r="R668" t="str">
            <v>佐賀県伊万里市山代町久原2982</v>
          </cell>
          <cell r="S668" t="str">
            <v>0955-28-2121</v>
          </cell>
          <cell r="T668" t="str">
            <v>伊内</v>
          </cell>
        </row>
        <row r="669">
          <cell r="B669">
            <v>74557</v>
          </cell>
          <cell r="C669" t="str">
            <v>九州西濃運輸㈱</v>
          </cell>
          <cell r="D669">
            <v>0</v>
          </cell>
          <cell r="E669">
            <v>38847</v>
          </cell>
          <cell r="L669">
            <v>1</v>
          </cell>
          <cell r="M669" t="str">
            <v>岡　邦彦</v>
          </cell>
          <cell r="N669" t="str">
            <v>ｷｭｳｼｭｳｾｲﾉｳｳﾝﾕ</v>
          </cell>
          <cell r="O669" t="str">
            <v>福岡県福岡市東区箱崎ふ頭5-3-10</v>
          </cell>
          <cell r="P669" t="str">
            <v>佐賀県佐賀市兵庫町大字渕字四本杉丸角1540-1</v>
          </cell>
          <cell r="Q669" t="str">
            <v>849-0913</v>
          </cell>
          <cell r="R669" t="str">
            <v>佐賀県佐賀市兵庫町大字渕字四本杉丸角1540-1</v>
          </cell>
          <cell r="S669" t="str">
            <v>0952-31-2271</v>
          </cell>
          <cell r="T669" t="str">
            <v>佐内</v>
          </cell>
        </row>
        <row r="670">
          <cell r="B670">
            <v>23042</v>
          </cell>
          <cell r="C670" t="str">
            <v>後藤 敬介</v>
          </cell>
          <cell r="D670">
            <v>0</v>
          </cell>
          <cell r="E670">
            <v>39140</v>
          </cell>
          <cell r="H670">
            <v>5</v>
          </cell>
          <cell r="I670">
            <v>39140</v>
          </cell>
          <cell r="L670">
            <v>1</v>
          </cell>
          <cell r="M670" t="str">
            <v>後藤 敬介</v>
          </cell>
          <cell r="N670" t="str">
            <v>ｺﾞﾄｳｹｲｽｹ</v>
          </cell>
          <cell r="O670" t="str">
            <v>福岡県久留米市城島町江上上324</v>
          </cell>
          <cell r="P670" t="str">
            <v>福岡県久留米市城島町江上上324-1</v>
          </cell>
          <cell r="Q670">
            <v>8300212</v>
          </cell>
          <cell r="R670" t="str">
            <v>福岡県久留米市城島町江上上324-1</v>
          </cell>
          <cell r="S670" t="str">
            <v>0942-62-6581</v>
          </cell>
          <cell r="T670" t="str">
            <v>佐外</v>
          </cell>
        </row>
        <row r="671">
          <cell r="B671">
            <v>118502</v>
          </cell>
          <cell r="C671" t="str">
            <v>㈱丸菱ＪＴＣ</v>
          </cell>
          <cell r="D671">
            <v>0</v>
          </cell>
          <cell r="E671">
            <v>40335</v>
          </cell>
          <cell r="L671">
            <v>7</v>
          </cell>
          <cell r="M671" t="str">
            <v>小笠原 スミヱ</v>
          </cell>
          <cell r="N671" t="str">
            <v>ﾏﾙﾋﾞｼｼﾞｪｲﾃｨｰｼｰ</v>
          </cell>
          <cell r="O671" t="str">
            <v>佐賀県嬉野市塩田町大字大草野丙235-2</v>
          </cell>
          <cell r="Q671">
            <v>8491415</v>
          </cell>
          <cell r="R671" t="str">
            <v>佐賀県嬉野市塩田町大字大草野丙235-2</v>
          </cell>
          <cell r="S671" t="str">
            <v>0954-66-8082</v>
          </cell>
          <cell r="T671" t="str">
            <v>杵内</v>
          </cell>
        </row>
        <row r="672">
          <cell r="B672">
            <v>46576</v>
          </cell>
          <cell r="C672" t="str">
            <v>北野通信工業㈱</v>
          </cell>
          <cell r="D672">
            <v>0</v>
          </cell>
          <cell r="E672">
            <v>38876</v>
          </cell>
          <cell r="L672">
            <v>3</v>
          </cell>
          <cell r="M672" t="str">
            <v>猪口 鉄雄</v>
          </cell>
          <cell r="N672" t="str">
            <v>ｷﾀﾉﾂｳｼﾝｺｳｷﾞｮｳ</v>
          </cell>
          <cell r="O672" t="str">
            <v>福岡県久留米市北野町陣屋510-11</v>
          </cell>
          <cell r="Q672">
            <v>8301112</v>
          </cell>
          <cell r="R672" t="str">
            <v>福岡県久留米市北野町陣屋510-11</v>
          </cell>
          <cell r="S672" t="str">
            <v>0942-78-6198</v>
          </cell>
          <cell r="T672" t="str">
            <v>鳥外</v>
          </cell>
        </row>
        <row r="673">
          <cell r="B673">
            <v>126118</v>
          </cell>
          <cell r="C673" t="str">
            <v>鐘ヶ江 博行</v>
          </cell>
          <cell r="D673">
            <v>0</v>
          </cell>
          <cell r="E673">
            <v>38881</v>
          </cell>
          <cell r="L673">
            <v>1</v>
          </cell>
          <cell r="M673" t="str">
            <v>鐘ヶ江 博行</v>
          </cell>
          <cell r="N673" t="str">
            <v>ｶﾈｶﾞｴ ﾋﾛﾕｷ</v>
          </cell>
          <cell r="O673" t="str">
            <v>福岡県柳川市本城町51-1</v>
          </cell>
          <cell r="P673" t="str">
            <v>福岡県大川市大字小保634</v>
          </cell>
          <cell r="Q673">
            <v>8310041</v>
          </cell>
          <cell r="R673" t="str">
            <v>福岡県大川市大字小保634</v>
          </cell>
          <cell r="S673" t="str">
            <v>0944-88-2166</v>
          </cell>
          <cell r="T673" t="str">
            <v>佐外</v>
          </cell>
        </row>
        <row r="674">
          <cell r="B674">
            <v>132845</v>
          </cell>
          <cell r="C674" t="str">
            <v>㈲西山総合建設</v>
          </cell>
          <cell r="D674">
            <v>0</v>
          </cell>
          <cell r="E674">
            <v>39076</v>
          </cell>
          <cell r="L674">
            <v>1</v>
          </cell>
          <cell r="M674" t="str">
            <v>西山 剛</v>
          </cell>
          <cell r="N674" t="str">
            <v>ﾆｼﾔﾏｿｳｺﾞｳｹﾝｾﾂ</v>
          </cell>
          <cell r="O674" t="str">
            <v>佐賀県佐賀市鍋島町大字八戸溝388-2</v>
          </cell>
          <cell r="P674" t="str">
            <v>佐賀県佐賀市久保田町大字久保田1953-2</v>
          </cell>
          <cell r="Q674">
            <v>8490204</v>
          </cell>
          <cell r="R674" t="str">
            <v>佐賀県佐賀市久保田町大字久保田1953-2</v>
          </cell>
          <cell r="S674" t="str">
            <v>0952-68-4521</v>
          </cell>
          <cell r="T674" t="str">
            <v>佐内</v>
          </cell>
        </row>
        <row r="675">
          <cell r="B675">
            <v>113723</v>
          </cell>
          <cell r="C675" t="str">
            <v>㈲北九ネットサービス</v>
          </cell>
          <cell r="D675">
            <v>0</v>
          </cell>
          <cell r="E675">
            <v>39230</v>
          </cell>
          <cell r="L675">
            <v>3</v>
          </cell>
          <cell r="M675" t="str">
            <v>篠﨑 弘美</v>
          </cell>
          <cell r="N675" t="str">
            <v>ｷﾀｷｭｳﾈｯﾄｻｰﾋﾞｽ</v>
          </cell>
          <cell r="O675" t="str">
            <v>福岡県北九州市門司区新門司2-16-3</v>
          </cell>
          <cell r="Q675">
            <v>8000115</v>
          </cell>
          <cell r="R675" t="str">
            <v>福岡県北九州市門司区新門司2-16-3</v>
          </cell>
          <cell r="S675" t="str">
            <v>093-483-3611</v>
          </cell>
          <cell r="T675" t="str">
            <v>鳥外</v>
          </cell>
        </row>
        <row r="676">
          <cell r="B676">
            <v>103508</v>
          </cell>
          <cell r="C676" t="str">
            <v>光安 保</v>
          </cell>
          <cell r="D676">
            <v>0</v>
          </cell>
          <cell r="E676">
            <v>39563</v>
          </cell>
          <cell r="L676">
            <v>3</v>
          </cell>
          <cell r="M676" t="str">
            <v>光安 保</v>
          </cell>
          <cell r="N676" t="str">
            <v>ﾐﾂﾔｽ ﾀﾓﾂ</v>
          </cell>
          <cell r="O676" t="str">
            <v>佐賀県三養基郡みやき町大字江口2841-18</v>
          </cell>
          <cell r="Q676">
            <v>8490112</v>
          </cell>
          <cell r="R676" t="str">
            <v>佐賀県三養基郡みやき町大字江口2841-18</v>
          </cell>
          <cell r="S676" t="str">
            <v>0942-89-4929</v>
          </cell>
          <cell r="T676" t="str">
            <v>鳥内</v>
          </cell>
        </row>
        <row r="677">
          <cell r="B677">
            <v>42044</v>
          </cell>
          <cell r="C677" t="str">
            <v>福山 元章</v>
          </cell>
          <cell r="D677">
            <v>0</v>
          </cell>
          <cell r="E677">
            <v>38937</v>
          </cell>
          <cell r="L677">
            <v>1</v>
          </cell>
          <cell r="M677" t="str">
            <v>福山 元章</v>
          </cell>
          <cell r="N677" t="str">
            <v>ﾌｸﾔﾏ</v>
          </cell>
          <cell r="O677" t="str">
            <v>佐賀県神埼郡吉野ヶ里町豆田1828-1</v>
          </cell>
          <cell r="Q677">
            <v>8420033</v>
          </cell>
          <cell r="R677" t="str">
            <v>佐賀県神埼郡吉野ヶ里町豆田1828-1</v>
          </cell>
          <cell r="S677" t="str">
            <v>0952-53-3454</v>
          </cell>
          <cell r="T677" t="str">
            <v>佐内</v>
          </cell>
        </row>
        <row r="678">
          <cell r="B678">
            <v>127249</v>
          </cell>
          <cell r="C678" t="str">
            <v>井手口 俊雄</v>
          </cell>
          <cell r="D678">
            <v>0</v>
          </cell>
          <cell r="E678">
            <v>38833</v>
          </cell>
          <cell r="L678">
            <v>7</v>
          </cell>
          <cell r="M678" t="str">
            <v>井手口 俊雄</v>
          </cell>
          <cell r="N678" t="str">
            <v>ｲﾃﾞｸﾞﾁﾄｼｵ</v>
          </cell>
          <cell r="O678" t="str">
            <v>佐賀県武雄市武雄町大字富岡9745-20</v>
          </cell>
          <cell r="Q678">
            <v>8430024</v>
          </cell>
          <cell r="R678" t="str">
            <v>佐賀県武雄市武雄町大字富岡9745-20</v>
          </cell>
          <cell r="S678" t="str">
            <v>0954-23-3894</v>
          </cell>
          <cell r="T678" t="str">
            <v>杵内</v>
          </cell>
        </row>
        <row r="679">
          <cell r="B679">
            <v>32639</v>
          </cell>
          <cell r="C679" t="str">
            <v>㈱井上興業</v>
          </cell>
          <cell r="D679">
            <v>0</v>
          </cell>
          <cell r="E679">
            <v>38845</v>
          </cell>
          <cell r="L679">
            <v>3</v>
          </cell>
          <cell r="M679" t="str">
            <v>井上 康則</v>
          </cell>
          <cell r="N679" t="str">
            <v>ｲﾉｳｴｺｳｷﾞｮｳ</v>
          </cell>
          <cell r="O679" t="str">
            <v>福岡県大野城市乙金東1-12-38</v>
          </cell>
          <cell r="P679" t="str">
            <v>福岡県福岡市博多区金隈3-16-58</v>
          </cell>
          <cell r="Q679">
            <v>8120863</v>
          </cell>
          <cell r="R679" t="str">
            <v>福岡県福岡市博多区金隈3-16-58</v>
          </cell>
          <cell r="S679" t="str">
            <v>092-503-2400</v>
          </cell>
          <cell r="T679" t="str">
            <v>鳥外</v>
          </cell>
        </row>
        <row r="680">
          <cell r="B680">
            <v>40500</v>
          </cell>
          <cell r="C680" t="str">
            <v>大坪 豊</v>
          </cell>
          <cell r="D680">
            <v>0</v>
          </cell>
          <cell r="E680">
            <v>38885</v>
          </cell>
          <cell r="L680">
            <v>1</v>
          </cell>
          <cell r="M680" t="str">
            <v>大坪 豊</v>
          </cell>
          <cell r="N680" t="str">
            <v>ｵｵﾂﾎﾞ ﾕﾀｶ</v>
          </cell>
          <cell r="O680" t="str">
            <v>佐賀県小城市三日月町堀江233-4</v>
          </cell>
          <cell r="Q680">
            <v>8450031</v>
          </cell>
          <cell r="R680" t="str">
            <v>佐賀県小城市三日月町堀江233-4</v>
          </cell>
          <cell r="S680" t="str">
            <v>0952-72-3782</v>
          </cell>
          <cell r="T680" t="str">
            <v>佐内</v>
          </cell>
        </row>
        <row r="681">
          <cell r="B681">
            <v>6590</v>
          </cell>
          <cell r="C681" t="str">
            <v>㈱環境技研</v>
          </cell>
          <cell r="D681">
            <v>0</v>
          </cell>
          <cell r="E681">
            <v>38832</v>
          </cell>
          <cell r="L681">
            <v>5</v>
          </cell>
          <cell r="M681" t="str">
            <v>西原 幸作</v>
          </cell>
          <cell r="N681" t="str">
            <v>ｶﾝｷｮｳｷﾞｹﾝ</v>
          </cell>
          <cell r="O681" t="str">
            <v>福岡県糸島市前原北1-6-34</v>
          </cell>
          <cell r="Q681" t="str">
            <v>819-1118</v>
          </cell>
          <cell r="R681" t="str">
            <v>福岡県糸島市前原北1-6-34</v>
          </cell>
          <cell r="S681" t="str">
            <v>092-322-1737</v>
          </cell>
          <cell r="T681" t="str">
            <v>唐外</v>
          </cell>
        </row>
        <row r="682">
          <cell r="B682">
            <v>83266</v>
          </cell>
          <cell r="C682" t="str">
            <v>九州パッケージ工業㈱</v>
          </cell>
          <cell r="F682">
            <v>2</v>
          </cell>
          <cell r="G682">
            <v>38902</v>
          </cell>
          <cell r="L682">
            <v>5</v>
          </cell>
          <cell r="M682" t="str">
            <v>中嶋 泰生</v>
          </cell>
          <cell r="N682" t="str">
            <v>ｷｭｳｼｭｳﾊﾟｯｹｰｼﾞ</v>
          </cell>
          <cell r="O682" t="str">
            <v>佐賀県唐津市相知町牟田部2303-1</v>
          </cell>
          <cell r="Q682">
            <v>8493231</v>
          </cell>
          <cell r="R682" t="str">
            <v>佐賀県唐津市相知町牟田部2303-1</v>
          </cell>
          <cell r="S682" t="str">
            <v>0955-62-3470</v>
          </cell>
          <cell r="T682" t="str">
            <v>唐内</v>
          </cell>
        </row>
        <row r="683">
          <cell r="B683">
            <v>116789</v>
          </cell>
          <cell r="C683" t="str">
            <v>㈲久々原産業</v>
          </cell>
          <cell r="D683">
            <v>0</v>
          </cell>
          <cell r="E683">
            <v>38919</v>
          </cell>
          <cell r="L683">
            <v>3</v>
          </cell>
          <cell r="M683" t="str">
            <v>久々原 修二</v>
          </cell>
          <cell r="N683" t="str">
            <v>ｸｸﾞﾊﾗｻﾝｷﾞｮｳ</v>
          </cell>
          <cell r="O683" t="str">
            <v>福岡県三潴郡大木町大字上木佐木814-1</v>
          </cell>
          <cell r="Q683">
            <v>8300414</v>
          </cell>
          <cell r="R683" t="str">
            <v>福岡県三潴郡大木町大字上木佐木814-1</v>
          </cell>
          <cell r="S683" t="str">
            <v>0944-33-1824</v>
          </cell>
          <cell r="T683" t="str">
            <v>鳥外</v>
          </cell>
        </row>
        <row r="684">
          <cell r="B684">
            <v>116904</v>
          </cell>
          <cell r="C684" t="str">
            <v>㈱グローバー</v>
          </cell>
          <cell r="D684">
            <v>0</v>
          </cell>
          <cell r="E684">
            <v>38898</v>
          </cell>
          <cell r="L684">
            <v>3</v>
          </cell>
          <cell r="M684" t="str">
            <v>平田 勝治</v>
          </cell>
          <cell r="N684" t="str">
            <v>ｸﾞﾛｰﾊﾞｰ</v>
          </cell>
          <cell r="O684" t="str">
            <v>東京都葛飾区奥戸8-9-3</v>
          </cell>
          <cell r="Q684">
            <v>1240022</v>
          </cell>
          <cell r="R684" t="str">
            <v>東京都葛飾区奥戸8-9-3</v>
          </cell>
          <cell r="S684" t="str">
            <v>03-5672-2541</v>
          </cell>
          <cell r="T684" t="str">
            <v>鳥外</v>
          </cell>
        </row>
        <row r="685">
          <cell r="B685">
            <v>37450</v>
          </cell>
          <cell r="C685" t="str">
            <v>合田 進</v>
          </cell>
          <cell r="D685">
            <v>0</v>
          </cell>
          <cell r="E685">
            <v>38931</v>
          </cell>
          <cell r="L685">
            <v>1</v>
          </cell>
          <cell r="M685" t="str">
            <v>合田 進</v>
          </cell>
          <cell r="N685" t="str">
            <v>ｺﾞｳﾀﾞ ｽｽﾑ</v>
          </cell>
          <cell r="O685" t="str">
            <v>佐賀県佐賀市大和町大字久池井1530-43</v>
          </cell>
          <cell r="Q685">
            <v>8400202</v>
          </cell>
          <cell r="R685" t="str">
            <v>佐賀県佐賀市大和町大字久池井1530-43</v>
          </cell>
          <cell r="S685" t="str">
            <v>0952-62-3345</v>
          </cell>
          <cell r="T685" t="str">
            <v>佐内</v>
          </cell>
        </row>
        <row r="686">
          <cell r="B686">
            <v>129064</v>
          </cell>
          <cell r="C686" t="str">
            <v>近藤 久雄</v>
          </cell>
          <cell r="D686">
            <v>0</v>
          </cell>
          <cell r="E686">
            <v>38936</v>
          </cell>
          <cell r="L686">
            <v>3</v>
          </cell>
          <cell r="M686" t="str">
            <v>近藤 久雄</v>
          </cell>
          <cell r="N686" t="str">
            <v>ｺﾝﾄﾞｳ ﾋｻｵ</v>
          </cell>
          <cell r="O686" t="str">
            <v>佐賀県三養基郡みやき町大字原古賀6465-16</v>
          </cell>
          <cell r="Q686">
            <v>8490101</v>
          </cell>
          <cell r="R686" t="str">
            <v>佐賀県三養基郡みやき町大字原古賀6465-16</v>
          </cell>
          <cell r="S686" t="str">
            <v>0942-94-5262</v>
          </cell>
          <cell r="T686" t="str">
            <v>鳥内</v>
          </cell>
        </row>
        <row r="687">
          <cell r="B687">
            <v>77136</v>
          </cell>
          <cell r="C687" t="str">
            <v>伸晃運輸㈲</v>
          </cell>
          <cell r="D687">
            <v>0</v>
          </cell>
          <cell r="E687">
            <v>38872</v>
          </cell>
          <cell r="L687">
            <v>1</v>
          </cell>
          <cell r="M687" t="str">
            <v>田之上 悟</v>
          </cell>
          <cell r="N687" t="str">
            <v>ｼﾝｺｳｳﾝﾕ</v>
          </cell>
          <cell r="O687" t="str">
            <v>佐賀県多久市東多久町大字別府2350</v>
          </cell>
          <cell r="P687" t="str">
            <v>佐賀県多久市東多久町大字別府2373</v>
          </cell>
          <cell r="Q687">
            <v>8460012</v>
          </cell>
          <cell r="R687" t="str">
            <v>佐賀県多久市東多久町大字別府2373</v>
          </cell>
          <cell r="S687" t="str">
            <v>0952-76-2377</v>
          </cell>
          <cell r="T687" t="str">
            <v>佐内</v>
          </cell>
        </row>
        <row r="688">
          <cell r="B688">
            <v>126603</v>
          </cell>
          <cell r="C688" t="str">
            <v>千住 恒彦</v>
          </cell>
          <cell r="D688">
            <v>0</v>
          </cell>
          <cell r="E688">
            <v>38855</v>
          </cell>
          <cell r="L688">
            <v>1</v>
          </cell>
          <cell r="M688" t="str">
            <v>千住 恒彦</v>
          </cell>
          <cell r="N688" t="str">
            <v>ｾﾝｼﾞｭｳﾂﾈﾋｺ</v>
          </cell>
          <cell r="O688" t="str">
            <v>佐賀県佐賀市本庄町大字正里146-3</v>
          </cell>
          <cell r="Q688">
            <v>8400026</v>
          </cell>
          <cell r="R688" t="str">
            <v>佐賀県佐賀市本庄町大字正里146-3</v>
          </cell>
          <cell r="S688" t="str">
            <v>0952-26-9039</v>
          </cell>
          <cell r="T688" t="str">
            <v>佐内</v>
          </cell>
        </row>
        <row r="689">
          <cell r="B689">
            <v>128986</v>
          </cell>
          <cell r="C689" t="str">
            <v>㈱ダイコー物流</v>
          </cell>
          <cell r="D689">
            <v>0</v>
          </cell>
          <cell r="E689">
            <v>38939</v>
          </cell>
          <cell r="L689">
            <v>3</v>
          </cell>
          <cell r="M689" t="str">
            <v>白石 健二</v>
          </cell>
          <cell r="N689" t="str">
            <v>ﾀﾞｲｺｰﾌﾞﾂﾘｭｳ</v>
          </cell>
          <cell r="O689" t="str">
            <v>福岡県福岡市東区多の津4-2-5</v>
          </cell>
          <cell r="Q689">
            <v>8130034</v>
          </cell>
          <cell r="R689" t="str">
            <v>福岡県福岡市東区多の津4-2-5</v>
          </cell>
          <cell r="S689" t="str">
            <v>092-612-7787</v>
          </cell>
          <cell r="T689" t="str">
            <v>鳥外</v>
          </cell>
        </row>
        <row r="690">
          <cell r="B690">
            <v>125734</v>
          </cell>
          <cell r="C690" t="str">
            <v>大宝物産㈲</v>
          </cell>
          <cell r="D690">
            <v>0</v>
          </cell>
          <cell r="E690">
            <v>38825</v>
          </cell>
          <cell r="L690">
            <v>3</v>
          </cell>
          <cell r="M690" t="str">
            <v>阮 剣</v>
          </cell>
          <cell r="N690" t="str">
            <v>ﾀｲﾎｳﾌﾞｯｻﾝ</v>
          </cell>
          <cell r="O690" t="str">
            <v>福岡県北九州市若松区響町1-5</v>
          </cell>
          <cell r="Q690">
            <v>8080021</v>
          </cell>
          <cell r="R690" t="str">
            <v>福岡県北九州市若松区響町1-5</v>
          </cell>
          <cell r="S690" t="str">
            <v>093-751-3170</v>
          </cell>
          <cell r="T690" t="str">
            <v>鳥外</v>
          </cell>
        </row>
        <row r="691">
          <cell r="B691">
            <v>128780</v>
          </cell>
          <cell r="C691" t="str">
            <v>田崎 泰永</v>
          </cell>
          <cell r="D691">
            <v>0</v>
          </cell>
          <cell r="E691">
            <v>38901</v>
          </cell>
          <cell r="L691">
            <v>7</v>
          </cell>
          <cell r="M691" t="str">
            <v>田崎 泰永</v>
          </cell>
          <cell r="N691" t="str">
            <v>ﾀｻｷ ﾀｲｴｲ</v>
          </cell>
          <cell r="O691" t="str">
            <v>佐賀県武雄市橘町大字永島6065</v>
          </cell>
          <cell r="Q691">
            <v>8430014</v>
          </cell>
          <cell r="R691" t="str">
            <v>佐賀県武雄市橘町大字永島6065</v>
          </cell>
          <cell r="S691" t="str">
            <v>0954-23-1320</v>
          </cell>
          <cell r="T691" t="str">
            <v>杵内</v>
          </cell>
        </row>
        <row r="692">
          <cell r="B692">
            <v>125573</v>
          </cell>
          <cell r="C692" t="str">
            <v>㈱地球</v>
          </cell>
          <cell r="D692">
            <v>0</v>
          </cell>
          <cell r="E692">
            <v>38810</v>
          </cell>
          <cell r="L692">
            <v>3</v>
          </cell>
          <cell r="M692" t="str">
            <v>德永 博之</v>
          </cell>
          <cell r="N692" t="str">
            <v>ﾁｷｭｳ</v>
          </cell>
          <cell r="O692" t="str">
            <v>福岡県糟屋郡久山町大字久原2231-4</v>
          </cell>
          <cell r="Q692">
            <v>8112501</v>
          </cell>
          <cell r="R692" t="str">
            <v>福岡県糟屋郡久山町大字久原2231-4</v>
          </cell>
          <cell r="S692" t="str">
            <v>092-652-3332</v>
          </cell>
          <cell r="T692" t="str">
            <v>鳥外</v>
          </cell>
        </row>
        <row r="693">
          <cell r="B693">
            <v>116272</v>
          </cell>
          <cell r="C693" t="str">
            <v>トータル・シー・エム㈲</v>
          </cell>
          <cell r="D693">
            <v>0</v>
          </cell>
          <cell r="E693">
            <v>38882</v>
          </cell>
          <cell r="L693">
            <v>3</v>
          </cell>
          <cell r="M693" t="str">
            <v>佐藤 博敏</v>
          </cell>
          <cell r="N693" t="str">
            <v>ﾄｰﾀﾙｼｰｴﾑ</v>
          </cell>
          <cell r="O693" t="str">
            <v>福岡県福岡市博多区住吉2-15-10</v>
          </cell>
          <cell r="Q693">
            <v>8120018</v>
          </cell>
          <cell r="R693" t="str">
            <v>福岡県福岡市博多区住吉2-15-10</v>
          </cell>
          <cell r="S693" t="str">
            <v>092-272-0800</v>
          </cell>
          <cell r="T693" t="str">
            <v>鳥外</v>
          </cell>
        </row>
        <row r="694">
          <cell r="B694">
            <v>45379</v>
          </cell>
          <cell r="C694" t="str">
            <v>㈲長崎建運</v>
          </cell>
          <cell r="D694">
            <v>0</v>
          </cell>
          <cell r="E694">
            <v>38875</v>
          </cell>
          <cell r="L694">
            <v>7</v>
          </cell>
          <cell r="M694" t="str">
            <v>田﨑 信儀</v>
          </cell>
          <cell r="N694" t="str">
            <v>ﾅｶﾞｻｷｹﾝｳﾝ</v>
          </cell>
          <cell r="O694" t="str">
            <v>長崎県大村市原町290-1</v>
          </cell>
          <cell r="Q694">
            <v>8560016</v>
          </cell>
          <cell r="R694" t="str">
            <v>長崎県大村市原町290-1</v>
          </cell>
          <cell r="S694" t="str">
            <v>0957-55-1817</v>
          </cell>
          <cell r="T694" t="str">
            <v>杵外</v>
          </cell>
        </row>
        <row r="695">
          <cell r="B695">
            <v>40530</v>
          </cell>
          <cell r="C695" t="str">
            <v>㈲原産業運輸</v>
          </cell>
          <cell r="D695">
            <v>0</v>
          </cell>
          <cell r="E695">
            <v>38937</v>
          </cell>
          <cell r="L695">
            <v>8</v>
          </cell>
          <cell r="M695" t="str">
            <v>原 辰男</v>
          </cell>
          <cell r="N695" t="str">
            <v>ﾊﾗｻﾝｷﾞｮｳｳﾝﾕ</v>
          </cell>
          <cell r="O695" t="str">
            <v>佐賀県嬉野市塩田町大字馬場下乙455</v>
          </cell>
          <cell r="Q695">
            <v>8491412</v>
          </cell>
          <cell r="R695" t="str">
            <v>佐賀県嬉野市塩田町大字馬場下乙455</v>
          </cell>
          <cell r="S695" t="str">
            <v>0954-66-2995</v>
          </cell>
          <cell r="T695" t="str">
            <v>杵内</v>
          </cell>
        </row>
        <row r="696">
          <cell r="B696">
            <v>49897</v>
          </cell>
          <cell r="C696" t="str">
            <v>㈲福嶋窯材</v>
          </cell>
          <cell r="D696">
            <v>0</v>
          </cell>
          <cell r="E696">
            <v>38812</v>
          </cell>
          <cell r="L696">
            <v>6</v>
          </cell>
          <cell r="M696" t="str">
            <v>石本 直大</v>
          </cell>
          <cell r="N696" t="str">
            <v>ﾌｸｼﾏﾖｳｻﾞｲ</v>
          </cell>
          <cell r="O696" t="str">
            <v>長崎県東彼杵郡波佐見町村木郷2210-1</v>
          </cell>
          <cell r="Q696" t="str">
            <v>859-3728</v>
          </cell>
          <cell r="R696" t="str">
            <v>長崎県東彼杵郡波佐見町村木郷2210-1</v>
          </cell>
          <cell r="S696" t="str">
            <v>0956-85-6121</v>
          </cell>
          <cell r="T696" t="str">
            <v>伊外</v>
          </cell>
        </row>
        <row r="697">
          <cell r="B697">
            <v>36906</v>
          </cell>
          <cell r="C697" t="str">
            <v>㈲恵商社</v>
          </cell>
          <cell r="D697">
            <v>0</v>
          </cell>
          <cell r="E697">
            <v>38875</v>
          </cell>
          <cell r="L697">
            <v>1</v>
          </cell>
          <cell r="M697" t="str">
            <v>蒲原 惠美子</v>
          </cell>
          <cell r="N697" t="str">
            <v>ﾒｸﾞﾐｼｮｳｼｬ</v>
          </cell>
          <cell r="O697" t="str">
            <v>佐賀県佐賀市大和町大字久留間2821-1</v>
          </cell>
          <cell r="Q697">
            <v>8400213</v>
          </cell>
          <cell r="R697" t="str">
            <v>佐賀県佐賀市大和町大字久留間2821-1</v>
          </cell>
          <cell r="S697" t="str">
            <v>0952-62-7177</v>
          </cell>
          <cell r="T697" t="str">
            <v>佐内</v>
          </cell>
        </row>
        <row r="698">
          <cell r="B698">
            <v>12613</v>
          </cell>
          <cell r="C698" t="str">
            <v>㈲吉永産業</v>
          </cell>
          <cell r="D698">
            <v>0</v>
          </cell>
          <cell r="E698">
            <v>38835</v>
          </cell>
          <cell r="L698">
            <v>6</v>
          </cell>
          <cell r="M698" t="str">
            <v>吉永 健</v>
          </cell>
          <cell r="N698" t="str">
            <v>ﾖｼﾅｶﾞｻﾝｷﾞｮｳ</v>
          </cell>
          <cell r="O698" t="str">
            <v>長崎県佐世保市柚木元町1189</v>
          </cell>
          <cell r="Q698">
            <v>8570115</v>
          </cell>
          <cell r="R698" t="str">
            <v>長崎県佐世保市柚木元町1189</v>
          </cell>
          <cell r="S698" t="str">
            <v>0956-46-0671</v>
          </cell>
          <cell r="T698" t="str">
            <v>伊外</v>
          </cell>
        </row>
        <row r="699">
          <cell r="B699">
            <v>129504</v>
          </cell>
          <cell r="C699" t="str">
            <v>力武 高徳</v>
          </cell>
          <cell r="D699">
            <v>0</v>
          </cell>
          <cell r="E699">
            <v>38944</v>
          </cell>
          <cell r="L699">
            <v>6</v>
          </cell>
          <cell r="M699" t="str">
            <v>力武 高徳</v>
          </cell>
          <cell r="N699" t="str">
            <v>ﾘｷﾀｹ ﾀｶﾉﾘ</v>
          </cell>
          <cell r="O699" t="str">
            <v>福岡県福岡市中央区薬院1-6-27-303</v>
          </cell>
          <cell r="P699" t="str">
            <v>佐賀県伊万里市木須町3958-1，3958-2</v>
          </cell>
          <cell r="Q699">
            <v>8480044</v>
          </cell>
          <cell r="R699" t="str">
            <v>佐賀県伊万里市木須町3958-1，3958-2</v>
          </cell>
          <cell r="S699" t="str">
            <v>0955-23-2673</v>
          </cell>
          <cell r="T699" t="str">
            <v>伊内</v>
          </cell>
        </row>
        <row r="700">
          <cell r="B700">
            <v>147</v>
          </cell>
          <cell r="C700" t="str">
            <v>㈱リテック</v>
          </cell>
          <cell r="D700">
            <v>0</v>
          </cell>
          <cell r="E700">
            <v>38832</v>
          </cell>
          <cell r="L700">
            <v>1</v>
          </cell>
          <cell r="M700" t="str">
            <v>寛野 勝彦</v>
          </cell>
          <cell r="N700" t="str">
            <v>ﾘﾃｯｸ</v>
          </cell>
          <cell r="O700" t="str">
            <v>福岡県糟屋郡新宮町大字原1717-1</v>
          </cell>
          <cell r="P700" t="str">
            <v>山口県山口市阿知須4499-5</v>
          </cell>
          <cell r="Q700">
            <v>7541277</v>
          </cell>
          <cell r="R700" t="str">
            <v>山口県山口市阿知須4499-5</v>
          </cell>
          <cell r="S700" t="str">
            <v>0836-65-2242</v>
          </cell>
          <cell r="T700" t="str">
            <v>佐外</v>
          </cell>
        </row>
        <row r="701">
          <cell r="B701">
            <v>151750</v>
          </cell>
          <cell r="C701" t="str">
            <v>畑津 正勝</v>
          </cell>
          <cell r="D701">
            <v>0</v>
          </cell>
          <cell r="E701">
            <v>40128</v>
          </cell>
          <cell r="L701">
            <v>5</v>
          </cell>
          <cell r="M701" t="str">
            <v>畑津 正勝</v>
          </cell>
          <cell r="N701" t="str">
            <v>ﾊﾀﾂﾞﾏｻｶﾂ</v>
          </cell>
          <cell r="O701" t="str">
            <v>佐賀県唐津市江川町710</v>
          </cell>
          <cell r="P701" t="str">
            <v>佐賀県唐津市菜畑1247-1</v>
          </cell>
          <cell r="Q701" t="str">
            <v>847-0844</v>
          </cell>
          <cell r="R701" t="str">
            <v>佐賀県唐津市菜畑1247-1</v>
          </cell>
          <cell r="S701" t="str">
            <v>0955-75-4270</v>
          </cell>
          <cell r="T701" t="str">
            <v>唐内</v>
          </cell>
        </row>
        <row r="702">
          <cell r="B702">
            <v>8055</v>
          </cell>
          <cell r="C702" t="str">
            <v>㈱立花商事</v>
          </cell>
          <cell r="H702">
            <v>5</v>
          </cell>
          <cell r="I702">
            <v>39743</v>
          </cell>
          <cell r="L702">
            <v>1</v>
          </cell>
          <cell r="M702" t="str">
            <v>高橋 真治</v>
          </cell>
          <cell r="N702" t="str">
            <v>ﾀﾁﾊﾞﾅｼｮｳｼﾞ</v>
          </cell>
          <cell r="O702" t="str">
            <v>福岡県八女市立花町山崎2330-3</v>
          </cell>
          <cell r="P702" t="str">
            <v>福岡県八女市立花町山崎2345-3</v>
          </cell>
          <cell r="Q702">
            <v>8340081</v>
          </cell>
          <cell r="R702" t="str">
            <v>福岡県八女市立花町山崎2345-3</v>
          </cell>
          <cell r="S702" t="str">
            <v>0943-22-4728</v>
          </cell>
          <cell r="T702" t="str">
            <v>佐外</v>
          </cell>
        </row>
        <row r="703">
          <cell r="B703">
            <v>42118</v>
          </cell>
          <cell r="C703" t="str">
            <v>㈲岩崎商店</v>
          </cell>
          <cell r="D703">
            <v>0</v>
          </cell>
          <cell r="E703">
            <v>38960</v>
          </cell>
          <cell r="L703">
            <v>5</v>
          </cell>
          <cell r="M703" t="str">
            <v>岩崎 磯徳</v>
          </cell>
          <cell r="N703" t="str">
            <v>ｲﾜｻｷｼｮｳﾃﾝ</v>
          </cell>
          <cell r="O703" t="str">
            <v>福岡県福岡市西区横浜1-35-25</v>
          </cell>
          <cell r="Q703">
            <v>8190166</v>
          </cell>
          <cell r="R703" t="str">
            <v>福岡県福岡市西区横浜1-35-25</v>
          </cell>
          <cell r="S703" t="str">
            <v>092-806-2514</v>
          </cell>
          <cell r="T703" t="str">
            <v>唐外</v>
          </cell>
        </row>
        <row r="704">
          <cell r="B704">
            <v>128779</v>
          </cell>
          <cell r="C704" t="str">
            <v>坂本 考史</v>
          </cell>
          <cell r="D704">
            <v>1</v>
          </cell>
          <cell r="E704">
            <v>38950</v>
          </cell>
          <cell r="L704">
            <v>1</v>
          </cell>
          <cell r="M704" t="str">
            <v>坂本 考史</v>
          </cell>
          <cell r="N704" t="str">
            <v>ｻｶﾓﾄ ﾀｶｼ</v>
          </cell>
          <cell r="O704" t="str">
            <v>佐賀県佐賀市川副町大字早津江56-1</v>
          </cell>
          <cell r="Q704">
            <v>8402203</v>
          </cell>
          <cell r="R704" t="str">
            <v>佐賀県佐賀市川副町大字早津江56-1</v>
          </cell>
          <cell r="S704" t="str">
            <v>090-3320-4813</v>
          </cell>
          <cell r="T704" t="str">
            <v>佐内</v>
          </cell>
        </row>
        <row r="705">
          <cell r="B705">
            <v>52856</v>
          </cell>
          <cell r="C705" t="str">
            <v>サンケン起工㈱</v>
          </cell>
          <cell r="D705">
            <v>0</v>
          </cell>
          <cell r="E705">
            <v>38975</v>
          </cell>
          <cell r="L705">
            <v>1</v>
          </cell>
          <cell r="M705" t="str">
            <v>鈴木 和子</v>
          </cell>
          <cell r="N705" t="str">
            <v>ｻﾝｹﾝｷｺｳ</v>
          </cell>
          <cell r="O705" t="str">
            <v>静岡県三島市梅名787-3</v>
          </cell>
          <cell r="Q705">
            <v>4110816</v>
          </cell>
          <cell r="R705" t="str">
            <v>静岡県三島市梅名787-3</v>
          </cell>
          <cell r="S705" t="str">
            <v>055-977-8315</v>
          </cell>
          <cell r="T705" t="str">
            <v>佐外</v>
          </cell>
        </row>
        <row r="706">
          <cell r="B706">
            <v>4796</v>
          </cell>
          <cell r="C706" t="str">
            <v>㈲すずか</v>
          </cell>
          <cell r="D706">
            <v>0</v>
          </cell>
          <cell r="E706">
            <v>38946</v>
          </cell>
          <cell r="L706">
            <v>3</v>
          </cell>
          <cell r="M706" t="str">
            <v>鈴鹿 道彦</v>
          </cell>
          <cell r="N706" t="str">
            <v>ｽｽﾞｶ</v>
          </cell>
          <cell r="O706" t="str">
            <v>広島県三原市西野5-22-3</v>
          </cell>
          <cell r="Q706">
            <v>7230065</v>
          </cell>
          <cell r="R706" t="str">
            <v>広島県三原市西野5-22-3</v>
          </cell>
          <cell r="S706" t="str">
            <v>0848-64-8002</v>
          </cell>
          <cell r="T706" t="str">
            <v>鳥外</v>
          </cell>
        </row>
        <row r="707">
          <cell r="B707">
            <v>32435</v>
          </cell>
          <cell r="C707" t="str">
            <v>㈱西田産業</v>
          </cell>
          <cell r="D707">
            <v>0</v>
          </cell>
          <cell r="E707">
            <v>38959</v>
          </cell>
          <cell r="L707">
            <v>1</v>
          </cell>
          <cell r="M707" t="str">
            <v>村上 健二</v>
          </cell>
          <cell r="N707" t="str">
            <v>ﾆｼﾀﾞｻﾝｷﾞｮｳ</v>
          </cell>
          <cell r="O707" t="str">
            <v>山口県美祢市伊佐町伊佐2858</v>
          </cell>
          <cell r="Q707">
            <v>7592222</v>
          </cell>
          <cell r="R707" t="str">
            <v>山口県美祢市伊佐町伊佐2858</v>
          </cell>
          <cell r="S707" t="str">
            <v>0837-52-1400</v>
          </cell>
          <cell r="T707" t="str">
            <v>佐外</v>
          </cell>
        </row>
        <row r="708">
          <cell r="B708">
            <v>106361</v>
          </cell>
          <cell r="C708" t="str">
            <v>日本リソース㈱</v>
          </cell>
          <cell r="D708">
            <v>0</v>
          </cell>
          <cell r="E708">
            <v>38957</v>
          </cell>
          <cell r="L708">
            <v>3</v>
          </cell>
          <cell r="M708" t="str">
            <v>麻生 大輔</v>
          </cell>
          <cell r="N708" t="str">
            <v>ﾆﾎﾝﾘｿｰｽ</v>
          </cell>
          <cell r="O708" t="str">
            <v>福岡県福岡市中央区天神5-3-11</v>
          </cell>
          <cell r="Q708">
            <v>8100001</v>
          </cell>
          <cell r="R708" t="str">
            <v>福岡県福岡市中央区天神5-3-11</v>
          </cell>
          <cell r="S708" t="str">
            <v>092-737-9400</v>
          </cell>
          <cell r="T708" t="str">
            <v>鳥外</v>
          </cell>
        </row>
        <row r="709">
          <cell r="B709">
            <v>110228</v>
          </cell>
          <cell r="C709" t="str">
            <v>㈲Ｂ・Ｊ</v>
          </cell>
          <cell r="F709">
            <v>2</v>
          </cell>
          <cell r="G709">
            <v>38952</v>
          </cell>
          <cell r="L709">
            <v>3</v>
          </cell>
          <cell r="M709" t="str">
            <v>梅村 房男</v>
          </cell>
          <cell r="N709" t="str">
            <v>ﾋﾞｰｼﾞｪｲ</v>
          </cell>
          <cell r="O709" t="str">
            <v>大分県日田市大字友田3237</v>
          </cell>
          <cell r="Q709">
            <v>8770078</v>
          </cell>
          <cell r="R709" t="str">
            <v>大分県日田市大字友田3237</v>
          </cell>
          <cell r="S709" t="str">
            <v>0973-27-2088</v>
          </cell>
          <cell r="T709" t="str">
            <v>鳥外</v>
          </cell>
        </row>
        <row r="710">
          <cell r="B710">
            <v>75888</v>
          </cell>
          <cell r="C710" t="str">
            <v>㈲ミヤハラ工務店</v>
          </cell>
          <cell r="D710">
            <v>0</v>
          </cell>
          <cell r="E710">
            <v>38952</v>
          </cell>
          <cell r="L710">
            <v>7</v>
          </cell>
          <cell r="M710" t="str">
            <v>宮原 一人</v>
          </cell>
          <cell r="N710" t="str">
            <v>ﾐﾔﾊﾗｺｳﾑﾃﾝ</v>
          </cell>
          <cell r="O710" t="str">
            <v>佐賀県武雄市武雄町武雄1010-5</v>
          </cell>
          <cell r="Q710" t="str">
            <v>843-0022</v>
          </cell>
          <cell r="R710" t="str">
            <v>佐賀県武雄市武雄町武雄1010-5</v>
          </cell>
          <cell r="S710" t="str">
            <v>0954-23-8167</v>
          </cell>
          <cell r="T710" t="str">
            <v>杵内</v>
          </cell>
        </row>
        <row r="711">
          <cell r="B711">
            <v>25447</v>
          </cell>
          <cell r="C711" t="str">
            <v>㈱山岡</v>
          </cell>
          <cell r="D711">
            <v>0</v>
          </cell>
          <cell r="E711">
            <v>38975</v>
          </cell>
          <cell r="L711">
            <v>3</v>
          </cell>
          <cell r="M711" t="str">
            <v>山岡 陽一</v>
          </cell>
          <cell r="N711" t="str">
            <v>ﾔﾏｵｶ</v>
          </cell>
          <cell r="O711" t="str">
            <v>福岡県直方市大字下新入599</v>
          </cell>
          <cell r="Q711">
            <v>8220032</v>
          </cell>
          <cell r="R711" t="str">
            <v>福岡県直方市大字下新入599</v>
          </cell>
          <cell r="S711" t="str">
            <v>0949-24-2084</v>
          </cell>
          <cell r="T711" t="str">
            <v>鳥外</v>
          </cell>
        </row>
        <row r="712">
          <cell r="B712">
            <v>106080</v>
          </cell>
          <cell r="C712" t="str">
            <v>モリタ産業㈲</v>
          </cell>
          <cell r="D712">
            <v>0</v>
          </cell>
          <cell r="E712">
            <v>39849</v>
          </cell>
          <cell r="L712">
            <v>6</v>
          </cell>
          <cell r="M712" t="str">
            <v>森田 たまみ</v>
          </cell>
          <cell r="N712" t="str">
            <v>ﾓﾘﾀｻﾝｷﾞｮｳ</v>
          </cell>
          <cell r="O712" t="str">
            <v>長崎県佐世保市矢岳町473-2</v>
          </cell>
          <cell r="Q712">
            <v>8570047</v>
          </cell>
          <cell r="R712" t="str">
            <v>長崎県佐世保市矢岳町473-2</v>
          </cell>
          <cell r="S712" t="str">
            <v>0956-46-1153</v>
          </cell>
          <cell r="T712" t="str">
            <v>伊外</v>
          </cell>
        </row>
        <row r="713">
          <cell r="B713">
            <v>9635</v>
          </cell>
          <cell r="C713" t="str">
            <v>管清工業㈱</v>
          </cell>
          <cell r="D713">
            <v>0</v>
          </cell>
          <cell r="E713">
            <v>40398</v>
          </cell>
          <cell r="L713">
            <v>3</v>
          </cell>
          <cell r="M713" t="str">
            <v>長谷川 健司</v>
          </cell>
          <cell r="N713" t="str">
            <v>ｶﾝｾｲｺｳｷﾞｮｳ</v>
          </cell>
          <cell r="O713" t="str">
            <v>東京都世田谷区上用賀1-7-3</v>
          </cell>
          <cell r="P713" t="str">
            <v>福岡県福岡市博多区東那珂2-17-28</v>
          </cell>
          <cell r="Q713">
            <v>8120892</v>
          </cell>
          <cell r="R713" t="str">
            <v>福岡県福岡市博多区東那珂2-17-28</v>
          </cell>
          <cell r="S713" t="str">
            <v>092-451-3991</v>
          </cell>
          <cell r="T713" t="str">
            <v>鳥外</v>
          </cell>
        </row>
        <row r="714">
          <cell r="B714">
            <v>124482</v>
          </cell>
          <cell r="C714" t="str">
            <v>㈱吉岡建設</v>
          </cell>
          <cell r="D714">
            <v>0</v>
          </cell>
          <cell r="E714">
            <v>40559</v>
          </cell>
          <cell r="L714">
            <v>1</v>
          </cell>
          <cell r="M714" t="str">
            <v>吉岡 政弘</v>
          </cell>
          <cell r="N714" t="str">
            <v>ﾖｼｵｶｹﾝｾﾂ</v>
          </cell>
          <cell r="O714" t="str">
            <v>佐賀県神埼市神埼町横武405-7</v>
          </cell>
          <cell r="Q714">
            <v>8420012</v>
          </cell>
          <cell r="R714" t="str">
            <v>佐賀県神埼市神埼町横武405-7</v>
          </cell>
          <cell r="S714" t="str">
            <v>0952-52-8155</v>
          </cell>
          <cell r="T714" t="str">
            <v>佐内</v>
          </cell>
        </row>
        <row r="715">
          <cell r="B715">
            <v>27039</v>
          </cell>
          <cell r="C715" t="str">
            <v>赤池耐火材料㈱</v>
          </cell>
          <cell r="D715">
            <v>0</v>
          </cell>
          <cell r="E715">
            <v>39048</v>
          </cell>
          <cell r="L715">
            <v>6</v>
          </cell>
          <cell r="M715" t="str">
            <v>井原 豊年</v>
          </cell>
          <cell r="N715" t="str">
            <v>ｱｶｲｹﾀｲｶｻﾞｲﾘｮｳ</v>
          </cell>
          <cell r="O715" t="str">
            <v>福岡県田川郡福智町赤池1043</v>
          </cell>
          <cell r="Q715">
            <v>8221101</v>
          </cell>
          <cell r="R715" t="str">
            <v>福岡県田川郡福智町赤池1043</v>
          </cell>
          <cell r="S715" t="str">
            <v>0947-28-3111</v>
          </cell>
          <cell r="T715" t="str">
            <v>伊外</v>
          </cell>
        </row>
        <row r="716">
          <cell r="B716">
            <v>131107</v>
          </cell>
          <cell r="C716" t="str">
            <v>㈱内分組</v>
          </cell>
          <cell r="D716">
            <v>0</v>
          </cell>
          <cell r="E716">
            <v>39006</v>
          </cell>
          <cell r="L716">
            <v>7</v>
          </cell>
          <cell r="M716" t="str">
            <v>橋口 トシ子</v>
          </cell>
          <cell r="N716" t="str">
            <v>ｳﾁﾜｹｸﾞﾐ</v>
          </cell>
          <cell r="O716" t="str">
            <v>佐賀県武雄市北方町大字志久1246</v>
          </cell>
          <cell r="Q716">
            <v>8492201</v>
          </cell>
          <cell r="R716" t="str">
            <v>佐賀県武雄市北方町大字志久1246</v>
          </cell>
          <cell r="S716" t="str">
            <v>0954-36-2561</v>
          </cell>
          <cell r="T716" t="str">
            <v>杵内</v>
          </cell>
        </row>
        <row r="717">
          <cell r="B717">
            <v>132027</v>
          </cell>
          <cell r="C717" t="str">
            <v>大島 明</v>
          </cell>
          <cell r="D717">
            <v>0</v>
          </cell>
          <cell r="E717">
            <v>39055</v>
          </cell>
          <cell r="L717">
            <v>1</v>
          </cell>
          <cell r="M717" t="str">
            <v>大島 明</v>
          </cell>
          <cell r="N717" t="str">
            <v>ｵｵｼﾏｱｷﾗ</v>
          </cell>
          <cell r="O717" t="str">
            <v>佐賀県佐賀市高木瀬西6-5-15</v>
          </cell>
          <cell r="Q717">
            <v>8490921</v>
          </cell>
          <cell r="R717" t="str">
            <v>佐賀県佐賀市高木瀬西6-5-15</v>
          </cell>
          <cell r="S717" t="str">
            <v>0952-31-1584</v>
          </cell>
          <cell r="T717" t="str">
            <v>佐内</v>
          </cell>
        </row>
        <row r="718">
          <cell r="B718">
            <v>132024</v>
          </cell>
          <cell r="C718" t="str">
            <v>大野 俊喜</v>
          </cell>
          <cell r="D718">
            <v>0</v>
          </cell>
          <cell r="E718">
            <v>39058</v>
          </cell>
          <cell r="L718">
            <v>3</v>
          </cell>
          <cell r="M718" t="str">
            <v>大野 俊喜</v>
          </cell>
          <cell r="N718" t="str">
            <v>ｵｵﾉﾄｼｷ</v>
          </cell>
          <cell r="O718" t="str">
            <v>佐賀県鳥栖市古賀町445-7</v>
          </cell>
          <cell r="Q718">
            <v>8410083</v>
          </cell>
          <cell r="R718" t="str">
            <v>佐賀県鳥栖市古賀町445-7</v>
          </cell>
          <cell r="S718" t="str">
            <v>0942-83-4103</v>
          </cell>
          <cell r="T718" t="str">
            <v>鳥内</v>
          </cell>
        </row>
        <row r="719">
          <cell r="B719">
            <v>43125</v>
          </cell>
          <cell r="C719" t="str">
            <v>金岡 明義</v>
          </cell>
          <cell r="D719">
            <v>0</v>
          </cell>
          <cell r="E719">
            <v>38992</v>
          </cell>
          <cell r="L719">
            <v>3</v>
          </cell>
          <cell r="M719" t="str">
            <v>金岡 明義</v>
          </cell>
          <cell r="N719" t="str">
            <v>ｶﾈｵｶ ｱｷﾖｼ</v>
          </cell>
          <cell r="O719" t="str">
            <v>佐賀県三養基郡みやき町大字中津隈3035-1</v>
          </cell>
          <cell r="Q719">
            <v>8490114</v>
          </cell>
          <cell r="R719" t="str">
            <v>佐賀県三養基郡みやき町大字中津隈3035-1</v>
          </cell>
          <cell r="S719" t="str">
            <v>0942-89-2028</v>
          </cell>
          <cell r="T719" t="str">
            <v>鳥内</v>
          </cell>
        </row>
        <row r="720">
          <cell r="B720">
            <v>132029</v>
          </cell>
          <cell r="C720" t="str">
            <v>㈲小林物産</v>
          </cell>
          <cell r="D720">
            <v>0</v>
          </cell>
          <cell r="E720">
            <v>39059</v>
          </cell>
          <cell r="H720">
            <v>5</v>
          </cell>
          <cell r="I720">
            <v>39059</v>
          </cell>
          <cell r="L720">
            <v>7</v>
          </cell>
          <cell r="M720" t="str">
            <v>小林 春子</v>
          </cell>
          <cell r="N720" t="str">
            <v>ｺﾊﾞﾔｼﾌﾞｯｻﾝ</v>
          </cell>
          <cell r="O720" t="str">
            <v>佐賀県杵島郡江北町大字惣領分2507-3</v>
          </cell>
          <cell r="Q720">
            <v>8490503</v>
          </cell>
          <cell r="R720" t="str">
            <v>佐賀県杵島郡江北町大字惣領分2507-3</v>
          </cell>
          <cell r="S720" t="str">
            <v>0952-86-2423</v>
          </cell>
          <cell r="T720" t="str">
            <v>杵内</v>
          </cell>
        </row>
        <row r="721">
          <cell r="B721">
            <v>132026</v>
          </cell>
          <cell r="C721" t="str">
            <v>楢﨑 徳明</v>
          </cell>
          <cell r="D721">
            <v>0</v>
          </cell>
          <cell r="E721">
            <v>39056</v>
          </cell>
          <cell r="L721">
            <v>1</v>
          </cell>
          <cell r="M721" t="str">
            <v>楢﨑 徳明</v>
          </cell>
          <cell r="N721" t="str">
            <v>ﾅﾗｻﾞｷﾄｸｱｷ</v>
          </cell>
          <cell r="O721" t="str">
            <v>佐賀県小城市三日月町織島2868-6</v>
          </cell>
          <cell r="Q721">
            <v>8450023</v>
          </cell>
          <cell r="R721" t="str">
            <v>佐賀県小城市三日月町織島2868-6</v>
          </cell>
          <cell r="S721" t="str">
            <v>0952-72-4922</v>
          </cell>
          <cell r="T721" t="str">
            <v>佐内</v>
          </cell>
        </row>
        <row r="722">
          <cell r="B722">
            <v>118340</v>
          </cell>
          <cell r="C722" t="str">
            <v>㈱西日本光創</v>
          </cell>
          <cell r="D722">
            <v>0</v>
          </cell>
          <cell r="E722">
            <v>39006</v>
          </cell>
          <cell r="H722">
            <v>5</v>
          </cell>
          <cell r="I722">
            <v>39006</v>
          </cell>
          <cell r="L722">
            <v>5</v>
          </cell>
          <cell r="M722" t="str">
            <v>藤嶋 久光</v>
          </cell>
          <cell r="N722" t="str">
            <v>ﾆｼﾆﾎﾝｺｳｿｳ</v>
          </cell>
          <cell r="O722" t="str">
            <v>福岡県福岡市早良区野芥3-27-7</v>
          </cell>
          <cell r="Q722">
            <v>8140171</v>
          </cell>
          <cell r="R722" t="str">
            <v>福岡県福岡市早良区野芥3-27-7</v>
          </cell>
          <cell r="S722" t="str">
            <v>092-863-2332</v>
          </cell>
          <cell r="T722" t="str">
            <v>唐外</v>
          </cell>
        </row>
        <row r="723">
          <cell r="B723">
            <v>69550</v>
          </cell>
          <cell r="C723" t="str">
            <v>西村 和博</v>
          </cell>
          <cell r="D723">
            <v>0</v>
          </cell>
          <cell r="E723">
            <v>38994</v>
          </cell>
          <cell r="L723">
            <v>7</v>
          </cell>
          <cell r="M723" t="str">
            <v>西村 和博</v>
          </cell>
          <cell r="N723" t="str">
            <v>ﾆｼﾑﾗ ｶｽﾞﾋﾛ</v>
          </cell>
          <cell r="O723" t="str">
            <v>長崎県諫早市正久寺町945-3</v>
          </cell>
          <cell r="Q723" t="str">
            <v>859-0302</v>
          </cell>
          <cell r="R723" t="str">
            <v>長崎県諫早市正久寺町945-3</v>
          </cell>
          <cell r="S723" t="str">
            <v>0957-23-9043</v>
          </cell>
          <cell r="T723" t="str">
            <v>杵外</v>
          </cell>
        </row>
        <row r="724">
          <cell r="B724">
            <v>17151</v>
          </cell>
          <cell r="C724" t="str">
            <v>㈱秀信土木建設</v>
          </cell>
          <cell r="D724">
            <v>0</v>
          </cell>
          <cell r="E724">
            <v>39038</v>
          </cell>
          <cell r="L724">
            <v>1</v>
          </cell>
          <cell r="M724" t="str">
            <v>三好 信浩</v>
          </cell>
          <cell r="N724" t="str">
            <v>ﾋﾃﾞﾉﾌﾞﾄﾞﾎﾞｸｹﾝｾﾂ</v>
          </cell>
          <cell r="O724" t="str">
            <v>佐賀県佐賀市金立町大字千布2032-1</v>
          </cell>
          <cell r="P724" t="str">
            <v>佐賀県佐賀市金立町大字千布2362-1</v>
          </cell>
          <cell r="Q724">
            <v>8490905</v>
          </cell>
          <cell r="R724" t="str">
            <v>佐賀県佐賀市金立町大字千布2362-1</v>
          </cell>
          <cell r="S724" t="str">
            <v>0952-98-3434</v>
          </cell>
          <cell r="T724" t="str">
            <v>佐内</v>
          </cell>
        </row>
        <row r="725">
          <cell r="B725">
            <v>55425</v>
          </cell>
          <cell r="C725" t="str">
            <v>㈲和興産業</v>
          </cell>
          <cell r="F725">
            <v>2</v>
          </cell>
          <cell r="G725">
            <v>37852</v>
          </cell>
          <cell r="L725">
            <v>5</v>
          </cell>
          <cell r="M725" t="str">
            <v>青木 とも子</v>
          </cell>
          <cell r="N725" t="str">
            <v>ﾜｺｳｻﾝｷﾞｮｳ</v>
          </cell>
          <cell r="O725" t="str">
            <v>佐賀県唐津市和多田4138-7</v>
          </cell>
          <cell r="P725" t="str">
            <v>佐賀県唐津市鎮西町赤木字雲浦1171-1</v>
          </cell>
          <cell r="Q725">
            <v>8470312</v>
          </cell>
          <cell r="R725" t="str">
            <v>佐賀県唐津市鎮西町赤木字雲浦1171-1</v>
          </cell>
          <cell r="S725" t="str">
            <v>0955-82-4251</v>
          </cell>
          <cell r="T725" t="str">
            <v>唐内</v>
          </cell>
        </row>
        <row r="726">
          <cell r="B726">
            <v>134493</v>
          </cell>
          <cell r="C726" t="str">
            <v>㈲肥前物流</v>
          </cell>
          <cell r="D726">
            <v>0</v>
          </cell>
          <cell r="E726">
            <v>39213</v>
          </cell>
          <cell r="L726">
            <v>7</v>
          </cell>
          <cell r="M726" t="str">
            <v>松尾 潤</v>
          </cell>
          <cell r="N726" t="str">
            <v>ﾋｾﾞﾝﾌﾞﾂﾘｭｳ</v>
          </cell>
          <cell r="O726" t="str">
            <v>長崎県大村市古賀島町118-4</v>
          </cell>
          <cell r="P726" t="str">
            <v>長崎県大村市古賀島町118-5</v>
          </cell>
          <cell r="Q726">
            <v>8560817</v>
          </cell>
          <cell r="R726" t="str">
            <v>長崎県大村市古賀島町118-5</v>
          </cell>
          <cell r="S726" t="str">
            <v>0957-50-0083</v>
          </cell>
          <cell r="T726" t="str">
            <v>杵外</v>
          </cell>
        </row>
        <row r="727">
          <cell r="B727">
            <v>134638</v>
          </cell>
          <cell r="C727" t="str">
            <v>シンテック㈱</v>
          </cell>
          <cell r="D727">
            <v>0</v>
          </cell>
          <cell r="E727">
            <v>39177</v>
          </cell>
          <cell r="L727">
            <v>1</v>
          </cell>
          <cell r="M727" t="str">
            <v>德久 利正</v>
          </cell>
          <cell r="N727" t="str">
            <v>ｼﾝﾃｯｸ</v>
          </cell>
          <cell r="O727" t="str">
            <v>佐賀県佐賀市鍋島町大字森田892-2</v>
          </cell>
          <cell r="Q727">
            <v>8490936</v>
          </cell>
          <cell r="R727" t="str">
            <v>佐賀県佐賀市鍋島町大字森田892-2</v>
          </cell>
          <cell r="S727" t="str">
            <v>0952-32-2166</v>
          </cell>
          <cell r="T727" t="str">
            <v>佐内</v>
          </cell>
        </row>
        <row r="728">
          <cell r="B728">
            <v>220</v>
          </cell>
          <cell r="C728" t="str">
            <v>㈱ＮＩＰＰＯ</v>
          </cell>
          <cell r="F728">
            <v>2</v>
          </cell>
          <cell r="G728">
            <v>39266</v>
          </cell>
          <cell r="L728">
            <v>1</v>
          </cell>
          <cell r="M728" t="str">
            <v>水島 和紀</v>
          </cell>
          <cell r="N728" t="str">
            <v>ﾆｯﾎﾟ</v>
          </cell>
          <cell r="O728" t="str">
            <v>東京都中央区京橋1-19-11</v>
          </cell>
          <cell r="P728" t="str">
            <v>佐賀県佐賀市鍋島町大字八戸3045</v>
          </cell>
          <cell r="Q728">
            <v>8400857</v>
          </cell>
          <cell r="R728" t="str">
            <v>佐賀県佐賀市鍋島町大字八戸3045</v>
          </cell>
          <cell r="S728" t="str">
            <v>0952-24-7692</v>
          </cell>
          <cell r="T728" t="str">
            <v>佐内</v>
          </cell>
        </row>
        <row r="729">
          <cell r="B729">
            <v>63105</v>
          </cell>
          <cell r="C729" t="str">
            <v>㈱イケダ</v>
          </cell>
          <cell r="D729">
            <v>0</v>
          </cell>
          <cell r="E729">
            <v>39161</v>
          </cell>
          <cell r="L729">
            <v>7</v>
          </cell>
          <cell r="M729" t="str">
            <v>松本 壽一</v>
          </cell>
          <cell r="N729" t="str">
            <v>ｲｹﾀﾞ</v>
          </cell>
          <cell r="O729" t="str">
            <v>長崎県大村市溝陸町408-52</v>
          </cell>
          <cell r="Q729" t="str">
            <v>856-0844</v>
          </cell>
          <cell r="R729" t="str">
            <v>長崎県大村市溝陸町408-52</v>
          </cell>
          <cell r="S729" t="str">
            <v>0957-53-0184</v>
          </cell>
          <cell r="T729" t="str">
            <v>杵外</v>
          </cell>
        </row>
        <row r="730">
          <cell r="B730">
            <v>124550</v>
          </cell>
          <cell r="C730" t="str">
            <v>㈱梅﨑金属</v>
          </cell>
          <cell r="D730">
            <v>0</v>
          </cell>
          <cell r="E730">
            <v>39139</v>
          </cell>
          <cell r="L730">
            <v>1</v>
          </cell>
          <cell r="M730" t="str">
            <v>梅﨑 一馬</v>
          </cell>
          <cell r="N730" t="str">
            <v>ｳﾒｻﾞｷｷﾝｿﾞｸ</v>
          </cell>
          <cell r="O730" t="str">
            <v>佐賀県多久市北多久町大字多久原3408-1</v>
          </cell>
          <cell r="Q730">
            <v>8460003</v>
          </cell>
          <cell r="R730" t="str">
            <v>佐賀県多久市北多久町大字多久原3408-1</v>
          </cell>
          <cell r="S730" t="str">
            <v>0952-75-3907</v>
          </cell>
          <cell r="T730" t="str">
            <v>佐内</v>
          </cell>
        </row>
        <row r="731">
          <cell r="B731">
            <v>133574</v>
          </cell>
          <cell r="C731" t="str">
            <v>㈱Ｅｃｏ　Ｖｉｌｌａｇｅ</v>
          </cell>
          <cell r="D731">
            <v>0</v>
          </cell>
          <cell r="E731">
            <v>39155</v>
          </cell>
          <cell r="L731">
            <v>3</v>
          </cell>
          <cell r="M731" t="str">
            <v>中嶋 凡夫</v>
          </cell>
          <cell r="N731" t="str">
            <v>ｴｺﾋﾞﾚｯｼﾞ</v>
          </cell>
          <cell r="O731" t="str">
            <v>福岡県三井郡大刀洗町大字山隈2248-8</v>
          </cell>
          <cell r="Q731" t="str">
            <v>830-1226</v>
          </cell>
          <cell r="R731" t="str">
            <v>福岡県三井郡大刀洗町大字山隈2248-8</v>
          </cell>
          <cell r="S731" t="str">
            <v>0942-77-0339</v>
          </cell>
          <cell r="T731" t="str">
            <v>鳥外</v>
          </cell>
        </row>
        <row r="732">
          <cell r="B732">
            <v>133483</v>
          </cell>
          <cell r="C732" t="str">
            <v>金田 道英</v>
          </cell>
          <cell r="D732">
            <v>1</v>
          </cell>
          <cell r="E732">
            <v>39122</v>
          </cell>
          <cell r="L732">
            <v>5</v>
          </cell>
          <cell r="M732" t="str">
            <v>金田 道英</v>
          </cell>
          <cell r="N732" t="str">
            <v>ｶﾈﾀﾞ ﾐﾁﾋﾃﾞ</v>
          </cell>
          <cell r="O732" t="str">
            <v>佐賀県唐津市和多田天満町1-7-21</v>
          </cell>
          <cell r="P732" t="str">
            <v>佐賀県唐津市和多田先石12-89</v>
          </cell>
          <cell r="Q732">
            <v>8470074</v>
          </cell>
          <cell r="R732" t="str">
            <v>佐賀県唐津市和多田先石12-89</v>
          </cell>
          <cell r="S732" t="str">
            <v>0955-74-4455</v>
          </cell>
          <cell r="T732" t="str">
            <v>唐内</v>
          </cell>
        </row>
        <row r="733">
          <cell r="B733">
            <v>1593</v>
          </cell>
          <cell r="C733" t="str">
            <v>㈲環境産業</v>
          </cell>
          <cell r="H733">
            <v>5</v>
          </cell>
          <cell r="I733">
            <v>39170</v>
          </cell>
          <cell r="L733">
            <v>1</v>
          </cell>
          <cell r="M733" t="str">
            <v>石橋 雅彦</v>
          </cell>
          <cell r="N733" t="str">
            <v>ｶﾝｷｮｳｻﾝｷﾞｮｳ</v>
          </cell>
          <cell r="O733" t="str">
            <v>長崎県長崎市上戸石町2077-1</v>
          </cell>
          <cell r="Q733">
            <v>8510111</v>
          </cell>
          <cell r="R733" t="str">
            <v>長崎県長崎市上戸石町2077-1</v>
          </cell>
          <cell r="S733" t="str">
            <v>095-830-1111</v>
          </cell>
          <cell r="T733" t="str">
            <v>佐外</v>
          </cell>
        </row>
        <row r="734">
          <cell r="B734">
            <v>133506</v>
          </cell>
          <cell r="C734" t="str">
            <v>近藤 光</v>
          </cell>
          <cell r="D734">
            <v>0</v>
          </cell>
          <cell r="E734">
            <v>39141</v>
          </cell>
          <cell r="L734">
            <v>5</v>
          </cell>
          <cell r="M734" t="str">
            <v>近藤 光</v>
          </cell>
          <cell r="N734" t="str">
            <v>ｺﾝﾄﾞｳ ﾋｶﾙ</v>
          </cell>
          <cell r="O734" t="str">
            <v>佐賀県唐津市浜玉町横田下969</v>
          </cell>
          <cell r="Q734">
            <v>8495122</v>
          </cell>
          <cell r="R734" t="str">
            <v>佐賀県唐津市浜玉町横田下969</v>
          </cell>
          <cell r="S734" t="str">
            <v>090-6630-3725</v>
          </cell>
          <cell r="T734" t="str">
            <v>唐内</v>
          </cell>
        </row>
        <row r="735">
          <cell r="B735">
            <v>129288</v>
          </cell>
          <cell r="C735" t="str">
            <v>㈲下河運送</v>
          </cell>
          <cell r="D735">
            <v>0</v>
          </cell>
          <cell r="E735">
            <v>39126</v>
          </cell>
          <cell r="L735">
            <v>1</v>
          </cell>
          <cell r="M735" t="str">
            <v>下河 徹志郎</v>
          </cell>
          <cell r="N735" t="str">
            <v>ｼﾓｶﾜｳﾝｿｳ</v>
          </cell>
          <cell r="O735" t="str">
            <v>福岡県みやま市瀬高町松田1-1</v>
          </cell>
          <cell r="Q735">
            <v>8350011</v>
          </cell>
          <cell r="R735" t="str">
            <v>福岡県みやま市瀬高町松田1-1</v>
          </cell>
          <cell r="S735" t="str">
            <v>0944-62-2649</v>
          </cell>
          <cell r="T735" t="str">
            <v>佐外</v>
          </cell>
        </row>
        <row r="736">
          <cell r="B736">
            <v>554</v>
          </cell>
          <cell r="C736" t="str">
            <v>㈱唐健工業</v>
          </cell>
          <cell r="D736">
            <v>0</v>
          </cell>
          <cell r="E736">
            <v>39105</v>
          </cell>
          <cell r="F736">
            <v>2</v>
          </cell>
          <cell r="G736">
            <v>39149</v>
          </cell>
          <cell r="L736">
            <v>5</v>
          </cell>
          <cell r="M736" t="str">
            <v>宮本 嘉彦</v>
          </cell>
          <cell r="N736" t="str">
            <v>ﾄｳｹﾝｺｳｷﾞｮｳ</v>
          </cell>
          <cell r="O736" t="str">
            <v>佐賀県唐津市鏡4160-2</v>
          </cell>
          <cell r="Q736">
            <v>8470022</v>
          </cell>
          <cell r="R736" t="str">
            <v>佐賀県唐津市鏡4160-2</v>
          </cell>
          <cell r="S736" t="str">
            <v>0955-77-1411</v>
          </cell>
          <cell r="T736" t="str">
            <v>唐内</v>
          </cell>
        </row>
        <row r="737">
          <cell r="B737">
            <v>134159</v>
          </cell>
          <cell r="C737" t="str">
            <v>中山 定信</v>
          </cell>
          <cell r="D737">
            <v>0</v>
          </cell>
          <cell r="E737">
            <v>39143</v>
          </cell>
          <cell r="L737">
            <v>1</v>
          </cell>
          <cell r="M737" t="str">
            <v>中山 定信</v>
          </cell>
          <cell r="N737" t="str">
            <v>ﾅｶﾔﾏｻﾀﾞﾉﾌﾞ</v>
          </cell>
          <cell r="O737" t="str">
            <v>福岡県久留米市荒木町下荒木552-3</v>
          </cell>
          <cell r="P737" t="str">
            <v>佐賀県神埼市神埼町城原1633-1</v>
          </cell>
          <cell r="Q737">
            <v>8420122</v>
          </cell>
          <cell r="R737" t="str">
            <v>佐賀県神埼市神埼町城原1633-1</v>
          </cell>
          <cell r="S737" t="str">
            <v>0952-53-4177</v>
          </cell>
          <cell r="T737" t="str">
            <v>佐内</v>
          </cell>
        </row>
        <row r="738">
          <cell r="B738">
            <v>3987</v>
          </cell>
          <cell r="C738" t="str">
            <v>㈱二丈環境整備センター</v>
          </cell>
          <cell r="D738">
            <v>0</v>
          </cell>
          <cell r="E738">
            <v>39171</v>
          </cell>
          <cell r="L738">
            <v>5</v>
          </cell>
          <cell r="M738" t="str">
            <v>脇山 一春</v>
          </cell>
          <cell r="N738" t="str">
            <v>ﾆｼﾞｮｳｶﾝｷｮｳｾｲﾋﾞｾﾝﾀｰ</v>
          </cell>
          <cell r="O738" t="str">
            <v>福岡県糸島市二丈深江1124-1</v>
          </cell>
          <cell r="Q738">
            <v>8191601</v>
          </cell>
          <cell r="R738" t="str">
            <v>福岡県糸島市二丈深江1124-1</v>
          </cell>
          <cell r="S738" t="str">
            <v>092-325-0163</v>
          </cell>
          <cell r="T738" t="str">
            <v>唐外</v>
          </cell>
        </row>
        <row r="739">
          <cell r="B739">
            <v>80304</v>
          </cell>
          <cell r="C739" t="str">
            <v>㈱東福岡建設</v>
          </cell>
          <cell r="D739">
            <v>0</v>
          </cell>
          <cell r="E739">
            <v>39121</v>
          </cell>
          <cell r="L739">
            <v>1</v>
          </cell>
          <cell r="M739" t="str">
            <v>田中 勝志</v>
          </cell>
          <cell r="N739" t="str">
            <v>ﾋｶﾞｼﾌｸｵｶｹﾝｾﾂ</v>
          </cell>
          <cell r="O739" t="str">
            <v>福岡県福岡市博多区千代5-4-7</v>
          </cell>
          <cell r="Q739">
            <v>8120044</v>
          </cell>
          <cell r="R739" t="str">
            <v>福岡県福岡市博多区千代5-4-7</v>
          </cell>
          <cell r="S739" t="str">
            <v>092-643-6667</v>
          </cell>
          <cell r="T739" t="str">
            <v>佐外</v>
          </cell>
        </row>
        <row r="740">
          <cell r="B740">
            <v>31568</v>
          </cell>
          <cell r="C740" t="str">
            <v>㈲肥後環境産業</v>
          </cell>
          <cell r="D740">
            <v>0</v>
          </cell>
          <cell r="E740">
            <v>39121</v>
          </cell>
          <cell r="L740">
            <v>3</v>
          </cell>
          <cell r="M740" t="str">
            <v>田中 勝芳</v>
          </cell>
          <cell r="N740" t="str">
            <v>ﾋｺﾞｶﾝｷｮｳｻﾝｷﾞｮｳ</v>
          </cell>
          <cell r="O740" t="str">
            <v>熊本県合志市竹迫360-1</v>
          </cell>
          <cell r="Q740">
            <v>8611114</v>
          </cell>
          <cell r="R740" t="str">
            <v>熊本県合志市竹迫360-1</v>
          </cell>
          <cell r="S740" t="str">
            <v>096-248-8125</v>
          </cell>
          <cell r="T740" t="str">
            <v>鳥外</v>
          </cell>
        </row>
        <row r="741">
          <cell r="B741">
            <v>20808</v>
          </cell>
          <cell r="C741" t="str">
            <v>ヒラキインダスト㈱</v>
          </cell>
          <cell r="D741">
            <v>0</v>
          </cell>
          <cell r="E741">
            <v>39140</v>
          </cell>
          <cell r="L741">
            <v>3</v>
          </cell>
          <cell r="M741" t="str">
            <v>平木 實男</v>
          </cell>
          <cell r="N741" t="str">
            <v>ﾋﾗｷｲﾝﾀﾞｽﾄ</v>
          </cell>
          <cell r="O741" t="str">
            <v>長崎県長崎市三京町641-1</v>
          </cell>
          <cell r="Q741">
            <v>8512206</v>
          </cell>
          <cell r="R741" t="str">
            <v>長崎県長崎市三京町641-1</v>
          </cell>
          <cell r="S741" t="str">
            <v>095-850-5566</v>
          </cell>
          <cell r="T741" t="str">
            <v>鳥外</v>
          </cell>
        </row>
        <row r="742">
          <cell r="B742">
            <v>133882</v>
          </cell>
          <cell r="C742" t="str">
            <v>㈲宮崎モータース</v>
          </cell>
          <cell r="D742">
            <v>0</v>
          </cell>
          <cell r="E742">
            <v>39129</v>
          </cell>
          <cell r="L742">
            <v>7</v>
          </cell>
          <cell r="M742" t="str">
            <v>宮﨑 好明</v>
          </cell>
          <cell r="N742" t="str">
            <v>ﾐﾔｻﾞｷﾓｰﾀｰｽ</v>
          </cell>
          <cell r="O742" t="str">
            <v>佐賀県嬉野市嬉野町大字下宿乙202</v>
          </cell>
          <cell r="P742" t="str">
            <v>佐賀県嬉野市嬉野町大字下宿丁357,358,357先</v>
          </cell>
          <cell r="Q742">
            <v>8430301</v>
          </cell>
          <cell r="R742" t="str">
            <v>佐賀県嬉野市嬉野町大字下宿丁357,358,357先</v>
          </cell>
          <cell r="S742" t="str">
            <v>0954-42-0109</v>
          </cell>
          <cell r="T742" t="str">
            <v>杵内</v>
          </cell>
        </row>
        <row r="743">
          <cell r="B743">
            <v>6110</v>
          </cell>
          <cell r="C743" t="str">
            <v>日本エンヂニヤー・サービス㈱</v>
          </cell>
          <cell r="H743">
            <v>5</v>
          </cell>
          <cell r="I743">
            <v>39764</v>
          </cell>
          <cell r="L743">
            <v>3</v>
          </cell>
          <cell r="M743" t="str">
            <v>龍野 廣道</v>
          </cell>
          <cell r="N743" t="str">
            <v>ﾆﾎﾝｴﾝﾁﾞﾆﾔｰ･ｻｰﾋﾞｽ</v>
          </cell>
          <cell r="O743" t="str">
            <v>東京都港区三田3-2-6</v>
          </cell>
          <cell r="P743" t="str">
            <v>福岡県福岡市博多区東那珂3-6-13</v>
          </cell>
          <cell r="Q743">
            <v>8120892</v>
          </cell>
          <cell r="R743" t="str">
            <v>福岡県福岡市博多区東那珂3-6-13</v>
          </cell>
          <cell r="S743" t="str">
            <v>092-413-6786</v>
          </cell>
          <cell r="T743" t="str">
            <v>鳥外</v>
          </cell>
        </row>
        <row r="744">
          <cell r="B744">
            <v>82512</v>
          </cell>
          <cell r="C744" t="str">
            <v>㈲坂本石灰工業所</v>
          </cell>
          <cell r="D744">
            <v>0</v>
          </cell>
          <cell r="E744">
            <v>39187</v>
          </cell>
          <cell r="L744">
            <v>3</v>
          </cell>
          <cell r="M744" t="str">
            <v>坂本 達宣</v>
          </cell>
          <cell r="N744" t="str">
            <v>ｻｶﾓﾄｾｯｶｲｺｳｷﾞｮｳｼｮ</v>
          </cell>
          <cell r="O744" t="str">
            <v>熊本県玉名市下273-1</v>
          </cell>
          <cell r="Q744">
            <v>8650013</v>
          </cell>
          <cell r="R744" t="str">
            <v>熊本県玉名市下273-1</v>
          </cell>
          <cell r="S744" t="str">
            <v>0968-76-6165</v>
          </cell>
          <cell r="T744" t="str">
            <v>鳥外</v>
          </cell>
        </row>
        <row r="745">
          <cell r="B745">
            <v>134577</v>
          </cell>
          <cell r="C745" t="str">
            <v>谷山 志朗</v>
          </cell>
          <cell r="D745">
            <v>0</v>
          </cell>
          <cell r="E745">
            <v>39190</v>
          </cell>
          <cell r="L745">
            <v>1</v>
          </cell>
          <cell r="M745" t="str">
            <v>谷山 志朗</v>
          </cell>
          <cell r="N745" t="str">
            <v>ﾀﾆﾔﾏｼﾛｳ</v>
          </cell>
          <cell r="O745" t="str">
            <v>福岡県大野城市乙金台2-7-4</v>
          </cell>
          <cell r="P745" t="str">
            <v>福岡県大野城市山田4-18-38</v>
          </cell>
          <cell r="Q745">
            <v>8160922</v>
          </cell>
          <cell r="R745" t="str">
            <v>福岡県大野城市山田4-18-38</v>
          </cell>
          <cell r="S745" t="str">
            <v>092-584-3046</v>
          </cell>
          <cell r="T745" t="str">
            <v>佐外</v>
          </cell>
        </row>
        <row r="746">
          <cell r="B746">
            <v>122839</v>
          </cell>
          <cell r="C746" t="str">
            <v>㈲マルエム産業</v>
          </cell>
          <cell r="D746">
            <v>0</v>
          </cell>
          <cell r="E746">
            <v>39198</v>
          </cell>
          <cell r="L746">
            <v>3</v>
          </cell>
          <cell r="M746" t="str">
            <v>南方 健男</v>
          </cell>
          <cell r="N746" t="str">
            <v>ﾏﾙｴﾑｻﾝｷﾞｮｳ</v>
          </cell>
          <cell r="O746" t="str">
            <v>福岡県朝倉市下浦2435</v>
          </cell>
          <cell r="Q746">
            <v>8380055</v>
          </cell>
          <cell r="R746" t="str">
            <v>福岡県朝倉市下浦2435</v>
          </cell>
          <cell r="S746" t="str">
            <v>0946-22-6630</v>
          </cell>
          <cell r="T746" t="str">
            <v>鳥外</v>
          </cell>
        </row>
        <row r="747">
          <cell r="B747">
            <v>46764</v>
          </cell>
          <cell r="C747" t="str">
            <v>竜田建設㈱</v>
          </cell>
          <cell r="D747">
            <v>0</v>
          </cell>
          <cell r="E747">
            <v>39202</v>
          </cell>
          <cell r="L747">
            <v>1</v>
          </cell>
          <cell r="M747" t="str">
            <v>千住 哲司</v>
          </cell>
          <cell r="N747" t="str">
            <v>ﾀﾂﾀｹﾝｾﾂ</v>
          </cell>
          <cell r="O747" t="str">
            <v>佐賀県佐賀市赤松町3-37</v>
          </cell>
          <cell r="Q747">
            <v>8400042</v>
          </cell>
          <cell r="R747" t="str">
            <v>佐賀県佐賀市赤松町3-37</v>
          </cell>
          <cell r="S747" t="str">
            <v>0952-25-3238</v>
          </cell>
          <cell r="T747" t="str">
            <v>佐内</v>
          </cell>
        </row>
        <row r="748">
          <cell r="B748">
            <v>16751</v>
          </cell>
          <cell r="C748" t="str">
            <v>㈲石井建設</v>
          </cell>
          <cell r="D748">
            <v>0</v>
          </cell>
          <cell r="E748">
            <v>39214</v>
          </cell>
          <cell r="L748">
            <v>3</v>
          </cell>
          <cell r="M748" t="str">
            <v>石井 浅次</v>
          </cell>
          <cell r="N748" t="str">
            <v>ｲｼｲｹﾝｾﾂ</v>
          </cell>
          <cell r="O748" t="str">
            <v>福岡県甘木市大字牛鶴143-3</v>
          </cell>
          <cell r="Q748">
            <v>8380024</v>
          </cell>
          <cell r="R748" t="str">
            <v>福岡県甘木市大字牛鶴143-3</v>
          </cell>
          <cell r="S748" t="str">
            <v>0946-22-6776</v>
          </cell>
          <cell r="T748" t="str">
            <v>鳥外</v>
          </cell>
        </row>
        <row r="749">
          <cell r="B749">
            <v>132652</v>
          </cell>
          <cell r="C749" t="str">
            <v>㈱エスケイ物流</v>
          </cell>
          <cell r="D749">
            <v>0</v>
          </cell>
          <cell r="E749">
            <v>39217</v>
          </cell>
          <cell r="L749">
            <v>5</v>
          </cell>
          <cell r="M749" t="str">
            <v>岡本 年幸</v>
          </cell>
          <cell r="N749" t="str">
            <v>ｴｽｹｲﾌﾞﾂﾘｭｳ</v>
          </cell>
          <cell r="O749" t="str">
            <v>大阪府大阪市中央区安土町2-5-1</v>
          </cell>
          <cell r="Q749">
            <v>5410052</v>
          </cell>
          <cell r="R749" t="str">
            <v>大阪府大阪市中央区安土町2-5-1</v>
          </cell>
          <cell r="S749" t="str">
            <v>06-6263-6190</v>
          </cell>
          <cell r="T749" t="str">
            <v>唐外</v>
          </cell>
        </row>
        <row r="750">
          <cell r="B750">
            <v>132737</v>
          </cell>
          <cell r="C750" t="str">
            <v>㈲ＭＣＳ</v>
          </cell>
          <cell r="D750">
            <v>0</v>
          </cell>
          <cell r="E750">
            <v>39218</v>
          </cell>
          <cell r="H750">
            <v>5</v>
          </cell>
          <cell r="I750">
            <v>39218</v>
          </cell>
          <cell r="L750">
            <v>3</v>
          </cell>
          <cell r="M750" t="str">
            <v>増田 歩</v>
          </cell>
          <cell r="N750" t="str">
            <v>ｴﾑｼｰｴｽ</v>
          </cell>
          <cell r="O750" t="str">
            <v>静岡県浜松市西区伊左地町2511</v>
          </cell>
          <cell r="P750" t="str">
            <v>福岡県北九州市若松区響町1-105-14</v>
          </cell>
          <cell r="Q750">
            <v>8080021</v>
          </cell>
          <cell r="R750" t="str">
            <v>福岡県北九州市若松区響町1-105-14</v>
          </cell>
          <cell r="S750" t="str">
            <v>093-761-1805</v>
          </cell>
          <cell r="T750" t="str">
            <v>鳥外</v>
          </cell>
        </row>
        <row r="751">
          <cell r="B751">
            <v>132289</v>
          </cell>
          <cell r="C751" t="str">
            <v>㈲ヤマト・コーポレーション</v>
          </cell>
          <cell r="D751">
            <v>0</v>
          </cell>
          <cell r="E751">
            <v>39219</v>
          </cell>
          <cell r="L751">
            <v>7</v>
          </cell>
          <cell r="M751" t="str">
            <v>生田 靖大</v>
          </cell>
          <cell r="N751" t="str">
            <v>ﾔﾏﾄｺｰﾎﾟﾚｰｼｮﾝ</v>
          </cell>
          <cell r="O751" t="str">
            <v>長崎県西彼杵郡長与町岡郷1474-14</v>
          </cell>
          <cell r="Q751">
            <v>8512121</v>
          </cell>
          <cell r="R751" t="str">
            <v>長崎県西彼杵郡長与町岡郷1474-14</v>
          </cell>
          <cell r="S751" t="str">
            <v>095-883-8163</v>
          </cell>
          <cell r="T751" t="str">
            <v>杵外</v>
          </cell>
        </row>
        <row r="752">
          <cell r="B752">
            <v>135495</v>
          </cell>
          <cell r="C752" t="str">
            <v>㈲丸建</v>
          </cell>
          <cell r="D752">
            <v>0</v>
          </cell>
          <cell r="E752">
            <v>39220</v>
          </cell>
          <cell r="L752">
            <v>3</v>
          </cell>
          <cell r="M752" t="str">
            <v>山本 恒</v>
          </cell>
          <cell r="N752" t="str">
            <v>ﾏﾙｹﾝ</v>
          </cell>
          <cell r="O752" t="str">
            <v>佐賀県鳥栖市養父町123-2</v>
          </cell>
          <cell r="P752" t="str">
            <v>佐賀県鳥栖市江島町2092-1</v>
          </cell>
          <cell r="Q752">
            <v>8410073</v>
          </cell>
          <cell r="R752" t="str">
            <v>佐賀県鳥栖市江島町2092-1</v>
          </cell>
          <cell r="S752" t="str">
            <v>0942-84-8567</v>
          </cell>
          <cell r="T752" t="str">
            <v>鳥内</v>
          </cell>
        </row>
        <row r="753">
          <cell r="B753">
            <v>76334</v>
          </cell>
          <cell r="C753" t="str">
            <v>山陽運輸倉庫㈱</v>
          </cell>
          <cell r="D753">
            <v>0</v>
          </cell>
          <cell r="E753">
            <v>39224</v>
          </cell>
          <cell r="L753">
            <v>1</v>
          </cell>
          <cell r="M753" t="str">
            <v>結城 幸彦</v>
          </cell>
          <cell r="N753" t="str">
            <v>ｻﾝﾖｳｳﾝﾕｿｳｺ</v>
          </cell>
          <cell r="O753" t="str">
            <v>岡山県岡山市北区大内田822-1</v>
          </cell>
          <cell r="Q753">
            <v>7010165</v>
          </cell>
          <cell r="R753" t="str">
            <v>岡山県岡山市北区大内田822-1</v>
          </cell>
          <cell r="S753" t="str">
            <v>086-292-5210</v>
          </cell>
          <cell r="T753" t="str">
            <v>佐外</v>
          </cell>
        </row>
        <row r="754">
          <cell r="B754">
            <v>134961</v>
          </cell>
          <cell r="C754" t="str">
            <v>野瀨 誉夫</v>
          </cell>
          <cell r="D754">
            <v>0</v>
          </cell>
          <cell r="E754">
            <v>39227</v>
          </cell>
          <cell r="L754">
            <v>3</v>
          </cell>
          <cell r="M754" t="str">
            <v>野瀨 誉夫</v>
          </cell>
          <cell r="N754" t="str">
            <v>ﾉｾﾀｶｵ</v>
          </cell>
          <cell r="O754" t="str">
            <v>福岡県久留米市田主丸町恵利628-2</v>
          </cell>
          <cell r="Q754">
            <v>8391228</v>
          </cell>
          <cell r="R754" t="str">
            <v>福岡県久留米市田主丸町恵利628-2</v>
          </cell>
          <cell r="S754" t="str">
            <v>0943-72-4134</v>
          </cell>
          <cell r="T754" t="str">
            <v>鳥外</v>
          </cell>
        </row>
        <row r="755">
          <cell r="B755">
            <v>135845</v>
          </cell>
          <cell r="C755" t="str">
            <v>大原 親一</v>
          </cell>
          <cell r="D755">
            <v>0</v>
          </cell>
          <cell r="E755">
            <v>39230</v>
          </cell>
          <cell r="L755">
            <v>5</v>
          </cell>
          <cell r="M755" t="str">
            <v>大原 親一</v>
          </cell>
          <cell r="N755" t="str">
            <v>ｵｵﾊﾗ ｼﾝｲﾁ</v>
          </cell>
          <cell r="O755" t="str">
            <v>佐賀県唐津市東唐津2-2-6</v>
          </cell>
          <cell r="Q755">
            <v>8470017</v>
          </cell>
          <cell r="R755" t="str">
            <v>佐賀県唐津市東唐津2-2-6</v>
          </cell>
          <cell r="S755" t="str">
            <v>0955-73-0171</v>
          </cell>
          <cell r="T755" t="str">
            <v>唐内</v>
          </cell>
        </row>
        <row r="756">
          <cell r="B756">
            <v>43334</v>
          </cell>
          <cell r="C756" t="str">
            <v>鮎川産業㈱</v>
          </cell>
          <cell r="D756">
            <v>0</v>
          </cell>
          <cell r="E756">
            <v>39234</v>
          </cell>
          <cell r="L756">
            <v>3</v>
          </cell>
          <cell r="M756" t="str">
            <v>鮎川 和夫</v>
          </cell>
          <cell r="N756" t="str">
            <v>ｱﾕｶﾜｻﾝｷﾞｮｳ</v>
          </cell>
          <cell r="O756" t="str">
            <v>福岡県北九州市八幡西区夕原町4-16</v>
          </cell>
          <cell r="Q756">
            <v>8070813</v>
          </cell>
          <cell r="R756" t="str">
            <v>福岡県北九州市八幡西区夕原町4-16</v>
          </cell>
          <cell r="S756" t="str">
            <v>093-644-8000</v>
          </cell>
          <cell r="T756" t="str">
            <v>鳥外</v>
          </cell>
        </row>
        <row r="757">
          <cell r="B757">
            <v>48294</v>
          </cell>
          <cell r="C757" t="str">
            <v>住ノ江海陸運輸㈱</v>
          </cell>
          <cell r="D757">
            <v>0</v>
          </cell>
          <cell r="E757">
            <v>39236</v>
          </cell>
          <cell r="L757">
            <v>7</v>
          </cell>
          <cell r="M757" t="str">
            <v>江口 光弘</v>
          </cell>
          <cell r="N757" t="str">
            <v>ｽﾐﾉｴｶｲﾘｸｳﾝﾕ</v>
          </cell>
          <cell r="O757" t="str">
            <v>佐賀県杵島郡大町町大字福母2405</v>
          </cell>
          <cell r="Q757">
            <v>8492102</v>
          </cell>
          <cell r="R757" t="str">
            <v>佐賀県杵島郡大町町大字福母2405</v>
          </cell>
          <cell r="S757" t="str">
            <v>0952-82-3135</v>
          </cell>
          <cell r="T757" t="str">
            <v>杵内</v>
          </cell>
        </row>
        <row r="758">
          <cell r="B758">
            <v>135950</v>
          </cell>
          <cell r="C758" t="str">
            <v>㈲納冨土木</v>
          </cell>
          <cell r="D758">
            <v>0</v>
          </cell>
          <cell r="E758">
            <v>39251</v>
          </cell>
          <cell r="L758">
            <v>1</v>
          </cell>
          <cell r="M758" t="str">
            <v>納冨 良治</v>
          </cell>
          <cell r="N758" t="str">
            <v>ﾉｳﾄﾞﾐﾄﾞﾎﾞｸ</v>
          </cell>
          <cell r="O758" t="str">
            <v>佐賀県神埼市神埼町尾崎4169-112</v>
          </cell>
          <cell r="Q758">
            <v>8420015</v>
          </cell>
          <cell r="R758" t="str">
            <v>佐賀県神埼市神埼町尾崎4169-112</v>
          </cell>
          <cell r="S758" t="str">
            <v>0952-53-6330</v>
          </cell>
          <cell r="T758" t="str">
            <v>佐内</v>
          </cell>
        </row>
        <row r="759">
          <cell r="B759">
            <v>83853</v>
          </cell>
          <cell r="C759" t="str">
            <v>㈲藤尾</v>
          </cell>
          <cell r="D759">
            <v>0</v>
          </cell>
          <cell r="E759">
            <v>39254</v>
          </cell>
          <cell r="L759">
            <v>5</v>
          </cell>
          <cell r="M759" t="str">
            <v>藤尾 秀孝</v>
          </cell>
          <cell r="N759" t="str">
            <v>ﾌｼﾞｵ</v>
          </cell>
          <cell r="O759" t="str">
            <v>長崎県壱岐市郷ノ浦町東触1607</v>
          </cell>
          <cell r="P759" t="str">
            <v>長崎県壱岐市郷ノ浦町東触1602-1</v>
          </cell>
          <cell r="Q759">
            <v>8115132</v>
          </cell>
          <cell r="R759" t="str">
            <v>長崎県壱岐市郷ノ浦町東触1602-1</v>
          </cell>
          <cell r="S759" t="str">
            <v>0920-47-2463</v>
          </cell>
          <cell r="T759" t="str">
            <v>唐外</v>
          </cell>
        </row>
        <row r="760">
          <cell r="B760">
            <v>84439</v>
          </cell>
          <cell r="C760" t="str">
            <v>㈲雅商会</v>
          </cell>
          <cell r="D760">
            <v>0</v>
          </cell>
          <cell r="E760">
            <v>39254</v>
          </cell>
          <cell r="L760">
            <v>1</v>
          </cell>
          <cell r="M760" t="str">
            <v>吉永 光徳</v>
          </cell>
          <cell r="N760" t="str">
            <v>ﾐﾔﾋﾞｼｮｳｶｲ</v>
          </cell>
          <cell r="O760" t="str">
            <v>福岡県北九州市小倉南区下石田1-17-16</v>
          </cell>
          <cell r="Q760">
            <v>8020832</v>
          </cell>
          <cell r="R760" t="str">
            <v>福岡県北九州市小倉南区下石田1-17-16</v>
          </cell>
          <cell r="S760" t="str">
            <v>093-962-2240</v>
          </cell>
          <cell r="T760" t="str">
            <v>佐外</v>
          </cell>
        </row>
        <row r="761">
          <cell r="B761">
            <v>38033</v>
          </cell>
          <cell r="C761" t="str">
            <v>大和金属㈱</v>
          </cell>
          <cell r="D761">
            <v>0</v>
          </cell>
          <cell r="E761">
            <v>39266</v>
          </cell>
          <cell r="L761">
            <v>6</v>
          </cell>
          <cell r="M761" t="str">
            <v>森 英敏</v>
          </cell>
          <cell r="N761" t="str">
            <v>ﾀﾞｲﾜｷﾝｿﾞｸ</v>
          </cell>
          <cell r="O761" t="str">
            <v>長崎県佐世保市桑木場町2598</v>
          </cell>
          <cell r="Q761">
            <v>8593157</v>
          </cell>
          <cell r="R761" t="str">
            <v>長崎県佐世保市桑木場町2598</v>
          </cell>
          <cell r="S761" t="str">
            <v>0956-39-1051</v>
          </cell>
          <cell r="T761" t="str">
            <v>伊外</v>
          </cell>
        </row>
        <row r="762">
          <cell r="B762">
            <v>54065</v>
          </cell>
          <cell r="C762" t="str">
            <v>平田商会㈲</v>
          </cell>
          <cell r="D762">
            <v>0</v>
          </cell>
          <cell r="E762">
            <v>39268</v>
          </cell>
          <cell r="H762">
            <v>5</v>
          </cell>
          <cell r="I762">
            <v>39268</v>
          </cell>
          <cell r="L762">
            <v>3</v>
          </cell>
          <cell r="M762" t="str">
            <v>平田 健治</v>
          </cell>
          <cell r="N762" t="str">
            <v>ﾋﾗﾀｼｮｳｶｲ</v>
          </cell>
          <cell r="O762" t="str">
            <v>山口県下関市王喜宇津井1-10-37</v>
          </cell>
          <cell r="Q762">
            <v>7501115</v>
          </cell>
          <cell r="R762" t="str">
            <v>山口県下関市王喜宇津井1-10-37</v>
          </cell>
          <cell r="S762" t="str">
            <v>0832-82-0743</v>
          </cell>
          <cell r="T762" t="str">
            <v>鳥外</v>
          </cell>
        </row>
        <row r="763">
          <cell r="B763">
            <v>136460</v>
          </cell>
          <cell r="C763" t="str">
            <v>稲又 洋</v>
          </cell>
          <cell r="D763">
            <v>0</v>
          </cell>
          <cell r="E763">
            <v>39283</v>
          </cell>
          <cell r="L763">
            <v>1</v>
          </cell>
          <cell r="M763" t="str">
            <v>稲又 洋</v>
          </cell>
          <cell r="N763" t="str">
            <v>ｲﾅﾏﾀﾋﾛｼ</v>
          </cell>
          <cell r="O763" t="str">
            <v>福岡県柳川市三橋町垂見2025-1</v>
          </cell>
          <cell r="Q763">
            <v>8320814</v>
          </cell>
          <cell r="R763" t="str">
            <v>福岡県柳川市三橋町垂見2025-1</v>
          </cell>
          <cell r="S763" t="str">
            <v>0944-73-5844</v>
          </cell>
          <cell r="T763" t="str">
            <v>佐外</v>
          </cell>
        </row>
        <row r="764">
          <cell r="B764">
            <v>136274</v>
          </cell>
          <cell r="C764" t="str">
            <v>古川運送㈲</v>
          </cell>
          <cell r="D764">
            <v>0</v>
          </cell>
          <cell r="E764">
            <v>39283</v>
          </cell>
          <cell r="L764">
            <v>3</v>
          </cell>
          <cell r="M764" t="str">
            <v>古川 功</v>
          </cell>
          <cell r="N764" t="str">
            <v>ﾌﾙｶﾜｳﾝｿｳ</v>
          </cell>
          <cell r="O764" t="str">
            <v>福岡県八女市今福1046-10</v>
          </cell>
          <cell r="Q764">
            <v>8340061</v>
          </cell>
          <cell r="R764" t="str">
            <v>福岡県八女市今福1046-10</v>
          </cell>
          <cell r="S764" t="str">
            <v>0943-24-4505</v>
          </cell>
          <cell r="T764" t="str">
            <v>鳥外</v>
          </cell>
        </row>
        <row r="765">
          <cell r="B765">
            <v>136622</v>
          </cell>
          <cell r="C765" t="str">
            <v>高井良 洋子</v>
          </cell>
          <cell r="D765">
            <v>0</v>
          </cell>
          <cell r="E765">
            <v>39289</v>
          </cell>
          <cell r="L765">
            <v>3</v>
          </cell>
          <cell r="M765" t="str">
            <v>高井良 洋子</v>
          </cell>
          <cell r="N765" t="str">
            <v>ﾀｶｲﾗﾖｳｺ</v>
          </cell>
          <cell r="O765" t="str">
            <v>福岡県久留米市安武町武島2518-1</v>
          </cell>
          <cell r="Q765">
            <v>8300071</v>
          </cell>
          <cell r="R765" t="str">
            <v>福岡県久留米市安武町武島2518-1</v>
          </cell>
          <cell r="S765" t="str">
            <v>0942-26-8739</v>
          </cell>
          <cell r="T765" t="str">
            <v>鳥外</v>
          </cell>
        </row>
        <row r="766">
          <cell r="B766">
            <v>130035</v>
          </cell>
          <cell r="C766" t="str">
            <v>川原 信宏</v>
          </cell>
          <cell r="D766">
            <v>0</v>
          </cell>
          <cell r="E766">
            <v>39290</v>
          </cell>
          <cell r="L766">
            <v>3</v>
          </cell>
          <cell r="M766" t="str">
            <v>川原 信宏</v>
          </cell>
          <cell r="N766" t="str">
            <v>ｶﾜﾊﾗ ﾉﾌﾞﾋﾛ</v>
          </cell>
          <cell r="O766" t="str">
            <v>福岡県久留米市安武町安武本2466</v>
          </cell>
          <cell r="Q766">
            <v>8300072</v>
          </cell>
          <cell r="R766" t="str">
            <v>福岡県久留米市安武町安武本2466</v>
          </cell>
          <cell r="S766" t="str">
            <v>0942-26-4486</v>
          </cell>
          <cell r="T766" t="str">
            <v>鳥外</v>
          </cell>
        </row>
        <row r="767">
          <cell r="B767">
            <v>97834</v>
          </cell>
          <cell r="C767" t="str">
            <v>池田 壽雄</v>
          </cell>
          <cell r="D767">
            <v>0</v>
          </cell>
          <cell r="E767">
            <v>39292</v>
          </cell>
          <cell r="L767">
            <v>1</v>
          </cell>
          <cell r="M767" t="str">
            <v>池田 壽雄</v>
          </cell>
          <cell r="N767" t="str">
            <v>ｲｹﾀﾞ ﾋｻｵ</v>
          </cell>
          <cell r="O767" t="str">
            <v>佐賀県佐賀市嘉瀬町大字十五1778-4</v>
          </cell>
          <cell r="Q767">
            <v>8400863</v>
          </cell>
          <cell r="R767" t="str">
            <v>佐賀県佐賀市嘉瀬町大字十五1778-4</v>
          </cell>
          <cell r="S767" t="str">
            <v>0952-22-3898</v>
          </cell>
          <cell r="T767" t="str">
            <v>佐内</v>
          </cell>
        </row>
        <row r="768">
          <cell r="B768">
            <v>109479</v>
          </cell>
          <cell r="C768" t="str">
            <v>黒崎京築運送㈱</v>
          </cell>
          <cell r="D768">
            <v>0</v>
          </cell>
          <cell r="E768">
            <v>39315</v>
          </cell>
          <cell r="L768">
            <v>3</v>
          </cell>
          <cell r="M768" t="str">
            <v>中村 武司</v>
          </cell>
          <cell r="N768" t="str">
            <v>ｸﾛｻｷｷｮｳﾁｸｳﾝｿｳ</v>
          </cell>
          <cell r="O768" t="str">
            <v>福岡県北九州市八幡西区八枝2-2-18</v>
          </cell>
          <cell r="Q768">
            <v>8070856</v>
          </cell>
          <cell r="R768" t="str">
            <v>福岡県北九州市八幡西区八枝2-2-18</v>
          </cell>
          <cell r="S768" t="str">
            <v>093-603-0285</v>
          </cell>
          <cell r="T768" t="str">
            <v>鳥外</v>
          </cell>
        </row>
        <row r="769">
          <cell r="B769">
            <v>136695</v>
          </cell>
          <cell r="C769" t="str">
            <v>㈲日中商事</v>
          </cell>
          <cell r="D769">
            <v>0</v>
          </cell>
          <cell r="E769">
            <v>39317</v>
          </cell>
          <cell r="L769">
            <v>5</v>
          </cell>
          <cell r="M769" t="str">
            <v>幸山 朋彦</v>
          </cell>
          <cell r="N769" t="str">
            <v>ﾆｯﾁｭｳｼｮｳｼﾞ</v>
          </cell>
          <cell r="O769" t="str">
            <v>福岡県筑後市大字新溝367</v>
          </cell>
          <cell r="Q769">
            <v>8330006</v>
          </cell>
          <cell r="R769" t="str">
            <v>福岡県筑後市大字新溝367</v>
          </cell>
          <cell r="S769" t="str">
            <v>0942-51-7300</v>
          </cell>
          <cell r="T769" t="str">
            <v>唐外</v>
          </cell>
        </row>
        <row r="770">
          <cell r="B770">
            <v>50187</v>
          </cell>
          <cell r="C770" t="str">
            <v>博多運輸㈱</v>
          </cell>
          <cell r="D770">
            <v>0</v>
          </cell>
          <cell r="E770">
            <v>39317</v>
          </cell>
          <cell r="L770">
            <v>3</v>
          </cell>
          <cell r="M770" t="str">
            <v>堀内 昌世</v>
          </cell>
          <cell r="N770" t="str">
            <v>ﾊｶﾀｳﾝﾕ</v>
          </cell>
          <cell r="O770" t="str">
            <v>福岡県福岡市博多区沖浜町11-27</v>
          </cell>
          <cell r="P770" t="str">
            <v>福岡県福岡市東区香椎浜3-15-14</v>
          </cell>
          <cell r="Q770">
            <v>8130016</v>
          </cell>
          <cell r="R770" t="str">
            <v>福岡県福岡市東区香椎浜3-15-14</v>
          </cell>
          <cell r="S770" t="str">
            <v>092-662-2110</v>
          </cell>
          <cell r="T770" t="str">
            <v>鳥外</v>
          </cell>
        </row>
        <row r="771">
          <cell r="B771">
            <v>64263</v>
          </cell>
          <cell r="C771" t="str">
            <v>㈱スケダーイ工業</v>
          </cell>
          <cell r="D771">
            <v>0</v>
          </cell>
          <cell r="E771">
            <v>39321</v>
          </cell>
          <cell r="L771">
            <v>1</v>
          </cell>
          <cell r="M771" t="str">
            <v>助代 伊三雄</v>
          </cell>
          <cell r="N771" t="str">
            <v>ｽｹｰﾀﾞｲｺｳｷﾞｮｳ</v>
          </cell>
          <cell r="O771" t="str">
            <v>広島県安芸郡府中町瀬戸ハイム2-25-16</v>
          </cell>
          <cell r="Q771">
            <v>7350011</v>
          </cell>
          <cell r="R771" t="str">
            <v>広島県安芸郡府中町瀬戸ハイム2-25-16</v>
          </cell>
          <cell r="S771" t="str">
            <v>082-288-8841</v>
          </cell>
          <cell r="T771" t="str">
            <v>佐外</v>
          </cell>
        </row>
        <row r="772">
          <cell r="B772">
            <v>137600</v>
          </cell>
          <cell r="C772" t="str">
            <v>㈲山下組</v>
          </cell>
          <cell r="D772">
            <v>0</v>
          </cell>
          <cell r="E772">
            <v>39324</v>
          </cell>
          <cell r="L772">
            <v>5</v>
          </cell>
          <cell r="M772" t="str">
            <v>田久保 康弘</v>
          </cell>
          <cell r="N772" t="str">
            <v>ﾔﾏｼﾀｸﾞﾐ</v>
          </cell>
          <cell r="O772" t="str">
            <v>佐賀県唐津市相知町伊岐佐甲26-2</v>
          </cell>
          <cell r="Q772">
            <v>8493223</v>
          </cell>
          <cell r="R772" t="str">
            <v>佐賀県唐津市相知町伊岐佐甲26-2</v>
          </cell>
          <cell r="S772" t="str">
            <v>0955-62-2588</v>
          </cell>
          <cell r="T772" t="str">
            <v>唐内</v>
          </cell>
        </row>
        <row r="773">
          <cell r="B773">
            <v>78282</v>
          </cell>
          <cell r="C773" t="str">
            <v>㈱上山建設</v>
          </cell>
          <cell r="D773">
            <v>0</v>
          </cell>
          <cell r="E773">
            <v>39337</v>
          </cell>
          <cell r="L773">
            <v>6</v>
          </cell>
          <cell r="M773" t="str">
            <v>上山 誠</v>
          </cell>
          <cell r="N773" t="str">
            <v>ｶﾐﾔﾏｹﾝｾﾂ</v>
          </cell>
          <cell r="O773" t="str">
            <v>長崎県東彼杵郡波佐見町湯無田郷849-1</v>
          </cell>
          <cell r="Q773">
            <v>8593702</v>
          </cell>
          <cell r="R773" t="str">
            <v>長崎県東彼杵郡波佐見町湯無田郷849-1</v>
          </cell>
          <cell r="S773" t="str">
            <v>0956-85-6000</v>
          </cell>
          <cell r="T773" t="str">
            <v>伊外</v>
          </cell>
        </row>
        <row r="774">
          <cell r="B774">
            <v>98849</v>
          </cell>
          <cell r="C774" t="str">
            <v>古賀 忠己</v>
          </cell>
          <cell r="D774">
            <v>0</v>
          </cell>
          <cell r="E774">
            <v>39344</v>
          </cell>
          <cell r="L774">
            <v>1</v>
          </cell>
          <cell r="M774" t="str">
            <v>古賀 忠己</v>
          </cell>
          <cell r="N774" t="str">
            <v>ｺｶﾞ ﾀﾀﾞﾐ</v>
          </cell>
          <cell r="O774" t="str">
            <v>佐賀県佐賀市水ヶ江6-9-32</v>
          </cell>
          <cell r="Q774">
            <v>8400054</v>
          </cell>
          <cell r="R774" t="str">
            <v>佐賀県佐賀市水ヶ江6-9-32</v>
          </cell>
          <cell r="S774" t="str">
            <v>0952-22-0788</v>
          </cell>
          <cell r="T774" t="str">
            <v>佐内</v>
          </cell>
        </row>
        <row r="775">
          <cell r="B775">
            <v>29315</v>
          </cell>
          <cell r="C775" t="str">
            <v>㈱陽光</v>
          </cell>
          <cell r="D775">
            <v>0</v>
          </cell>
          <cell r="E775">
            <v>39345</v>
          </cell>
          <cell r="L775">
            <v>3</v>
          </cell>
          <cell r="M775" t="str">
            <v>髙野 武文</v>
          </cell>
          <cell r="N775" t="str">
            <v>ﾖｳｺｳ</v>
          </cell>
          <cell r="O775" t="str">
            <v>大阪府大阪市鶴見区横堤2-2-51</v>
          </cell>
          <cell r="P775" t="str">
            <v>福岡県糟屋郡粕屋町大字柚須字中溝162-1</v>
          </cell>
          <cell r="Q775">
            <v>8112305</v>
          </cell>
          <cell r="R775" t="str">
            <v>福岡県糟屋郡粕屋町大字柚須字中溝162-1</v>
          </cell>
          <cell r="S775" t="str">
            <v>092-611-8233</v>
          </cell>
          <cell r="T775" t="str">
            <v>鳥外</v>
          </cell>
        </row>
        <row r="776">
          <cell r="B776">
            <v>136807</v>
          </cell>
          <cell r="C776" t="str">
            <v>㈲ナカシマ工業</v>
          </cell>
          <cell r="D776">
            <v>1</v>
          </cell>
          <cell r="E776">
            <v>39352</v>
          </cell>
          <cell r="L776">
            <v>5</v>
          </cell>
          <cell r="M776" t="str">
            <v>中島 清隆</v>
          </cell>
          <cell r="N776" t="str">
            <v>ﾅｶｼﾏｺｳｷﾞｮｳ</v>
          </cell>
          <cell r="O776" t="str">
            <v>佐賀県東松浦郡玄海町大字藤平936</v>
          </cell>
          <cell r="Q776">
            <v>8471405</v>
          </cell>
          <cell r="R776" t="str">
            <v>佐賀県東松浦郡玄海町大字藤平936</v>
          </cell>
          <cell r="S776" t="str">
            <v>0955-52-2822</v>
          </cell>
          <cell r="T776" t="str">
            <v>唐内</v>
          </cell>
        </row>
        <row r="777">
          <cell r="B777">
            <v>136443</v>
          </cell>
          <cell r="C777" t="str">
            <v>㈲キューテック</v>
          </cell>
          <cell r="H777">
            <v>5</v>
          </cell>
          <cell r="I777">
            <v>39293</v>
          </cell>
          <cell r="L777">
            <v>3</v>
          </cell>
          <cell r="M777" t="str">
            <v>丸山 美津子</v>
          </cell>
          <cell r="N777" t="str">
            <v>ｷｭｰﾃｯｸ</v>
          </cell>
          <cell r="O777" t="str">
            <v>福岡県京都郡苅田町若久町1-2-2</v>
          </cell>
          <cell r="Q777">
            <v>8000302</v>
          </cell>
          <cell r="R777" t="str">
            <v>福岡県京都郡苅田町若久町1-2-2</v>
          </cell>
          <cell r="S777" t="str">
            <v>093-436-6720</v>
          </cell>
          <cell r="T777" t="str">
            <v>鳥外</v>
          </cell>
        </row>
        <row r="778">
          <cell r="B778">
            <v>122202</v>
          </cell>
          <cell r="C778" t="str">
            <v>㈲大観建設</v>
          </cell>
          <cell r="D778">
            <v>0</v>
          </cell>
          <cell r="E778">
            <v>40491</v>
          </cell>
          <cell r="L778">
            <v>1</v>
          </cell>
          <cell r="M778" t="str">
            <v>岡島 義彦</v>
          </cell>
          <cell r="N778" t="str">
            <v>ﾀｲｶﾝｹﾝｾﾂ</v>
          </cell>
          <cell r="O778" t="str">
            <v>佐賀県多久市多久町4848-1</v>
          </cell>
          <cell r="P778" t="str">
            <v>佐賀県多久市多久町4972</v>
          </cell>
          <cell r="Q778">
            <v>8460031</v>
          </cell>
          <cell r="R778" t="str">
            <v>佐賀県多久市多久町4972</v>
          </cell>
          <cell r="S778" t="str">
            <v>0952-74-3399</v>
          </cell>
          <cell r="T778" t="str">
            <v>佐内</v>
          </cell>
        </row>
        <row r="779">
          <cell r="B779">
            <v>51262</v>
          </cell>
          <cell r="C779" t="str">
            <v>㈲夢商</v>
          </cell>
          <cell r="D779">
            <v>0</v>
          </cell>
          <cell r="E779">
            <v>39398</v>
          </cell>
          <cell r="L779">
            <v>1</v>
          </cell>
          <cell r="M779" t="str">
            <v>木須 利徳</v>
          </cell>
          <cell r="N779" t="str">
            <v>ﾕﾒｼｮｳ</v>
          </cell>
          <cell r="O779" t="str">
            <v>佐賀県小城市小城町松尾4514-5</v>
          </cell>
          <cell r="Q779">
            <v>8450004</v>
          </cell>
          <cell r="R779" t="str">
            <v>佐賀県小城市小城町松尾4514-5</v>
          </cell>
          <cell r="S779" t="str">
            <v>0952-72-2123</v>
          </cell>
          <cell r="T779" t="str">
            <v>佐内</v>
          </cell>
        </row>
        <row r="780">
          <cell r="B780">
            <v>75664</v>
          </cell>
          <cell r="C780" t="str">
            <v>クリーン筑紫野㈲</v>
          </cell>
          <cell r="D780">
            <v>0</v>
          </cell>
          <cell r="E780">
            <v>39540</v>
          </cell>
          <cell r="L780">
            <v>3</v>
          </cell>
          <cell r="M780" t="str">
            <v>森下 正己</v>
          </cell>
          <cell r="N780" t="str">
            <v>ｸﾘｰﾝﾁｸｼﾉ</v>
          </cell>
          <cell r="O780" t="str">
            <v>福岡県筑紫野市岡田3-10-3</v>
          </cell>
          <cell r="Q780">
            <v>8180013</v>
          </cell>
          <cell r="R780" t="str">
            <v>福岡県筑紫野市岡田3-10-3</v>
          </cell>
          <cell r="S780" t="str">
            <v>092-920-8455</v>
          </cell>
          <cell r="T780" t="str">
            <v>鳥外</v>
          </cell>
        </row>
        <row r="781">
          <cell r="B781">
            <v>42449</v>
          </cell>
          <cell r="C781" t="str">
            <v>㈲西日本設備工業</v>
          </cell>
          <cell r="D781">
            <v>0</v>
          </cell>
          <cell r="E781">
            <v>39468</v>
          </cell>
          <cell r="L781">
            <v>1</v>
          </cell>
          <cell r="M781" t="str">
            <v>本多 繁利</v>
          </cell>
          <cell r="N781" t="str">
            <v>ﾆｼﾆﾎﾝｾﾂﾋﾞｺｳｷﾞｮｳ</v>
          </cell>
          <cell r="O781" t="str">
            <v>福岡県大牟田市新勝立町4-85-11</v>
          </cell>
          <cell r="Q781">
            <v>8360895</v>
          </cell>
          <cell r="R781" t="str">
            <v>福岡県大牟田市新勝立町4-85-11</v>
          </cell>
          <cell r="S781" t="str">
            <v>0944-56-7518</v>
          </cell>
          <cell r="T781" t="str">
            <v>佐外</v>
          </cell>
        </row>
        <row r="782">
          <cell r="B782">
            <v>65683</v>
          </cell>
          <cell r="C782" t="str">
            <v>共栄機械工事㈱</v>
          </cell>
          <cell r="F782">
            <v>2</v>
          </cell>
          <cell r="G782">
            <v>39853</v>
          </cell>
          <cell r="L782">
            <v>3</v>
          </cell>
          <cell r="M782" t="str">
            <v>齋藤 隆</v>
          </cell>
          <cell r="N782" t="str">
            <v>ｷｮｳｴｲｷｶｲｺｳｼﾞ</v>
          </cell>
          <cell r="O782" t="str">
            <v>神奈川県鎌倉市岩瀬1-21-7</v>
          </cell>
          <cell r="Q782">
            <v>2470051</v>
          </cell>
          <cell r="R782" t="str">
            <v>神奈川県鎌倉市岩瀬1-21-7</v>
          </cell>
          <cell r="S782" t="str">
            <v>0467-46-1100</v>
          </cell>
          <cell r="T782" t="str">
            <v>鳥外</v>
          </cell>
        </row>
        <row r="783">
          <cell r="B783">
            <v>101225</v>
          </cell>
          <cell r="C783" t="str">
            <v>竹廣 喜友</v>
          </cell>
          <cell r="D783">
            <v>0</v>
          </cell>
          <cell r="E783">
            <v>39457</v>
          </cell>
          <cell r="L783">
            <v>1</v>
          </cell>
          <cell r="M783" t="str">
            <v>竹廣 喜友</v>
          </cell>
          <cell r="N783" t="str">
            <v>ﾀｹﾋﾛ ﾖｼﾄﾓ</v>
          </cell>
          <cell r="O783" t="str">
            <v>佐賀県多久市西多久町大字板屋7617</v>
          </cell>
          <cell r="Q783">
            <v>8460041</v>
          </cell>
          <cell r="R783" t="str">
            <v>佐賀県多久市西多久町大字板屋7617</v>
          </cell>
          <cell r="S783" t="str">
            <v>0952-74-2752</v>
          </cell>
          <cell r="T783" t="str">
            <v>佐内</v>
          </cell>
        </row>
        <row r="784">
          <cell r="B784">
            <v>98847</v>
          </cell>
          <cell r="C784" t="str">
            <v>久富 十三男</v>
          </cell>
          <cell r="D784">
            <v>0</v>
          </cell>
          <cell r="E784">
            <v>39362</v>
          </cell>
          <cell r="L784">
            <v>3</v>
          </cell>
          <cell r="M784" t="str">
            <v>久富 十三男</v>
          </cell>
          <cell r="N784" t="str">
            <v>ﾋｻﾄﾞﾐ ﾄﾐｵ</v>
          </cell>
          <cell r="O784" t="str">
            <v>佐賀県鳥栖市秋葉町1-993-1 ﾋｭｰﾏﾝｽﾞ鳥栖704</v>
          </cell>
          <cell r="Q784">
            <v>8410036</v>
          </cell>
          <cell r="R784" t="str">
            <v>佐賀県鳥栖市秋葉町1-993-1 ﾋｭｰﾏﾝｽﾞ鳥栖704</v>
          </cell>
          <cell r="S784" t="str">
            <v>0942-83-3859</v>
          </cell>
          <cell r="T784" t="str">
            <v>鳥内</v>
          </cell>
        </row>
        <row r="785">
          <cell r="B785">
            <v>138446</v>
          </cell>
          <cell r="C785" t="str">
            <v>今岡 諭吉</v>
          </cell>
          <cell r="D785">
            <v>0</v>
          </cell>
          <cell r="E785">
            <v>39370</v>
          </cell>
          <cell r="L785">
            <v>1</v>
          </cell>
          <cell r="M785" t="str">
            <v>今岡 諭吉</v>
          </cell>
          <cell r="N785" t="str">
            <v>ｲﾏｵｶﾕｷﾁ</v>
          </cell>
          <cell r="O785" t="str">
            <v>佐賀県佐賀市東与賀町大字飯盛4559-2</v>
          </cell>
          <cell r="Q785">
            <v>8402223</v>
          </cell>
          <cell r="R785" t="str">
            <v>佐賀県佐賀市東与賀町大字飯盛4559-2</v>
          </cell>
          <cell r="S785" t="str">
            <v>0952-20-2134</v>
          </cell>
          <cell r="T785" t="str">
            <v>佐内</v>
          </cell>
        </row>
        <row r="786">
          <cell r="B786">
            <v>49823</v>
          </cell>
          <cell r="C786" t="str">
            <v>福岡トランス㈱</v>
          </cell>
          <cell r="D786">
            <v>0</v>
          </cell>
          <cell r="E786">
            <v>39376</v>
          </cell>
          <cell r="L786">
            <v>3</v>
          </cell>
          <cell r="M786" t="str">
            <v>小海 寛</v>
          </cell>
          <cell r="N786" t="str">
            <v>ﾌｸｵｶﾄﾗﾝｽ</v>
          </cell>
          <cell r="O786" t="str">
            <v>福岡県北九州市門司区新門司3-70</v>
          </cell>
          <cell r="Q786">
            <v>8000115</v>
          </cell>
          <cell r="R786" t="str">
            <v>福岡県北九州市門司区新門司3-70</v>
          </cell>
          <cell r="S786" t="str">
            <v>093-481-3486</v>
          </cell>
          <cell r="T786" t="str">
            <v>鳥外</v>
          </cell>
        </row>
        <row r="787">
          <cell r="B787">
            <v>1271</v>
          </cell>
          <cell r="C787" t="str">
            <v>詫磨商事㈲</v>
          </cell>
          <cell r="D787">
            <v>0</v>
          </cell>
          <cell r="E787">
            <v>39377</v>
          </cell>
          <cell r="L787">
            <v>1</v>
          </cell>
          <cell r="M787" t="str">
            <v>詫磨 公雄</v>
          </cell>
          <cell r="N787" t="str">
            <v>ﾀｸﾏｼｮｳｼﾞ</v>
          </cell>
          <cell r="O787" t="str">
            <v>大分県大分市金池町4-3-3</v>
          </cell>
          <cell r="Q787">
            <v>8700026</v>
          </cell>
          <cell r="R787" t="str">
            <v>大分県大分市金池町4-3-3</v>
          </cell>
          <cell r="S787" t="str">
            <v>097-536-2775</v>
          </cell>
          <cell r="T787" t="str">
            <v>佐外</v>
          </cell>
        </row>
        <row r="788">
          <cell r="B788">
            <v>14992</v>
          </cell>
          <cell r="C788" t="str">
            <v>㈱三広商会</v>
          </cell>
          <cell r="D788">
            <v>0</v>
          </cell>
          <cell r="E788">
            <v>39384</v>
          </cell>
          <cell r="L788">
            <v>3</v>
          </cell>
          <cell r="M788" t="str">
            <v>広城 康男</v>
          </cell>
          <cell r="N788" t="str">
            <v>ﾐﾋﾛｼｮｳｶｲ</v>
          </cell>
          <cell r="O788" t="str">
            <v>山口県下松市潮音8-3-1</v>
          </cell>
          <cell r="Q788">
            <v>7440074</v>
          </cell>
          <cell r="R788" t="str">
            <v>山口県下松市潮音8-3-1</v>
          </cell>
          <cell r="S788" t="str">
            <v>0833-41-2356</v>
          </cell>
          <cell r="T788" t="str">
            <v>鳥外</v>
          </cell>
        </row>
        <row r="789">
          <cell r="B789">
            <v>139201</v>
          </cell>
          <cell r="C789" t="str">
            <v>㈱相生園緑地建設</v>
          </cell>
          <cell r="D789">
            <v>0</v>
          </cell>
          <cell r="E789">
            <v>39399</v>
          </cell>
          <cell r="L789">
            <v>3</v>
          </cell>
          <cell r="M789" t="str">
            <v>鳥飼 一平</v>
          </cell>
          <cell r="N789" t="str">
            <v>ｱｲｵｲｴﾝﾘｮｸﾁｹﾝｾﾂ</v>
          </cell>
          <cell r="O789" t="str">
            <v>佐賀県三養基郡基山町大字園部750</v>
          </cell>
          <cell r="Q789">
            <v>8410203</v>
          </cell>
          <cell r="R789" t="str">
            <v>佐賀県三養基郡基山町大字園部750</v>
          </cell>
          <cell r="S789" t="str">
            <v>0942-92-2545</v>
          </cell>
          <cell r="T789" t="str">
            <v>鳥内</v>
          </cell>
        </row>
        <row r="790">
          <cell r="B790">
            <v>139089</v>
          </cell>
          <cell r="C790" t="str">
            <v>文藤 正広</v>
          </cell>
          <cell r="D790">
            <v>0</v>
          </cell>
          <cell r="E790">
            <v>39399</v>
          </cell>
          <cell r="L790">
            <v>3</v>
          </cell>
          <cell r="M790" t="str">
            <v>文藤 正広</v>
          </cell>
          <cell r="N790" t="str">
            <v>ｱﾔﾌｼﾞﾏｻﾋﾛ</v>
          </cell>
          <cell r="O790" t="str">
            <v>佐賀県三養基郡基山町大字宮浦19-1</v>
          </cell>
          <cell r="Q790">
            <v>8410204</v>
          </cell>
          <cell r="R790" t="str">
            <v>佐賀県三養基郡基山町大字宮浦19-1</v>
          </cell>
          <cell r="S790" t="str">
            <v>0942-92-6909</v>
          </cell>
          <cell r="T790" t="str">
            <v>鳥内</v>
          </cell>
        </row>
        <row r="791">
          <cell r="B791">
            <v>3096</v>
          </cell>
          <cell r="C791" t="str">
            <v>ウチトミ工業㈱</v>
          </cell>
          <cell r="D791">
            <v>0</v>
          </cell>
          <cell r="E791">
            <v>39407</v>
          </cell>
          <cell r="L791">
            <v>1</v>
          </cell>
          <cell r="M791" t="str">
            <v>西東 晃</v>
          </cell>
          <cell r="N791" t="str">
            <v>ｳﾁﾄﾐｺｳｷﾞｮｳ</v>
          </cell>
          <cell r="O791" t="str">
            <v>広島県広島市南区東雲2-16-6</v>
          </cell>
          <cell r="Q791">
            <v>7340022</v>
          </cell>
          <cell r="R791" t="str">
            <v>広島県広島市南区東雲2-16-6</v>
          </cell>
          <cell r="S791" t="str">
            <v>082-282-2181</v>
          </cell>
          <cell r="T791" t="str">
            <v>佐外</v>
          </cell>
        </row>
        <row r="792">
          <cell r="B792">
            <v>139206</v>
          </cell>
          <cell r="C792" t="str">
            <v>㈲岩村商店</v>
          </cell>
          <cell r="D792">
            <v>0</v>
          </cell>
          <cell r="E792">
            <v>39437</v>
          </cell>
          <cell r="L792">
            <v>5</v>
          </cell>
          <cell r="M792" t="str">
            <v>三浦 光則</v>
          </cell>
          <cell r="N792" t="str">
            <v>ｲﾜﾑﾗｼｮｳﾃﾝ</v>
          </cell>
          <cell r="O792" t="str">
            <v>佐賀県唐津市西大島町258-6</v>
          </cell>
          <cell r="Q792">
            <v>8470872</v>
          </cell>
          <cell r="R792" t="str">
            <v>佐賀県唐津市西大島町258-6</v>
          </cell>
          <cell r="S792" t="str">
            <v>0955-73-5287</v>
          </cell>
          <cell r="T792" t="str">
            <v>唐内</v>
          </cell>
        </row>
        <row r="793">
          <cell r="B793">
            <v>1356</v>
          </cell>
          <cell r="C793" t="str">
            <v>ツネイシカムテックス㈱</v>
          </cell>
          <cell r="D793">
            <v>0</v>
          </cell>
          <cell r="E793">
            <v>39437</v>
          </cell>
          <cell r="H793">
            <v>5</v>
          </cell>
          <cell r="I793">
            <v>39437</v>
          </cell>
          <cell r="L793">
            <v>5</v>
          </cell>
          <cell r="M793" t="str">
            <v>篠原 幸一</v>
          </cell>
          <cell r="N793" t="str">
            <v>ﾂﾈｲｼｶﾑﾃｯｸｽ</v>
          </cell>
          <cell r="O793" t="str">
            <v>広島県福山市沼隈町大字常石1083</v>
          </cell>
          <cell r="P793" t="str">
            <v>広島県福山市箕沖町107-5</v>
          </cell>
          <cell r="Q793">
            <v>7210956</v>
          </cell>
          <cell r="R793" t="str">
            <v>広島県福山市箕沖町107-5</v>
          </cell>
          <cell r="S793" t="str">
            <v>084-954-6700</v>
          </cell>
          <cell r="T793" t="str">
            <v>唐外</v>
          </cell>
        </row>
        <row r="794">
          <cell r="B794">
            <v>32222</v>
          </cell>
          <cell r="C794" t="str">
            <v>金本 長壽</v>
          </cell>
          <cell r="D794">
            <v>0</v>
          </cell>
          <cell r="E794">
            <v>39443</v>
          </cell>
          <cell r="L794">
            <v>3</v>
          </cell>
          <cell r="M794" t="str">
            <v>金本 長壽</v>
          </cell>
          <cell r="N794" t="str">
            <v>ｶﾅﾓﾄ ﾁｮｳｼﾞｭ</v>
          </cell>
          <cell r="O794" t="str">
            <v>福岡県福岡市南区日佐5-17-17</v>
          </cell>
          <cell r="Q794">
            <v>8111313</v>
          </cell>
          <cell r="R794" t="str">
            <v>福岡県福岡市南区日佐5-17-17</v>
          </cell>
          <cell r="S794" t="str">
            <v>092-501-4001</v>
          </cell>
          <cell r="T794" t="str">
            <v>鳥外</v>
          </cell>
        </row>
        <row r="795">
          <cell r="B795">
            <v>127456</v>
          </cell>
          <cell r="C795" t="str">
            <v>㈱リオン</v>
          </cell>
          <cell r="H795">
            <v>5</v>
          </cell>
          <cell r="I795">
            <v>39392</v>
          </cell>
          <cell r="L795">
            <v>5</v>
          </cell>
          <cell r="M795" t="str">
            <v>河野 勝也</v>
          </cell>
          <cell r="N795" t="str">
            <v>ﾘｵﾝ</v>
          </cell>
          <cell r="O795" t="str">
            <v>福岡県北九州市小倉北区京町4-4-22-1F</v>
          </cell>
          <cell r="Q795">
            <v>8020002</v>
          </cell>
          <cell r="R795" t="str">
            <v>福岡県北九州市小倉北区京町4-4-22-1F</v>
          </cell>
          <cell r="S795" t="str">
            <v>093-513-7711</v>
          </cell>
          <cell r="T795" t="str">
            <v>唐外</v>
          </cell>
        </row>
        <row r="796">
          <cell r="B796">
            <v>111231</v>
          </cell>
          <cell r="C796" t="str">
            <v>蒲原 照行</v>
          </cell>
          <cell r="D796">
            <v>0</v>
          </cell>
          <cell r="E796">
            <v>40295</v>
          </cell>
          <cell r="L796">
            <v>3</v>
          </cell>
          <cell r="M796" t="str">
            <v>蒲原 照行</v>
          </cell>
          <cell r="N796" t="str">
            <v>ｶﾏﾊﾗ ﾃﾙﾕｷ</v>
          </cell>
          <cell r="O796" t="str">
            <v>福岡県糸島市二丈福井2620-1（103号）</v>
          </cell>
          <cell r="Q796">
            <v>8191631</v>
          </cell>
          <cell r="R796" t="str">
            <v>福岡県糸島市二丈福井2620-1（103号）</v>
          </cell>
          <cell r="S796" t="str">
            <v>092-326-9234</v>
          </cell>
          <cell r="T796" t="str">
            <v>鳥外</v>
          </cell>
        </row>
        <row r="797">
          <cell r="B797">
            <v>35284</v>
          </cell>
          <cell r="C797" t="str">
            <v>福岡梱包㈱</v>
          </cell>
          <cell r="D797">
            <v>0</v>
          </cell>
          <cell r="E797">
            <v>39749</v>
          </cell>
          <cell r="L797">
            <v>3</v>
          </cell>
          <cell r="M797" t="str">
            <v>平岡 泰幸</v>
          </cell>
          <cell r="N797" t="str">
            <v>ﾌｸｵｶｺﾝﾎﾟｳ</v>
          </cell>
          <cell r="O797" t="str">
            <v>福岡県福岡市博多区東光寺町1-1-13</v>
          </cell>
          <cell r="Q797">
            <v>8120896</v>
          </cell>
          <cell r="R797" t="str">
            <v>福岡県福岡市博多区東光寺町1-1-13</v>
          </cell>
          <cell r="S797" t="str">
            <v>092-431-5668</v>
          </cell>
          <cell r="T797" t="str">
            <v>鳥外</v>
          </cell>
        </row>
        <row r="798">
          <cell r="B798">
            <v>53688</v>
          </cell>
          <cell r="C798" t="str">
            <v>㈲福翔</v>
          </cell>
          <cell r="D798">
            <v>1</v>
          </cell>
          <cell r="E798">
            <v>39568</v>
          </cell>
          <cell r="F798">
            <v>2</v>
          </cell>
          <cell r="G798">
            <v>39568</v>
          </cell>
          <cell r="L798">
            <v>6</v>
          </cell>
          <cell r="M798" t="str">
            <v>下 今朝央</v>
          </cell>
          <cell r="N798" t="str">
            <v>ﾌｸｼｮｳ</v>
          </cell>
          <cell r="O798" t="str">
            <v>佐賀県伊万里市二里町大里乙1700</v>
          </cell>
          <cell r="Q798">
            <v>8480035</v>
          </cell>
          <cell r="R798" t="str">
            <v>佐賀県伊万里市二里町大里乙1700</v>
          </cell>
          <cell r="S798" t="str">
            <v>0955-23-3030</v>
          </cell>
          <cell r="T798" t="str">
            <v>伊内</v>
          </cell>
        </row>
        <row r="799">
          <cell r="B799">
            <v>80727</v>
          </cell>
          <cell r="C799" t="str">
            <v>中野 伊津子</v>
          </cell>
          <cell r="D799">
            <v>0</v>
          </cell>
          <cell r="E799">
            <v>40838</v>
          </cell>
          <cell r="L799">
            <v>1</v>
          </cell>
          <cell r="M799" t="str">
            <v>中野 伊津子</v>
          </cell>
          <cell r="N799" t="str">
            <v>ﾅｶﾉｲﾂｺ</v>
          </cell>
          <cell r="O799" t="str">
            <v>福岡県八女郡広川町大字広川1376-6</v>
          </cell>
          <cell r="P799" t="str">
            <v>佐賀県佐賀市本庄町大字本庄509-1</v>
          </cell>
          <cell r="Q799">
            <v>8400027</v>
          </cell>
          <cell r="R799" t="str">
            <v>佐賀県佐賀市本庄町大字本庄509-1</v>
          </cell>
          <cell r="S799" t="str">
            <v>090-6776-0561</v>
          </cell>
          <cell r="T799" t="str">
            <v>佐内</v>
          </cell>
        </row>
        <row r="800">
          <cell r="B800">
            <v>143828</v>
          </cell>
          <cell r="C800" t="str">
            <v>鶴 啓介</v>
          </cell>
          <cell r="D800">
            <v>0</v>
          </cell>
          <cell r="E800">
            <v>39664</v>
          </cell>
          <cell r="L800">
            <v>1</v>
          </cell>
          <cell r="M800" t="str">
            <v>鶴 啓介</v>
          </cell>
          <cell r="N800" t="str">
            <v>ﾂﾙｹｲｽｹ</v>
          </cell>
          <cell r="O800" t="str">
            <v>佐賀県神埼市神埼町尾崎3780-11</v>
          </cell>
          <cell r="Q800">
            <v>8420015</v>
          </cell>
          <cell r="R800" t="str">
            <v>佐賀県神埼市神埼町尾崎3780-11</v>
          </cell>
          <cell r="S800" t="str">
            <v>0952-53-6676</v>
          </cell>
          <cell r="T800" t="str">
            <v>佐内</v>
          </cell>
        </row>
        <row r="801">
          <cell r="B801">
            <v>1890</v>
          </cell>
          <cell r="C801" t="str">
            <v>㈱ニシカン</v>
          </cell>
          <cell r="D801">
            <v>1</v>
          </cell>
          <cell r="E801">
            <v>40243</v>
          </cell>
          <cell r="F801">
            <v>4</v>
          </cell>
          <cell r="G801">
            <v>40243</v>
          </cell>
          <cell r="H801">
            <v>5</v>
          </cell>
          <cell r="I801">
            <v>39691</v>
          </cell>
          <cell r="J801">
            <v>7</v>
          </cell>
          <cell r="K801">
            <v>39691</v>
          </cell>
          <cell r="L801">
            <v>1</v>
          </cell>
          <cell r="M801" t="str">
            <v>原田 修二郎</v>
          </cell>
          <cell r="N801" t="str">
            <v>ﾆｼｶﾝ</v>
          </cell>
          <cell r="O801" t="str">
            <v>佐賀県佐賀市大和町大字川上153-1</v>
          </cell>
          <cell r="Q801">
            <v>8400214</v>
          </cell>
          <cell r="R801" t="str">
            <v>佐賀県佐賀市大和町大字川上153-1</v>
          </cell>
          <cell r="S801" t="str">
            <v>0952-62-7234</v>
          </cell>
          <cell r="T801" t="str">
            <v>佐内</v>
          </cell>
        </row>
        <row r="802">
          <cell r="B802">
            <v>105825</v>
          </cell>
          <cell r="C802" t="str">
            <v>ユナイトワーク㈱</v>
          </cell>
          <cell r="D802">
            <v>0</v>
          </cell>
          <cell r="E802">
            <v>39667</v>
          </cell>
          <cell r="L802">
            <v>1</v>
          </cell>
          <cell r="M802" t="str">
            <v>森 幸彦</v>
          </cell>
          <cell r="N802" t="str">
            <v>ﾕﾅｲﾄﾜｰｸ</v>
          </cell>
          <cell r="O802" t="str">
            <v>福岡県久留米市梅満町260-1</v>
          </cell>
          <cell r="Q802">
            <v>8300048</v>
          </cell>
          <cell r="R802" t="str">
            <v>福岡県久留米市梅満町260-1</v>
          </cell>
          <cell r="S802" t="str">
            <v>0942-46-5001</v>
          </cell>
          <cell r="T802" t="str">
            <v>佐外</v>
          </cell>
        </row>
        <row r="803">
          <cell r="B803">
            <v>143220</v>
          </cell>
          <cell r="C803" t="str">
            <v>㈱永興</v>
          </cell>
          <cell r="D803">
            <v>0</v>
          </cell>
          <cell r="E803">
            <v>39644</v>
          </cell>
          <cell r="H803">
            <v>5</v>
          </cell>
          <cell r="I803">
            <v>39713</v>
          </cell>
          <cell r="L803">
            <v>1</v>
          </cell>
          <cell r="M803" t="str">
            <v>末永 久志</v>
          </cell>
          <cell r="N803" t="str">
            <v>ｴｲｺｳ</v>
          </cell>
          <cell r="O803" t="str">
            <v>長崎県長崎市幸町3-31</v>
          </cell>
          <cell r="Q803">
            <v>8500046</v>
          </cell>
          <cell r="R803" t="str">
            <v>長崎県長崎市幸町3-31</v>
          </cell>
          <cell r="S803" t="str">
            <v>095-823-3350</v>
          </cell>
          <cell r="T803" t="str">
            <v>佐外</v>
          </cell>
        </row>
        <row r="804">
          <cell r="B804">
            <v>101709</v>
          </cell>
          <cell r="C804" t="str">
            <v>緒方 多喜男</v>
          </cell>
          <cell r="D804">
            <v>0</v>
          </cell>
          <cell r="E804">
            <v>39464</v>
          </cell>
          <cell r="L804">
            <v>1</v>
          </cell>
          <cell r="M804" t="str">
            <v>緒方 多喜男</v>
          </cell>
          <cell r="N804" t="str">
            <v>ｵｶﾞﾀﾀｷｵ</v>
          </cell>
          <cell r="O804" t="str">
            <v>佐賀県佐賀市諸富町大字徳富2077-12</v>
          </cell>
          <cell r="P804" t="str">
            <v>佐賀県佐賀市諸富町大字徳富281-1</v>
          </cell>
          <cell r="Q804">
            <v>8402104</v>
          </cell>
          <cell r="R804" t="str">
            <v>佐賀県佐賀市諸富町大字徳富281-1</v>
          </cell>
          <cell r="S804" t="str">
            <v>0952-47-2075</v>
          </cell>
          <cell r="T804" t="str">
            <v>佐内</v>
          </cell>
        </row>
        <row r="805">
          <cell r="B805">
            <v>140419</v>
          </cell>
          <cell r="C805" t="str">
            <v>渋谷 綾子</v>
          </cell>
          <cell r="D805">
            <v>0</v>
          </cell>
          <cell r="E805">
            <v>39468</v>
          </cell>
          <cell r="L805">
            <v>1</v>
          </cell>
          <cell r="M805" t="str">
            <v>渋谷 綾子</v>
          </cell>
          <cell r="N805" t="str">
            <v>ｼﾌﾞﾔｱﾔｺ</v>
          </cell>
          <cell r="O805" t="str">
            <v>佐賀県佐賀市南佐賀2-10-11</v>
          </cell>
          <cell r="P805" t="str">
            <v>佐賀県佐賀市北川副町光法1780-1</v>
          </cell>
          <cell r="Q805">
            <v>8400012</v>
          </cell>
          <cell r="R805" t="str">
            <v>佐賀県佐賀市北川副町光法1780-1</v>
          </cell>
          <cell r="S805" t="str">
            <v>0952-41-2998</v>
          </cell>
          <cell r="T805" t="str">
            <v>佐内</v>
          </cell>
        </row>
        <row r="806">
          <cell r="B806">
            <v>13478</v>
          </cell>
          <cell r="C806" t="str">
            <v>下坂 勝則</v>
          </cell>
          <cell r="D806">
            <v>0</v>
          </cell>
          <cell r="E806">
            <v>39477</v>
          </cell>
          <cell r="L806">
            <v>1</v>
          </cell>
          <cell r="M806" t="str">
            <v>下坂 勝則</v>
          </cell>
          <cell r="N806" t="str">
            <v>ｼﾓｻｶｶﾂﾉﾘ</v>
          </cell>
          <cell r="O806" t="str">
            <v>福岡県久留米市城島町六町原505-1</v>
          </cell>
          <cell r="Q806">
            <v>8300206</v>
          </cell>
          <cell r="R806" t="str">
            <v>福岡県久留米市城島町六町原505-1</v>
          </cell>
          <cell r="S806" t="str">
            <v>0942-62-4355</v>
          </cell>
          <cell r="T806" t="str">
            <v>佐外</v>
          </cell>
        </row>
        <row r="807">
          <cell r="B807">
            <v>106662</v>
          </cell>
          <cell r="C807" t="str">
            <v>㈱昭和テックス</v>
          </cell>
          <cell r="D807">
            <v>0</v>
          </cell>
          <cell r="E807">
            <v>39486</v>
          </cell>
          <cell r="L807">
            <v>3</v>
          </cell>
          <cell r="M807" t="str">
            <v xml:space="preserve">吉永 隆 </v>
          </cell>
          <cell r="N807" t="str">
            <v>ｼｮｳﾜﾃｯｸｽ</v>
          </cell>
          <cell r="O807" t="str">
            <v>福岡県古賀市薬王寺1743-4</v>
          </cell>
          <cell r="Q807">
            <v>8113124</v>
          </cell>
          <cell r="R807" t="str">
            <v>福岡県古賀市薬王寺1743-4</v>
          </cell>
          <cell r="S807" t="str">
            <v>092-946-9100</v>
          </cell>
          <cell r="T807" t="str">
            <v>鳥外</v>
          </cell>
        </row>
        <row r="808">
          <cell r="B808">
            <v>43511</v>
          </cell>
          <cell r="C808" t="str">
            <v>久保田 久典</v>
          </cell>
          <cell r="D808">
            <v>0</v>
          </cell>
          <cell r="E808">
            <v>39495</v>
          </cell>
          <cell r="L808">
            <v>3</v>
          </cell>
          <cell r="M808" t="str">
            <v>久保田 久典</v>
          </cell>
          <cell r="N808" t="str">
            <v>ｸﾎﾞﾀﾋｻﾉﾘ</v>
          </cell>
          <cell r="O808" t="str">
            <v>福岡県久留米市北野町石崎272-2</v>
          </cell>
          <cell r="Q808">
            <v>8301116</v>
          </cell>
          <cell r="R808" t="str">
            <v>福岡県久留米市北野町石崎272-2</v>
          </cell>
          <cell r="S808" t="str">
            <v>0942-78-3412</v>
          </cell>
          <cell r="T808" t="str">
            <v>鳥外</v>
          </cell>
        </row>
        <row r="809">
          <cell r="B809">
            <v>51775</v>
          </cell>
          <cell r="C809" t="str">
            <v>㈱木村建設運輸</v>
          </cell>
          <cell r="D809">
            <v>0</v>
          </cell>
          <cell r="E809">
            <v>39503</v>
          </cell>
          <cell r="L809">
            <v>3</v>
          </cell>
          <cell r="M809" t="str">
            <v>木村 修一</v>
          </cell>
          <cell r="N809" t="str">
            <v>ｷﾑﾗｹﾝｾﾂｳﾝﾕ</v>
          </cell>
          <cell r="O809" t="str">
            <v>福岡県久留米市宮ﾉ陣5-21-27</v>
          </cell>
          <cell r="Q809">
            <v>8390801</v>
          </cell>
          <cell r="R809" t="str">
            <v>福岡県久留米市宮ﾉ陣5-21-27</v>
          </cell>
          <cell r="S809" t="str">
            <v>0942-33-8181</v>
          </cell>
          <cell r="T809" t="str">
            <v>鳥外</v>
          </cell>
        </row>
        <row r="810">
          <cell r="B810">
            <v>123117</v>
          </cell>
          <cell r="C810" t="str">
            <v>小野田 貴光</v>
          </cell>
          <cell r="D810">
            <v>0</v>
          </cell>
          <cell r="E810">
            <v>39510</v>
          </cell>
          <cell r="L810">
            <v>3</v>
          </cell>
          <cell r="M810" t="str">
            <v>小野田 貴光</v>
          </cell>
          <cell r="N810" t="str">
            <v>ｵﾉﾀﾞﾀｶﾐﾂ</v>
          </cell>
          <cell r="O810" t="str">
            <v>山口県下関市菊川町楢崎27-5</v>
          </cell>
          <cell r="Q810">
            <v>7500322</v>
          </cell>
          <cell r="R810" t="str">
            <v>山口県下関市菊川町楢崎27-5</v>
          </cell>
          <cell r="S810" t="str">
            <v>0832-87-3688</v>
          </cell>
          <cell r="T810" t="str">
            <v>鳥外</v>
          </cell>
        </row>
        <row r="811">
          <cell r="B811">
            <v>76260</v>
          </cell>
          <cell r="C811" t="str">
            <v>㈱柳川合同</v>
          </cell>
          <cell r="D811">
            <v>0</v>
          </cell>
          <cell r="E811">
            <v>39511</v>
          </cell>
          <cell r="L811">
            <v>1</v>
          </cell>
          <cell r="M811" t="str">
            <v>荒巻 哲也</v>
          </cell>
          <cell r="N811" t="str">
            <v>ﾔﾅｶﾞﾜｺﾞｳﾄﾞｳ</v>
          </cell>
          <cell r="O811" t="str">
            <v>福岡県柳川市西浜武475-2</v>
          </cell>
          <cell r="Q811">
            <v>8320081</v>
          </cell>
          <cell r="R811" t="str">
            <v>福岡県柳川市西浜武475-2</v>
          </cell>
          <cell r="S811" t="str">
            <v>0944-74-1111</v>
          </cell>
          <cell r="T811" t="str">
            <v>佐外</v>
          </cell>
        </row>
        <row r="812">
          <cell r="B812">
            <v>45666</v>
          </cell>
          <cell r="C812" t="str">
            <v>㈱神田商店</v>
          </cell>
          <cell r="D812">
            <v>0</v>
          </cell>
          <cell r="E812">
            <v>39517</v>
          </cell>
          <cell r="L812">
            <v>3</v>
          </cell>
          <cell r="M812" t="str">
            <v>城本 潤</v>
          </cell>
          <cell r="N812" t="str">
            <v>ｶﾝﾀﾞｼｮｳﾃﾝ</v>
          </cell>
          <cell r="O812" t="str">
            <v>福岡県田川郡大任町大行事1081-2</v>
          </cell>
          <cell r="P812" t="str">
            <v>福岡県田川郡大任町大字今任原1068-5</v>
          </cell>
          <cell r="Q812">
            <v>8240511</v>
          </cell>
          <cell r="R812" t="str">
            <v>福岡県田川郡大任町大字今任原1068-5</v>
          </cell>
          <cell r="S812" t="str">
            <v>0947-41-8686</v>
          </cell>
          <cell r="T812" t="str">
            <v>鳥外</v>
          </cell>
        </row>
        <row r="813">
          <cell r="B813">
            <v>106350</v>
          </cell>
          <cell r="C813" t="str">
            <v>㈲藤工務店</v>
          </cell>
          <cell r="D813">
            <v>0</v>
          </cell>
          <cell r="E813">
            <v>39517</v>
          </cell>
          <cell r="L813">
            <v>3</v>
          </cell>
          <cell r="M813" t="str">
            <v>進藤 英男</v>
          </cell>
          <cell r="N813" t="str">
            <v>ﾌｼﾞｺｳﾑﾃﾝ</v>
          </cell>
          <cell r="O813" t="str">
            <v>福岡県北九州市八幡西区光明2-6-25</v>
          </cell>
          <cell r="Q813">
            <v>8070824</v>
          </cell>
          <cell r="R813" t="str">
            <v>福岡県北九州市八幡西区光明2-6-25</v>
          </cell>
          <cell r="S813" t="str">
            <v>093-601-1751</v>
          </cell>
          <cell r="T813" t="str">
            <v>鳥外</v>
          </cell>
        </row>
        <row r="814">
          <cell r="B814">
            <v>17196</v>
          </cell>
          <cell r="C814" t="str">
            <v>㈱村上重機</v>
          </cell>
          <cell r="D814">
            <v>0</v>
          </cell>
          <cell r="E814">
            <v>39520</v>
          </cell>
          <cell r="L814">
            <v>6</v>
          </cell>
          <cell r="M814" t="str">
            <v>村上 </v>
          </cell>
          <cell r="N814" t="str">
            <v>ﾑﾗｶﾐｼﾞｭｳｷ</v>
          </cell>
          <cell r="O814" t="str">
            <v>長崎県佐世保市針尾西町1293</v>
          </cell>
          <cell r="Q814">
            <v>8593453</v>
          </cell>
          <cell r="R814" t="str">
            <v>長崎県佐世保市針尾西町1293</v>
          </cell>
          <cell r="S814" t="str">
            <v>0956-58-5107</v>
          </cell>
          <cell r="T814" t="str">
            <v>伊外</v>
          </cell>
        </row>
        <row r="815">
          <cell r="B815">
            <v>2085</v>
          </cell>
          <cell r="C815" t="str">
            <v>㈲ティプコクリーン</v>
          </cell>
          <cell r="D815">
            <v>0</v>
          </cell>
          <cell r="E815">
            <v>39535</v>
          </cell>
          <cell r="L815">
            <v>1</v>
          </cell>
          <cell r="M815" t="str">
            <v>江﨑 賢司</v>
          </cell>
          <cell r="N815" t="str">
            <v>ﾃｨﾌﾟｺｸﾘｰﾝ</v>
          </cell>
          <cell r="O815" t="str">
            <v>福岡県大川市大字酒見221-3</v>
          </cell>
          <cell r="Q815">
            <v>8310016</v>
          </cell>
          <cell r="R815" t="str">
            <v>福岡県大川市大字酒見221-3</v>
          </cell>
          <cell r="S815" t="str">
            <v>0944-87-0035</v>
          </cell>
          <cell r="T815" t="str">
            <v>佐外</v>
          </cell>
        </row>
        <row r="816">
          <cell r="B816">
            <v>138668</v>
          </cell>
          <cell r="C816" t="str">
            <v>㈱福西興業</v>
          </cell>
          <cell r="D816">
            <v>0</v>
          </cell>
          <cell r="E816">
            <v>39535</v>
          </cell>
          <cell r="L816">
            <v>1</v>
          </cell>
          <cell r="M816" t="str">
            <v>西口　司</v>
          </cell>
          <cell r="N816" t="str">
            <v>ﾌｸﾆｼｺｳｷﾞｮｳ</v>
          </cell>
          <cell r="O816" t="str">
            <v>福岡県みやま市瀬高町小川1415-1</v>
          </cell>
          <cell r="Q816">
            <v>8350023</v>
          </cell>
          <cell r="R816" t="str">
            <v>福岡県みやま市瀬高町小川1415-1</v>
          </cell>
          <cell r="S816" t="str">
            <v>090-9797-2400</v>
          </cell>
          <cell r="T816" t="str">
            <v>佐外</v>
          </cell>
        </row>
        <row r="817">
          <cell r="B817">
            <v>141748</v>
          </cell>
          <cell r="C817" t="str">
            <v>森永 正昭</v>
          </cell>
          <cell r="D817">
            <v>0</v>
          </cell>
          <cell r="E817">
            <v>39535</v>
          </cell>
          <cell r="L817">
            <v>1</v>
          </cell>
          <cell r="M817" t="str">
            <v>森永 正昭</v>
          </cell>
          <cell r="N817" t="str">
            <v>ﾓﾘﾅｶﾞﾏｻｱｷ</v>
          </cell>
          <cell r="O817" t="str">
            <v>佐賀県小城市芦刈町浜枝川986</v>
          </cell>
          <cell r="P817" t="str">
            <v>佐賀県小城市芦刈町浜枝川982-11</v>
          </cell>
          <cell r="Q817">
            <v>8490315</v>
          </cell>
          <cell r="R817" t="str">
            <v>佐賀県小城市芦刈町浜枝川982-11</v>
          </cell>
          <cell r="S817" t="str">
            <v>0952-63-8433</v>
          </cell>
          <cell r="T817" t="str">
            <v>佐内</v>
          </cell>
        </row>
        <row r="818">
          <cell r="B818">
            <v>102982</v>
          </cell>
          <cell r="C818" t="str">
            <v>㈱田中設備農機</v>
          </cell>
          <cell r="D818">
            <v>0</v>
          </cell>
          <cell r="E818">
            <v>39538</v>
          </cell>
          <cell r="L818">
            <v>1</v>
          </cell>
          <cell r="M818" t="str">
            <v>田中 義彦</v>
          </cell>
          <cell r="N818" t="str">
            <v>ﾀﾅｶｾﾂﾋﾞﾉｳｷ</v>
          </cell>
          <cell r="O818" t="str">
            <v>佐賀県神埼市千代田町下板400-1</v>
          </cell>
          <cell r="Q818">
            <v>8420068</v>
          </cell>
          <cell r="R818" t="str">
            <v>佐賀県神埼市千代田町下板400-1</v>
          </cell>
          <cell r="S818" t="str">
            <v>0952-44-2035</v>
          </cell>
          <cell r="T818" t="str">
            <v>佐内</v>
          </cell>
        </row>
        <row r="819">
          <cell r="B819">
            <v>141750</v>
          </cell>
          <cell r="C819" t="str">
            <v>安井 光夫</v>
          </cell>
          <cell r="D819">
            <v>0</v>
          </cell>
          <cell r="E819">
            <v>39538</v>
          </cell>
          <cell r="L819">
            <v>3</v>
          </cell>
          <cell r="M819" t="str">
            <v>安井 光夫</v>
          </cell>
          <cell r="N819" t="str">
            <v>ﾔｽｲﾐﾂｵ</v>
          </cell>
          <cell r="O819" t="str">
            <v>佐賀県三養基郡上峰町大字堤1923-2</v>
          </cell>
          <cell r="P819" t="str">
            <v>佐賀県三養基郡みやき町大字原古賀7381-1</v>
          </cell>
          <cell r="Q819">
            <v>8490101</v>
          </cell>
          <cell r="R819" t="str">
            <v>佐賀県三養基郡みやき町大字原古賀7381-1</v>
          </cell>
          <cell r="S819" t="str">
            <v>0942-94-4527</v>
          </cell>
          <cell r="T819" t="str">
            <v>鳥内</v>
          </cell>
        </row>
        <row r="820">
          <cell r="B820">
            <v>1465</v>
          </cell>
          <cell r="C820" t="str">
            <v>九州クリーンシステム㈱</v>
          </cell>
          <cell r="D820">
            <v>0</v>
          </cell>
          <cell r="E820">
            <v>39539</v>
          </cell>
          <cell r="L820">
            <v>3</v>
          </cell>
          <cell r="M820" t="str">
            <v>本司 隆之</v>
          </cell>
          <cell r="N820" t="str">
            <v>ｷｭｳｼｭｳｸﾘｰﾝｼｽﾃﾑ</v>
          </cell>
          <cell r="O820" t="str">
            <v>福岡県久留米市篠山町6-403ブリジストンガーデン</v>
          </cell>
          <cell r="Q820">
            <v>8300021</v>
          </cell>
          <cell r="R820" t="str">
            <v>福岡県久留米市篠山町6-403ブリジストンガーデン</v>
          </cell>
          <cell r="S820" t="str">
            <v>0942-35-1176</v>
          </cell>
          <cell r="T820" t="str">
            <v>鳥外</v>
          </cell>
        </row>
        <row r="821">
          <cell r="B821">
            <v>10293</v>
          </cell>
          <cell r="C821" t="str">
            <v>㈱蓑毛商会</v>
          </cell>
          <cell r="D821">
            <v>0</v>
          </cell>
          <cell r="E821">
            <v>39556</v>
          </cell>
          <cell r="L821">
            <v>5</v>
          </cell>
          <cell r="M821" t="str">
            <v>蓑毛 秀治</v>
          </cell>
          <cell r="N821" t="str">
            <v>ﾐﾉﾓｼｮｳｶｲ</v>
          </cell>
          <cell r="O821" t="str">
            <v>福岡県福岡市西区今宿上ノ原字焼山175-27</v>
          </cell>
          <cell r="Q821">
            <v>8190163</v>
          </cell>
          <cell r="R821" t="str">
            <v>福岡県福岡市西区今宿上ノ原字焼山175-27</v>
          </cell>
          <cell r="S821" t="str">
            <v>092-807-1025</v>
          </cell>
          <cell r="T821" t="str">
            <v>唐外</v>
          </cell>
        </row>
        <row r="822">
          <cell r="B822">
            <v>60956</v>
          </cell>
          <cell r="C822" t="str">
            <v>㈱中尾建材工業</v>
          </cell>
          <cell r="D822">
            <v>0</v>
          </cell>
          <cell r="E822">
            <v>39577</v>
          </cell>
          <cell r="L822">
            <v>3</v>
          </cell>
          <cell r="M822" t="str">
            <v>中尾 豊</v>
          </cell>
          <cell r="N822" t="str">
            <v>ﾅｶｵｹﾝｻﾞｲｺｳｷﾞｮｳ</v>
          </cell>
          <cell r="O822" t="str">
            <v>福岡県久留米市藤山町長浦673</v>
          </cell>
          <cell r="Q822">
            <v>8300053</v>
          </cell>
          <cell r="R822" t="str">
            <v>福岡県久留米市藤山町長浦673</v>
          </cell>
          <cell r="S822" t="str">
            <v>0942-22-4161</v>
          </cell>
          <cell r="T822" t="str">
            <v>鳥外</v>
          </cell>
        </row>
        <row r="823">
          <cell r="B823">
            <v>72224</v>
          </cell>
          <cell r="C823" t="str">
            <v>㈱川尻組</v>
          </cell>
          <cell r="D823">
            <v>0</v>
          </cell>
          <cell r="E823">
            <v>39583</v>
          </cell>
          <cell r="H823">
            <v>5</v>
          </cell>
          <cell r="I823">
            <v>39583</v>
          </cell>
          <cell r="L823">
            <v>1</v>
          </cell>
          <cell r="M823" t="str">
            <v>川尻 孝</v>
          </cell>
          <cell r="N823" t="str">
            <v>ｶﾜｼﾘｸﾞﾐ</v>
          </cell>
          <cell r="O823" t="str">
            <v>長崎県佐世保市鹿町町大屋26-1</v>
          </cell>
          <cell r="Q823" t="str">
            <v>859-6201</v>
          </cell>
          <cell r="R823" t="str">
            <v>長崎県佐世保市鹿町町大屋26-1</v>
          </cell>
          <cell r="S823" t="str">
            <v>0956-77-4172</v>
          </cell>
          <cell r="T823" t="str">
            <v>佐外</v>
          </cell>
        </row>
        <row r="824">
          <cell r="B824">
            <v>141238</v>
          </cell>
          <cell r="C824" t="str">
            <v>㈱福南</v>
          </cell>
          <cell r="D824">
            <v>0</v>
          </cell>
          <cell r="E824">
            <v>39588</v>
          </cell>
          <cell r="L824">
            <v>3</v>
          </cell>
          <cell r="M824" t="str">
            <v>北村 安次郎</v>
          </cell>
          <cell r="N824" t="str">
            <v>ﾌｸﾅﾝ</v>
          </cell>
          <cell r="O824" t="str">
            <v>福岡県福岡市南区花畑1-8-22</v>
          </cell>
          <cell r="Q824" t="str">
            <v>811-1356</v>
          </cell>
          <cell r="R824" t="str">
            <v>福岡県福岡市南区花畑1-8-22</v>
          </cell>
          <cell r="S824" t="str">
            <v>092-551-1822</v>
          </cell>
          <cell r="T824" t="str">
            <v>鳥外</v>
          </cell>
        </row>
        <row r="825">
          <cell r="B825">
            <v>141891</v>
          </cell>
          <cell r="C825" t="str">
            <v>㈱ＨＦＫ福岡</v>
          </cell>
          <cell r="D825">
            <v>0</v>
          </cell>
          <cell r="E825">
            <v>39617</v>
          </cell>
          <cell r="L825">
            <v>1</v>
          </cell>
          <cell r="M825" t="str">
            <v>宮原 啓</v>
          </cell>
          <cell r="N825" t="str">
            <v>ｴｲﾁｴﾌｹｲﾌｸｵｶ</v>
          </cell>
          <cell r="O825" t="str">
            <v>福岡県大野城市御笠川2-15-15</v>
          </cell>
          <cell r="Q825">
            <v>8160912</v>
          </cell>
          <cell r="R825" t="str">
            <v>福岡県大野城市御笠川2-15-15</v>
          </cell>
          <cell r="S825" t="str">
            <v>092-503-8900</v>
          </cell>
          <cell r="T825" t="str">
            <v>佐外</v>
          </cell>
        </row>
        <row r="826">
          <cell r="B826">
            <v>142963</v>
          </cell>
          <cell r="C826" t="str">
            <v>㈲高栁土木</v>
          </cell>
          <cell r="D826">
            <v>0</v>
          </cell>
          <cell r="E826">
            <v>39617</v>
          </cell>
          <cell r="L826">
            <v>1</v>
          </cell>
          <cell r="M826" t="str">
            <v>高栁 辰彦</v>
          </cell>
          <cell r="N826" t="str">
            <v>ﾀｶﾔﾅｷﾞﾄﾞﾎﾞｸ</v>
          </cell>
          <cell r="O826" t="str">
            <v>佐賀県佐賀市川副町大字鹿江1770</v>
          </cell>
          <cell r="Q826">
            <v>8402213</v>
          </cell>
          <cell r="R826" t="str">
            <v>佐賀県佐賀市川副町大字鹿江1770</v>
          </cell>
          <cell r="S826" t="str">
            <v>0952-45-6359</v>
          </cell>
          <cell r="T826" t="str">
            <v>佐内</v>
          </cell>
        </row>
        <row r="827">
          <cell r="B827">
            <v>143106</v>
          </cell>
          <cell r="C827" t="str">
            <v>㈲大峰運輸</v>
          </cell>
          <cell r="D827">
            <v>0</v>
          </cell>
          <cell r="E827">
            <v>39619</v>
          </cell>
          <cell r="L827">
            <v>3</v>
          </cell>
          <cell r="M827" t="str">
            <v>立石 澄子</v>
          </cell>
          <cell r="N827" t="str">
            <v>ﾀｲﾎｳｳﾝﾕ</v>
          </cell>
          <cell r="O827" t="str">
            <v>佐賀県鳥栖市河内町転石2834-12</v>
          </cell>
          <cell r="Q827">
            <v>8410087</v>
          </cell>
          <cell r="R827" t="str">
            <v>佐賀県鳥栖市河内町転石2834-12</v>
          </cell>
          <cell r="S827" t="str">
            <v>0942-82-6588</v>
          </cell>
          <cell r="T827" t="str">
            <v>鳥内</v>
          </cell>
        </row>
        <row r="828">
          <cell r="B828">
            <v>48902</v>
          </cell>
          <cell r="C828" t="str">
            <v>㈲福岡紙業</v>
          </cell>
          <cell r="D828">
            <v>0</v>
          </cell>
          <cell r="E828">
            <v>39623</v>
          </cell>
          <cell r="L828">
            <v>5</v>
          </cell>
          <cell r="M828" t="str">
            <v>多田 日出男</v>
          </cell>
          <cell r="N828" t="str">
            <v>ﾌｸｵｶｼｷﾞｮｳ</v>
          </cell>
          <cell r="O828" t="str">
            <v>福岡県福岡市西区大字太郎丸字上割800-1</v>
          </cell>
          <cell r="Q828">
            <v>8190384</v>
          </cell>
          <cell r="R828" t="str">
            <v>福岡県福岡市西区大字太郎丸字上割800-1</v>
          </cell>
          <cell r="S828" t="str">
            <v>092-807-8111</v>
          </cell>
          <cell r="T828" t="str">
            <v>唐外</v>
          </cell>
        </row>
        <row r="829">
          <cell r="B829">
            <v>61386</v>
          </cell>
          <cell r="C829" t="str">
            <v>深町 三男</v>
          </cell>
          <cell r="D829">
            <v>0</v>
          </cell>
          <cell r="E829">
            <v>39638</v>
          </cell>
          <cell r="L829">
            <v>3</v>
          </cell>
          <cell r="M829" t="str">
            <v>深町 三男</v>
          </cell>
          <cell r="N829" t="str">
            <v>ﾌｶﾏﾁﾐﾂｵ</v>
          </cell>
          <cell r="O829" t="str">
            <v>福岡県久留米市津福今町675-8</v>
          </cell>
          <cell r="Q829">
            <v>8300061</v>
          </cell>
          <cell r="R829" t="str">
            <v>福岡県久留米市津福今町675-8</v>
          </cell>
          <cell r="S829" t="str">
            <v>0942-35-6549</v>
          </cell>
          <cell r="T829" t="str">
            <v>鳥外</v>
          </cell>
        </row>
        <row r="830">
          <cell r="B830">
            <v>112115</v>
          </cell>
          <cell r="C830" t="str">
            <v>㈲徳永商店</v>
          </cell>
          <cell r="D830">
            <v>0</v>
          </cell>
          <cell r="E830">
            <v>39640</v>
          </cell>
          <cell r="L830">
            <v>1</v>
          </cell>
          <cell r="M830" t="str">
            <v>德永 廣市</v>
          </cell>
          <cell r="N830" t="str">
            <v>ﾄｸﾅｶﾞｼｮｳﾃﾝ</v>
          </cell>
          <cell r="O830" t="str">
            <v>佐賀県佐賀市諸富町大字為重899-4</v>
          </cell>
          <cell r="Q830">
            <v>8402102</v>
          </cell>
          <cell r="R830" t="str">
            <v>佐賀県佐賀市諸富町大字為重899-4</v>
          </cell>
          <cell r="S830" t="str">
            <v>0952-47-2704</v>
          </cell>
          <cell r="T830" t="str">
            <v>佐内</v>
          </cell>
        </row>
        <row r="831">
          <cell r="B831">
            <v>104714</v>
          </cell>
          <cell r="C831" t="str">
            <v>西日本エンジニアリング㈱</v>
          </cell>
          <cell r="D831">
            <v>0</v>
          </cell>
          <cell r="E831">
            <v>39651</v>
          </cell>
          <cell r="L831">
            <v>5</v>
          </cell>
          <cell r="M831" t="str">
            <v>天羽 邦久</v>
          </cell>
          <cell r="N831" t="str">
            <v>ﾆｼﾆﾎﾝｴﾝｼﾞﾆｱﾘﾝｸﾞ</v>
          </cell>
          <cell r="O831" t="str">
            <v>長崎県佐世保市浦川内町21-9</v>
          </cell>
          <cell r="Q831">
            <v>8593225</v>
          </cell>
          <cell r="R831" t="str">
            <v>長崎県佐世保市浦川内町21-9</v>
          </cell>
          <cell r="S831" t="str">
            <v>0956-38-1243</v>
          </cell>
          <cell r="T831" t="str">
            <v>唐外</v>
          </cell>
        </row>
        <row r="832">
          <cell r="B832">
            <v>143521</v>
          </cell>
          <cell r="C832" t="str">
            <v>坂田 清秀</v>
          </cell>
          <cell r="D832">
            <v>0</v>
          </cell>
          <cell r="E832">
            <v>39658</v>
          </cell>
          <cell r="L832">
            <v>1</v>
          </cell>
          <cell r="M832" t="str">
            <v>坂田 清秀</v>
          </cell>
          <cell r="N832" t="str">
            <v>ｻｶﾀｷﾖﾋﾃﾞ</v>
          </cell>
          <cell r="O832" t="str">
            <v>佐賀県佐賀市川副町大字南里1983</v>
          </cell>
          <cell r="Q832">
            <v>8402205</v>
          </cell>
          <cell r="R832" t="str">
            <v>佐賀県佐賀市川副町大字南里1983</v>
          </cell>
          <cell r="S832" t="str">
            <v>0952-45-8264</v>
          </cell>
          <cell r="T832" t="str">
            <v>佐内</v>
          </cell>
        </row>
        <row r="833">
          <cell r="B833">
            <v>4911</v>
          </cell>
          <cell r="C833" t="str">
            <v>㈱大森工業</v>
          </cell>
          <cell r="D833">
            <v>0</v>
          </cell>
          <cell r="E833">
            <v>39667</v>
          </cell>
          <cell r="L833">
            <v>3</v>
          </cell>
          <cell r="M833" t="str">
            <v>森 秀樹</v>
          </cell>
          <cell r="N833" t="str">
            <v>ｵｵﾓﾘｺｳｷﾞｮｳ</v>
          </cell>
          <cell r="O833" t="str">
            <v>福岡県北九州市小倉北区砂津1-2-32</v>
          </cell>
          <cell r="Q833">
            <v>8020014</v>
          </cell>
          <cell r="R833" t="str">
            <v>福岡県北九州市小倉北区砂津1-2-32</v>
          </cell>
          <cell r="S833" t="str">
            <v>093-521-3611</v>
          </cell>
          <cell r="T833" t="str">
            <v>鳥外</v>
          </cell>
        </row>
        <row r="834">
          <cell r="B834">
            <v>1324</v>
          </cell>
          <cell r="C834" t="str">
            <v>㈱マツダクリーンサービス</v>
          </cell>
          <cell r="D834">
            <v>0</v>
          </cell>
          <cell r="E834">
            <v>39713</v>
          </cell>
          <cell r="H834">
            <v>5</v>
          </cell>
          <cell r="I834">
            <v>39650</v>
          </cell>
          <cell r="L834">
            <v>7</v>
          </cell>
          <cell r="M834" t="str">
            <v>松田 勝己</v>
          </cell>
          <cell r="N834" t="str">
            <v>ﾏﾂﾀﾞｸﾘｰﾝｻｰﾋﾞｽ</v>
          </cell>
          <cell r="O834" t="str">
            <v>長崎県長崎市新戸町3-25-3</v>
          </cell>
          <cell r="Q834">
            <v>8500954</v>
          </cell>
          <cell r="R834" t="str">
            <v>長崎県長崎市新戸町3-25-3</v>
          </cell>
          <cell r="S834" t="str">
            <v>095-878-5353</v>
          </cell>
          <cell r="T834" t="str">
            <v>杵外</v>
          </cell>
        </row>
        <row r="835">
          <cell r="B835">
            <v>8598</v>
          </cell>
          <cell r="C835" t="str">
            <v>㈱宮地工務店</v>
          </cell>
          <cell r="D835">
            <v>0</v>
          </cell>
          <cell r="E835">
            <v>39673</v>
          </cell>
          <cell r="L835">
            <v>3</v>
          </cell>
          <cell r="M835" t="str">
            <v>宮地 数義</v>
          </cell>
          <cell r="N835" t="str">
            <v>ﾐﾔｼﾞｺｳﾑﾃﾝ</v>
          </cell>
          <cell r="O835" t="str">
            <v>佐賀県神埼市神埼町竹1386</v>
          </cell>
          <cell r="Q835">
            <v>8420011</v>
          </cell>
          <cell r="R835" t="str">
            <v>佐賀県神埼市神埼町竹1386</v>
          </cell>
          <cell r="S835" t="str">
            <v>0952-52-4448</v>
          </cell>
          <cell r="T835" t="str">
            <v>鳥内</v>
          </cell>
        </row>
        <row r="836">
          <cell r="B836">
            <v>46683</v>
          </cell>
          <cell r="C836" t="str">
            <v>㈱山口商店</v>
          </cell>
          <cell r="D836">
            <v>0</v>
          </cell>
          <cell r="E836">
            <v>39688</v>
          </cell>
          <cell r="L836">
            <v>6</v>
          </cell>
          <cell r="M836" t="str">
            <v>山口 義文</v>
          </cell>
          <cell r="N836" t="str">
            <v>ﾔﾏｸﾞﾁｼｮｳﾃﾝ</v>
          </cell>
          <cell r="O836" t="str">
            <v>長崎県佐世保市大和町962</v>
          </cell>
          <cell r="Q836">
            <v>8571165</v>
          </cell>
          <cell r="R836" t="str">
            <v>長崎県佐世保市大和町962</v>
          </cell>
          <cell r="S836" t="str">
            <v>0956-31-7251</v>
          </cell>
          <cell r="T836" t="str">
            <v>伊外</v>
          </cell>
        </row>
        <row r="837">
          <cell r="B837">
            <v>106669</v>
          </cell>
          <cell r="C837" t="str">
            <v>㈲二ノ宮建設</v>
          </cell>
          <cell r="D837">
            <v>0</v>
          </cell>
          <cell r="E837">
            <v>39707</v>
          </cell>
          <cell r="L837">
            <v>3</v>
          </cell>
          <cell r="M837" t="str">
            <v>二ノ宮 孝二</v>
          </cell>
          <cell r="N837" t="str">
            <v>ﾆﾉﾐﾔｹﾝｾﾂ</v>
          </cell>
          <cell r="O837" t="str">
            <v>福岡県三井郡大刀洗町大字冨多1355-1</v>
          </cell>
          <cell r="Q837">
            <v>8301201</v>
          </cell>
          <cell r="R837" t="str">
            <v>福岡県三井郡大刀洗町大字冨多1355-1</v>
          </cell>
          <cell r="S837" t="str">
            <v>0942-77-1200</v>
          </cell>
          <cell r="T837" t="str">
            <v>鳥外</v>
          </cell>
        </row>
        <row r="838">
          <cell r="B838">
            <v>10500</v>
          </cell>
          <cell r="C838" t="str">
            <v>中国高速運輸㈲</v>
          </cell>
          <cell r="D838">
            <v>0</v>
          </cell>
          <cell r="E838">
            <v>39708</v>
          </cell>
          <cell r="L838">
            <v>3</v>
          </cell>
          <cell r="M838" t="str">
            <v>小田 和英</v>
          </cell>
          <cell r="N838" t="str">
            <v>ﾁｭｳｺﾞｸｺｳｿｸｳﾝﾕ</v>
          </cell>
          <cell r="O838" t="str">
            <v>広島県広島市安佐南区大町西1-11-39</v>
          </cell>
          <cell r="Q838">
            <v>7310125</v>
          </cell>
          <cell r="R838" t="str">
            <v>広島県広島市安佐南区大町西1-11-39</v>
          </cell>
          <cell r="S838" t="str">
            <v>082-877-6600</v>
          </cell>
          <cell r="T838" t="str">
            <v>鳥外</v>
          </cell>
        </row>
        <row r="839">
          <cell r="B839">
            <v>144243</v>
          </cell>
          <cell r="C839" t="str">
            <v>廃油リサイクル㈱</v>
          </cell>
          <cell r="D839">
            <v>0</v>
          </cell>
          <cell r="E839">
            <v>39709</v>
          </cell>
          <cell r="L839">
            <v>3</v>
          </cell>
          <cell r="M839" t="str">
            <v>横山 誠一</v>
          </cell>
          <cell r="N839" t="str">
            <v>ﾊｲﾕﾘｻｲｸﾙ</v>
          </cell>
          <cell r="O839" t="str">
            <v>佐賀県鳥栖市東町1-1063</v>
          </cell>
          <cell r="Q839">
            <v>8410035</v>
          </cell>
          <cell r="R839" t="str">
            <v>佐賀県鳥栖市東町1-1063</v>
          </cell>
          <cell r="S839" t="str">
            <v>0942-85-3053</v>
          </cell>
          <cell r="T839" t="str">
            <v>鳥内</v>
          </cell>
        </row>
        <row r="840">
          <cell r="B840">
            <v>49070</v>
          </cell>
          <cell r="C840" t="str">
            <v>エコロジスティック㈱</v>
          </cell>
          <cell r="D840">
            <v>0</v>
          </cell>
          <cell r="E840">
            <v>39712</v>
          </cell>
          <cell r="L840">
            <v>3</v>
          </cell>
          <cell r="M840" t="str">
            <v>中山 卓</v>
          </cell>
          <cell r="N840" t="str">
            <v>ｴｺﾛｼﾞｽﾃｨｯｸ</v>
          </cell>
          <cell r="O840" t="str">
            <v>福岡県糟屋郡新宮町大字立花口字左屋ノ下2191-2</v>
          </cell>
          <cell r="Q840">
            <v>8110102</v>
          </cell>
          <cell r="R840" t="str">
            <v>福岡県糟屋郡新宮町大字立花口字左屋ノ下2191-2</v>
          </cell>
          <cell r="S840" t="str">
            <v>092-405-3866</v>
          </cell>
          <cell r="T840" t="str">
            <v>鳥外</v>
          </cell>
        </row>
        <row r="841">
          <cell r="B841">
            <v>20039</v>
          </cell>
          <cell r="C841" t="str">
            <v>㈱三和興業</v>
          </cell>
          <cell r="F841">
            <v>2</v>
          </cell>
          <cell r="G841">
            <v>39455</v>
          </cell>
          <cell r="L841">
            <v>3</v>
          </cell>
          <cell r="M841" t="str">
            <v>大山 哲寿</v>
          </cell>
          <cell r="N841" t="str">
            <v>ｻﾝﾜｺｳｷﾞｮｳ</v>
          </cell>
          <cell r="O841" t="str">
            <v>福岡県福岡市東区千早二丁目2-43</v>
          </cell>
          <cell r="Q841">
            <v>8130043</v>
          </cell>
          <cell r="R841" t="str">
            <v>福岡県福岡市東区千早二丁目2-43</v>
          </cell>
          <cell r="S841" t="str">
            <v>092-671-1855</v>
          </cell>
          <cell r="T841" t="str">
            <v>鳥外</v>
          </cell>
        </row>
        <row r="842">
          <cell r="B842">
            <v>56809</v>
          </cell>
          <cell r="C842" t="str">
            <v>㈲御笠環境サービス</v>
          </cell>
          <cell r="F842">
            <v>2</v>
          </cell>
          <cell r="G842">
            <v>39568</v>
          </cell>
          <cell r="L842">
            <v>3</v>
          </cell>
          <cell r="M842" t="str">
            <v>吉嗣 雅一</v>
          </cell>
          <cell r="N842" t="str">
            <v>ﾐｶｻｶﾝｷｮｳ</v>
          </cell>
          <cell r="O842" t="str">
            <v>福岡県大野城市仲畑1-14-25</v>
          </cell>
          <cell r="Q842">
            <v>8160921</v>
          </cell>
          <cell r="R842" t="str">
            <v>福岡県大野城市仲畑1-14-25</v>
          </cell>
          <cell r="S842" t="str">
            <v>092-575-2789</v>
          </cell>
          <cell r="T842" t="str">
            <v>鳥外</v>
          </cell>
        </row>
        <row r="843">
          <cell r="B843">
            <v>17337</v>
          </cell>
          <cell r="C843" t="str">
            <v>㈲大喜建設</v>
          </cell>
          <cell r="D843">
            <v>0</v>
          </cell>
          <cell r="E843">
            <v>40086</v>
          </cell>
          <cell r="L843">
            <v>1</v>
          </cell>
          <cell r="M843" t="str">
            <v>三小田 孝子</v>
          </cell>
          <cell r="N843" t="str">
            <v>ﾀﾞｲｷｹﾝｾﾂ</v>
          </cell>
          <cell r="O843" t="str">
            <v>佐賀県佐賀市嘉瀬町大字十五327-1</v>
          </cell>
          <cell r="Q843">
            <v>8400863</v>
          </cell>
          <cell r="R843" t="str">
            <v>佐賀県佐賀市嘉瀬町大字十五327-1</v>
          </cell>
          <cell r="S843" t="str">
            <v>0952-26-3708</v>
          </cell>
          <cell r="T843" t="str">
            <v>佐内</v>
          </cell>
        </row>
        <row r="844">
          <cell r="B844">
            <v>78445</v>
          </cell>
          <cell r="C844" t="str">
            <v>㈲ユータツクス</v>
          </cell>
          <cell r="D844">
            <v>0</v>
          </cell>
          <cell r="E844">
            <v>40730</v>
          </cell>
          <cell r="L844">
            <v>3</v>
          </cell>
          <cell r="M844" t="str">
            <v>吉原 昭信</v>
          </cell>
          <cell r="N844" t="str">
            <v>ﾕｰﾀﾂｸｽ</v>
          </cell>
          <cell r="O844" t="str">
            <v>福岡県福岡市南区向新町2-4-7</v>
          </cell>
          <cell r="P844" t="str">
            <v>佐賀県三養基郡上峰町大字堤28-5</v>
          </cell>
          <cell r="Q844">
            <v>8490124</v>
          </cell>
          <cell r="R844" t="str">
            <v>佐賀県三養基郡上峰町大字堤28-5</v>
          </cell>
          <cell r="S844" t="str">
            <v>0952-55-7530</v>
          </cell>
          <cell r="T844" t="str">
            <v>鳥内</v>
          </cell>
        </row>
        <row r="845">
          <cell r="B845">
            <v>1658</v>
          </cell>
          <cell r="C845" t="str">
            <v>三菱化学物流㈱</v>
          </cell>
          <cell r="D845">
            <v>0</v>
          </cell>
          <cell r="E845">
            <v>39841</v>
          </cell>
          <cell r="H845">
            <v>5</v>
          </cell>
          <cell r="I845">
            <v>39841</v>
          </cell>
          <cell r="L845">
            <v>1</v>
          </cell>
          <cell r="M845" t="str">
            <v>石井 甚秀</v>
          </cell>
          <cell r="N845" t="str">
            <v>ﾐﾂﾋﾞｼｶｶﾞｸ</v>
          </cell>
          <cell r="O845" t="str">
            <v>東京都港区芝大門1-1-30</v>
          </cell>
          <cell r="P845" t="str">
            <v>福岡県北九州市八幡西区舟町5-1</v>
          </cell>
          <cell r="Q845">
            <v>8060005</v>
          </cell>
          <cell r="R845" t="str">
            <v>福岡県北九州市八幡西区舟町5-1</v>
          </cell>
          <cell r="S845" t="str">
            <v>093-643-2658</v>
          </cell>
          <cell r="T845" t="str">
            <v>佐外</v>
          </cell>
        </row>
        <row r="846">
          <cell r="B846">
            <v>146211</v>
          </cell>
          <cell r="C846" t="str">
            <v>橋本 しのぶ</v>
          </cell>
          <cell r="D846">
            <v>0</v>
          </cell>
          <cell r="E846">
            <v>39785</v>
          </cell>
          <cell r="L846">
            <v>1</v>
          </cell>
          <cell r="M846" t="str">
            <v>橋本 しのぶ</v>
          </cell>
          <cell r="N846" t="str">
            <v>ﾊｼﾓﾄｼﾉﾌﾞ</v>
          </cell>
          <cell r="O846" t="str">
            <v>佐賀県佐賀市久保泉町大字下和泉1201-1</v>
          </cell>
          <cell r="Q846">
            <v>8490903</v>
          </cell>
          <cell r="R846" t="str">
            <v>佐賀県佐賀市久保泉町大字下和泉1201-1</v>
          </cell>
          <cell r="S846" t="str">
            <v>0952-98-1875</v>
          </cell>
          <cell r="T846" t="str">
            <v>佐内</v>
          </cell>
        </row>
        <row r="847">
          <cell r="B847">
            <v>17572</v>
          </cell>
          <cell r="C847" t="str">
            <v>㈲山義産業</v>
          </cell>
          <cell r="D847">
            <v>0</v>
          </cell>
          <cell r="E847">
            <v>39736</v>
          </cell>
          <cell r="F847">
            <v>2</v>
          </cell>
          <cell r="G847">
            <v>39736</v>
          </cell>
          <cell r="L847">
            <v>1</v>
          </cell>
          <cell r="M847" t="str">
            <v>中山 義春</v>
          </cell>
          <cell r="N847" t="str">
            <v>ﾔﾏﾖｼｻﾝｷﾞｮｳ</v>
          </cell>
          <cell r="O847" t="str">
            <v>長崎県長崎市多以良町1218-1</v>
          </cell>
          <cell r="Q847">
            <v>8512213</v>
          </cell>
          <cell r="R847" t="str">
            <v>長崎県長崎市多以良町1218-1</v>
          </cell>
          <cell r="S847" t="str">
            <v>095-841-2161</v>
          </cell>
          <cell r="T847" t="str">
            <v>佐外</v>
          </cell>
        </row>
        <row r="848">
          <cell r="B848">
            <v>117357</v>
          </cell>
          <cell r="C848" t="str">
            <v>糸山 文敏</v>
          </cell>
          <cell r="D848">
            <v>0</v>
          </cell>
          <cell r="E848">
            <v>40395</v>
          </cell>
          <cell r="L848">
            <v>1</v>
          </cell>
          <cell r="M848" t="str">
            <v>糸山 文敏</v>
          </cell>
          <cell r="N848" t="str">
            <v>ｲﾄﾔﾏﾌﾐﾄｼ</v>
          </cell>
          <cell r="O848" t="str">
            <v>佐賀県佐賀市東与賀町大字田中566-10</v>
          </cell>
          <cell r="Q848">
            <v>8402222</v>
          </cell>
          <cell r="R848" t="str">
            <v>佐賀県佐賀市東与賀町大字田中566-10</v>
          </cell>
          <cell r="S848" t="str">
            <v>0952-45-5736</v>
          </cell>
          <cell r="T848" t="str">
            <v>佐内</v>
          </cell>
        </row>
        <row r="849">
          <cell r="B849">
            <v>36722</v>
          </cell>
          <cell r="C849" t="str">
            <v>㈱田中造園土木</v>
          </cell>
          <cell r="D849">
            <v>0</v>
          </cell>
          <cell r="E849">
            <v>40554</v>
          </cell>
          <cell r="L849">
            <v>5</v>
          </cell>
          <cell r="M849" t="str">
            <v>田中 秀樹</v>
          </cell>
          <cell r="N849" t="str">
            <v>ﾀﾅｶｿﾞｳｴﾝﾄﾞﾎﾞｸ</v>
          </cell>
          <cell r="O849" t="str">
            <v>佐賀県唐津市相知町大野322</v>
          </cell>
          <cell r="Q849">
            <v>8493221</v>
          </cell>
          <cell r="R849" t="str">
            <v>佐賀県唐津市相知町大野322</v>
          </cell>
          <cell r="S849" t="str">
            <v>0955-62-5357</v>
          </cell>
          <cell r="T849" t="str">
            <v>唐内</v>
          </cell>
        </row>
        <row r="850">
          <cell r="B850">
            <v>126604</v>
          </cell>
          <cell r="C850" t="str">
            <v>大石 学</v>
          </cell>
          <cell r="D850">
            <v>0</v>
          </cell>
          <cell r="E850">
            <v>40644</v>
          </cell>
          <cell r="L850">
            <v>1</v>
          </cell>
          <cell r="M850" t="str">
            <v>大石 学</v>
          </cell>
          <cell r="N850" t="str">
            <v>ｵｵｲｼﾏﾅﾌﾞ</v>
          </cell>
          <cell r="O850" t="str">
            <v>佐賀県小城市小城町松尾4075-7</v>
          </cell>
          <cell r="Q850">
            <v>8450004</v>
          </cell>
          <cell r="R850" t="str">
            <v>佐賀県小城市小城町松尾4075-7</v>
          </cell>
          <cell r="S850" t="str">
            <v>0952-72-8384</v>
          </cell>
          <cell r="T850" t="str">
            <v>佐内</v>
          </cell>
        </row>
        <row r="851">
          <cell r="B851">
            <v>109543</v>
          </cell>
          <cell r="C851" t="str">
            <v>㈱ヤマシン開発</v>
          </cell>
          <cell r="D851">
            <v>0</v>
          </cell>
          <cell r="E851">
            <v>39884</v>
          </cell>
          <cell r="L851">
            <v>6</v>
          </cell>
          <cell r="M851" t="str">
            <v>古達 哲郎</v>
          </cell>
          <cell r="N851" t="str">
            <v>ﾔﾏｼﾝｳﾝｿｳ</v>
          </cell>
          <cell r="O851" t="str">
            <v>長崎県佐世保市城間町1529-12</v>
          </cell>
          <cell r="Q851">
            <v>8593237</v>
          </cell>
          <cell r="R851" t="str">
            <v>長崎県佐世保市城間町1529-12</v>
          </cell>
          <cell r="S851" t="str">
            <v>0956-20-4027</v>
          </cell>
          <cell r="T851" t="str">
            <v>伊外</v>
          </cell>
        </row>
        <row r="852">
          <cell r="B852">
            <v>15162</v>
          </cell>
          <cell r="C852" t="str">
            <v>小田 信邦</v>
          </cell>
          <cell r="D852">
            <v>0</v>
          </cell>
          <cell r="E852">
            <v>39925</v>
          </cell>
          <cell r="L852">
            <v>1</v>
          </cell>
          <cell r="M852" t="str">
            <v>小田 信邦</v>
          </cell>
          <cell r="N852" t="str">
            <v>ｵﾀﾞﾉﾌﾞｸﾆ</v>
          </cell>
          <cell r="O852" t="str">
            <v>佐賀県神埼郡吉野ヶ里町石動1564-1</v>
          </cell>
          <cell r="Q852">
            <v>8420102</v>
          </cell>
          <cell r="R852" t="str">
            <v>佐賀県神埼郡吉野ヶ里町石動1564-1</v>
          </cell>
          <cell r="S852" t="str">
            <v>0952-53-0935</v>
          </cell>
          <cell r="T852" t="str">
            <v>佐内</v>
          </cell>
        </row>
        <row r="853">
          <cell r="B853">
            <v>51803</v>
          </cell>
          <cell r="C853" t="str">
            <v>㈱パシフィックネット</v>
          </cell>
          <cell r="D853">
            <v>0</v>
          </cell>
          <cell r="E853">
            <v>39889</v>
          </cell>
          <cell r="L853">
            <v>3</v>
          </cell>
          <cell r="M853" t="str">
            <v>上田 満弘</v>
          </cell>
          <cell r="N853" t="str">
            <v>ﾊﾟｼﾌｨｯｸﾈｯﾄ</v>
          </cell>
          <cell r="O853" t="str">
            <v>東京都港区芝5-20-14</v>
          </cell>
          <cell r="P853" t="str">
            <v>福岡県福岡市東区原田3-6-10</v>
          </cell>
          <cell r="Q853">
            <v>8120063</v>
          </cell>
          <cell r="R853" t="str">
            <v>福岡県福岡市東区原田3-6-10</v>
          </cell>
          <cell r="S853" t="str">
            <v>092-626-3355</v>
          </cell>
          <cell r="T853" t="str">
            <v>鳥外</v>
          </cell>
        </row>
        <row r="854">
          <cell r="B854">
            <v>107601</v>
          </cell>
          <cell r="C854" t="str">
            <v>松本 秀敏</v>
          </cell>
          <cell r="D854">
            <v>0</v>
          </cell>
          <cell r="E854">
            <v>39793</v>
          </cell>
          <cell r="L854">
            <v>5</v>
          </cell>
          <cell r="M854" t="str">
            <v>松本 秀敏</v>
          </cell>
          <cell r="N854" t="str">
            <v>ﾏﾂﾓﾄﾋﾃﾞﾄｼ</v>
          </cell>
          <cell r="O854" t="str">
            <v>佐賀県唐津市鎮西町石室1172</v>
          </cell>
          <cell r="Q854">
            <v>8470327</v>
          </cell>
          <cell r="R854" t="str">
            <v>佐賀県唐津市鎮西町石室1172</v>
          </cell>
          <cell r="S854" t="str">
            <v>0955-82-2271</v>
          </cell>
          <cell r="T854" t="str">
            <v>唐内</v>
          </cell>
        </row>
        <row r="855">
          <cell r="B855">
            <v>21991</v>
          </cell>
          <cell r="C855" t="str">
            <v>山口 義</v>
          </cell>
          <cell r="D855">
            <v>0</v>
          </cell>
          <cell r="E855">
            <v>40793</v>
          </cell>
          <cell r="L855">
            <v>1</v>
          </cell>
          <cell r="M855" t="str">
            <v>山口 義</v>
          </cell>
          <cell r="N855" t="str">
            <v>ﾔﾏｸﾞﾁﾖｼﾋﾛ</v>
          </cell>
          <cell r="O855" t="str">
            <v>熊本県八代市千丁町太牟田764</v>
          </cell>
          <cell r="Q855">
            <v>8694701</v>
          </cell>
          <cell r="R855" t="str">
            <v>熊本県八代市千丁町太牟田764</v>
          </cell>
          <cell r="S855" t="str">
            <v>0965-46-0578</v>
          </cell>
          <cell r="T855" t="str">
            <v>佐外</v>
          </cell>
        </row>
        <row r="856">
          <cell r="B856">
            <v>59147</v>
          </cell>
          <cell r="C856" t="str">
            <v>九州ビニール工業㈱</v>
          </cell>
          <cell r="D856">
            <v>0</v>
          </cell>
          <cell r="E856">
            <v>39880</v>
          </cell>
          <cell r="F856">
            <v>2</v>
          </cell>
          <cell r="G856">
            <v>39896</v>
          </cell>
          <cell r="L856">
            <v>3</v>
          </cell>
          <cell r="M856" t="str">
            <v>柳 和敏</v>
          </cell>
          <cell r="N856" t="str">
            <v>ｷｭｳｼｭｳﾋﾞﾆｰﾙｺｳｷﾞｮｳ</v>
          </cell>
          <cell r="O856" t="str">
            <v>大阪府東大阪市菱江2-17-8</v>
          </cell>
          <cell r="P856" t="str">
            <v>佐賀県三養基郡基山町大字小倉1701-1</v>
          </cell>
          <cell r="Q856">
            <v>8410201</v>
          </cell>
          <cell r="R856" t="str">
            <v>佐賀県三養基郡基山町大字小倉1701-1</v>
          </cell>
          <cell r="S856" t="str">
            <v>0942-92-2821</v>
          </cell>
          <cell r="T856" t="str">
            <v>鳥内</v>
          </cell>
        </row>
        <row r="857">
          <cell r="B857">
            <v>60406</v>
          </cell>
          <cell r="C857" t="str">
            <v>コカ・コーラウェストロジスティクス㈱</v>
          </cell>
          <cell r="D857">
            <v>0</v>
          </cell>
          <cell r="E857">
            <v>40034</v>
          </cell>
          <cell r="L857">
            <v>3</v>
          </cell>
          <cell r="M857" t="str">
            <v>下田 善計</v>
          </cell>
          <cell r="N857" t="str">
            <v>ｺｶ･ｺｰﾗｳｴｽﾄﾛｼﾞｽﾃｨｸｽ</v>
          </cell>
          <cell r="O857" t="str">
            <v>福岡県福岡市東区箱崎7-9-66</v>
          </cell>
          <cell r="Q857">
            <v>8120053</v>
          </cell>
          <cell r="R857" t="str">
            <v>福岡県福岡市東区箱崎7-9-66</v>
          </cell>
          <cell r="S857" t="str">
            <v>092-641-8816</v>
          </cell>
          <cell r="T857" t="str">
            <v>鳥外</v>
          </cell>
        </row>
        <row r="858">
          <cell r="B858">
            <v>38531</v>
          </cell>
          <cell r="C858" t="str">
            <v>津城 謙二</v>
          </cell>
          <cell r="D858">
            <v>0</v>
          </cell>
          <cell r="E858">
            <v>40621</v>
          </cell>
          <cell r="F858">
            <v>2</v>
          </cell>
          <cell r="G858">
            <v>40621</v>
          </cell>
          <cell r="L858">
            <v>1</v>
          </cell>
          <cell r="M858" t="str">
            <v>津城 謙二</v>
          </cell>
          <cell r="N858" t="str">
            <v>ﾂｼﾞｮｳｹﾝｼﾞ</v>
          </cell>
          <cell r="O858" t="str">
            <v>佐賀県小城市小城町畑田35-1</v>
          </cell>
          <cell r="P858" t="str">
            <v>佐賀県小城市小城町畑田132-1</v>
          </cell>
          <cell r="Q858">
            <v>8450002</v>
          </cell>
          <cell r="R858" t="str">
            <v>佐賀県小城市小城町畑田132-1</v>
          </cell>
          <cell r="S858" t="str">
            <v>0952-73-4603</v>
          </cell>
          <cell r="T858" t="str">
            <v>佐内</v>
          </cell>
        </row>
        <row r="859">
          <cell r="B859">
            <v>61870</v>
          </cell>
          <cell r="C859" t="str">
            <v>㈱一建</v>
          </cell>
          <cell r="D859">
            <v>1</v>
          </cell>
          <cell r="E859">
            <v>39964</v>
          </cell>
          <cell r="F859">
            <v>2</v>
          </cell>
          <cell r="G859">
            <v>41598</v>
          </cell>
          <cell r="L859">
            <v>7</v>
          </cell>
          <cell r="M859" t="str">
            <v>永橋 一朗</v>
          </cell>
          <cell r="N859" t="str">
            <v>ｲﾁｹﾝ</v>
          </cell>
          <cell r="O859" t="str">
            <v>佐賀県佐賀市東与賀町大字飯盛4560-1</v>
          </cell>
          <cell r="Q859">
            <v>8402223</v>
          </cell>
          <cell r="R859" t="str">
            <v>佐賀県佐賀市東与賀町大字飯盛4560-1</v>
          </cell>
          <cell r="S859" t="str">
            <v>0952-34-9551</v>
          </cell>
          <cell r="T859" t="str">
            <v>杵内</v>
          </cell>
        </row>
        <row r="860">
          <cell r="B860">
            <v>57587</v>
          </cell>
          <cell r="C860" t="str">
            <v>㈱原口建設</v>
          </cell>
          <cell r="D860">
            <v>0</v>
          </cell>
          <cell r="E860">
            <v>41643</v>
          </cell>
          <cell r="L860">
            <v>3</v>
          </cell>
          <cell r="M860" t="str">
            <v>原口 美由紀</v>
          </cell>
          <cell r="N860" t="str">
            <v>ﾊﾗｸﾞﾁｹﾝｾﾂ</v>
          </cell>
          <cell r="O860" t="str">
            <v>佐賀県三養基郡みやき町大字中津隈3987-1</v>
          </cell>
          <cell r="Q860">
            <v>8490114</v>
          </cell>
          <cell r="R860" t="str">
            <v>佐賀県三養基郡みやき町大字中津隈3987-1</v>
          </cell>
          <cell r="S860" t="str">
            <v>0942-89-3824</v>
          </cell>
          <cell r="T860" t="str">
            <v>鳥内</v>
          </cell>
        </row>
        <row r="861">
          <cell r="B861">
            <v>23059</v>
          </cell>
          <cell r="C861" t="str">
            <v>不二石油㈱</v>
          </cell>
          <cell r="D861">
            <v>0</v>
          </cell>
          <cell r="E861">
            <v>39994</v>
          </cell>
          <cell r="L861">
            <v>3</v>
          </cell>
          <cell r="M861" t="str">
            <v>山﨑 幸生</v>
          </cell>
          <cell r="N861" t="str">
            <v>ﾌｼﾞｾｷﾕ</v>
          </cell>
          <cell r="O861" t="str">
            <v>福岡県福岡市中央区荒戸1-2-5</v>
          </cell>
          <cell r="Q861">
            <v>8100062</v>
          </cell>
          <cell r="R861" t="str">
            <v>福岡県福岡市中央区荒戸1-2-5</v>
          </cell>
          <cell r="S861" t="str">
            <v>092-741-5535</v>
          </cell>
          <cell r="T861" t="str">
            <v>鳥外</v>
          </cell>
        </row>
        <row r="862">
          <cell r="B862">
            <v>148763</v>
          </cell>
          <cell r="C862" t="str">
            <v>㈲興隆建設</v>
          </cell>
          <cell r="D862">
            <v>0</v>
          </cell>
          <cell r="E862">
            <v>39945</v>
          </cell>
          <cell r="L862">
            <v>7</v>
          </cell>
          <cell r="M862" t="str">
            <v>下川 正弘</v>
          </cell>
          <cell r="N862" t="str">
            <v>ｺｳﾘｭｳｹﾝｾﾂ</v>
          </cell>
          <cell r="O862" t="str">
            <v>佐賀県鹿島市古枝甲16-4</v>
          </cell>
          <cell r="Q862">
            <v>8491321</v>
          </cell>
          <cell r="R862" t="str">
            <v>佐賀県鹿島市古枝甲16-4</v>
          </cell>
          <cell r="S862" t="str">
            <v>0954-63-0595</v>
          </cell>
          <cell r="T862" t="str">
            <v>杵内</v>
          </cell>
        </row>
        <row r="863">
          <cell r="B863">
            <v>158954</v>
          </cell>
          <cell r="C863" t="str">
            <v>藤﨑 貴介</v>
          </cell>
          <cell r="D863">
            <v>0</v>
          </cell>
          <cell r="E863">
            <v>40729</v>
          </cell>
          <cell r="L863">
            <v>1</v>
          </cell>
          <cell r="M863" t="str">
            <v>藤﨑 貴介</v>
          </cell>
          <cell r="N863" t="str">
            <v>ﾌｼﾞｻｷﾀｶﾖｼ</v>
          </cell>
          <cell r="O863" t="str">
            <v>福岡県八女郡広川町大字日吉1276-6</v>
          </cell>
          <cell r="Q863">
            <v>8340111</v>
          </cell>
          <cell r="R863" t="str">
            <v>福岡県八女郡広川町大字日吉1276-6</v>
          </cell>
          <cell r="S863" t="str">
            <v>0943-32-2834</v>
          </cell>
          <cell r="T863" t="str">
            <v>佐外</v>
          </cell>
        </row>
        <row r="864">
          <cell r="B864">
            <v>58704</v>
          </cell>
          <cell r="C864" t="str">
            <v>㈱フクイ</v>
          </cell>
          <cell r="D864">
            <v>0</v>
          </cell>
          <cell r="E864">
            <v>39834</v>
          </cell>
          <cell r="L864">
            <v>1</v>
          </cell>
          <cell r="M864" t="str">
            <v>福井 直博</v>
          </cell>
          <cell r="N864" t="str">
            <v>ﾌｸｲ</v>
          </cell>
          <cell r="O864" t="str">
            <v>佐賀県佐賀市兵庫町大字渕1110</v>
          </cell>
          <cell r="Q864">
            <v>8490913</v>
          </cell>
          <cell r="R864" t="str">
            <v>佐賀県佐賀市兵庫町大字渕1110</v>
          </cell>
          <cell r="S864" t="str">
            <v>0952-22-5434</v>
          </cell>
          <cell r="T864" t="str">
            <v>佐内</v>
          </cell>
        </row>
        <row r="865">
          <cell r="B865">
            <v>157406</v>
          </cell>
          <cell r="C865" t="str">
            <v>東島 信昭</v>
          </cell>
          <cell r="D865">
            <v>0</v>
          </cell>
          <cell r="E865">
            <v>40490</v>
          </cell>
          <cell r="L865">
            <v>7</v>
          </cell>
          <cell r="M865" t="str">
            <v>東島 信昭</v>
          </cell>
          <cell r="N865" t="str">
            <v>ﾋｶﾞｼｼﾞﾏﾉﾌﾞｱｷ</v>
          </cell>
          <cell r="O865" t="str">
            <v>佐賀県杵島郡白石町大字大渡823</v>
          </cell>
          <cell r="Q865">
            <v>8491102</v>
          </cell>
          <cell r="R865" t="str">
            <v>佐賀県杵島郡白石町大字大渡823</v>
          </cell>
          <cell r="S865" t="str">
            <v>0952-84-6278</v>
          </cell>
          <cell r="T865" t="str">
            <v>杵内</v>
          </cell>
        </row>
        <row r="866">
          <cell r="B866">
            <v>47640</v>
          </cell>
          <cell r="C866" t="str">
            <v>朝倉運輸㈱</v>
          </cell>
          <cell r="D866">
            <v>0</v>
          </cell>
          <cell r="E866">
            <v>40011</v>
          </cell>
          <cell r="L866">
            <v>1</v>
          </cell>
          <cell r="M866" t="str">
            <v>朝倉 敏明</v>
          </cell>
          <cell r="N866" t="str">
            <v>ｱｻｸﾗｳﾝﾕ</v>
          </cell>
          <cell r="O866" t="str">
            <v>岡山県岡山市南区中畦443-7</v>
          </cell>
          <cell r="Q866">
            <v>7010213</v>
          </cell>
          <cell r="R866" t="str">
            <v>岡山県岡山市南区中畦443-7</v>
          </cell>
          <cell r="S866" t="str">
            <v>086-298-2988</v>
          </cell>
          <cell r="T866" t="str">
            <v>佐外</v>
          </cell>
        </row>
        <row r="867">
          <cell r="B867">
            <v>149041</v>
          </cell>
          <cell r="C867" t="str">
            <v>㈲石田工務店</v>
          </cell>
          <cell r="D867">
            <v>0</v>
          </cell>
          <cell r="E867">
            <v>39954</v>
          </cell>
          <cell r="L867">
            <v>5</v>
          </cell>
          <cell r="M867" t="str">
            <v>石田 保</v>
          </cell>
          <cell r="N867" t="str">
            <v>ｲｼﾀﾞｺｳﾑﾃﾝ</v>
          </cell>
          <cell r="O867" t="str">
            <v>佐賀県東松浦郡玄海町大字有浦下3769-3</v>
          </cell>
          <cell r="Q867">
            <v>8471402</v>
          </cell>
          <cell r="R867" t="str">
            <v>佐賀県東松浦郡玄海町大字有浦下3769-3</v>
          </cell>
          <cell r="S867" t="str">
            <v>0955-52-2445</v>
          </cell>
          <cell r="T867" t="str">
            <v>唐内</v>
          </cell>
        </row>
        <row r="868">
          <cell r="B868">
            <v>23506</v>
          </cell>
          <cell r="C868" t="str">
            <v>㈱巖大建業</v>
          </cell>
          <cell r="D868">
            <v>0</v>
          </cell>
          <cell r="E868">
            <v>40063</v>
          </cell>
          <cell r="L868">
            <v>1</v>
          </cell>
          <cell r="M868" t="str">
            <v>岩松 善浩</v>
          </cell>
          <cell r="N868" t="str">
            <v>ｲﾜｵｹﾝｷﾞｮｳ</v>
          </cell>
          <cell r="O868" t="str">
            <v>佐賀県小城市三日月町樋口1008</v>
          </cell>
          <cell r="Q868">
            <v>8450033</v>
          </cell>
          <cell r="R868" t="str">
            <v>佐賀県小城市三日月町樋口1008</v>
          </cell>
          <cell r="S868" t="str">
            <v>0952-72-7488</v>
          </cell>
          <cell r="T868" t="str">
            <v>佐内</v>
          </cell>
        </row>
        <row r="869">
          <cell r="B869">
            <v>58793</v>
          </cell>
          <cell r="C869" t="str">
            <v>江頭 トミ子</v>
          </cell>
          <cell r="D869">
            <v>0</v>
          </cell>
          <cell r="E869">
            <v>39975</v>
          </cell>
          <cell r="L869">
            <v>3</v>
          </cell>
          <cell r="M869" t="str">
            <v>江頭 トミ子</v>
          </cell>
          <cell r="N869" t="str">
            <v>ｴｶﾞｼﾗﾄﾐｺ</v>
          </cell>
          <cell r="O869" t="str">
            <v>福岡県久留米市国分町995-6</v>
          </cell>
          <cell r="Q869">
            <v>8390863</v>
          </cell>
          <cell r="R869" t="str">
            <v>福岡県久留米市国分町995-6</v>
          </cell>
          <cell r="S869" t="str">
            <v>0942-21-3537</v>
          </cell>
          <cell r="T869" t="str">
            <v>鳥外</v>
          </cell>
        </row>
        <row r="870">
          <cell r="B870">
            <v>19596</v>
          </cell>
          <cell r="C870" t="str">
            <v>大井手 修</v>
          </cell>
          <cell r="D870">
            <v>0</v>
          </cell>
          <cell r="E870">
            <v>39977</v>
          </cell>
          <cell r="L870">
            <v>1</v>
          </cell>
          <cell r="M870" t="str">
            <v>大井手 修</v>
          </cell>
          <cell r="N870" t="str">
            <v>ｵｵｲﾃﾞｵｻﾑ</v>
          </cell>
          <cell r="O870" t="str">
            <v>佐賀県多久市北多久町大字小侍749-1</v>
          </cell>
          <cell r="P870" t="str">
            <v>佐賀県多久市北多久町大字多久原2636-3</v>
          </cell>
          <cell r="Q870">
            <v>8460003</v>
          </cell>
          <cell r="R870" t="str">
            <v>佐賀県多久市北多久町大字多久原2636-3</v>
          </cell>
          <cell r="S870" t="str">
            <v>0952-74-4171</v>
          </cell>
          <cell r="T870" t="str">
            <v>佐内</v>
          </cell>
        </row>
        <row r="871">
          <cell r="B871">
            <v>144970</v>
          </cell>
          <cell r="C871" t="str">
            <v>小國 秀秋</v>
          </cell>
          <cell r="D871">
            <v>0</v>
          </cell>
          <cell r="E871">
            <v>39724</v>
          </cell>
          <cell r="L871">
            <v>7</v>
          </cell>
          <cell r="M871" t="str">
            <v>小國 秀秋</v>
          </cell>
          <cell r="N871" t="str">
            <v>ｵｸﾞﾆﾋﾃﾞｱｷ</v>
          </cell>
          <cell r="O871" t="str">
            <v>佐賀県嬉野市塩田町大字谷所乙3571</v>
          </cell>
          <cell r="Q871">
            <v>8491423</v>
          </cell>
          <cell r="R871" t="str">
            <v>佐賀県嬉野市塩田町大字谷所乙3571</v>
          </cell>
          <cell r="S871" t="str">
            <v>0954-66-4313</v>
          </cell>
          <cell r="T871" t="str">
            <v>杵内</v>
          </cell>
        </row>
        <row r="872">
          <cell r="B872">
            <v>17338</v>
          </cell>
          <cell r="C872" t="str">
            <v>北島造園土木㈲</v>
          </cell>
          <cell r="D872">
            <v>0</v>
          </cell>
          <cell r="E872">
            <v>39929</v>
          </cell>
          <cell r="L872">
            <v>1</v>
          </cell>
          <cell r="M872" t="str">
            <v>北島 慶子</v>
          </cell>
          <cell r="N872" t="str">
            <v>ｷﾀｼﾞﾏｿﾞｳｴﾝﾄﾞﾎﾞｸ</v>
          </cell>
          <cell r="O872" t="str">
            <v>佐賀県神埼市神埼町城原4169</v>
          </cell>
          <cell r="Q872">
            <v>8420122</v>
          </cell>
          <cell r="R872" t="str">
            <v>佐賀県神埼市神埼町城原4169</v>
          </cell>
          <cell r="S872" t="str">
            <v>0952-53-0304</v>
          </cell>
          <cell r="T872" t="str">
            <v>佐内</v>
          </cell>
        </row>
        <row r="873">
          <cell r="B873">
            <v>142866</v>
          </cell>
          <cell r="C873" t="str">
            <v>合同会社ＫＩＴＳライン</v>
          </cell>
          <cell r="D873">
            <v>0</v>
          </cell>
          <cell r="E873">
            <v>39931</v>
          </cell>
          <cell r="L873">
            <v>1</v>
          </cell>
          <cell r="M873" t="str">
            <v>前田 純男</v>
          </cell>
          <cell r="N873" t="str">
            <v>ｷｯﾂﾗｲﾝ</v>
          </cell>
          <cell r="O873" t="str">
            <v>佐賀県神埼郡吉野ヶ里町石動2534-1</v>
          </cell>
          <cell r="Q873">
            <v>8420102</v>
          </cell>
          <cell r="R873" t="str">
            <v>佐賀県神埼郡吉野ヶ里町石動2534-1</v>
          </cell>
          <cell r="S873" t="str">
            <v>0952-55-6037</v>
          </cell>
          <cell r="T873" t="str">
            <v>佐内</v>
          </cell>
        </row>
        <row r="874">
          <cell r="B874">
            <v>15732</v>
          </cell>
          <cell r="C874" t="str">
            <v>建武工業㈱</v>
          </cell>
          <cell r="D874">
            <v>0</v>
          </cell>
          <cell r="E874">
            <v>40003</v>
          </cell>
          <cell r="L874">
            <v>3</v>
          </cell>
          <cell r="M874" t="str">
            <v>古賀 圭一</v>
          </cell>
          <cell r="N874" t="str">
            <v>ｹﾝﾌﾞｺｳｷﾞｮｳ</v>
          </cell>
          <cell r="O874" t="str">
            <v>福岡県久留米市荘島町字裏町480</v>
          </cell>
          <cell r="Q874">
            <v>8300042</v>
          </cell>
          <cell r="R874" t="str">
            <v>福岡県久留米市荘島町字裏町480</v>
          </cell>
          <cell r="S874" t="str">
            <v>0942-32-2515</v>
          </cell>
          <cell r="T874" t="str">
            <v>鳥外</v>
          </cell>
        </row>
        <row r="875">
          <cell r="B875">
            <v>502</v>
          </cell>
          <cell r="C875" t="str">
            <v>㈲幸栄産業</v>
          </cell>
          <cell r="D875">
            <v>0</v>
          </cell>
          <cell r="E875">
            <v>39946</v>
          </cell>
          <cell r="L875">
            <v>3</v>
          </cell>
          <cell r="M875" t="str">
            <v>久場 タズ子</v>
          </cell>
          <cell r="N875" t="str">
            <v>ｺｳｴｲｻﾝｷﾞｮｳ</v>
          </cell>
          <cell r="O875" t="str">
            <v>福岡県宮若市龍徳23-5</v>
          </cell>
          <cell r="Q875">
            <v>8230001</v>
          </cell>
          <cell r="R875" t="str">
            <v>福岡県宮若市龍徳23-5</v>
          </cell>
          <cell r="S875" t="str">
            <v>0949-24-4833</v>
          </cell>
          <cell r="T875" t="str">
            <v>鳥外</v>
          </cell>
        </row>
        <row r="876">
          <cell r="B876">
            <v>149184</v>
          </cell>
          <cell r="C876" t="str">
            <v>古賀土木工業㈱</v>
          </cell>
          <cell r="D876">
            <v>0</v>
          </cell>
          <cell r="E876">
            <v>39967</v>
          </cell>
          <cell r="L876">
            <v>1</v>
          </cell>
          <cell r="M876" t="str">
            <v>古賀 睦美</v>
          </cell>
          <cell r="N876" t="str">
            <v>ｺｶﾞﾄﾞﾎﾞｸｺｳｷﾞｮｳ</v>
          </cell>
          <cell r="O876" t="str">
            <v>佐賀県佐賀市若楠3-14-35</v>
          </cell>
          <cell r="Q876">
            <v>8490928</v>
          </cell>
          <cell r="R876" t="str">
            <v>佐賀県佐賀市若楠3-14-35</v>
          </cell>
          <cell r="S876" t="str">
            <v>0952-30-5511</v>
          </cell>
          <cell r="T876" t="str">
            <v>佐内</v>
          </cell>
        </row>
        <row r="877">
          <cell r="B877">
            <v>16945</v>
          </cell>
          <cell r="C877" t="str">
            <v>小嶋 欣二</v>
          </cell>
          <cell r="D877">
            <v>0</v>
          </cell>
          <cell r="E877">
            <v>39925</v>
          </cell>
          <cell r="L877">
            <v>3</v>
          </cell>
          <cell r="M877" t="str">
            <v>小嶋 欣二</v>
          </cell>
          <cell r="N877" t="str">
            <v>ｺｼﾞﾏｷﾝｼﾞ</v>
          </cell>
          <cell r="O877" t="str">
            <v>福岡県大野城市下大利団地21-301</v>
          </cell>
          <cell r="Q877">
            <v>8160951</v>
          </cell>
          <cell r="R877" t="str">
            <v>福岡県大野城市下大利団地21-301</v>
          </cell>
          <cell r="S877" t="str">
            <v>092-585-4781</v>
          </cell>
          <cell r="T877" t="str">
            <v>鳥外</v>
          </cell>
        </row>
        <row r="878">
          <cell r="B878">
            <v>62850</v>
          </cell>
          <cell r="C878" t="str">
            <v>㈲伸栄運輸</v>
          </cell>
          <cell r="D878">
            <v>0</v>
          </cell>
          <cell r="E878">
            <v>39972</v>
          </cell>
          <cell r="L878">
            <v>7</v>
          </cell>
          <cell r="M878" t="str">
            <v>野副 康朗</v>
          </cell>
          <cell r="N878" t="str">
            <v>ｼﾝｴｲｳﾝﾕ</v>
          </cell>
          <cell r="O878" t="str">
            <v>長崎県諫早市高来町東平原266-1</v>
          </cell>
          <cell r="Q878">
            <v>8590133</v>
          </cell>
          <cell r="R878" t="str">
            <v>長崎県諫早市高来町東平原266-1</v>
          </cell>
          <cell r="S878" t="str">
            <v>0957-32-3110</v>
          </cell>
          <cell r="T878" t="str">
            <v>杵外</v>
          </cell>
        </row>
        <row r="879">
          <cell r="B879">
            <v>51187</v>
          </cell>
          <cell r="C879" t="str">
            <v>セイノースーパーエクスプレス㈱</v>
          </cell>
          <cell r="D879">
            <v>0</v>
          </cell>
          <cell r="E879">
            <v>40036</v>
          </cell>
          <cell r="L879">
            <v>3</v>
          </cell>
          <cell r="M879" t="str">
            <v>松原 茂範</v>
          </cell>
          <cell r="N879" t="str">
            <v>ｾｲﾉｰｽｰﾊﾟｰｴｸｽﾌﾟﾚｽ</v>
          </cell>
          <cell r="O879" t="str">
            <v>東京都江東区辰巳3-10-23</v>
          </cell>
          <cell r="Q879">
            <v>3590037</v>
          </cell>
          <cell r="R879" t="str">
            <v>東京都江東区辰巳3-10-23</v>
          </cell>
          <cell r="S879" t="str">
            <v>03-6384-7800</v>
          </cell>
          <cell r="T879" t="str">
            <v>鳥外</v>
          </cell>
        </row>
        <row r="880">
          <cell r="B880">
            <v>33561</v>
          </cell>
          <cell r="C880" t="str">
            <v>積和建設九州㈱</v>
          </cell>
          <cell r="D880">
            <v>0</v>
          </cell>
          <cell r="E880">
            <v>39982</v>
          </cell>
          <cell r="L880">
            <v>3</v>
          </cell>
          <cell r="M880" t="str">
            <v>真島 康</v>
          </cell>
          <cell r="N880" t="str">
            <v>ｾｷﾜｹﾝｾﾂｷｭｳｼｭｳ</v>
          </cell>
          <cell r="O880" t="str">
            <v>福岡県福岡市博多区井相田2-10-13</v>
          </cell>
          <cell r="P880" t="str">
            <v>福岡県福岡市城南区東油山2-7-17</v>
          </cell>
          <cell r="Q880">
            <v>8140155</v>
          </cell>
          <cell r="R880" t="str">
            <v>福岡県福岡市城南区東油山2-7-17</v>
          </cell>
          <cell r="S880" t="str">
            <v>092-862-0005</v>
          </cell>
          <cell r="T880" t="str">
            <v>鳥外</v>
          </cell>
        </row>
        <row r="881">
          <cell r="B881">
            <v>150972</v>
          </cell>
          <cell r="C881" t="str">
            <v>瀬戸口 恵子</v>
          </cell>
          <cell r="D881">
            <v>0</v>
          </cell>
          <cell r="E881">
            <v>40064</v>
          </cell>
          <cell r="L881">
            <v>1</v>
          </cell>
          <cell r="M881" t="str">
            <v>瀬戸口 恵子</v>
          </cell>
          <cell r="N881" t="str">
            <v>ｾﾄｸﾞﾁｹｲｺ</v>
          </cell>
          <cell r="O881" t="str">
            <v>佐賀県佐賀市巨勢町大字修理田1222</v>
          </cell>
          <cell r="Q881">
            <v>8400001</v>
          </cell>
          <cell r="R881" t="str">
            <v>佐賀県佐賀市巨勢町大字修理田1222</v>
          </cell>
          <cell r="S881" t="str">
            <v>0952-29-6662</v>
          </cell>
          <cell r="T881" t="str">
            <v>佐内</v>
          </cell>
        </row>
        <row r="882">
          <cell r="B882">
            <v>111647</v>
          </cell>
          <cell r="C882" t="str">
            <v>㈱セレクション物流</v>
          </cell>
          <cell r="D882">
            <v>0</v>
          </cell>
          <cell r="E882">
            <v>39999</v>
          </cell>
          <cell r="L882">
            <v>3</v>
          </cell>
          <cell r="M882" t="str">
            <v>棟形 昌弘</v>
          </cell>
          <cell r="N882" t="str">
            <v>ｾﾚｸｼｮﾝﾌﾞﾂﾘｭｳ</v>
          </cell>
          <cell r="O882" t="str">
            <v>福岡県福岡市東区箱崎ふ頭5-2-6</v>
          </cell>
          <cell r="Q882">
            <v>8120051</v>
          </cell>
          <cell r="R882" t="str">
            <v>福岡県福岡市東区箱崎ふ頭5-2-6</v>
          </cell>
          <cell r="S882" t="str">
            <v>092-643-5100</v>
          </cell>
          <cell r="T882" t="str">
            <v>鳥外</v>
          </cell>
        </row>
        <row r="883">
          <cell r="B883">
            <v>8761</v>
          </cell>
          <cell r="C883" t="str">
            <v>㈲添田環境サービス</v>
          </cell>
          <cell r="D883">
            <v>0</v>
          </cell>
          <cell r="E883">
            <v>39849</v>
          </cell>
          <cell r="L883">
            <v>3</v>
          </cell>
          <cell r="M883" t="str">
            <v>寺西 敏夫</v>
          </cell>
          <cell r="N883" t="str">
            <v>ｿｴﾀﾞｶﾝｷｮｳ</v>
          </cell>
          <cell r="O883" t="str">
            <v>福岡県田川郡添田町大字添田1046-7</v>
          </cell>
          <cell r="Q883">
            <v>8240602</v>
          </cell>
          <cell r="R883" t="str">
            <v>福岡県田川郡添田町大字添田1046-7</v>
          </cell>
          <cell r="S883" t="str">
            <v>0947-82-0450</v>
          </cell>
          <cell r="T883" t="str">
            <v>鳥外</v>
          </cell>
        </row>
        <row r="884">
          <cell r="B884">
            <v>111687</v>
          </cell>
          <cell r="C884" t="str">
            <v>㈲高倉住宅設備</v>
          </cell>
          <cell r="D884">
            <v>0</v>
          </cell>
          <cell r="E884">
            <v>39979</v>
          </cell>
          <cell r="L884">
            <v>3</v>
          </cell>
          <cell r="M884" t="str">
            <v>髙倉 敏克</v>
          </cell>
          <cell r="N884" t="str">
            <v>ﾀｶｸﾗｼﾞｭｳﾀｸｾﾂﾋﾞ</v>
          </cell>
          <cell r="O884" t="str">
            <v>佐賀県鳥栖市平田町1110-66</v>
          </cell>
          <cell r="Q884">
            <v>8410076</v>
          </cell>
          <cell r="R884" t="str">
            <v>佐賀県鳥栖市平田町1110-66</v>
          </cell>
          <cell r="S884" t="str">
            <v>0942-84-0435</v>
          </cell>
          <cell r="T884" t="str">
            <v>鳥内</v>
          </cell>
        </row>
        <row r="885">
          <cell r="B885">
            <v>17755</v>
          </cell>
          <cell r="C885" t="str">
            <v>㈲瀧組</v>
          </cell>
          <cell r="D885">
            <v>0</v>
          </cell>
          <cell r="E885">
            <v>39929</v>
          </cell>
          <cell r="L885">
            <v>1</v>
          </cell>
          <cell r="M885" t="str">
            <v>瀧 安信</v>
          </cell>
          <cell r="N885" t="str">
            <v>ﾀｷｸﾞﾐ</v>
          </cell>
          <cell r="O885" t="str">
            <v>佐賀県多久市北多久町大字多久原4232</v>
          </cell>
          <cell r="Q885">
            <v>8460003</v>
          </cell>
          <cell r="R885" t="str">
            <v>佐賀県多久市北多久町大字多久原4232</v>
          </cell>
          <cell r="S885" t="str">
            <v>0952-75-2426</v>
          </cell>
          <cell r="T885" t="str">
            <v>佐内</v>
          </cell>
        </row>
        <row r="886">
          <cell r="B886">
            <v>112872</v>
          </cell>
          <cell r="C886" t="str">
            <v>㈱地球</v>
          </cell>
          <cell r="D886">
            <v>1</v>
          </cell>
          <cell r="E886">
            <v>40083</v>
          </cell>
          <cell r="F886">
            <v>2</v>
          </cell>
          <cell r="G886">
            <v>40083</v>
          </cell>
          <cell r="L886">
            <v>5</v>
          </cell>
          <cell r="M886" t="str">
            <v>山中 三郎</v>
          </cell>
          <cell r="N886" t="str">
            <v>ﾁｷｭｳ</v>
          </cell>
          <cell r="O886" t="str">
            <v>佐賀県唐津市枝去木2084-1</v>
          </cell>
          <cell r="Q886">
            <v>8470123</v>
          </cell>
          <cell r="R886" t="str">
            <v>佐賀県唐津市枝去木2084-1</v>
          </cell>
          <cell r="S886" t="str">
            <v>0955-75-3336</v>
          </cell>
          <cell r="T886" t="str">
            <v>唐内</v>
          </cell>
        </row>
        <row r="887">
          <cell r="B887">
            <v>146959</v>
          </cell>
          <cell r="C887" t="str">
            <v>恒松 太郎</v>
          </cell>
          <cell r="D887">
            <v>0</v>
          </cell>
          <cell r="E887">
            <v>39975</v>
          </cell>
          <cell r="L887">
            <v>1</v>
          </cell>
          <cell r="M887" t="str">
            <v>恒松 太郎</v>
          </cell>
          <cell r="N887" t="str">
            <v>ﾂﾈﾏﾂﾀﾛｳ</v>
          </cell>
          <cell r="O887" t="str">
            <v>福岡県大川市大字小保470-12（小保団地1014号）</v>
          </cell>
          <cell r="Q887">
            <v>8310041</v>
          </cell>
          <cell r="R887" t="str">
            <v>福岡県大川市大字小保470-12（小保団地1014号）</v>
          </cell>
          <cell r="S887" t="str">
            <v>050-1146-1943</v>
          </cell>
          <cell r="T887" t="str">
            <v>佐外</v>
          </cell>
        </row>
        <row r="888">
          <cell r="B888">
            <v>20745</v>
          </cell>
          <cell r="C888" t="str">
            <v>㈲東肥産業</v>
          </cell>
          <cell r="D888">
            <v>0</v>
          </cell>
          <cell r="E888">
            <v>39972</v>
          </cell>
          <cell r="L888">
            <v>3</v>
          </cell>
          <cell r="M888" t="str">
            <v>北野 千歳</v>
          </cell>
          <cell r="N888" t="str">
            <v>ﾄｳﾋｻﾝｷﾞｮｳ</v>
          </cell>
          <cell r="O888" t="str">
            <v>福岡県三井郡大刀洗町大字鵜木1404-2</v>
          </cell>
          <cell r="Q888">
            <v>8301224</v>
          </cell>
          <cell r="R888" t="str">
            <v>福岡県三井郡大刀洗町大字鵜木1404-2</v>
          </cell>
          <cell r="S888" t="str">
            <v>0942-77-3788</v>
          </cell>
          <cell r="T888" t="str">
            <v>鳥外</v>
          </cell>
        </row>
        <row r="889">
          <cell r="B889">
            <v>60344</v>
          </cell>
          <cell r="C889" t="str">
            <v>豊通リサイクル㈱</v>
          </cell>
          <cell r="D889">
            <v>0</v>
          </cell>
          <cell r="E889">
            <v>39989</v>
          </cell>
          <cell r="L889">
            <v>1</v>
          </cell>
          <cell r="M889" t="str">
            <v>小松原 充</v>
          </cell>
          <cell r="N889" t="str">
            <v>ﾄﾖﾂｳﾘｻｲｸﾙ</v>
          </cell>
          <cell r="O889" t="str">
            <v>神奈川県綾瀬市大上1-29-32</v>
          </cell>
          <cell r="P889" t="str">
            <v>福岡県宗像市徳重2-588-1</v>
          </cell>
          <cell r="Q889">
            <v>8114164</v>
          </cell>
          <cell r="R889" t="str">
            <v>福岡県宗像市徳重2-588-1</v>
          </cell>
          <cell r="S889" t="str">
            <v>0940-33-7058</v>
          </cell>
          <cell r="T889" t="str">
            <v>佐外</v>
          </cell>
        </row>
        <row r="890">
          <cell r="B890">
            <v>148366</v>
          </cell>
          <cell r="C890" t="str">
            <v>中村 英樹</v>
          </cell>
          <cell r="D890">
            <v>0</v>
          </cell>
          <cell r="E890">
            <v>39916</v>
          </cell>
          <cell r="L890">
            <v>1</v>
          </cell>
          <cell r="M890" t="str">
            <v>中村 英樹</v>
          </cell>
          <cell r="N890" t="str">
            <v>ﾅｶﾑﾗﾋﾃﾞｷ</v>
          </cell>
          <cell r="O890" t="str">
            <v>佐賀県佐賀市大和町大字久池井3283</v>
          </cell>
          <cell r="Q890">
            <v>8400202</v>
          </cell>
          <cell r="R890" t="str">
            <v>佐賀県佐賀市大和町大字久池井3283</v>
          </cell>
          <cell r="S890" t="str">
            <v>0952-62-5739</v>
          </cell>
          <cell r="T890" t="str">
            <v>佐内</v>
          </cell>
        </row>
        <row r="891">
          <cell r="B891">
            <v>108702</v>
          </cell>
          <cell r="C891" t="str">
            <v>㈱ナック</v>
          </cell>
          <cell r="D891">
            <v>0</v>
          </cell>
          <cell r="E891">
            <v>40028</v>
          </cell>
          <cell r="L891">
            <v>1</v>
          </cell>
          <cell r="M891" t="str">
            <v>錦 孝則</v>
          </cell>
          <cell r="N891" t="str">
            <v>ﾅｯｸ</v>
          </cell>
          <cell r="O891" t="str">
            <v>愛知県名古屋市港区小碓1-133</v>
          </cell>
          <cell r="Q891" t="str">
            <v>455-0801</v>
          </cell>
          <cell r="R891" t="str">
            <v>愛知県名古屋市港区小碓1-133</v>
          </cell>
          <cell r="S891" t="str">
            <v>052-381-0296</v>
          </cell>
          <cell r="T891" t="str">
            <v>佐外</v>
          </cell>
        </row>
        <row r="892">
          <cell r="B892">
            <v>62929</v>
          </cell>
          <cell r="C892" t="str">
            <v>㈱西村商店</v>
          </cell>
          <cell r="D892">
            <v>0</v>
          </cell>
          <cell r="E892">
            <v>40016</v>
          </cell>
          <cell r="L892">
            <v>3</v>
          </cell>
          <cell r="M892" t="str">
            <v>西村 明美</v>
          </cell>
          <cell r="N892" t="str">
            <v>ﾆｼﾑﾗｼｮｳﾃﾝ</v>
          </cell>
          <cell r="O892" t="str">
            <v>佐賀県三養基郡上峰町大字坊所1596-1</v>
          </cell>
          <cell r="Q892">
            <v>8490123</v>
          </cell>
          <cell r="R892" t="str">
            <v>佐賀県三養基郡上峰町大字坊所1596-1</v>
          </cell>
          <cell r="S892" t="str">
            <v>0952-52-3021</v>
          </cell>
          <cell r="T892" t="str">
            <v>鳥内</v>
          </cell>
        </row>
        <row r="893">
          <cell r="B893">
            <v>150862</v>
          </cell>
          <cell r="C893" t="str">
            <v>原田建設㈱</v>
          </cell>
          <cell r="D893">
            <v>0</v>
          </cell>
          <cell r="E893">
            <v>40058</v>
          </cell>
          <cell r="L893">
            <v>5</v>
          </cell>
          <cell r="M893" t="str">
            <v>原田 庄司</v>
          </cell>
          <cell r="N893" t="str">
            <v>ﾊﾗﾀﾞｹﾝｾﾂ</v>
          </cell>
          <cell r="O893" t="str">
            <v>佐賀県唐津市北波多行合野1731</v>
          </cell>
          <cell r="Q893">
            <v>8471224</v>
          </cell>
          <cell r="R893" t="str">
            <v>佐賀県唐津市北波多行合野1731</v>
          </cell>
          <cell r="S893" t="str">
            <v>0955-64-2039</v>
          </cell>
          <cell r="T893" t="str">
            <v>唐内</v>
          </cell>
        </row>
        <row r="894">
          <cell r="B894">
            <v>111004</v>
          </cell>
          <cell r="C894" t="str">
            <v>深見 俊光</v>
          </cell>
          <cell r="D894">
            <v>0</v>
          </cell>
          <cell r="E894">
            <v>39958</v>
          </cell>
          <cell r="L894">
            <v>7</v>
          </cell>
          <cell r="M894" t="str">
            <v>深見 俊光</v>
          </cell>
          <cell r="N894" t="str">
            <v>ﾌｶﾐﾄｼﾐﾂ</v>
          </cell>
          <cell r="O894" t="str">
            <v>長崎県諫早市日の出町26-15</v>
          </cell>
          <cell r="Q894">
            <v>8540002</v>
          </cell>
          <cell r="R894" t="str">
            <v>長崎県諫早市日の出町26-15</v>
          </cell>
          <cell r="S894" t="str">
            <v>0957-22-4045</v>
          </cell>
          <cell r="T894" t="str">
            <v>杵外</v>
          </cell>
        </row>
        <row r="895">
          <cell r="B895">
            <v>74197</v>
          </cell>
          <cell r="C895" t="str">
            <v>㈱福商</v>
          </cell>
          <cell r="D895">
            <v>0</v>
          </cell>
          <cell r="E895">
            <v>39783</v>
          </cell>
          <cell r="L895">
            <v>3</v>
          </cell>
          <cell r="M895" t="str">
            <v>内藤 泰司</v>
          </cell>
          <cell r="N895" t="str">
            <v>ﾌｸｼｮｳ</v>
          </cell>
          <cell r="O895" t="str">
            <v>福岡県糟屋郡志免町別府北4-7-1</v>
          </cell>
          <cell r="Q895">
            <v>8112233</v>
          </cell>
          <cell r="R895" t="str">
            <v>福岡県糟屋郡志免町別府北4-7-1</v>
          </cell>
          <cell r="S895" t="str">
            <v>092-626-8888</v>
          </cell>
          <cell r="T895" t="str">
            <v>鳥外</v>
          </cell>
        </row>
        <row r="896">
          <cell r="B896">
            <v>2984</v>
          </cell>
          <cell r="C896" t="str">
            <v>㈱富士化学研究所</v>
          </cell>
          <cell r="D896">
            <v>0</v>
          </cell>
          <cell r="E896">
            <v>39935</v>
          </cell>
          <cell r="L896">
            <v>1</v>
          </cell>
          <cell r="M896" t="str">
            <v>増井 泰裕</v>
          </cell>
          <cell r="N896" t="str">
            <v>ﾌｼﾞｶｶﾞｸｹﾝｷｭｳｼｮ</v>
          </cell>
          <cell r="O896" t="str">
            <v>大阪府大阪市西区南堀江4-13-10</v>
          </cell>
          <cell r="Q896">
            <v>5500015</v>
          </cell>
          <cell r="R896" t="str">
            <v>大阪府大阪市西区南堀江4-13-10</v>
          </cell>
          <cell r="S896" t="str">
            <v>06-6541-5251</v>
          </cell>
          <cell r="T896" t="str">
            <v>佐外</v>
          </cell>
        </row>
        <row r="897">
          <cell r="B897">
            <v>144966</v>
          </cell>
          <cell r="C897" t="str">
            <v>富士緑化園㈲</v>
          </cell>
          <cell r="D897">
            <v>0</v>
          </cell>
          <cell r="E897">
            <v>39731</v>
          </cell>
          <cell r="L897">
            <v>1</v>
          </cell>
          <cell r="M897" t="str">
            <v>山口 正人</v>
          </cell>
          <cell r="N897" t="str">
            <v>ﾌｼﾞﾘｮｸｶｴﾝ</v>
          </cell>
          <cell r="O897" t="str">
            <v>佐賀県佐賀市富士町大字上熊川2385</v>
          </cell>
          <cell r="Q897">
            <v>8400512</v>
          </cell>
          <cell r="R897" t="str">
            <v>佐賀県佐賀市富士町大字上熊川2385</v>
          </cell>
          <cell r="S897" t="str">
            <v>0952-58-2110</v>
          </cell>
          <cell r="T897" t="str">
            <v>佐内</v>
          </cell>
        </row>
        <row r="898">
          <cell r="B898">
            <v>76706</v>
          </cell>
          <cell r="C898" t="str">
            <v>㈱松原住設</v>
          </cell>
          <cell r="D898">
            <v>0</v>
          </cell>
          <cell r="E898">
            <v>39923</v>
          </cell>
          <cell r="L898">
            <v>3</v>
          </cell>
          <cell r="M898" t="str">
            <v>重松 健児</v>
          </cell>
          <cell r="N898" t="str">
            <v>ﾏﾂﾊﾞﾗｼﾞｭｳｾﾂ</v>
          </cell>
          <cell r="O898" t="str">
            <v>東京都立川市西砂町6-76-10</v>
          </cell>
          <cell r="P898" t="str">
            <v>佐賀県鳥栖市今泉町2400-1</v>
          </cell>
          <cell r="Q898">
            <v>8410047</v>
          </cell>
          <cell r="R898" t="str">
            <v>佐賀県鳥栖市今泉町2400-1</v>
          </cell>
          <cell r="S898" t="str">
            <v>0942-87-3239</v>
          </cell>
          <cell r="T898" t="str">
            <v>鳥内</v>
          </cell>
        </row>
        <row r="899">
          <cell r="B899">
            <v>46132</v>
          </cell>
          <cell r="C899" t="str">
            <v>㈲松屋商店</v>
          </cell>
          <cell r="D899">
            <v>0</v>
          </cell>
          <cell r="E899">
            <v>39791</v>
          </cell>
          <cell r="L899">
            <v>3</v>
          </cell>
          <cell r="M899" t="str">
            <v>松屋 健治郎</v>
          </cell>
          <cell r="N899" t="str">
            <v>ﾏﾂﾔｼｮｳﾃﾝ</v>
          </cell>
          <cell r="O899" t="str">
            <v>長崎県長崎市旭町8-18</v>
          </cell>
          <cell r="P899" t="str">
            <v>長崎県長崎市神ノ島町1-367</v>
          </cell>
          <cell r="Q899">
            <v>8500078</v>
          </cell>
          <cell r="R899" t="str">
            <v>長崎県長崎市神ノ島町1-367</v>
          </cell>
          <cell r="S899" t="str">
            <v>095-865-3635</v>
          </cell>
          <cell r="T899" t="str">
            <v>鳥外</v>
          </cell>
        </row>
        <row r="900">
          <cell r="B900">
            <v>21267</v>
          </cell>
          <cell r="C900" t="str">
            <v>溝田 稔</v>
          </cell>
          <cell r="D900">
            <v>0</v>
          </cell>
          <cell r="E900">
            <v>40033</v>
          </cell>
          <cell r="L900">
            <v>1</v>
          </cell>
          <cell r="M900" t="str">
            <v>溝田 稔</v>
          </cell>
          <cell r="N900" t="str">
            <v>ﾐｿﾞﾀﾐﾉﾙ</v>
          </cell>
          <cell r="O900" t="str">
            <v>佐賀県佐賀市金立町大字金立2530</v>
          </cell>
          <cell r="Q900">
            <v>8490906</v>
          </cell>
          <cell r="R900" t="str">
            <v>佐賀県佐賀市金立町大字金立2530</v>
          </cell>
          <cell r="S900" t="str">
            <v>0952-98-2011</v>
          </cell>
          <cell r="T900" t="str">
            <v>佐内</v>
          </cell>
        </row>
        <row r="901">
          <cell r="B901">
            <v>145228</v>
          </cell>
          <cell r="C901" t="str">
            <v>㈲峰松建設</v>
          </cell>
          <cell r="D901">
            <v>0</v>
          </cell>
          <cell r="E901">
            <v>39736</v>
          </cell>
          <cell r="L901">
            <v>5</v>
          </cell>
          <cell r="M901" t="str">
            <v>峰松 康隆</v>
          </cell>
          <cell r="N901" t="str">
            <v>ﾐﾈﾏﾂｹﾝｾﾂ</v>
          </cell>
          <cell r="O901" t="str">
            <v>佐賀県唐津市神田945-1</v>
          </cell>
          <cell r="Q901">
            <v>8470824</v>
          </cell>
          <cell r="R901" t="str">
            <v>佐賀県唐津市神田945-1</v>
          </cell>
          <cell r="S901" t="str">
            <v>0955-75-7365</v>
          </cell>
          <cell r="T901" t="str">
            <v>唐内</v>
          </cell>
        </row>
        <row r="902">
          <cell r="B902">
            <v>17875</v>
          </cell>
          <cell r="C902" t="str">
            <v>㈱宮原工務店</v>
          </cell>
          <cell r="D902">
            <v>0</v>
          </cell>
          <cell r="E902">
            <v>39985</v>
          </cell>
          <cell r="L902">
            <v>3</v>
          </cell>
          <cell r="M902" t="str">
            <v>宮原 克典</v>
          </cell>
          <cell r="N902" t="str">
            <v>ﾐﾔﾊﾗｺｳﾑﾃﾝ</v>
          </cell>
          <cell r="O902" t="str">
            <v>福岡県久留米市京町295</v>
          </cell>
          <cell r="Q902">
            <v>8300028</v>
          </cell>
          <cell r="R902" t="str">
            <v>福岡県久留米市京町295</v>
          </cell>
          <cell r="S902" t="str">
            <v>0942-33-1516</v>
          </cell>
          <cell r="T902" t="str">
            <v>鳥外</v>
          </cell>
        </row>
        <row r="903">
          <cell r="B903">
            <v>109746</v>
          </cell>
          <cell r="C903" t="str">
            <v>㈲村田運送</v>
          </cell>
          <cell r="D903">
            <v>0</v>
          </cell>
          <cell r="E903">
            <v>40024</v>
          </cell>
          <cell r="L903">
            <v>3</v>
          </cell>
          <cell r="M903" t="str">
            <v>村田 永徳</v>
          </cell>
          <cell r="N903" t="str">
            <v>ﾑﾗﾀｳﾝｿｳ</v>
          </cell>
          <cell r="O903" t="str">
            <v>福岡県糟屋郡粕屋町柚須93-1</v>
          </cell>
          <cell r="Q903">
            <v>8112305</v>
          </cell>
          <cell r="R903" t="str">
            <v>福岡県糟屋郡粕屋町柚須93-1</v>
          </cell>
          <cell r="S903" t="str">
            <v>092-621-8401</v>
          </cell>
          <cell r="T903" t="str">
            <v>鳥外</v>
          </cell>
        </row>
        <row r="904">
          <cell r="B904">
            <v>112873</v>
          </cell>
          <cell r="C904" t="str">
            <v>㈱森商プレハブ工業</v>
          </cell>
          <cell r="D904">
            <v>0</v>
          </cell>
          <cell r="E904">
            <v>40035</v>
          </cell>
          <cell r="L904">
            <v>5</v>
          </cell>
          <cell r="M904" t="str">
            <v>森田 輝征</v>
          </cell>
          <cell r="N904" t="str">
            <v>ﾓﾘｼｮｳﾌﾟﾚﾊﾌﾞｺｳｷﾞｮｳ</v>
          </cell>
          <cell r="O904" t="str">
            <v>佐賀県唐津市和多田大土井1-60</v>
          </cell>
          <cell r="P904" t="str">
            <v>佐賀県唐津市千々賀大字八反田字74</v>
          </cell>
          <cell r="Q904">
            <v>8470831</v>
          </cell>
          <cell r="R904" t="str">
            <v>佐賀県唐津市千々賀大字八反田字74</v>
          </cell>
          <cell r="S904" t="str">
            <v>0955-78-2000</v>
          </cell>
          <cell r="T904" t="str">
            <v>唐内</v>
          </cell>
        </row>
        <row r="905">
          <cell r="B905">
            <v>148368</v>
          </cell>
          <cell r="C905" t="str">
            <v>吉原 輝男</v>
          </cell>
          <cell r="D905">
            <v>0</v>
          </cell>
          <cell r="E905">
            <v>39920</v>
          </cell>
          <cell r="L905">
            <v>5</v>
          </cell>
          <cell r="M905" t="str">
            <v>吉原 輝男</v>
          </cell>
          <cell r="N905" t="str">
            <v>ﾖｼﾊﾗﾃﾙｵ</v>
          </cell>
          <cell r="O905" t="str">
            <v>佐賀県唐津市浜玉町横田上1366-3</v>
          </cell>
          <cell r="Q905">
            <v>8495121</v>
          </cell>
          <cell r="R905" t="str">
            <v>佐賀県唐津市浜玉町横田上1366-3</v>
          </cell>
          <cell r="S905" t="str">
            <v>0954-22-2981</v>
          </cell>
          <cell r="T905" t="str">
            <v>唐内</v>
          </cell>
        </row>
        <row r="906">
          <cell r="B906">
            <v>404</v>
          </cell>
          <cell r="C906" t="str">
            <v>リマテック㈱</v>
          </cell>
          <cell r="D906">
            <v>0</v>
          </cell>
          <cell r="E906">
            <v>39946</v>
          </cell>
          <cell r="L906">
            <v>1</v>
          </cell>
          <cell r="M906" t="str">
            <v>田中 正敏</v>
          </cell>
          <cell r="N906" t="str">
            <v>ﾘﾏﾃｯｸ</v>
          </cell>
          <cell r="O906" t="str">
            <v>大阪府岸和田市地蔵浜町11-1</v>
          </cell>
          <cell r="P906" t="str">
            <v>大分県臼杵市野津町都原字上坪906</v>
          </cell>
          <cell r="Q906">
            <v>8750211</v>
          </cell>
          <cell r="R906" t="str">
            <v>大分県臼杵市野津町都原字上坪906</v>
          </cell>
          <cell r="S906" t="str">
            <v>0974-32-7721</v>
          </cell>
          <cell r="T906" t="str">
            <v>佐外</v>
          </cell>
        </row>
        <row r="907">
          <cell r="B907">
            <v>123717</v>
          </cell>
          <cell r="C907" t="str">
            <v>梶田礦業運輸㈱</v>
          </cell>
          <cell r="H907">
            <v>5</v>
          </cell>
          <cell r="I907">
            <v>40000</v>
          </cell>
          <cell r="L907">
            <v>1</v>
          </cell>
          <cell r="M907" t="str">
            <v>梶田 光明</v>
          </cell>
          <cell r="N907" t="str">
            <v>ｶｼﾞﾀｺｳｷﾞｮｳｳﾝﾕ</v>
          </cell>
          <cell r="O907" t="str">
            <v>岡山県備前市東片上1171-2</v>
          </cell>
          <cell r="Q907">
            <v>7050022</v>
          </cell>
          <cell r="R907" t="str">
            <v>岡山県備前市東片上1171-2</v>
          </cell>
          <cell r="S907" t="str">
            <v>0869-63-4111</v>
          </cell>
          <cell r="T907" t="str">
            <v>佐外</v>
          </cell>
        </row>
        <row r="908">
          <cell r="B908">
            <v>173037</v>
          </cell>
          <cell r="C908" t="str">
            <v>松尾 優作</v>
          </cell>
          <cell r="D908">
            <v>0</v>
          </cell>
          <cell r="E908">
            <v>41478</v>
          </cell>
          <cell r="L908">
            <v>1</v>
          </cell>
          <cell r="M908" t="str">
            <v>松尾 優作</v>
          </cell>
          <cell r="N908" t="str">
            <v>ﾏﾂｵﾕｳｻｸ</v>
          </cell>
          <cell r="O908" t="str">
            <v>佐賀県佐賀市久保田町大字新田3771-5</v>
          </cell>
          <cell r="Q908" t="str">
            <v>849-0203</v>
          </cell>
          <cell r="R908" t="str">
            <v>佐賀県佐賀市久保田町大字新田3771-5</v>
          </cell>
          <cell r="S908" t="str">
            <v>0952-68-4753</v>
          </cell>
          <cell r="T908" t="str">
            <v>佐内</v>
          </cell>
        </row>
        <row r="909">
          <cell r="B909">
            <v>50090</v>
          </cell>
          <cell r="C909" t="str">
            <v>原田運送㈱</v>
          </cell>
          <cell r="D909">
            <v>0</v>
          </cell>
          <cell r="E909">
            <v>41314</v>
          </cell>
          <cell r="L909">
            <v>1</v>
          </cell>
          <cell r="M909" t="str">
            <v>原田 篤志</v>
          </cell>
          <cell r="N909" t="str">
            <v>ﾊﾗﾀﾞｳﾝｿｳ</v>
          </cell>
          <cell r="O909" t="str">
            <v>静岡県浜松市北区豊岡町322-1</v>
          </cell>
          <cell r="P909" t="str">
            <v>熊本県玉名郡長洲町大字清源寺2893-1</v>
          </cell>
          <cell r="Q909">
            <v>8690105</v>
          </cell>
          <cell r="R909" t="str">
            <v>熊本県玉名郡長洲町大字清源寺2893-1</v>
          </cell>
          <cell r="S909" t="str">
            <v>0968-78-2205</v>
          </cell>
          <cell r="T909" t="str">
            <v>佐外</v>
          </cell>
        </row>
        <row r="910">
          <cell r="B910">
            <v>46555</v>
          </cell>
          <cell r="C910" t="str">
            <v>㈱藤本建設工業</v>
          </cell>
          <cell r="F910">
            <v>2</v>
          </cell>
          <cell r="G910">
            <v>40106</v>
          </cell>
          <cell r="L910">
            <v>3</v>
          </cell>
          <cell r="M910" t="str">
            <v>藤本 憲起</v>
          </cell>
          <cell r="N910" t="str">
            <v>ﾌｼﾞﾓﾄｹﾝｾﾂｺｳｷﾞｮｳ</v>
          </cell>
          <cell r="O910" t="str">
            <v>熊本県阿蘇郡南阿蘇村大字河陽3377-1</v>
          </cell>
          <cell r="Q910">
            <v>8691404</v>
          </cell>
          <cell r="R910" t="str">
            <v>熊本県阿蘇郡南阿蘇村大字河陽3377-1</v>
          </cell>
          <cell r="S910" t="str">
            <v>0967-67-0138</v>
          </cell>
          <cell r="T910" t="str">
            <v>鳥外</v>
          </cell>
        </row>
        <row r="911">
          <cell r="B911">
            <v>2966</v>
          </cell>
          <cell r="C911" t="str">
            <v>高野興産㈱</v>
          </cell>
          <cell r="D911">
            <v>0</v>
          </cell>
          <cell r="E911">
            <v>40107</v>
          </cell>
          <cell r="H911">
            <v>5</v>
          </cell>
          <cell r="I911">
            <v>41467</v>
          </cell>
          <cell r="L911">
            <v>7</v>
          </cell>
          <cell r="M911" t="str">
            <v>高野 眞志</v>
          </cell>
          <cell r="N911" t="str">
            <v>ﾀｶﾉｺｳｻﾝ</v>
          </cell>
          <cell r="O911" t="str">
            <v>福岡県北九州市八幡西区御開2-5-1</v>
          </cell>
          <cell r="Q911">
            <v>8070806</v>
          </cell>
          <cell r="R911" t="str">
            <v>福岡県北九州市八幡西区御開2-5-1</v>
          </cell>
          <cell r="S911" t="str">
            <v>093-691-2790</v>
          </cell>
          <cell r="T911" t="str">
            <v>杵外</v>
          </cell>
        </row>
        <row r="912">
          <cell r="B912">
            <v>64926</v>
          </cell>
          <cell r="C912" t="str">
            <v>松本 大輔</v>
          </cell>
          <cell r="F912">
            <v>2</v>
          </cell>
          <cell r="G912">
            <v>40098</v>
          </cell>
          <cell r="L912">
            <v>5</v>
          </cell>
          <cell r="M912" t="str">
            <v>松本 大輔</v>
          </cell>
          <cell r="N912" t="str">
            <v>ﾏﾂﾓﾄﾀﾞｲｽｹ</v>
          </cell>
          <cell r="O912" t="str">
            <v>佐賀県唐津市和多田西山5-36</v>
          </cell>
          <cell r="P912" t="str">
            <v>佐賀県唐津市和多田先石12-89</v>
          </cell>
          <cell r="Q912">
            <v>8470074</v>
          </cell>
          <cell r="R912" t="str">
            <v>佐賀県唐津市和多田先石12-89</v>
          </cell>
          <cell r="S912" t="str">
            <v>0955-74-4455</v>
          </cell>
          <cell r="T912" t="str">
            <v>唐内</v>
          </cell>
        </row>
        <row r="913">
          <cell r="B913">
            <v>114369</v>
          </cell>
          <cell r="C913" t="str">
            <v>㈲角商事</v>
          </cell>
          <cell r="D913">
            <v>0</v>
          </cell>
          <cell r="E913">
            <v>40099</v>
          </cell>
          <cell r="L913">
            <v>1</v>
          </cell>
          <cell r="M913" t="str">
            <v>角田 元子</v>
          </cell>
          <cell r="N913" t="str">
            <v>ｽﾐｼｮｳｼﾞ</v>
          </cell>
          <cell r="O913" t="str">
            <v>佐賀県佐賀市嘉瀬町大字扇町2475-9</v>
          </cell>
          <cell r="Q913">
            <v>8400862</v>
          </cell>
          <cell r="R913" t="str">
            <v>佐賀県佐賀市嘉瀬町大字扇町2475-9</v>
          </cell>
          <cell r="S913" t="str">
            <v>0952-22-9470</v>
          </cell>
          <cell r="T913" t="str">
            <v>佐内</v>
          </cell>
        </row>
        <row r="914">
          <cell r="B914">
            <v>117183</v>
          </cell>
          <cell r="C914" t="str">
            <v>㈱佐賀造船鉄工所</v>
          </cell>
          <cell r="D914">
            <v>0</v>
          </cell>
          <cell r="E914">
            <v>40267</v>
          </cell>
          <cell r="F914">
            <v>2</v>
          </cell>
          <cell r="G914">
            <v>40267</v>
          </cell>
          <cell r="L914">
            <v>6</v>
          </cell>
          <cell r="M914" t="str">
            <v>水谷 敏章</v>
          </cell>
          <cell r="N914" t="str">
            <v>ｻｶﾞｿﾞｳｾﾝﾃｯｺｳｼｮ</v>
          </cell>
          <cell r="O914" t="str">
            <v>佐賀県伊万里市瀬戸町2269</v>
          </cell>
          <cell r="Q914">
            <v>8480043</v>
          </cell>
          <cell r="R914" t="str">
            <v>佐賀県伊万里市瀬戸町2269</v>
          </cell>
          <cell r="S914" t="str">
            <v>0955-23-3323</v>
          </cell>
          <cell r="T914" t="str">
            <v>伊内</v>
          </cell>
        </row>
        <row r="915">
          <cell r="B915">
            <v>124992</v>
          </cell>
          <cell r="C915" t="str">
            <v>笹山 弘</v>
          </cell>
          <cell r="D915">
            <v>0</v>
          </cell>
          <cell r="E915">
            <v>40580</v>
          </cell>
          <cell r="L915">
            <v>7</v>
          </cell>
          <cell r="M915" t="str">
            <v>笹山 弘</v>
          </cell>
          <cell r="N915" t="str">
            <v>ｻｻﾔﾏﾋﾛｼ</v>
          </cell>
          <cell r="O915" t="str">
            <v>佐賀県武雄市北方町大字志久4302</v>
          </cell>
          <cell r="Q915">
            <v>8492201</v>
          </cell>
          <cell r="R915" t="str">
            <v>佐賀県武雄市北方町大字志久4302</v>
          </cell>
          <cell r="S915" t="str">
            <v>0954-36-2312</v>
          </cell>
          <cell r="T915" t="str">
            <v>杵内</v>
          </cell>
        </row>
        <row r="916">
          <cell r="B916">
            <v>151969</v>
          </cell>
          <cell r="C916" t="str">
            <v>㈱アイムテック</v>
          </cell>
          <cell r="D916">
            <v>0</v>
          </cell>
          <cell r="E916">
            <v>40143</v>
          </cell>
          <cell r="L916">
            <v>7</v>
          </cell>
          <cell r="M916" t="str">
            <v>江口 博信</v>
          </cell>
          <cell r="N916" t="str">
            <v>ｱｲﾑﾃｯｸ</v>
          </cell>
          <cell r="O916" t="str">
            <v>佐賀県杵島郡江北町大字惣領分5008</v>
          </cell>
          <cell r="Q916">
            <v>8490503</v>
          </cell>
          <cell r="R916" t="str">
            <v>佐賀県杵島郡江北町大字惣領分5008</v>
          </cell>
          <cell r="S916" t="str">
            <v>0952-71-6030</v>
          </cell>
          <cell r="T916" t="str">
            <v>杵内</v>
          </cell>
        </row>
        <row r="917">
          <cell r="B917">
            <v>29251</v>
          </cell>
          <cell r="C917" t="str">
            <v>有岡建設㈱</v>
          </cell>
          <cell r="D917">
            <v>0</v>
          </cell>
          <cell r="E917">
            <v>40266</v>
          </cell>
          <cell r="L917">
            <v>3</v>
          </cell>
          <cell r="M917" t="str">
            <v>有岡 利男</v>
          </cell>
          <cell r="N917" t="str">
            <v>ｱﾘｵｶｹﾝｾﾂ</v>
          </cell>
          <cell r="O917" t="str">
            <v>佐賀県三養基郡みやき町大字原古賀7234</v>
          </cell>
          <cell r="Q917">
            <v>8490101</v>
          </cell>
          <cell r="R917" t="str">
            <v>佐賀県三養基郡みやき町大字原古賀7234</v>
          </cell>
          <cell r="S917" t="str">
            <v>0942-94-2018</v>
          </cell>
          <cell r="T917" t="str">
            <v>鳥内</v>
          </cell>
        </row>
        <row r="918">
          <cell r="B918">
            <v>26003</v>
          </cell>
          <cell r="C918" t="str">
            <v>㈱井手運輸</v>
          </cell>
          <cell r="D918">
            <v>0</v>
          </cell>
          <cell r="E918">
            <v>40146</v>
          </cell>
          <cell r="L918">
            <v>6</v>
          </cell>
          <cell r="M918" t="str">
            <v>井手 一彦</v>
          </cell>
          <cell r="N918" t="str">
            <v>ｲﾃﾞｳﾝﾕ</v>
          </cell>
          <cell r="O918" t="str">
            <v>佐賀県伊万里市南波多町原屋敷1434-1</v>
          </cell>
          <cell r="Q918">
            <v>8480016</v>
          </cell>
          <cell r="R918" t="str">
            <v>佐賀県伊万里市南波多町原屋敷1434-1</v>
          </cell>
          <cell r="S918" t="str">
            <v>0955-24-3175</v>
          </cell>
          <cell r="T918" t="str">
            <v>伊内</v>
          </cell>
        </row>
        <row r="919">
          <cell r="B919">
            <v>118438</v>
          </cell>
          <cell r="C919" t="str">
            <v>エイジトレーディング㈱</v>
          </cell>
          <cell r="D919">
            <v>0</v>
          </cell>
          <cell r="E919">
            <v>40175</v>
          </cell>
          <cell r="L919">
            <v>1</v>
          </cell>
          <cell r="M919" t="str">
            <v>平野 栄司</v>
          </cell>
          <cell r="N919" t="str">
            <v>ｴｲｼﾞﾄﾚｰﾃﾞｨﾝｸﾞ</v>
          </cell>
          <cell r="O919" t="str">
            <v>広島県広島市東区福田6-2119-17</v>
          </cell>
          <cell r="Q919">
            <v>7320029</v>
          </cell>
          <cell r="R919" t="str">
            <v>広島県広島市東区福田6-2119-17</v>
          </cell>
          <cell r="S919" t="str">
            <v>082-899-5870</v>
          </cell>
          <cell r="T919" t="str">
            <v>佐外</v>
          </cell>
        </row>
        <row r="920">
          <cell r="B920">
            <v>151587</v>
          </cell>
          <cell r="C920" t="str">
            <v>江頭　秀一郎</v>
          </cell>
          <cell r="D920">
            <v>1</v>
          </cell>
          <cell r="E920">
            <v>40122</v>
          </cell>
          <cell r="L920">
            <v>1</v>
          </cell>
          <cell r="M920" t="str">
            <v>江頭　秀一郎</v>
          </cell>
          <cell r="N920" t="str">
            <v>ｴｶﾞｼﾗｼｭｳｲﾁﾛｳ</v>
          </cell>
          <cell r="O920" t="str">
            <v>佐賀県佐賀市材木二丁目10-6</v>
          </cell>
          <cell r="P920" t="str">
            <v>佐賀県神埼市神崎町尾崎906-1</v>
          </cell>
          <cell r="Q920" t="str">
            <v>842-0015</v>
          </cell>
          <cell r="R920" t="str">
            <v>佐賀県神埼市神崎町尾崎906-1</v>
          </cell>
          <cell r="S920" t="str">
            <v>0952-53-1831</v>
          </cell>
          <cell r="T920" t="str">
            <v>佐内</v>
          </cell>
        </row>
        <row r="921">
          <cell r="B921">
            <v>115195</v>
          </cell>
          <cell r="C921" t="str">
            <v>㈲エコテック</v>
          </cell>
          <cell r="D921">
            <v>0</v>
          </cell>
          <cell r="E921">
            <v>40219</v>
          </cell>
          <cell r="L921">
            <v>1</v>
          </cell>
          <cell r="M921" t="str">
            <v>髙山 和仁</v>
          </cell>
          <cell r="N921" t="str">
            <v>ｴｺﾃｯｸ</v>
          </cell>
          <cell r="O921" t="str">
            <v>福岡県嘉麻市下山田135-16</v>
          </cell>
          <cell r="Q921">
            <v>8210011</v>
          </cell>
          <cell r="R921" t="str">
            <v>福岡県嘉麻市下山田135-16</v>
          </cell>
          <cell r="S921" t="str">
            <v>0948-53-3131</v>
          </cell>
          <cell r="T921" t="str">
            <v>佐外</v>
          </cell>
        </row>
        <row r="922">
          <cell r="B922">
            <v>152346</v>
          </cell>
          <cell r="C922" t="str">
            <v>ＭＫ企画㈱</v>
          </cell>
          <cell r="D922">
            <v>0</v>
          </cell>
          <cell r="E922">
            <v>40162</v>
          </cell>
          <cell r="L922">
            <v>1</v>
          </cell>
          <cell r="M922" t="str">
            <v>阿部 正広</v>
          </cell>
          <cell r="N922" t="str">
            <v>ｴﾑｹｨｷｶｸ</v>
          </cell>
          <cell r="O922" t="str">
            <v>福岡県久留米市国分町1201-5</v>
          </cell>
          <cell r="Q922">
            <v>8390863</v>
          </cell>
          <cell r="R922" t="str">
            <v>福岡県久留米市国分町1201-5</v>
          </cell>
          <cell r="S922" t="str">
            <v>0942-27-8062</v>
          </cell>
          <cell r="T922" t="str">
            <v>佐外</v>
          </cell>
        </row>
        <row r="923">
          <cell r="B923">
            <v>152967</v>
          </cell>
          <cell r="C923" t="str">
            <v>㈱管商</v>
          </cell>
          <cell r="D923">
            <v>0</v>
          </cell>
          <cell r="E923">
            <v>40217</v>
          </cell>
          <cell r="L923">
            <v>5</v>
          </cell>
          <cell r="M923" t="str">
            <v>石川 道商</v>
          </cell>
          <cell r="N923" t="str">
            <v>ｶﾝｼｮｳ</v>
          </cell>
          <cell r="O923" t="str">
            <v>佐賀県唐津市養母田902-6</v>
          </cell>
          <cell r="Q923" t="str">
            <v>847-0004</v>
          </cell>
          <cell r="R923" t="str">
            <v>佐賀県唐津市養母田902-6</v>
          </cell>
          <cell r="S923" t="str">
            <v>0955-65-9555</v>
          </cell>
          <cell r="T923" t="str">
            <v>唐内</v>
          </cell>
        </row>
        <row r="924">
          <cell r="B924">
            <v>146299</v>
          </cell>
          <cell r="C924" t="str">
            <v>九州メタリックカラー㈱</v>
          </cell>
          <cell r="D924">
            <v>0</v>
          </cell>
          <cell r="E924">
            <v>40147</v>
          </cell>
          <cell r="L924">
            <v>1</v>
          </cell>
          <cell r="M924" t="str">
            <v>今里 千秋</v>
          </cell>
          <cell r="N924" t="str">
            <v>ｷｭｳｼｭｳﾒﾀﾘｯｸｶﾗｰ</v>
          </cell>
          <cell r="O924" t="str">
            <v>長崎県東彼杵郡東彼杵町彼杵宿郷741-1</v>
          </cell>
          <cell r="Q924">
            <v>8593807</v>
          </cell>
          <cell r="R924" t="str">
            <v>長崎県東彼杵郡東彼杵町彼杵宿郷741-1</v>
          </cell>
          <cell r="S924" t="str">
            <v>0957-47-1321</v>
          </cell>
          <cell r="T924" t="str">
            <v>佐外</v>
          </cell>
        </row>
        <row r="925">
          <cell r="B925">
            <v>148577</v>
          </cell>
          <cell r="C925" t="str">
            <v>㈱クリーンエコロジー</v>
          </cell>
          <cell r="D925">
            <v>0</v>
          </cell>
          <cell r="E925">
            <v>40260</v>
          </cell>
          <cell r="L925">
            <v>1</v>
          </cell>
          <cell r="M925" t="str">
            <v>宮岡 栄次</v>
          </cell>
          <cell r="N925" t="str">
            <v>ｸﾘｰﾝｴｺﾛﾛｼﾞｰ</v>
          </cell>
          <cell r="O925" t="str">
            <v>長崎県佐世保市日宇町1749-7</v>
          </cell>
          <cell r="Q925" t="str">
            <v>857-0843</v>
          </cell>
          <cell r="R925" t="str">
            <v>長崎県佐世保市日宇町1749-7</v>
          </cell>
          <cell r="S925" t="str">
            <v>0956-56-6868</v>
          </cell>
          <cell r="T925" t="str">
            <v>佐外</v>
          </cell>
        </row>
        <row r="926">
          <cell r="B926">
            <v>112975</v>
          </cell>
          <cell r="C926" t="str">
            <v>㈲Ｋ・Ｓ・Ｋ</v>
          </cell>
          <cell r="D926">
            <v>0</v>
          </cell>
          <cell r="E926">
            <v>40099</v>
          </cell>
          <cell r="L926">
            <v>3</v>
          </cell>
          <cell r="M926" t="str">
            <v>中里 満すみ</v>
          </cell>
          <cell r="N926" t="str">
            <v>ｹｲｴｽｹｲ</v>
          </cell>
          <cell r="O926" t="str">
            <v>福岡県久留米市上津町1691-1</v>
          </cell>
          <cell r="Q926">
            <v>8300052</v>
          </cell>
          <cell r="R926" t="str">
            <v>福岡県久留米市上津町1691-1</v>
          </cell>
          <cell r="S926" t="str">
            <v>0942-22-6577</v>
          </cell>
          <cell r="T926" t="str">
            <v>鳥外</v>
          </cell>
        </row>
        <row r="927">
          <cell r="B927">
            <v>115419</v>
          </cell>
          <cell r="C927" t="str">
            <v>㈱九重緑化産業</v>
          </cell>
          <cell r="D927">
            <v>0</v>
          </cell>
          <cell r="E927">
            <v>40192</v>
          </cell>
          <cell r="L927">
            <v>3</v>
          </cell>
          <cell r="M927" t="str">
            <v>櫛山 一明</v>
          </cell>
          <cell r="N927" t="str">
            <v>ｺｺﾉｴﾘｮｸｶｻﾝｷﾞｮｳ</v>
          </cell>
          <cell r="O927" t="str">
            <v>大分県玖珠郡九重町大字町田547-4</v>
          </cell>
          <cell r="Q927">
            <v>8794723</v>
          </cell>
          <cell r="R927" t="str">
            <v>大分県玖珠郡九重町大字町田547-4</v>
          </cell>
          <cell r="S927" t="str">
            <v>0973-73-2800</v>
          </cell>
          <cell r="T927" t="str">
            <v>鳥外</v>
          </cell>
        </row>
        <row r="928">
          <cell r="B928">
            <v>132610</v>
          </cell>
          <cell r="C928" t="str">
            <v>コスモ農産㈱</v>
          </cell>
          <cell r="D928">
            <v>0</v>
          </cell>
          <cell r="E928">
            <v>40219</v>
          </cell>
          <cell r="L928">
            <v>1</v>
          </cell>
          <cell r="M928" t="str">
            <v>吉井 忠</v>
          </cell>
          <cell r="N928" t="str">
            <v>ｺｽﾓﾉｳｻﾝ</v>
          </cell>
          <cell r="O928" t="str">
            <v>岡山県岡山市北区芳賀5316</v>
          </cell>
          <cell r="Q928" t="str">
            <v>701-1221</v>
          </cell>
          <cell r="R928" t="str">
            <v>岡山県岡山市北区芳賀5316</v>
          </cell>
          <cell r="S928" t="str">
            <v>086-250-0333</v>
          </cell>
          <cell r="T928" t="str">
            <v>佐外</v>
          </cell>
        </row>
        <row r="929">
          <cell r="B929">
            <v>151483</v>
          </cell>
          <cell r="C929" t="str">
            <v>坂田 貴之</v>
          </cell>
          <cell r="D929">
            <v>0</v>
          </cell>
          <cell r="E929">
            <v>40155</v>
          </cell>
          <cell r="L929">
            <v>1</v>
          </cell>
          <cell r="M929" t="str">
            <v>坂田 貴之</v>
          </cell>
          <cell r="N929" t="str">
            <v>ｻｶﾀﾀｶﾕｷ</v>
          </cell>
          <cell r="O929" t="str">
            <v>福岡県福岡市東区若宮3-25-37</v>
          </cell>
          <cell r="Q929" t="str">
            <v>813-0036</v>
          </cell>
          <cell r="R929" t="str">
            <v>福岡県福岡市東区若宮3-25-37</v>
          </cell>
          <cell r="S929" t="str">
            <v>092-662-7996</v>
          </cell>
          <cell r="T929" t="str">
            <v>佐外</v>
          </cell>
        </row>
        <row r="930">
          <cell r="B930">
            <v>153825</v>
          </cell>
          <cell r="C930" t="str">
            <v>㈱サンダスト</v>
          </cell>
          <cell r="D930">
            <v>0</v>
          </cell>
          <cell r="E930">
            <v>40261</v>
          </cell>
          <cell r="L930">
            <v>5</v>
          </cell>
          <cell r="M930" t="str">
            <v>脇山 久敏</v>
          </cell>
          <cell r="N930" t="str">
            <v>ｻﾝﾀﾞｽﾄ</v>
          </cell>
          <cell r="O930" t="str">
            <v>佐賀県唐津市浜玉町横田下797</v>
          </cell>
          <cell r="Q930">
            <v>8495122</v>
          </cell>
          <cell r="R930" t="str">
            <v>佐賀県唐津市浜玉町横田下797</v>
          </cell>
          <cell r="S930" t="str">
            <v>0955-75-2555</v>
          </cell>
          <cell r="T930" t="str">
            <v>唐内</v>
          </cell>
        </row>
        <row r="931">
          <cell r="B931">
            <v>17339</v>
          </cell>
          <cell r="C931" t="str">
            <v>㈱三峰産業</v>
          </cell>
          <cell r="D931">
            <v>0</v>
          </cell>
          <cell r="E931">
            <v>40183</v>
          </cell>
          <cell r="L931">
            <v>5</v>
          </cell>
          <cell r="M931" t="str">
            <v>松永 雅幹</v>
          </cell>
          <cell r="N931" t="str">
            <v>ｻﾝﾎﾟｳｻﾝｷﾞｮｳ</v>
          </cell>
          <cell r="O931" t="str">
            <v>佐賀県唐津市二夕子3-12-99</v>
          </cell>
          <cell r="Q931">
            <v>8470861</v>
          </cell>
          <cell r="R931" t="str">
            <v>佐賀県唐津市二夕子3-12-99</v>
          </cell>
          <cell r="S931" t="str">
            <v>0955-73-5811</v>
          </cell>
          <cell r="T931" t="str">
            <v>唐内</v>
          </cell>
        </row>
        <row r="932">
          <cell r="B932">
            <v>65644</v>
          </cell>
          <cell r="C932" t="str">
            <v>㈱ジェイ・イー・ピー</v>
          </cell>
          <cell r="D932">
            <v>0</v>
          </cell>
          <cell r="E932">
            <v>40185</v>
          </cell>
          <cell r="L932">
            <v>1</v>
          </cell>
          <cell r="M932" t="str">
            <v>守 康幸</v>
          </cell>
          <cell r="N932" t="str">
            <v>ｼﾞｪｲｲｰﾋﾟｰ</v>
          </cell>
          <cell r="O932" t="str">
            <v>福岡県北九州市若松区大字安瀬64-102</v>
          </cell>
          <cell r="Q932">
            <v>8080022</v>
          </cell>
          <cell r="R932" t="str">
            <v>福岡県北九州市若松区大字安瀬64-102</v>
          </cell>
          <cell r="S932" t="str">
            <v>093-751-3737</v>
          </cell>
          <cell r="T932" t="str">
            <v>佐外</v>
          </cell>
        </row>
        <row r="933">
          <cell r="B933">
            <v>9074</v>
          </cell>
          <cell r="C933" t="str">
            <v>大建産業㈱</v>
          </cell>
          <cell r="D933">
            <v>0</v>
          </cell>
          <cell r="E933">
            <v>40144</v>
          </cell>
          <cell r="L933">
            <v>1</v>
          </cell>
          <cell r="M933" t="str">
            <v>副島 公義</v>
          </cell>
          <cell r="N933" t="str">
            <v>ﾀﾞｲｹﾝｻﾝｷﾞｮｳ</v>
          </cell>
          <cell r="O933" t="str">
            <v>福岡県北九州市八幡東区西本町4-3-20</v>
          </cell>
          <cell r="Q933">
            <v>8050061</v>
          </cell>
          <cell r="R933" t="str">
            <v>福岡県北九州市八幡東区西本町4-3-20</v>
          </cell>
          <cell r="S933" t="str">
            <v>093-661-3600</v>
          </cell>
          <cell r="T933" t="str">
            <v>佐外</v>
          </cell>
        </row>
        <row r="934">
          <cell r="B934">
            <v>151923</v>
          </cell>
          <cell r="C934" t="str">
            <v>㈱大同工務店</v>
          </cell>
          <cell r="D934">
            <v>0</v>
          </cell>
          <cell r="E934">
            <v>40197</v>
          </cell>
          <cell r="L934">
            <v>3</v>
          </cell>
          <cell r="M934" t="str">
            <v>大坪 寛</v>
          </cell>
          <cell r="N934" t="str">
            <v>ﾀﾞｲﾄﾞｳｺｳﾑﾃﾝ</v>
          </cell>
          <cell r="O934" t="str">
            <v>佐賀県鳥栖市神辺町1418-4</v>
          </cell>
          <cell r="Q934">
            <v>8410004</v>
          </cell>
          <cell r="R934" t="str">
            <v>佐賀県鳥栖市神辺町1418-4</v>
          </cell>
          <cell r="S934" t="str">
            <v>0942-83-3208</v>
          </cell>
          <cell r="T934" t="str">
            <v>鳥内</v>
          </cell>
        </row>
        <row r="935">
          <cell r="B935">
            <v>113250</v>
          </cell>
          <cell r="C935" t="str">
            <v>拓磨電設㈱</v>
          </cell>
          <cell r="D935">
            <v>0</v>
          </cell>
          <cell r="E935">
            <v>40197</v>
          </cell>
          <cell r="L935">
            <v>1</v>
          </cell>
          <cell r="M935" t="str">
            <v>岡林 拓磨</v>
          </cell>
          <cell r="N935" t="str">
            <v>ﾀｸﾏﾃﾞﾝｾﾂ</v>
          </cell>
          <cell r="O935" t="str">
            <v>福岡県福岡市東区松島5-17-32</v>
          </cell>
          <cell r="Q935">
            <v>8130062</v>
          </cell>
          <cell r="R935" t="str">
            <v>福岡県福岡市東区松島5-17-32</v>
          </cell>
          <cell r="S935" t="str">
            <v>092-626-9662</v>
          </cell>
          <cell r="T935" t="str">
            <v>佐外</v>
          </cell>
        </row>
        <row r="936">
          <cell r="B936">
            <v>65648</v>
          </cell>
          <cell r="C936" t="str">
            <v>東洋土木㈱</v>
          </cell>
          <cell r="D936">
            <v>0</v>
          </cell>
          <cell r="E936">
            <v>40182</v>
          </cell>
          <cell r="L936">
            <v>5</v>
          </cell>
          <cell r="M936" t="str">
            <v>庄野崎 きぬ子</v>
          </cell>
          <cell r="N936" t="str">
            <v>ﾄｳﾖｳﾄﾞﾎﾞｸ</v>
          </cell>
          <cell r="O936" t="str">
            <v>福岡県福岡市西区大字徳永618</v>
          </cell>
          <cell r="Q936">
            <v>8190375</v>
          </cell>
          <cell r="R936" t="str">
            <v>福岡県福岡市西区大字徳永618</v>
          </cell>
          <cell r="S936" t="str">
            <v>092-807-6083</v>
          </cell>
          <cell r="T936" t="str">
            <v>唐外</v>
          </cell>
        </row>
        <row r="937">
          <cell r="B937">
            <v>153011</v>
          </cell>
          <cell r="C937" t="str">
            <v>冨岡 喜代人</v>
          </cell>
          <cell r="D937">
            <v>0</v>
          </cell>
          <cell r="E937">
            <v>40210</v>
          </cell>
          <cell r="L937">
            <v>1</v>
          </cell>
          <cell r="M937" t="str">
            <v>冨岡 喜代人</v>
          </cell>
          <cell r="N937" t="str">
            <v>ﾄﾐｵｶｷﾖﾄ</v>
          </cell>
          <cell r="O937" t="str">
            <v>佐賀県佐賀市東与賀町大字飯盛2165-6</v>
          </cell>
          <cell r="Q937" t="str">
            <v>840-2223</v>
          </cell>
          <cell r="R937" t="str">
            <v>佐賀県佐賀市東与賀町大字飯盛2165-6</v>
          </cell>
          <cell r="S937" t="str">
            <v>0952-45-6374</v>
          </cell>
          <cell r="T937" t="str">
            <v>佐内</v>
          </cell>
        </row>
        <row r="938">
          <cell r="B938">
            <v>79526</v>
          </cell>
          <cell r="C938" t="str">
            <v>㈲成尾</v>
          </cell>
          <cell r="D938">
            <v>0</v>
          </cell>
          <cell r="E938">
            <v>40175</v>
          </cell>
          <cell r="L938">
            <v>5</v>
          </cell>
          <cell r="M938" t="str">
            <v>成尾 尚雄</v>
          </cell>
          <cell r="N938" t="str">
            <v>ﾅﾙｵ</v>
          </cell>
          <cell r="O938" t="str">
            <v>福岡県糸島市美咲が丘2-12-6</v>
          </cell>
          <cell r="Q938">
            <v>8191136</v>
          </cell>
          <cell r="R938" t="str">
            <v>福岡県糸島市美咲が丘2-12-6</v>
          </cell>
          <cell r="S938" t="str">
            <v>092-321-0997</v>
          </cell>
          <cell r="T938" t="str">
            <v>唐外</v>
          </cell>
        </row>
        <row r="939">
          <cell r="B939">
            <v>151059</v>
          </cell>
          <cell r="C939" t="str">
            <v>羽根 忠雄</v>
          </cell>
          <cell r="D939">
            <v>0</v>
          </cell>
          <cell r="E939">
            <v>40091</v>
          </cell>
          <cell r="L939">
            <v>3</v>
          </cell>
          <cell r="M939" t="str">
            <v>羽根 忠雄</v>
          </cell>
          <cell r="N939" t="str">
            <v>ﾊﾈﾀﾀﾞｵ</v>
          </cell>
          <cell r="O939" t="str">
            <v>佐賀県鳥栖市原古賀町794-8</v>
          </cell>
          <cell r="Q939">
            <v>8410071</v>
          </cell>
          <cell r="R939" t="str">
            <v>佐賀県鳥栖市原古賀町794-8</v>
          </cell>
          <cell r="S939" t="str">
            <v>0942-85-1306</v>
          </cell>
          <cell r="T939" t="str">
            <v>鳥内</v>
          </cell>
        </row>
        <row r="940">
          <cell r="B940">
            <v>153351</v>
          </cell>
          <cell r="C940" t="str">
            <v>原口 利孝</v>
          </cell>
          <cell r="D940">
            <v>0</v>
          </cell>
          <cell r="E940">
            <v>40233</v>
          </cell>
          <cell r="L940">
            <v>7</v>
          </cell>
          <cell r="M940" t="str">
            <v>原口 利孝</v>
          </cell>
          <cell r="N940" t="str">
            <v>ﾊﾗｸﾞﾁﾄｼﾀｶ</v>
          </cell>
          <cell r="O940" t="str">
            <v>佐賀県嬉野市塩田町大字馬場下甲1470-1</v>
          </cell>
          <cell r="Q940" t="str">
            <v>849-1411</v>
          </cell>
          <cell r="R940" t="str">
            <v>佐賀県嬉野市塩田町大字馬場下甲1470-1</v>
          </cell>
          <cell r="S940" t="str">
            <v>0954-66-3702</v>
          </cell>
          <cell r="T940" t="str">
            <v>杵内</v>
          </cell>
        </row>
        <row r="941">
          <cell r="B941">
            <v>147109</v>
          </cell>
          <cell r="C941" t="str">
            <v>平島 義貴</v>
          </cell>
          <cell r="D941">
            <v>0</v>
          </cell>
          <cell r="E941">
            <v>40128</v>
          </cell>
          <cell r="L941">
            <v>3</v>
          </cell>
          <cell r="M941" t="str">
            <v>平島 義貴</v>
          </cell>
          <cell r="N941" t="str">
            <v>ﾋﾗｼﾏﾖｼﾀｶ</v>
          </cell>
          <cell r="O941" t="str">
            <v>佐賀県鳥栖市平田町3106-43</v>
          </cell>
          <cell r="Q941">
            <v>8410076</v>
          </cell>
          <cell r="R941" t="str">
            <v>佐賀県鳥栖市平田町3106-43</v>
          </cell>
          <cell r="S941" t="str">
            <v>0942-73-2166</v>
          </cell>
          <cell r="T941" t="str">
            <v>鳥内</v>
          </cell>
        </row>
        <row r="942">
          <cell r="B942">
            <v>37141</v>
          </cell>
          <cell r="C942" t="str">
            <v>㈲フルカワ工業</v>
          </cell>
          <cell r="D942">
            <v>0</v>
          </cell>
          <cell r="E942">
            <v>40136</v>
          </cell>
          <cell r="L942">
            <v>5</v>
          </cell>
          <cell r="M942" t="str">
            <v>古川 優子</v>
          </cell>
          <cell r="N942" t="str">
            <v>ﾌﾙｶﾜｺｳｷﾞｮｳ</v>
          </cell>
          <cell r="O942" t="str">
            <v>福岡県福岡市西区下山門3-19-2</v>
          </cell>
          <cell r="Q942">
            <v>8190052</v>
          </cell>
          <cell r="R942" t="str">
            <v>福岡県福岡市西区下山門3-19-2</v>
          </cell>
          <cell r="S942" t="str">
            <v>092-891-2571</v>
          </cell>
          <cell r="T942" t="str">
            <v>唐外</v>
          </cell>
        </row>
        <row r="943">
          <cell r="B943">
            <v>110076</v>
          </cell>
          <cell r="C943" t="str">
            <v>北松通運㈱</v>
          </cell>
          <cell r="D943">
            <v>0</v>
          </cell>
          <cell r="E943">
            <v>40171</v>
          </cell>
          <cell r="L943">
            <v>5</v>
          </cell>
          <cell r="M943" t="str">
            <v>村木 昭一郎</v>
          </cell>
          <cell r="N943" t="str">
            <v>ﾎｸｼｮｳﾂｳｳﾝ</v>
          </cell>
          <cell r="O943" t="str">
            <v>長崎県平戸市田平町山内免218-1</v>
          </cell>
          <cell r="P943" t="str">
            <v>長崎県平戸市田平町山内免414-10</v>
          </cell>
          <cell r="Q943">
            <v>8594825</v>
          </cell>
          <cell r="R943" t="str">
            <v>長崎県平戸市田平町山内免414-10</v>
          </cell>
          <cell r="S943" t="str">
            <v>0950-57-1313</v>
          </cell>
          <cell r="T943" t="str">
            <v>唐外</v>
          </cell>
        </row>
        <row r="944">
          <cell r="B944">
            <v>113361</v>
          </cell>
          <cell r="C944" t="str">
            <v>㈲丸美産業</v>
          </cell>
          <cell r="D944">
            <v>0</v>
          </cell>
          <cell r="E944">
            <v>40128</v>
          </cell>
          <cell r="L944">
            <v>3</v>
          </cell>
          <cell r="M944" t="str">
            <v>辻 良二</v>
          </cell>
          <cell r="N944" t="str">
            <v>ﾏﾙﾖｼｻﾝｷﾞｮｳ</v>
          </cell>
          <cell r="O944" t="str">
            <v>福岡県糟屋郡須惠町大字上須惠1106-23</v>
          </cell>
          <cell r="Q944">
            <v>8112114</v>
          </cell>
          <cell r="R944" t="str">
            <v>福岡県糟屋郡須惠町大字上須惠1106-23</v>
          </cell>
          <cell r="S944" t="str">
            <v>092-933-6742</v>
          </cell>
          <cell r="T944" t="str">
            <v>鳥外</v>
          </cell>
        </row>
        <row r="945">
          <cell r="B945">
            <v>153032</v>
          </cell>
          <cell r="C945" t="str">
            <v>森田 豊</v>
          </cell>
          <cell r="D945">
            <v>0</v>
          </cell>
          <cell r="E945">
            <v>40203</v>
          </cell>
          <cell r="L945">
            <v>1</v>
          </cell>
          <cell r="M945" t="str">
            <v>森田 豊</v>
          </cell>
          <cell r="N945" t="str">
            <v>ﾓﾘﾀﾕﾀｶ</v>
          </cell>
          <cell r="O945" t="str">
            <v>佐賀県佐賀市巨勢町大字高尾302-22</v>
          </cell>
          <cell r="Q945">
            <v>8400007</v>
          </cell>
          <cell r="R945" t="str">
            <v>佐賀県佐賀市巨勢町大字高尾302-22</v>
          </cell>
          <cell r="S945" t="str">
            <v>0952-29-5096</v>
          </cell>
          <cell r="T945" t="str">
            <v>佐内</v>
          </cell>
        </row>
        <row r="946">
          <cell r="B946">
            <v>152128</v>
          </cell>
          <cell r="C946" t="str">
            <v>吉田 国男</v>
          </cell>
          <cell r="D946">
            <v>1</v>
          </cell>
          <cell r="E946">
            <v>40143</v>
          </cell>
          <cell r="L946">
            <v>1</v>
          </cell>
          <cell r="M946" t="str">
            <v>吉田 国男</v>
          </cell>
          <cell r="N946" t="str">
            <v>ﾖｼﾀﾞｸﾆｵ</v>
          </cell>
          <cell r="O946" t="str">
            <v>佐賀県小城市三日月町久米811-2</v>
          </cell>
          <cell r="Q946" t="str">
            <v>845-0022</v>
          </cell>
          <cell r="R946" t="str">
            <v>佐賀県小城市三日月町久米811-2</v>
          </cell>
          <cell r="S946" t="str">
            <v>0952-72-3243</v>
          </cell>
          <cell r="T946" t="str">
            <v>佐内</v>
          </cell>
        </row>
        <row r="947">
          <cell r="B947">
            <v>150851</v>
          </cell>
          <cell r="C947" t="str">
            <v>両筑共同建設㈱</v>
          </cell>
          <cell r="D947">
            <v>0</v>
          </cell>
          <cell r="E947">
            <v>40099</v>
          </cell>
          <cell r="L947">
            <v>1</v>
          </cell>
          <cell r="M947" t="str">
            <v>川口 直</v>
          </cell>
          <cell r="N947" t="str">
            <v>ﾘｮｳﾁｸｷｮｳﾄﾞｳｹﾝｾﾂ</v>
          </cell>
          <cell r="O947" t="str">
            <v>福岡県久留米市田主丸町殖木797-1</v>
          </cell>
          <cell r="P947" t="str">
            <v>福岡県うきは市吉井町生葉621-1</v>
          </cell>
          <cell r="Q947">
            <v>8391342</v>
          </cell>
          <cell r="R947" t="str">
            <v>福岡県うきは市吉井町生葉621-1</v>
          </cell>
          <cell r="S947" t="str">
            <v>0943-74-5030</v>
          </cell>
          <cell r="T947" t="str">
            <v>佐外</v>
          </cell>
        </row>
        <row r="948">
          <cell r="B948">
            <v>71215</v>
          </cell>
          <cell r="C948" t="str">
            <v>㈲カシマエコノス</v>
          </cell>
          <cell r="D948">
            <v>0</v>
          </cell>
          <cell r="E948">
            <v>40398</v>
          </cell>
          <cell r="L948">
            <v>8</v>
          </cell>
          <cell r="M948" t="str">
            <v>有森 懐</v>
          </cell>
          <cell r="N948" t="str">
            <v>ｶｼﾏｴｺﾉｽ</v>
          </cell>
          <cell r="O948" t="str">
            <v>佐賀県鹿島市大字山浦丁408</v>
          </cell>
          <cell r="Q948">
            <v>8491314</v>
          </cell>
          <cell r="R948" t="str">
            <v>佐賀県鹿島市大字山浦丁408</v>
          </cell>
          <cell r="S948" t="str">
            <v>0954-62-5203</v>
          </cell>
          <cell r="T948" t="str">
            <v>杵内</v>
          </cell>
        </row>
        <row r="949">
          <cell r="B949">
            <v>56956</v>
          </cell>
          <cell r="C949" t="str">
            <v>㈱クリーンアメニティ</v>
          </cell>
          <cell r="D949">
            <v>0</v>
          </cell>
          <cell r="E949">
            <v>40573</v>
          </cell>
          <cell r="L949">
            <v>7</v>
          </cell>
          <cell r="M949" t="str">
            <v>森﨑 一樹</v>
          </cell>
          <cell r="N949" t="str">
            <v>ｸﾘｰﾝｱﾒﾆﾃｨ</v>
          </cell>
          <cell r="O949" t="str">
            <v>熊本県八代市昭和同仁町971-1</v>
          </cell>
          <cell r="Q949">
            <v>8694723</v>
          </cell>
          <cell r="R949" t="str">
            <v>熊本県八代市昭和同仁町971-1</v>
          </cell>
          <cell r="S949" t="str">
            <v>0965-37-2722</v>
          </cell>
          <cell r="T949" t="str">
            <v>杵外</v>
          </cell>
        </row>
        <row r="950">
          <cell r="B950">
            <v>49633</v>
          </cell>
          <cell r="C950" t="str">
            <v>マルゼン管理開発㈱</v>
          </cell>
          <cell r="D950">
            <v>0</v>
          </cell>
          <cell r="E950">
            <v>41353</v>
          </cell>
          <cell r="L950">
            <v>7</v>
          </cell>
          <cell r="M950" t="str">
            <v>秋山 真澄</v>
          </cell>
          <cell r="N950" t="str">
            <v>ﾏﾙｾﾞﾝｶﾝﾘｶｲﾊﾂ</v>
          </cell>
          <cell r="O950" t="str">
            <v>長崎県諫早市小長井町井崎2324-15</v>
          </cell>
          <cell r="Q950">
            <v>8590166</v>
          </cell>
          <cell r="R950" t="str">
            <v>長崎県諫早市小長井町井崎2324-15</v>
          </cell>
          <cell r="S950" t="str">
            <v>0957-34-4380</v>
          </cell>
          <cell r="T950" t="str">
            <v>杵外</v>
          </cell>
        </row>
        <row r="951">
          <cell r="B951">
            <v>1191</v>
          </cell>
          <cell r="C951" t="str">
            <v>坂井 政隆</v>
          </cell>
          <cell r="D951">
            <v>0</v>
          </cell>
          <cell r="E951">
            <v>41286</v>
          </cell>
          <cell r="L951">
            <v>6</v>
          </cell>
          <cell r="M951" t="str">
            <v>坂井 政隆</v>
          </cell>
          <cell r="N951" t="str">
            <v>ｻｶｲﾏｻﾀｶ</v>
          </cell>
          <cell r="O951" t="str">
            <v>長崎県松浦市志佐町庄野免175-1</v>
          </cell>
          <cell r="P951" t="str">
            <v>長崎県佐世保市江迎町猪調1172-2</v>
          </cell>
          <cell r="Q951">
            <v>8596133</v>
          </cell>
          <cell r="R951" t="str">
            <v>長崎県佐世保市江迎町猪調1172-2</v>
          </cell>
          <cell r="S951" t="str">
            <v>0956-66-8002</v>
          </cell>
          <cell r="T951" t="str">
            <v>伊外</v>
          </cell>
        </row>
        <row r="952">
          <cell r="B952">
            <v>7419</v>
          </cell>
          <cell r="C952" t="str">
            <v>坂口 満生</v>
          </cell>
          <cell r="D952">
            <v>0</v>
          </cell>
          <cell r="E952">
            <v>40336</v>
          </cell>
          <cell r="L952">
            <v>3</v>
          </cell>
          <cell r="M952" t="str">
            <v>坂口 満生</v>
          </cell>
          <cell r="N952" t="str">
            <v>ｻｶｸﾞﾁﾐﾂｵ</v>
          </cell>
          <cell r="O952" t="str">
            <v>福岡県福岡市東区三苫2-2-35</v>
          </cell>
          <cell r="P952" t="str">
            <v>福岡県糟屋郡新宮町大字三代655-5</v>
          </cell>
          <cell r="Q952">
            <v>8110111</v>
          </cell>
          <cell r="R952" t="str">
            <v>福岡県糟屋郡新宮町大字三代655-5</v>
          </cell>
          <cell r="S952" t="str">
            <v>092-607-5601</v>
          </cell>
          <cell r="T952" t="str">
            <v>鳥外</v>
          </cell>
        </row>
        <row r="953">
          <cell r="B953">
            <v>116646</v>
          </cell>
          <cell r="C953" t="str">
            <v>㈲アール・クリーンシステム</v>
          </cell>
          <cell r="D953">
            <v>0</v>
          </cell>
          <cell r="E953">
            <v>40287</v>
          </cell>
          <cell r="L953">
            <v>3</v>
          </cell>
          <cell r="M953" t="str">
            <v>龍 成人</v>
          </cell>
          <cell r="N953" t="str">
            <v>ｱｰﾙｸﾘｰﾝｼｽﾃﾑ</v>
          </cell>
          <cell r="O953" t="str">
            <v>福岡県福岡市東区松島5-7-12</v>
          </cell>
          <cell r="Q953">
            <v>8130062</v>
          </cell>
          <cell r="R953" t="str">
            <v>福岡県福岡市東区松島5-7-12</v>
          </cell>
          <cell r="S953" t="str">
            <v>092-626-0040</v>
          </cell>
          <cell r="T953" t="str">
            <v>鳥外</v>
          </cell>
        </row>
        <row r="954">
          <cell r="B954">
            <v>72561</v>
          </cell>
          <cell r="C954" t="str">
            <v>朝日陸運㈱</v>
          </cell>
          <cell r="D954">
            <v>0</v>
          </cell>
          <cell r="E954">
            <v>40450</v>
          </cell>
          <cell r="L954">
            <v>3</v>
          </cell>
          <cell r="M954" t="str">
            <v>吉原 光徳</v>
          </cell>
          <cell r="N954" t="str">
            <v>ｱｻﾋﾘｸｳﾝ</v>
          </cell>
          <cell r="O954" t="str">
            <v>福岡県久留米市城島町大字楢津1290-1</v>
          </cell>
          <cell r="P954" t="str">
            <v>福岡県糟屋郡久山町大字山田2396-211</v>
          </cell>
          <cell r="Q954">
            <v>8112502</v>
          </cell>
          <cell r="R954" t="str">
            <v>福岡県糟屋郡久山町大字山田2396-211</v>
          </cell>
          <cell r="S954" t="str">
            <v>092-957-5100</v>
          </cell>
          <cell r="T954" t="str">
            <v>鳥外</v>
          </cell>
        </row>
        <row r="955">
          <cell r="B955">
            <v>152461</v>
          </cell>
          <cell r="C955" t="str">
            <v>㈱アット・グリーン</v>
          </cell>
          <cell r="D955">
            <v>0</v>
          </cell>
          <cell r="E955">
            <v>40275</v>
          </cell>
          <cell r="L955">
            <v>1</v>
          </cell>
          <cell r="M955" t="str">
            <v>箭内 伊和男</v>
          </cell>
          <cell r="N955" t="str">
            <v>ｱｯﾄｸﾞﾘｰﾝ</v>
          </cell>
          <cell r="O955" t="str">
            <v>福岡県糟屋郡宇美町大字井野370-5</v>
          </cell>
          <cell r="Q955">
            <v>8112104</v>
          </cell>
          <cell r="R955" t="str">
            <v>福岡県糟屋郡宇美町大字井野370-5</v>
          </cell>
          <cell r="S955" t="str">
            <v>092-933-8287</v>
          </cell>
          <cell r="T955" t="str">
            <v>佐外</v>
          </cell>
        </row>
        <row r="956">
          <cell r="B956">
            <v>61132</v>
          </cell>
          <cell r="C956" t="str">
            <v>石本 欣次</v>
          </cell>
          <cell r="D956">
            <v>0</v>
          </cell>
          <cell r="E956">
            <v>40417</v>
          </cell>
          <cell r="L956">
            <v>1</v>
          </cell>
          <cell r="M956" t="str">
            <v>石本 欣次</v>
          </cell>
          <cell r="N956" t="str">
            <v>ｲｼﾓﾄｷﾝｼﾞ</v>
          </cell>
          <cell r="O956" t="str">
            <v>長崎県長崎市小江原2-37-20</v>
          </cell>
          <cell r="P956" t="str">
            <v>長崎県長崎市小江町1500-4</v>
          </cell>
          <cell r="Q956" t="str">
            <v>851-1133</v>
          </cell>
          <cell r="R956" t="str">
            <v>長崎県長崎市小江町1500-4</v>
          </cell>
          <cell r="S956" t="str">
            <v>095-844-4083</v>
          </cell>
          <cell r="T956" t="str">
            <v>佐外</v>
          </cell>
        </row>
        <row r="957">
          <cell r="B957">
            <v>70209</v>
          </cell>
          <cell r="C957" t="str">
            <v xml:space="preserve">㈲大石貢商店 </v>
          </cell>
          <cell r="D957">
            <v>0</v>
          </cell>
          <cell r="E957">
            <v>40450</v>
          </cell>
          <cell r="L957">
            <v>3</v>
          </cell>
          <cell r="M957" t="str">
            <v>大石 哲範</v>
          </cell>
          <cell r="N957" t="str">
            <v>ｵｵｲｼﾐﾂｸﾞｼｮｳﾃﾝ</v>
          </cell>
          <cell r="O957" t="str">
            <v>福岡県八女市大字鵜池385</v>
          </cell>
          <cell r="Q957">
            <v>8340055</v>
          </cell>
          <cell r="R957" t="str">
            <v>福岡県八女市大字鵜池385</v>
          </cell>
          <cell r="S957" t="str">
            <v>0943-22-6258</v>
          </cell>
          <cell r="T957" t="str">
            <v>鳥外</v>
          </cell>
        </row>
        <row r="958">
          <cell r="B958">
            <v>70859</v>
          </cell>
          <cell r="C958" t="str">
            <v>㈱オキマストランスポート</v>
          </cell>
          <cell r="D958">
            <v>0</v>
          </cell>
          <cell r="E958">
            <v>40395</v>
          </cell>
          <cell r="L958">
            <v>1</v>
          </cell>
          <cell r="M958" t="str">
            <v>沖枡 光也</v>
          </cell>
          <cell r="N958" t="str">
            <v>ｵｷﾏｽﾄﾗﾝｽﾎﾟｰﾄ</v>
          </cell>
          <cell r="O958" t="str">
            <v>広島県廿日市市下平良2-1-77</v>
          </cell>
          <cell r="Q958" t="str">
            <v>738-0023</v>
          </cell>
          <cell r="R958" t="str">
            <v>広島県廿日市市下平良2-1-77</v>
          </cell>
          <cell r="S958" t="str">
            <v>0829-32-7700</v>
          </cell>
          <cell r="T958" t="str">
            <v>佐外</v>
          </cell>
        </row>
        <row r="959">
          <cell r="B959">
            <v>19799</v>
          </cell>
          <cell r="C959" t="str">
            <v>小野田 清勝</v>
          </cell>
          <cell r="D959">
            <v>0</v>
          </cell>
          <cell r="E959">
            <v>40295</v>
          </cell>
          <cell r="L959">
            <v>7</v>
          </cell>
          <cell r="M959" t="str">
            <v>小野田 清勝</v>
          </cell>
          <cell r="N959" t="str">
            <v>ｵﾉﾀﾞｷﾖｶﾂ</v>
          </cell>
          <cell r="O959" t="str">
            <v>福岡県福岡市西区戸切1-5-27</v>
          </cell>
          <cell r="Q959">
            <v>8190032</v>
          </cell>
          <cell r="R959" t="str">
            <v>福岡県福岡市西区戸切1-5-27</v>
          </cell>
          <cell r="S959" t="str">
            <v>092-811-5486</v>
          </cell>
          <cell r="T959" t="str">
            <v>杵外</v>
          </cell>
        </row>
        <row r="960">
          <cell r="B960">
            <v>120171</v>
          </cell>
          <cell r="C960" t="str">
            <v>梶原 德人</v>
          </cell>
          <cell r="D960">
            <v>0</v>
          </cell>
          <cell r="E960">
            <v>40381</v>
          </cell>
          <cell r="L960">
            <v>7</v>
          </cell>
          <cell r="M960" t="str">
            <v>梶原 德人</v>
          </cell>
          <cell r="N960" t="str">
            <v>ｶｼﾞﾜﾗ</v>
          </cell>
          <cell r="O960" t="str">
            <v>佐賀県武雄市山内町大字犬走6634-6</v>
          </cell>
          <cell r="Q960">
            <v>8492301</v>
          </cell>
          <cell r="R960" t="str">
            <v>佐賀県武雄市山内町大字犬走6634-6</v>
          </cell>
          <cell r="S960" t="str">
            <v>090-2856-1118</v>
          </cell>
          <cell r="T960" t="str">
            <v>杵内</v>
          </cell>
        </row>
        <row r="961">
          <cell r="B961">
            <v>118082</v>
          </cell>
          <cell r="C961" t="str">
            <v>㈲城戸運送</v>
          </cell>
          <cell r="D961">
            <v>0</v>
          </cell>
          <cell r="E961">
            <v>40336</v>
          </cell>
          <cell r="L961">
            <v>1</v>
          </cell>
          <cell r="M961" t="str">
            <v>城戸 勝高</v>
          </cell>
          <cell r="N961" t="str">
            <v>ｷﾄﾞｳﾝｿｳ</v>
          </cell>
          <cell r="O961" t="str">
            <v>福岡県みやま市山川町原町350-3</v>
          </cell>
          <cell r="Q961">
            <v>8350115</v>
          </cell>
          <cell r="R961" t="str">
            <v>福岡県みやま市山川町原町350-3</v>
          </cell>
          <cell r="S961" t="str">
            <v>0944-67-1301</v>
          </cell>
          <cell r="T961" t="str">
            <v>佐外</v>
          </cell>
        </row>
        <row r="962">
          <cell r="B962">
            <v>71120</v>
          </cell>
          <cell r="C962" t="str">
            <v>九州医療サービス㈱</v>
          </cell>
          <cell r="D962">
            <v>0</v>
          </cell>
          <cell r="E962">
            <v>40370</v>
          </cell>
          <cell r="L962">
            <v>3</v>
          </cell>
          <cell r="M962" t="str">
            <v>吉永 英人</v>
          </cell>
          <cell r="N962" t="str">
            <v>ｷｭｳｼｭｳｲﾘｮｳｻｰﾋﾞｽ</v>
          </cell>
          <cell r="O962" t="str">
            <v>福岡県筑紫郡那珂川町今光1-139</v>
          </cell>
          <cell r="Q962">
            <v>8111211</v>
          </cell>
          <cell r="R962" t="str">
            <v>福岡県筑紫郡那珂川町今光1-139</v>
          </cell>
          <cell r="S962" t="str">
            <v>092-953-2252</v>
          </cell>
          <cell r="T962" t="str">
            <v>鳥外</v>
          </cell>
        </row>
        <row r="963">
          <cell r="B963">
            <v>43712</v>
          </cell>
          <cell r="C963" t="str">
            <v>九州西武運輸㈱</v>
          </cell>
          <cell r="D963">
            <v>0</v>
          </cell>
          <cell r="E963">
            <v>40432</v>
          </cell>
          <cell r="L963">
            <v>1</v>
          </cell>
          <cell r="M963" t="str">
            <v>清原 保治</v>
          </cell>
          <cell r="N963" t="str">
            <v>ｷｭｳｼｭｳｾｲﾌﾞｳﾝﾕ</v>
          </cell>
          <cell r="O963" t="str">
            <v>福岡県福岡市博多区東那珂3-7-58</v>
          </cell>
          <cell r="Q963">
            <v>8120892</v>
          </cell>
          <cell r="R963" t="str">
            <v>福岡県福岡市博多区東那珂3-7-58</v>
          </cell>
          <cell r="S963" t="str">
            <v>092-431-8121</v>
          </cell>
          <cell r="T963" t="str">
            <v>佐外</v>
          </cell>
        </row>
        <row r="964">
          <cell r="B964">
            <v>147822</v>
          </cell>
          <cell r="C964" t="str">
            <v>ＫＵＧＡ商事㈱</v>
          </cell>
          <cell r="D964">
            <v>0</v>
          </cell>
          <cell r="E964">
            <v>40325</v>
          </cell>
          <cell r="L964">
            <v>1</v>
          </cell>
          <cell r="M964" t="str">
            <v>沼田 學</v>
          </cell>
          <cell r="N964" t="str">
            <v>ｸｶﾞｼｮｳｼﾞ</v>
          </cell>
          <cell r="O964" t="str">
            <v>宮崎県日南市大字星倉705-3</v>
          </cell>
          <cell r="Q964">
            <v>8892533</v>
          </cell>
          <cell r="R964" t="str">
            <v>宮崎県日南市大字星倉705-3</v>
          </cell>
          <cell r="S964" t="str">
            <v>0987-23-0039</v>
          </cell>
          <cell r="T964" t="str">
            <v>佐外</v>
          </cell>
        </row>
        <row r="965">
          <cell r="B965">
            <v>152905</v>
          </cell>
          <cell r="C965" t="str">
            <v>㈱クリーン北部九州</v>
          </cell>
          <cell r="D965">
            <v>0</v>
          </cell>
          <cell r="E965">
            <v>40326</v>
          </cell>
          <cell r="L965">
            <v>1</v>
          </cell>
          <cell r="M965" t="str">
            <v>江藤 健一郎</v>
          </cell>
          <cell r="N965" t="str">
            <v>ｸﾘｰﾝﾎｸﾌﾞｷｭｳｼｭｳ</v>
          </cell>
          <cell r="O965" t="str">
            <v>福岡県田川郡香春町大字高野688-3</v>
          </cell>
          <cell r="Q965">
            <v>8221403</v>
          </cell>
          <cell r="R965" t="str">
            <v>福岡県田川郡香春町大字高野688-3</v>
          </cell>
          <cell r="S965" t="str">
            <v>0947-32-3663</v>
          </cell>
          <cell r="T965" t="str">
            <v>佐外</v>
          </cell>
        </row>
        <row r="966">
          <cell r="B966">
            <v>19870</v>
          </cell>
          <cell r="C966" t="str">
            <v>ケア・ルートサービス㈱</v>
          </cell>
          <cell r="D966">
            <v>0</v>
          </cell>
          <cell r="E966">
            <v>40287</v>
          </cell>
          <cell r="H966">
            <v>5</v>
          </cell>
          <cell r="I966">
            <v>40287</v>
          </cell>
          <cell r="L966">
            <v>1</v>
          </cell>
          <cell r="M966" t="str">
            <v>長 武志</v>
          </cell>
          <cell r="N966" t="str">
            <v>ｹｱﾙｰﾄｻｰﾋﾞｽ</v>
          </cell>
          <cell r="O966" t="str">
            <v>福岡県大野城市中1-2-1</v>
          </cell>
          <cell r="Q966">
            <v>8160906</v>
          </cell>
          <cell r="R966" t="str">
            <v>福岡県大野城市中1-2-1</v>
          </cell>
          <cell r="S966" t="str">
            <v>092-504-5766</v>
          </cell>
          <cell r="T966" t="str">
            <v>佐外</v>
          </cell>
        </row>
        <row r="967">
          <cell r="B967">
            <v>144941</v>
          </cell>
          <cell r="C967" t="str">
            <v>㈱サンエイ</v>
          </cell>
          <cell r="D967">
            <v>0</v>
          </cell>
          <cell r="E967">
            <v>40455</v>
          </cell>
          <cell r="L967">
            <v>1</v>
          </cell>
          <cell r="M967" t="str">
            <v>湖山 相峰</v>
          </cell>
          <cell r="N967" t="str">
            <v>ｻﾝｴｲ</v>
          </cell>
          <cell r="O967" t="str">
            <v>山口県宇部市西本町2-1-20</v>
          </cell>
          <cell r="Q967" t="str">
            <v>755-0052</v>
          </cell>
          <cell r="R967" t="str">
            <v>山口県宇部市西本町2-1-20</v>
          </cell>
          <cell r="S967" t="str">
            <v>0836-31-5677</v>
          </cell>
          <cell r="T967" t="str">
            <v>佐外</v>
          </cell>
        </row>
        <row r="968">
          <cell r="B968">
            <v>32357</v>
          </cell>
          <cell r="C968" t="str">
            <v>㈲清水重機</v>
          </cell>
          <cell r="D968">
            <v>0</v>
          </cell>
          <cell r="E968">
            <v>40379</v>
          </cell>
          <cell r="L968">
            <v>5</v>
          </cell>
          <cell r="M968" t="str">
            <v>清水 友彦</v>
          </cell>
          <cell r="N968" t="str">
            <v>ｼﾐｽﾞｼﾞｭｳｷ</v>
          </cell>
          <cell r="O968" t="str">
            <v>佐賀県東松浦郡玄海町大字新田1295</v>
          </cell>
          <cell r="Q968">
            <v>8471422</v>
          </cell>
          <cell r="R968" t="str">
            <v>佐賀県東松浦郡玄海町大字新田1295</v>
          </cell>
          <cell r="S968" t="str">
            <v>0955-52-2924</v>
          </cell>
          <cell r="T968" t="str">
            <v>唐内</v>
          </cell>
        </row>
        <row r="969">
          <cell r="B969">
            <v>20235</v>
          </cell>
          <cell r="C969" t="str">
            <v>大斉環境開発㈲</v>
          </cell>
          <cell r="D969">
            <v>0</v>
          </cell>
          <cell r="E969">
            <v>40412</v>
          </cell>
          <cell r="L969">
            <v>3</v>
          </cell>
          <cell r="M969" t="str">
            <v>野田 斎子</v>
          </cell>
          <cell r="N969" t="str">
            <v>ﾀｲｾｲｶﾝｷｮｳｶｲﾊﾂ</v>
          </cell>
          <cell r="O969" t="str">
            <v>福岡県久留米市藤山町1873-2</v>
          </cell>
          <cell r="Q969">
            <v>8300053</v>
          </cell>
          <cell r="R969" t="str">
            <v>福岡県久留米市藤山町1873-2</v>
          </cell>
          <cell r="S969" t="str">
            <v>0942-21-8427</v>
          </cell>
          <cell r="T969" t="str">
            <v>鳥外</v>
          </cell>
        </row>
        <row r="970">
          <cell r="B970">
            <v>117228</v>
          </cell>
          <cell r="C970" t="str">
            <v>㈲高山商店</v>
          </cell>
          <cell r="D970">
            <v>0</v>
          </cell>
          <cell r="E970">
            <v>40309</v>
          </cell>
          <cell r="L970">
            <v>7</v>
          </cell>
          <cell r="M970" t="str">
            <v>高山 修</v>
          </cell>
          <cell r="N970" t="str">
            <v>ﾀｶﾔﾏｼｮｳﾃﾝ</v>
          </cell>
          <cell r="O970" t="str">
            <v>長崎県西海市西海町七釜郷633-16</v>
          </cell>
          <cell r="Q970">
            <v>8572223</v>
          </cell>
          <cell r="R970" t="str">
            <v>長崎県西海市西海町七釜郷633-16</v>
          </cell>
          <cell r="S970" t="str">
            <v>0959-33-2507</v>
          </cell>
          <cell r="T970" t="str">
            <v>杵外</v>
          </cell>
        </row>
        <row r="971">
          <cell r="B971">
            <v>367</v>
          </cell>
          <cell r="C971" t="str">
            <v>鶴丸海運㈱</v>
          </cell>
          <cell r="D971">
            <v>0</v>
          </cell>
          <cell r="E971">
            <v>40289</v>
          </cell>
          <cell r="L971">
            <v>6</v>
          </cell>
          <cell r="M971" t="str">
            <v>鶴丸 俊輔</v>
          </cell>
          <cell r="N971" t="str">
            <v>ﾂﾙﾏﾙｶｲｳﾝ</v>
          </cell>
          <cell r="O971" t="str">
            <v>福岡県北九州市若松区本町1-5-11</v>
          </cell>
          <cell r="P971" t="str">
            <v>福岡県京都郡苅田町新浜町1-6</v>
          </cell>
          <cell r="Q971">
            <v>8000321</v>
          </cell>
          <cell r="R971" t="str">
            <v>福岡県京都郡苅田町新浜町1-6</v>
          </cell>
          <cell r="S971" t="str">
            <v>093-434-1171</v>
          </cell>
          <cell r="T971" t="str">
            <v>伊外</v>
          </cell>
        </row>
        <row r="972">
          <cell r="B972">
            <v>39644</v>
          </cell>
          <cell r="C972" t="str">
            <v>朝永工業㈱</v>
          </cell>
          <cell r="D972">
            <v>0</v>
          </cell>
          <cell r="E972">
            <v>40328</v>
          </cell>
          <cell r="L972">
            <v>6</v>
          </cell>
          <cell r="M972" t="str">
            <v>山之内 玉枝</v>
          </cell>
          <cell r="N972" t="str">
            <v>ﾄﾓﾅｶﾞｺｳｷﾞｮｳ</v>
          </cell>
          <cell r="O972" t="str">
            <v>長崎県佐世保市世知原町太田573-1</v>
          </cell>
          <cell r="Q972">
            <v>8596404</v>
          </cell>
          <cell r="R972" t="str">
            <v>長崎県佐世保市世知原町太田573-1</v>
          </cell>
          <cell r="S972" t="str">
            <v>0956-76-2495</v>
          </cell>
          <cell r="T972" t="str">
            <v>伊外</v>
          </cell>
        </row>
        <row r="973">
          <cell r="B973">
            <v>22172</v>
          </cell>
          <cell r="C973" t="str">
            <v>㈲野村重機</v>
          </cell>
          <cell r="D973">
            <v>0</v>
          </cell>
          <cell r="E973">
            <v>40379</v>
          </cell>
          <cell r="L973">
            <v>3</v>
          </cell>
          <cell r="M973" t="str">
            <v>野村 清</v>
          </cell>
          <cell r="N973" t="str">
            <v>ﾉﾑﾗｼﾞｭｳｷ</v>
          </cell>
          <cell r="O973" t="str">
            <v>福岡県福岡市博多区浦田2-2-10</v>
          </cell>
          <cell r="Q973">
            <v>8120861</v>
          </cell>
          <cell r="R973" t="str">
            <v>福岡県福岡市博多区浦田2-2-10</v>
          </cell>
          <cell r="S973" t="str">
            <v>092-503-3768</v>
          </cell>
          <cell r="T973" t="str">
            <v>鳥外</v>
          </cell>
        </row>
        <row r="974">
          <cell r="B974">
            <v>156233</v>
          </cell>
          <cell r="C974" t="str">
            <v>㈱ハヤトホーム</v>
          </cell>
          <cell r="D974">
            <v>0</v>
          </cell>
          <cell r="E974">
            <v>40437</v>
          </cell>
          <cell r="L974">
            <v>5</v>
          </cell>
          <cell r="M974" t="str">
            <v>髙橋 直也</v>
          </cell>
          <cell r="N974" t="str">
            <v>ﾊﾔﾄﾎｰﾑ</v>
          </cell>
          <cell r="O974" t="str">
            <v>佐賀県唐津市鏡1871-1</v>
          </cell>
          <cell r="Q974" t="str">
            <v>847-0022</v>
          </cell>
          <cell r="R974" t="str">
            <v>佐賀県唐津市鏡1871-1</v>
          </cell>
          <cell r="S974" t="str">
            <v>0955-77-6050</v>
          </cell>
          <cell r="T974" t="str">
            <v>唐内</v>
          </cell>
        </row>
        <row r="975">
          <cell r="B975">
            <v>118086</v>
          </cell>
          <cell r="C975" t="str">
            <v>㈱ひらい工務店</v>
          </cell>
          <cell r="D975">
            <v>0</v>
          </cell>
          <cell r="E975">
            <v>40336</v>
          </cell>
          <cell r="L975">
            <v>1</v>
          </cell>
          <cell r="M975" t="str">
            <v>平井 顕俊</v>
          </cell>
          <cell r="N975" t="str">
            <v>ﾋﾗｲｺｳﾑﾃﾝ</v>
          </cell>
          <cell r="O975" t="str">
            <v>佐賀県神埼郡吉野ヶ里町吉田1932-4</v>
          </cell>
          <cell r="Q975">
            <v>8420031</v>
          </cell>
          <cell r="R975" t="str">
            <v>佐賀県神埼郡吉野ヶ里町吉田1932-4</v>
          </cell>
          <cell r="S975" t="str">
            <v>0952-52-2557</v>
          </cell>
          <cell r="T975" t="str">
            <v>佐内</v>
          </cell>
        </row>
        <row r="976">
          <cell r="B976">
            <v>102858</v>
          </cell>
          <cell r="C976" t="str">
            <v>㈲ヒラヌマ商会</v>
          </cell>
          <cell r="D976">
            <v>0</v>
          </cell>
          <cell r="E976">
            <v>40342</v>
          </cell>
          <cell r="L976">
            <v>1</v>
          </cell>
          <cell r="M976" t="str">
            <v>楠本 公久</v>
          </cell>
          <cell r="N976" t="str">
            <v>ﾋﾗﾇﾏｼｮｳｶｲ</v>
          </cell>
          <cell r="O976" t="str">
            <v>大分県大分市大字一の洲3-12</v>
          </cell>
          <cell r="Q976">
            <v>8700112</v>
          </cell>
          <cell r="R976" t="str">
            <v>大分県大分市大字一の洲3-12</v>
          </cell>
          <cell r="S976" t="str">
            <v>097-523-6800</v>
          </cell>
          <cell r="T976" t="str">
            <v>佐外</v>
          </cell>
        </row>
        <row r="977">
          <cell r="B977">
            <v>68545</v>
          </cell>
          <cell r="C977" t="str">
            <v>フクオカグリーンシフト㈲</v>
          </cell>
          <cell r="D977">
            <v>0</v>
          </cell>
          <cell r="E977">
            <v>40328</v>
          </cell>
          <cell r="L977">
            <v>3</v>
          </cell>
          <cell r="M977" t="str">
            <v>長田 穰</v>
          </cell>
          <cell r="N977" t="str">
            <v>ﾌｸｵｶｸﾞﾘｰﾝｼﾌﾄ</v>
          </cell>
          <cell r="O977" t="str">
            <v>福岡県福岡市博多区金の隈1-34-21</v>
          </cell>
          <cell r="Q977">
            <v>8120863</v>
          </cell>
          <cell r="R977" t="str">
            <v>福岡県福岡市博多区金の隈1-34-21</v>
          </cell>
          <cell r="S977" t="str">
            <v>092-504-8252</v>
          </cell>
          <cell r="T977" t="str">
            <v>鳥外</v>
          </cell>
        </row>
        <row r="978">
          <cell r="B978">
            <v>158521</v>
          </cell>
          <cell r="C978" t="str">
            <v>㈱北斗</v>
          </cell>
          <cell r="D978">
            <v>0</v>
          </cell>
          <cell r="E978">
            <v>40791</v>
          </cell>
          <cell r="F978">
            <v>2</v>
          </cell>
          <cell r="G978">
            <v>40575</v>
          </cell>
          <cell r="L978">
            <v>3</v>
          </cell>
          <cell r="M978" t="str">
            <v>薙野 宇</v>
          </cell>
          <cell r="N978" t="str">
            <v>ﾎｸﾄ</v>
          </cell>
          <cell r="O978" t="str">
            <v>佐賀県鳥栖市酒井東町川口809-1</v>
          </cell>
          <cell r="Q978">
            <v>8410041</v>
          </cell>
          <cell r="R978" t="str">
            <v>佐賀県鳥栖市酒井東町川口809-1</v>
          </cell>
          <cell r="S978" t="str">
            <v>0942-87-7257</v>
          </cell>
          <cell r="T978" t="str">
            <v>鳥内</v>
          </cell>
        </row>
        <row r="979">
          <cell r="B979">
            <v>133504</v>
          </cell>
          <cell r="C979" t="str">
            <v>㈱江頭土木工業</v>
          </cell>
          <cell r="D979">
            <v>0</v>
          </cell>
          <cell r="E979">
            <v>40952</v>
          </cell>
          <cell r="L979">
            <v>1</v>
          </cell>
          <cell r="M979" t="str">
            <v>江頭 浩昭</v>
          </cell>
          <cell r="N979" t="str">
            <v>ｴｶﾞｼﾗﾄﾞﾎﾞｸｺｳｷﾞｮｳ</v>
          </cell>
          <cell r="O979" t="str">
            <v>佐賀県佐賀市川副町早津江1354-1</v>
          </cell>
          <cell r="Q979">
            <v>8402203</v>
          </cell>
          <cell r="R979" t="str">
            <v>佐賀県佐賀市川副町早津江1354-1</v>
          </cell>
          <cell r="S979" t="str">
            <v>0952-45-8090</v>
          </cell>
          <cell r="T979" t="str">
            <v>佐内</v>
          </cell>
        </row>
        <row r="980">
          <cell r="B980">
            <v>170855</v>
          </cell>
          <cell r="C980" t="str">
            <v>白濱 俊介</v>
          </cell>
          <cell r="D980">
            <v>0</v>
          </cell>
          <cell r="E980">
            <v>41346</v>
          </cell>
          <cell r="L980">
            <v>1</v>
          </cell>
          <cell r="M980" t="str">
            <v>白濱 俊介</v>
          </cell>
          <cell r="N980" t="str">
            <v>ｼﾗﾊﾏｼｭﾝｽｹ</v>
          </cell>
          <cell r="O980" t="str">
            <v>佐賀県佐賀市嘉瀬町大字十五1778番地4</v>
          </cell>
          <cell r="Q980" t="str">
            <v>840-0863</v>
          </cell>
          <cell r="R980" t="str">
            <v>佐賀県佐賀市嘉瀬町大字十五1778番地4</v>
          </cell>
          <cell r="S980" t="str">
            <v>0952-22-3898</v>
          </cell>
          <cell r="T980" t="str">
            <v>佐内</v>
          </cell>
        </row>
        <row r="981">
          <cell r="B981">
            <v>104621</v>
          </cell>
          <cell r="C981" t="str">
            <v>㈲清紀運輸</v>
          </cell>
          <cell r="D981">
            <v>0</v>
          </cell>
          <cell r="E981">
            <v>41465</v>
          </cell>
          <cell r="L981">
            <v>7</v>
          </cell>
          <cell r="M981" t="str">
            <v>清本 国義</v>
          </cell>
          <cell r="N981" t="str">
            <v>ｾｲｷｳﾝﾕ</v>
          </cell>
          <cell r="O981" t="str">
            <v>長崎県諫早市津久葉町6-83</v>
          </cell>
          <cell r="Q981">
            <v>8540065</v>
          </cell>
          <cell r="R981" t="str">
            <v>長崎県諫早市津久葉町6-83</v>
          </cell>
          <cell r="S981" t="str">
            <v>0957-49-8300</v>
          </cell>
          <cell r="T981" t="str">
            <v>杵外</v>
          </cell>
        </row>
        <row r="982">
          <cell r="B982">
            <v>157477</v>
          </cell>
          <cell r="C982" t="str">
            <v>近畿合通㈱</v>
          </cell>
          <cell r="D982">
            <v>0</v>
          </cell>
          <cell r="E982">
            <v>40518</v>
          </cell>
          <cell r="L982">
            <v>1</v>
          </cell>
          <cell r="M982" t="str">
            <v>播磨 盛治</v>
          </cell>
          <cell r="N982" t="str">
            <v>ｷﾝｷｺﾞｳﾂｳ</v>
          </cell>
          <cell r="O982" t="str">
            <v>大阪府松原市丹南3-2-33</v>
          </cell>
          <cell r="Q982">
            <v>5800013</v>
          </cell>
          <cell r="R982" t="str">
            <v>大阪府松原市丹南3-2-33</v>
          </cell>
          <cell r="S982" t="str">
            <v>072-330-5531</v>
          </cell>
          <cell r="T982" t="str">
            <v>佐外</v>
          </cell>
        </row>
        <row r="983">
          <cell r="B983">
            <v>159890</v>
          </cell>
          <cell r="C983" t="str">
            <v>㈲セイワ工業</v>
          </cell>
          <cell r="D983">
            <v>0</v>
          </cell>
          <cell r="E983">
            <v>40672</v>
          </cell>
          <cell r="L983">
            <v>7</v>
          </cell>
          <cell r="M983" t="str">
            <v>大川内 正義</v>
          </cell>
          <cell r="N983" t="str">
            <v>ｾｲﾜｺｳｷﾞｮｳ</v>
          </cell>
          <cell r="O983" t="str">
            <v>佐賀県嬉野市塩田町大字久間甲562-1</v>
          </cell>
          <cell r="Q983">
            <v>8491401</v>
          </cell>
          <cell r="R983" t="str">
            <v>佐賀県嬉野市塩田町大字久間甲562-1</v>
          </cell>
          <cell r="S983" t="str">
            <v>0954-66-4289</v>
          </cell>
          <cell r="T983" t="str">
            <v>杵内</v>
          </cell>
        </row>
        <row r="984">
          <cell r="B984">
            <v>114741</v>
          </cell>
          <cell r="C984" t="str">
            <v>小松 敏文</v>
          </cell>
          <cell r="D984">
            <v>1</v>
          </cell>
          <cell r="E984">
            <v>41962</v>
          </cell>
          <cell r="L984">
            <v>1</v>
          </cell>
          <cell r="M984" t="str">
            <v>小松 敏文</v>
          </cell>
          <cell r="N984" t="str">
            <v>ｺﾏﾂﾄｼﾌﾐ</v>
          </cell>
          <cell r="O984" t="str">
            <v>佐賀県佐賀市兵庫南1-29-29</v>
          </cell>
          <cell r="P984" t="str">
            <v>佐賀県佐賀市兵庫町大字藤木1489-1</v>
          </cell>
          <cell r="Q984">
            <v>8490915</v>
          </cell>
          <cell r="R984" t="str">
            <v>佐賀県佐賀市兵庫町大字藤木1489-1</v>
          </cell>
          <cell r="S984" t="str">
            <v>0952-31-2002</v>
          </cell>
          <cell r="T984" t="str">
            <v>佐内</v>
          </cell>
        </row>
        <row r="985">
          <cell r="B985">
            <v>109400</v>
          </cell>
          <cell r="C985" t="str">
            <v>㈲アグリサポート</v>
          </cell>
          <cell r="D985">
            <v>0</v>
          </cell>
          <cell r="E985">
            <v>40630</v>
          </cell>
          <cell r="L985">
            <v>7</v>
          </cell>
          <cell r="M985" t="str">
            <v>菖蒲 日出三</v>
          </cell>
          <cell r="N985" t="str">
            <v>ｱｸﾞﾘｻﾎﾟｰﾄ</v>
          </cell>
          <cell r="O985" t="str">
            <v>長崎県諫早市飯盛町平古場1085-5</v>
          </cell>
          <cell r="Q985">
            <v>8541111</v>
          </cell>
          <cell r="R985" t="str">
            <v>長崎県諫早市飯盛町平古場1085-5</v>
          </cell>
          <cell r="S985" t="str">
            <v>0957-48-2004</v>
          </cell>
          <cell r="T985" t="str">
            <v>杵外</v>
          </cell>
        </row>
        <row r="986">
          <cell r="B986">
            <v>64319</v>
          </cell>
          <cell r="C986" t="str">
            <v>㈲池田重機建材</v>
          </cell>
          <cell r="D986">
            <v>0</v>
          </cell>
          <cell r="E986">
            <v>40602</v>
          </cell>
          <cell r="L986">
            <v>3</v>
          </cell>
          <cell r="M986" t="str">
            <v>池田 冨夫</v>
          </cell>
          <cell r="N986" t="str">
            <v>ｲｹﾀﾞｼﾞｭｳｷｹﾝｻﾞｲ</v>
          </cell>
          <cell r="O986" t="str">
            <v>福岡県三井郡大刀洗町大字鵜木1440-27</v>
          </cell>
          <cell r="Q986">
            <v>8301224</v>
          </cell>
          <cell r="R986" t="str">
            <v>福岡県三井郡大刀洗町大字鵜木1440-27</v>
          </cell>
          <cell r="S986" t="str">
            <v>0942-77-2171</v>
          </cell>
          <cell r="T986" t="str">
            <v>鳥外</v>
          </cell>
        </row>
        <row r="987">
          <cell r="B987">
            <v>79724</v>
          </cell>
          <cell r="C987" t="str">
            <v>㈲入江組</v>
          </cell>
          <cell r="D987">
            <v>0</v>
          </cell>
          <cell r="E987">
            <v>40518</v>
          </cell>
          <cell r="L987">
            <v>1</v>
          </cell>
          <cell r="M987" t="str">
            <v>入江 政美</v>
          </cell>
          <cell r="N987" t="str">
            <v>ｲﾘｴｸﾞﾐ</v>
          </cell>
          <cell r="O987" t="str">
            <v>福岡県北九州市八幡西区千代ヶ崎2-7-19</v>
          </cell>
          <cell r="Q987" t="str">
            <v>807-0803</v>
          </cell>
          <cell r="R987" t="str">
            <v>福岡県北九州市八幡西区千代ヶ崎2-7-19</v>
          </cell>
          <cell r="S987" t="str">
            <v>093-691-5011</v>
          </cell>
          <cell r="T987" t="str">
            <v>佐外</v>
          </cell>
        </row>
        <row r="988">
          <cell r="B988">
            <v>159078</v>
          </cell>
          <cell r="C988" t="str">
            <v>㈲エフ・シー・クリエート</v>
          </cell>
          <cell r="D988">
            <v>0</v>
          </cell>
          <cell r="E988">
            <v>40613</v>
          </cell>
          <cell r="L988">
            <v>1</v>
          </cell>
          <cell r="M988" t="str">
            <v>中原 正典</v>
          </cell>
          <cell r="N988" t="str">
            <v>ｴﾌｼｰｸﾘｴｰﾄ</v>
          </cell>
          <cell r="O988" t="str">
            <v>佐賀県多久市多久町6093</v>
          </cell>
          <cell r="Q988" t="str">
            <v>846-0031</v>
          </cell>
          <cell r="R988" t="str">
            <v>佐賀県多久市多久町6093</v>
          </cell>
          <cell r="S988" t="str">
            <v>0952-71-9070</v>
          </cell>
          <cell r="T988" t="str">
            <v>佐内</v>
          </cell>
        </row>
        <row r="989">
          <cell r="B989">
            <v>157612</v>
          </cell>
          <cell r="C989" t="str">
            <v>小野 隆幸</v>
          </cell>
          <cell r="D989">
            <v>0</v>
          </cell>
          <cell r="E989">
            <v>40508</v>
          </cell>
          <cell r="L989">
            <v>1</v>
          </cell>
          <cell r="M989" t="str">
            <v>小野 隆幸</v>
          </cell>
          <cell r="N989" t="str">
            <v>ｵﾉﾀｶﾕｷ</v>
          </cell>
          <cell r="O989" t="str">
            <v>佐賀県小城市三日月町長神田596-16</v>
          </cell>
          <cell r="Q989">
            <v>8450021</v>
          </cell>
          <cell r="R989" t="str">
            <v>佐賀県小城市三日月町長神田596-16</v>
          </cell>
          <cell r="S989" t="str">
            <v>0952-72-8788</v>
          </cell>
          <cell r="T989" t="str">
            <v>佐内</v>
          </cell>
        </row>
        <row r="990">
          <cell r="B990">
            <v>158252</v>
          </cell>
          <cell r="C990" t="str">
            <v>㈱北九ネットサービス</v>
          </cell>
          <cell r="D990">
            <v>0</v>
          </cell>
          <cell r="E990">
            <v>40564</v>
          </cell>
          <cell r="L990">
            <v>1</v>
          </cell>
          <cell r="M990" t="str">
            <v>篠﨑 弘美</v>
          </cell>
          <cell r="N990" t="str">
            <v>ｷﾀｷｭｳﾈｯﾄｻｰﾋﾞｽ</v>
          </cell>
          <cell r="O990" t="str">
            <v>福岡県北九州市門司区新門司2-16-3</v>
          </cell>
          <cell r="Q990" t="str">
            <v>800-0115</v>
          </cell>
          <cell r="R990" t="str">
            <v>福岡県北九州市門司区新門司2-16-3</v>
          </cell>
          <cell r="S990" t="str">
            <v>093-483-3622</v>
          </cell>
          <cell r="T990" t="str">
            <v>佐外</v>
          </cell>
        </row>
        <row r="991">
          <cell r="B991">
            <v>50993</v>
          </cell>
          <cell r="C991" t="str">
            <v>㈱光神商会</v>
          </cell>
          <cell r="D991">
            <v>0</v>
          </cell>
          <cell r="E991">
            <v>40493</v>
          </cell>
          <cell r="L991">
            <v>3</v>
          </cell>
          <cell r="M991" t="str">
            <v>神野 泰隆</v>
          </cell>
          <cell r="N991" t="str">
            <v>ｺｳｼﾝｼｮｳｶｲ</v>
          </cell>
          <cell r="O991" t="str">
            <v>福岡県福岡市博多区豊2-5-19</v>
          </cell>
          <cell r="Q991">
            <v>8120042</v>
          </cell>
          <cell r="R991" t="str">
            <v>福岡県福岡市博多区豊2-5-19</v>
          </cell>
          <cell r="S991" t="str">
            <v>092-411-3035</v>
          </cell>
          <cell r="T991" t="str">
            <v>鳥外</v>
          </cell>
        </row>
        <row r="992">
          <cell r="B992">
            <v>125227</v>
          </cell>
          <cell r="C992" t="str">
            <v>古賀 正一</v>
          </cell>
          <cell r="D992">
            <v>0</v>
          </cell>
          <cell r="E992">
            <v>40574</v>
          </cell>
          <cell r="L992">
            <v>5</v>
          </cell>
          <cell r="M992" t="str">
            <v>古賀 正一</v>
          </cell>
          <cell r="N992" t="str">
            <v>ｺｶﾞｼｮｳｲﾁ</v>
          </cell>
          <cell r="O992" t="str">
            <v>大分県大分市大字光吉1348-31</v>
          </cell>
          <cell r="P992" t="str">
            <v>佐賀県唐津市菜畑3221-31</v>
          </cell>
          <cell r="Q992">
            <v>8701132</v>
          </cell>
          <cell r="R992" t="str">
            <v>佐賀県唐津市菜畑3221-31</v>
          </cell>
          <cell r="S992" t="str">
            <v>0955-75-6551</v>
          </cell>
          <cell r="T992" t="str">
            <v>唐内</v>
          </cell>
        </row>
        <row r="993">
          <cell r="B993">
            <v>126230</v>
          </cell>
          <cell r="C993" t="str">
            <v>古賀 了</v>
          </cell>
          <cell r="D993">
            <v>0</v>
          </cell>
          <cell r="E993">
            <v>40633</v>
          </cell>
          <cell r="L993">
            <v>1</v>
          </cell>
          <cell r="M993" t="str">
            <v>古賀 了</v>
          </cell>
          <cell r="N993" t="str">
            <v>ｺｶﾞﾘｮｳ</v>
          </cell>
          <cell r="O993" t="str">
            <v>佐賀県佐賀市大和町大字川上5446-4</v>
          </cell>
          <cell r="Q993">
            <v>8400214</v>
          </cell>
          <cell r="R993" t="str">
            <v>佐賀県佐賀市大和町大字川上5446-4</v>
          </cell>
          <cell r="S993" t="str">
            <v>090-3737-2521</v>
          </cell>
          <cell r="T993" t="str">
            <v>佐内</v>
          </cell>
        </row>
        <row r="994">
          <cell r="B994">
            <v>159402</v>
          </cell>
          <cell r="C994" t="str">
            <v>坂井 幸二</v>
          </cell>
          <cell r="D994">
            <v>0</v>
          </cell>
          <cell r="E994">
            <v>40631</v>
          </cell>
          <cell r="L994">
            <v>1</v>
          </cell>
          <cell r="M994" t="str">
            <v>坂井 幸二</v>
          </cell>
          <cell r="N994" t="str">
            <v>ｻｶｲｺｳｼﾞ</v>
          </cell>
          <cell r="O994" t="str">
            <v>佐賀県佐賀市本庄町大字本庄345</v>
          </cell>
          <cell r="Q994">
            <v>8400027</v>
          </cell>
          <cell r="R994" t="str">
            <v>佐賀県佐賀市本庄町大字本庄345</v>
          </cell>
          <cell r="S994" t="str">
            <v>0952-22-4780</v>
          </cell>
          <cell r="T994" t="str">
            <v>佐内</v>
          </cell>
        </row>
        <row r="995">
          <cell r="B995">
            <v>38240</v>
          </cell>
          <cell r="C995" t="str">
            <v>塩谷 正人</v>
          </cell>
          <cell r="D995">
            <v>0</v>
          </cell>
          <cell r="E995">
            <v>40615</v>
          </cell>
          <cell r="L995">
            <v>1</v>
          </cell>
          <cell r="M995" t="str">
            <v>塩谷 正人</v>
          </cell>
          <cell r="N995" t="str">
            <v>ｼｵﾀﾆﾏｻﾄ</v>
          </cell>
          <cell r="O995" t="str">
            <v>佐賀県佐賀市久保田町大字久保田444-3</v>
          </cell>
          <cell r="Q995">
            <v>8490204</v>
          </cell>
          <cell r="R995" t="str">
            <v>佐賀県佐賀市久保田町大字久保田444-3</v>
          </cell>
          <cell r="S995" t="str">
            <v>0952-68-3859</v>
          </cell>
          <cell r="T995" t="str">
            <v>佐内</v>
          </cell>
        </row>
        <row r="996">
          <cell r="B996">
            <v>47458</v>
          </cell>
          <cell r="C996" t="str">
            <v>高尾 正光</v>
          </cell>
          <cell r="D996">
            <v>0</v>
          </cell>
          <cell r="E996">
            <v>40632</v>
          </cell>
          <cell r="L996">
            <v>1</v>
          </cell>
          <cell r="M996" t="str">
            <v>高尾 正光</v>
          </cell>
          <cell r="N996" t="str">
            <v>ﾀｶｵﾏｻﾐﾂ</v>
          </cell>
          <cell r="O996" t="str">
            <v>福岡県福岡市南区横手南町4-10</v>
          </cell>
          <cell r="Q996">
            <v>8111312</v>
          </cell>
          <cell r="R996" t="str">
            <v>福岡県福岡市南区横手南町4-10</v>
          </cell>
          <cell r="S996" t="str">
            <v>092-591-7012</v>
          </cell>
          <cell r="T996" t="str">
            <v>佐外</v>
          </cell>
        </row>
        <row r="997">
          <cell r="B997">
            <v>157611</v>
          </cell>
          <cell r="C997" t="str">
            <v>田代 一則</v>
          </cell>
          <cell r="D997">
            <v>0</v>
          </cell>
          <cell r="E997">
            <v>40508</v>
          </cell>
          <cell r="L997">
            <v>1</v>
          </cell>
          <cell r="M997" t="str">
            <v>田代 一則</v>
          </cell>
          <cell r="N997" t="str">
            <v>ﾀｼﾛｶｽﾞﾉﾘ</v>
          </cell>
          <cell r="O997" t="str">
            <v>佐賀県神埼市神埼町本告牟田806-23</v>
          </cell>
          <cell r="Q997">
            <v>8420013</v>
          </cell>
          <cell r="R997" t="str">
            <v>佐賀県神埼市神埼町本告牟田806-23</v>
          </cell>
          <cell r="S997" t="str">
            <v>0952-53-8258</v>
          </cell>
          <cell r="T997" t="str">
            <v>佐内</v>
          </cell>
        </row>
        <row r="998">
          <cell r="B998">
            <v>68786</v>
          </cell>
          <cell r="C998" t="str">
            <v>㈱ドリーム</v>
          </cell>
          <cell r="D998">
            <v>0</v>
          </cell>
          <cell r="E998">
            <v>40513</v>
          </cell>
          <cell r="L998">
            <v>5</v>
          </cell>
          <cell r="M998" t="str">
            <v>塚本 一明</v>
          </cell>
          <cell r="N998" t="str">
            <v>ﾄﾞﾘｰﾑ</v>
          </cell>
          <cell r="O998" t="str">
            <v>福岡県福岡市中央区大手門1-1-1</v>
          </cell>
          <cell r="P998" t="str">
            <v>福岡県福岡市中央区笹丘1-35-9</v>
          </cell>
          <cell r="Q998">
            <v>8100034</v>
          </cell>
          <cell r="R998" t="str">
            <v>福岡県福岡市中央区笹丘1-35-9</v>
          </cell>
          <cell r="S998" t="str">
            <v>092-715-7083</v>
          </cell>
          <cell r="T998" t="str">
            <v>唐外</v>
          </cell>
        </row>
        <row r="999">
          <cell r="B999">
            <v>115955</v>
          </cell>
          <cell r="C999" t="str">
            <v>㈲トレーディングポスト</v>
          </cell>
          <cell r="D999">
            <v>0</v>
          </cell>
          <cell r="E999">
            <v>40590</v>
          </cell>
          <cell r="L999">
            <v>3</v>
          </cell>
          <cell r="M999" t="str">
            <v>堤 嘉樹</v>
          </cell>
          <cell r="N999" t="str">
            <v>ﾄﾚｰﾃﾞｨﾝｸﾞﾎﾟｽﾄ</v>
          </cell>
          <cell r="O999" t="str">
            <v>福岡県大野城市御笠川2-17-7</v>
          </cell>
          <cell r="Q999">
            <v>8160912</v>
          </cell>
          <cell r="R999" t="str">
            <v>福岡県大野城市御笠川2-17-7</v>
          </cell>
          <cell r="S999" t="str">
            <v>092-514-0133</v>
          </cell>
          <cell r="T999" t="str">
            <v>鳥外</v>
          </cell>
        </row>
        <row r="1000">
          <cell r="B1000">
            <v>677</v>
          </cell>
          <cell r="C1000" t="str">
            <v>㈲名島産業建設</v>
          </cell>
          <cell r="D1000">
            <v>0</v>
          </cell>
          <cell r="E1000">
            <v>40463</v>
          </cell>
          <cell r="L1000">
            <v>3</v>
          </cell>
          <cell r="M1000" t="str">
            <v>於保 政美</v>
          </cell>
          <cell r="N1000" t="str">
            <v>ﾅｼﾏｻﾝｷﾞｮｳ</v>
          </cell>
          <cell r="O1000" t="str">
            <v>福岡県福岡市東区香住ケ丘4-9-25</v>
          </cell>
          <cell r="Q1000">
            <v>8130003</v>
          </cell>
          <cell r="R1000" t="str">
            <v>福岡県福岡市東区香住ケ丘4-9-25</v>
          </cell>
          <cell r="S1000" t="str">
            <v>092-681-6720</v>
          </cell>
          <cell r="T1000" t="str">
            <v>鳥外</v>
          </cell>
        </row>
        <row r="1001">
          <cell r="B1001">
            <v>1919</v>
          </cell>
          <cell r="C1001" t="str">
            <v>㈱日本創生</v>
          </cell>
          <cell r="D1001">
            <v>0</v>
          </cell>
          <cell r="E1001">
            <v>40630</v>
          </cell>
          <cell r="L1001">
            <v>1</v>
          </cell>
          <cell r="M1001" t="str">
            <v>池末 秀夫</v>
          </cell>
          <cell r="N1001" t="str">
            <v>ﾆﾎﾝｿｳｾｲ</v>
          </cell>
          <cell r="O1001" t="str">
            <v>福岡県大川市大字中八院153-2</v>
          </cell>
          <cell r="Q1001">
            <v>8310013</v>
          </cell>
          <cell r="R1001" t="str">
            <v>福岡県大川市大字中八院153-2</v>
          </cell>
          <cell r="S1001" t="str">
            <v>0944-86-4366</v>
          </cell>
          <cell r="T1001" t="str">
            <v>佐外</v>
          </cell>
        </row>
        <row r="1002">
          <cell r="B1002">
            <v>120823</v>
          </cell>
          <cell r="C1002" t="str">
            <v>原 武徳</v>
          </cell>
          <cell r="D1002">
            <v>0</v>
          </cell>
          <cell r="E1002">
            <v>40484</v>
          </cell>
          <cell r="L1002">
            <v>6</v>
          </cell>
          <cell r="M1002" t="str">
            <v>原 武徳</v>
          </cell>
          <cell r="N1002" t="str">
            <v>ﾊﾗﾀｹﾉﾘ</v>
          </cell>
          <cell r="O1002" t="str">
            <v>佐賀県西松浦郡有田町二ノ瀨甲1636-3</v>
          </cell>
          <cell r="Q1002">
            <v>8494141</v>
          </cell>
          <cell r="R1002" t="str">
            <v>佐賀県西松浦郡有田町二ノ瀨甲1636-3</v>
          </cell>
          <cell r="S1002" t="str">
            <v>090-3607-4374</v>
          </cell>
          <cell r="T1002" t="str">
            <v>伊内</v>
          </cell>
        </row>
        <row r="1003">
          <cell r="B1003">
            <v>156844</v>
          </cell>
          <cell r="C1003" t="str">
            <v>平井 法治</v>
          </cell>
          <cell r="D1003">
            <v>0</v>
          </cell>
          <cell r="E1003">
            <v>40478</v>
          </cell>
          <cell r="L1003">
            <v>1</v>
          </cell>
          <cell r="M1003" t="str">
            <v>平井 法治</v>
          </cell>
          <cell r="N1003" t="str">
            <v>ﾋﾗｲﾉﾘﾊﾙ</v>
          </cell>
          <cell r="O1003" t="str">
            <v>佐賀県佐賀市鍋島町大字八戸溝201-16</v>
          </cell>
          <cell r="Q1003" t="str">
            <v>849-0932</v>
          </cell>
          <cell r="R1003" t="str">
            <v>佐賀県佐賀市鍋島町大字八戸溝201-16</v>
          </cell>
          <cell r="S1003" t="str">
            <v>0952-31-7254</v>
          </cell>
          <cell r="T1003" t="str">
            <v>佐内</v>
          </cell>
        </row>
        <row r="1004">
          <cell r="B1004">
            <v>123248</v>
          </cell>
          <cell r="C1004" t="str">
            <v>㈲松尾商店</v>
          </cell>
          <cell r="D1004">
            <v>0</v>
          </cell>
          <cell r="E1004">
            <v>40517</v>
          </cell>
          <cell r="L1004">
            <v>6</v>
          </cell>
          <cell r="M1004" t="str">
            <v>松尾 道信</v>
          </cell>
          <cell r="N1004" t="str">
            <v>ﾏﾂｵｼｮｳﾃﾝ</v>
          </cell>
          <cell r="O1004" t="str">
            <v>佐賀県伊万里市松浦町桃川1503-1</v>
          </cell>
          <cell r="Q1004">
            <v>8495261</v>
          </cell>
          <cell r="R1004" t="str">
            <v>佐賀県伊万里市松浦町桃川1503-1</v>
          </cell>
          <cell r="S1004" t="str">
            <v>0955-26-2870</v>
          </cell>
          <cell r="T1004" t="str">
            <v>伊内</v>
          </cell>
        </row>
        <row r="1005">
          <cell r="B1005">
            <v>159401</v>
          </cell>
          <cell r="C1005" t="str">
            <v>峯 喜代美</v>
          </cell>
          <cell r="D1005">
            <v>0</v>
          </cell>
          <cell r="E1005">
            <v>40631</v>
          </cell>
          <cell r="L1005">
            <v>7</v>
          </cell>
          <cell r="M1005" t="str">
            <v>峯 喜代美</v>
          </cell>
          <cell r="N1005" t="str">
            <v>ﾐﾈｷﾖﾐ</v>
          </cell>
          <cell r="O1005" t="str">
            <v>佐賀県嬉野市嬉野町大字岩屋川内甲6-6</v>
          </cell>
          <cell r="Q1005" t="str">
            <v>843-0304</v>
          </cell>
          <cell r="R1005" t="str">
            <v>佐賀県嬉野市嬉野町大字岩屋川内甲6-6</v>
          </cell>
          <cell r="S1005" t="str">
            <v>0954-42-1566</v>
          </cell>
          <cell r="T1005" t="str">
            <v>杵内</v>
          </cell>
        </row>
        <row r="1006">
          <cell r="B1006">
            <v>127816</v>
          </cell>
          <cell r="C1006" t="str">
            <v>企業組合みらい</v>
          </cell>
          <cell r="D1006">
            <v>0</v>
          </cell>
          <cell r="E1006">
            <v>40540</v>
          </cell>
          <cell r="L1006">
            <v>1</v>
          </cell>
          <cell r="M1006" t="str">
            <v>淺川 芳高</v>
          </cell>
          <cell r="N1006" t="str">
            <v>ﾐﾗｲ</v>
          </cell>
          <cell r="O1006" t="str">
            <v>佐賀県佐賀市駅前中央3-16-15</v>
          </cell>
          <cell r="P1006" t="str">
            <v>佐賀県佐賀市大和町大字久留間3658</v>
          </cell>
          <cell r="Q1006">
            <v>8400213</v>
          </cell>
          <cell r="R1006" t="str">
            <v>佐賀県佐賀市大和町大字久留間3658</v>
          </cell>
          <cell r="S1006" t="str">
            <v>090-4770-8334</v>
          </cell>
          <cell r="T1006" t="str">
            <v>佐内</v>
          </cell>
        </row>
        <row r="1007">
          <cell r="B1007">
            <v>157314</v>
          </cell>
          <cell r="C1007" t="str">
            <v>武藤 清之</v>
          </cell>
          <cell r="D1007">
            <v>0</v>
          </cell>
          <cell r="E1007">
            <v>40504</v>
          </cell>
          <cell r="L1007">
            <v>1</v>
          </cell>
          <cell r="M1007" t="str">
            <v>武藤 清之</v>
          </cell>
          <cell r="N1007" t="str">
            <v>ﾑﾄｳｷﾖﾕｷ</v>
          </cell>
          <cell r="O1007" t="str">
            <v>佐賀県佐賀市巨勢町大字高尾267-10</v>
          </cell>
          <cell r="Q1007" t="str">
            <v>840-0007</v>
          </cell>
          <cell r="R1007" t="str">
            <v>佐賀県佐賀市巨勢町大字高尾267-10</v>
          </cell>
          <cell r="S1007" t="str">
            <v>0952-29-6110</v>
          </cell>
          <cell r="T1007" t="str">
            <v>佐内</v>
          </cell>
        </row>
        <row r="1008">
          <cell r="B1008">
            <v>71211</v>
          </cell>
          <cell r="C1008" t="str">
            <v>山下 敏春</v>
          </cell>
          <cell r="D1008">
            <v>0</v>
          </cell>
          <cell r="E1008">
            <v>40506</v>
          </cell>
          <cell r="L1008">
            <v>1</v>
          </cell>
          <cell r="M1008" t="str">
            <v>山下 敏春</v>
          </cell>
          <cell r="N1008" t="str">
            <v>ﾔﾏｼﾀﾄｼﾊﾙ</v>
          </cell>
          <cell r="O1008" t="str">
            <v>佐賀県多久市北多久町大字多久原2184-1</v>
          </cell>
          <cell r="Q1008">
            <v>8460003</v>
          </cell>
          <cell r="R1008" t="str">
            <v>佐賀県多久市北多久町大字多久原2184-1</v>
          </cell>
          <cell r="S1008" t="str">
            <v>0952-75-4413</v>
          </cell>
          <cell r="T1008" t="str">
            <v>佐内</v>
          </cell>
        </row>
        <row r="1009">
          <cell r="B1009">
            <v>126039</v>
          </cell>
          <cell r="C1009" t="str">
            <v>山田 勇夫</v>
          </cell>
          <cell r="D1009">
            <v>0</v>
          </cell>
          <cell r="E1009">
            <v>40609</v>
          </cell>
          <cell r="L1009">
            <v>1</v>
          </cell>
          <cell r="M1009" t="str">
            <v>山田 勇夫</v>
          </cell>
          <cell r="N1009" t="str">
            <v>ﾔﾏﾀﾞｲｻｵ</v>
          </cell>
          <cell r="O1009" t="str">
            <v>福岡県北九州市八幡西区大字永犬丸1784-5</v>
          </cell>
          <cell r="Q1009" t="str">
            <v>807-0851</v>
          </cell>
          <cell r="R1009" t="str">
            <v>福岡県北九州市八幡西区大字永犬丸1784-5</v>
          </cell>
          <cell r="S1009" t="str">
            <v>093-691-6091</v>
          </cell>
          <cell r="T1009" t="str">
            <v>佐外</v>
          </cell>
        </row>
        <row r="1010">
          <cell r="B1010">
            <v>144231</v>
          </cell>
          <cell r="C1010" t="str">
            <v>㈲吉川運輸</v>
          </cell>
          <cell r="D1010">
            <v>0</v>
          </cell>
          <cell r="E1010">
            <v>40583</v>
          </cell>
          <cell r="L1010">
            <v>1</v>
          </cell>
          <cell r="M1010" t="str">
            <v>吉川 優子</v>
          </cell>
          <cell r="N1010" t="str">
            <v>ﾖｼｶﾜｳﾝﾕ</v>
          </cell>
          <cell r="O1010" t="str">
            <v>長崎県諫早市栗面町769-1</v>
          </cell>
          <cell r="Q1010" t="str">
            <v>854-0055</v>
          </cell>
          <cell r="R1010" t="str">
            <v>長崎県諫早市栗面町769-1</v>
          </cell>
          <cell r="S1010" t="str">
            <v>0957-22-8128</v>
          </cell>
          <cell r="T1010" t="str">
            <v>佐外</v>
          </cell>
        </row>
        <row r="1011">
          <cell r="B1011">
            <v>98266</v>
          </cell>
          <cell r="C1011" t="str">
            <v>吉武 錠二</v>
          </cell>
          <cell r="D1011">
            <v>0</v>
          </cell>
          <cell r="E1011">
            <v>40531</v>
          </cell>
          <cell r="L1011">
            <v>3</v>
          </cell>
          <cell r="M1011" t="str">
            <v>吉武 錠二</v>
          </cell>
          <cell r="N1011" t="str">
            <v>ﾖｼﾀｹｼﾞｮｳｼﾞ</v>
          </cell>
          <cell r="O1011" t="str">
            <v>福岡県大牟田市大字吉野1277-2</v>
          </cell>
          <cell r="Q1011">
            <v>8370904</v>
          </cell>
          <cell r="R1011" t="str">
            <v>福岡県大牟田市大字吉野1277-2</v>
          </cell>
          <cell r="S1011" t="str">
            <v>0944-58-6908</v>
          </cell>
          <cell r="T1011" t="str">
            <v>鳥外</v>
          </cell>
        </row>
        <row r="1012">
          <cell r="B1012">
            <v>38443</v>
          </cell>
          <cell r="C1012" t="str">
            <v>徳永 惠一</v>
          </cell>
          <cell r="D1012">
            <v>1</v>
          </cell>
          <cell r="E1012">
            <v>42448</v>
          </cell>
          <cell r="F1012">
            <v>2</v>
          </cell>
          <cell r="G1012">
            <v>42448</v>
          </cell>
          <cell r="L1012">
            <v>1</v>
          </cell>
          <cell r="M1012" t="str">
            <v>徳永 惠一</v>
          </cell>
          <cell r="N1012" t="str">
            <v>ﾄｸﾅｶﾞｹｲｲﾁ</v>
          </cell>
          <cell r="O1012" t="str">
            <v>佐賀県佐賀市諸富町大字山領904-15</v>
          </cell>
          <cell r="Q1012">
            <v>8402106</v>
          </cell>
          <cell r="R1012" t="str">
            <v>佐賀県佐賀市諸富町大字山領904-15</v>
          </cell>
          <cell r="S1012" t="str">
            <v>0952-47-2144</v>
          </cell>
          <cell r="T1012" t="str">
            <v>佐内</v>
          </cell>
        </row>
        <row r="1013">
          <cell r="B1013">
            <v>163561</v>
          </cell>
          <cell r="C1013" t="str">
            <v>中村 哲也</v>
          </cell>
          <cell r="F1013">
            <v>2</v>
          </cell>
          <cell r="G1013">
            <v>40890</v>
          </cell>
          <cell r="L1013">
            <v>1</v>
          </cell>
          <cell r="M1013" t="str">
            <v>中村 哲也</v>
          </cell>
          <cell r="N1013" t="str">
            <v>ﾅｶﾑﾗﾃﾂﾔ</v>
          </cell>
          <cell r="O1013" t="str">
            <v>福岡県久留米市西町744-3</v>
          </cell>
          <cell r="P1013" t="str">
            <v>佐賀県神埼郡吉野ヶ里町三津1557-1</v>
          </cell>
          <cell r="Q1013">
            <v>8420104</v>
          </cell>
          <cell r="R1013" t="str">
            <v>佐賀県神埼郡吉野ヶ里町三津1557-1</v>
          </cell>
          <cell r="S1013" t="str">
            <v>090-2506-8288</v>
          </cell>
          <cell r="T1013" t="str">
            <v>佐内</v>
          </cell>
        </row>
        <row r="1014">
          <cell r="B1014">
            <v>181897</v>
          </cell>
          <cell r="C1014" t="str">
            <v>安德 等</v>
          </cell>
          <cell r="D1014">
            <v>0</v>
          </cell>
          <cell r="E1014">
            <v>42065</v>
          </cell>
          <cell r="L1014">
            <v>1</v>
          </cell>
          <cell r="M1014" t="str">
            <v>安德 等</v>
          </cell>
          <cell r="N1014" t="str">
            <v>ｱﾝﾄｸﾋﾄｼ</v>
          </cell>
          <cell r="O1014" t="str">
            <v>熊本県荒尾市荒尾1912-2ｴﾄﾜｰﾙAPⅣ101</v>
          </cell>
          <cell r="Q1014" t="str">
            <v>864-0041</v>
          </cell>
          <cell r="R1014" t="str">
            <v>熊本県荒尾市荒尾1912-2ｴﾄﾜｰﾙAPⅣ101</v>
          </cell>
          <cell r="S1014" t="str">
            <v>090-7394-0915</v>
          </cell>
          <cell r="T1014" t="str">
            <v>佐外</v>
          </cell>
        </row>
        <row r="1015">
          <cell r="B1015">
            <v>10284</v>
          </cell>
          <cell r="C1015" t="str">
            <v>平川 和夫</v>
          </cell>
          <cell r="D1015">
            <v>0</v>
          </cell>
          <cell r="E1015">
            <v>41742</v>
          </cell>
          <cell r="L1015">
            <v>3</v>
          </cell>
          <cell r="M1015" t="str">
            <v>平川 和夫</v>
          </cell>
          <cell r="N1015" t="str">
            <v>ﾋﾗｶﾜｶｽﾞｵ</v>
          </cell>
          <cell r="O1015" t="str">
            <v>佐賀県鳥栖市本鳥栖町423-1</v>
          </cell>
          <cell r="Q1015">
            <v>8410026</v>
          </cell>
          <cell r="R1015" t="str">
            <v>佐賀県鳥栖市本鳥栖町423-1</v>
          </cell>
          <cell r="S1015" t="str">
            <v>0942-82-2589</v>
          </cell>
          <cell r="T1015" t="str">
            <v>鳥内</v>
          </cell>
        </row>
        <row r="1016">
          <cell r="B1016">
            <v>48953</v>
          </cell>
          <cell r="C1016" t="str">
            <v>㈱円城寺</v>
          </cell>
          <cell r="D1016">
            <v>0</v>
          </cell>
          <cell r="E1016">
            <v>41318</v>
          </cell>
          <cell r="L1016">
            <v>1</v>
          </cell>
          <cell r="M1016" t="str">
            <v>円城寺 實</v>
          </cell>
          <cell r="N1016" t="str">
            <v>ｴﾝｼﾞｮｳｼﾞ</v>
          </cell>
          <cell r="O1016" t="str">
            <v>佐賀県小城市小城町晴気3787</v>
          </cell>
          <cell r="Q1016">
            <v>8450014</v>
          </cell>
          <cell r="R1016" t="str">
            <v>佐賀県小城市小城町晴気3787</v>
          </cell>
          <cell r="S1016" t="str">
            <v>0952-72-6793</v>
          </cell>
          <cell r="T1016" t="str">
            <v>佐内</v>
          </cell>
        </row>
        <row r="1017">
          <cell r="B1017">
            <v>71279</v>
          </cell>
          <cell r="C1017" t="str">
            <v>大分エージェンシー㈱</v>
          </cell>
          <cell r="F1017">
            <v>2</v>
          </cell>
          <cell r="G1017">
            <v>40982</v>
          </cell>
          <cell r="L1017">
            <v>3</v>
          </cell>
          <cell r="M1017" t="str">
            <v>髙倉 康弘</v>
          </cell>
          <cell r="N1017" t="str">
            <v>ｵｵｲﾀｴｰｼﾞｪﾝｼｰ</v>
          </cell>
          <cell r="O1017" t="str">
            <v>大分県大分市法勝台1-1-13</v>
          </cell>
          <cell r="Q1017">
            <v>8700171</v>
          </cell>
          <cell r="R1017" t="str">
            <v>大分県大分市法勝台1-1-13</v>
          </cell>
          <cell r="S1017" t="str">
            <v>097-558-9096</v>
          </cell>
          <cell r="T1017" t="str">
            <v>鳥外</v>
          </cell>
        </row>
        <row r="1018">
          <cell r="B1018">
            <v>678</v>
          </cell>
          <cell r="C1018" t="str">
            <v>㈲タカヤ商会</v>
          </cell>
          <cell r="D1018">
            <v>0</v>
          </cell>
          <cell r="E1018">
            <v>40772</v>
          </cell>
          <cell r="L1018">
            <v>3</v>
          </cell>
          <cell r="M1018" t="str">
            <v>深川 孝</v>
          </cell>
          <cell r="N1018" t="str">
            <v>ﾀｶﾔｼｮｳｶｲ</v>
          </cell>
          <cell r="O1018" t="str">
            <v>福岡県春日市須玖南6-145-3</v>
          </cell>
          <cell r="Q1018" t="str">
            <v>816-0863</v>
          </cell>
          <cell r="R1018" t="str">
            <v>福岡県春日市須玖南6-145-3</v>
          </cell>
          <cell r="S1018" t="str">
            <v>092-586-3646</v>
          </cell>
          <cell r="T1018" t="str">
            <v>鳥外</v>
          </cell>
        </row>
        <row r="1019">
          <cell r="B1019">
            <v>158075</v>
          </cell>
          <cell r="C1019" t="str">
            <v>石橋 健二</v>
          </cell>
          <cell r="D1019">
            <v>1</v>
          </cell>
          <cell r="E1019">
            <v>42373</v>
          </cell>
          <cell r="F1019">
            <v>3</v>
          </cell>
          <cell r="G1019">
            <v>42373</v>
          </cell>
          <cell r="L1019">
            <v>3</v>
          </cell>
          <cell r="M1019" t="str">
            <v>石橋 健二</v>
          </cell>
          <cell r="N1019" t="str">
            <v>ｲｼﾊﾞｼｹﾝｼﾞ</v>
          </cell>
          <cell r="O1019" t="str">
            <v>佐賀県鳥栖市本鳥栖町1483-1</v>
          </cell>
          <cell r="Q1019">
            <v>8410026</v>
          </cell>
          <cell r="R1019" t="str">
            <v>佐賀県鳥栖市本鳥栖町1483-1</v>
          </cell>
          <cell r="S1019" t="str">
            <v>0942-84-0373</v>
          </cell>
          <cell r="T1019" t="str">
            <v>鳥内</v>
          </cell>
        </row>
        <row r="1020">
          <cell r="B1020">
            <v>50298</v>
          </cell>
          <cell r="C1020" t="str">
            <v>㈱菊池商会</v>
          </cell>
          <cell r="D1020">
            <v>0</v>
          </cell>
          <cell r="E1020">
            <v>41205</v>
          </cell>
          <cell r="F1020">
            <v>2</v>
          </cell>
          <cell r="G1020">
            <v>41351</v>
          </cell>
          <cell r="L1020">
            <v>1</v>
          </cell>
          <cell r="M1020" t="str">
            <v>菊池 和也</v>
          </cell>
          <cell r="N1020" t="str">
            <v>ｷｸﾁｼｮｳｶｲ</v>
          </cell>
          <cell r="O1020" t="str">
            <v>佐賀県佐賀市北川副町大字光法1602-11</v>
          </cell>
          <cell r="Q1020">
            <v>8400012</v>
          </cell>
          <cell r="R1020" t="str">
            <v>佐賀県佐賀市北川副町大字光法1602-11</v>
          </cell>
          <cell r="S1020" t="str">
            <v>0952-26-5267</v>
          </cell>
          <cell r="T1020" t="str">
            <v>佐内</v>
          </cell>
        </row>
        <row r="1021">
          <cell r="B1021">
            <v>74962</v>
          </cell>
          <cell r="C1021" t="str">
            <v>㈱七條砕石</v>
          </cell>
          <cell r="D1021">
            <v>0</v>
          </cell>
          <cell r="E1021">
            <v>42405</v>
          </cell>
          <cell r="F1021">
            <v>2</v>
          </cell>
          <cell r="G1021">
            <v>42405</v>
          </cell>
          <cell r="L1021">
            <v>5</v>
          </cell>
          <cell r="M1021" t="str">
            <v>七條 諭吉</v>
          </cell>
          <cell r="N1021" t="str">
            <v>ｼﾁｼﾞｮｳｻｲｾｷ</v>
          </cell>
          <cell r="O1021" t="str">
            <v>佐賀県唐津市厳木町平之880</v>
          </cell>
          <cell r="Q1021">
            <v>8493115</v>
          </cell>
          <cell r="R1021" t="str">
            <v>佐賀県唐津市厳木町平之880</v>
          </cell>
          <cell r="S1021" t="str">
            <v>0955-63-2388</v>
          </cell>
          <cell r="T1021" t="str">
            <v>唐内</v>
          </cell>
        </row>
        <row r="1022">
          <cell r="B1022">
            <v>102642</v>
          </cell>
          <cell r="C1022" t="str">
            <v>山口 富子</v>
          </cell>
          <cell r="D1022">
            <v>0</v>
          </cell>
          <cell r="E1022">
            <v>41346</v>
          </cell>
          <cell r="L1022">
            <v>1</v>
          </cell>
          <cell r="M1022" t="str">
            <v>山口 富子</v>
          </cell>
          <cell r="N1022" t="str">
            <v>ﾔﾏｸﾞﾁﾄﾐｺ</v>
          </cell>
          <cell r="O1022" t="str">
            <v>佐賀県佐賀市高木瀬西4-20-5</v>
          </cell>
          <cell r="P1022" t="str">
            <v>佐賀県佐賀市高木瀬西4-1804-22</v>
          </cell>
          <cell r="Q1022">
            <v>8490921</v>
          </cell>
          <cell r="R1022" t="str">
            <v>佐賀県佐賀市高木瀬西4-1804-22</v>
          </cell>
          <cell r="S1022" t="str">
            <v>0952-31-1823</v>
          </cell>
          <cell r="T1022" t="str">
            <v>佐内</v>
          </cell>
        </row>
        <row r="1023">
          <cell r="B1023">
            <v>2748</v>
          </cell>
          <cell r="C1023" t="str">
            <v>㈱スエオカ</v>
          </cell>
          <cell r="D1023">
            <v>0</v>
          </cell>
          <cell r="E1023">
            <v>40793</v>
          </cell>
          <cell r="L1023">
            <v>1</v>
          </cell>
          <cell r="M1023" t="str">
            <v>中田 仁司</v>
          </cell>
          <cell r="N1023" t="str">
            <v>ｽｴｵｶ</v>
          </cell>
          <cell r="O1023" t="str">
            <v>長崎県北松浦郡佐々町志方免2</v>
          </cell>
          <cell r="Q1023">
            <v>8570315</v>
          </cell>
          <cell r="R1023" t="str">
            <v>長崎県北松浦郡佐々町志方免2</v>
          </cell>
          <cell r="S1023" t="str">
            <v>0956-62-2121</v>
          </cell>
          <cell r="T1023" t="str">
            <v>佐外</v>
          </cell>
        </row>
        <row r="1024">
          <cell r="B1024">
            <v>20411</v>
          </cell>
          <cell r="C1024" t="str">
            <v>川瀬産業㈱</v>
          </cell>
          <cell r="D1024">
            <v>0</v>
          </cell>
          <cell r="E1024">
            <v>40884</v>
          </cell>
          <cell r="L1024">
            <v>3</v>
          </cell>
          <cell r="M1024" t="str">
            <v>川瀨 幸久</v>
          </cell>
          <cell r="N1024" t="str">
            <v>ｶﾜｾｻﾝｷﾞｮｳ</v>
          </cell>
          <cell r="O1024" t="str">
            <v>大阪府貝塚市加神2-20-35</v>
          </cell>
          <cell r="Q1024">
            <v>5970073</v>
          </cell>
          <cell r="R1024" t="str">
            <v>大阪府貝塚市加神2-20-35</v>
          </cell>
          <cell r="S1024" t="str">
            <v>072-436-1030</v>
          </cell>
          <cell r="T1024" t="str">
            <v>鳥外</v>
          </cell>
        </row>
        <row r="1025">
          <cell r="B1025">
            <v>51529</v>
          </cell>
          <cell r="C1025" t="str">
            <v>㈱アクセスライン</v>
          </cell>
          <cell r="D1025">
            <v>0</v>
          </cell>
          <cell r="E1025">
            <v>40702</v>
          </cell>
          <cell r="L1025">
            <v>3</v>
          </cell>
          <cell r="M1025" t="str">
            <v>宮﨑 正勝</v>
          </cell>
          <cell r="N1025" t="str">
            <v>ｱｸｾｽﾗｲﾝ</v>
          </cell>
          <cell r="O1025" t="str">
            <v>福岡県古賀市青柳765-1</v>
          </cell>
          <cell r="Q1025">
            <v>8113134</v>
          </cell>
          <cell r="R1025" t="str">
            <v>福岡県古賀市青柳765-1</v>
          </cell>
          <cell r="S1025" t="str">
            <v>092-943-4128</v>
          </cell>
          <cell r="T1025" t="str">
            <v>鳥外</v>
          </cell>
        </row>
        <row r="1026">
          <cell r="B1026">
            <v>42207</v>
          </cell>
          <cell r="C1026" t="str">
            <v>荒木 薫</v>
          </cell>
          <cell r="D1026">
            <v>1</v>
          </cell>
          <cell r="E1026">
            <v>40778</v>
          </cell>
          <cell r="L1026">
            <v>1</v>
          </cell>
          <cell r="M1026" t="str">
            <v>荒木 薫</v>
          </cell>
          <cell r="N1026" t="str">
            <v>ｱﾗｷｶｵﾙ</v>
          </cell>
          <cell r="O1026" t="str">
            <v>佐賀県神埼市千代田町嘉納1146-3</v>
          </cell>
          <cell r="Q1026">
            <v>8420067</v>
          </cell>
          <cell r="R1026" t="str">
            <v>佐賀県神埼市千代田町嘉納1146-3</v>
          </cell>
          <cell r="S1026" t="str">
            <v>0952-44-2603</v>
          </cell>
          <cell r="T1026" t="str">
            <v>佐内</v>
          </cell>
        </row>
        <row r="1027">
          <cell r="B1027">
            <v>76362</v>
          </cell>
          <cell r="C1027" t="str">
            <v>㈲エコー環境</v>
          </cell>
          <cell r="D1027">
            <v>0</v>
          </cell>
          <cell r="E1027">
            <v>40688</v>
          </cell>
          <cell r="L1027">
            <v>1</v>
          </cell>
          <cell r="M1027" t="str">
            <v>山口 美和子</v>
          </cell>
          <cell r="N1027" t="str">
            <v>ｴｺｰｶﾝｷｮｳ</v>
          </cell>
          <cell r="O1027" t="str">
            <v>佐賀県佐賀市大和町大字久池井字二本松1673-7</v>
          </cell>
          <cell r="Q1027" t="str">
            <v>840-0202</v>
          </cell>
          <cell r="R1027" t="str">
            <v>佐賀県佐賀市大和町大字久池井字二本松1673-7</v>
          </cell>
          <cell r="S1027" t="str">
            <v>0952-62-7720</v>
          </cell>
          <cell r="T1027" t="str">
            <v>佐内</v>
          </cell>
        </row>
        <row r="1028">
          <cell r="B1028">
            <v>156449</v>
          </cell>
          <cell r="C1028" t="str">
            <v>㈱エススタイル</v>
          </cell>
          <cell r="D1028">
            <v>0</v>
          </cell>
          <cell r="E1028">
            <v>40721</v>
          </cell>
          <cell r="L1028">
            <v>1</v>
          </cell>
          <cell r="M1028" t="str">
            <v>芝木 崇行</v>
          </cell>
          <cell r="N1028" t="str">
            <v>ｴｽｽﾀｲﾙ</v>
          </cell>
          <cell r="O1028" t="str">
            <v>福岡県福岡市東区香椎浜2-3-22</v>
          </cell>
          <cell r="Q1028">
            <v>8130016</v>
          </cell>
          <cell r="R1028" t="str">
            <v>福岡県福岡市東区香椎浜2-3-22</v>
          </cell>
          <cell r="S1028" t="str">
            <v>092-402-3701</v>
          </cell>
          <cell r="T1028" t="str">
            <v>佐外</v>
          </cell>
        </row>
        <row r="1029">
          <cell r="B1029">
            <v>128667</v>
          </cell>
          <cell r="C1029" t="str">
            <v>㈲大石産業</v>
          </cell>
          <cell r="D1029">
            <v>0</v>
          </cell>
          <cell r="E1029">
            <v>40724</v>
          </cell>
          <cell r="L1029">
            <v>1</v>
          </cell>
          <cell r="M1029" t="str">
            <v>大石 実</v>
          </cell>
          <cell r="N1029" t="str">
            <v>ｵｵｲｼｻﾝｷﾞｮｳ</v>
          </cell>
          <cell r="O1029" t="str">
            <v>福岡県朝倉市比良松344</v>
          </cell>
          <cell r="Q1029">
            <v>8381303</v>
          </cell>
          <cell r="R1029" t="str">
            <v>福岡県朝倉市比良松344</v>
          </cell>
          <cell r="S1029" t="str">
            <v>0946-52-0237</v>
          </cell>
          <cell r="T1029" t="str">
            <v>佐外</v>
          </cell>
        </row>
        <row r="1030">
          <cell r="B1030">
            <v>151377</v>
          </cell>
          <cell r="C1030" t="str">
            <v>大塚 史敬</v>
          </cell>
          <cell r="D1030">
            <v>0</v>
          </cell>
          <cell r="E1030">
            <v>40652</v>
          </cell>
          <cell r="L1030">
            <v>1</v>
          </cell>
          <cell r="M1030" t="str">
            <v>大塚 史敬</v>
          </cell>
          <cell r="N1030" t="str">
            <v>ｵｵﾂｶﾌﾐﾉﾘ</v>
          </cell>
          <cell r="O1030" t="str">
            <v>福岡県筑後市大字長浜768-6</v>
          </cell>
          <cell r="Q1030">
            <v>8330005</v>
          </cell>
          <cell r="R1030" t="str">
            <v>福岡県筑後市大字長浜768-6</v>
          </cell>
          <cell r="S1030" t="str">
            <v>0942-54-0409</v>
          </cell>
          <cell r="T1030" t="str">
            <v>佐外</v>
          </cell>
        </row>
        <row r="1031">
          <cell r="B1031">
            <v>124386</v>
          </cell>
          <cell r="C1031" t="str">
            <v>大港興業㈱</v>
          </cell>
          <cell r="D1031">
            <v>0</v>
          </cell>
          <cell r="E1031">
            <v>40658</v>
          </cell>
          <cell r="L1031">
            <v>6</v>
          </cell>
          <cell r="M1031" t="str">
            <v>栗原 英明</v>
          </cell>
          <cell r="N1031" t="str">
            <v>ｵｵﾐﾅﾄｺｳｷﾞｮｳ</v>
          </cell>
          <cell r="O1031" t="str">
            <v>長崎県佐世保市大塔町1306-23</v>
          </cell>
          <cell r="Q1031">
            <v>8571161</v>
          </cell>
          <cell r="R1031" t="str">
            <v>長崎県佐世保市大塔町1306-23</v>
          </cell>
          <cell r="S1031" t="str">
            <v>0956-31-2148</v>
          </cell>
          <cell r="T1031" t="str">
            <v>伊外</v>
          </cell>
        </row>
        <row r="1032">
          <cell r="B1032">
            <v>162558</v>
          </cell>
          <cell r="C1032" t="str">
            <v>加茂 安男</v>
          </cell>
          <cell r="D1032">
            <v>0</v>
          </cell>
          <cell r="E1032">
            <v>40822</v>
          </cell>
          <cell r="L1032">
            <v>5</v>
          </cell>
          <cell r="M1032" t="str">
            <v>加茂 安男</v>
          </cell>
          <cell r="N1032" t="str">
            <v>ｶﾓﾔｽｵ</v>
          </cell>
          <cell r="O1032" t="str">
            <v>佐賀県唐津市浜玉町浜崎1669-68</v>
          </cell>
          <cell r="Q1032">
            <v>8495131</v>
          </cell>
          <cell r="R1032" t="str">
            <v>佐賀県唐津市浜玉町浜崎1669-68</v>
          </cell>
          <cell r="S1032" t="str">
            <v>0955-56-8965</v>
          </cell>
          <cell r="T1032" t="str">
            <v>唐内</v>
          </cell>
        </row>
        <row r="1033">
          <cell r="B1033">
            <v>41160</v>
          </cell>
          <cell r="C1033" t="str">
            <v>川﨑 定弘</v>
          </cell>
          <cell r="D1033">
            <v>0</v>
          </cell>
          <cell r="E1033">
            <v>40729</v>
          </cell>
          <cell r="L1033">
            <v>7</v>
          </cell>
          <cell r="M1033" t="str">
            <v>川崎 定弘</v>
          </cell>
          <cell r="N1033" t="str">
            <v>ｶﾜｻｷｻﾀﾞﾋﾛ</v>
          </cell>
          <cell r="O1033" t="str">
            <v>佐賀県杵島郡白石町大字福富5877</v>
          </cell>
          <cell r="P1033" t="str">
            <v>佐賀県杵島郡白石町大字福富5877-6</v>
          </cell>
          <cell r="Q1033">
            <v>8490401</v>
          </cell>
          <cell r="R1033" t="str">
            <v>佐賀県杵島郡白石町大字福富5877-6</v>
          </cell>
          <cell r="S1033" t="str">
            <v>0952-87-3679</v>
          </cell>
          <cell r="T1033" t="str">
            <v>杵内</v>
          </cell>
        </row>
        <row r="1034">
          <cell r="B1034">
            <v>129644</v>
          </cell>
          <cell r="C1034" t="str">
            <v>㈱九州ウチダシステム</v>
          </cell>
          <cell r="D1034">
            <v>0</v>
          </cell>
          <cell r="E1034">
            <v>40783</v>
          </cell>
          <cell r="L1034">
            <v>3</v>
          </cell>
          <cell r="M1034" t="str">
            <v>金子 栄司</v>
          </cell>
          <cell r="N1034" t="str">
            <v>ｷｭｳｼｭｳｳﾁﾀﾞｼｽﾃﾑ</v>
          </cell>
          <cell r="O1034" t="str">
            <v>福岡県福岡市中央区大名2-9-27</v>
          </cell>
          <cell r="P1034" t="str">
            <v>福岡県福岡市城南区茶山5-2-10</v>
          </cell>
          <cell r="Q1034">
            <v>8140111</v>
          </cell>
          <cell r="R1034" t="str">
            <v>福岡県福岡市城南区茶山5-2-10</v>
          </cell>
          <cell r="S1034" t="str">
            <v>092-861-0500</v>
          </cell>
          <cell r="T1034" t="str">
            <v>鳥外</v>
          </cell>
        </row>
        <row r="1035">
          <cell r="B1035">
            <v>79643</v>
          </cell>
          <cell r="C1035" t="str">
            <v>九州エース物流㈱</v>
          </cell>
          <cell r="D1035">
            <v>0</v>
          </cell>
          <cell r="E1035">
            <v>40838</v>
          </cell>
          <cell r="L1035">
            <v>1</v>
          </cell>
          <cell r="M1035" t="str">
            <v>高澤　隆広</v>
          </cell>
          <cell r="N1035" t="str">
            <v>ｷｭｳｼｭｳｴｰｽﾌﾞﾂﾘｭｳ</v>
          </cell>
          <cell r="O1035" t="str">
            <v>福岡県糟屋郡粕屋町大字江辻297-1</v>
          </cell>
          <cell r="Q1035">
            <v>8130023</v>
          </cell>
          <cell r="R1035" t="str">
            <v>福岡県糟屋郡粕屋町大字江辻297-1</v>
          </cell>
          <cell r="S1035" t="str">
            <v>092-931-3233</v>
          </cell>
          <cell r="T1035" t="str">
            <v>佐外</v>
          </cell>
        </row>
        <row r="1036">
          <cell r="B1036">
            <v>100714</v>
          </cell>
          <cell r="C1036" t="str">
            <v>九州産業㈱</v>
          </cell>
          <cell r="D1036">
            <v>0</v>
          </cell>
          <cell r="E1036">
            <v>40708</v>
          </cell>
          <cell r="L1036">
            <v>3</v>
          </cell>
          <cell r="M1036" t="str">
            <v>原口 栄蔵</v>
          </cell>
          <cell r="N1036" t="str">
            <v>ｷｭｳｼｭｳｻﾝｷﾞｮｳ</v>
          </cell>
          <cell r="O1036" t="str">
            <v>福岡県北九州市八幡西区黒崎城石1-2</v>
          </cell>
          <cell r="Q1036">
            <v>8060004</v>
          </cell>
          <cell r="R1036" t="str">
            <v>福岡県北九州市八幡西区黒崎城石1-2</v>
          </cell>
          <cell r="S1036" t="str">
            <v>093-643-2974</v>
          </cell>
          <cell r="T1036" t="str">
            <v>鳥外</v>
          </cell>
        </row>
        <row r="1037">
          <cell r="B1037">
            <v>144673</v>
          </cell>
          <cell r="C1037" t="str">
            <v>㈱クリーンアフター</v>
          </cell>
          <cell r="D1037">
            <v>0</v>
          </cell>
          <cell r="E1037">
            <v>40529</v>
          </cell>
          <cell r="L1037">
            <v>1</v>
          </cell>
          <cell r="M1037" t="str">
            <v>野上 欽男</v>
          </cell>
          <cell r="N1037" t="str">
            <v>ｸﾘｰﾝｱﾌﾀｰ</v>
          </cell>
          <cell r="O1037" t="str">
            <v>福岡県朝倉郡筑前町上高場2290-2</v>
          </cell>
          <cell r="Q1037" t="str">
            <v>838-0821</v>
          </cell>
          <cell r="R1037" t="str">
            <v>福岡県朝倉郡筑前町上高場2290-2</v>
          </cell>
          <cell r="S1037" t="str">
            <v>0946-21-1896</v>
          </cell>
          <cell r="T1037" t="str">
            <v>佐外</v>
          </cell>
        </row>
        <row r="1038">
          <cell r="B1038">
            <v>131106</v>
          </cell>
          <cell r="C1038" t="str">
            <v>㈲小井手興産</v>
          </cell>
          <cell r="D1038">
            <v>0</v>
          </cell>
          <cell r="E1038">
            <v>40843</v>
          </cell>
          <cell r="L1038">
            <v>5</v>
          </cell>
          <cell r="M1038" t="str">
            <v>小井手 碧</v>
          </cell>
          <cell r="N1038" t="str">
            <v>ｺｲﾃﾞｺｳｻﾝ</v>
          </cell>
          <cell r="O1038" t="str">
            <v>佐賀県唐津市七山滝川1178</v>
          </cell>
          <cell r="P1038" t="str">
            <v>佐賀県唐津市七山滝川1178-1</v>
          </cell>
          <cell r="Q1038">
            <v>8471106</v>
          </cell>
          <cell r="R1038" t="str">
            <v>佐賀県唐津市七山滝川1178-1</v>
          </cell>
          <cell r="S1038" t="str">
            <v>0955-58-2214</v>
          </cell>
          <cell r="T1038" t="str">
            <v>唐内</v>
          </cell>
        </row>
        <row r="1039">
          <cell r="B1039">
            <v>80585</v>
          </cell>
          <cell r="C1039" t="str">
            <v>㈱光葉産業運輸</v>
          </cell>
          <cell r="D1039">
            <v>0</v>
          </cell>
          <cell r="E1039">
            <v>40680</v>
          </cell>
          <cell r="L1039">
            <v>6</v>
          </cell>
          <cell r="M1039" t="str">
            <v>筒井 琢磨</v>
          </cell>
          <cell r="N1039" t="str">
            <v>ｺｳﾖｳｻﾝｷﾞｮｳｳﾝﾕ</v>
          </cell>
          <cell r="O1039" t="str">
            <v>長崎県佐世保市木原町148-2</v>
          </cell>
          <cell r="Q1039">
            <v>8593166</v>
          </cell>
          <cell r="R1039" t="str">
            <v>長崎県佐世保市木原町148-2</v>
          </cell>
          <cell r="S1039" t="str">
            <v>0956-26-3300</v>
          </cell>
          <cell r="T1039" t="str">
            <v>伊外</v>
          </cell>
        </row>
        <row r="1040">
          <cell r="B1040">
            <v>152422</v>
          </cell>
          <cell r="C1040" t="str">
            <v>西戸崎興産㈱</v>
          </cell>
          <cell r="D1040">
            <v>0</v>
          </cell>
          <cell r="E1040">
            <v>40862</v>
          </cell>
          <cell r="L1040">
            <v>1</v>
          </cell>
          <cell r="M1040" t="str">
            <v>坂本 博志</v>
          </cell>
          <cell r="N1040" t="str">
            <v>ｻｲﾄｻﾞｷｺｳｻﾝ</v>
          </cell>
          <cell r="O1040" t="str">
            <v>福岡県福岡市東区大岳2-1-1</v>
          </cell>
          <cell r="Q1040" t="str">
            <v>811-0322</v>
          </cell>
          <cell r="R1040" t="str">
            <v>福岡県福岡市東区大岳2-1-1</v>
          </cell>
          <cell r="S1040" t="str">
            <v>092-603-0415</v>
          </cell>
          <cell r="T1040" t="str">
            <v>佐外</v>
          </cell>
        </row>
        <row r="1041">
          <cell r="B1041">
            <v>76613</v>
          </cell>
          <cell r="C1041" t="str">
            <v>佐賀運輸㈱</v>
          </cell>
          <cell r="D1041">
            <v>0</v>
          </cell>
          <cell r="E1041">
            <v>40698</v>
          </cell>
          <cell r="L1041">
            <v>1</v>
          </cell>
          <cell r="M1041" t="str">
            <v>田中 康紀</v>
          </cell>
          <cell r="N1041" t="str">
            <v>ｻｶﾞｳﾝﾕ</v>
          </cell>
          <cell r="O1041" t="str">
            <v>佐賀県佐賀市鍋島町大字八戸3010</v>
          </cell>
          <cell r="Q1041">
            <v>8400857</v>
          </cell>
          <cell r="R1041" t="str">
            <v>佐賀県佐賀市鍋島町大字八戸3010</v>
          </cell>
          <cell r="S1041" t="str">
            <v>0952-23-8797</v>
          </cell>
          <cell r="T1041" t="str">
            <v>佐内</v>
          </cell>
        </row>
        <row r="1042">
          <cell r="B1042">
            <v>75036</v>
          </cell>
          <cell r="C1042" t="str">
            <v>㈲サンケイ工業</v>
          </cell>
          <cell r="D1042">
            <v>0</v>
          </cell>
          <cell r="E1042">
            <v>40701</v>
          </cell>
          <cell r="L1042">
            <v>7</v>
          </cell>
          <cell r="M1042" t="str">
            <v>松川 義孝</v>
          </cell>
          <cell r="N1042" t="str">
            <v>ｻﾝｹｲｺｳｷﾞｮｳ</v>
          </cell>
          <cell r="O1042" t="str">
            <v>長崎県長崎市西海町1238-12</v>
          </cell>
          <cell r="Q1042">
            <v>8513101</v>
          </cell>
          <cell r="R1042" t="str">
            <v>長崎県長崎市西海町1238-12</v>
          </cell>
          <cell r="S1042" t="str">
            <v>095-860-3255</v>
          </cell>
          <cell r="T1042" t="str">
            <v>杵外</v>
          </cell>
        </row>
        <row r="1043">
          <cell r="B1043">
            <v>126599</v>
          </cell>
          <cell r="C1043" t="str">
            <v>下城 春樹</v>
          </cell>
          <cell r="D1043">
            <v>0</v>
          </cell>
          <cell r="E1043">
            <v>40660</v>
          </cell>
          <cell r="L1043">
            <v>3</v>
          </cell>
          <cell r="M1043" t="str">
            <v>下城 春樹</v>
          </cell>
          <cell r="N1043" t="str">
            <v>ｼﾓｼﾞｮｳﾊﾙｷ</v>
          </cell>
          <cell r="O1043" t="str">
            <v>福岡県久留米市津福本町2112-5</v>
          </cell>
          <cell r="Q1043">
            <v>8300047</v>
          </cell>
          <cell r="R1043" t="str">
            <v>福岡県久留米市津福本町2112-5</v>
          </cell>
          <cell r="S1043" t="str">
            <v>0942-38-3303</v>
          </cell>
          <cell r="T1043" t="str">
            <v>鳥外</v>
          </cell>
        </row>
        <row r="1044">
          <cell r="B1044">
            <v>44684</v>
          </cell>
          <cell r="C1044" t="str">
            <v>西部環境調査㈱</v>
          </cell>
          <cell r="D1044">
            <v>0</v>
          </cell>
          <cell r="E1044">
            <v>40807</v>
          </cell>
          <cell r="H1044">
            <v>5</v>
          </cell>
          <cell r="I1044">
            <v>40807</v>
          </cell>
          <cell r="L1044">
            <v>1</v>
          </cell>
          <cell r="M1044" t="str">
            <v>山本 利典</v>
          </cell>
          <cell r="N1044" t="str">
            <v>ｾｲﾌﾞｶﾝｷｮｳﾁｮｳｻ</v>
          </cell>
          <cell r="O1044" t="str">
            <v>長崎県佐世保市三川内新町26-1</v>
          </cell>
          <cell r="Q1044">
            <v>8593153</v>
          </cell>
          <cell r="R1044" t="str">
            <v>長崎県佐世保市三川内新町26-1</v>
          </cell>
          <cell r="S1044" t="str">
            <v>0956-20-3232</v>
          </cell>
          <cell r="T1044" t="str">
            <v>佐外</v>
          </cell>
        </row>
        <row r="1045">
          <cell r="B1045">
            <v>126231</v>
          </cell>
          <cell r="C1045" t="str">
            <v>㈲西部有機</v>
          </cell>
          <cell r="D1045">
            <v>0</v>
          </cell>
          <cell r="E1045">
            <v>40680</v>
          </cell>
          <cell r="L1045">
            <v>6</v>
          </cell>
          <cell r="M1045" t="str">
            <v>松田 昌幸</v>
          </cell>
          <cell r="N1045" t="str">
            <v>ｾｲﾌﾞﾕｳｷ</v>
          </cell>
          <cell r="O1045" t="str">
            <v>長崎県松浦市御厨町田代免焼山991</v>
          </cell>
          <cell r="Q1045">
            <v>8594778</v>
          </cell>
          <cell r="R1045" t="str">
            <v>長崎県松浦市御厨町田代免焼山991</v>
          </cell>
          <cell r="S1045" t="str">
            <v>0956-75-1321</v>
          </cell>
          <cell r="T1045" t="str">
            <v>伊外</v>
          </cell>
        </row>
        <row r="1046">
          <cell r="B1046">
            <v>117715</v>
          </cell>
          <cell r="C1046" t="str">
            <v>㈱仙道土木</v>
          </cell>
          <cell r="D1046">
            <v>0</v>
          </cell>
          <cell r="E1046">
            <v>40687</v>
          </cell>
          <cell r="L1046">
            <v>1</v>
          </cell>
          <cell r="M1046" t="str">
            <v>田上 成人</v>
          </cell>
          <cell r="N1046" t="str">
            <v>ｾﾝﾄﾞｳﾄﾞﾎﾞｸ</v>
          </cell>
          <cell r="O1046" t="str">
            <v>福岡県福岡市早良区内野5-2-10</v>
          </cell>
          <cell r="Q1046" t="str">
            <v>811-1123</v>
          </cell>
          <cell r="R1046" t="str">
            <v>福岡県福岡市早良区内野5-2-10</v>
          </cell>
          <cell r="S1046" t="str">
            <v>092-804-4250</v>
          </cell>
          <cell r="T1046" t="str">
            <v>佐外</v>
          </cell>
        </row>
        <row r="1047">
          <cell r="B1047">
            <v>43751</v>
          </cell>
          <cell r="C1047" t="str">
            <v>㈱田口興業</v>
          </cell>
          <cell r="D1047">
            <v>0</v>
          </cell>
          <cell r="E1047">
            <v>40651</v>
          </cell>
          <cell r="L1047">
            <v>3</v>
          </cell>
          <cell r="M1047" t="str">
            <v>田口 雄司</v>
          </cell>
          <cell r="N1047" t="str">
            <v>ﾀｸﾞﾁｺｳｷﾞｮｳ</v>
          </cell>
          <cell r="O1047" t="str">
            <v>福岡県大野城市つつじヶ丘4-19-1</v>
          </cell>
          <cell r="Q1047" t="str">
            <v>816-0962</v>
          </cell>
          <cell r="R1047" t="str">
            <v>福岡県大野城市つつじヶ丘4-19-1</v>
          </cell>
          <cell r="S1047" t="str">
            <v>092-596-7425</v>
          </cell>
          <cell r="T1047" t="str">
            <v>鳥外</v>
          </cell>
        </row>
        <row r="1048">
          <cell r="B1048">
            <v>127417</v>
          </cell>
          <cell r="C1048" t="str">
            <v>竹田 浩策</v>
          </cell>
          <cell r="D1048">
            <v>0</v>
          </cell>
          <cell r="E1048">
            <v>40678</v>
          </cell>
          <cell r="L1048">
            <v>1</v>
          </cell>
          <cell r="M1048" t="str">
            <v>竹田 浩策</v>
          </cell>
          <cell r="N1048" t="str">
            <v>ﾀｹﾀﾞｺｳｻｸ</v>
          </cell>
          <cell r="O1048" t="str">
            <v>福岡県大川市大字榎津43-6</v>
          </cell>
          <cell r="P1048" t="str">
            <v>福岡県大川市大字下木佐木221-1</v>
          </cell>
          <cell r="Q1048">
            <v>8310022</v>
          </cell>
          <cell r="R1048" t="str">
            <v>福岡県大川市大字下木佐木221-1</v>
          </cell>
          <cell r="S1048" t="str">
            <v>0944-86-5539</v>
          </cell>
          <cell r="T1048" t="str">
            <v>佐外</v>
          </cell>
        </row>
        <row r="1049">
          <cell r="B1049">
            <v>119661</v>
          </cell>
          <cell r="C1049" t="str">
            <v>㈲タムラクレーン</v>
          </cell>
          <cell r="D1049">
            <v>0</v>
          </cell>
          <cell r="E1049">
            <v>40735</v>
          </cell>
          <cell r="L1049">
            <v>6</v>
          </cell>
          <cell r="M1049" t="str">
            <v>田村 真一</v>
          </cell>
          <cell r="N1049" t="str">
            <v>ﾀﾑﾗｸﾚｰﾝ</v>
          </cell>
          <cell r="O1049" t="str">
            <v>長崎県東彼杵郡東彼杵町大音琴郷170-1</v>
          </cell>
          <cell r="Q1049" t="str">
            <v>859-3811</v>
          </cell>
          <cell r="R1049" t="str">
            <v>長崎県東彼杵郡東彼杵町大音琴郷170-1</v>
          </cell>
          <cell r="S1049" t="str">
            <v>0957-46-1722</v>
          </cell>
          <cell r="T1049" t="str">
            <v>伊外</v>
          </cell>
        </row>
        <row r="1050">
          <cell r="B1050">
            <v>117937</v>
          </cell>
          <cell r="C1050" t="str">
            <v>㈱田和通商</v>
          </cell>
          <cell r="D1050">
            <v>0</v>
          </cell>
          <cell r="E1050">
            <v>40735</v>
          </cell>
          <cell r="L1050">
            <v>6</v>
          </cell>
          <cell r="M1050" t="str">
            <v>田中 篤</v>
          </cell>
          <cell r="N1050" t="str">
            <v>ﾀﾜﾂｳｼｮｳ</v>
          </cell>
          <cell r="O1050" t="str">
            <v>佐賀県西松浦郡有田町岩谷川内3-9-13</v>
          </cell>
          <cell r="P1050" t="str">
            <v>長崎県佐世保市崎岡町2567-1</v>
          </cell>
          <cell r="Q1050">
            <v>8593226</v>
          </cell>
          <cell r="R1050" t="str">
            <v>長崎県佐世保市崎岡町2567-1</v>
          </cell>
          <cell r="S1050" t="str">
            <v>0956-38-1114</v>
          </cell>
          <cell r="T1050" t="str">
            <v>伊外</v>
          </cell>
        </row>
        <row r="1051">
          <cell r="B1051">
            <v>19531</v>
          </cell>
          <cell r="C1051" t="str">
            <v>㈱寺島土木運輸</v>
          </cell>
          <cell r="D1051">
            <v>0</v>
          </cell>
          <cell r="E1051">
            <v>40876</v>
          </cell>
          <cell r="L1051">
            <v>1</v>
          </cell>
          <cell r="M1051" t="str">
            <v>安藤 宏司</v>
          </cell>
          <cell r="N1051" t="str">
            <v>ﾃﾗｼﾏﾄﾞﾎﾞｸｳﾝﾕ</v>
          </cell>
          <cell r="O1051" t="str">
            <v>福岡県福岡市東区松島3-2-12</v>
          </cell>
          <cell r="Q1051">
            <v>8130062</v>
          </cell>
          <cell r="R1051" t="str">
            <v>福岡県福岡市東区松島3-2-12</v>
          </cell>
          <cell r="S1051" t="str">
            <v>092-611-9225</v>
          </cell>
          <cell r="T1051" t="str">
            <v>佐外</v>
          </cell>
        </row>
        <row r="1052">
          <cell r="B1052">
            <v>78444</v>
          </cell>
          <cell r="C1052" t="str">
            <v>永渕 孝義</v>
          </cell>
          <cell r="D1052">
            <v>0</v>
          </cell>
          <cell r="E1052">
            <v>40743</v>
          </cell>
          <cell r="L1052">
            <v>1</v>
          </cell>
          <cell r="M1052" t="str">
            <v>永渕 孝義</v>
          </cell>
          <cell r="N1052" t="str">
            <v>ﾅｶﾞﾌﾁﾀｶﾖｼ</v>
          </cell>
          <cell r="O1052" t="str">
            <v>佐賀県佐賀市高木瀬町大字東高木1389</v>
          </cell>
          <cell r="Q1052">
            <v>8490916</v>
          </cell>
          <cell r="R1052" t="str">
            <v>佐賀県佐賀市高木瀬町大字東高木1389</v>
          </cell>
          <cell r="S1052" t="str">
            <v>0952-31-9860</v>
          </cell>
          <cell r="T1052" t="str">
            <v>佐内</v>
          </cell>
        </row>
        <row r="1053">
          <cell r="B1053">
            <v>127534</v>
          </cell>
          <cell r="C1053" t="str">
            <v>中村産業輸送㈱</v>
          </cell>
          <cell r="D1053">
            <v>0</v>
          </cell>
          <cell r="E1053">
            <v>40701</v>
          </cell>
          <cell r="L1053">
            <v>1</v>
          </cell>
          <cell r="M1053" t="str">
            <v>中村 義道</v>
          </cell>
          <cell r="N1053" t="str">
            <v>ﾅｶﾑﾗｻﾝｷﾞｮｳﾕｿｳ</v>
          </cell>
          <cell r="O1053" t="str">
            <v>福岡県田川市大字弓削田86-1</v>
          </cell>
          <cell r="Q1053">
            <v>8260041</v>
          </cell>
          <cell r="R1053" t="str">
            <v>福岡県田川市大字弓削田86-1</v>
          </cell>
          <cell r="S1053" t="str">
            <v>0947-46-1818</v>
          </cell>
          <cell r="T1053" t="str">
            <v>佐外</v>
          </cell>
        </row>
        <row r="1054">
          <cell r="B1054">
            <v>128516</v>
          </cell>
          <cell r="C1054" t="str">
            <v>野本 祐介</v>
          </cell>
          <cell r="D1054">
            <v>0</v>
          </cell>
          <cell r="E1054">
            <v>40724</v>
          </cell>
          <cell r="L1054">
            <v>1</v>
          </cell>
          <cell r="M1054" t="str">
            <v>野本 祐介</v>
          </cell>
          <cell r="N1054" t="str">
            <v>ﾉﾓﾄﾕｳｽｹ</v>
          </cell>
          <cell r="O1054" t="str">
            <v>佐賀県佐賀市川副町大字西古賀1573-7</v>
          </cell>
          <cell r="Q1054">
            <v>8402204</v>
          </cell>
          <cell r="R1054" t="str">
            <v>佐賀県佐賀市川副町大字西古賀1573-7</v>
          </cell>
          <cell r="S1054" t="str">
            <v>0952-45-7762</v>
          </cell>
          <cell r="T1054" t="str">
            <v>佐内</v>
          </cell>
        </row>
        <row r="1055">
          <cell r="B1055">
            <v>131108</v>
          </cell>
          <cell r="C1055" t="str">
            <v>橋間 誠</v>
          </cell>
          <cell r="D1055">
            <v>0</v>
          </cell>
          <cell r="E1055">
            <v>40874</v>
          </cell>
          <cell r="L1055">
            <v>1</v>
          </cell>
          <cell r="M1055" t="str">
            <v>橋間 誠</v>
          </cell>
          <cell r="N1055" t="str">
            <v>ﾊｼﾏﾏｺﾄ</v>
          </cell>
          <cell r="O1055" t="str">
            <v>佐賀県小城市芦刈町道免248-2</v>
          </cell>
          <cell r="Q1055">
            <v>8490316</v>
          </cell>
          <cell r="R1055" t="str">
            <v>佐賀県小城市芦刈町道免248-2</v>
          </cell>
          <cell r="S1055" t="str">
            <v>0952-66-3546</v>
          </cell>
          <cell r="T1055" t="str">
            <v>佐内</v>
          </cell>
        </row>
        <row r="1056">
          <cell r="B1056">
            <v>127418</v>
          </cell>
          <cell r="C1056" t="str">
            <v>平田 茂美</v>
          </cell>
          <cell r="D1056">
            <v>0</v>
          </cell>
          <cell r="E1056">
            <v>40686</v>
          </cell>
          <cell r="L1056">
            <v>5</v>
          </cell>
          <cell r="M1056" t="str">
            <v>平田 茂美</v>
          </cell>
          <cell r="N1056" t="str">
            <v>ﾋﾗﾀｼｹﾞﾐ</v>
          </cell>
          <cell r="O1056" t="str">
            <v>佐賀県唐津市屋形石3299-2</v>
          </cell>
          <cell r="Q1056">
            <v>8470135</v>
          </cell>
          <cell r="R1056" t="str">
            <v>佐賀県唐津市屋形石3299-2</v>
          </cell>
          <cell r="S1056" t="str">
            <v>0955-79-0446</v>
          </cell>
          <cell r="T1056" t="str">
            <v>唐内</v>
          </cell>
        </row>
        <row r="1057">
          <cell r="B1057">
            <v>160216</v>
          </cell>
          <cell r="C1057" t="str">
            <v>平山 国男</v>
          </cell>
          <cell r="D1057">
            <v>0</v>
          </cell>
          <cell r="E1057">
            <v>40682</v>
          </cell>
          <cell r="L1057">
            <v>1</v>
          </cell>
          <cell r="M1057" t="str">
            <v>平山 国男</v>
          </cell>
          <cell r="N1057" t="str">
            <v>ﾋﾗﾔﾏｸﾆｵ</v>
          </cell>
          <cell r="O1057" t="str">
            <v>佐賀県佐賀市久保泉町大字川久保583</v>
          </cell>
          <cell r="Q1057">
            <v>8490901</v>
          </cell>
          <cell r="R1057" t="str">
            <v>佐賀県佐賀市久保泉町大字川久保583</v>
          </cell>
          <cell r="S1057" t="str">
            <v>0952-98-1471</v>
          </cell>
          <cell r="T1057" t="str">
            <v>佐内</v>
          </cell>
        </row>
        <row r="1058">
          <cell r="B1058">
            <v>111202</v>
          </cell>
          <cell r="C1058" t="str">
            <v>㈱ホームテクニカ</v>
          </cell>
          <cell r="D1058">
            <v>0</v>
          </cell>
          <cell r="E1058">
            <v>40791</v>
          </cell>
          <cell r="L1058">
            <v>3</v>
          </cell>
          <cell r="M1058" t="str">
            <v>土生 清介</v>
          </cell>
          <cell r="N1058" t="str">
            <v>ﾎｰﾑﾃｸﾆｶ</v>
          </cell>
          <cell r="O1058" t="str">
            <v>福岡県糟屋郡志免町別府北4-7-1</v>
          </cell>
          <cell r="Q1058">
            <v>8112233</v>
          </cell>
          <cell r="R1058" t="str">
            <v>福岡県糟屋郡志免町別府北4-7-1</v>
          </cell>
          <cell r="S1058" t="str">
            <v>092-409-5572</v>
          </cell>
          <cell r="T1058" t="str">
            <v>鳥外</v>
          </cell>
        </row>
        <row r="1059">
          <cell r="B1059">
            <v>160337</v>
          </cell>
          <cell r="C1059" t="str">
            <v>㈱前田運送</v>
          </cell>
          <cell r="D1059">
            <v>0</v>
          </cell>
          <cell r="E1059">
            <v>40696</v>
          </cell>
          <cell r="H1059">
            <v>5</v>
          </cell>
          <cell r="I1059">
            <v>40696</v>
          </cell>
          <cell r="L1059">
            <v>3</v>
          </cell>
          <cell r="M1059" t="str">
            <v>藤田 治喜</v>
          </cell>
          <cell r="N1059" t="str">
            <v>ﾏｴﾀﾞｳﾝｿｳ</v>
          </cell>
          <cell r="O1059" t="str">
            <v>佐賀県杵島郡白石町大字深浦489-8</v>
          </cell>
          <cell r="P1059" t="str">
            <v>佐賀県三養基郡上峰町大字堤2918-1</v>
          </cell>
          <cell r="Q1059">
            <v>8490124</v>
          </cell>
          <cell r="R1059" t="str">
            <v>佐賀県三養基郡上峰町大字堤2918-1</v>
          </cell>
          <cell r="S1059" t="str">
            <v>0952-53-3622</v>
          </cell>
          <cell r="T1059" t="str">
            <v>鳥内</v>
          </cell>
        </row>
        <row r="1060">
          <cell r="B1060">
            <v>126606</v>
          </cell>
          <cell r="C1060" t="str">
            <v>松尾 賢司</v>
          </cell>
          <cell r="D1060">
            <v>0</v>
          </cell>
          <cell r="E1060">
            <v>40633</v>
          </cell>
          <cell r="L1060">
            <v>7</v>
          </cell>
          <cell r="M1060" t="str">
            <v>松尾 賢司</v>
          </cell>
          <cell r="N1060" t="str">
            <v>ﾏﾂｵｹﾝｼﾞ</v>
          </cell>
          <cell r="O1060" t="str">
            <v>佐賀県武雄市武雄町大字富岡10551</v>
          </cell>
          <cell r="Q1060">
            <v>8430024</v>
          </cell>
          <cell r="R1060" t="str">
            <v>佐賀県武雄市武雄町大字富岡10551</v>
          </cell>
          <cell r="S1060" t="str">
            <v>0954-23-5437</v>
          </cell>
          <cell r="T1060" t="str">
            <v>杵内</v>
          </cell>
        </row>
        <row r="1061">
          <cell r="B1061">
            <v>8197</v>
          </cell>
          <cell r="C1061" t="str">
            <v>松藤 政美</v>
          </cell>
          <cell r="D1061">
            <v>0</v>
          </cell>
          <cell r="E1061">
            <v>40574</v>
          </cell>
          <cell r="L1061">
            <v>7</v>
          </cell>
          <cell r="M1061" t="str">
            <v>松藤 政美</v>
          </cell>
          <cell r="N1061" t="str">
            <v>ﾏﾂﾌｼﾞﾏｻﾐ</v>
          </cell>
          <cell r="O1061" t="str">
            <v>福岡県北九州市八幡西区陣山2-6-23</v>
          </cell>
          <cell r="Q1061">
            <v>8060012</v>
          </cell>
          <cell r="R1061" t="str">
            <v>福岡県北九州市八幡西区陣山2-6-23</v>
          </cell>
          <cell r="S1061" t="str">
            <v>093-662-3697</v>
          </cell>
          <cell r="T1061" t="str">
            <v>杵外</v>
          </cell>
        </row>
        <row r="1062">
          <cell r="B1062">
            <v>158258</v>
          </cell>
          <cell r="C1062" t="str">
            <v>㈲松本工務店</v>
          </cell>
          <cell r="D1062">
            <v>0</v>
          </cell>
          <cell r="E1062">
            <v>40550</v>
          </cell>
          <cell r="L1062">
            <v>7</v>
          </cell>
          <cell r="M1062" t="str">
            <v>松本 一馬</v>
          </cell>
          <cell r="N1062" t="str">
            <v>ﾏﾂﾓﾄｺｳﾑﾃﾝ</v>
          </cell>
          <cell r="O1062" t="str">
            <v>佐賀県鹿島市古枝甲1345-1</v>
          </cell>
          <cell r="Q1062">
            <v>8491321</v>
          </cell>
          <cell r="R1062" t="str">
            <v>佐賀県鹿島市古枝甲1345-1</v>
          </cell>
          <cell r="S1062" t="str">
            <v>0954-62-0091</v>
          </cell>
          <cell r="T1062" t="str">
            <v>杵内</v>
          </cell>
        </row>
        <row r="1063">
          <cell r="B1063">
            <v>162369</v>
          </cell>
          <cell r="C1063" t="str">
            <v>峰松 一男</v>
          </cell>
          <cell r="D1063">
            <v>0</v>
          </cell>
          <cell r="E1063">
            <v>40814</v>
          </cell>
          <cell r="L1063">
            <v>7</v>
          </cell>
          <cell r="M1063" t="str">
            <v>峰松 一男</v>
          </cell>
          <cell r="N1063" t="str">
            <v>ﾐﾈﾏﾂｶｽﾞｵ</v>
          </cell>
          <cell r="O1063" t="str">
            <v>佐賀県鹿島市浜町469-6</v>
          </cell>
          <cell r="Q1063">
            <v>8491322</v>
          </cell>
          <cell r="R1063" t="str">
            <v>佐賀県鹿島市浜町469-6</v>
          </cell>
          <cell r="S1063" t="str">
            <v>0954-62-2068</v>
          </cell>
          <cell r="T1063" t="str">
            <v>杵内</v>
          </cell>
        </row>
        <row r="1064">
          <cell r="B1064">
            <v>161077</v>
          </cell>
          <cell r="C1064" t="str">
            <v>山川運送㈱</v>
          </cell>
          <cell r="D1064">
            <v>0</v>
          </cell>
          <cell r="E1064">
            <v>40821</v>
          </cell>
          <cell r="L1064">
            <v>1</v>
          </cell>
          <cell r="M1064" t="str">
            <v>牛嶋 賢一</v>
          </cell>
          <cell r="N1064" t="str">
            <v>ﾔﾏｶﾜｳﾝｿｳ</v>
          </cell>
          <cell r="O1064" t="str">
            <v>福岡県みやま市瀬高町松田15</v>
          </cell>
          <cell r="P1064" t="str">
            <v>福岡県糟屋郡新宮町大字原上1618-1</v>
          </cell>
          <cell r="Q1064">
            <v>8110101</v>
          </cell>
          <cell r="R1064" t="str">
            <v>福岡県糟屋郡新宮町大字原上1618-1</v>
          </cell>
          <cell r="S1064" t="str">
            <v>092-940-5511</v>
          </cell>
          <cell r="T1064" t="str">
            <v>佐外</v>
          </cell>
        </row>
        <row r="1065">
          <cell r="B1065">
            <v>162124</v>
          </cell>
          <cell r="C1065" t="str">
            <v>㈱山口解体</v>
          </cell>
          <cell r="D1065">
            <v>0</v>
          </cell>
          <cell r="E1065">
            <v>40798</v>
          </cell>
          <cell r="L1065">
            <v>5</v>
          </cell>
          <cell r="M1065" t="str">
            <v>原口 成旨</v>
          </cell>
          <cell r="N1065" t="str">
            <v>ﾔﾏｸﾞﾁｶｲﾀｲ</v>
          </cell>
          <cell r="O1065" t="str">
            <v>佐賀県唐津市畑島5898-1</v>
          </cell>
          <cell r="Q1065">
            <v>8470833</v>
          </cell>
          <cell r="R1065" t="str">
            <v>佐賀県唐津市畑島5898-1</v>
          </cell>
          <cell r="S1065" t="str">
            <v>0955-78-1113</v>
          </cell>
          <cell r="T1065" t="str">
            <v>唐内</v>
          </cell>
        </row>
        <row r="1066">
          <cell r="B1066">
            <v>39719</v>
          </cell>
          <cell r="C1066" t="str">
            <v>㈲吉原商会</v>
          </cell>
          <cell r="D1066">
            <v>1</v>
          </cell>
          <cell r="E1066">
            <v>40665</v>
          </cell>
          <cell r="L1066">
            <v>7</v>
          </cell>
          <cell r="M1066" t="str">
            <v>吉原 新司</v>
          </cell>
          <cell r="N1066" t="str">
            <v>ﾖｼﾊﾗｼｮｳｶｲ</v>
          </cell>
          <cell r="O1066" t="str">
            <v>佐賀県武雄市朝日町大字中野10797-1</v>
          </cell>
          <cell r="P1066" t="str">
            <v>佐賀県武雄市朝日町大字中野10825-8</v>
          </cell>
          <cell r="Q1066">
            <v>8430002</v>
          </cell>
          <cell r="R1066" t="str">
            <v>佐賀県武雄市朝日町大字中野10825-8</v>
          </cell>
          <cell r="S1066" t="str">
            <v>0954-22-2981</v>
          </cell>
          <cell r="T1066" t="str">
            <v>杵内</v>
          </cell>
        </row>
        <row r="1067">
          <cell r="B1067">
            <v>68071</v>
          </cell>
          <cell r="C1067" t="str">
            <v>㈱レックス</v>
          </cell>
          <cell r="D1067">
            <v>0</v>
          </cell>
          <cell r="E1067">
            <v>40688</v>
          </cell>
          <cell r="L1067">
            <v>3</v>
          </cell>
          <cell r="M1067" t="str">
            <v>中原 昭法</v>
          </cell>
          <cell r="N1067" t="str">
            <v>ﾚｯｸｽ</v>
          </cell>
          <cell r="O1067" t="str">
            <v>福岡県三井郡大刀洗町大字上高橋1117-1</v>
          </cell>
          <cell r="Q1067" t="str">
            <v>830-1222</v>
          </cell>
          <cell r="R1067" t="str">
            <v>福岡県三井郡大刀洗町大字上高橋1117-1</v>
          </cell>
          <cell r="S1067" t="str">
            <v>0942-77-0033</v>
          </cell>
          <cell r="T1067" t="str">
            <v>鳥外</v>
          </cell>
        </row>
        <row r="1068">
          <cell r="B1068">
            <v>73559</v>
          </cell>
          <cell r="C1068" t="str">
            <v>若松鎮西運送㈲</v>
          </cell>
          <cell r="D1068">
            <v>0</v>
          </cell>
          <cell r="E1068">
            <v>40671</v>
          </cell>
          <cell r="L1068">
            <v>3</v>
          </cell>
          <cell r="M1068" t="str">
            <v>石田 博義</v>
          </cell>
          <cell r="N1068" t="str">
            <v>ﾜｶﾏﾂﾁﾝｾﾞｲｳﾝｿｳ</v>
          </cell>
          <cell r="O1068" t="str">
            <v>福岡県北九州市若松区大字安瀬30-1</v>
          </cell>
          <cell r="Q1068">
            <v>8080022</v>
          </cell>
          <cell r="R1068" t="str">
            <v>福岡県北九州市若松区大字安瀬30-1</v>
          </cell>
          <cell r="S1068" t="str">
            <v>093-771-9787</v>
          </cell>
          <cell r="T1068" t="str">
            <v>鳥外</v>
          </cell>
        </row>
        <row r="1069">
          <cell r="B1069">
            <v>162155</v>
          </cell>
          <cell r="C1069" t="str">
            <v>ブリヂストン・生産財タイヤソリューション・西日本㈱</v>
          </cell>
          <cell r="D1069">
            <v>0</v>
          </cell>
          <cell r="E1069">
            <v>40862</v>
          </cell>
          <cell r="L1069">
            <v>1</v>
          </cell>
          <cell r="M1069" t="str">
            <v>本多 幸蔵</v>
          </cell>
          <cell r="N1069" t="str">
            <v>ﾌﾞﾘﾁﾞｽﾄﾝｾｲｻﾝ</v>
          </cell>
          <cell r="O1069" t="str">
            <v>福岡県福岡市博多区上牟田1-1-23</v>
          </cell>
          <cell r="P1069" t="str">
            <v>佐賀県佐賀市大和町尼寺2692-4</v>
          </cell>
          <cell r="Q1069">
            <v>8400201</v>
          </cell>
          <cell r="R1069" t="str">
            <v>佐賀県佐賀市大和町尼寺2692-4</v>
          </cell>
          <cell r="S1069" t="str">
            <v>0952-62-2231</v>
          </cell>
          <cell r="T1069" t="str">
            <v>佐内</v>
          </cell>
        </row>
        <row r="1070">
          <cell r="B1070">
            <v>161008</v>
          </cell>
          <cell r="C1070" t="str">
            <v>㈲山翔産業</v>
          </cell>
          <cell r="D1070">
            <v>0</v>
          </cell>
          <cell r="E1070">
            <v>40807</v>
          </cell>
          <cell r="L1070">
            <v>1</v>
          </cell>
          <cell r="M1070" t="str">
            <v>山浦 博記</v>
          </cell>
          <cell r="N1070" t="str">
            <v>ﾔﾏｼｮｳｻﾝｷﾞｮｳ</v>
          </cell>
          <cell r="O1070" t="str">
            <v>福岡県糸島市前原中央3-3-24</v>
          </cell>
          <cell r="Q1070">
            <v>8191116</v>
          </cell>
          <cell r="R1070" t="str">
            <v>福岡県糸島市前原中央3-3-24</v>
          </cell>
          <cell r="S1070" t="str">
            <v>092-323-4591</v>
          </cell>
          <cell r="T1070" t="str">
            <v>佐外</v>
          </cell>
        </row>
        <row r="1071">
          <cell r="B1071">
            <v>6800</v>
          </cell>
          <cell r="C1071" t="str">
            <v>㈱永野商店</v>
          </cell>
          <cell r="H1071">
            <v>5</v>
          </cell>
          <cell r="I1071">
            <v>40892</v>
          </cell>
          <cell r="L1071">
            <v>3</v>
          </cell>
          <cell r="M1071" t="str">
            <v>永野 順也</v>
          </cell>
          <cell r="N1071" t="str">
            <v>ﾅｶﾞﾉｼｮｳﾃﾝ</v>
          </cell>
          <cell r="O1071" t="str">
            <v>熊本県熊本市北区室園町10-22</v>
          </cell>
          <cell r="Q1071">
            <v>8618072</v>
          </cell>
          <cell r="R1071" t="str">
            <v>熊本県熊本市北区室園町10-22</v>
          </cell>
          <cell r="S1071" t="str">
            <v>096-343-4970</v>
          </cell>
          <cell r="T1071" t="str">
            <v>鳥外</v>
          </cell>
        </row>
        <row r="1072">
          <cell r="B1072">
            <v>53068</v>
          </cell>
          <cell r="C1072" t="str">
            <v>㈲平山運輸</v>
          </cell>
          <cell r="D1072">
            <v>0</v>
          </cell>
          <cell r="E1072">
            <v>41356</v>
          </cell>
          <cell r="L1072">
            <v>6</v>
          </cell>
          <cell r="M1072" t="str">
            <v>平山 澄夫</v>
          </cell>
          <cell r="N1072" t="str">
            <v>ﾋﾗﾔﾏｳﾝﾕ</v>
          </cell>
          <cell r="O1072" t="str">
            <v>佐賀県伊万里市大川町駒鳴3455-1</v>
          </cell>
          <cell r="Q1072">
            <v>8495253</v>
          </cell>
          <cell r="R1072" t="str">
            <v>佐賀県伊万里市大川町駒鳴3455-1</v>
          </cell>
          <cell r="S1072" t="str">
            <v>0955-29-2747</v>
          </cell>
          <cell r="T1072" t="str">
            <v>伊内</v>
          </cell>
        </row>
        <row r="1073">
          <cell r="B1073">
            <v>59539</v>
          </cell>
          <cell r="C1073" t="str">
            <v>㈱ファール</v>
          </cell>
          <cell r="D1073">
            <v>0</v>
          </cell>
          <cell r="E1073">
            <v>40966</v>
          </cell>
          <cell r="H1073">
            <v>5</v>
          </cell>
          <cell r="I1073">
            <v>41406</v>
          </cell>
          <cell r="L1073">
            <v>3</v>
          </cell>
          <cell r="M1073" t="str">
            <v>占部 秀一</v>
          </cell>
          <cell r="N1073" t="str">
            <v>ﾌｧｰﾙ</v>
          </cell>
          <cell r="O1073" t="str">
            <v>福岡県福津市手光2461-2</v>
          </cell>
          <cell r="Q1073">
            <v>8113224</v>
          </cell>
          <cell r="R1073" t="str">
            <v>福岡県福津市手光2461-2</v>
          </cell>
          <cell r="S1073" t="str">
            <v>0940-43-2984</v>
          </cell>
          <cell r="T1073" t="str">
            <v>鳥外</v>
          </cell>
        </row>
        <row r="1074">
          <cell r="B1074">
            <v>131419</v>
          </cell>
          <cell r="C1074" t="str">
            <v>進藤 義久</v>
          </cell>
          <cell r="D1074">
            <v>0</v>
          </cell>
          <cell r="E1074">
            <v>40899</v>
          </cell>
          <cell r="L1074">
            <v>1</v>
          </cell>
          <cell r="M1074" t="str">
            <v>進藤 義久</v>
          </cell>
          <cell r="N1074" t="str">
            <v>ｼﾝﾄﾞｳﾖｼﾋｻ</v>
          </cell>
          <cell r="O1074" t="str">
            <v>福岡県糸島市志摩西貝塚604-1</v>
          </cell>
          <cell r="Q1074">
            <v>8191325</v>
          </cell>
          <cell r="R1074" t="str">
            <v>福岡県糸島市志摩西貝塚604-1</v>
          </cell>
          <cell r="S1074" t="str">
            <v>092-327-1036</v>
          </cell>
          <cell r="T1074" t="str">
            <v>佐外</v>
          </cell>
        </row>
        <row r="1075">
          <cell r="B1075">
            <v>44666</v>
          </cell>
          <cell r="C1075" t="str">
            <v>㈱井手工務所</v>
          </cell>
          <cell r="D1075">
            <v>0</v>
          </cell>
          <cell r="E1075">
            <v>40902</v>
          </cell>
          <cell r="L1075">
            <v>5</v>
          </cell>
          <cell r="M1075" t="str">
            <v>井手 照雄</v>
          </cell>
          <cell r="N1075" t="str">
            <v>ｲﾃﾞｺｳﾑｼｮ</v>
          </cell>
          <cell r="O1075" t="str">
            <v>佐賀県唐津市和多田天満町1-6-38</v>
          </cell>
          <cell r="Q1075">
            <v>8470082</v>
          </cell>
          <cell r="R1075" t="str">
            <v>佐賀県唐津市和多田天満町1-6-38</v>
          </cell>
          <cell r="S1075" t="str">
            <v>0955-74-8121</v>
          </cell>
          <cell r="T1075" t="str">
            <v>唐内</v>
          </cell>
        </row>
        <row r="1076">
          <cell r="B1076">
            <v>130896</v>
          </cell>
          <cell r="C1076" t="str">
            <v>㈲協立運送</v>
          </cell>
          <cell r="D1076">
            <v>0</v>
          </cell>
          <cell r="E1076">
            <v>40902</v>
          </cell>
          <cell r="L1076">
            <v>7</v>
          </cell>
          <cell r="M1076" t="str">
            <v>仲上 善德</v>
          </cell>
          <cell r="N1076" t="str">
            <v>ｷｮｳﾘﾂｳﾝｿｳ</v>
          </cell>
          <cell r="O1076" t="str">
            <v>福岡県飯塚市有安958-8</v>
          </cell>
          <cell r="Q1076">
            <v>8200111</v>
          </cell>
          <cell r="R1076" t="str">
            <v>福岡県飯塚市有安958-8</v>
          </cell>
          <cell r="S1076" t="str">
            <v>0948-31-1100</v>
          </cell>
          <cell r="T1076" t="str">
            <v>杵外</v>
          </cell>
        </row>
        <row r="1077">
          <cell r="B1077">
            <v>132840</v>
          </cell>
          <cell r="C1077" t="str">
            <v>㈲有田美化センター</v>
          </cell>
          <cell r="D1077">
            <v>0</v>
          </cell>
          <cell r="E1077">
            <v>40905</v>
          </cell>
          <cell r="L1077">
            <v>6</v>
          </cell>
          <cell r="M1077" t="str">
            <v>久保田 博光</v>
          </cell>
          <cell r="N1077" t="str">
            <v>ｱﾘﾀﾋﾞｶｾﾝﾀｰ</v>
          </cell>
          <cell r="O1077" t="str">
            <v>佐賀県西松浦郡有田町戸杓乙3182-1</v>
          </cell>
          <cell r="Q1077">
            <v>8440017</v>
          </cell>
          <cell r="R1077" t="str">
            <v>佐賀県西松浦郡有田町戸杓乙3182-1</v>
          </cell>
          <cell r="S1077" t="str">
            <v>0955-43-4010</v>
          </cell>
          <cell r="T1077" t="str">
            <v>伊内</v>
          </cell>
        </row>
        <row r="1078">
          <cell r="B1078">
            <v>137229</v>
          </cell>
          <cell r="C1078" t="str">
            <v>㈱ＭＡＳＡ</v>
          </cell>
          <cell r="D1078">
            <v>0</v>
          </cell>
          <cell r="E1078">
            <v>40931</v>
          </cell>
          <cell r="L1078">
            <v>1</v>
          </cell>
          <cell r="M1078" t="str">
            <v>西村 毅</v>
          </cell>
          <cell r="N1078" t="str">
            <v>ﾏｻ</v>
          </cell>
          <cell r="O1078" t="str">
            <v>福岡県福岡市博多区寿町2-3-19</v>
          </cell>
          <cell r="Q1078">
            <v>8120016</v>
          </cell>
          <cell r="R1078" t="str">
            <v>福岡県福岡市博多区寿町2-3-19</v>
          </cell>
          <cell r="S1078" t="str">
            <v>092-473-7393</v>
          </cell>
          <cell r="T1078" t="str">
            <v>佐外</v>
          </cell>
        </row>
        <row r="1079">
          <cell r="B1079">
            <v>119730</v>
          </cell>
          <cell r="C1079" t="str">
            <v>藤商事㈱</v>
          </cell>
          <cell r="D1079">
            <v>0</v>
          </cell>
          <cell r="E1079">
            <v>40937</v>
          </cell>
          <cell r="L1079">
            <v>3</v>
          </cell>
          <cell r="M1079" t="str">
            <v>宮﨑 由子</v>
          </cell>
          <cell r="N1079" t="str">
            <v>ﾌｼﾞｼｮｳｼﾞ</v>
          </cell>
          <cell r="O1079" t="str">
            <v>福岡県久留米市南2-20-3</v>
          </cell>
          <cell r="Q1079">
            <v>8300051</v>
          </cell>
          <cell r="R1079" t="str">
            <v>福岡県久留米市南2-20-3</v>
          </cell>
          <cell r="S1079" t="str">
            <v>0942-21-6375</v>
          </cell>
          <cell r="T1079" t="str">
            <v>鳥外</v>
          </cell>
        </row>
        <row r="1080">
          <cell r="B1080">
            <v>164673</v>
          </cell>
          <cell r="C1080" t="str">
            <v>松永 輝徳</v>
          </cell>
          <cell r="D1080">
            <v>0</v>
          </cell>
          <cell r="E1080">
            <v>40945</v>
          </cell>
          <cell r="L1080">
            <v>3</v>
          </cell>
          <cell r="M1080" t="str">
            <v>松永 輝徳</v>
          </cell>
          <cell r="N1080" t="str">
            <v>ﾏﾂﾅｶﾞﾃﾙﾉﾘ</v>
          </cell>
          <cell r="O1080" t="str">
            <v>佐賀県三養基郡みやき町大字坂口961</v>
          </cell>
          <cell r="Q1080">
            <v>8401103</v>
          </cell>
          <cell r="R1080" t="str">
            <v>佐賀県三養基郡みやき町大字坂口961</v>
          </cell>
          <cell r="S1080" t="str">
            <v>0942-96-2663</v>
          </cell>
          <cell r="T1080" t="str">
            <v>鳥内</v>
          </cell>
        </row>
        <row r="1081">
          <cell r="B1081">
            <v>4800</v>
          </cell>
          <cell r="C1081" t="str">
            <v>ツネイシＣバリューズ㈱</v>
          </cell>
          <cell r="D1081">
            <v>0</v>
          </cell>
          <cell r="E1081">
            <v>40952</v>
          </cell>
          <cell r="H1081">
            <v>5</v>
          </cell>
          <cell r="I1081">
            <v>40952</v>
          </cell>
          <cell r="L1081">
            <v>1</v>
          </cell>
          <cell r="M1081" t="str">
            <v>綿谷 伸二</v>
          </cell>
          <cell r="N1081" t="str">
            <v>ﾂﾈｲｼｼｰﾊﾞﾘｭｰｽﾞ</v>
          </cell>
          <cell r="O1081" t="str">
            <v>広島県福山市沼隈町大字常石1083</v>
          </cell>
          <cell r="Q1081" t="str">
            <v>720-0313</v>
          </cell>
          <cell r="R1081" t="str">
            <v>広島県福山市沼隈町大字常石1083</v>
          </cell>
          <cell r="S1081" t="str">
            <v>084-987-3200</v>
          </cell>
          <cell r="T1081" t="str">
            <v>佐外</v>
          </cell>
        </row>
        <row r="1082">
          <cell r="B1082">
            <v>104668</v>
          </cell>
          <cell r="C1082" t="str">
            <v>吉野 重則</v>
          </cell>
          <cell r="D1082">
            <v>0</v>
          </cell>
          <cell r="E1082">
            <v>40959</v>
          </cell>
          <cell r="L1082">
            <v>1</v>
          </cell>
          <cell r="M1082" t="str">
            <v>吉野 重則</v>
          </cell>
          <cell r="N1082" t="str">
            <v>ﾖｼﾉｼｹﾞﾉﾘ</v>
          </cell>
          <cell r="O1082" t="str">
            <v>福岡県糟屋郡久山町大字久原2617-7</v>
          </cell>
          <cell r="P1082" t="str">
            <v>福岡県糟屋郡久山町大字酒殿276-5</v>
          </cell>
          <cell r="Q1082" t="str">
            <v>811-2303</v>
          </cell>
          <cell r="R1082" t="str">
            <v>福岡県糟屋郡久山町大字酒殿276-5</v>
          </cell>
          <cell r="S1082" t="str">
            <v>092-939-2152</v>
          </cell>
          <cell r="T1082" t="str">
            <v>佐外</v>
          </cell>
        </row>
        <row r="1083">
          <cell r="B1083">
            <v>164992</v>
          </cell>
          <cell r="C1083" t="str">
            <v>竹内 功</v>
          </cell>
          <cell r="D1083">
            <v>0</v>
          </cell>
          <cell r="E1083">
            <v>40961</v>
          </cell>
          <cell r="L1083">
            <v>1</v>
          </cell>
          <cell r="M1083" t="str">
            <v>竹内 功</v>
          </cell>
          <cell r="N1083" t="str">
            <v>ﾀｹｳﾁｲｻｵ</v>
          </cell>
          <cell r="O1083" t="str">
            <v>佐賀県佐賀市紺屋町4-37</v>
          </cell>
          <cell r="P1083" t="str">
            <v>佐賀県佐賀市緑小路3-26</v>
          </cell>
          <cell r="Q1083">
            <v>8400841</v>
          </cell>
          <cell r="R1083" t="str">
            <v>佐賀県佐賀市緑小路3-26</v>
          </cell>
          <cell r="S1083" t="str">
            <v>0952-97-8876</v>
          </cell>
          <cell r="T1083" t="str">
            <v>佐内</v>
          </cell>
        </row>
        <row r="1084">
          <cell r="B1084">
            <v>44667</v>
          </cell>
          <cell r="C1084" t="str">
            <v>㈲松尾産業</v>
          </cell>
          <cell r="D1084">
            <v>0</v>
          </cell>
          <cell r="E1084">
            <v>40966</v>
          </cell>
          <cell r="L1084">
            <v>5</v>
          </cell>
          <cell r="M1084" t="str">
            <v>松尾 純一</v>
          </cell>
          <cell r="N1084" t="str">
            <v>ﾏﾂｵｻﾝｷﾞｮｳ</v>
          </cell>
          <cell r="O1084" t="str">
            <v>佐賀県唐津市浜玉町大江77</v>
          </cell>
          <cell r="Q1084">
            <v>8495103</v>
          </cell>
          <cell r="R1084" t="str">
            <v>佐賀県唐津市浜玉町大江77</v>
          </cell>
          <cell r="S1084" t="str">
            <v>0955-56-7264</v>
          </cell>
          <cell r="T1084" t="str">
            <v>唐内</v>
          </cell>
        </row>
        <row r="1085">
          <cell r="B1085">
            <v>73151</v>
          </cell>
          <cell r="C1085" t="str">
            <v>エコシステムラインズ㈲</v>
          </cell>
          <cell r="H1085">
            <v>5</v>
          </cell>
          <cell r="I1085">
            <v>40912</v>
          </cell>
          <cell r="L1085">
            <v>1</v>
          </cell>
          <cell r="M1085" t="str">
            <v>近岡　敦</v>
          </cell>
          <cell r="N1085" t="str">
            <v>ｴｺｼｽﾃﾑﾗｲﾝｽﾞ</v>
          </cell>
          <cell r="O1085" t="str">
            <v>熊本県熊本市東区長嶺西1-10-41</v>
          </cell>
          <cell r="Q1085" t="str">
            <v>861-8037</v>
          </cell>
          <cell r="R1085" t="str">
            <v>熊本県熊本市東区長嶺西1-10-41</v>
          </cell>
          <cell r="S1085" t="str">
            <v>096-385-7210</v>
          </cell>
          <cell r="T1085" t="str">
            <v>佐外</v>
          </cell>
        </row>
        <row r="1086">
          <cell r="B1086">
            <v>134174</v>
          </cell>
          <cell r="C1086" t="str">
            <v>鹿島興産㈱</v>
          </cell>
          <cell r="D1086">
            <v>0</v>
          </cell>
          <cell r="E1086">
            <v>40970</v>
          </cell>
          <cell r="L1086">
            <v>7</v>
          </cell>
          <cell r="M1086" t="str">
            <v>川﨑 年英</v>
          </cell>
          <cell r="N1086" t="str">
            <v>ｶｼﾏｺｳｻﾝ</v>
          </cell>
          <cell r="O1086" t="str">
            <v>佐賀県鹿島市大字中村1591-3</v>
          </cell>
          <cell r="Q1086">
            <v>8491304</v>
          </cell>
          <cell r="R1086" t="str">
            <v>佐賀県鹿島市大字中村1591-3</v>
          </cell>
          <cell r="S1086" t="str">
            <v>0954-63-1615</v>
          </cell>
          <cell r="T1086" t="str">
            <v>杵内</v>
          </cell>
        </row>
        <row r="1087">
          <cell r="B1087">
            <v>163523</v>
          </cell>
          <cell r="C1087" t="str">
            <v>千住 博昭</v>
          </cell>
          <cell r="D1087">
            <v>0</v>
          </cell>
          <cell r="E1087">
            <v>40882</v>
          </cell>
          <cell r="L1087">
            <v>1</v>
          </cell>
          <cell r="M1087" t="str">
            <v>千住 博昭</v>
          </cell>
          <cell r="N1087" t="str">
            <v>ｾﾝｼﾞｭｳﾋﾛｱｷ</v>
          </cell>
          <cell r="O1087" t="str">
            <v>佐賀県佐賀市木原1-16-28</v>
          </cell>
          <cell r="P1087" t="str">
            <v>佐賀県小城市芦刈町大字芦溝486-1</v>
          </cell>
          <cell r="Q1087" t="str">
            <v>849-0311</v>
          </cell>
          <cell r="R1087" t="str">
            <v>佐賀県小城市芦刈町大字芦溝486-1</v>
          </cell>
          <cell r="S1087" t="str">
            <v>0952-51-5511</v>
          </cell>
          <cell r="T1087" t="str">
            <v>佐内</v>
          </cell>
        </row>
        <row r="1088">
          <cell r="B1088">
            <v>162172</v>
          </cell>
          <cell r="C1088" t="str">
            <v>一般社団法人ユニバーサルリサイクルネットワーク</v>
          </cell>
          <cell r="D1088">
            <v>0</v>
          </cell>
          <cell r="E1088">
            <v>40974</v>
          </cell>
          <cell r="L1088">
            <v>1</v>
          </cell>
          <cell r="M1088" t="str">
            <v>糸永 一平</v>
          </cell>
          <cell r="N1088" t="str">
            <v>ﾕﾆﾊﾞｰｻﾙﾘｻｲｸﾙﾈｯﾄﾜｰｸ</v>
          </cell>
          <cell r="O1088" t="str">
            <v>福岡県大牟田市三川町4-120</v>
          </cell>
          <cell r="Q1088">
            <v>8360065</v>
          </cell>
          <cell r="R1088" t="str">
            <v>福岡県大牟田市三川町4-120</v>
          </cell>
          <cell r="S1088" t="str">
            <v>0944-56-8284</v>
          </cell>
          <cell r="T1088" t="str">
            <v>佐外</v>
          </cell>
        </row>
        <row r="1089">
          <cell r="B1089">
            <v>165273</v>
          </cell>
          <cell r="C1089" t="str">
            <v>中村 義宣</v>
          </cell>
          <cell r="D1089">
            <v>0</v>
          </cell>
          <cell r="E1089">
            <v>40975</v>
          </cell>
          <cell r="L1089">
            <v>1</v>
          </cell>
          <cell r="M1089" t="str">
            <v>中村 義宣</v>
          </cell>
          <cell r="N1089" t="str">
            <v>ﾅｶﾑﾗﾖｼﾉﾌﾞ</v>
          </cell>
          <cell r="O1089" t="str">
            <v>福岡県久留米市西町733</v>
          </cell>
          <cell r="Q1089">
            <v>8300038</v>
          </cell>
          <cell r="R1089" t="str">
            <v>福岡県久留米市西町733</v>
          </cell>
          <cell r="S1089" t="str">
            <v>0942-33-1933</v>
          </cell>
          <cell r="T1089" t="str">
            <v>佐外</v>
          </cell>
        </row>
        <row r="1090">
          <cell r="B1090">
            <v>63250</v>
          </cell>
          <cell r="C1090" t="str">
            <v>半田 清</v>
          </cell>
          <cell r="D1090">
            <v>0</v>
          </cell>
          <cell r="E1090">
            <v>41836</v>
          </cell>
          <cell r="L1090">
            <v>3</v>
          </cell>
          <cell r="M1090" t="str">
            <v>半田 清</v>
          </cell>
          <cell r="N1090" t="str">
            <v>ﾊﾝﾀﾞｷﾖｼ</v>
          </cell>
          <cell r="O1090" t="str">
            <v>福岡県久留米市宮ノ陣2-5-5</v>
          </cell>
          <cell r="Q1090">
            <v>8390801</v>
          </cell>
          <cell r="R1090" t="str">
            <v>福岡県久留米市宮ノ陣2-5-5</v>
          </cell>
          <cell r="S1090" t="str">
            <v>0942-39-1110</v>
          </cell>
          <cell r="T1090" t="str">
            <v>鳥外</v>
          </cell>
        </row>
        <row r="1091">
          <cell r="B1091">
            <v>48390</v>
          </cell>
          <cell r="C1091" t="str">
            <v>㈲ヤマウチ</v>
          </cell>
          <cell r="D1091">
            <v>0</v>
          </cell>
          <cell r="E1091">
            <v>40990</v>
          </cell>
          <cell r="L1091">
            <v>3</v>
          </cell>
          <cell r="M1091" t="str">
            <v>山内 正秀</v>
          </cell>
          <cell r="N1091" t="str">
            <v>ﾔﾏｳﾁ</v>
          </cell>
          <cell r="O1091" t="str">
            <v>山口県下関市豊田町大字日野15-1</v>
          </cell>
          <cell r="Q1091">
            <v>7500443</v>
          </cell>
          <cell r="R1091" t="str">
            <v>山口県下関市豊田町大字日野15-1</v>
          </cell>
          <cell r="S1091" t="str">
            <v>083-767-0530</v>
          </cell>
          <cell r="T1091" t="str">
            <v>鳥外</v>
          </cell>
        </row>
        <row r="1092">
          <cell r="B1092">
            <v>85666</v>
          </cell>
          <cell r="C1092" t="str">
            <v>㈱モリセ</v>
          </cell>
          <cell r="D1092">
            <v>0</v>
          </cell>
          <cell r="E1092">
            <v>40980</v>
          </cell>
          <cell r="L1092">
            <v>7</v>
          </cell>
          <cell r="M1092" t="str">
            <v>森瀬 幸孝</v>
          </cell>
          <cell r="N1092" t="str">
            <v>ﾓﾘｾ</v>
          </cell>
          <cell r="O1092" t="str">
            <v>長崎県雲仙市国見町土黒甲28-10</v>
          </cell>
          <cell r="Q1092">
            <v>8591311</v>
          </cell>
          <cell r="R1092" t="str">
            <v>長崎県雲仙市国見町土黒甲28-10</v>
          </cell>
          <cell r="S1092" t="str">
            <v>0957-78-3266</v>
          </cell>
          <cell r="T1092" t="str">
            <v>杵外</v>
          </cell>
        </row>
        <row r="1093">
          <cell r="B1093">
            <v>142760</v>
          </cell>
          <cell r="C1093" t="str">
            <v>㈱トーケン</v>
          </cell>
          <cell r="D1093">
            <v>0</v>
          </cell>
          <cell r="E1093">
            <v>42619</v>
          </cell>
          <cell r="L1093">
            <v>1</v>
          </cell>
          <cell r="M1093" t="str">
            <v>櫨山 幸一</v>
          </cell>
          <cell r="N1093" t="str">
            <v>ﾄｰｹﾝ</v>
          </cell>
          <cell r="O1093" t="str">
            <v>福岡県福岡市東区馬出2-2-51</v>
          </cell>
          <cell r="Q1093" t="str">
            <v>812-0054</v>
          </cell>
          <cell r="R1093" t="str">
            <v>福岡県福岡市東区馬出2-2-51</v>
          </cell>
          <cell r="S1093" t="str">
            <v>092-645-2233</v>
          </cell>
          <cell r="T1093" t="str">
            <v>佐外</v>
          </cell>
        </row>
        <row r="1094">
          <cell r="B1094">
            <v>170210</v>
          </cell>
          <cell r="C1094" t="str">
            <v>久富　睦夫</v>
          </cell>
          <cell r="D1094">
            <v>0</v>
          </cell>
          <cell r="E1094">
            <v>41309</v>
          </cell>
          <cell r="L1094">
            <v>3</v>
          </cell>
          <cell r="M1094" t="str">
            <v>久富 睦夫</v>
          </cell>
          <cell r="N1094" t="str">
            <v>ﾋｻﾄﾐﾑﾂｵ</v>
          </cell>
          <cell r="O1094" t="str">
            <v>佐賀県鳥栖市平田町3109</v>
          </cell>
          <cell r="P1094" t="str">
            <v>佐賀県鳥栖市村田町1520-3</v>
          </cell>
          <cell r="Q1094" t="str">
            <v>841-0072</v>
          </cell>
          <cell r="R1094" t="str">
            <v>佐賀県鳥栖市村田町1520-3</v>
          </cell>
          <cell r="S1094" t="str">
            <v>0942-82-7430</v>
          </cell>
          <cell r="T1094" t="str">
            <v>鳥内</v>
          </cell>
        </row>
        <row r="1095">
          <cell r="B1095">
            <v>45839</v>
          </cell>
          <cell r="C1095" t="str">
            <v>東亜環境㈱</v>
          </cell>
          <cell r="D1095">
            <v>0</v>
          </cell>
          <cell r="E1095">
            <v>41079</v>
          </cell>
          <cell r="L1095">
            <v>1</v>
          </cell>
          <cell r="M1095" t="str">
            <v>吉岡 文喜</v>
          </cell>
          <cell r="N1095" t="str">
            <v>ﾄｳｱｶﾝｷｮｳ</v>
          </cell>
          <cell r="O1095" t="str">
            <v>宮崎県都城市下水流町4331-1</v>
          </cell>
          <cell r="Q1095">
            <v>8851102</v>
          </cell>
          <cell r="R1095" t="str">
            <v>宮崎県都城市下水流町4331-1</v>
          </cell>
          <cell r="S1095" t="str">
            <v>0986-36-0411</v>
          </cell>
          <cell r="T1095" t="str">
            <v>佐外</v>
          </cell>
        </row>
        <row r="1096">
          <cell r="B1096">
            <v>140667</v>
          </cell>
          <cell r="C1096" t="str">
            <v>㈱カンエイサービス</v>
          </cell>
          <cell r="D1096">
            <v>0</v>
          </cell>
          <cell r="E1096">
            <v>41518</v>
          </cell>
          <cell r="L1096">
            <v>3</v>
          </cell>
          <cell r="M1096" t="str">
            <v>重岡 英俊</v>
          </cell>
          <cell r="N1096" t="str">
            <v>ｶﾝｴｲｻｰﾋﾞｽ</v>
          </cell>
          <cell r="O1096" t="str">
            <v>福岡県遠賀郡芦屋町大字山鹿1301</v>
          </cell>
          <cell r="Q1096">
            <v>8070141</v>
          </cell>
          <cell r="R1096" t="str">
            <v>福岡県遠賀郡芦屋町大字山鹿1301</v>
          </cell>
          <cell r="S1096" t="str">
            <v>093-222-0123</v>
          </cell>
          <cell r="T1096" t="str">
            <v>鳥外</v>
          </cell>
        </row>
        <row r="1097">
          <cell r="B1097">
            <v>70427</v>
          </cell>
          <cell r="C1097" t="str">
            <v>江田 明</v>
          </cell>
          <cell r="H1097">
            <v>5</v>
          </cell>
          <cell r="I1097">
            <v>41920</v>
          </cell>
          <cell r="L1097">
            <v>3</v>
          </cell>
          <cell r="M1097" t="str">
            <v>江田 明</v>
          </cell>
          <cell r="N1097" t="str">
            <v>ｺｳﾀﾞｱｷﾗ</v>
          </cell>
          <cell r="O1097" t="str">
            <v>福岡県うきは市浮羽町東隈上355-6</v>
          </cell>
          <cell r="Q1097">
            <v>8391403</v>
          </cell>
          <cell r="R1097" t="str">
            <v>福岡県うきは市浮羽町東隈上355-6</v>
          </cell>
          <cell r="S1097" t="str">
            <v>0943-77-3843</v>
          </cell>
          <cell r="T1097" t="str">
            <v>鳥外</v>
          </cell>
        </row>
        <row r="1098">
          <cell r="B1098">
            <v>166705</v>
          </cell>
          <cell r="C1098" t="str">
            <v>㈲ミズキ環境</v>
          </cell>
          <cell r="D1098">
            <v>0</v>
          </cell>
          <cell r="E1098">
            <v>41074</v>
          </cell>
          <cell r="L1098">
            <v>1</v>
          </cell>
          <cell r="M1098" t="str">
            <v>副島 和男</v>
          </cell>
          <cell r="N1098" t="str">
            <v>ﾐｽﾞｷｶﾝｷｮｳ</v>
          </cell>
          <cell r="O1098" t="str">
            <v>佐賀県神崎市千代田町餘江36-2</v>
          </cell>
          <cell r="Q1098" t="str">
            <v>842-0054</v>
          </cell>
          <cell r="R1098" t="str">
            <v>佐賀県神崎市千代田町餘江36-2</v>
          </cell>
          <cell r="S1098" t="str">
            <v>0952-44-5205</v>
          </cell>
          <cell r="T1098" t="str">
            <v>佐内</v>
          </cell>
        </row>
        <row r="1099">
          <cell r="B1099">
            <v>112797</v>
          </cell>
          <cell r="C1099" t="str">
            <v>友添 裕一</v>
          </cell>
          <cell r="D1099">
            <v>0</v>
          </cell>
          <cell r="E1099">
            <v>42015</v>
          </cell>
          <cell r="L1099">
            <v>1</v>
          </cell>
          <cell r="M1099" t="str">
            <v>友添 裕一</v>
          </cell>
          <cell r="N1099" t="str">
            <v>ﾄﾓｿﾞｴﾕｳｲﾁ</v>
          </cell>
          <cell r="O1099" t="str">
            <v>福岡県柳川市奥州町22</v>
          </cell>
          <cell r="P1099" t="str">
            <v>福岡県柳川市奥州町22-8、22-9</v>
          </cell>
          <cell r="Q1099">
            <v>8320046</v>
          </cell>
          <cell r="R1099" t="str">
            <v>福岡県柳川市奥州町22-8、22-9</v>
          </cell>
          <cell r="S1099" t="str">
            <v>0944-72-7927</v>
          </cell>
          <cell r="T1099" t="str">
            <v>佐外</v>
          </cell>
        </row>
        <row r="1100">
          <cell r="B1100">
            <v>138445</v>
          </cell>
          <cell r="C1100" t="str">
            <v>木下 博文</v>
          </cell>
          <cell r="D1100">
            <v>0</v>
          </cell>
          <cell r="E1100">
            <v>41183</v>
          </cell>
          <cell r="L1100">
            <v>5</v>
          </cell>
          <cell r="M1100" t="str">
            <v>木下 博文</v>
          </cell>
          <cell r="N1100" t="str">
            <v>ｷﾉｼﾀﾋﾛﾌﾐ</v>
          </cell>
          <cell r="O1100" t="str">
            <v>佐賀県唐津市浜玉町横田上1370-1</v>
          </cell>
          <cell r="Q1100">
            <v>8495121</v>
          </cell>
          <cell r="R1100" t="str">
            <v>佐賀県唐津市浜玉町横田上1370-1</v>
          </cell>
          <cell r="S1100" t="str">
            <v>0955-56-2069</v>
          </cell>
          <cell r="T1100" t="str">
            <v>唐内</v>
          </cell>
        </row>
        <row r="1101">
          <cell r="B1101">
            <v>120623</v>
          </cell>
          <cell r="C1101" t="str">
            <v>㈱ネオスジャパン</v>
          </cell>
          <cell r="D1101">
            <v>1</v>
          </cell>
          <cell r="E1101">
            <v>42228</v>
          </cell>
          <cell r="L1101">
            <v>1</v>
          </cell>
          <cell r="M1101" t="str">
            <v>廣瀬 信一</v>
          </cell>
          <cell r="N1101" t="str">
            <v>ﾈｵｽｼﾞｬﾊﾟﾝ</v>
          </cell>
          <cell r="O1101" t="str">
            <v>佐賀県佐賀市久保田町久富3223-5</v>
          </cell>
          <cell r="Q1101">
            <v>8490202</v>
          </cell>
          <cell r="R1101" t="str">
            <v>佐賀県佐賀市久保田町久富3223-5</v>
          </cell>
          <cell r="S1101" t="str">
            <v>0952-68-4872</v>
          </cell>
          <cell r="T1101" t="str">
            <v>佐内</v>
          </cell>
        </row>
        <row r="1102">
          <cell r="B1102">
            <v>154783</v>
          </cell>
          <cell r="C1102" t="str">
            <v>㈱エフエーエス</v>
          </cell>
          <cell r="D1102">
            <v>0</v>
          </cell>
          <cell r="E1102">
            <v>41166</v>
          </cell>
          <cell r="L1102">
            <v>1</v>
          </cell>
          <cell r="M1102" t="str">
            <v>内浪 博文</v>
          </cell>
          <cell r="N1102" t="str">
            <v>ｴﾌｴｰｴｽ</v>
          </cell>
          <cell r="O1102" t="str">
            <v>香川県仲多度郡まんのう町宮田724-32</v>
          </cell>
          <cell r="Q1102" t="str">
            <v>769-0312</v>
          </cell>
          <cell r="R1102" t="str">
            <v>香川県仲多度郡まんのう町宮田724-32</v>
          </cell>
          <cell r="S1102" t="str">
            <v>0877-75-3780</v>
          </cell>
          <cell r="T1102" t="str">
            <v>佐外</v>
          </cell>
        </row>
        <row r="1103">
          <cell r="B1103">
            <v>48245</v>
          </cell>
          <cell r="C1103" t="str">
            <v>㈲共栄資源管理センター小郡</v>
          </cell>
          <cell r="F1103">
            <v>2</v>
          </cell>
          <cell r="G1103">
            <v>41227</v>
          </cell>
          <cell r="L1103">
            <v>3</v>
          </cell>
          <cell r="M1103" t="str">
            <v>野﨑 千尋</v>
          </cell>
          <cell r="N1103" t="str">
            <v>ｷｮｳｴｲｼｹﾞﾝｶﾝﾘｾﾝﾀ－ｵｺﾞｵﾘ</v>
          </cell>
          <cell r="O1103" t="str">
            <v>福岡県小郡市上岩田766</v>
          </cell>
          <cell r="Q1103">
            <v>8380121</v>
          </cell>
          <cell r="R1103" t="str">
            <v>福岡県小郡市上岩田766</v>
          </cell>
          <cell r="S1103" t="str">
            <v>0942-72-0497</v>
          </cell>
          <cell r="T1103" t="str">
            <v>鳥外</v>
          </cell>
        </row>
        <row r="1104">
          <cell r="B1104">
            <v>151399</v>
          </cell>
          <cell r="C1104" t="str">
            <v>江口 ヨシ子</v>
          </cell>
          <cell r="D1104">
            <v>0</v>
          </cell>
          <cell r="E1104">
            <v>41917</v>
          </cell>
          <cell r="L1104">
            <v>1</v>
          </cell>
          <cell r="M1104" t="str">
            <v>江口 ヨシ子</v>
          </cell>
          <cell r="N1104" t="str">
            <v>ｴｸﾞﾁﾖｼｺ</v>
          </cell>
          <cell r="O1104" t="str">
            <v>佐賀県佐賀市川副町大字小々森2109-6</v>
          </cell>
          <cell r="P1104" t="str">
            <v>佐賀県佐賀市本庄町大字鹿子281-2</v>
          </cell>
          <cell r="Q1104">
            <v>8400025</v>
          </cell>
          <cell r="R1104" t="str">
            <v>佐賀県佐賀市本庄町大字鹿子281-2</v>
          </cell>
          <cell r="S1104" t="str">
            <v>0952-28-0667</v>
          </cell>
          <cell r="T1104" t="str">
            <v>佐内</v>
          </cell>
        </row>
        <row r="1105">
          <cell r="B1105">
            <v>74265</v>
          </cell>
          <cell r="C1105" t="str">
            <v>㈱サガシキ環境開発</v>
          </cell>
          <cell r="F1105">
            <v>2</v>
          </cell>
          <cell r="G1105">
            <v>42364</v>
          </cell>
          <cell r="L1105">
            <v>3</v>
          </cell>
          <cell r="M1105" t="str">
            <v>枝吉 宣輝</v>
          </cell>
          <cell r="N1105" t="str">
            <v>ｻｶﾞｼｷｶﾝｷｮｳｶｲﾊﾂ</v>
          </cell>
          <cell r="O1105" t="str">
            <v>佐賀県三養基郡みやき町大字白壁3953-42</v>
          </cell>
          <cell r="Q1105">
            <v>8490111</v>
          </cell>
          <cell r="R1105" t="str">
            <v>佐賀県三養基郡みやき町大字白壁3953-42</v>
          </cell>
          <cell r="S1105" t="str">
            <v>0942-89-5137</v>
          </cell>
          <cell r="T1105" t="str">
            <v>鳥内</v>
          </cell>
        </row>
        <row r="1106">
          <cell r="B1106">
            <v>131243</v>
          </cell>
          <cell r="C1106" t="str">
            <v>㈱キューエイ</v>
          </cell>
          <cell r="D1106">
            <v>0</v>
          </cell>
          <cell r="E1106">
            <v>42422</v>
          </cell>
          <cell r="L1106">
            <v>1</v>
          </cell>
          <cell r="M1106" t="str">
            <v>三宅 真二</v>
          </cell>
          <cell r="N1106" t="str">
            <v>ｷｭｰｴｲ</v>
          </cell>
          <cell r="O1106" t="str">
            <v>福岡県筑紫野市天拝坂1-9-1</v>
          </cell>
          <cell r="Q1106" t="str">
            <v>818-0053</v>
          </cell>
          <cell r="R1106" t="str">
            <v>福岡県筑紫野市天拝坂1-9-1</v>
          </cell>
          <cell r="S1106" t="str">
            <v>092-923-1563</v>
          </cell>
          <cell r="T1106" t="str">
            <v>佐外</v>
          </cell>
        </row>
        <row r="1107">
          <cell r="B1107">
            <v>171402</v>
          </cell>
          <cell r="C1107" t="str">
            <v>㈱九州ＢＴＳ</v>
          </cell>
          <cell r="D1107">
            <v>0</v>
          </cell>
          <cell r="E1107">
            <v>41379</v>
          </cell>
          <cell r="H1107">
            <v>5</v>
          </cell>
          <cell r="I1107">
            <v>41379</v>
          </cell>
          <cell r="L1107">
            <v>1</v>
          </cell>
          <cell r="M1107" t="str">
            <v>小城 雄一郎</v>
          </cell>
          <cell r="N1107" t="str">
            <v>ｷｭｳｼｭｳﾋﾞｰﾃｨｰｴｽ</v>
          </cell>
          <cell r="O1107" t="str">
            <v>福岡県北九州市若松区藤ノ木1-4-25</v>
          </cell>
          <cell r="Q1107" t="str">
            <v>808-0074</v>
          </cell>
          <cell r="R1107" t="str">
            <v>福岡県北九州市若松区藤ノ木1-4-25</v>
          </cell>
          <cell r="S1107" t="str">
            <v>093-751-7735</v>
          </cell>
          <cell r="T1107" t="str">
            <v>佐外</v>
          </cell>
        </row>
        <row r="1108">
          <cell r="B1108">
            <v>166217</v>
          </cell>
          <cell r="C1108" t="str">
            <v>西小倉運輸㈱</v>
          </cell>
          <cell r="D1108">
            <v>0</v>
          </cell>
          <cell r="E1108">
            <v>41044</v>
          </cell>
          <cell r="L1108">
            <v>1</v>
          </cell>
          <cell r="M1108" t="str">
            <v>井上 竹子</v>
          </cell>
          <cell r="N1108" t="str">
            <v>ﾆｼｺｸﾗｳﾝﾕ</v>
          </cell>
          <cell r="O1108" t="str">
            <v>福岡県北九州市小倉北区西港町122-22</v>
          </cell>
          <cell r="Q1108" t="str">
            <v>803-0801</v>
          </cell>
          <cell r="R1108" t="str">
            <v>福岡県北九州市小倉北区西港町122-22</v>
          </cell>
          <cell r="S1108" t="str">
            <v>093-571-2386</v>
          </cell>
          <cell r="T1108" t="str">
            <v>佐外</v>
          </cell>
        </row>
        <row r="1109">
          <cell r="B1109">
            <v>48161</v>
          </cell>
          <cell r="C1109" t="str">
            <v>南国輸送㈱</v>
          </cell>
          <cell r="D1109">
            <v>0</v>
          </cell>
          <cell r="E1109">
            <v>41055</v>
          </cell>
          <cell r="L1109">
            <v>1</v>
          </cell>
          <cell r="M1109" t="str">
            <v>田畑 弘幸</v>
          </cell>
          <cell r="N1109" t="str">
            <v>ﾅﾝｺﾞｸﾕｿｳ</v>
          </cell>
          <cell r="O1109" t="str">
            <v>鹿児島県鹿児島市西別府町3010-26</v>
          </cell>
          <cell r="Q1109">
            <v>8900033</v>
          </cell>
          <cell r="R1109" t="str">
            <v>鹿児島県鹿児島市西別府町3010-26</v>
          </cell>
          <cell r="S1109" t="str">
            <v>099-282-7180</v>
          </cell>
          <cell r="T1109" t="str">
            <v>佐外</v>
          </cell>
        </row>
        <row r="1110">
          <cell r="B1110">
            <v>60955</v>
          </cell>
          <cell r="C1110" t="str">
            <v>山下 利満</v>
          </cell>
          <cell r="D1110">
            <v>0</v>
          </cell>
          <cell r="E1110">
            <v>41057</v>
          </cell>
          <cell r="L1110">
            <v>3</v>
          </cell>
          <cell r="M1110" t="str">
            <v>山下 利満</v>
          </cell>
          <cell r="N1110" t="str">
            <v>ﾔﾏｼﾀﾄｼﾐﾂ</v>
          </cell>
          <cell r="O1110" t="str">
            <v>福岡県久留米市城島町江上129-1</v>
          </cell>
          <cell r="Q1110">
            <v>8300213</v>
          </cell>
          <cell r="R1110" t="str">
            <v>福岡県久留米市城島町江上129-1</v>
          </cell>
          <cell r="S1110" t="str">
            <v>0942-62-4351</v>
          </cell>
          <cell r="T1110" t="str">
            <v>鳥外</v>
          </cell>
        </row>
        <row r="1111">
          <cell r="B1111">
            <v>166132</v>
          </cell>
          <cell r="C1111" t="str">
            <v>玄海通商㈱</v>
          </cell>
          <cell r="D1111">
            <v>0</v>
          </cell>
          <cell r="E1111">
            <v>41060</v>
          </cell>
          <cell r="L1111">
            <v>1</v>
          </cell>
          <cell r="M1111" t="str">
            <v>岡 成田</v>
          </cell>
          <cell r="N1111" t="str">
            <v>ｹﾞﾝｶｲﾂｳｼｮｳ</v>
          </cell>
          <cell r="O1111" t="str">
            <v>福岡県福岡市西区愛宕浜2-3-10</v>
          </cell>
          <cell r="P1111" t="str">
            <v>福岡県八女郡広川町大字広川414-1</v>
          </cell>
          <cell r="Q1111" t="str">
            <v>834-0121</v>
          </cell>
          <cell r="R1111" t="str">
            <v>福岡県八女郡広川町大字広川414-1</v>
          </cell>
          <cell r="S1111" t="str">
            <v>0943-32-4807</v>
          </cell>
          <cell r="T1111" t="str">
            <v>佐外</v>
          </cell>
        </row>
        <row r="1113">
          <cell r="B1113">
            <v>136330</v>
          </cell>
          <cell r="C1113" t="str">
            <v>㈱ティー・ワイ・ケイ環境</v>
          </cell>
          <cell r="D1113">
            <v>0</v>
          </cell>
          <cell r="E1113">
            <v>41074</v>
          </cell>
          <cell r="L1113">
            <v>1</v>
          </cell>
          <cell r="M1113" t="str">
            <v>栁田 治美</v>
          </cell>
          <cell r="N1113" t="str">
            <v>ﾃｨｰﾜｲｹｲｶﾝｷｮｳ</v>
          </cell>
          <cell r="O1113" t="str">
            <v>山口県山口市小郡高砂町2-15-404</v>
          </cell>
          <cell r="Q1113" t="str">
            <v>754-0014</v>
          </cell>
          <cell r="R1113" t="str">
            <v>山口県山口市小郡高砂町2-15-404</v>
          </cell>
          <cell r="S1113" t="str">
            <v>083-972-8856</v>
          </cell>
          <cell r="T1113" t="str">
            <v>佐外</v>
          </cell>
        </row>
        <row r="1114">
          <cell r="B1114">
            <v>136084</v>
          </cell>
          <cell r="C1114" t="str">
            <v>西山 和明</v>
          </cell>
          <cell r="D1114">
            <v>0</v>
          </cell>
          <cell r="E1114">
            <v>41078</v>
          </cell>
          <cell r="L1114">
            <v>6</v>
          </cell>
          <cell r="M1114" t="str">
            <v>西山 和明</v>
          </cell>
          <cell r="N1114" t="str">
            <v>ﾆｼﾔﾏｶｽﾞｱｷ</v>
          </cell>
          <cell r="O1114" t="str">
            <v>佐賀県西松浦郡有田町広瀬山甲2282-2</v>
          </cell>
          <cell r="Q1114">
            <v>8494151</v>
          </cell>
          <cell r="R1114" t="str">
            <v>佐賀県西松浦郡有田町広瀬山甲2282-2</v>
          </cell>
          <cell r="S1114" t="str">
            <v>0955-46-2664</v>
          </cell>
          <cell r="T1114" t="str">
            <v>伊内</v>
          </cell>
        </row>
        <row r="1115">
          <cell r="B1115">
            <v>33490</v>
          </cell>
          <cell r="C1115" t="str">
            <v>司企業㈱</v>
          </cell>
          <cell r="D1115">
            <v>0</v>
          </cell>
          <cell r="E1115">
            <v>41079</v>
          </cell>
          <cell r="L1115">
            <v>1</v>
          </cell>
          <cell r="M1115" t="str">
            <v>庄司 只功</v>
          </cell>
          <cell r="N1115" t="str">
            <v>ﾂｶｻｷｷﾞｮｳ</v>
          </cell>
          <cell r="O1115" t="str">
            <v>愛知県豊田市本町中根98</v>
          </cell>
          <cell r="P1115" t="str">
            <v>福岡県宮若市上有木1180</v>
          </cell>
          <cell r="Q1115">
            <v>8230015</v>
          </cell>
          <cell r="R1115" t="str">
            <v>福岡県宮若市上有木1180</v>
          </cell>
          <cell r="S1115" t="str">
            <v>0949-32-5001</v>
          </cell>
          <cell r="T1115" t="str">
            <v>佐外</v>
          </cell>
        </row>
        <row r="1116">
          <cell r="B1116">
            <v>47324</v>
          </cell>
          <cell r="C1116" t="str">
            <v>㈱小坂環境開発</v>
          </cell>
          <cell r="D1116">
            <v>0</v>
          </cell>
          <cell r="E1116">
            <v>41093</v>
          </cell>
          <cell r="L1116">
            <v>7</v>
          </cell>
          <cell r="M1116" t="str">
            <v>田中 康幸</v>
          </cell>
          <cell r="N1116" t="str">
            <v>ｺｻｶｶﾝｷｮｳｶｲﾊﾂ</v>
          </cell>
          <cell r="O1116" t="str">
            <v>福岡県朝倉郡筑前町砥上960</v>
          </cell>
          <cell r="Q1116" t="str">
            <v>838-0223</v>
          </cell>
          <cell r="R1116" t="str">
            <v>福岡県朝倉郡筑前町砥上960</v>
          </cell>
          <cell r="S1116" t="str">
            <v>0946-42-3297</v>
          </cell>
          <cell r="T1116" t="str">
            <v>杵内</v>
          </cell>
        </row>
        <row r="1117">
          <cell r="B1117">
            <v>102359</v>
          </cell>
          <cell r="C1117" t="str">
            <v>㈱南商会</v>
          </cell>
          <cell r="D1117">
            <v>0</v>
          </cell>
          <cell r="E1117">
            <v>41093</v>
          </cell>
          <cell r="L1117">
            <v>3</v>
          </cell>
          <cell r="M1117" t="str">
            <v>梶谷 将三</v>
          </cell>
          <cell r="N1117" t="str">
            <v>ﾐﾅﾐｼｮｳｶｲ</v>
          </cell>
          <cell r="O1117" t="str">
            <v>福岡県福津市内殿402-1</v>
          </cell>
          <cell r="P1117" t="str">
            <v>福岡県福津市上西郷2189-2</v>
          </cell>
          <cell r="Q1117" t="str">
            <v>811-3207</v>
          </cell>
          <cell r="R1117" t="str">
            <v>福岡県福津市上西郷2189-2</v>
          </cell>
          <cell r="S1117" t="str">
            <v>0940-35-9110</v>
          </cell>
          <cell r="T1117" t="str">
            <v>鳥外</v>
          </cell>
        </row>
        <row r="1118">
          <cell r="B1118">
            <v>167187</v>
          </cell>
          <cell r="C1118" t="str">
            <v>㈲藤永土木</v>
          </cell>
          <cell r="D1118">
            <v>0</v>
          </cell>
          <cell r="E1118">
            <v>41095</v>
          </cell>
          <cell r="L1118">
            <v>7</v>
          </cell>
          <cell r="M1118" t="str">
            <v>藤永 弘</v>
          </cell>
          <cell r="N1118" t="str">
            <v>ﾌｼﾞﾅｶﾞﾄﾞﾎﾞｸ</v>
          </cell>
          <cell r="O1118" t="str">
            <v>佐賀県鹿島市大字高津原91-3</v>
          </cell>
          <cell r="Q1118" t="str">
            <v>819-1311</v>
          </cell>
          <cell r="R1118" t="str">
            <v>佐賀県鹿島市大字高津原91-3</v>
          </cell>
          <cell r="S1118" t="str">
            <v>0954-62-1764</v>
          </cell>
          <cell r="T1118" t="str">
            <v>杵内</v>
          </cell>
        </row>
        <row r="1119">
          <cell r="B1119">
            <v>167188</v>
          </cell>
          <cell r="C1119" t="str">
            <v>㈱トランスポートWOLF</v>
          </cell>
          <cell r="D1119">
            <v>0</v>
          </cell>
          <cell r="E1119">
            <v>41107</v>
          </cell>
          <cell r="L1119">
            <v>7</v>
          </cell>
          <cell r="M1119" t="str">
            <v>納所 誠一</v>
          </cell>
          <cell r="N1119" t="str">
            <v>ﾄﾗﾝｽﾎﾟｰﾄｳﾙﾌ</v>
          </cell>
          <cell r="O1119" t="str">
            <v>佐賀県嬉野市嬉野町大字下野甲1078</v>
          </cell>
          <cell r="Q1119" t="str">
            <v>843-0302</v>
          </cell>
          <cell r="R1119" t="str">
            <v>佐賀県嬉野市嬉野町大字下野甲1078</v>
          </cell>
          <cell r="S1119" t="str">
            <v>0954-43-2234</v>
          </cell>
          <cell r="T1119" t="str">
            <v>杵内</v>
          </cell>
        </row>
        <row r="1120">
          <cell r="B1120">
            <v>167354</v>
          </cell>
          <cell r="C1120" t="str">
            <v xml:space="preserve">八坂 浩幸 </v>
          </cell>
          <cell r="D1120">
            <v>0</v>
          </cell>
          <cell r="E1120">
            <v>41113</v>
          </cell>
          <cell r="L1120">
            <v>3</v>
          </cell>
          <cell r="M1120" t="str">
            <v>八坂 浩幸</v>
          </cell>
          <cell r="N1120" t="str">
            <v>ﾔｻｶﾋﾛﾕｷ</v>
          </cell>
          <cell r="O1120" t="str">
            <v>佐賀県鳥栖市真木町1792-2</v>
          </cell>
          <cell r="Q1120" t="str">
            <v>841-0046</v>
          </cell>
          <cell r="R1120" t="str">
            <v>佐賀県鳥栖市真木町1792-2</v>
          </cell>
          <cell r="S1120" t="str">
            <v>0942-83-5155</v>
          </cell>
          <cell r="T1120" t="str">
            <v>鳥内</v>
          </cell>
        </row>
        <row r="1121">
          <cell r="B1121">
            <v>83235</v>
          </cell>
          <cell r="C1121" t="str">
            <v>㈱充功</v>
          </cell>
          <cell r="D1121">
            <v>0</v>
          </cell>
          <cell r="E1121">
            <v>41117</v>
          </cell>
          <cell r="L1121">
            <v>1</v>
          </cell>
          <cell r="M1121" t="str">
            <v>関谷 幸雄</v>
          </cell>
          <cell r="N1121" t="str">
            <v>ｼﾞｭｳｸ</v>
          </cell>
          <cell r="O1121" t="str">
            <v>三重県桑名市大字小貝須2060</v>
          </cell>
          <cell r="Q1121" t="str">
            <v>511-0841</v>
          </cell>
          <cell r="R1121" t="str">
            <v>三重県桑名市大字小貝須2060</v>
          </cell>
          <cell r="S1121" t="str">
            <v>0594-27-1900</v>
          </cell>
          <cell r="T1121" t="str">
            <v>佐外</v>
          </cell>
        </row>
        <row r="1122">
          <cell r="B1122">
            <v>97556</v>
          </cell>
          <cell r="C1122" t="str">
            <v>佐賀産業輸送㈲</v>
          </cell>
          <cell r="D1122">
            <v>0</v>
          </cell>
          <cell r="E1122">
            <v>41126</v>
          </cell>
          <cell r="L1122">
            <v>1</v>
          </cell>
          <cell r="M1122" t="str">
            <v>松尾 隆行</v>
          </cell>
          <cell r="N1122" t="str">
            <v>ｻｶﾞｻﾝｷﾞｮｳﾕｿｳ</v>
          </cell>
          <cell r="O1122" t="str">
            <v>佐賀県小城市三日月町金田1176</v>
          </cell>
          <cell r="Q1122">
            <v>8450032</v>
          </cell>
          <cell r="R1122" t="str">
            <v>佐賀県小城市三日月町金田1176</v>
          </cell>
          <cell r="S1122" t="str">
            <v>0952-72-5545</v>
          </cell>
          <cell r="T1122" t="str">
            <v>佐内</v>
          </cell>
        </row>
        <row r="1123">
          <cell r="B1123">
            <v>49513</v>
          </cell>
          <cell r="C1123" t="str">
            <v>㈲大城建設</v>
          </cell>
          <cell r="D1123">
            <v>0</v>
          </cell>
          <cell r="E1123">
            <v>41140</v>
          </cell>
          <cell r="L1123">
            <v>1</v>
          </cell>
          <cell r="M1123" t="str">
            <v>小城 茂勝</v>
          </cell>
          <cell r="N1123" t="str">
            <v>ｵｵｼﾛｹﾝｾﾂ</v>
          </cell>
          <cell r="O1123" t="str">
            <v>佐賀県多久市南多久町大字長尾3867-1</v>
          </cell>
          <cell r="Q1123">
            <v>8460023</v>
          </cell>
          <cell r="R1123" t="str">
            <v>佐賀県多久市南多久町大字長尾3867-1</v>
          </cell>
          <cell r="S1123" t="str">
            <v>0952-74-3556</v>
          </cell>
          <cell r="T1123" t="str">
            <v>佐内</v>
          </cell>
        </row>
        <row r="1124">
          <cell r="B1124">
            <v>137339</v>
          </cell>
          <cell r="C1124" t="str">
            <v>㈲近藤興業</v>
          </cell>
          <cell r="D1124">
            <v>0</v>
          </cell>
          <cell r="E1124">
            <v>41142</v>
          </cell>
          <cell r="L1124">
            <v>3</v>
          </cell>
          <cell r="M1124" t="str">
            <v>近藤 正信</v>
          </cell>
          <cell r="N1124" t="str">
            <v>ｺﾝﾄﾞｳｺｳｷﾞｮｳ</v>
          </cell>
          <cell r="O1124" t="str">
            <v>佐賀県鳥栖市曽根崎町1047-22</v>
          </cell>
          <cell r="Q1124">
            <v>8410025</v>
          </cell>
          <cell r="R1124" t="str">
            <v>佐賀県鳥栖市曽根崎町1047-22</v>
          </cell>
          <cell r="S1124" t="str">
            <v>0942-83-0698</v>
          </cell>
          <cell r="T1124" t="str">
            <v>鳥内</v>
          </cell>
        </row>
        <row r="1125">
          <cell r="B1125">
            <v>49100</v>
          </cell>
          <cell r="C1125" t="str">
            <v>㈱クリーンシステム開発</v>
          </cell>
          <cell r="D1125">
            <v>1</v>
          </cell>
          <cell r="E1125">
            <v>41150</v>
          </cell>
          <cell r="L1125">
            <v>3</v>
          </cell>
          <cell r="M1125" t="str">
            <v>島津 茂雄</v>
          </cell>
          <cell r="N1125" t="str">
            <v>ｸﾘｰﾝｼｽﾃﾑｶｲﾊﾂ</v>
          </cell>
          <cell r="O1125" t="str">
            <v>佐賀県鳥栖市神辺町字谷888-1</v>
          </cell>
          <cell r="Q1125">
            <v>8410004</v>
          </cell>
          <cell r="R1125" t="str">
            <v>佐賀県鳥栖市神辺町字谷888-1</v>
          </cell>
          <cell r="S1125" t="str">
            <v>0942-85-0159</v>
          </cell>
          <cell r="T1125" t="str">
            <v>鳥内</v>
          </cell>
        </row>
        <row r="1126">
          <cell r="B1126">
            <v>168040</v>
          </cell>
          <cell r="C1126" t="str">
            <v>聖徳物流㈲</v>
          </cell>
          <cell r="D1126">
            <v>0</v>
          </cell>
          <cell r="E1126">
            <v>41155</v>
          </cell>
          <cell r="L1126">
            <v>1</v>
          </cell>
          <cell r="M1126" t="str">
            <v>宮田 康子</v>
          </cell>
          <cell r="N1126" t="str">
            <v>ｼｮｳﾄｸﾌﾞﾂﾘｭｳ</v>
          </cell>
          <cell r="O1126" t="str">
            <v>福岡県北九州市八幡西区星ヶ丘3-6-16</v>
          </cell>
          <cell r="P1126" t="str">
            <v>福岡県遠賀郡岡垣町大字糖塚362-12</v>
          </cell>
          <cell r="Q1126" t="str">
            <v>811-4213</v>
          </cell>
          <cell r="R1126" t="str">
            <v>福岡県遠賀郡岡垣町大字糖塚362-12</v>
          </cell>
          <cell r="S1126" t="str">
            <v>093-281-1888</v>
          </cell>
          <cell r="T1126" t="str">
            <v>佐外</v>
          </cell>
        </row>
        <row r="1128">
          <cell r="B1128">
            <v>168147</v>
          </cell>
          <cell r="C1128" t="str">
            <v>吉岡 昌文</v>
          </cell>
          <cell r="D1128">
            <v>0</v>
          </cell>
          <cell r="E1128">
            <v>41164</v>
          </cell>
          <cell r="L1128">
            <v>5</v>
          </cell>
          <cell r="M1128" t="str">
            <v>吉岡 昌文</v>
          </cell>
          <cell r="N1128" t="str">
            <v>ﾖｼｵｶﾏｻﾌﾐ</v>
          </cell>
          <cell r="O1128" t="str">
            <v>佐賀県唐津市浜玉町浜崎1598</v>
          </cell>
          <cell r="P1128" t="str">
            <v>佐賀県唐津市浜玉町渕上313-4</v>
          </cell>
          <cell r="Q1128" t="str">
            <v>849-5104</v>
          </cell>
          <cell r="R1128" t="str">
            <v>佐賀県唐津市浜玉町渕上313-4</v>
          </cell>
          <cell r="S1128" t="str">
            <v>0955-56-8263</v>
          </cell>
          <cell r="T1128" t="str">
            <v>唐内</v>
          </cell>
        </row>
        <row r="1129">
          <cell r="B1129">
            <v>168146</v>
          </cell>
          <cell r="C1129" t="str">
            <v>㈲山伝</v>
          </cell>
          <cell r="D1129">
            <v>0</v>
          </cell>
          <cell r="E1129">
            <v>41166</v>
          </cell>
          <cell r="L1129">
            <v>1</v>
          </cell>
          <cell r="M1129" t="str">
            <v>山﨑 康史</v>
          </cell>
          <cell r="N1129" t="str">
            <v>ﾔﾏﾃﾞﾝ</v>
          </cell>
          <cell r="O1129" t="str">
            <v>福岡県糸島市前原中央2-10-32</v>
          </cell>
          <cell r="Q1129" t="str">
            <v>819-1116</v>
          </cell>
          <cell r="R1129" t="str">
            <v>福岡県糸島市前原中央2-10-32</v>
          </cell>
          <cell r="S1129" t="str">
            <v>092-323-4526</v>
          </cell>
          <cell r="T1129" t="str">
            <v>佐外</v>
          </cell>
        </row>
        <row r="1130">
          <cell r="B1130">
            <v>141088</v>
          </cell>
          <cell r="C1130" t="str">
            <v>シタマ石灰㈲</v>
          </cell>
          <cell r="D1130">
            <v>0</v>
          </cell>
          <cell r="E1130">
            <v>41176</v>
          </cell>
          <cell r="L1130">
            <v>1</v>
          </cell>
          <cell r="M1130" t="str">
            <v>舌間 常雄</v>
          </cell>
          <cell r="N1130" t="str">
            <v>ｼﾀﾏｾｯｶｲ</v>
          </cell>
          <cell r="O1130" t="str">
            <v>福岡県宮若市湯原547</v>
          </cell>
          <cell r="Q1130" t="str">
            <v>822-0121</v>
          </cell>
          <cell r="R1130" t="str">
            <v>福岡県宮若市湯原547</v>
          </cell>
          <cell r="S1130" t="str">
            <v>0949-54-0329</v>
          </cell>
          <cell r="T1130" t="str">
            <v>佐外</v>
          </cell>
        </row>
        <row r="1132">
          <cell r="B1132">
            <v>138160</v>
          </cell>
          <cell r="C1132" t="str">
            <v>㈱テイク・１</v>
          </cell>
          <cell r="D1132">
            <v>0</v>
          </cell>
          <cell r="E1132">
            <v>41198</v>
          </cell>
          <cell r="L1132">
            <v>3</v>
          </cell>
          <cell r="M1132" t="str">
            <v>古賀 彩華</v>
          </cell>
          <cell r="N1132" t="str">
            <v>ﾃｲｸﾜﾝ</v>
          </cell>
          <cell r="O1132" t="str">
            <v>福岡県久留米市藤山町鉾立220-79</v>
          </cell>
          <cell r="Q1132">
            <v>8390852</v>
          </cell>
          <cell r="R1132" t="str">
            <v>福岡県久留米市藤山町鉾立220-79</v>
          </cell>
          <cell r="S1132" t="str">
            <v>0942-22-6060</v>
          </cell>
          <cell r="T1132" t="str">
            <v>鳥外</v>
          </cell>
        </row>
        <row r="1133">
          <cell r="B1133">
            <v>167783</v>
          </cell>
          <cell r="C1133" t="str">
            <v>古賀 秀哉</v>
          </cell>
          <cell r="D1133">
            <v>0</v>
          </cell>
          <cell r="E1133">
            <v>41200</v>
          </cell>
          <cell r="L1133">
            <v>3</v>
          </cell>
          <cell r="M1133" t="str">
            <v>古賀 秀哉</v>
          </cell>
          <cell r="N1133" t="str">
            <v>ｺｶﾞﾋﾃﾞﾔ</v>
          </cell>
          <cell r="O1133" t="str">
            <v>福岡県久留米市山川町421-3</v>
          </cell>
          <cell r="Q1133" t="str">
            <v>839-0817</v>
          </cell>
          <cell r="R1133" t="str">
            <v>福岡県久留米市山川町421-3</v>
          </cell>
          <cell r="S1133" t="str">
            <v>0942-45-2772</v>
          </cell>
          <cell r="T1133" t="str">
            <v>鳥外</v>
          </cell>
        </row>
        <row r="1134">
          <cell r="B1134">
            <v>138194</v>
          </cell>
          <cell r="C1134" t="str">
            <v>泉屋急配㈱</v>
          </cell>
          <cell r="D1134">
            <v>0</v>
          </cell>
          <cell r="E1134">
            <v>41207</v>
          </cell>
          <cell r="L1134">
            <v>3</v>
          </cell>
          <cell r="M1134" t="str">
            <v>稲吉 勇嗣</v>
          </cell>
          <cell r="N1134" t="str">
            <v>ｲｽﾞﾐﾔｷｭｳﾊｲ</v>
          </cell>
          <cell r="O1134" t="str">
            <v>福岡県久留米市田主丸町田主丸362-1</v>
          </cell>
          <cell r="Q1134">
            <v>8391233</v>
          </cell>
          <cell r="R1134" t="str">
            <v>福岡県久留米市田主丸町田主丸362-1</v>
          </cell>
          <cell r="S1134" t="str">
            <v>0943-72-2338</v>
          </cell>
          <cell r="T1134" t="str">
            <v>鳥外</v>
          </cell>
        </row>
        <row r="1135">
          <cell r="B1135">
            <v>165185</v>
          </cell>
          <cell r="C1135" t="str">
            <v>クリーン・ライン㈱</v>
          </cell>
          <cell r="D1135">
            <v>0</v>
          </cell>
          <cell r="E1135">
            <v>41212</v>
          </cell>
          <cell r="L1135">
            <v>1</v>
          </cell>
          <cell r="M1135" t="str">
            <v>亀井 順司</v>
          </cell>
          <cell r="N1135" t="str">
            <v>ｸﾘｰﾝﾗｲﾝ</v>
          </cell>
          <cell r="O1135" t="str">
            <v>大分県大分市大字野津原2452-2</v>
          </cell>
          <cell r="Q1135" t="str">
            <v>679-4167</v>
          </cell>
          <cell r="R1135" t="str">
            <v>大分県大分市大字野津原2452-2</v>
          </cell>
          <cell r="S1135" t="str">
            <v>097-588-0003</v>
          </cell>
          <cell r="T1135" t="str">
            <v>佐外</v>
          </cell>
        </row>
        <row r="1136">
          <cell r="B1136">
            <v>169202</v>
          </cell>
          <cell r="C1136" t="str">
            <v>㈲エイトウェーブ</v>
          </cell>
          <cell r="D1136">
            <v>0</v>
          </cell>
          <cell r="E1136">
            <v>41241</v>
          </cell>
          <cell r="L1136">
            <v>1</v>
          </cell>
          <cell r="M1136" t="str">
            <v>八波 伸二</v>
          </cell>
          <cell r="N1136" t="str">
            <v>ｴｲﾄｳｪｰﾌﾞ</v>
          </cell>
          <cell r="O1136" t="str">
            <v>福岡県福岡市東区和白5-4-2</v>
          </cell>
          <cell r="Q1136" t="str">
            <v>811-0202</v>
          </cell>
          <cell r="R1136" t="str">
            <v>福岡県福岡市東区和白5-4-2</v>
          </cell>
          <cell r="S1136" t="str">
            <v>092-605-6550</v>
          </cell>
          <cell r="T1136" t="str">
            <v>佐外</v>
          </cell>
        </row>
        <row r="1137">
          <cell r="B1137">
            <v>107810</v>
          </cell>
          <cell r="C1137" t="str">
            <v>㈱Ｊ－ＬＯＧＩＣ</v>
          </cell>
          <cell r="D1137">
            <v>0</v>
          </cell>
          <cell r="E1137">
            <v>41260</v>
          </cell>
          <cell r="L1137">
            <v>1</v>
          </cell>
          <cell r="M1137" t="str">
            <v>妹尾　真二</v>
          </cell>
          <cell r="N1137" t="str">
            <v>ｼﾞｪｲｰﾛｼﾞｯｸ</v>
          </cell>
          <cell r="O1137" t="str">
            <v>奈良県生駒市辻町176-7</v>
          </cell>
          <cell r="Q1137" t="str">
            <v>630-0212</v>
          </cell>
          <cell r="R1137" t="str">
            <v>奈良県生駒市辻町176-7</v>
          </cell>
          <cell r="S1137" t="str">
            <v>0743-71-6433</v>
          </cell>
          <cell r="T1137" t="str">
            <v>佐外</v>
          </cell>
        </row>
        <row r="1138">
          <cell r="B1138">
            <v>140473</v>
          </cell>
          <cell r="C1138" t="str">
            <v>馬場 敏</v>
          </cell>
          <cell r="D1138">
            <v>1</v>
          </cell>
          <cell r="E1138">
            <v>41302</v>
          </cell>
          <cell r="L1138">
            <v>7</v>
          </cell>
          <cell r="M1138" t="str">
            <v>馬場 敏</v>
          </cell>
          <cell r="N1138" t="str">
            <v>ﾊﾞﾊﾞｻﾄｼ</v>
          </cell>
          <cell r="O1138" t="str">
            <v>佐賀県鹿島市大字高津原543-1（渕上アパート3-1号）</v>
          </cell>
          <cell r="P1138" t="str">
            <v>佐賀県鹿島市大字三河内丙203-1</v>
          </cell>
          <cell r="Q1138">
            <v>8491315</v>
          </cell>
          <cell r="R1138" t="str">
            <v>佐賀県鹿島市大字三河内丙203-1</v>
          </cell>
          <cell r="S1138" t="str">
            <v>0954-62-1137</v>
          </cell>
          <cell r="T1138" t="str">
            <v>杵内</v>
          </cell>
        </row>
        <row r="1139">
          <cell r="B1139">
            <v>142962</v>
          </cell>
          <cell r="C1139" t="str">
            <v>㈲オオタ</v>
          </cell>
          <cell r="D1139">
            <v>0</v>
          </cell>
          <cell r="E1139">
            <v>41504</v>
          </cell>
          <cell r="L1139">
            <v>5</v>
          </cell>
          <cell r="M1139" t="str">
            <v>太田 誠</v>
          </cell>
          <cell r="N1139" t="str">
            <v>ｵｵﾀ</v>
          </cell>
          <cell r="O1139" t="str">
            <v>長崎県松浦市福島町塩浜免2238</v>
          </cell>
          <cell r="Q1139">
            <v>8480403</v>
          </cell>
          <cell r="R1139" t="str">
            <v>長崎県松浦市福島町塩浜免2238</v>
          </cell>
          <cell r="S1139" t="str">
            <v>0955-47-2143</v>
          </cell>
          <cell r="T1139" t="str">
            <v>唐外</v>
          </cell>
        </row>
        <row r="1140">
          <cell r="B1140">
            <v>45604</v>
          </cell>
          <cell r="C1140" t="str">
            <v>村上 菊男</v>
          </cell>
          <cell r="D1140">
            <v>0</v>
          </cell>
          <cell r="E1140">
            <v>42870</v>
          </cell>
          <cell r="L1140">
            <v>1</v>
          </cell>
          <cell r="M1140" t="str">
            <v>村上 菊男</v>
          </cell>
          <cell r="N1140" t="str">
            <v>ﾑﾗｶﾐｷｸｵ</v>
          </cell>
          <cell r="O1140" t="str">
            <v>福岡県久留米市西町448-1</v>
          </cell>
          <cell r="P1140" t="str">
            <v>福岡県久留米市南3-18-11</v>
          </cell>
          <cell r="Q1140">
            <v>8300851</v>
          </cell>
          <cell r="R1140" t="str">
            <v>福岡県久留米市南3-18-11</v>
          </cell>
          <cell r="S1140" t="str">
            <v>0942-27-7534</v>
          </cell>
          <cell r="T1140" t="str">
            <v>佐外</v>
          </cell>
        </row>
        <row r="1141">
          <cell r="B1141">
            <v>197432</v>
          </cell>
          <cell r="C1141" t="str">
            <v>㈱マシナリーテック</v>
          </cell>
          <cell r="D1141">
            <v>0</v>
          </cell>
          <cell r="E1141">
            <v>43011</v>
          </cell>
          <cell r="L1141">
            <v>1</v>
          </cell>
          <cell r="M1141" t="str">
            <v>松尾 猛敏</v>
          </cell>
          <cell r="N1141" t="str">
            <v>ﾏｼﾅﾘｰﾃｯｸ</v>
          </cell>
          <cell r="O1141" t="str">
            <v>長崎県長崎市小江町2734-27</v>
          </cell>
          <cell r="P1141" t="str">
            <v>福岡県太宰府市大字北谷1014-1</v>
          </cell>
          <cell r="Q1141" t="str">
            <v>818-0114</v>
          </cell>
          <cell r="R1141" t="str">
            <v>福岡県太宰府市大字北谷1014-1</v>
          </cell>
          <cell r="S1141" t="str">
            <v>092-517-1175</v>
          </cell>
          <cell r="T1141" t="str">
            <v>佐外</v>
          </cell>
        </row>
        <row r="1142">
          <cell r="B1142">
            <v>157186</v>
          </cell>
          <cell r="C1142" t="str">
            <v>本田 貴久</v>
          </cell>
          <cell r="D1142">
            <v>0</v>
          </cell>
          <cell r="E1142">
            <v>42358</v>
          </cell>
          <cell r="L1142">
            <v>3</v>
          </cell>
          <cell r="M1142" t="str">
            <v>本田 貴久</v>
          </cell>
          <cell r="N1142" t="str">
            <v>ﾎﾝﾀﾞﾀｶﾋｻ</v>
          </cell>
          <cell r="O1142" t="str">
            <v>福岡県筑紫野市大字永岡599-2</v>
          </cell>
          <cell r="Q1142">
            <v>8180066</v>
          </cell>
          <cell r="R1142" t="str">
            <v>福岡県筑紫野市大字永岡599-2</v>
          </cell>
          <cell r="S1142" t="str">
            <v>090-3738-1824</v>
          </cell>
          <cell r="T1142" t="str">
            <v>鳥外</v>
          </cell>
        </row>
        <row r="1143">
          <cell r="B1143">
            <v>173201</v>
          </cell>
          <cell r="C1143" t="str">
            <v>九州コカテクノ（株）</v>
          </cell>
          <cell r="F1143">
            <v>2</v>
          </cell>
          <cell r="G1143" t="str">
            <v>30.9.3</v>
          </cell>
        </row>
        <row r="1144">
          <cell r="B1144">
            <v>28660</v>
          </cell>
          <cell r="C1144" t="str">
            <v>西日本発酵（株）</v>
          </cell>
          <cell r="F1144">
            <v>2</v>
          </cell>
          <cell r="G1144" t="str">
            <v>30.6.4</v>
          </cell>
        </row>
        <row r="1145">
          <cell r="B1145">
            <v>1302</v>
          </cell>
          <cell r="C1145" t="str">
            <v>南徳運輸（株）</v>
          </cell>
          <cell r="F1145">
            <v>2</v>
          </cell>
          <cell r="G1145" t="str">
            <v>31.7.11</v>
          </cell>
        </row>
        <row r="1146">
          <cell r="B1146">
            <v>13120</v>
          </cell>
          <cell r="C1146" t="str">
            <v>住吉工業（株）</v>
          </cell>
          <cell r="F1146">
            <v>2</v>
          </cell>
          <cell r="G1146" t="str">
            <v>30.11.10</v>
          </cell>
        </row>
        <row r="1147">
          <cell r="B1147">
            <v>152250</v>
          </cell>
          <cell r="C1147" t="str">
            <v>白濱 由佳</v>
          </cell>
          <cell r="D1147">
            <v>0</v>
          </cell>
          <cell r="E1147">
            <v>41977</v>
          </cell>
          <cell r="L1147">
            <v>1</v>
          </cell>
          <cell r="M1147" t="str">
            <v>白濱 由佳</v>
          </cell>
          <cell r="N1147" t="str">
            <v>ｼﾗﾊﾏﾕｶ</v>
          </cell>
          <cell r="O1147" t="str">
            <v>佐賀県小城市牛津町柿樋瀬841-14</v>
          </cell>
          <cell r="Q1147">
            <v>8490302</v>
          </cell>
          <cell r="R1147" t="str">
            <v>佐賀県小城市牛津町柿樋瀬841-14</v>
          </cell>
          <cell r="S1147" t="str">
            <v>0952-66-4448</v>
          </cell>
          <cell r="T1147" t="str">
            <v>佐内</v>
          </cell>
        </row>
        <row r="1149">
          <cell r="B1149">
            <v>40013</v>
          </cell>
          <cell r="C1149" t="str">
            <v>久保 良平</v>
          </cell>
          <cell r="F1149">
            <v>2</v>
          </cell>
          <cell r="G1149">
            <v>40778</v>
          </cell>
          <cell r="L1149">
            <v>1</v>
          </cell>
          <cell r="M1149" t="str">
            <v>久保 良平</v>
          </cell>
          <cell r="N1149" t="str">
            <v>ｸﾎﾞﾘｮｳﾍｲ</v>
          </cell>
          <cell r="O1149" t="str">
            <v>佐賀県佐賀市大和町大字久池井1391-215</v>
          </cell>
          <cell r="Q1149">
            <v>8400202</v>
          </cell>
          <cell r="R1149" t="str">
            <v>佐賀県佐賀市大和町大字久池井1391-215</v>
          </cell>
          <cell r="S1149" t="str">
            <v>0952-62-6213</v>
          </cell>
          <cell r="T1149" t="str">
            <v>佐内</v>
          </cell>
        </row>
        <row r="1150">
          <cell r="B1150">
            <v>58631</v>
          </cell>
          <cell r="C1150" t="str">
            <v>㈱カネタニ</v>
          </cell>
          <cell r="D1150">
            <v>1</v>
          </cell>
          <cell r="E1150">
            <v>41687</v>
          </cell>
          <cell r="L1150">
            <v>3</v>
          </cell>
          <cell r="M1150" t="str">
            <v>金谷 正永</v>
          </cell>
          <cell r="N1150" t="str">
            <v>ｶﾈﾀﾆ</v>
          </cell>
          <cell r="O1150" t="str">
            <v>佐賀県鳥栖市高田町22</v>
          </cell>
          <cell r="Q1150">
            <v>8410044</v>
          </cell>
          <cell r="R1150" t="str">
            <v>佐賀県鳥栖市高田町22</v>
          </cell>
          <cell r="S1150" t="str">
            <v>0942-82-8053</v>
          </cell>
          <cell r="T1150" t="str">
            <v>鳥内</v>
          </cell>
        </row>
        <row r="1151">
          <cell r="B1151">
            <v>52501</v>
          </cell>
          <cell r="C1151" t="str">
            <v>㈲東重機建設</v>
          </cell>
          <cell r="F1151">
            <v>2</v>
          </cell>
          <cell r="G1151">
            <v>41325</v>
          </cell>
          <cell r="L1151">
            <v>6</v>
          </cell>
          <cell r="M1151" t="str">
            <v>東 哲生</v>
          </cell>
          <cell r="N1151" t="str">
            <v>ﾋｶﾞｼｼﾞｭｳｷｹﾝｾﾂ</v>
          </cell>
          <cell r="O1151" t="str">
            <v>佐賀県伊万里市脇田町2570-1</v>
          </cell>
          <cell r="Q1151">
            <v>8480028</v>
          </cell>
          <cell r="R1151" t="str">
            <v>佐賀県伊万里市脇田町2570-1</v>
          </cell>
          <cell r="S1151" t="str">
            <v>0955-22-5492</v>
          </cell>
          <cell r="T1151" t="str">
            <v>伊内</v>
          </cell>
        </row>
        <row r="1152">
          <cell r="B1152">
            <v>140473</v>
          </cell>
          <cell r="C1152" t="str">
            <v>馬場 敏</v>
          </cell>
          <cell r="F1152">
            <v>2</v>
          </cell>
          <cell r="G1152">
            <v>41949</v>
          </cell>
          <cell r="L1152">
            <v>7</v>
          </cell>
          <cell r="M1152" t="str">
            <v>馬場 敏</v>
          </cell>
          <cell r="N1152" t="str">
            <v>ﾊﾞﾊﾞｻﾄｼ</v>
          </cell>
          <cell r="O1152" t="str">
            <v>佐賀県鹿島市大字高津原543-1（渕上アパート3-1号）</v>
          </cell>
          <cell r="P1152" t="str">
            <v>佐賀県鹿島市大字三河内丙203-1</v>
          </cell>
          <cell r="Q1152">
            <v>8491315</v>
          </cell>
          <cell r="R1152" t="str">
            <v>佐賀県鹿島市大字三河内丙203-1</v>
          </cell>
          <cell r="S1152" t="str">
            <v>0954-62-1137</v>
          </cell>
          <cell r="T1152" t="str">
            <v>杵内</v>
          </cell>
        </row>
        <row r="1153">
          <cell r="B1153">
            <v>152477</v>
          </cell>
          <cell r="C1153" t="str">
            <v>クリーンみなと㈱</v>
          </cell>
          <cell r="D1153">
            <v>0</v>
          </cell>
          <cell r="E1153">
            <v>41989</v>
          </cell>
          <cell r="L1153">
            <v>5</v>
          </cell>
          <cell r="M1153" t="str">
            <v>宮本 春吉</v>
          </cell>
          <cell r="N1153" t="str">
            <v>ｸﾘｰﾝﾐﾅﾄ</v>
          </cell>
          <cell r="O1153" t="str">
            <v>佐賀県唐津市湊町777-1</v>
          </cell>
          <cell r="Q1153">
            <v>8470133</v>
          </cell>
          <cell r="R1153" t="str">
            <v>佐賀県唐津市湊町777-1</v>
          </cell>
          <cell r="S1153" t="str">
            <v>0955-51-7900</v>
          </cell>
          <cell r="T1153" t="str">
            <v>唐内</v>
          </cell>
        </row>
        <row r="1154">
          <cell r="B1154">
            <v>8050</v>
          </cell>
          <cell r="C1154" t="str">
            <v>㈲小田工務店</v>
          </cell>
          <cell r="D1154">
            <v>0</v>
          </cell>
          <cell r="E1154">
            <v>41501</v>
          </cell>
          <cell r="L1154">
            <v>1</v>
          </cell>
          <cell r="M1154" t="str">
            <v>齋藤 晃</v>
          </cell>
          <cell r="N1154" t="str">
            <v>ｵﾀﾞｺｳﾑﾃﾝ</v>
          </cell>
          <cell r="O1154" t="str">
            <v>福岡県遠賀郡遠賀町大字上別府48-3</v>
          </cell>
          <cell r="Q1154" t="str">
            <v>811-4332</v>
          </cell>
          <cell r="R1154" t="str">
            <v>福岡県遠賀郡遠賀町大字上別府48-3</v>
          </cell>
          <cell r="S1154" t="str">
            <v>093-293-7535</v>
          </cell>
          <cell r="T1154" t="str">
            <v>佐外</v>
          </cell>
        </row>
        <row r="1155">
          <cell r="B1155">
            <v>21666</v>
          </cell>
          <cell r="C1155" t="str">
            <v>大山商事㈱</v>
          </cell>
          <cell r="D1155">
            <v>0</v>
          </cell>
          <cell r="E1155">
            <v>41660</v>
          </cell>
          <cell r="L1155">
            <v>1</v>
          </cell>
          <cell r="M1155" t="str">
            <v>大山 芳三</v>
          </cell>
          <cell r="N1155" t="str">
            <v>ｵｵﾔﾏｼｮｳｼﾞ</v>
          </cell>
          <cell r="O1155" t="str">
            <v>大分県大分市豊海2-4-4</v>
          </cell>
          <cell r="Q1155" t="str">
            <v>870-0018</v>
          </cell>
          <cell r="R1155" t="str">
            <v>大分県大分市豊海2-4-4</v>
          </cell>
          <cell r="S1155" t="str">
            <v>097-537-4464</v>
          </cell>
          <cell r="T1155" t="str">
            <v>佐外</v>
          </cell>
        </row>
        <row r="1156">
          <cell r="B1156">
            <v>39448</v>
          </cell>
          <cell r="C1156" t="str">
            <v>㈲元山建設</v>
          </cell>
          <cell r="D1156">
            <v>0</v>
          </cell>
          <cell r="E1156">
            <v>41572</v>
          </cell>
          <cell r="L1156">
            <v>1</v>
          </cell>
          <cell r="M1156" t="str">
            <v>元山 憲正</v>
          </cell>
          <cell r="N1156" t="str">
            <v>ﾓﾄﾔﾏｹﾝｾﾂ</v>
          </cell>
          <cell r="O1156" t="str">
            <v>長崎県佐世保市白岳町325-3</v>
          </cell>
          <cell r="Q1156" t="str">
            <v>857-1164</v>
          </cell>
          <cell r="R1156" t="str">
            <v>長崎県佐世保市白岳町325-3</v>
          </cell>
          <cell r="S1156" t="str">
            <v>0956-33-2866</v>
          </cell>
          <cell r="T1156" t="str">
            <v>佐外</v>
          </cell>
        </row>
        <row r="1157">
          <cell r="B1157">
            <v>51973</v>
          </cell>
          <cell r="C1157" t="str">
            <v>福岡衛生工業㈱</v>
          </cell>
          <cell r="D1157">
            <v>0</v>
          </cell>
          <cell r="E1157">
            <v>41501</v>
          </cell>
          <cell r="L1157">
            <v>1</v>
          </cell>
          <cell r="M1157" t="str">
            <v>永田 真一</v>
          </cell>
          <cell r="N1157" t="str">
            <v>ﾌｸｵｶｴｲｾｲｺｳｷﾞｮｳ</v>
          </cell>
          <cell r="O1157" t="str">
            <v>福岡県糟屋郡新宮町大字立花口571-47</v>
          </cell>
          <cell r="Q1157" t="str">
            <v>811-0102</v>
          </cell>
          <cell r="R1157" t="str">
            <v>福岡県糟屋郡新宮町大字立花口571-47</v>
          </cell>
          <cell r="S1157" t="str">
            <v>092-963-4423</v>
          </cell>
          <cell r="T1157" t="str">
            <v>佐外</v>
          </cell>
        </row>
        <row r="1158">
          <cell r="B1158">
            <v>65729</v>
          </cell>
          <cell r="C1158" t="str">
            <v>有明道路㈱</v>
          </cell>
          <cell r="D1158">
            <v>0</v>
          </cell>
          <cell r="E1158">
            <v>41647</v>
          </cell>
          <cell r="L1158">
            <v>1</v>
          </cell>
          <cell r="M1158" t="str">
            <v>黒田 廣道</v>
          </cell>
          <cell r="N1158" t="str">
            <v>ｱﾘｱｹﾄﾞｳﾛ</v>
          </cell>
          <cell r="O1158" t="str">
            <v>福岡県柳川市大和町豊原528</v>
          </cell>
          <cell r="Q1158" t="str">
            <v>839-0242</v>
          </cell>
          <cell r="R1158" t="str">
            <v>福岡県柳川市大和町豊原528</v>
          </cell>
          <cell r="S1158" t="str">
            <v>0944-73-7016</v>
          </cell>
          <cell r="T1158" t="str">
            <v>佐外</v>
          </cell>
        </row>
        <row r="1159">
          <cell r="B1159">
            <v>70104</v>
          </cell>
          <cell r="C1159" t="str">
            <v>㈱タゾエ</v>
          </cell>
          <cell r="D1159">
            <v>0</v>
          </cell>
          <cell r="E1159">
            <v>41504</v>
          </cell>
          <cell r="L1159">
            <v>1</v>
          </cell>
          <cell r="M1159" t="str">
            <v>田添 益</v>
          </cell>
          <cell r="N1159" t="str">
            <v>ﾀｿﾞｴ</v>
          </cell>
          <cell r="O1159" t="str">
            <v>長崎県東彼杵郡川棚町百津郷411</v>
          </cell>
          <cell r="P1159" t="str">
            <v>長崎県東彼杵郡川棚町百津郷397-2,400-3</v>
          </cell>
          <cell r="Q1159">
            <v>8593605</v>
          </cell>
          <cell r="R1159" t="str">
            <v>長崎県東彼杵郡川棚町百津郷397-2,400-3</v>
          </cell>
          <cell r="S1159" t="str">
            <v>0956-82-2275</v>
          </cell>
          <cell r="T1159" t="str">
            <v>佐外</v>
          </cell>
        </row>
        <row r="1160">
          <cell r="B1160">
            <v>122924</v>
          </cell>
          <cell r="C1160" t="str">
            <v>福岡資源㈱</v>
          </cell>
          <cell r="D1160">
            <v>0</v>
          </cell>
          <cell r="E1160">
            <v>41584</v>
          </cell>
          <cell r="L1160">
            <v>1</v>
          </cell>
          <cell r="M1160" t="str">
            <v>早田 健吾</v>
          </cell>
          <cell r="N1160" t="str">
            <v>ﾌｸｵｶｼｹﾞﾝ</v>
          </cell>
          <cell r="O1160" t="str">
            <v>福岡県福岡市南区桧原6-8-22</v>
          </cell>
          <cell r="P1160" t="str">
            <v>福岡県福岡市西区野方7-925-8</v>
          </cell>
          <cell r="Q1160">
            <v>8190043</v>
          </cell>
          <cell r="R1160" t="str">
            <v>福岡県福岡市西区野方7-925-8</v>
          </cell>
          <cell r="S1160" t="str">
            <v>092-894-7171</v>
          </cell>
          <cell r="T1160" t="str">
            <v>佐外</v>
          </cell>
        </row>
        <row r="1161">
          <cell r="B1161">
            <v>140940</v>
          </cell>
          <cell r="C1161" t="str">
            <v>㈱エコシステム</v>
          </cell>
          <cell r="D1161">
            <v>0</v>
          </cell>
          <cell r="E1161">
            <v>41634</v>
          </cell>
          <cell r="L1161">
            <v>7</v>
          </cell>
          <cell r="M1161" t="str">
            <v>坂田 敏幸</v>
          </cell>
          <cell r="N1161" t="str">
            <v>ｴｺｼｽﾃﾑ</v>
          </cell>
          <cell r="O1161" t="str">
            <v>福岡県京都郡みやこ町勝山箕田87</v>
          </cell>
          <cell r="P1161" t="str">
            <v>福岡県筑後市大字前津1798-3</v>
          </cell>
          <cell r="Q1161" t="str">
            <v>833-0002</v>
          </cell>
          <cell r="R1161" t="str">
            <v>福岡県筑後市大字前津1798-3</v>
          </cell>
          <cell r="S1161" t="str">
            <v>0942-65-6367</v>
          </cell>
          <cell r="T1161" t="str">
            <v>佐外</v>
          </cell>
        </row>
        <row r="1162">
          <cell r="B1162">
            <v>144965</v>
          </cell>
          <cell r="C1162" t="str">
            <v>堀 清司</v>
          </cell>
          <cell r="D1162">
            <v>0</v>
          </cell>
          <cell r="E1162">
            <v>41548</v>
          </cell>
          <cell r="L1162">
            <v>1</v>
          </cell>
          <cell r="M1162" t="str">
            <v>堀 清司</v>
          </cell>
          <cell r="N1162" t="str">
            <v>ﾎﾘｷﾖｼ</v>
          </cell>
          <cell r="O1162" t="str">
            <v>佐賀県多久市南多久町大字長尾3869-5</v>
          </cell>
          <cell r="Q1162">
            <v>8460023</v>
          </cell>
          <cell r="R1162" t="str">
            <v>佐賀県多久市南多久町大字長尾3869-5</v>
          </cell>
          <cell r="S1162" t="str">
            <v>0952-75-2484</v>
          </cell>
          <cell r="T1162" t="str">
            <v>佐内</v>
          </cell>
        </row>
        <row r="1163">
          <cell r="B1163">
            <v>144968</v>
          </cell>
          <cell r="C1163" t="str">
            <v>樂満 康弘</v>
          </cell>
          <cell r="D1163">
            <v>0</v>
          </cell>
          <cell r="E1163">
            <v>41555</v>
          </cell>
          <cell r="L1163">
            <v>1</v>
          </cell>
          <cell r="M1163" t="str">
            <v>樂満 康弘</v>
          </cell>
          <cell r="N1163" t="str">
            <v>ﾗｸﾏﾝﾔｽﾋﾛ</v>
          </cell>
          <cell r="O1163" t="str">
            <v>佐賀県神埼市神埼町本堀1609-5</v>
          </cell>
          <cell r="Q1163">
            <v>8420003</v>
          </cell>
          <cell r="R1163" t="str">
            <v>佐賀県神埼市神埼町本堀1609-5</v>
          </cell>
          <cell r="S1163" t="str">
            <v>0952-52-9378</v>
          </cell>
          <cell r="T1163" t="str">
            <v>佐内</v>
          </cell>
        </row>
        <row r="1164">
          <cell r="B1164">
            <v>173381</v>
          </cell>
          <cell r="C1164" t="str">
            <v>㈱大橋</v>
          </cell>
          <cell r="D1164">
            <v>0</v>
          </cell>
          <cell r="E1164">
            <v>41537</v>
          </cell>
          <cell r="L1164">
            <v>1</v>
          </cell>
          <cell r="M1164" t="str">
            <v>大橋 弘幸</v>
          </cell>
          <cell r="N1164" t="str">
            <v>ｵｵﾊｼ</v>
          </cell>
          <cell r="O1164" t="str">
            <v>佐賀県神埼市千代田町﨑村401</v>
          </cell>
          <cell r="Q1164" t="str">
            <v>842-0065</v>
          </cell>
          <cell r="R1164" t="str">
            <v>佐賀県神埼市千代田町﨑村401</v>
          </cell>
          <cell r="S1164" t="str">
            <v>0952-44-3135</v>
          </cell>
          <cell r="T1164" t="str">
            <v>佐内</v>
          </cell>
        </row>
        <row r="1165">
          <cell r="B1165">
            <v>173622</v>
          </cell>
          <cell r="C1165" t="str">
            <v>江島 広彦</v>
          </cell>
          <cell r="D1165">
            <v>0</v>
          </cell>
          <cell r="E1165">
            <v>41537</v>
          </cell>
          <cell r="L1165">
            <v>1</v>
          </cell>
          <cell r="M1165" t="str">
            <v>江島 広彦</v>
          </cell>
          <cell r="N1165" t="str">
            <v>ｴｼﾞﾏﾋﾛﾋｺ</v>
          </cell>
          <cell r="O1165" t="str">
            <v>佐賀県佐賀市与賀町4-3　与賀町アパート1階1号</v>
          </cell>
          <cell r="P1165" t="str">
            <v>佐賀県佐賀市兵庫町大字若宮273-1</v>
          </cell>
          <cell r="Q1165" t="str">
            <v>849-0911</v>
          </cell>
          <cell r="R1165" t="str">
            <v>佐賀県佐賀市兵庫町大字若宮273-1</v>
          </cell>
          <cell r="S1165" t="str">
            <v>0952-65-3730</v>
          </cell>
          <cell r="T1165" t="str">
            <v>佐内</v>
          </cell>
        </row>
        <row r="1166">
          <cell r="B1166">
            <v>173871</v>
          </cell>
          <cell r="C1166" t="str">
            <v>アフェストコレクデンス㈱</v>
          </cell>
          <cell r="D1166">
            <v>0</v>
          </cell>
          <cell r="E1166">
            <v>41709</v>
          </cell>
          <cell r="L1166">
            <v>1</v>
          </cell>
          <cell r="M1166" t="str">
            <v>髙尾 慎一</v>
          </cell>
          <cell r="N1166" t="str">
            <v>ｱﾌｪｽﾄｺﾚｸﾃﾞﾝｽ</v>
          </cell>
          <cell r="O1166" t="str">
            <v>福岡県福岡市博多区春町3-3-7</v>
          </cell>
          <cell r="Q1166" t="str">
            <v>812-0872</v>
          </cell>
          <cell r="R1166" t="str">
            <v>福岡県福岡市博多区春町3-3-7</v>
          </cell>
          <cell r="S1166" t="str">
            <v>092-514-0070</v>
          </cell>
          <cell r="T1166" t="str">
            <v>佐外</v>
          </cell>
        </row>
        <row r="1167">
          <cell r="B1167">
            <v>174305</v>
          </cell>
          <cell r="C1167" t="str">
            <v>松江 秀喜</v>
          </cell>
          <cell r="D1167">
            <v>0</v>
          </cell>
          <cell r="E1167">
            <v>41568</v>
          </cell>
          <cell r="L1167">
            <v>1</v>
          </cell>
          <cell r="M1167" t="str">
            <v>松江 秀喜</v>
          </cell>
          <cell r="N1167" t="str">
            <v>ﾏﾂｴﾋﾃﾞｷ</v>
          </cell>
          <cell r="O1167" t="str">
            <v>佐賀県多久市西多久町大字板屋6236ロ</v>
          </cell>
          <cell r="Q1167" t="str">
            <v>846-0041</v>
          </cell>
          <cell r="R1167" t="str">
            <v>佐賀県多久市西多久町大字板屋6236ロ</v>
          </cell>
          <cell r="S1167" t="str">
            <v>0952-75-4984</v>
          </cell>
          <cell r="T1167" t="str">
            <v>佐内</v>
          </cell>
        </row>
        <row r="1168">
          <cell r="B1168">
            <v>175575</v>
          </cell>
          <cell r="C1168" t="str">
            <v>㈲ホールドコンフィデンス</v>
          </cell>
          <cell r="D1168">
            <v>0</v>
          </cell>
          <cell r="E1168">
            <v>41649</v>
          </cell>
          <cell r="H1168">
            <v>5</v>
          </cell>
          <cell r="I1168">
            <v>41649</v>
          </cell>
          <cell r="L1168">
            <v>1</v>
          </cell>
          <cell r="M1168" t="str">
            <v>田中 泰宏</v>
          </cell>
          <cell r="N1168" t="str">
            <v>ﾎｰﾙﾄﾞｺﾝﾌｨﾃﾞﾝｽ</v>
          </cell>
          <cell r="O1168" t="str">
            <v>福岡県古賀市薦野1390-17</v>
          </cell>
          <cell r="Q1168" t="str">
            <v>811-3122</v>
          </cell>
          <cell r="R1168" t="str">
            <v>福岡県古賀市薦野1390-17</v>
          </cell>
          <cell r="S1168" t="str">
            <v>092-946-2843</v>
          </cell>
          <cell r="T1168" t="str">
            <v>佐外</v>
          </cell>
        </row>
        <row r="1169">
          <cell r="B1169">
            <v>175907</v>
          </cell>
          <cell r="C1169" t="str">
            <v>武富 賢一</v>
          </cell>
          <cell r="D1169">
            <v>0</v>
          </cell>
          <cell r="E1169">
            <v>41691</v>
          </cell>
          <cell r="L1169">
            <v>1</v>
          </cell>
          <cell r="M1169" t="str">
            <v>武富 賢一</v>
          </cell>
          <cell r="N1169" t="str">
            <v>ﾀｹﾄﾐｹﾝｲﾁ</v>
          </cell>
          <cell r="O1169" t="str">
            <v>佐賀県小城市小城町池上1938</v>
          </cell>
          <cell r="Q1169" t="str">
            <v>845-0012</v>
          </cell>
          <cell r="R1169" t="str">
            <v>佐賀県小城市小城町池上1938</v>
          </cell>
          <cell r="S1169" t="str">
            <v>0952-72-5103</v>
          </cell>
          <cell r="T1169" t="str">
            <v>佐内</v>
          </cell>
        </row>
        <row r="1170">
          <cell r="B1170">
            <v>176078</v>
          </cell>
          <cell r="C1170" t="str">
            <v>㈱new style</v>
          </cell>
          <cell r="D1170">
            <v>0</v>
          </cell>
          <cell r="E1170">
            <v>41698</v>
          </cell>
          <cell r="L1170">
            <v>1</v>
          </cell>
          <cell r="M1170" t="str">
            <v>川原 啓孝</v>
          </cell>
          <cell r="N1170" t="str">
            <v>ﾆｭｰｽﾀｲﾙ</v>
          </cell>
          <cell r="O1170" t="str">
            <v>佐賀県佐賀市唐人1-4-18-1202</v>
          </cell>
          <cell r="P1170" t="str">
            <v>佐賀県佐賀市多布施3-12-23</v>
          </cell>
          <cell r="Q1170" t="str">
            <v>840-0842</v>
          </cell>
          <cell r="R1170" t="str">
            <v>佐賀県佐賀市多布施3-12-23</v>
          </cell>
          <cell r="S1170" t="str">
            <v>0952-28-7276</v>
          </cell>
          <cell r="T1170" t="str">
            <v>佐内</v>
          </cell>
        </row>
        <row r="1171">
          <cell r="B1171">
            <v>176340</v>
          </cell>
          <cell r="C1171" t="str">
            <v>鷲﨑 のりこ</v>
          </cell>
          <cell r="D1171">
            <v>0</v>
          </cell>
          <cell r="E1171">
            <v>41723</v>
          </cell>
          <cell r="L1171">
            <v>1</v>
          </cell>
          <cell r="M1171" t="str">
            <v>鷲﨑 のりこ</v>
          </cell>
          <cell r="N1171" t="str">
            <v>ﾜｼｻﾞｷﾉﾘｺ</v>
          </cell>
          <cell r="O1171" t="str">
            <v>佐賀県多久市北多久町大字小侍2096</v>
          </cell>
          <cell r="Q1171" t="str">
            <v>846-0002</v>
          </cell>
          <cell r="R1171" t="str">
            <v>佐賀県佐賀市鍋島町大字八戸3074</v>
          </cell>
          <cell r="S1171" t="str">
            <v>0952-37-9981</v>
          </cell>
          <cell r="T1171" t="str">
            <v>佐内</v>
          </cell>
        </row>
        <row r="1172">
          <cell r="B1172">
            <v>8652</v>
          </cell>
          <cell r="C1172" t="str">
            <v>㈱江藤建設工業</v>
          </cell>
          <cell r="D1172">
            <v>0</v>
          </cell>
          <cell r="E1172">
            <v>41704</v>
          </cell>
          <cell r="L1172">
            <v>3</v>
          </cell>
          <cell r="M1172" t="str">
            <v>荒川 和彦</v>
          </cell>
          <cell r="N1172" t="str">
            <v>ｴﾄｳｹﾝｾﾂｺｳｷﾞｮｳ</v>
          </cell>
          <cell r="O1172" t="str">
            <v>鹿児島県鹿児島市小野1-20-6</v>
          </cell>
          <cell r="Q1172">
            <v>8900021</v>
          </cell>
          <cell r="R1172" t="str">
            <v>鹿児島県鹿児島市小野1-20-6</v>
          </cell>
          <cell r="S1172" t="str">
            <v>099-229-7500</v>
          </cell>
          <cell r="T1172" t="str">
            <v>鳥外</v>
          </cell>
        </row>
        <row r="1173">
          <cell r="B1173">
            <v>8654</v>
          </cell>
          <cell r="C1173" t="str">
            <v>㈱丸五運送</v>
          </cell>
          <cell r="D1173">
            <v>0</v>
          </cell>
          <cell r="E1173">
            <v>41608</v>
          </cell>
          <cell r="L1173">
            <v>3</v>
          </cell>
          <cell r="M1173" t="str">
            <v>森田 一征</v>
          </cell>
          <cell r="N1173" t="str">
            <v>ﾏﾙｺﾞｳﾝｿｳ</v>
          </cell>
          <cell r="O1173" t="str">
            <v>鹿児島県鹿児島市谷山港3-1-14</v>
          </cell>
          <cell r="Q1173">
            <v>8910131</v>
          </cell>
          <cell r="R1173" t="str">
            <v>鹿児島県鹿児島市谷山港3-1-14</v>
          </cell>
          <cell r="S1173" t="str">
            <v>099-261-1311</v>
          </cell>
          <cell r="T1173" t="str">
            <v>鳥外</v>
          </cell>
        </row>
        <row r="1174">
          <cell r="B1174">
            <v>10267</v>
          </cell>
          <cell r="C1174" t="str">
            <v>㈱和幸商会</v>
          </cell>
          <cell r="D1174">
            <v>0</v>
          </cell>
          <cell r="E1174">
            <v>41629</v>
          </cell>
          <cell r="L1174">
            <v>3</v>
          </cell>
          <cell r="M1174" t="str">
            <v>箭内 伊和男</v>
          </cell>
          <cell r="N1174" t="str">
            <v>ﾜｺｳｼｮｳｶｲ</v>
          </cell>
          <cell r="O1174" t="str">
            <v>福岡県福岡市博多区金の隈812-124</v>
          </cell>
          <cell r="Q1174">
            <v>8120863</v>
          </cell>
          <cell r="R1174" t="str">
            <v>福岡県福岡市博多区金の隈812-124</v>
          </cell>
          <cell r="S1174" t="str">
            <v>092-503-5544</v>
          </cell>
          <cell r="T1174" t="str">
            <v>鳥外</v>
          </cell>
        </row>
        <row r="1175">
          <cell r="B1175">
            <v>42976</v>
          </cell>
          <cell r="C1175" t="str">
            <v>甲斐 伸二</v>
          </cell>
          <cell r="D1175">
            <v>0</v>
          </cell>
          <cell r="E1175">
            <v>41626</v>
          </cell>
          <cell r="L1175">
            <v>3</v>
          </cell>
          <cell r="M1175" t="str">
            <v>甲斐 伸二</v>
          </cell>
          <cell r="N1175" t="str">
            <v>ｶｲｼﾝｼﾞ</v>
          </cell>
          <cell r="O1175" t="str">
            <v>福岡県久留米市荒木町荒木1917-8</v>
          </cell>
          <cell r="P1175" t="str">
            <v>福岡県小郡市松崎494-3</v>
          </cell>
          <cell r="Q1175">
            <v>8380122</v>
          </cell>
          <cell r="R1175" t="str">
            <v>福岡県小郡市松崎494-3</v>
          </cell>
          <cell r="S1175" t="str">
            <v>0942-73-4351</v>
          </cell>
          <cell r="T1175" t="str">
            <v>鳥外</v>
          </cell>
        </row>
        <row r="1176">
          <cell r="B1176">
            <v>60779</v>
          </cell>
          <cell r="C1176" t="str">
            <v>リーズ㈱</v>
          </cell>
          <cell r="D1176">
            <v>0</v>
          </cell>
          <cell r="E1176">
            <v>41632</v>
          </cell>
          <cell r="L1176">
            <v>3</v>
          </cell>
          <cell r="M1176" t="str">
            <v>長澤 章裕</v>
          </cell>
          <cell r="N1176" t="str">
            <v>ﾘｰｽﾞ</v>
          </cell>
          <cell r="O1176" t="str">
            <v>千葉県流山市駒木605</v>
          </cell>
          <cell r="Q1176">
            <v>2700132</v>
          </cell>
          <cell r="R1176" t="str">
            <v>千葉県流山市駒木605</v>
          </cell>
          <cell r="S1176" t="str">
            <v>04-7178-5374</v>
          </cell>
          <cell r="T1176" t="str">
            <v>鳥外</v>
          </cell>
        </row>
        <row r="1177">
          <cell r="B1177">
            <v>144648</v>
          </cell>
          <cell r="C1177" t="str">
            <v>日野 英樹</v>
          </cell>
          <cell r="D1177">
            <v>0</v>
          </cell>
          <cell r="E1177">
            <v>41562</v>
          </cell>
          <cell r="L1177">
            <v>3</v>
          </cell>
          <cell r="M1177" t="str">
            <v>日野 英樹</v>
          </cell>
          <cell r="N1177" t="str">
            <v>ﾋﾉﾋﾃﾞｷ</v>
          </cell>
          <cell r="O1177" t="str">
            <v>福岡県うきは市吉井町長栖1042</v>
          </cell>
          <cell r="P1177" t="str">
            <v>福岡県うきは市吉井町長栖1228</v>
          </cell>
          <cell r="Q1177">
            <v>8391344</v>
          </cell>
          <cell r="R1177" t="str">
            <v>福岡県うきは市吉井町長栖1228</v>
          </cell>
          <cell r="S1177" t="str">
            <v>0943-75-5055</v>
          </cell>
          <cell r="T1177" t="str">
            <v>鳥外</v>
          </cell>
        </row>
        <row r="1178">
          <cell r="B1178">
            <v>145493</v>
          </cell>
          <cell r="C1178" t="str">
            <v>水田 泰範</v>
          </cell>
          <cell r="D1178">
            <v>0</v>
          </cell>
          <cell r="E1178">
            <v>41584</v>
          </cell>
          <cell r="L1178">
            <v>3</v>
          </cell>
          <cell r="M1178" t="str">
            <v>水田 泰範</v>
          </cell>
          <cell r="N1178" t="str">
            <v>ﾐｽﾞﾀﾔｽﾉﾘ</v>
          </cell>
          <cell r="O1178" t="str">
            <v>佐賀県三養基郡基山町大字園部689</v>
          </cell>
          <cell r="P1178" t="str">
            <v>佐賀県三養基郡基山町大字園部2560-2</v>
          </cell>
          <cell r="Q1178">
            <v>8410203</v>
          </cell>
          <cell r="R1178" t="str">
            <v>佐賀県三養基郡基山町大字園部2560-2</v>
          </cell>
          <cell r="S1178" t="str">
            <v>0942-92-5853</v>
          </cell>
          <cell r="T1178" t="str">
            <v>鳥内</v>
          </cell>
        </row>
        <row r="1179">
          <cell r="B1179">
            <v>146240</v>
          </cell>
          <cell r="C1179" t="str">
            <v>㈲一木運送</v>
          </cell>
          <cell r="D1179">
            <v>0</v>
          </cell>
          <cell r="E1179">
            <v>41617</v>
          </cell>
          <cell r="L1179">
            <v>3</v>
          </cell>
          <cell r="M1179" t="str">
            <v>一木 芳博</v>
          </cell>
          <cell r="N1179" t="str">
            <v>ｲﾁｷｳﾝｿｳ</v>
          </cell>
          <cell r="O1179" t="str">
            <v>福岡県久留米市国分町1080-1</v>
          </cell>
          <cell r="Q1179">
            <v>8390863</v>
          </cell>
          <cell r="R1179" t="str">
            <v>福岡県久留米市国分町1080-1</v>
          </cell>
          <cell r="S1179" t="str">
            <v>0942-21-5435</v>
          </cell>
          <cell r="T1179" t="str">
            <v>鳥外</v>
          </cell>
        </row>
        <row r="1180">
          <cell r="B1180">
            <v>13472</v>
          </cell>
          <cell r="C1180" t="str">
            <v>㈲イワセ</v>
          </cell>
          <cell r="D1180">
            <v>0</v>
          </cell>
          <cell r="E1180">
            <v>41663</v>
          </cell>
          <cell r="L1180">
            <v>5</v>
          </cell>
          <cell r="M1180" t="str">
            <v>岩瀬 俊郎</v>
          </cell>
          <cell r="N1180" t="str">
            <v>ｲﾜｾ</v>
          </cell>
          <cell r="O1180" t="str">
            <v>佐賀県唐津市浜玉町横田上856</v>
          </cell>
          <cell r="Q1180">
            <v>8495121</v>
          </cell>
          <cell r="R1180" t="str">
            <v>佐賀県唐津市浜玉町横田上856</v>
          </cell>
          <cell r="S1180" t="str">
            <v>0955-56-6200</v>
          </cell>
          <cell r="T1180" t="str">
            <v>唐内</v>
          </cell>
        </row>
        <row r="1181">
          <cell r="B1181">
            <v>174336</v>
          </cell>
          <cell r="C1181" t="str">
            <v>㈱三幸冷凍設備工業</v>
          </cell>
          <cell r="D1181">
            <v>1</v>
          </cell>
          <cell r="E1181">
            <v>41575</v>
          </cell>
          <cell r="L1181">
            <v>1</v>
          </cell>
          <cell r="M1181" t="str">
            <v>土橋 敏克</v>
          </cell>
          <cell r="N1181" t="str">
            <v>ｻﾝｺｳﾚｲﾄｳｾﾂﾋﾞ</v>
          </cell>
          <cell r="O1181" t="str">
            <v>佐賀県佐賀市巨勢町牛島153-15</v>
          </cell>
          <cell r="Q1181" t="str">
            <v>840-0008</v>
          </cell>
          <cell r="R1181" t="str">
            <v>佐賀県佐賀市巨勢町牛島153-15</v>
          </cell>
          <cell r="S1181" t="str">
            <v>0952-23-8697</v>
          </cell>
          <cell r="T1181" t="str">
            <v>佐内</v>
          </cell>
        </row>
        <row r="1182">
          <cell r="B1182">
            <v>60137</v>
          </cell>
          <cell r="C1182" t="str">
            <v>㈱サンキュウ・トランスポート・中国</v>
          </cell>
          <cell r="H1182">
            <v>5</v>
          </cell>
          <cell r="I1182">
            <v>41701</v>
          </cell>
          <cell r="L1182">
            <v>1</v>
          </cell>
          <cell r="M1182" t="str">
            <v>買田 晃生</v>
          </cell>
          <cell r="N1182" t="str">
            <v>ｻﾝｷｭｳﾄﾗﾝｽﾎﾟｰﾄ</v>
          </cell>
          <cell r="O1182" t="str">
            <v>山口県下松市河内葉山2-904-65</v>
          </cell>
          <cell r="Q1182">
            <v>7440061</v>
          </cell>
          <cell r="R1182" t="str">
            <v>山口県下松市河内葉山2-904-65</v>
          </cell>
          <cell r="S1182" t="str">
            <v>0833-47-2239</v>
          </cell>
          <cell r="T1182" t="str">
            <v>佐外</v>
          </cell>
        </row>
        <row r="1183">
          <cell r="B1183">
            <v>149711</v>
          </cell>
          <cell r="C1183" t="str">
            <v>㈱NSロジ西日本</v>
          </cell>
          <cell r="H1183">
            <v>5</v>
          </cell>
          <cell r="I1183">
            <v>41250</v>
          </cell>
          <cell r="L1183">
            <v>1</v>
          </cell>
          <cell r="M1183" t="str">
            <v>上鍜治 弘</v>
          </cell>
          <cell r="N1183" t="str">
            <v>ｴﾇｴｽﾛｼﾞﾆｼﾆﾎﾝ</v>
          </cell>
          <cell r="O1183" t="str">
            <v>福岡県北九州市八幡東区大字枝光1777-4</v>
          </cell>
          <cell r="Q1183" t="str">
            <v>805-0002</v>
          </cell>
          <cell r="R1183" t="str">
            <v>福岡県北九州市八幡東区大字枝光1777-4</v>
          </cell>
          <cell r="S1183" t="str">
            <v>093-671-6550</v>
          </cell>
          <cell r="T1183" t="str">
            <v>佐外</v>
          </cell>
        </row>
        <row r="1184">
          <cell r="B1184">
            <v>12068</v>
          </cell>
          <cell r="C1184" t="str">
            <v>㈱エクシング</v>
          </cell>
          <cell r="H1184">
            <v>5</v>
          </cell>
          <cell r="I1184">
            <v>41025</v>
          </cell>
          <cell r="L1184">
            <v>7</v>
          </cell>
          <cell r="M1184" t="str">
            <v>山部 博政</v>
          </cell>
          <cell r="N1184" t="str">
            <v>ｴｸｼﾝｸﾞ</v>
          </cell>
          <cell r="O1184" t="str">
            <v>大阪府大阪市淀川区加島1-37-56</v>
          </cell>
          <cell r="P1184" t="str">
            <v>兵庫県神崎郡福崎町大貫字石引東1325-1</v>
          </cell>
          <cell r="Q1184">
            <v>6792201</v>
          </cell>
          <cell r="R1184" t="str">
            <v>兵庫県神崎郡福崎町大貫字石引東1325-1</v>
          </cell>
          <cell r="S1184" t="str">
            <v>0790-22-7038</v>
          </cell>
          <cell r="T1184" t="str">
            <v>杵外</v>
          </cell>
        </row>
        <row r="1185">
          <cell r="B1185">
            <v>56078</v>
          </cell>
          <cell r="C1185" t="str">
            <v>田中 浩</v>
          </cell>
          <cell r="D1185">
            <v>0</v>
          </cell>
          <cell r="E1185">
            <v>41553</v>
          </cell>
          <cell r="L1185">
            <v>3</v>
          </cell>
          <cell r="M1185" t="str">
            <v>田中 浩</v>
          </cell>
          <cell r="N1185" t="str">
            <v>ﾀﾅｶﾋﾛｼ</v>
          </cell>
          <cell r="O1185" t="str">
            <v>佐賀県三養基郡基山町大字宮浦552-23</v>
          </cell>
          <cell r="Q1185">
            <v>8410204</v>
          </cell>
          <cell r="R1185" t="str">
            <v>佐賀県三養基郡基山町大字宮浦552-23</v>
          </cell>
          <cell r="S1185" t="str">
            <v>0942-92-1358</v>
          </cell>
          <cell r="T1185" t="str">
            <v>鳥内</v>
          </cell>
        </row>
        <row r="1186">
          <cell r="B1186">
            <v>59650</v>
          </cell>
          <cell r="C1186" t="str">
            <v>㈲高松商店</v>
          </cell>
          <cell r="D1186">
            <v>0</v>
          </cell>
          <cell r="E1186">
            <v>41724</v>
          </cell>
          <cell r="L1186">
            <v>7</v>
          </cell>
          <cell r="M1186" t="str">
            <v>髙松 輝子</v>
          </cell>
          <cell r="N1186" t="str">
            <v>ﾀｶﾏﾂｼｮｳﾃﾝ</v>
          </cell>
          <cell r="O1186" t="str">
            <v>佐賀県杵島郡大町町大字福母1542-2</v>
          </cell>
          <cell r="Q1186">
            <v>8492102</v>
          </cell>
          <cell r="R1186" t="str">
            <v>佐賀県杵島郡大町町大字福母1542-2</v>
          </cell>
          <cell r="S1186" t="str">
            <v>0952-82-2625</v>
          </cell>
          <cell r="T1186" t="str">
            <v>杵内</v>
          </cell>
        </row>
        <row r="1187">
          <cell r="B1187">
            <v>73151</v>
          </cell>
          <cell r="C1187" t="str">
            <v>エコシステムラインズ㈲</v>
          </cell>
          <cell r="H1187">
            <v>5</v>
          </cell>
          <cell r="I1187">
            <v>40912</v>
          </cell>
          <cell r="L1187">
            <v>1</v>
          </cell>
          <cell r="M1187" t="str">
            <v>近岡　敦</v>
          </cell>
          <cell r="N1187" t="str">
            <v>ｴｺｼｽﾃﾑﾗｲﾝｽﾞ</v>
          </cell>
          <cell r="O1187" t="str">
            <v>熊本県熊本市東区長嶺西1-10-41</v>
          </cell>
          <cell r="Q1187" t="str">
            <v>861-8037</v>
          </cell>
          <cell r="R1187" t="str">
            <v>熊本県熊本市東区長嶺西1-10-41</v>
          </cell>
          <cell r="S1187" t="str">
            <v>096-385-7210</v>
          </cell>
          <cell r="T1187" t="str">
            <v>佐外</v>
          </cell>
        </row>
        <row r="1188">
          <cell r="B1188">
            <v>49078</v>
          </cell>
          <cell r="C1188" t="str">
            <v>㈱フナツ</v>
          </cell>
          <cell r="D1188">
            <v>0</v>
          </cell>
          <cell r="E1188">
            <v>43068</v>
          </cell>
          <cell r="F1188">
            <v>2</v>
          </cell>
          <cell r="G1188">
            <v>43068</v>
          </cell>
          <cell r="L1188">
            <v>1</v>
          </cell>
          <cell r="M1188" t="str">
            <v>舩津 紀子</v>
          </cell>
          <cell r="N1188" t="str">
            <v>ﾌﾅﾂ</v>
          </cell>
          <cell r="O1188" t="str">
            <v>佐賀県神埼市神埼町尾崎4496-3</v>
          </cell>
          <cell r="Q1188">
            <v>8420015</v>
          </cell>
          <cell r="R1188" t="str">
            <v>佐賀県神埼市神埼町尾崎4496-3</v>
          </cell>
          <cell r="S1188" t="str">
            <v>0952-53-5262</v>
          </cell>
          <cell r="T1188" t="str">
            <v>佐内</v>
          </cell>
        </row>
        <row r="1189">
          <cell r="B1189">
            <v>13705</v>
          </cell>
          <cell r="C1189" t="str">
            <v>ワタキューセイモア㈱</v>
          </cell>
          <cell r="D1189">
            <v>0</v>
          </cell>
          <cell r="E1189">
            <v>41769</v>
          </cell>
          <cell r="L1189">
            <v>1</v>
          </cell>
          <cell r="M1189" t="str">
            <v>村田　清和</v>
          </cell>
          <cell r="N1189" t="str">
            <v>ﾜﾀｷｭｰｾｲﾓｱ</v>
          </cell>
          <cell r="O1189" t="str">
            <v>京都府綴喜郡井手町大字多賀小字茶臼塚12-2</v>
          </cell>
          <cell r="P1189" t="str">
            <v>佐賀県小城市小城町227-2</v>
          </cell>
          <cell r="Q1189">
            <v>8450001</v>
          </cell>
          <cell r="R1189" t="str">
            <v>佐賀県小城市小城町227-2</v>
          </cell>
          <cell r="S1189" t="str">
            <v>0952-72-5111</v>
          </cell>
          <cell r="T1189" t="str">
            <v>佐内</v>
          </cell>
        </row>
        <row r="1190">
          <cell r="B1190">
            <v>115132</v>
          </cell>
          <cell r="C1190" t="str">
            <v>ＤＨＬサプライチェーン㈱</v>
          </cell>
          <cell r="D1190">
            <v>0</v>
          </cell>
          <cell r="E1190">
            <v>42063</v>
          </cell>
          <cell r="L1190">
            <v>3</v>
          </cell>
          <cell r="M1190" t="str">
            <v>ヨンファ・ゴー</v>
          </cell>
          <cell r="N1190" t="str">
            <v>ﾃﾞｨｰｴｲﾁｴﾙｻﾌﾟﾗｲﾁｪｰﾝ</v>
          </cell>
          <cell r="O1190" t="str">
            <v>東京都品川区北品川4-7-35</v>
          </cell>
          <cell r="Q1190">
            <v>1400001</v>
          </cell>
          <cell r="R1190" t="str">
            <v>東京都品川区北品川4-7-35</v>
          </cell>
          <cell r="S1190" t="str">
            <v>03-5792-9695</v>
          </cell>
          <cell r="T1190" t="str">
            <v>鳥外</v>
          </cell>
        </row>
        <row r="1191">
          <cell r="B1191">
            <v>75749</v>
          </cell>
          <cell r="C1191" t="str">
            <v>久留米物流サービス㈱</v>
          </cell>
          <cell r="D1191">
            <v>0</v>
          </cell>
          <cell r="E1191">
            <v>42459</v>
          </cell>
          <cell r="L1191">
            <v>3</v>
          </cell>
          <cell r="M1191" t="str">
            <v>岩松 英明</v>
          </cell>
          <cell r="N1191" t="str">
            <v>ｸﾙﾒﾌﾞﾌﾞﾂﾘｭｳｻｰﾋﾞｽ</v>
          </cell>
          <cell r="O1191" t="str">
            <v>福岡県久留米市東櫛原町353</v>
          </cell>
          <cell r="Q1191" t="str">
            <v>830-0003</v>
          </cell>
          <cell r="R1191" t="str">
            <v>福岡県久留米市東櫛原町353</v>
          </cell>
          <cell r="S1191" t="str">
            <v>0942-39-2161</v>
          </cell>
          <cell r="T1191" t="str">
            <v>鳥外</v>
          </cell>
        </row>
        <row r="1192">
          <cell r="B1192">
            <v>161468</v>
          </cell>
          <cell r="C1192" t="str">
            <v>JP資源㈱</v>
          </cell>
          <cell r="D1192">
            <v>0</v>
          </cell>
          <cell r="E1192">
            <v>43004</v>
          </cell>
          <cell r="L1192">
            <v>1</v>
          </cell>
          <cell r="M1192" t="str">
            <v>渋谷 則幸</v>
          </cell>
          <cell r="N1192" t="str">
            <v>ｼﾞｪｲﾋﾟｰｼｹﾞﾝ</v>
          </cell>
          <cell r="O1192" t="str">
            <v>東京都中央区勝どき3-12-1ﾌｫｱﾌﾛﾝﾄﾀﾜｰ</v>
          </cell>
          <cell r="P1192" t="str">
            <v>福岡県福岡市博多区綱場町7-3</v>
          </cell>
          <cell r="Q1192" t="str">
            <v>812-0024</v>
          </cell>
          <cell r="R1192" t="str">
            <v>福岡県福岡市博多区綱場町7-3</v>
          </cell>
          <cell r="S1192" t="str">
            <v>092-263-7875</v>
          </cell>
          <cell r="T1192" t="str">
            <v>佐外</v>
          </cell>
        </row>
      </sheetData>
      <sheetData sheetId="13">
        <row r="1">
          <cell r="B1" t="str">
            <v>事業者番号</v>
          </cell>
          <cell r="C1" t="str">
            <v>氏名</v>
          </cell>
          <cell r="D1" t="str">
            <v>引取業</v>
          </cell>
          <cell r="F1" t="str">
            <v>フロン回収業</v>
          </cell>
          <cell r="H1" t="str">
            <v>解体業</v>
          </cell>
          <cell r="J1" t="str">
            <v>破砕業</v>
          </cell>
          <cell r="L1" t="str">
            <v>法人
代表者名</v>
          </cell>
          <cell r="M1" t="str">
            <v>代表者名</v>
          </cell>
          <cell r="N1" t="str">
            <v>ｶﾅ</v>
          </cell>
          <cell r="O1" t="str">
            <v>郵便番号</v>
          </cell>
          <cell r="P1" t="str">
            <v>住　　　　　所</v>
          </cell>
          <cell r="Q1" t="str">
            <v>電話番号</v>
          </cell>
          <cell r="R1" t="str">
            <v>事業場の名称</v>
          </cell>
          <cell r="S1" t="str">
            <v>郵便番号</v>
          </cell>
          <cell r="T1" t="str">
            <v>事業場所在地</v>
          </cell>
        </row>
        <row r="2">
          <cell r="B2">
            <v>915</v>
          </cell>
          <cell r="C2" t="str">
            <v>ＲＫinternational㈱</v>
          </cell>
          <cell r="D2" t="str">
            <v>○</v>
          </cell>
          <cell r="E2">
            <v>43361</v>
          </cell>
          <cell r="F2" t="str">
            <v>○</v>
          </cell>
          <cell r="G2">
            <v>43361</v>
          </cell>
          <cell r="H2" t="str">
            <v>○</v>
          </cell>
          <cell r="I2">
            <v>43408</v>
          </cell>
          <cell r="L2" t="str">
            <v>ハジ ルジ ハーン</v>
          </cell>
          <cell r="M2" t="str">
            <v>ハジ ルジ ハーン</v>
          </cell>
          <cell r="N2" t="str">
            <v>ｱｰﾙｹｲｲﾝﾀｰﾅｼｮｱﾅﾙ</v>
          </cell>
          <cell r="O2">
            <v>8490937</v>
          </cell>
          <cell r="P2" t="str">
            <v>佐賀県多久市南多久町大字下多久4990</v>
          </cell>
          <cell r="Q2" t="str">
            <v>0952-76-4450</v>
          </cell>
          <cell r="R2" t="str">
            <v>ＲＫinternational㈱</v>
          </cell>
          <cell r="S2">
            <v>8490937</v>
          </cell>
          <cell r="T2" t="str">
            <v>佐賀県多久市南多久町大字下多久4990</v>
          </cell>
        </row>
        <row r="3">
          <cell r="B3">
            <v>362</v>
          </cell>
          <cell r="C3" t="str">
            <v>㈱アイケイ自動車</v>
          </cell>
          <cell r="D3" t="str">
            <v>○</v>
          </cell>
          <cell r="E3">
            <v>43036</v>
          </cell>
          <cell r="F3" t="str">
            <v>○</v>
          </cell>
          <cell r="G3">
            <v>43047</v>
          </cell>
          <cell r="L3" t="str">
            <v>黒川 隆太</v>
          </cell>
          <cell r="M3" t="str">
            <v>黒川 隆太</v>
          </cell>
          <cell r="N3" t="str">
            <v>ｱｲｹｲｼﾞﾄﾞｳｼｬ</v>
          </cell>
          <cell r="O3">
            <v>8480031</v>
          </cell>
          <cell r="P3" t="str">
            <v>佐賀県伊万里市二里町八谷搦200番地2</v>
          </cell>
          <cell r="Q3" t="str">
            <v>0955-22-1495</v>
          </cell>
          <cell r="R3" t="str">
            <v>㈱アイケイ自動車</v>
          </cell>
          <cell r="S3">
            <v>8480031</v>
          </cell>
          <cell r="T3" t="str">
            <v>佐賀県伊万里市二里町八谷搦200-2</v>
          </cell>
        </row>
        <row r="4">
          <cell r="B4">
            <v>176</v>
          </cell>
          <cell r="C4" t="str">
            <v>㈱アイワ自動車工業</v>
          </cell>
          <cell r="D4" t="str">
            <v>○</v>
          </cell>
          <cell r="E4">
            <v>43136</v>
          </cell>
          <cell r="L4" t="str">
            <v>河野 隆</v>
          </cell>
          <cell r="M4" t="str">
            <v>河野 隆</v>
          </cell>
          <cell r="N4" t="str">
            <v>ｱｲﾜｼﾞﾄﾞｳｼｬｺｳｷﾞｮｳ</v>
          </cell>
          <cell r="O4">
            <v>8410047</v>
          </cell>
          <cell r="P4" t="str">
            <v>佐賀県鳥栖市今泉町2239番地の1</v>
          </cell>
          <cell r="Q4" t="str">
            <v>0942-83-1168</v>
          </cell>
          <cell r="R4" t="str">
            <v>㈱アイワ自動車工業</v>
          </cell>
          <cell r="S4">
            <v>8410047</v>
          </cell>
          <cell r="T4" t="str">
            <v>佐賀県鳥栖市今泉町2239-1</v>
          </cell>
        </row>
        <row r="5">
          <cell r="B5">
            <v>162</v>
          </cell>
          <cell r="C5" t="str">
            <v>赤坂 善弘</v>
          </cell>
          <cell r="D5" t="str">
            <v>○</v>
          </cell>
          <cell r="E5">
            <v>43040</v>
          </cell>
          <cell r="M5" t="str">
            <v>赤坂 善弘</v>
          </cell>
          <cell r="N5" t="str">
            <v>ｱｶｻｶ</v>
          </cell>
          <cell r="O5">
            <v>8400054</v>
          </cell>
          <cell r="P5" t="str">
            <v>佐賀県佐賀市水ヶ江二丁目14番7号</v>
          </cell>
          <cell r="Q5" t="str">
            <v>0952-26-2319</v>
          </cell>
          <cell r="R5" t="str">
            <v>オート赤坂</v>
          </cell>
          <cell r="S5">
            <v>8400054</v>
          </cell>
          <cell r="T5" t="str">
            <v>佐賀県佐賀市水ヶ江2-14-7</v>
          </cell>
        </row>
        <row r="6">
          <cell r="B6">
            <v>908</v>
          </cell>
          <cell r="C6" t="str">
            <v>秋永 隆義</v>
          </cell>
          <cell r="D6" t="str">
            <v>○</v>
          </cell>
          <cell r="E6">
            <v>43069</v>
          </cell>
          <cell r="F6" t="str">
            <v>○</v>
          </cell>
          <cell r="G6">
            <v>43069</v>
          </cell>
          <cell r="M6" t="str">
            <v>秋永 隆義</v>
          </cell>
          <cell r="N6" t="str">
            <v>ｱｷﾅｶﾞ</v>
          </cell>
          <cell r="O6">
            <v>8460014</v>
          </cell>
          <cell r="P6" t="str">
            <v>佐賀県多久市東多久町大字納所790番地1</v>
          </cell>
          <cell r="Q6" t="str">
            <v>0952-76-2547</v>
          </cell>
          <cell r="R6" t="str">
            <v>秋永自動車整備工場</v>
          </cell>
          <cell r="S6">
            <v>8460014</v>
          </cell>
          <cell r="T6" t="str">
            <v>佐賀県多久市東多久町大字納所790-1</v>
          </cell>
        </row>
        <row r="7">
          <cell r="B7">
            <v>278</v>
          </cell>
          <cell r="C7" t="str">
            <v>㈲旭自動車</v>
          </cell>
          <cell r="D7" t="str">
            <v>○</v>
          </cell>
          <cell r="E7">
            <v>43017</v>
          </cell>
          <cell r="L7" t="str">
            <v>原 晃子</v>
          </cell>
          <cell r="M7" t="str">
            <v>原 晃子</v>
          </cell>
          <cell r="N7" t="str">
            <v>ｱｻﾋｼﾞﾄﾞｳｼｬ</v>
          </cell>
          <cell r="O7">
            <v>8410073</v>
          </cell>
          <cell r="P7" t="str">
            <v>佐賀県鳥栖市江島町3348番地8</v>
          </cell>
          <cell r="Q7" t="str">
            <v>0942-83-3774</v>
          </cell>
          <cell r="R7" t="str">
            <v>㈲旭自動車</v>
          </cell>
          <cell r="S7">
            <v>8410073</v>
          </cell>
          <cell r="T7" t="str">
            <v>佐賀県鳥栖市江島町3348-8</v>
          </cell>
        </row>
        <row r="8">
          <cell r="B8">
            <v>138</v>
          </cell>
          <cell r="C8" t="str">
            <v>荒木 薫</v>
          </cell>
          <cell r="H8" t="str">
            <v>○</v>
          </cell>
          <cell r="I8">
            <v>41821</v>
          </cell>
          <cell r="M8" t="str">
            <v>荒木 薫</v>
          </cell>
          <cell r="N8" t="str">
            <v>ｱﾗｷ ｶｵﾙ</v>
          </cell>
          <cell r="O8">
            <v>8420067</v>
          </cell>
          <cell r="P8" t="str">
            <v>佐賀県神埼市千代田町嘉納1146番地3</v>
          </cell>
          <cell r="Q8" t="str">
            <v>0952-44-2603</v>
          </cell>
          <cell r="R8" t="str">
            <v>荒木自動車</v>
          </cell>
          <cell r="S8">
            <v>8420067</v>
          </cell>
          <cell r="T8" t="str">
            <v>佐賀県神埼市千代田町嘉納1146-3</v>
          </cell>
        </row>
        <row r="9">
          <cell r="B9">
            <v>404</v>
          </cell>
          <cell r="C9" t="str">
            <v>㈱有明鈑金塗装</v>
          </cell>
          <cell r="D9" t="str">
            <v>○</v>
          </cell>
          <cell r="E9" t="str">
            <v>30.12.25</v>
          </cell>
          <cell r="F9" t="str">
            <v>○</v>
          </cell>
          <cell r="G9" t="str">
            <v>30.12.25</v>
          </cell>
          <cell r="L9" t="str">
            <v>梶原 啓介</v>
          </cell>
          <cell r="M9" t="str">
            <v>梶原 啓介</v>
          </cell>
          <cell r="N9" t="str">
            <v>ｱﾘｱｹﾊﾞﾝｷﾝﾄｿｳ</v>
          </cell>
          <cell r="O9" t="str">
            <v>843-0001</v>
          </cell>
          <cell r="P9" t="str">
            <v>佐賀県武雄市朝日町大字甘久3638番地</v>
          </cell>
          <cell r="Q9" t="str">
            <v>0954-23-4138</v>
          </cell>
          <cell r="R9" t="str">
            <v>㈱有明鈑金塗装</v>
          </cell>
          <cell r="S9" t="str">
            <v>843-0001</v>
          </cell>
          <cell r="T9" t="str">
            <v>佐賀県武雄市朝日町大字甘久3638番地</v>
          </cell>
        </row>
        <row r="10">
          <cell r="B10">
            <v>957</v>
          </cell>
          <cell r="C10" t="str">
            <v>有冨 克己</v>
          </cell>
          <cell r="D10" t="str">
            <v>○</v>
          </cell>
          <cell r="E10" t="str">
            <v>30.10.31</v>
          </cell>
          <cell r="M10" t="str">
            <v>有冨 克己</v>
          </cell>
          <cell r="N10" t="str">
            <v>ｱﾘﾄﾐ</v>
          </cell>
          <cell r="O10" t="str">
            <v>849-2303</v>
          </cell>
          <cell r="P10" t="str">
            <v>佐賀県武雄市山内町大字三間坂甲16249番地7</v>
          </cell>
          <cell r="Q10" t="str">
            <v>0954-45-4855</v>
          </cell>
          <cell r="R10" t="str">
            <v>有冨自動車</v>
          </cell>
          <cell r="S10" t="str">
            <v>849-2303</v>
          </cell>
          <cell r="T10" t="str">
            <v>佐賀県武雄市山内町大字三間坂甲16249-8</v>
          </cell>
        </row>
        <row r="11">
          <cell r="B11">
            <v>985</v>
          </cell>
          <cell r="C11" t="str">
            <v>㈱YES</v>
          </cell>
          <cell r="D11" t="str">
            <v>○</v>
          </cell>
          <cell r="E11">
            <v>43046</v>
          </cell>
          <cell r="L11" t="str">
            <v>本山 泰宏</v>
          </cell>
          <cell r="M11" t="str">
            <v>本山 泰宏</v>
          </cell>
          <cell r="N11" t="str">
            <v>ｲｴｽ</v>
          </cell>
          <cell r="O11" t="str">
            <v>849-2204</v>
          </cell>
          <cell r="P11" t="str">
            <v>佐賀県武雄市北方町大字大崎1207番地1</v>
          </cell>
          <cell r="Q11" t="str">
            <v>0954-33-0222</v>
          </cell>
          <cell r="R11" t="str">
            <v>くるまや Yes Car Smile</v>
          </cell>
          <cell r="S11" t="str">
            <v>849-2204</v>
          </cell>
          <cell r="T11" t="str">
            <v>佐賀県武雄市北方町大字大崎1388番地4</v>
          </cell>
        </row>
        <row r="12">
          <cell r="B12">
            <v>239</v>
          </cell>
          <cell r="C12" t="str">
            <v>石橋 明</v>
          </cell>
          <cell r="D12" t="str">
            <v>○</v>
          </cell>
          <cell r="E12">
            <v>43146</v>
          </cell>
          <cell r="M12" t="str">
            <v>石橋 明</v>
          </cell>
          <cell r="N12" t="str">
            <v>ｲｼﾊﾞｼ</v>
          </cell>
          <cell r="O12">
            <v>8494256</v>
          </cell>
          <cell r="P12" t="str">
            <v>佐賀県伊万里市山代町久原1498番地4</v>
          </cell>
          <cell r="Q12" t="str">
            <v>0955-28-2405</v>
          </cell>
          <cell r="R12" t="str">
            <v>石橋自動車整備工業</v>
          </cell>
          <cell r="S12" t="str">
            <v>849-4256</v>
          </cell>
          <cell r="T12" t="str">
            <v>佐賀県伊万里市山代町久原1498-6</v>
          </cell>
        </row>
        <row r="13">
          <cell r="B13">
            <v>897</v>
          </cell>
          <cell r="C13" t="str">
            <v>いすゞ自動車九州㈱</v>
          </cell>
          <cell r="D13" t="str">
            <v>○</v>
          </cell>
          <cell r="E13">
            <v>42904</v>
          </cell>
          <cell r="L13" t="str">
            <v>蛭間 淑雄</v>
          </cell>
          <cell r="M13" t="str">
            <v>蛭間 淑雄</v>
          </cell>
          <cell r="N13" t="str">
            <v>ｲｽｽﾞｼﾞﾄﾞｳｼｬｷｭｳｼｭｳ</v>
          </cell>
          <cell r="O13">
            <v>8120055</v>
          </cell>
          <cell r="P13" t="str">
            <v>福岡県福岡市東区東浜一丁目10番85号</v>
          </cell>
          <cell r="Q13" t="str">
            <v>092-641-7711</v>
          </cell>
          <cell r="R13" t="str">
            <v>いすゞ自動車九州㈱ 佐賀ｻｰﾋﾞｽｾﾝﾀｰ</v>
          </cell>
          <cell r="S13" t="str">
            <v>840-0862</v>
          </cell>
          <cell r="T13" t="str">
            <v>佐賀県佐賀市嘉瀬町大字扇町2501</v>
          </cell>
        </row>
        <row r="14">
          <cell r="B14">
            <v>474</v>
          </cell>
          <cell r="C14" t="str">
            <v>㈱ＩＤＯＭ</v>
          </cell>
          <cell r="D14" t="str">
            <v>○</v>
          </cell>
          <cell r="E14">
            <v>43435</v>
          </cell>
          <cell r="L14" t="str">
            <v>羽鳥 裕介</v>
          </cell>
          <cell r="M14" t="str">
            <v>羽鳥 裕介</v>
          </cell>
          <cell r="N14" t="str">
            <v>ｲﾄﾞﾑ</v>
          </cell>
          <cell r="O14">
            <v>1006425</v>
          </cell>
          <cell r="P14" t="str">
            <v>東京都千代田区丸の内2丁目7番3号　東京ﾋﾞﾙﾃﾞｨﾝｸﾞ</v>
          </cell>
          <cell r="Q14" t="str">
            <v>043-382-3814</v>
          </cell>
          <cell r="R14" t="str">
            <v>ガリバー佐賀環状東通り店他２店</v>
          </cell>
          <cell r="S14" t="str">
            <v>849-0918</v>
          </cell>
          <cell r="T14" t="str">
            <v>佐賀県佐賀市兵庫南1-19-27</v>
          </cell>
        </row>
        <row r="15">
          <cell r="B15">
            <v>91</v>
          </cell>
          <cell r="C15" t="str">
            <v>㈲稲富自動車</v>
          </cell>
          <cell r="D15" t="str">
            <v>○</v>
          </cell>
          <cell r="E15">
            <v>42956</v>
          </cell>
          <cell r="F15" t="str">
            <v>○</v>
          </cell>
          <cell r="G15">
            <v>42975</v>
          </cell>
          <cell r="L15" t="str">
            <v>稲富 壽男</v>
          </cell>
          <cell r="M15" t="str">
            <v>稲富 壽男</v>
          </cell>
          <cell r="N15" t="str">
            <v>ｲﾅﾄﾐｼﾞﾄﾞｳｼｬ</v>
          </cell>
          <cell r="O15">
            <v>8430001</v>
          </cell>
          <cell r="P15" t="str">
            <v>佐賀県武雄市朝日町大字甘久2267番地1</v>
          </cell>
          <cell r="Q15" t="str">
            <v>0954-23-2773</v>
          </cell>
          <cell r="R15" t="str">
            <v>㈲稲富自動車</v>
          </cell>
          <cell r="S15">
            <v>8430001</v>
          </cell>
          <cell r="T15" t="str">
            <v>佐賀県武雄市朝日町大字甘久2267-1</v>
          </cell>
        </row>
        <row r="16">
          <cell r="B16">
            <v>92</v>
          </cell>
          <cell r="C16" t="str">
            <v>㈱今村</v>
          </cell>
          <cell r="D16" t="str">
            <v>○</v>
          </cell>
          <cell r="E16">
            <v>42956</v>
          </cell>
          <cell r="F16" t="str">
            <v>○</v>
          </cell>
          <cell r="G16">
            <v>42956</v>
          </cell>
          <cell r="H16" t="str">
            <v>○</v>
          </cell>
          <cell r="I16">
            <v>43647</v>
          </cell>
          <cell r="J16" t="str">
            <v>○</v>
          </cell>
          <cell r="K16">
            <v>43647</v>
          </cell>
          <cell r="L16" t="str">
            <v>原口 成旨</v>
          </cell>
          <cell r="M16" t="str">
            <v>原口 成旨</v>
          </cell>
          <cell r="N16" t="str">
            <v>ｲﾏﾑﾗ</v>
          </cell>
          <cell r="O16">
            <v>8400036</v>
          </cell>
          <cell r="P16" t="str">
            <v>佐賀県佐賀市西与賀町大字高太郎191番地2</v>
          </cell>
          <cell r="Q16" t="str">
            <v>0952-25-2820</v>
          </cell>
          <cell r="R16" t="str">
            <v>㈱今村</v>
          </cell>
          <cell r="S16">
            <v>8400036</v>
          </cell>
          <cell r="T16" t="str">
            <v>佐賀県佐賀市西与賀町大字高太郎191-2</v>
          </cell>
        </row>
        <row r="17">
          <cell r="B17">
            <v>983</v>
          </cell>
          <cell r="C17" t="str">
            <v>㈱インターナショナルケイ</v>
          </cell>
          <cell r="H17" t="str">
            <v>○</v>
          </cell>
          <cell r="I17">
            <v>42969</v>
          </cell>
          <cell r="L17" t="str">
            <v>梶原 泰成</v>
          </cell>
          <cell r="M17" t="str">
            <v>梶原 泰成</v>
          </cell>
          <cell r="N17" t="str">
            <v>ｲﾝﾀｰﾅｼｮﾅﾙｹｲ</v>
          </cell>
          <cell r="O17" t="str">
            <v>830-0049</v>
          </cell>
          <cell r="P17" t="str">
            <v>福岡県久留米市大石町219番地の1</v>
          </cell>
          <cell r="Q17" t="str">
            <v>0942-39-3232</v>
          </cell>
          <cell r="R17" t="str">
            <v>㈲インターナショナルケイ工場</v>
          </cell>
          <cell r="S17" t="str">
            <v>849-0111</v>
          </cell>
          <cell r="T17" t="str">
            <v>佐賀県三養基郡みやき町大字白壁4149-1</v>
          </cell>
        </row>
        <row r="18">
          <cell r="B18">
            <v>946</v>
          </cell>
          <cell r="C18" t="str">
            <v>㈱上野商会</v>
          </cell>
          <cell r="D18" t="str">
            <v>○</v>
          </cell>
          <cell r="E18">
            <v>43145</v>
          </cell>
          <cell r="M18" t="str">
            <v>上野 隆之</v>
          </cell>
          <cell r="N18" t="str">
            <v>ｳｴﾉｼｮｳｶｲ</v>
          </cell>
          <cell r="O18" t="str">
            <v>847-0022</v>
          </cell>
          <cell r="P18" t="str">
            <v>佐賀県唐津市鏡1646番地</v>
          </cell>
          <cell r="Q18" t="str">
            <v>0955-77-0705</v>
          </cell>
          <cell r="R18" t="str">
            <v>上野商会</v>
          </cell>
          <cell r="S18" t="str">
            <v>847-0022</v>
          </cell>
          <cell r="T18" t="str">
            <v>佐賀県唐津市鏡1646番地</v>
          </cell>
        </row>
        <row r="19">
          <cell r="B19">
            <v>135</v>
          </cell>
          <cell r="C19" t="str">
            <v>江口金属㈱</v>
          </cell>
          <cell r="D19" t="str">
            <v>○</v>
          </cell>
          <cell r="E19">
            <v>42991</v>
          </cell>
          <cell r="F19" t="str">
            <v>○</v>
          </cell>
          <cell r="G19">
            <v>42991</v>
          </cell>
          <cell r="H19" t="str">
            <v>○</v>
          </cell>
          <cell r="I19">
            <v>41821</v>
          </cell>
          <cell r="J19" t="str">
            <v>○</v>
          </cell>
          <cell r="K19">
            <v>41821</v>
          </cell>
          <cell r="L19" t="str">
            <v>江口 弘幸</v>
          </cell>
          <cell r="M19" t="str">
            <v>江口 弘幸</v>
          </cell>
          <cell r="N19" t="str">
            <v>ｴｸﾞﾁｷﾝｿﾞｸ</v>
          </cell>
          <cell r="O19">
            <v>8491103</v>
          </cell>
          <cell r="P19" t="str">
            <v>佐賀県杵島郡白石町大字築切4023番地5</v>
          </cell>
          <cell r="Q19" t="str">
            <v>0952-84-5587</v>
          </cell>
          <cell r="R19" t="str">
            <v>江口金属㈱</v>
          </cell>
          <cell r="S19">
            <v>8491103</v>
          </cell>
          <cell r="T19" t="str">
            <v>佐賀県杵島郡白石町大字築切4023-5</v>
          </cell>
        </row>
        <row r="20">
          <cell r="B20">
            <v>984</v>
          </cell>
          <cell r="C20" t="str">
            <v>㈱Eco Village</v>
          </cell>
          <cell r="D20" t="str">
            <v>○</v>
          </cell>
          <cell r="E20">
            <v>43031</v>
          </cell>
          <cell r="L20" t="str">
            <v>中嶋 凡夫</v>
          </cell>
          <cell r="M20" t="str">
            <v>中嶋 凡夫</v>
          </cell>
          <cell r="N20" t="str">
            <v>ｴｺ ﾋﾞｨﾚｯｼﾞ</v>
          </cell>
          <cell r="O20" t="str">
            <v>841-0048</v>
          </cell>
          <cell r="P20" t="str">
            <v>佐賀県鳥栖市藤木町2055</v>
          </cell>
          <cell r="Q20" t="str">
            <v>0942-83-0516</v>
          </cell>
          <cell r="R20" t="str">
            <v>㈱Eco Village</v>
          </cell>
          <cell r="S20" t="str">
            <v>841-0048</v>
          </cell>
          <cell r="T20" t="str">
            <v>佐賀県鳥栖市藤木町2055</v>
          </cell>
        </row>
        <row r="21">
          <cell r="B21">
            <v>934</v>
          </cell>
          <cell r="C21" t="str">
            <v>㈲エス・エーマテリアル</v>
          </cell>
          <cell r="D21" t="str">
            <v>○</v>
          </cell>
          <cell r="E21">
            <v>42359</v>
          </cell>
          <cell r="L21" t="str">
            <v>大坪 明</v>
          </cell>
          <cell r="M21" t="str">
            <v>大坪 明</v>
          </cell>
          <cell r="N21" t="str">
            <v>ｴｽｴｰﾏﾃﾘｱﾙ</v>
          </cell>
          <cell r="O21" t="str">
            <v>849-0112</v>
          </cell>
          <cell r="P21" t="str">
            <v>佐賀県佐賀市本庄町大字鹿子583-2</v>
          </cell>
          <cell r="Q21" t="str">
            <v>0952-97-8597</v>
          </cell>
          <cell r="R21" t="str">
            <v>㈲エス・エーマテリアル 本庄店</v>
          </cell>
          <cell r="S21" t="str">
            <v>840-0025</v>
          </cell>
          <cell r="T21" t="str">
            <v>佐賀県佐賀市本庄町大字鹿子583-2</v>
          </cell>
        </row>
        <row r="22">
          <cell r="B22">
            <v>234</v>
          </cell>
          <cell r="C22" t="str">
            <v>相知ダイハツ販売㈱</v>
          </cell>
          <cell r="D22" t="str">
            <v>○</v>
          </cell>
          <cell r="E22">
            <v>43016</v>
          </cell>
          <cell r="L22" t="str">
            <v>毛利　学</v>
          </cell>
          <cell r="M22" t="str">
            <v>毛利　学</v>
          </cell>
          <cell r="N22" t="str">
            <v>ｵｳﾁﾀﾞｲﾊﾂﾊﾝﾊﾞｲ</v>
          </cell>
          <cell r="O22" t="str">
            <v>849-3231</v>
          </cell>
          <cell r="P22" t="str">
            <v>佐賀県唐津市相知町牟田部872番地</v>
          </cell>
          <cell r="Q22" t="str">
            <v>0955-62-3411</v>
          </cell>
          <cell r="R22" t="str">
            <v>相知ダイハツ販売㈱</v>
          </cell>
          <cell r="S22" t="str">
            <v>849-3231</v>
          </cell>
          <cell r="T22" t="str">
            <v>佐賀県唐津市相知町牟田部872</v>
          </cell>
        </row>
        <row r="23">
          <cell r="B23">
            <v>668</v>
          </cell>
          <cell r="C23" t="str">
            <v>大石 德惠</v>
          </cell>
          <cell r="D23" t="str">
            <v>○</v>
          </cell>
          <cell r="E23">
            <v>42050</v>
          </cell>
          <cell r="F23" t="str">
            <v>○</v>
          </cell>
          <cell r="G23">
            <v>42050</v>
          </cell>
          <cell r="H23" t="str">
            <v>○</v>
          </cell>
          <cell r="I23">
            <v>41821</v>
          </cell>
          <cell r="M23" t="str">
            <v>大石 德惠</v>
          </cell>
          <cell r="N23" t="str">
            <v>ｵｵｲｼ</v>
          </cell>
          <cell r="O23">
            <v>8401101</v>
          </cell>
          <cell r="P23" t="str">
            <v>佐賀県三養基郡みやき町大字西島1679番地1</v>
          </cell>
          <cell r="Q23" t="str">
            <v>0942-96-2360</v>
          </cell>
          <cell r="R23" t="str">
            <v>大石商会</v>
          </cell>
          <cell r="S23" t="str">
            <v>840-1101</v>
          </cell>
          <cell r="T23" t="str">
            <v>佐賀県三養基郡みやき町大字西島1469-1</v>
          </cell>
        </row>
        <row r="24">
          <cell r="B24">
            <v>274</v>
          </cell>
          <cell r="C24" t="str">
            <v>大島 哲</v>
          </cell>
          <cell r="D24" t="str">
            <v>○</v>
          </cell>
          <cell r="E24">
            <v>43018</v>
          </cell>
          <cell r="M24" t="str">
            <v>大島 哲</v>
          </cell>
          <cell r="N24" t="str">
            <v>ｵｵｼﾏ ｻﾄｼ</v>
          </cell>
          <cell r="O24">
            <v>8430301</v>
          </cell>
          <cell r="P24" t="str">
            <v>佐賀県嬉野市嬉野町大字下宿乙2353番地3</v>
          </cell>
          <cell r="Q24" t="str">
            <v>0954-42-0462</v>
          </cell>
          <cell r="R24" t="str">
            <v>大島商会自動車整備工場</v>
          </cell>
          <cell r="S24">
            <v>8430301</v>
          </cell>
          <cell r="T24" t="str">
            <v>佐賀県嬉野市嬉野町大字下宿乙193</v>
          </cell>
        </row>
        <row r="25">
          <cell r="B25">
            <v>534</v>
          </cell>
          <cell r="C25" t="str">
            <v>大坪産業㈱</v>
          </cell>
          <cell r="D25" t="str">
            <v>○</v>
          </cell>
          <cell r="E25">
            <v>43679</v>
          </cell>
          <cell r="F25" t="str">
            <v>○</v>
          </cell>
          <cell r="G25">
            <v>43679</v>
          </cell>
          <cell r="H25" t="str">
            <v>○</v>
          </cell>
          <cell r="I25">
            <v>43647</v>
          </cell>
          <cell r="J25" t="str">
            <v>○</v>
          </cell>
          <cell r="K25">
            <v>43647</v>
          </cell>
          <cell r="L25" t="str">
            <v>陣内 元治</v>
          </cell>
          <cell r="M25" t="str">
            <v>陣内 元治</v>
          </cell>
          <cell r="N25" t="str">
            <v>ｵｵﾂﾎﾞｻﾝｷﾞｮｳ</v>
          </cell>
          <cell r="O25">
            <v>8402223</v>
          </cell>
          <cell r="P25" t="str">
            <v>佐賀県佐賀市東与賀町大字飯盛2634番地1</v>
          </cell>
          <cell r="Q25" t="str">
            <v>0952-45-1563</v>
          </cell>
          <cell r="R25" t="str">
            <v>大坪産業㈱</v>
          </cell>
          <cell r="S25">
            <v>8402223</v>
          </cell>
          <cell r="T25" t="str">
            <v>佐賀県佐賀市東与賀町大字飯盛字中大搦2634-1</v>
          </cell>
        </row>
        <row r="26">
          <cell r="B26">
            <v>891</v>
          </cell>
          <cell r="C26" t="str">
            <v>㈱オートガレージＮ１</v>
          </cell>
          <cell r="D26" t="str">
            <v>○</v>
          </cell>
          <cell r="E26">
            <v>42647</v>
          </cell>
          <cell r="F26" t="str">
            <v>○</v>
          </cell>
          <cell r="G26">
            <v>42647</v>
          </cell>
          <cell r="H26" t="str">
            <v>○</v>
          </cell>
          <cell r="I26">
            <v>42676</v>
          </cell>
          <cell r="L26" t="str">
            <v>中島 章比</v>
          </cell>
          <cell r="M26" t="str">
            <v>中島 章比</v>
          </cell>
          <cell r="N26" t="str">
            <v>ｵｰﾄｶﾞﾚｰｼﾞｴﾇﾜﾝ</v>
          </cell>
          <cell r="O26">
            <v>8470083</v>
          </cell>
          <cell r="P26" t="str">
            <v>佐賀県唐津市和多田大土井2番6号</v>
          </cell>
          <cell r="Q26" t="str">
            <v>0955-74-1286</v>
          </cell>
          <cell r="R26" t="str">
            <v>㈱オートガレージN1</v>
          </cell>
          <cell r="S26">
            <v>8470083</v>
          </cell>
          <cell r="T26" t="str">
            <v>佐賀県唐津市和多田大土井2-6</v>
          </cell>
        </row>
        <row r="27">
          <cell r="B27">
            <v>971</v>
          </cell>
          <cell r="C27" t="str">
            <v>㈱オートバックス長崎</v>
          </cell>
          <cell r="D27" t="str">
            <v>○</v>
          </cell>
          <cell r="E27">
            <v>42149</v>
          </cell>
          <cell r="L27" t="str">
            <v>榧 宏介</v>
          </cell>
          <cell r="M27" t="str">
            <v>榧 宏介</v>
          </cell>
          <cell r="N27" t="str">
            <v>ｵｰﾄﾊﾞｯｸｽﾅｶﾞｻｷ</v>
          </cell>
          <cell r="O27" t="str">
            <v>857-1151</v>
          </cell>
          <cell r="P27" t="str">
            <v>長崎県佐世保市日宇町2844番地12</v>
          </cell>
          <cell r="Q27" t="str">
            <v>0956-33-8100</v>
          </cell>
          <cell r="R27" t="str">
            <v>オートバックス武雄店</v>
          </cell>
          <cell r="S27" t="str">
            <v>843-0024</v>
          </cell>
          <cell r="T27" t="str">
            <v>佐賀県武雄市武雄町大字富岡字六田12668番4</v>
          </cell>
        </row>
        <row r="28">
          <cell r="B28">
            <v>981</v>
          </cell>
          <cell r="C28" t="str">
            <v>㈱オートバックス福岡</v>
          </cell>
          <cell r="D28" t="str">
            <v>○</v>
          </cell>
          <cell r="E28">
            <v>42795</v>
          </cell>
          <cell r="L28" t="str">
            <v>松尾 隆</v>
          </cell>
          <cell r="M28" t="str">
            <v>松尾 隆</v>
          </cell>
          <cell r="N28" t="str">
            <v>ｵｰﾄﾊﾞｯｸｽﾌｸｵｶ</v>
          </cell>
          <cell r="O28">
            <v>8160912</v>
          </cell>
          <cell r="P28" t="str">
            <v>福岡県大野城市御笠川五丁目2番1号</v>
          </cell>
          <cell r="Q28" t="str">
            <v>092-631-7180</v>
          </cell>
          <cell r="R28" t="str">
            <v>オートバックス佐賀南バイパス店</v>
          </cell>
          <cell r="S28">
            <v>8400023</v>
          </cell>
          <cell r="T28" t="str">
            <v>佐賀県佐賀市本庄町大字袋292-1</v>
          </cell>
        </row>
        <row r="29">
          <cell r="B29">
            <v>951</v>
          </cell>
          <cell r="C29" t="str">
            <v>㈲オートプラザ伊万里</v>
          </cell>
          <cell r="D29" t="str">
            <v>○</v>
          </cell>
          <cell r="E29">
            <v>43363</v>
          </cell>
          <cell r="F29" t="str">
            <v>○</v>
          </cell>
          <cell r="G29">
            <v>43363</v>
          </cell>
          <cell r="H29" t="str">
            <v>○</v>
          </cell>
          <cell r="I29">
            <v>43363</v>
          </cell>
          <cell r="L29" t="str">
            <v>草本 譲介</v>
          </cell>
          <cell r="M29" t="str">
            <v>草本 譲介</v>
          </cell>
          <cell r="N29" t="str">
            <v>ｵｰﾄﾌﾟﾗｻﾞｲﾏﾘ</v>
          </cell>
          <cell r="O29" t="str">
            <v>852-8054</v>
          </cell>
          <cell r="P29" t="str">
            <v>長崎県長崎市エミネント葉山町15-19</v>
          </cell>
          <cell r="Q29" t="str">
            <v>095-857-6724</v>
          </cell>
          <cell r="R29" t="str">
            <v>㈲オートプラザ伊万里(嬉野工場)</v>
          </cell>
          <cell r="S29" t="str">
            <v>849-1401</v>
          </cell>
          <cell r="T29" t="str">
            <v>佐賀県嬉野市塩田町大字久間甲5083-1,5083-4</v>
          </cell>
        </row>
        <row r="30">
          <cell r="B30">
            <v>913</v>
          </cell>
          <cell r="C30" t="str">
            <v>㈱オートレスキュー百崎</v>
          </cell>
          <cell r="D30" t="str">
            <v>○</v>
          </cell>
          <cell r="E30">
            <v>43320</v>
          </cell>
          <cell r="F30" t="str">
            <v>○</v>
          </cell>
          <cell r="G30">
            <v>43320</v>
          </cell>
          <cell r="H30" t="str">
            <v>○</v>
          </cell>
          <cell r="I30">
            <v>43498</v>
          </cell>
          <cell r="L30" t="str">
            <v>百崎 春雪</v>
          </cell>
          <cell r="M30" t="str">
            <v>百崎 春雪</v>
          </cell>
          <cell r="N30" t="str">
            <v>ｵｰﾄﾚｽｷｭｰﾓﾓｻｷ</v>
          </cell>
          <cell r="O30">
            <v>8460012</v>
          </cell>
          <cell r="P30" t="str">
            <v>佐賀県多久市東多久町大字別府4731番地2</v>
          </cell>
          <cell r="Q30" t="str">
            <v>0952-86-4587</v>
          </cell>
          <cell r="R30" t="str">
            <v>㈱オートレスキュー百崎</v>
          </cell>
          <cell r="S30">
            <v>8460012</v>
          </cell>
          <cell r="T30" t="str">
            <v>佐賀県多久市東多久町大字別府4731-2</v>
          </cell>
        </row>
        <row r="31">
          <cell r="B31">
            <v>9</v>
          </cell>
          <cell r="C31" t="str">
            <v>大村 康秀</v>
          </cell>
          <cell r="D31" t="str">
            <v>○</v>
          </cell>
          <cell r="E31">
            <v>42883</v>
          </cell>
          <cell r="F31" t="str">
            <v>○</v>
          </cell>
          <cell r="G31">
            <v>42883</v>
          </cell>
          <cell r="H31" t="str">
            <v>○</v>
          </cell>
          <cell r="I31">
            <v>41821</v>
          </cell>
          <cell r="M31" t="str">
            <v>大村 康秀</v>
          </cell>
          <cell r="N31" t="str">
            <v>ｵｵﾑﾗ</v>
          </cell>
          <cell r="O31">
            <v>8440028</v>
          </cell>
          <cell r="P31" t="str">
            <v>佐賀県西松浦郡有田町南山丁620番地3</v>
          </cell>
          <cell r="Q31" t="str">
            <v>0955-42-5610</v>
          </cell>
          <cell r="R31" t="str">
            <v>大村商店</v>
          </cell>
          <cell r="S31" t="str">
            <v>844-0027</v>
          </cell>
          <cell r="T31" t="str">
            <v>佐賀県西松浦郡有田町南原甲195</v>
          </cell>
        </row>
        <row r="32">
          <cell r="B32">
            <v>348</v>
          </cell>
          <cell r="C32" t="str">
            <v>㈲小城モータース</v>
          </cell>
          <cell r="D32" t="str">
            <v>○</v>
          </cell>
          <cell r="E32">
            <v>43582</v>
          </cell>
          <cell r="L32" t="str">
            <v>西村 一博</v>
          </cell>
          <cell r="M32" t="str">
            <v>西村 一博</v>
          </cell>
          <cell r="N32" t="str">
            <v>ｵｷﾞﾓｰﾀｰｽ</v>
          </cell>
          <cell r="O32" t="str">
            <v>845-0022</v>
          </cell>
          <cell r="P32" t="str">
            <v>佐賀県小城市三日月町久米906番地</v>
          </cell>
          <cell r="Q32" t="str">
            <v>0952-73-3100</v>
          </cell>
          <cell r="R32" t="str">
            <v>㈲小城モータース</v>
          </cell>
          <cell r="S32" t="str">
            <v>845-0022</v>
          </cell>
          <cell r="T32" t="str">
            <v>佐賀県小城市三日月町久米906</v>
          </cell>
        </row>
        <row r="33">
          <cell r="B33">
            <v>399</v>
          </cell>
          <cell r="C33" t="str">
            <v>小栗 元幸</v>
          </cell>
          <cell r="D33" t="str">
            <v>○</v>
          </cell>
          <cell r="E33">
            <v>43064</v>
          </cell>
          <cell r="M33" t="str">
            <v>小栗 元幸</v>
          </cell>
          <cell r="N33" t="str">
            <v>ｵｸﾞﾘ</v>
          </cell>
          <cell r="O33">
            <v>8494141</v>
          </cell>
          <cell r="P33" t="str">
            <v>佐賀県西松浦郡有田町二ノ瀬甲1679番地8</v>
          </cell>
          <cell r="Q33" t="str">
            <v>0955-46-2064</v>
          </cell>
          <cell r="R33" t="str">
            <v>オートサービス小栗</v>
          </cell>
          <cell r="S33">
            <v>8494141</v>
          </cell>
          <cell r="T33" t="str">
            <v>佐賀県西松浦郡有田町二ノ瀬甲1711番地2</v>
          </cell>
        </row>
        <row r="34">
          <cell r="B34">
            <v>982</v>
          </cell>
          <cell r="C34" t="str">
            <v>㈱カーショップトリミ</v>
          </cell>
          <cell r="D34" t="str">
            <v>○</v>
          </cell>
          <cell r="E34">
            <v>42822</v>
          </cell>
          <cell r="L34" t="str">
            <v>鳥實 大志</v>
          </cell>
          <cell r="M34" t="str">
            <v>鳥實 大志</v>
          </cell>
          <cell r="N34" t="str">
            <v>ｶｰｼｮｯﾌﾟﾄﾘﾐ</v>
          </cell>
          <cell r="O34">
            <v>8410072</v>
          </cell>
          <cell r="P34" t="str">
            <v>佐賀県鳥栖市村田町485番地1</v>
          </cell>
          <cell r="Q34" t="str">
            <v>0942-84-4066</v>
          </cell>
          <cell r="R34" t="str">
            <v>㈱カーショップトリミ</v>
          </cell>
          <cell r="S34">
            <v>8410072</v>
          </cell>
          <cell r="T34" t="str">
            <v>佐賀県鳥栖市村田町485番地1</v>
          </cell>
        </row>
        <row r="35">
          <cell r="B35">
            <v>975</v>
          </cell>
          <cell r="C35" t="str">
            <v>鹿島機械工業㈱</v>
          </cell>
          <cell r="D35" t="str">
            <v>○</v>
          </cell>
          <cell r="E35">
            <v>42303</v>
          </cell>
          <cell r="L35" t="str">
            <v>山口 一志</v>
          </cell>
          <cell r="M35" t="str">
            <v>山口 一志</v>
          </cell>
          <cell r="N35" t="str">
            <v>ｶｼﾏｷｶｲｺｳｷﾞｮｳ</v>
          </cell>
          <cell r="O35" t="str">
            <v>849-1301</v>
          </cell>
          <cell r="P35" t="str">
            <v>佐賀県鹿島市大字常広139番地2</v>
          </cell>
          <cell r="Q35" t="str">
            <v>0954-63-3211</v>
          </cell>
          <cell r="R35" t="str">
            <v>鹿島機械工業㈱</v>
          </cell>
          <cell r="S35" t="str">
            <v>849-1301</v>
          </cell>
          <cell r="T35" t="str">
            <v>佐賀県鹿島市大字常広139番地2</v>
          </cell>
        </row>
        <row r="36">
          <cell r="B36">
            <v>16</v>
          </cell>
          <cell r="C36" t="str">
            <v>㈱鹿島スズキプラザ21</v>
          </cell>
          <cell r="D36" t="str">
            <v>○</v>
          </cell>
          <cell r="E36">
            <v>42942</v>
          </cell>
          <cell r="L36" t="str">
            <v>藤松 義将</v>
          </cell>
          <cell r="M36" t="str">
            <v>藤松 義将</v>
          </cell>
          <cell r="N36" t="str">
            <v>ｶｼﾏｽｽﾞｷﾌﾟﾗｻﾞ</v>
          </cell>
          <cell r="O36">
            <v>8491311</v>
          </cell>
          <cell r="P36" t="str">
            <v>佐賀県鹿島市大字高津原4036番地16</v>
          </cell>
          <cell r="Q36" t="str">
            <v>0954-63-4373</v>
          </cell>
          <cell r="R36" t="str">
            <v>㈱鹿島スズキプラザ21</v>
          </cell>
          <cell r="S36">
            <v>8491311</v>
          </cell>
          <cell r="T36" t="str">
            <v>佐賀県鹿島市大字高津原4036-16</v>
          </cell>
        </row>
        <row r="37">
          <cell r="B37">
            <v>963</v>
          </cell>
          <cell r="C37" t="str">
            <v>㈱かじや</v>
          </cell>
          <cell r="D37" t="str">
            <v>○</v>
          </cell>
          <cell r="E37">
            <v>43404</v>
          </cell>
          <cell r="F37" t="str">
            <v>○</v>
          </cell>
          <cell r="G37">
            <v>43423</v>
          </cell>
          <cell r="H37" t="str">
            <v>○</v>
          </cell>
          <cell r="I37">
            <v>43446</v>
          </cell>
          <cell r="L37" t="str">
            <v>田口 聖二</v>
          </cell>
          <cell r="M37" t="str">
            <v>田口 聖二</v>
          </cell>
          <cell r="N37" t="str">
            <v>ｶｼﾞﾔ</v>
          </cell>
          <cell r="O37" t="str">
            <v>847-0821</v>
          </cell>
          <cell r="P37" t="str">
            <v>佐賀県唐津市町田2163番地</v>
          </cell>
          <cell r="Q37" t="str">
            <v>0955-75-0700</v>
          </cell>
          <cell r="R37" t="str">
            <v>㈱かじや</v>
          </cell>
          <cell r="S37" t="str">
            <v>848-0111</v>
          </cell>
          <cell r="T37" t="str">
            <v>佐賀県唐津市畑島5820-1,5821</v>
          </cell>
        </row>
        <row r="38">
          <cell r="B38">
            <v>341</v>
          </cell>
          <cell r="C38" t="str">
            <v>㈱春日電機</v>
          </cell>
          <cell r="F38" t="str">
            <v>○</v>
          </cell>
          <cell r="G38">
            <v>43073</v>
          </cell>
          <cell r="L38" t="str">
            <v>谷口 竜弥</v>
          </cell>
          <cell r="M38" t="str">
            <v>谷口 竜弥</v>
          </cell>
          <cell r="N38" t="str">
            <v>ｶｽｶﾞﾃﾞﾝｷ</v>
          </cell>
          <cell r="O38">
            <v>8400862</v>
          </cell>
          <cell r="P38" t="str">
            <v>佐賀県佐賀市嘉瀬町大字扇町2366番地の1</v>
          </cell>
          <cell r="Q38" t="str">
            <v>0952-24-5348</v>
          </cell>
          <cell r="R38" t="str">
            <v>㈱春日電機</v>
          </cell>
          <cell r="S38">
            <v>8400862</v>
          </cell>
          <cell r="T38" t="str">
            <v>佐賀県佐賀市嘉瀬町大字扇町2366-1</v>
          </cell>
        </row>
        <row r="39">
          <cell r="B39">
            <v>128</v>
          </cell>
          <cell r="C39" t="str">
            <v>㈱カネタニ</v>
          </cell>
          <cell r="D39" t="str">
            <v>○</v>
          </cell>
          <cell r="E39">
            <v>42988</v>
          </cell>
          <cell r="F39" t="str">
            <v>○</v>
          </cell>
          <cell r="G39">
            <v>43004</v>
          </cell>
          <cell r="H39" t="str">
            <v>○</v>
          </cell>
          <cell r="I39">
            <v>41821</v>
          </cell>
          <cell r="L39" t="str">
            <v>金谷 正永</v>
          </cell>
          <cell r="M39" t="str">
            <v>金谷 正永</v>
          </cell>
          <cell r="N39" t="str">
            <v>ｶﾈﾀﾆ</v>
          </cell>
          <cell r="O39">
            <v>8410044</v>
          </cell>
          <cell r="P39" t="str">
            <v>佐賀県鳥栖市高田町22番地</v>
          </cell>
          <cell r="Q39" t="str">
            <v>0942-82-8053</v>
          </cell>
          <cell r="R39" t="str">
            <v>㈱カネタニ</v>
          </cell>
          <cell r="S39" t="str">
            <v>841-0044</v>
          </cell>
          <cell r="T39" t="str">
            <v>佐賀県鳥栖市高田町22</v>
          </cell>
        </row>
        <row r="40">
          <cell r="B40">
            <v>990</v>
          </cell>
          <cell r="C40" t="str">
            <v>金又 孝夫</v>
          </cell>
          <cell r="D40" t="str">
            <v>○</v>
          </cell>
          <cell r="E40">
            <v>43272</v>
          </cell>
          <cell r="M40" t="str">
            <v>金又 孝夫</v>
          </cell>
          <cell r="N40" t="str">
            <v>ｶﾈﾀﾆﾀｶｵ</v>
          </cell>
          <cell r="O40" t="str">
            <v>847-0401</v>
          </cell>
          <cell r="P40" t="str">
            <v>佐賀県唐津市鎮西町名護屋1189番地</v>
          </cell>
          <cell r="Q40" t="str">
            <v>0955-82-4876</v>
          </cell>
          <cell r="R40" t="str">
            <v>鎮西自動車整備工場</v>
          </cell>
          <cell r="S40" t="str">
            <v>847-0401</v>
          </cell>
          <cell r="T40" t="str">
            <v>佐賀県唐津市鎮西町名護屋1136-1</v>
          </cell>
        </row>
        <row r="41">
          <cell r="B41">
            <v>243</v>
          </cell>
          <cell r="C41" t="str">
            <v>川﨑 武文</v>
          </cell>
          <cell r="D41" t="str">
            <v>○</v>
          </cell>
          <cell r="E41">
            <v>43094</v>
          </cell>
          <cell r="M41" t="str">
            <v>川﨑 武文</v>
          </cell>
          <cell r="N41" t="str">
            <v>ｶﾜｻｷ</v>
          </cell>
          <cell r="O41">
            <v>8490936</v>
          </cell>
          <cell r="P41" t="str">
            <v>佐賀県佐賀市鍋島町大字森田149番地7</v>
          </cell>
          <cell r="Q41" t="str">
            <v>0952-30-8886</v>
          </cell>
          <cell r="R41" t="str">
            <v>川﨑自工</v>
          </cell>
          <cell r="S41">
            <v>8490936</v>
          </cell>
          <cell r="T41" t="str">
            <v>佐賀県佐賀市鍋島町大字森田149-7</v>
          </cell>
        </row>
        <row r="42">
          <cell r="B42">
            <v>118</v>
          </cell>
          <cell r="C42" t="str">
            <v>㈲川端自動車工業</v>
          </cell>
          <cell r="D42" t="str">
            <v>○</v>
          </cell>
          <cell r="E42">
            <v>42977</v>
          </cell>
          <cell r="F42" t="str">
            <v>○</v>
          </cell>
          <cell r="G42">
            <v>42995</v>
          </cell>
          <cell r="H42" t="str">
            <v>○</v>
          </cell>
          <cell r="I42">
            <v>42100</v>
          </cell>
          <cell r="L42" t="str">
            <v>川端 晃治</v>
          </cell>
          <cell r="M42" t="str">
            <v>川端 晃治</v>
          </cell>
          <cell r="N42" t="str">
            <v>ｶﾜﾊﾞﾀｼﾞﾄﾞｳｼｬｺｳｷﾞｮｳ</v>
          </cell>
          <cell r="O42">
            <v>8494153</v>
          </cell>
          <cell r="P42" t="str">
            <v>佐賀県西松浦郡有田町立部乙2237番地3</v>
          </cell>
          <cell r="Q42" t="str">
            <v>0955-46-2236</v>
          </cell>
          <cell r="R42" t="str">
            <v>㈲川端自動車工業</v>
          </cell>
          <cell r="S42">
            <v>8494153</v>
          </cell>
          <cell r="T42" t="str">
            <v>佐賀県西松浦郡有田町立部乙2237-3</v>
          </cell>
        </row>
        <row r="43">
          <cell r="B43">
            <v>35</v>
          </cell>
          <cell r="C43" t="str">
            <v>九州日野自動車㈱</v>
          </cell>
          <cell r="D43" t="str">
            <v>○</v>
          </cell>
          <cell r="E43">
            <v>43299</v>
          </cell>
          <cell r="L43" t="str">
            <v>渡部 雅成</v>
          </cell>
          <cell r="M43" t="str">
            <v>渡部 雅成</v>
          </cell>
          <cell r="N43" t="str">
            <v>ｷｭｳｼｭｳﾋﾉｼﾞﾄﾞｳｼｬ</v>
          </cell>
          <cell r="O43" t="str">
            <v>812-8583</v>
          </cell>
          <cell r="P43" t="str">
            <v>福岡県福岡市東区箱崎ふ頭二丁目2番26号</v>
          </cell>
          <cell r="Q43" t="str">
            <v>092-641-1173</v>
          </cell>
          <cell r="R43" t="str">
            <v>九州日野自動車㈱ 佐賀支店</v>
          </cell>
          <cell r="S43" t="str">
            <v>849-0912</v>
          </cell>
          <cell r="T43" t="str">
            <v>佐賀県佐賀市兵庫町大字瓦町425-1</v>
          </cell>
        </row>
        <row r="44">
          <cell r="B44">
            <v>193</v>
          </cell>
          <cell r="C44" t="str">
            <v>九州三菱自動車販売㈱</v>
          </cell>
          <cell r="D44" t="str">
            <v>○</v>
          </cell>
          <cell r="E44">
            <v>43038</v>
          </cell>
          <cell r="L44" t="str">
            <v>城戸﨑 建二</v>
          </cell>
          <cell r="M44" t="str">
            <v>城戸﨑 建二</v>
          </cell>
          <cell r="N44" t="str">
            <v>ｷｭｳｼｭｳﾐﾂﾋﾞｼｼﾞﾄﾞｳｼｬﾊﾝﾊﾞｲ</v>
          </cell>
          <cell r="O44">
            <v>8100022</v>
          </cell>
          <cell r="P44" t="str">
            <v>福岡県福岡市中央区薬院三丁目2番23号</v>
          </cell>
          <cell r="Q44" t="str">
            <v>092-521-1411</v>
          </cell>
          <cell r="R44" t="str">
            <v>九州三菱自動車販売㈱ 佐賀支店</v>
          </cell>
          <cell r="S44" t="str">
            <v>849-0911</v>
          </cell>
          <cell r="T44" t="str">
            <v>佐賀県佐賀市新栄東一丁目7番57号</v>
          </cell>
        </row>
        <row r="45">
          <cell r="B45">
            <v>31</v>
          </cell>
          <cell r="C45" t="str">
            <v>九州メタル産業㈱</v>
          </cell>
          <cell r="D45" t="str">
            <v>○</v>
          </cell>
          <cell r="E45">
            <v>42905</v>
          </cell>
          <cell r="F45" t="str">
            <v>○</v>
          </cell>
          <cell r="G45">
            <v>42905</v>
          </cell>
          <cell r="H45" t="str">
            <v>○</v>
          </cell>
          <cell r="I45">
            <v>43647</v>
          </cell>
          <cell r="J45" t="str">
            <v>○</v>
          </cell>
          <cell r="K45">
            <v>43647</v>
          </cell>
          <cell r="L45" t="str">
            <v>白水 清隆</v>
          </cell>
          <cell r="M45" t="str">
            <v>白水 清隆</v>
          </cell>
          <cell r="N45" t="str">
            <v>ｷｭｳｼｭｳﾒﾀﾙｻﾝｷﾞｮｳ</v>
          </cell>
          <cell r="O45">
            <v>8030801</v>
          </cell>
          <cell r="P45" t="str">
            <v>福岡県北九州市小倉北区西港町62番4</v>
          </cell>
          <cell r="Q45" t="str">
            <v>093-582-6143</v>
          </cell>
          <cell r="R45" t="str">
            <v>九州メタル産業㈱</v>
          </cell>
          <cell r="S45" t="str">
            <v>841-0011</v>
          </cell>
          <cell r="T45" t="str">
            <v>佐賀県鳥栖市永吉町字原田598-5</v>
          </cell>
        </row>
        <row r="46">
          <cell r="B46">
            <v>943</v>
          </cell>
          <cell r="C46" t="str">
            <v>㈱清川</v>
          </cell>
          <cell r="D46" t="str">
            <v>○</v>
          </cell>
          <cell r="E46">
            <v>42950</v>
          </cell>
          <cell r="F46" t="str">
            <v>○</v>
          </cell>
          <cell r="G46">
            <v>42950</v>
          </cell>
          <cell r="H46" t="str">
            <v>○</v>
          </cell>
          <cell r="I46">
            <v>42950</v>
          </cell>
          <cell r="J46" t="str">
            <v>○</v>
          </cell>
          <cell r="K46">
            <v>42950</v>
          </cell>
          <cell r="L46" t="str">
            <v>清川 龍治</v>
          </cell>
          <cell r="M46" t="str">
            <v>清川 龍治</v>
          </cell>
          <cell r="N46" t="str">
            <v>ｷﾖｶﾜ</v>
          </cell>
          <cell r="O46">
            <v>8470802</v>
          </cell>
          <cell r="P46" t="str">
            <v>佐賀県唐津市梨川内1077番地24</v>
          </cell>
          <cell r="Q46" t="str">
            <v>0955-75-2243</v>
          </cell>
          <cell r="R46" t="str">
            <v>㈱清川</v>
          </cell>
          <cell r="S46" t="str">
            <v>847-0802</v>
          </cell>
          <cell r="T46" t="str">
            <v>佐賀県唐津市梨川内260-5,1077-3,1077-19</v>
          </cell>
        </row>
        <row r="47">
          <cell r="B47">
            <v>490</v>
          </cell>
          <cell r="C47" t="str">
            <v>㈲キングボディー</v>
          </cell>
          <cell r="D47" t="str">
            <v>○</v>
          </cell>
          <cell r="E47">
            <v>42026</v>
          </cell>
          <cell r="F47" t="str">
            <v>○</v>
          </cell>
          <cell r="G47">
            <v>42026</v>
          </cell>
          <cell r="L47" t="str">
            <v>矢野 憲一郎</v>
          </cell>
          <cell r="M47" t="str">
            <v>矢野 憲一郎</v>
          </cell>
          <cell r="N47" t="str">
            <v>ｷﾝｸﾞﾎﾞﾃﾞｨｰ</v>
          </cell>
          <cell r="O47" t="str">
            <v>847-0004</v>
          </cell>
          <cell r="P47" t="str">
            <v>佐賀県唐津市養母田325番地3</v>
          </cell>
          <cell r="Q47" t="str">
            <v>0955-72-6410</v>
          </cell>
          <cell r="R47" t="str">
            <v>㈲キングボディー</v>
          </cell>
          <cell r="S47" t="str">
            <v>847-0004</v>
          </cell>
          <cell r="T47" t="str">
            <v>佐賀県唐津市養母田325-3</v>
          </cell>
        </row>
        <row r="48">
          <cell r="B48">
            <v>344</v>
          </cell>
          <cell r="C48" t="str">
            <v>楠田 繁</v>
          </cell>
          <cell r="D48" t="str">
            <v>○</v>
          </cell>
          <cell r="E48">
            <v>43031</v>
          </cell>
          <cell r="F48" t="str">
            <v>○</v>
          </cell>
          <cell r="G48">
            <v>43036</v>
          </cell>
          <cell r="H48" t="str">
            <v>○</v>
          </cell>
          <cell r="I48">
            <v>41986</v>
          </cell>
          <cell r="M48" t="str">
            <v>楠田 繁</v>
          </cell>
          <cell r="N48" t="str">
            <v>ｸｽﾀﾞ</v>
          </cell>
          <cell r="O48">
            <v>8430023</v>
          </cell>
          <cell r="P48" t="str">
            <v>佐賀県武雄市武雄町大字昭和543番地</v>
          </cell>
          <cell r="Q48" t="str">
            <v>0954-22-3546</v>
          </cell>
          <cell r="R48" t="str">
            <v>楠田自動車整備工場</v>
          </cell>
          <cell r="S48">
            <v>8430023</v>
          </cell>
          <cell r="T48" t="str">
            <v>佐賀県武雄市武雄町大字昭和543</v>
          </cell>
        </row>
        <row r="49">
          <cell r="B49">
            <v>137</v>
          </cell>
          <cell r="C49" t="str">
            <v>久原 勝利</v>
          </cell>
          <cell r="D49" t="str">
            <v>○</v>
          </cell>
          <cell r="E49">
            <v>42991</v>
          </cell>
          <cell r="F49" t="str">
            <v>○</v>
          </cell>
          <cell r="G49">
            <v>42991</v>
          </cell>
          <cell r="H49" t="str">
            <v>○</v>
          </cell>
          <cell r="I49">
            <v>41821</v>
          </cell>
          <cell r="M49" t="str">
            <v>久原 勝利</v>
          </cell>
          <cell r="N49" t="str">
            <v>ｸﾊﾗ</v>
          </cell>
          <cell r="O49">
            <v>8113515</v>
          </cell>
          <cell r="P49" t="str">
            <v>佐賀県小城市芦刈町三王崎184番地2</v>
          </cell>
          <cell r="Q49" t="str">
            <v>0952-66-2963</v>
          </cell>
          <cell r="R49" t="str">
            <v>住ノ江金属</v>
          </cell>
          <cell r="S49" t="str">
            <v>849-0314</v>
          </cell>
          <cell r="T49" t="str">
            <v>佐賀県小城市芦刈町三王崎323-1</v>
          </cell>
        </row>
        <row r="50">
          <cell r="B50">
            <v>94</v>
          </cell>
          <cell r="C50" t="str">
            <v>久保 都昭</v>
          </cell>
          <cell r="D50" t="str">
            <v>○</v>
          </cell>
          <cell r="E50">
            <v>42956</v>
          </cell>
          <cell r="F50" t="str">
            <v>○</v>
          </cell>
          <cell r="G50">
            <v>42956</v>
          </cell>
          <cell r="H50" t="str">
            <v>○</v>
          </cell>
          <cell r="I50">
            <v>43647</v>
          </cell>
          <cell r="J50" t="str">
            <v>○</v>
          </cell>
          <cell r="K50">
            <v>41919</v>
          </cell>
          <cell r="M50" t="str">
            <v>久保 都昭</v>
          </cell>
          <cell r="N50" t="str">
            <v>ｸﾎﾞ</v>
          </cell>
          <cell r="O50">
            <v>8490928</v>
          </cell>
          <cell r="P50" t="str">
            <v>佐賀県佐賀市若楠二丁目9番10号</v>
          </cell>
          <cell r="Q50" t="str">
            <v>0952-31-2449</v>
          </cell>
          <cell r="R50" t="str">
            <v>久保商店</v>
          </cell>
          <cell r="S50">
            <v>8490928</v>
          </cell>
          <cell r="T50" t="str">
            <v>佐賀県佐賀市若楠2-1297-1</v>
          </cell>
        </row>
        <row r="51">
          <cell r="B51">
            <v>994</v>
          </cell>
          <cell r="C51" t="str">
            <v>クルーテックラボ㈱</v>
          </cell>
          <cell r="D51" t="str">
            <v>〇</v>
          </cell>
          <cell r="E51">
            <v>43426</v>
          </cell>
          <cell r="L51" t="str">
            <v>飯島 章喜</v>
          </cell>
          <cell r="M51" t="str">
            <v>飯島 章喜</v>
          </cell>
          <cell r="N51" t="str">
            <v>ｸルーテックラボﾞ</v>
          </cell>
          <cell r="O51" t="str">
            <v>107-0062</v>
          </cell>
          <cell r="P51" t="str">
            <v>東京都港区南青山一丁目１番１号</v>
          </cell>
          <cell r="Q51" t="str">
            <v>03-6260-8286</v>
          </cell>
          <cell r="R51" t="str">
            <v>クルーテック佐賀ヤード</v>
          </cell>
          <cell r="S51" t="str">
            <v>840-0864</v>
          </cell>
          <cell r="T51" t="str">
            <v>佐賀県佐賀市嘉瀬町荻野189-1</v>
          </cell>
        </row>
        <row r="52">
          <cell r="B52">
            <v>384</v>
          </cell>
          <cell r="C52" t="str">
            <v>黒田 正</v>
          </cell>
          <cell r="F52" t="str">
            <v>○</v>
          </cell>
          <cell r="G52">
            <v>43535</v>
          </cell>
          <cell r="M52" t="str">
            <v>黒田 正</v>
          </cell>
          <cell r="N52" t="str">
            <v>ｸﾛﾀﾞ ﾀﾀﾞｼ</v>
          </cell>
          <cell r="O52" t="str">
            <v>841-0017</v>
          </cell>
          <cell r="P52" t="str">
            <v>佐賀県鳥栖市田代大官町805番地3</v>
          </cell>
          <cell r="Q52" t="str">
            <v>0942-83-2966</v>
          </cell>
          <cell r="R52" t="str">
            <v>黒田電機</v>
          </cell>
          <cell r="S52" t="str">
            <v>841-0017</v>
          </cell>
          <cell r="T52" t="str">
            <v>佐賀県鳥栖市田代大官町805-3</v>
          </cell>
        </row>
        <row r="53">
          <cell r="B53">
            <v>396</v>
          </cell>
          <cell r="C53" t="str">
            <v>㈲研栄鈑金</v>
          </cell>
          <cell r="D53" t="str">
            <v>○</v>
          </cell>
          <cell r="E53">
            <v>43213</v>
          </cell>
          <cell r="F53" t="str">
            <v>○</v>
          </cell>
          <cell r="G53">
            <v>43213</v>
          </cell>
          <cell r="L53" t="str">
            <v>徳永 康次</v>
          </cell>
          <cell r="M53" t="str">
            <v>徳永 康次</v>
          </cell>
          <cell r="N53" t="str">
            <v>ｹﾝｴｲﾊﾞﾝｷﾝ</v>
          </cell>
          <cell r="O53" t="str">
            <v>849-0936</v>
          </cell>
          <cell r="P53" t="str">
            <v>佐賀県佐賀市鍋島町大字森田899番地1</v>
          </cell>
          <cell r="Q53" t="str">
            <v>0952-31-1150</v>
          </cell>
          <cell r="R53" t="str">
            <v>㈲研栄鈑金</v>
          </cell>
          <cell r="S53" t="str">
            <v>849-0936</v>
          </cell>
          <cell r="T53" t="str">
            <v>佐賀県佐賀市鍋島町森田899-1</v>
          </cell>
        </row>
        <row r="54">
          <cell r="B54">
            <v>766</v>
          </cell>
          <cell r="C54" t="str">
            <v>㈱コガエクスポート</v>
          </cell>
          <cell r="D54" t="str">
            <v>○</v>
          </cell>
          <cell r="E54">
            <v>42093</v>
          </cell>
          <cell r="F54" t="str">
            <v>○</v>
          </cell>
          <cell r="G54">
            <v>42093</v>
          </cell>
          <cell r="H54" t="str">
            <v>○</v>
          </cell>
          <cell r="I54">
            <v>41997</v>
          </cell>
          <cell r="L54" t="str">
            <v>古賀 正俊</v>
          </cell>
          <cell r="M54" t="str">
            <v>古賀 正俊</v>
          </cell>
          <cell r="N54" t="str">
            <v>ｺｶﾞｴｸｽﾎﾟｰﾄ</v>
          </cell>
          <cell r="O54">
            <v>8420107</v>
          </cell>
          <cell r="P54" t="str">
            <v>佐賀県神埼市神埼町鶴2036番地1</v>
          </cell>
          <cell r="Q54" t="str">
            <v>0952-52-4056</v>
          </cell>
          <cell r="R54" t="str">
            <v>㈱コガエクスポート</v>
          </cell>
          <cell r="S54">
            <v>8420107</v>
          </cell>
          <cell r="T54" t="str">
            <v>佐賀県神埼市神埼町鶴2036-1</v>
          </cell>
        </row>
        <row r="55">
          <cell r="B55">
            <v>500</v>
          </cell>
          <cell r="C55" t="str">
            <v>㈱古賀組</v>
          </cell>
          <cell r="D55" t="str">
            <v>○</v>
          </cell>
          <cell r="E55">
            <v>41784</v>
          </cell>
          <cell r="L55" t="str">
            <v>古賀 安一朗</v>
          </cell>
          <cell r="M55" t="str">
            <v>古賀 安一朗</v>
          </cell>
          <cell r="N55" t="str">
            <v>ｺｶﾞｸﾞﾐ</v>
          </cell>
          <cell r="O55">
            <v>8490905</v>
          </cell>
          <cell r="P55" t="str">
            <v>佐賀県佐賀市金立町大字千布3911番地1</v>
          </cell>
          <cell r="Q55" t="str">
            <v>0952-98-3121</v>
          </cell>
          <cell r="R55" t="str">
            <v>㈱古賀組</v>
          </cell>
          <cell r="S55">
            <v>8490905</v>
          </cell>
          <cell r="T55" t="str">
            <v>佐賀県佐賀市金立町大字千布3911-1</v>
          </cell>
        </row>
        <row r="56">
          <cell r="B56">
            <v>463</v>
          </cell>
          <cell r="C56" t="str">
            <v>㈲古賀鈑金</v>
          </cell>
          <cell r="D56" t="str">
            <v>○</v>
          </cell>
          <cell r="E56">
            <v>42171</v>
          </cell>
          <cell r="F56" t="str">
            <v>○</v>
          </cell>
          <cell r="G56">
            <v>42171</v>
          </cell>
          <cell r="L56" t="str">
            <v>古賀 猛</v>
          </cell>
          <cell r="M56" t="str">
            <v>古賀 猛</v>
          </cell>
          <cell r="N56" t="str">
            <v>ｺｶﾞﾊﾞﾝｷﾝ</v>
          </cell>
          <cell r="O56">
            <v>8490306</v>
          </cell>
          <cell r="P56" t="str">
            <v>佐賀県小城市牛津町勝1088番地7</v>
          </cell>
          <cell r="Q56" t="str">
            <v>0952-66-5088</v>
          </cell>
          <cell r="R56" t="str">
            <v>㈲古賀鈑金</v>
          </cell>
          <cell r="S56" t="str">
            <v>849-0306</v>
          </cell>
          <cell r="T56" t="str">
            <v>佐賀県小城市牛津町勝1088番地7</v>
          </cell>
        </row>
        <row r="57">
          <cell r="B57">
            <v>401</v>
          </cell>
          <cell r="C57" t="str">
            <v>小松 敏正</v>
          </cell>
          <cell r="D57" t="str">
            <v>○</v>
          </cell>
          <cell r="E57">
            <v>43072</v>
          </cell>
          <cell r="F57" t="str">
            <v>○</v>
          </cell>
          <cell r="G57">
            <v>43072</v>
          </cell>
          <cell r="M57" t="str">
            <v>小松 敏正</v>
          </cell>
          <cell r="N57" t="str">
            <v>ｺﾏﾂ</v>
          </cell>
          <cell r="O57">
            <v>8490913</v>
          </cell>
          <cell r="P57" t="str">
            <v>佐賀県佐賀市兵庫南一丁目29番49号</v>
          </cell>
          <cell r="Q57" t="str">
            <v>0952-29-6832</v>
          </cell>
          <cell r="R57" t="str">
            <v>小松商店金属部</v>
          </cell>
          <cell r="S57" t="str">
            <v>849-0915</v>
          </cell>
          <cell r="T57" t="str">
            <v>佐賀県佐賀市兵庫町藤木1490</v>
          </cell>
        </row>
        <row r="58">
          <cell r="B58">
            <v>723</v>
          </cell>
          <cell r="C58" t="str">
            <v>小栁 正人</v>
          </cell>
          <cell r="D58" t="str">
            <v>○</v>
          </cell>
          <cell r="E58">
            <v>41983</v>
          </cell>
          <cell r="F58" t="str">
            <v>○</v>
          </cell>
          <cell r="G58">
            <v>41983</v>
          </cell>
          <cell r="H58" t="str">
            <v>○</v>
          </cell>
          <cell r="I58">
            <v>41993</v>
          </cell>
          <cell r="M58" t="str">
            <v>小栁 正人</v>
          </cell>
          <cell r="N58" t="str">
            <v>ｺﾔﾅｷﾞ</v>
          </cell>
          <cell r="O58">
            <v>8400013</v>
          </cell>
          <cell r="P58" t="str">
            <v>佐賀県佐賀市北川副町大字新郷460番地1</v>
          </cell>
          <cell r="Q58" t="str">
            <v>0952-23-5880</v>
          </cell>
          <cell r="R58" t="str">
            <v>小栁商店</v>
          </cell>
          <cell r="S58">
            <v>8400013</v>
          </cell>
          <cell r="T58" t="str">
            <v>佐賀県佐賀市北川副町大字新郷460-1</v>
          </cell>
        </row>
        <row r="59">
          <cell r="B59">
            <v>765</v>
          </cell>
          <cell r="C59" t="str">
            <v>小屋町 正勝</v>
          </cell>
          <cell r="D59" t="str">
            <v>○</v>
          </cell>
          <cell r="E59">
            <v>42001</v>
          </cell>
          <cell r="M59" t="str">
            <v>小屋町 正勝</v>
          </cell>
          <cell r="N59" t="str">
            <v>ｺﾔﾏﾁ</v>
          </cell>
          <cell r="O59">
            <v>8410203</v>
          </cell>
          <cell r="P59" t="str">
            <v>佐賀県三養基郡基山町大字園部663番地</v>
          </cell>
          <cell r="Q59" t="str">
            <v>0942-92-2213</v>
          </cell>
          <cell r="R59" t="str">
            <v>真愛商会</v>
          </cell>
          <cell r="S59">
            <v>8410203</v>
          </cell>
          <cell r="T59" t="str">
            <v>佐賀県三養基郡基山町大字園部663</v>
          </cell>
        </row>
        <row r="60">
          <cell r="B60">
            <v>295</v>
          </cell>
          <cell r="C60" t="str">
            <v>㈲坂口モータース</v>
          </cell>
          <cell r="D60" t="str">
            <v>○</v>
          </cell>
          <cell r="E60">
            <v>43012</v>
          </cell>
          <cell r="F60" t="str">
            <v>○</v>
          </cell>
          <cell r="G60">
            <v>43012</v>
          </cell>
          <cell r="L60" t="str">
            <v>坂口 誠</v>
          </cell>
          <cell r="M60" t="str">
            <v>坂口 誠</v>
          </cell>
          <cell r="N60" t="str">
            <v>ｻｶｸﾞﾁﾓｰﾀｰｽ</v>
          </cell>
          <cell r="O60" t="str">
            <v>849-1116</v>
          </cell>
          <cell r="P60" t="str">
            <v>佐賀県杵島郡白石町大字横手318-8</v>
          </cell>
          <cell r="Q60" t="str">
            <v>0952-84-2610</v>
          </cell>
          <cell r="R60" t="str">
            <v>㈲坂口モータース</v>
          </cell>
          <cell r="S60" t="str">
            <v>849-1116</v>
          </cell>
          <cell r="T60" t="str">
            <v>佐賀県杵島郡白石町大字横手318-8</v>
          </cell>
        </row>
        <row r="61">
          <cell r="B61">
            <v>30</v>
          </cell>
          <cell r="C61" t="str">
            <v>佐賀ダイハツ販売㈱</v>
          </cell>
          <cell r="D61" t="str">
            <v>○</v>
          </cell>
          <cell r="E61">
            <v>42905</v>
          </cell>
          <cell r="F61" t="str">
            <v>○</v>
          </cell>
          <cell r="G61">
            <v>42935</v>
          </cell>
          <cell r="L61" t="str">
            <v>豊田 章夫</v>
          </cell>
          <cell r="M61" t="str">
            <v>豊田 章夫</v>
          </cell>
          <cell r="N61" t="str">
            <v>ｻｶﾞﾀﾞｲﾊﾂﾊﾝﾊﾞｲ</v>
          </cell>
          <cell r="O61">
            <v>8400862</v>
          </cell>
          <cell r="P61" t="str">
            <v>佐賀県佐賀市嘉瀬町大字扇町2507番地4</v>
          </cell>
          <cell r="Q61" t="str">
            <v>0952-29-2111</v>
          </cell>
          <cell r="R61" t="str">
            <v>佐賀ダイハツ販売㈱ 佐賀営業所</v>
          </cell>
          <cell r="S61" t="str">
            <v>840-0862</v>
          </cell>
          <cell r="T61" t="str">
            <v>佐賀県佐賀市嘉瀬町大字扇町2491-1</v>
          </cell>
        </row>
        <row r="62">
          <cell r="B62">
            <v>29</v>
          </cell>
          <cell r="C62" t="str">
            <v>佐賀トヨペット㈱</v>
          </cell>
          <cell r="D62" t="str">
            <v>○</v>
          </cell>
          <cell r="E62">
            <v>42905</v>
          </cell>
          <cell r="L62" t="str">
            <v>内田 健</v>
          </cell>
          <cell r="M62" t="str">
            <v>内田 健</v>
          </cell>
          <cell r="N62" t="str">
            <v>ｻｶﾞﾄﾖﾍﾟｯﾄ</v>
          </cell>
          <cell r="O62">
            <v>8490932</v>
          </cell>
          <cell r="P62" t="str">
            <v>佐賀県佐賀市鍋島町大字八戸溝150番地5</v>
          </cell>
          <cell r="Q62" t="str">
            <v>0952-33-6111</v>
          </cell>
          <cell r="R62" t="str">
            <v>佐賀トヨペット㈱ 佐賀店</v>
          </cell>
          <cell r="S62">
            <v>8490932</v>
          </cell>
          <cell r="T62" t="str">
            <v>佐賀県佐賀市鍋島町大字八戸溝150-５</v>
          </cell>
        </row>
        <row r="63">
          <cell r="B63">
            <v>64</v>
          </cell>
          <cell r="C63" t="str">
            <v>佐賀日産自動車㈱</v>
          </cell>
          <cell r="D63" t="str">
            <v>○</v>
          </cell>
          <cell r="E63">
            <v>42941</v>
          </cell>
          <cell r="F63" t="str">
            <v xml:space="preserve"> </v>
          </cell>
          <cell r="G63" t="str">
            <v xml:space="preserve"> </v>
          </cell>
          <cell r="L63" t="str">
            <v>福岡 龍一郎</v>
          </cell>
          <cell r="M63" t="str">
            <v>福岡 龍一郎</v>
          </cell>
          <cell r="N63" t="str">
            <v>ｻｶﾞﾆｯｻﾝｼﾞﾄﾞｳｼｬ</v>
          </cell>
          <cell r="O63">
            <v>8400811</v>
          </cell>
          <cell r="P63" t="str">
            <v>佐賀県佐賀市大財一丁目8番27号</v>
          </cell>
          <cell r="Q63" t="str">
            <v>0952-24-6111</v>
          </cell>
          <cell r="R63" t="str">
            <v>佐賀日産自動車㈱ 佐賀店サービス工場</v>
          </cell>
          <cell r="S63" t="str">
            <v>840-0811</v>
          </cell>
          <cell r="T63" t="str">
            <v>佐賀県佐賀市大財2-1-37</v>
          </cell>
        </row>
        <row r="64">
          <cell r="B64">
            <v>79</v>
          </cell>
          <cell r="C64" t="str">
            <v>㈱佐賀マツダ</v>
          </cell>
          <cell r="D64" t="str">
            <v>○</v>
          </cell>
          <cell r="E64">
            <v>42984</v>
          </cell>
          <cell r="L64" t="str">
            <v>円田 稔</v>
          </cell>
          <cell r="M64" t="str">
            <v>円田 稔</v>
          </cell>
          <cell r="N64" t="str">
            <v>ｻｶﾞﾏﾂﾀﾞ</v>
          </cell>
          <cell r="O64">
            <v>8400031</v>
          </cell>
          <cell r="P64" t="str">
            <v>佐賀県佐賀市下田町4番6号</v>
          </cell>
          <cell r="Q64" t="str">
            <v>0952-24-1101</v>
          </cell>
          <cell r="R64" t="str">
            <v>㈱佐賀マツダ 整備工場</v>
          </cell>
          <cell r="S64">
            <v>8400031</v>
          </cell>
          <cell r="T64" t="str">
            <v>佐賀県佐賀市下田町4-6</v>
          </cell>
        </row>
        <row r="65">
          <cell r="B65">
            <v>606</v>
          </cell>
          <cell r="C65" t="str">
            <v>サキンエコリサイクル㈱</v>
          </cell>
          <cell r="D65" t="str">
            <v>○</v>
          </cell>
          <cell r="E65">
            <v>41898</v>
          </cell>
          <cell r="F65" t="str">
            <v>○</v>
          </cell>
          <cell r="G65">
            <v>41904</v>
          </cell>
          <cell r="H65" t="str">
            <v>○</v>
          </cell>
          <cell r="I65">
            <v>41821</v>
          </cell>
          <cell r="J65" t="str">
            <v>○</v>
          </cell>
          <cell r="K65">
            <v>41821</v>
          </cell>
          <cell r="L65" t="str">
            <v>高木 興一</v>
          </cell>
          <cell r="M65" t="str">
            <v>高木 興一</v>
          </cell>
          <cell r="N65" t="str">
            <v>ｻｷﾝｴｺﾘｻｲｸﾙ</v>
          </cell>
          <cell r="O65">
            <v>8490936</v>
          </cell>
          <cell r="P65" t="str">
            <v>佐賀県佐賀市鍋島町大字森田833番地1</v>
          </cell>
          <cell r="Q65" t="str">
            <v>0952-30-0070</v>
          </cell>
          <cell r="R65" t="str">
            <v>サキンエコリサイクル㈱ 本社</v>
          </cell>
          <cell r="S65">
            <v>8490936</v>
          </cell>
          <cell r="T65" t="str">
            <v>佐賀県佐賀市鍋島町大字森田833-1</v>
          </cell>
        </row>
        <row r="66">
          <cell r="B66">
            <v>989</v>
          </cell>
          <cell r="C66" t="str">
            <v>㈱佐竹自動車</v>
          </cell>
          <cell r="D66" t="str">
            <v>○</v>
          </cell>
          <cell r="L66" t="str">
            <v>佐竹 國廣</v>
          </cell>
          <cell r="M66" t="str">
            <v>佐竹 國廣</v>
          </cell>
          <cell r="N66" t="str">
            <v>ｻﾀｹｼﾞﾄﾞｳｼｬ</v>
          </cell>
          <cell r="O66" t="str">
            <v>845-0014</v>
          </cell>
          <cell r="P66" t="str">
            <v>佐賀県小城市小城町晴気1391番地1</v>
          </cell>
          <cell r="Q66" t="str">
            <v>0952-73-3359</v>
          </cell>
          <cell r="R66" t="str">
            <v>佐竹自動車</v>
          </cell>
          <cell r="S66" t="str">
            <v>845-0014</v>
          </cell>
          <cell r="T66" t="str">
            <v>佐賀県小城市小城町晴気1391-1</v>
          </cell>
        </row>
        <row r="67">
          <cell r="B67">
            <v>476</v>
          </cell>
          <cell r="C67" t="str">
            <v>㈲三栄商会</v>
          </cell>
          <cell r="D67" t="str">
            <v>○</v>
          </cell>
          <cell r="E67">
            <v>43568</v>
          </cell>
          <cell r="F67" t="str">
            <v>○</v>
          </cell>
          <cell r="G67">
            <v>43568</v>
          </cell>
          <cell r="H67" t="str">
            <v>○</v>
          </cell>
          <cell r="I67">
            <v>41821</v>
          </cell>
          <cell r="J67" t="str">
            <v>○</v>
          </cell>
          <cell r="K67">
            <v>41821</v>
          </cell>
          <cell r="L67" t="str">
            <v>栗野 逸生</v>
          </cell>
          <cell r="M67" t="str">
            <v>栗野 逸生</v>
          </cell>
          <cell r="N67" t="str">
            <v>ｻﾝｴｲｼｮｳｶｲ</v>
          </cell>
          <cell r="O67">
            <v>8490112</v>
          </cell>
          <cell r="P67" t="str">
            <v>佐賀県三養基郡みやき町大字江口7125番地2</v>
          </cell>
          <cell r="Q67" t="str">
            <v>0942-89-2843</v>
          </cell>
          <cell r="R67" t="str">
            <v>㈲三栄商会</v>
          </cell>
          <cell r="S67">
            <v>8490112</v>
          </cell>
          <cell r="T67" t="str">
            <v>佐賀県三養基郡みやき町大字江口7125-2</v>
          </cell>
        </row>
        <row r="68">
          <cell r="B68">
            <v>20</v>
          </cell>
          <cell r="C68" t="str">
            <v>㈲三光自動車工業所</v>
          </cell>
          <cell r="D68" t="str">
            <v>○</v>
          </cell>
          <cell r="E68">
            <v>42984</v>
          </cell>
          <cell r="L68" t="str">
            <v>光岡 克徳</v>
          </cell>
          <cell r="M68" t="str">
            <v>光岡 克徳</v>
          </cell>
          <cell r="N68" t="str">
            <v>ｻﾝｺｳｼﾞﾄﾞｳｼｬｺｳｷﾞｮｳｼｮ</v>
          </cell>
          <cell r="O68">
            <v>8430304</v>
          </cell>
          <cell r="P68" t="str">
            <v>佐賀県嬉野市嬉野町大字岩屋川内甲381番地</v>
          </cell>
          <cell r="Q68" t="str">
            <v>0954-43-0681</v>
          </cell>
          <cell r="R68" t="str">
            <v>㈲三光自動車工業所</v>
          </cell>
          <cell r="S68">
            <v>8430304</v>
          </cell>
          <cell r="T68" t="str">
            <v>佐賀県嬉野市嬉野町大字岩屋川内甲381</v>
          </cell>
        </row>
        <row r="69">
          <cell r="B69">
            <v>988</v>
          </cell>
          <cell r="C69" t="str">
            <v>㈱サンヨー自動車</v>
          </cell>
          <cell r="D69" t="str">
            <v>〇</v>
          </cell>
          <cell r="E69">
            <v>43206</v>
          </cell>
          <cell r="L69" t="str">
            <v>牟田　健一</v>
          </cell>
          <cell r="M69" t="str">
            <v>牟田　健一</v>
          </cell>
          <cell r="N69" t="str">
            <v>ｻﾝﾖｰｼﾞﾄﾞｳｼｬ</v>
          </cell>
          <cell r="O69" t="str">
            <v>859-3211</v>
          </cell>
          <cell r="P69" t="str">
            <v>長崎県佐世保市早苗町390番地</v>
          </cell>
          <cell r="Q69" t="str">
            <v>0956-39-1800</v>
          </cell>
          <cell r="R69" t="str">
            <v>Audi佐賀</v>
          </cell>
          <cell r="S69" t="str">
            <v>849-0919</v>
          </cell>
          <cell r="T69" t="str">
            <v>佐賀県佐賀市兵庫北7-3-54</v>
          </cell>
        </row>
        <row r="70">
          <cell r="B70">
            <v>113</v>
          </cell>
          <cell r="C70" t="str">
            <v>㈲三和整備</v>
          </cell>
          <cell r="H70" t="str">
            <v>○</v>
          </cell>
          <cell r="I70">
            <v>42033</v>
          </cell>
          <cell r="L70" t="str">
            <v>松尾 高明</v>
          </cell>
          <cell r="M70" t="str">
            <v>松尾 高明</v>
          </cell>
          <cell r="N70" t="str">
            <v>ｻﾝﾜｾｲﾋﾞ</v>
          </cell>
          <cell r="O70">
            <v>8480021</v>
          </cell>
          <cell r="P70" t="str">
            <v>佐賀県伊万里市大坪町甲837番地５</v>
          </cell>
          <cell r="Q70" t="str">
            <v>0955-23-7757</v>
          </cell>
          <cell r="R70" t="str">
            <v>㈲三和整備</v>
          </cell>
          <cell r="S70">
            <v>8480021</v>
          </cell>
          <cell r="T70" t="str">
            <v>佐賀県伊万里市大坪町甲837-5</v>
          </cell>
        </row>
        <row r="71">
          <cell r="B71">
            <v>972</v>
          </cell>
          <cell r="C71" t="str">
            <v>㈱シー・エス・シー</v>
          </cell>
          <cell r="D71" t="str">
            <v>○</v>
          </cell>
          <cell r="E71">
            <v>42164</v>
          </cell>
          <cell r="L71" t="str">
            <v>船橋 弘介</v>
          </cell>
          <cell r="M71" t="str">
            <v>船橋 弘介</v>
          </cell>
          <cell r="N71" t="str">
            <v>ｼｰ･ｴｽ･ｼｰ</v>
          </cell>
          <cell r="O71" t="str">
            <v>839-0808</v>
          </cell>
          <cell r="P71" t="str">
            <v>福岡県久留米市東合川新町11番58号</v>
          </cell>
          <cell r="Q71" t="str">
            <v>0942-44-8448</v>
          </cell>
          <cell r="R71" t="str">
            <v>オートバックス・鳥栖店</v>
          </cell>
          <cell r="S71" t="str">
            <v>841-0061</v>
          </cell>
          <cell r="T71" t="str">
            <v>佐賀県鳥栖市轟木町1173番地</v>
          </cell>
        </row>
        <row r="72">
          <cell r="B72">
            <v>107</v>
          </cell>
          <cell r="C72" t="str">
            <v>㈱ＪＡオート佐賀</v>
          </cell>
          <cell r="D72" t="str">
            <v>○</v>
          </cell>
          <cell r="E72">
            <v>43005</v>
          </cell>
          <cell r="L72" t="str">
            <v>田口 秀継</v>
          </cell>
          <cell r="M72" t="str">
            <v>田口 秀継</v>
          </cell>
          <cell r="N72" t="str">
            <v>ｼﾞｪｲｴｲｵｰﾄｻｶﾞ</v>
          </cell>
          <cell r="O72" t="str">
            <v>840-0857</v>
          </cell>
          <cell r="P72" t="str">
            <v>佐賀県佐賀市鍋島町大字八戸3037番地3</v>
          </cell>
          <cell r="Q72" t="str">
            <v>0952-22-2718</v>
          </cell>
          <cell r="R72" t="str">
            <v>㈱ＪＡオート佐賀 オートパルさが</v>
          </cell>
          <cell r="S72" t="str">
            <v>840-0857</v>
          </cell>
          <cell r="T72" t="str">
            <v>佐賀県佐賀市鍋島町大字八戸3037-3</v>
          </cell>
        </row>
        <row r="73">
          <cell r="B73">
            <v>969</v>
          </cell>
          <cell r="C73" t="str">
            <v>J.J TRADING合同会社</v>
          </cell>
          <cell r="D73" t="str">
            <v>〇</v>
          </cell>
          <cell r="E73">
            <v>43571</v>
          </cell>
          <cell r="F73" t="str">
            <v>〇</v>
          </cell>
          <cell r="G73">
            <v>43662</v>
          </cell>
          <cell r="L73" t="str">
            <v>グル・ジャムダール</v>
          </cell>
          <cell r="M73" t="str">
            <v>グル・ジャムダール</v>
          </cell>
          <cell r="N73" t="str">
            <v>ｼﾞｪｲｼﾞｪｲトレーディングゴウドウガイシャ</v>
          </cell>
          <cell r="O73" t="str">
            <v>840-0004</v>
          </cell>
          <cell r="P73" t="str">
            <v>佐賀県佐賀市蓮池町大字小松317-3</v>
          </cell>
          <cell r="Q73" t="str">
            <v>0952-97-1602</v>
          </cell>
          <cell r="R73" t="str">
            <v>J.J TRADING合同会社</v>
          </cell>
          <cell r="S73" t="str">
            <v>840-0004</v>
          </cell>
          <cell r="T73" t="str">
            <v>佐賀県佐賀市蓮池町大字小松317-3</v>
          </cell>
        </row>
        <row r="74">
          <cell r="B74">
            <v>935</v>
          </cell>
          <cell r="C74" t="str">
            <v>重松 範行</v>
          </cell>
          <cell r="D74" t="str">
            <v>○</v>
          </cell>
          <cell r="E74">
            <v>42323</v>
          </cell>
          <cell r="F74" t="str">
            <v>○</v>
          </cell>
          <cell r="G74">
            <v>42323</v>
          </cell>
          <cell r="H74" t="str">
            <v>○</v>
          </cell>
          <cell r="I74">
            <v>42845</v>
          </cell>
          <cell r="L74" t="str">
            <v>重松 範行</v>
          </cell>
          <cell r="M74" t="str">
            <v>重松 範行</v>
          </cell>
          <cell r="N74" t="str">
            <v>ｼｹﾞﾏﾂ</v>
          </cell>
          <cell r="O74" t="str">
            <v>842-0031</v>
          </cell>
          <cell r="P74" t="str">
            <v>佐賀県神埼郡吉野ヶ里町吉田44番地14</v>
          </cell>
          <cell r="Q74" t="str">
            <v>0952-53-1797</v>
          </cell>
          <cell r="R74" t="str">
            <v>オートサービス三田川</v>
          </cell>
          <cell r="S74" t="str">
            <v>842-0032</v>
          </cell>
          <cell r="T74" t="str">
            <v>佐賀県神埼郡吉野ヶ里町立野560-6</v>
          </cell>
        </row>
        <row r="75">
          <cell r="B75">
            <v>215</v>
          </cell>
          <cell r="C75" t="str">
            <v>柴田 義信</v>
          </cell>
          <cell r="D75" t="str">
            <v>○</v>
          </cell>
          <cell r="E75">
            <v>43086</v>
          </cell>
          <cell r="M75" t="str">
            <v>柴田 義信</v>
          </cell>
          <cell r="N75" t="str">
            <v>ｼﾊﾞﾀ　ﾖｼﾉﾌﾞ</v>
          </cell>
          <cell r="O75">
            <v>8400011</v>
          </cell>
          <cell r="P75" t="str">
            <v>佐賀県佐賀市北川副町大字江上585番地</v>
          </cell>
          <cell r="Q75" t="str">
            <v>0952-24-5895</v>
          </cell>
          <cell r="R75" t="str">
            <v>柴田自動車整備工場</v>
          </cell>
          <cell r="S75">
            <v>8400011</v>
          </cell>
          <cell r="T75" t="str">
            <v>佐賀県佐賀市北川副町大字江上585-1</v>
          </cell>
        </row>
        <row r="76">
          <cell r="B76">
            <v>62</v>
          </cell>
          <cell r="C76" t="str">
            <v>㈱島田商会</v>
          </cell>
          <cell r="D76" t="str">
            <v>○</v>
          </cell>
          <cell r="E76">
            <v>42935</v>
          </cell>
          <cell r="F76" t="str">
            <v>○</v>
          </cell>
          <cell r="G76">
            <v>42935</v>
          </cell>
          <cell r="H76" t="str">
            <v>○</v>
          </cell>
          <cell r="I76">
            <v>41821</v>
          </cell>
          <cell r="J76" t="str">
            <v>○</v>
          </cell>
          <cell r="K76">
            <v>41821</v>
          </cell>
          <cell r="L76" t="str">
            <v>島田 明子</v>
          </cell>
          <cell r="M76" t="str">
            <v>島田 明子</v>
          </cell>
          <cell r="N76" t="str">
            <v>ｼﾏﾀﾞｼｮｳｶｲ</v>
          </cell>
          <cell r="O76">
            <v>8460002</v>
          </cell>
          <cell r="P76" t="str">
            <v>佐賀県多久市北多久町大字小侍801番地</v>
          </cell>
          <cell r="Q76" t="str">
            <v>0952-74-4141</v>
          </cell>
          <cell r="R76" t="str">
            <v>㈱島田商会 アールスリーセンターエルボ</v>
          </cell>
          <cell r="S76" t="str">
            <v>846-0041</v>
          </cell>
          <cell r="T76" t="str">
            <v>佐賀県多久市西多久町大字板屋6206-1</v>
          </cell>
        </row>
        <row r="77">
          <cell r="B77">
            <v>4</v>
          </cell>
          <cell r="C77" t="str">
            <v>㈱シモカワ</v>
          </cell>
          <cell r="D77" t="str">
            <v>○</v>
          </cell>
          <cell r="E77">
            <v>42878</v>
          </cell>
          <cell r="L77" t="str">
            <v>下川 道子</v>
          </cell>
          <cell r="M77" t="str">
            <v>下川 道子</v>
          </cell>
          <cell r="N77" t="str">
            <v>ｼﾓｶﾜ</v>
          </cell>
          <cell r="O77">
            <v>8495131</v>
          </cell>
          <cell r="P77" t="str">
            <v>佐賀県唐津市浜玉町浜崎324番地</v>
          </cell>
          <cell r="Q77" t="str">
            <v>0955-56-6123</v>
          </cell>
          <cell r="R77" t="str">
            <v>㈱シモカワ</v>
          </cell>
          <cell r="S77" t="str">
            <v>849-5102</v>
          </cell>
          <cell r="T77" t="str">
            <v>佐賀県唐津市浜玉町五反田2492-3</v>
          </cell>
        </row>
        <row r="78">
          <cell r="B78">
            <v>248</v>
          </cell>
          <cell r="C78" t="str">
            <v>㈱城島自動車</v>
          </cell>
          <cell r="D78" t="str">
            <v>○</v>
          </cell>
          <cell r="E78">
            <v>43016</v>
          </cell>
          <cell r="F78" t="str">
            <v>○</v>
          </cell>
          <cell r="G78">
            <v>43036</v>
          </cell>
          <cell r="L78" t="str">
            <v>城島 正敬</v>
          </cell>
          <cell r="M78" t="str">
            <v>城島 正敬</v>
          </cell>
          <cell r="N78" t="str">
            <v>ｼﾞｮｳｼﾞﾏｼﾞﾄﾞｳｼｬ</v>
          </cell>
          <cell r="O78">
            <v>8480031</v>
          </cell>
          <cell r="P78" t="str">
            <v>佐賀県伊万里市二里町八谷搦115番地6</v>
          </cell>
          <cell r="Q78" t="str">
            <v>0955-23-3108</v>
          </cell>
          <cell r="R78" t="str">
            <v>㈱城島自動車</v>
          </cell>
          <cell r="S78">
            <v>8480031</v>
          </cell>
          <cell r="T78" t="str">
            <v>佐賀県伊万里市二里町八谷搦115-6</v>
          </cell>
        </row>
        <row r="79">
          <cell r="B79">
            <v>869</v>
          </cell>
          <cell r="C79" t="str">
            <v>スズキ佐賀中央自動車販売㈱</v>
          </cell>
          <cell r="D79" t="str">
            <v>○</v>
          </cell>
          <cell r="E79">
            <v>43051</v>
          </cell>
          <cell r="L79" t="str">
            <v>松永 哲也</v>
          </cell>
          <cell r="M79" t="str">
            <v>松永 哲也</v>
          </cell>
          <cell r="N79" t="str">
            <v>ｽｽﾞｷｻｶﾞﾁｭｳｵｳｼﾞﾄﾞｳｼｬﾊﾝﾊﾞｲ</v>
          </cell>
          <cell r="O79" t="str">
            <v>840-0850</v>
          </cell>
          <cell r="P79" t="str">
            <v>佐賀県佐賀市新栄東1丁目7番57号</v>
          </cell>
          <cell r="Q79" t="str">
            <v>0952-24-6161</v>
          </cell>
          <cell r="R79" t="str">
            <v>スズキ佐賀中央自動車販売㈱　伊万里店</v>
          </cell>
          <cell r="S79" t="str">
            <v>848-0022</v>
          </cell>
          <cell r="T79" t="str">
            <v>佐賀県伊万里市大坪町乙42-14</v>
          </cell>
        </row>
        <row r="80">
          <cell r="B80">
            <v>45</v>
          </cell>
          <cell r="C80" t="str">
            <v>㈱スズキ自販関西</v>
          </cell>
          <cell r="D80" t="str">
            <v>○</v>
          </cell>
          <cell r="E80">
            <v>42911</v>
          </cell>
          <cell r="F80" t="str">
            <v>○</v>
          </cell>
          <cell r="G80">
            <v>42954</v>
          </cell>
          <cell r="L80" t="str">
            <v>織田 隆志</v>
          </cell>
          <cell r="M80" t="str">
            <v>織田 隆志</v>
          </cell>
          <cell r="N80" t="str">
            <v>ｽｽﾞｷｼﾞﾊﾝｶﾝｻｲ</v>
          </cell>
          <cell r="O80">
            <v>5700021</v>
          </cell>
          <cell r="P80" t="str">
            <v>大阪府守口市八雲東町１丁目21番6号</v>
          </cell>
          <cell r="Q80" t="str">
            <v>06-6909-9551</v>
          </cell>
          <cell r="R80" t="str">
            <v>㈱スズキ自販関西 鳥栖営業所</v>
          </cell>
          <cell r="S80" t="str">
            <v>841-0202</v>
          </cell>
          <cell r="T80" t="str">
            <v>佐賀県三養基郡基山町大字長野989-3</v>
          </cell>
        </row>
        <row r="81">
          <cell r="B81">
            <v>270</v>
          </cell>
          <cell r="C81" t="str">
            <v>㈱スズキ自販佐賀</v>
          </cell>
          <cell r="D81" t="str">
            <v>○</v>
          </cell>
          <cell r="E81">
            <v>43047</v>
          </cell>
          <cell r="F81" t="str">
            <v>○</v>
          </cell>
          <cell r="G81">
            <v>43047</v>
          </cell>
          <cell r="L81" t="str">
            <v>三溝 哲哉</v>
          </cell>
          <cell r="M81" t="str">
            <v>三溝 哲哉</v>
          </cell>
          <cell r="N81" t="str">
            <v>ｽｽﾞｷｼﾞﾊﾝｻｶﾞ</v>
          </cell>
          <cell r="O81">
            <v>8400862</v>
          </cell>
          <cell r="P81" t="str">
            <v>佐賀県佐賀市嘉瀬町大字扇町2364番地</v>
          </cell>
          <cell r="Q81" t="str">
            <v>0952-24-3261</v>
          </cell>
          <cell r="R81" t="str">
            <v>㈱スズキ自販佐賀 本社</v>
          </cell>
          <cell r="S81">
            <v>8400862</v>
          </cell>
          <cell r="T81" t="str">
            <v>佐賀県佐賀市嘉瀬町大字扇町2364</v>
          </cell>
        </row>
        <row r="82">
          <cell r="B82">
            <v>997</v>
          </cell>
          <cell r="C82" t="str">
            <v>㈱住ノ江金属</v>
          </cell>
          <cell r="D82" t="str">
            <v>〇</v>
          </cell>
          <cell r="E82">
            <v>43500</v>
          </cell>
          <cell r="F82" t="str">
            <v>〇</v>
          </cell>
          <cell r="G82">
            <v>43500</v>
          </cell>
          <cell r="H82" t="str">
            <v>〇</v>
          </cell>
          <cell r="I82">
            <v>43574</v>
          </cell>
          <cell r="L82" t="str">
            <v>久原 真紀</v>
          </cell>
          <cell r="M82" t="str">
            <v>久原 真紀</v>
          </cell>
          <cell r="N82" t="str">
            <v>スミノエキンゾク</v>
          </cell>
          <cell r="O82" t="str">
            <v>849-0314</v>
          </cell>
          <cell r="P82" t="str">
            <v>佐賀県小城市芦刈町三王崎323-1</v>
          </cell>
          <cell r="Q82" t="str">
            <v>0952-66-2963</v>
          </cell>
          <cell r="R82" t="str">
            <v>㈱住ノ江金属</v>
          </cell>
          <cell r="S82" t="str">
            <v>849-0314</v>
          </cell>
          <cell r="T82" t="str">
            <v>佐賀県小城市芦刈町三王崎323-1</v>
          </cell>
        </row>
        <row r="83">
          <cell r="B83">
            <v>987</v>
          </cell>
          <cell r="C83" t="str">
            <v>㈱３Ｒ商事</v>
          </cell>
          <cell r="D83" t="str">
            <v>○</v>
          </cell>
          <cell r="E83">
            <v>43168</v>
          </cell>
          <cell r="F83" t="str">
            <v>○</v>
          </cell>
          <cell r="G83">
            <v>43168</v>
          </cell>
          <cell r="H83" t="str">
            <v>○</v>
          </cell>
          <cell r="I83">
            <v>43168</v>
          </cell>
          <cell r="L83" t="str">
            <v>北村　公章</v>
          </cell>
          <cell r="M83" t="str">
            <v>北村　公章</v>
          </cell>
          <cell r="N83" t="str">
            <v>ｽﾘｰｱｰﾙｼｮｳｼﾞ</v>
          </cell>
          <cell r="O83" t="str">
            <v>849-0504</v>
          </cell>
          <cell r="P83" t="str">
            <v>佐賀県杵島郡江北町大字八町1281番地</v>
          </cell>
          <cell r="Q83" t="str">
            <v>0952-71-6070</v>
          </cell>
          <cell r="R83" t="str">
            <v>㈱3R商事　上小田事務所</v>
          </cell>
          <cell r="S83" t="str">
            <v>849-0504</v>
          </cell>
          <cell r="T83" t="str">
            <v>佐賀県杵島郡江北町大字上小田1048番地2</v>
          </cell>
        </row>
        <row r="84">
          <cell r="B84">
            <v>734</v>
          </cell>
          <cell r="C84" t="str">
            <v>千住 公之</v>
          </cell>
          <cell r="D84" t="str">
            <v>○</v>
          </cell>
          <cell r="E84">
            <v>42081</v>
          </cell>
          <cell r="F84" t="str">
            <v>○</v>
          </cell>
          <cell r="G84">
            <v>42081</v>
          </cell>
          <cell r="H84" t="str">
            <v>○</v>
          </cell>
          <cell r="I84">
            <v>41821</v>
          </cell>
          <cell r="J84" t="str">
            <v>○</v>
          </cell>
          <cell r="K84">
            <v>41928</v>
          </cell>
          <cell r="M84" t="str">
            <v>千住 公之</v>
          </cell>
          <cell r="N84" t="str">
            <v>ｾﾝｼﾞｭｳ</v>
          </cell>
          <cell r="O84">
            <v>8400015</v>
          </cell>
          <cell r="P84" t="str">
            <v>佐賀県佐賀市木原二丁目10番26号</v>
          </cell>
          <cell r="Q84" t="str">
            <v>0952-51-5511</v>
          </cell>
          <cell r="R84" t="str">
            <v>千住商会</v>
          </cell>
          <cell r="S84" t="str">
            <v>849-0311</v>
          </cell>
          <cell r="T84" t="str">
            <v>佐賀県小城市芦刈町芦溝486-1</v>
          </cell>
        </row>
        <row r="85">
          <cell r="B85">
            <v>96</v>
          </cell>
          <cell r="C85" t="str">
            <v>㈱創業</v>
          </cell>
          <cell r="D85" t="str">
            <v>○</v>
          </cell>
          <cell r="E85">
            <v>42998</v>
          </cell>
          <cell r="F85" t="str">
            <v>○</v>
          </cell>
          <cell r="G85">
            <v>42998</v>
          </cell>
          <cell r="H85" t="str">
            <v>○</v>
          </cell>
          <cell r="I85">
            <v>41821</v>
          </cell>
          <cell r="J85" t="str">
            <v>○</v>
          </cell>
          <cell r="K85">
            <v>41821</v>
          </cell>
          <cell r="L85" t="str">
            <v>前田 剛志</v>
          </cell>
          <cell r="M85" t="str">
            <v>前田 剛志</v>
          </cell>
          <cell r="N85" t="str">
            <v>ｿｳｷﾞｮｳ</v>
          </cell>
          <cell r="O85">
            <v>8400862</v>
          </cell>
          <cell r="P85" t="str">
            <v>佐賀県佐賀市嘉瀬町大字扇町2342番地</v>
          </cell>
          <cell r="Q85" t="str">
            <v>0952-25-2630</v>
          </cell>
          <cell r="R85" t="str">
            <v>㈱創業</v>
          </cell>
          <cell r="S85">
            <v>8400862</v>
          </cell>
          <cell r="T85" t="str">
            <v>佐賀県佐賀市嘉瀬町大字扇町2342</v>
          </cell>
        </row>
        <row r="86">
          <cell r="B86">
            <v>993</v>
          </cell>
          <cell r="C86" t="str">
            <v>副島 努</v>
          </cell>
          <cell r="D86" t="str">
            <v>○</v>
          </cell>
          <cell r="E86">
            <v>43417</v>
          </cell>
          <cell r="M86" t="str">
            <v>副島 努</v>
          </cell>
          <cell r="N86" t="str">
            <v>ｿｴｼﾞﾏ ﾂﾄﾑ</v>
          </cell>
          <cell r="O86" t="str">
            <v>849-0937</v>
          </cell>
          <cell r="P86" t="str">
            <v>佐賀県佐賀市鍋島1-11-15</v>
          </cell>
          <cell r="Q86" t="str">
            <v>03-6260-8286</v>
          </cell>
          <cell r="R86" t="str">
            <v>アーツ</v>
          </cell>
          <cell r="S86" t="str">
            <v>840-0864</v>
          </cell>
          <cell r="T86" t="str">
            <v>佐賀県佐賀市嘉瀬町萩野189-1</v>
          </cell>
        </row>
        <row r="87">
          <cell r="B87">
            <v>979</v>
          </cell>
          <cell r="C87" t="str">
            <v>㈱DYNAMIC　JAPAN</v>
          </cell>
          <cell r="D87" t="str">
            <v>○</v>
          </cell>
          <cell r="E87">
            <v>42642</v>
          </cell>
          <cell r="F87" t="str">
            <v>○</v>
          </cell>
          <cell r="G87">
            <v>42642</v>
          </cell>
          <cell r="H87" t="str">
            <v>○</v>
          </cell>
          <cell r="I87">
            <v>42642</v>
          </cell>
          <cell r="L87" t="str">
            <v xml:space="preserve">時津 保廣 </v>
          </cell>
          <cell r="M87" t="str">
            <v xml:space="preserve">時津 保廣 </v>
          </cell>
          <cell r="N87" t="str">
            <v>ﾀﾞｲﾅﾐｯｸｼﾞｬﾊﾟﾝ</v>
          </cell>
          <cell r="O87">
            <v>8490202</v>
          </cell>
          <cell r="P87" t="str">
            <v>佐賀県佐賀市久保田町大字久富3385-1</v>
          </cell>
          <cell r="Q87" t="str">
            <v>090-9575-0700</v>
          </cell>
          <cell r="R87" t="str">
            <v>㈱DYNAMIC　JAPAN</v>
          </cell>
          <cell r="S87">
            <v>8460031</v>
          </cell>
          <cell r="T87" t="str">
            <v>佐賀県多久市多久町7639-2</v>
          </cell>
        </row>
        <row r="88">
          <cell r="B88">
            <v>992</v>
          </cell>
          <cell r="C88" t="str">
            <v>㈲タイヤスタジアム</v>
          </cell>
          <cell r="D88" t="str">
            <v>○</v>
          </cell>
          <cell r="E88">
            <v>43301</v>
          </cell>
          <cell r="L88" t="str">
            <v>秋吉 慎一</v>
          </cell>
          <cell r="M88" t="str">
            <v>秋吉 慎一</v>
          </cell>
          <cell r="N88" t="str">
            <v>ﾀｲﾔｽﾀｼﾞｱﾑ</v>
          </cell>
          <cell r="O88" t="str">
            <v>849-0912</v>
          </cell>
          <cell r="P88" t="str">
            <v>佐賀県佐賀市兵庫町大字瓦町419-1</v>
          </cell>
          <cell r="Q88" t="str">
            <v>0952-27-7755</v>
          </cell>
          <cell r="R88" t="str">
            <v>㈲タイヤスタジアム</v>
          </cell>
          <cell r="S88" t="str">
            <v>849-0912</v>
          </cell>
          <cell r="T88" t="str">
            <v>佐賀県佐賀市兵庫町大字瓦町419-1</v>
          </cell>
        </row>
        <row r="89">
          <cell r="B89">
            <v>986</v>
          </cell>
          <cell r="C89" t="str">
            <v>髙尾 重雄</v>
          </cell>
          <cell r="D89" t="str">
            <v>○</v>
          </cell>
          <cell r="E89">
            <v>43061</v>
          </cell>
          <cell r="M89" t="str">
            <v>髙尾 重雄</v>
          </cell>
          <cell r="N89" t="str">
            <v>ﾀｶｵｼｹﾞｵ</v>
          </cell>
          <cell r="O89" t="str">
            <v>849-3123</v>
          </cell>
          <cell r="P89" t="str">
            <v>佐賀県唐津市厳木町岩屋1032－1</v>
          </cell>
          <cell r="Q89" t="str">
            <v>0955-63-3678</v>
          </cell>
          <cell r="R89" t="str">
            <v>オーシャンガレージ</v>
          </cell>
          <cell r="S89" t="str">
            <v>849-3123</v>
          </cell>
          <cell r="T89" t="str">
            <v>佐賀県唐津市厳木町岩屋1032-1</v>
          </cell>
        </row>
        <row r="90">
          <cell r="B90">
            <v>501</v>
          </cell>
          <cell r="C90" t="str">
            <v>㈱タクボ</v>
          </cell>
          <cell r="D90" t="str">
            <v>○</v>
          </cell>
          <cell r="E90">
            <v>41964</v>
          </cell>
          <cell r="L90" t="str">
            <v>田久保 克明</v>
          </cell>
          <cell r="M90" t="str">
            <v>田久保 克明</v>
          </cell>
          <cell r="N90" t="str">
            <v>ﾀｸﾎﾞ</v>
          </cell>
          <cell r="O90">
            <v>8400023</v>
          </cell>
          <cell r="P90" t="str">
            <v>佐賀県佐賀市本庄町大字袋292番1</v>
          </cell>
          <cell r="Q90" t="str">
            <v>0952-29-2351</v>
          </cell>
          <cell r="R90" t="str">
            <v>オートバックス佐賀南バイパス店</v>
          </cell>
          <cell r="S90" t="str">
            <v>840-0023</v>
          </cell>
          <cell r="T90" t="str">
            <v>佐賀県佐賀市本庄町大字袋292－1</v>
          </cell>
        </row>
        <row r="91">
          <cell r="B91">
            <v>925</v>
          </cell>
          <cell r="C91" t="str">
            <v>竹下 英幸</v>
          </cell>
          <cell r="D91" t="str">
            <v>○</v>
          </cell>
          <cell r="E91">
            <v>41791</v>
          </cell>
          <cell r="M91" t="str">
            <v>竹下 英幸</v>
          </cell>
          <cell r="N91" t="str">
            <v>ﾀｹｼﾀ</v>
          </cell>
          <cell r="O91">
            <v>8490502</v>
          </cell>
          <cell r="P91" t="str">
            <v>佐賀県杵島郡江北町大字佐留志1311番地7</v>
          </cell>
          <cell r="Q91" t="str">
            <v>0952-86-4311</v>
          </cell>
          <cell r="R91" t="str">
            <v>共和自動車</v>
          </cell>
          <cell r="S91" t="str">
            <v>849-0502</v>
          </cell>
          <cell r="T91" t="str">
            <v>佐賀県杵島郡江北町佐留志1579</v>
          </cell>
        </row>
        <row r="92">
          <cell r="B92">
            <v>5</v>
          </cell>
          <cell r="C92" t="str">
            <v>田崎 和紀</v>
          </cell>
          <cell r="D92" t="str">
            <v>○</v>
          </cell>
          <cell r="E92">
            <v>42878</v>
          </cell>
          <cell r="F92" t="str">
            <v>○</v>
          </cell>
          <cell r="G92">
            <v>42878</v>
          </cell>
          <cell r="H92" t="str">
            <v>○</v>
          </cell>
          <cell r="I92">
            <v>41821</v>
          </cell>
          <cell r="J92" t="str">
            <v>○</v>
          </cell>
          <cell r="K92">
            <v>41821</v>
          </cell>
          <cell r="M92" t="str">
            <v>田崎 和紀</v>
          </cell>
          <cell r="N92" t="str">
            <v>ﾀｻｷ</v>
          </cell>
          <cell r="O92" t="str">
            <v>847-0075</v>
          </cell>
          <cell r="P92" t="str">
            <v>佐賀県唐津市和多田用尺14番13号</v>
          </cell>
          <cell r="Q92" t="str">
            <v>0955-74-2237</v>
          </cell>
          <cell r="R92" t="str">
            <v>田崎商店</v>
          </cell>
          <cell r="S92" t="str">
            <v>847-1501</v>
          </cell>
          <cell r="T92" t="str">
            <v>佐賀県唐津市肥前町切木字椿谷甲782-3</v>
          </cell>
        </row>
        <row r="93">
          <cell r="B93">
            <v>212</v>
          </cell>
          <cell r="C93" t="str">
            <v>田中 貞雄</v>
          </cell>
          <cell r="D93" t="str">
            <v>○</v>
          </cell>
          <cell r="E93">
            <v>43038</v>
          </cell>
          <cell r="F93" t="str">
            <v>　</v>
          </cell>
          <cell r="G93" t="str">
            <v>　</v>
          </cell>
          <cell r="M93" t="str">
            <v>田中 貞雄</v>
          </cell>
          <cell r="N93" t="str">
            <v>ﾀﾅｶ</v>
          </cell>
          <cell r="O93">
            <v>8492305</v>
          </cell>
          <cell r="P93" t="str">
            <v>佐賀県武雄市山内町大字宮野4244番地2</v>
          </cell>
          <cell r="Q93" t="str">
            <v>0954-45-4647</v>
          </cell>
          <cell r="R93" t="str">
            <v>田中自動車</v>
          </cell>
          <cell r="S93">
            <v>8492305</v>
          </cell>
          <cell r="T93" t="str">
            <v>佐賀県武雄市山内町大字宮野4244-2</v>
          </cell>
        </row>
        <row r="94">
          <cell r="B94">
            <v>654</v>
          </cell>
          <cell r="C94" t="str">
            <v>田中 隆広</v>
          </cell>
          <cell r="D94" t="str">
            <v>○</v>
          </cell>
          <cell r="E94">
            <v>42487</v>
          </cell>
          <cell r="F94" t="str">
            <v>○</v>
          </cell>
          <cell r="G94">
            <v>42487</v>
          </cell>
          <cell r="H94" t="str">
            <v>○</v>
          </cell>
          <cell r="I94">
            <v>41997</v>
          </cell>
          <cell r="M94" t="str">
            <v>田中 隆広</v>
          </cell>
          <cell r="N94" t="str">
            <v>ﾀﾅｶ</v>
          </cell>
          <cell r="O94" t="str">
            <v>849-4161</v>
          </cell>
          <cell r="P94" t="str">
            <v>佐賀県西松浦郡有田町蔵宿丙4058番地1</v>
          </cell>
          <cell r="Q94" t="str">
            <v>0955-46-5266</v>
          </cell>
          <cell r="R94" t="str">
            <v>田中工業</v>
          </cell>
          <cell r="S94" t="str">
            <v>849-4161</v>
          </cell>
          <cell r="T94" t="str">
            <v>佐賀県西松浦郡有田町蔵宿丙4058-1</v>
          </cell>
        </row>
        <row r="95">
          <cell r="B95">
            <v>457</v>
          </cell>
          <cell r="C95" t="str">
            <v>㈲タナカ自動車</v>
          </cell>
          <cell r="H95" t="str">
            <v>○</v>
          </cell>
          <cell r="I95">
            <v>41997</v>
          </cell>
          <cell r="L95" t="str">
            <v>田中 金治</v>
          </cell>
          <cell r="M95" t="str">
            <v>田中 金治</v>
          </cell>
          <cell r="N95" t="str">
            <v>ﾀﾅｶｼﾞﾄﾞｳｼｬ</v>
          </cell>
          <cell r="O95">
            <v>8495111</v>
          </cell>
          <cell r="P95" t="str">
            <v>佐賀県唐津市浜玉町南山2086番地1</v>
          </cell>
          <cell r="Q95" t="str">
            <v>0955-56-8190</v>
          </cell>
          <cell r="R95" t="str">
            <v>㈲タナカ自動車</v>
          </cell>
          <cell r="S95">
            <v>8495111</v>
          </cell>
          <cell r="T95" t="str">
            <v>佐賀県唐津市浜玉町南山2086-1</v>
          </cell>
        </row>
        <row r="96">
          <cell r="B96">
            <v>825</v>
          </cell>
          <cell r="C96" t="str">
            <v>谷口 竹治</v>
          </cell>
          <cell r="D96" t="str">
            <v>○</v>
          </cell>
          <cell r="E96">
            <v>42018</v>
          </cell>
          <cell r="M96" t="str">
            <v>谷口 竹治</v>
          </cell>
          <cell r="N96" t="str">
            <v>ﾀﾆｸﾞﾁ</v>
          </cell>
          <cell r="O96">
            <v>8490501</v>
          </cell>
          <cell r="P96" t="str">
            <v>佐賀県杵島郡江北町大字山口9253番地3</v>
          </cell>
          <cell r="Q96" t="str">
            <v>0952-86-5565</v>
          </cell>
          <cell r="R96" t="str">
            <v>くるまのたにぐち</v>
          </cell>
          <cell r="S96">
            <v>8490501</v>
          </cell>
          <cell r="T96" t="str">
            <v>佐賀県杵島郡江北町大字山口9253-3</v>
          </cell>
        </row>
        <row r="97">
          <cell r="B97">
            <v>591</v>
          </cell>
          <cell r="C97" t="str">
            <v>寺田 清</v>
          </cell>
          <cell r="D97" t="str">
            <v>○</v>
          </cell>
          <cell r="E97">
            <v>42330</v>
          </cell>
          <cell r="M97" t="str">
            <v>寺田 清</v>
          </cell>
          <cell r="N97" t="str">
            <v>ﾃﾗﾀﾞ</v>
          </cell>
          <cell r="O97" t="str">
            <v>841-0055</v>
          </cell>
          <cell r="P97" t="str">
            <v>佐賀県鳥栖市養父町504番地8</v>
          </cell>
          <cell r="Q97" t="str">
            <v>0942-85-3496</v>
          </cell>
          <cell r="R97" t="str">
            <v>ニコニコ車検オートセンター</v>
          </cell>
          <cell r="S97" t="str">
            <v>841-0024</v>
          </cell>
          <cell r="T97" t="str">
            <v>佐賀県鳥栖市原町1283-1</v>
          </cell>
        </row>
        <row r="98">
          <cell r="B98">
            <v>799</v>
          </cell>
          <cell r="C98" t="str">
            <v>㈱寺田商会</v>
          </cell>
          <cell r="D98" t="str">
            <v>○</v>
          </cell>
          <cell r="E98">
            <v>42001</v>
          </cell>
          <cell r="F98" t="str">
            <v>○</v>
          </cell>
          <cell r="G98">
            <v>42001</v>
          </cell>
          <cell r="L98" t="str">
            <v>寺田 正隆</v>
          </cell>
          <cell r="M98" t="str">
            <v>寺田 正隆</v>
          </cell>
          <cell r="N98" t="str">
            <v>ﾃﾗﾀﾞｼｮｳｶｲ</v>
          </cell>
          <cell r="O98">
            <v>8420031</v>
          </cell>
          <cell r="P98" t="str">
            <v>佐賀県神埼郡吉野ヶ里町大字吉田2705番地71</v>
          </cell>
          <cell r="Q98" t="str">
            <v>0952-52-4543</v>
          </cell>
          <cell r="R98" t="str">
            <v>㈱寺田商会</v>
          </cell>
          <cell r="S98">
            <v>8420031</v>
          </cell>
          <cell r="T98" t="str">
            <v>佐賀県神埼郡吉野ヶ里町大字吉田2705-71</v>
          </cell>
        </row>
        <row r="99">
          <cell r="B99">
            <v>968</v>
          </cell>
          <cell r="C99" t="str">
            <v>通山 光義</v>
          </cell>
          <cell r="D99" t="str">
            <v>○</v>
          </cell>
          <cell r="E99">
            <v>43536</v>
          </cell>
          <cell r="M99" t="str">
            <v>通山 光義</v>
          </cell>
          <cell r="N99" t="str">
            <v>ﾄｵﾘﾔﾏ</v>
          </cell>
          <cell r="O99" t="str">
            <v>847-0861</v>
          </cell>
          <cell r="P99" t="str">
            <v>佐賀県唐津市二夕子3丁目4番46号</v>
          </cell>
          <cell r="Q99" t="str">
            <v>0955-74-2787</v>
          </cell>
          <cell r="R99" t="str">
            <v>千々賀自動車整備工場</v>
          </cell>
          <cell r="S99" t="str">
            <v>847-0831</v>
          </cell>
          <cell r="T99" t="str">
            <v>佐賀県唐津市千々賀415</v>
          </cell>
        </row>
        <row r="100">
          <cell r="B100">
            <v>353</v>
          </cell>
          <cell r="C100" t="str">
            <v>㈲トビマツ自動車</v>
          </cell>
          <cell r="D100" t="str">
            <v>○</v>
          </cell>
          <cell r="E100">
            <v>42806</v>
          </cell>
          <cell r="L100" t="str">
            <v>飛松 愼也</v>
          </cell>
          <cell r="M100" t="str">
            <v>飛松 愼也</v>
          </cell>
          <cell r="N100" t="str">
            <v>ﾄﾋﾞﾏﾂｼﾞﾄﾞｳｼｬ</v>
          </cell>
          <cell r="O100">
            <v>8410203</v>
          </cell>
          <cell r="P100" t="str">
            <v>佐賀県三養基郡基山町大字園部2455番地4</v>
          </cell>
          <cell r="Q100" t="str">
            <v>0942-92-5121</v>
          </cell>
          <cell r="R100" t="str">
            <v>㈲トビマツ自動車</v>
          </cell>
          <cell r="S100">
            <v>8410203</v>
          </cell>
          <cell r="T100" t="str">
            <v>佐賀県三養基郡基山町大字園部2455-4</v>
          </cell>
        </row>
        <row r="101">
          <cell r="B101">
            <v>65</v>
          </cell>
          <cell r="C101" t="str">
            <v>トヨタカローラ佐賀㈱</v>
          </cell>
          <cell r="D101" t="str">
            <v>○</v>
          </cell>
          <cell r="E101">
            <v>42955</v>
          </cell>
          <cell r="L101" t="str">
            <v>前田 博憲</v>
          </cell>
          <cell r="M101" t="str">
            <v>前田 博憲</v>
          </cell>
          <cell r="N101" t="str">
            <v>ﾄﾖﾀｶﾛｰﾗｻｶﾞ</v>
          </cell>
          <cell r="O101">
            <v>8400864</v>
          </cell>
          <cell r="P101" t="str">
            <v>佐賀県佐賀市嘉瀬町大字荻野344番地の1</v>
          </cell>
          <cell r="Q101" t="str">
            <v>0952-22-1111</v>
          </cell>
          <cell r="R101" t="str">
            <v>トヨタカローラ佐賀㈱ 佐賀店</v>
          </cell>
          <cell r="S101" t="str">
            <v>840-0864</v>
          </cell>
          <cell r="T101" t="str">
            <v>佐賀県佐賀市嘉瀬町大字荻野344-1</v>
          </cell>
        </row>
        <row r="102">
          <cell r="B102">
            <v>434</v>
          </cell>
          <cell r="C102" t="str">
            <v>㈲中尾ボデー</v>
          </cell>
          <cell r="D102" t="str">
            <v>○</v>
          </cell>
          <cell r="E102">
            <v>43170</v>
          </cell>
          <cell r="L102" t="str">
            <v>中尾 多主美</v>
          </cell>
          <cell r="M102" t="str">
            <v>中尾 多主美</v>
          </cell>
          <cell r="N102" t="str">
            <v>ﾅｶｵﾎﾞﾃﾞｰ</v>
          </cell>
          <cell r="O102">
            <v>8491322</v>
          </cell>
          <cell r="P102" t="str">
            <v>佐賀県鹿島市浜町65番地の1</v>
          </cell>
          <cell r="Q102" t="str">
            <v>0954-62-1363</v>
          </cell>
          <cell r="R102" t="str">
            <v>㈲中尾ボデー</v>
          </cell>
          <cell r="S102">
            <v>8491322</v>
          </cell>
          <cell r="T102" t="str">
            <v>佐賀県鹿島市浜町65-1</v>
          </cell>
        </row>
        <row r="103">
          <cell r="B103">
            <v>180</v>
          </cell>
          <cell r="C103" t="str">
            <v>㈱中川自動車</v>
          </cell>
          <cell r="D103" t="str">
            <v>○</v>
          </cell>
          <cell r="E103">
            <v>43184</v>
          </cell>
          <cell r="F103" t="str">
            <v>○</v>
          </cell>
          <cell r="G103">
            <v>43184</v>
          </cell>
          <cell r="H103" t="str">
            <v>○</v>
          </cell>
          <cell r="I103">
            <v>42207</v>
          </cell>
          <cell r="L103" t="str">
            <v>中川 龍美</v>
          </cell>
          <cell r="M103" t="str">
            <v>中川 龍美</v>
          </cell>
          <cell r="N103" t="str">
            <v>ﾅｶｶﾞﾜｼﾞﾄﾞｳｼｬ</v>
          </cell>
          <cell r="O103">
            <v>8490913</v>
          </cell>
          <cell r="P103" t="str">
            <v>佐賀県佐賀市兵庫町大字渕1347番地１</v>
          </cell>
          <cell r="Q103" t="str">
            <v>0952-29-3401</v>
          </cell>
          <cell r="R103" t="str">
            <v>㈱中川自動車　本社</v>
          </cell>
          <cell r="S103">
            <v>8490913</v>
          </cell>
          <cell r="T103" t="str">
            <v>佐賀県佐賀市兵庫町大字渕1347-1</v>
          </cell>
        </row>
        <row r="104">
          <cell r="B104">
            <v>980</v>
          </cell>
          <cell r="C104" t="str">
            <v>㈱長崎スクラップセンター</v>
          </cell>
          <cell r="D104" t="str">
            <v>○</v>
          </cell>
          <cell r="E104">
            <v>42732</v>
          </cell>
          <cell r="L104" t="str">
            <v>本松 一則</v>
          </cell>
          <cell r="M104" t="str">
            <v>本松 一則</v>
          </cell>
          <cell r="N104" t="str">
            <v>ﾅｶﾞｻｷｽｸﾗｯﾌﾟｾﾝﾀｰ</v>
          </cell>
          <cell r="O104" t="str">
            <v>854-0065</v>
          </cell>
          <cell r="P104" t="str">
            <v>長崎県諫早市津久葉町6番地83</v>
          </cell>
          <cell r="Q104" t="str">
            <v>0957-49-8300</v>
          </cell>
          <cell r="R104" t="str">
            <v>㈱長崎スクラップセンター　佐賀事業所</v>
          </cell>
          <cell r="S104">
            <v>8492303</v>
          </cell>
          <cell r="T104" t="str">
            <v>佐賀県武雄市山内町三間坂甲14009-1</v>
          </cell>
        </row>
        <row r="105">
          <cell r="B105">
            <v>13</v>
          </cell>
          <cell r="C105" t="str">
            <v>中村 清隆</v>
          </cell>
          <cell r="D105" t="str">
            <v>○</v>
          </cell>
          <cell r="E105">
            <v>42925</v>
          </cell>
          <cell r="M105" t="str">
            <v>中村 清隆</v>
          </cell>
          <cell r="N105" t="str">
            <v>ﾅｶﾑﾗ</v>
          </cell>
          <cell r="O105">
            <v>8470131</v>
          </cell>
          <cell r="P105" t="str">
            <v>佐賀県唐津市神集島2298番地</v>
          </cell>
          <cell r="Q105" t="str">
            <v>0955-79-1329</v>
          </cell>
          <cell r="R105" t="str">
            <v>あづさ自動車</v>
          </cell>
          <cell r="S105" t="str">
            <v>847-0133</v>
          </cell>
          <cell r="T105" t="str">
            <v>佐賀県唐津市湊町119-1</v>
          </cell>
        </row>
        <row r="106">
          <cell r="B106">
            <v>640</v>
          </cell>
          <cell r="C106" t="str">
            <v>中山 虎雄</v>
          </cell>
          <cell r="D106" t="str">
            <v>○</v>
          </cell>
          <cell r="E106">
            <v>41925</v>
          </cell>
          <cell r="M106" t="str">
            <v>中山 虎雄</v>
          </cell>
          <cell r="N106" t="str">
            <v>ﾅｶﾔﾏ</v>
          </cell>
          <cell r="O106">
            <v>8470822</v>
          </cell>
          <cell r="P106" t="str">
            <v>佐賀県唐津市長谷30番地</v>
          </cell>
          <cell r="Q106" t="str">
            <v>0955-78-1272</v>
          </cell>
          <cell r="R106" t="str">
            <v>中山金属</v>
          </cell>
          <cell r="S106" t="str">
            <v>847-0831</v>
          </cell>
          <cell r="T106" t="str">
            <v>佐賀県唐津市千々賀4-5</v>
          </cell>
        </row>
        <row r="107">
          <cell r="B107">
            <v>991</v>
          </cell>
          <cell r="C107" t="str">
            <v>㈲ナゴヤ自動車</v>
          </cell>
          <cell r="D107" t="str">
            <v>〇</v>
          </cell>
          <cell r="E107">
            <v>43278</v>
          </cell>
          <cell r="L107" t="str">
            <v>坂本 竜一</v>
          </cell>
          <cell r="M107" t="str">
            <v>坂本 竜一</v>
          </cell>
          <cell r="N107" t="str">
            <v>ナゴヤジドウシャ</v>
          </cell>
          <cell r="O107" t="str">
            <v>847-0323</v>
          </cell>
          <cell r="P107" t="str">
            <v>佐賀県唐津市鎮西町岩野70番地1</v>
          </cell>
          <cell r="Q107" t="str">
            <v>0955-82-1496</v>
          </cell>
          <cell r="R107" t="str">
            <v>㈲ナゴヤ自動車</v>
          </cell>
          <cell r="S107" t="str">
            <v>847-0323</v>
          </cell>
          <cell r="T107" t="str">
            <v>佐賀県唐津市鎮西町岩野70番地1</v>
          </cell>
        </row>
        <row r="108">
          <cell r="B108">
            <v>888</v>
          </cell>
          <cell r="C108" t="str">
            <v>西九州スバル㈱</v>
          </cell>
          <cell r="D108" t="str">
            <v>○</v>
          </cell>
          <cell r="E108">
            <v>42577</v>
          </cell>
          <cell r="L108" t="str">
            <v>木村 真</v>
          </cell>
          <cell r="M108" t="str">
            <v>木村 真</v>
          </cell>
          <cell r="N108" t="str">
            <v>ﾆｼｷｭｳｼｭｳｽﾊﾞﾙ</v>
          </cell>
          <cell r="O108">
            <v>8528053</v>
          </cell>
          <cell r="P108" t="str">
            <v>長崎県西彼杵郡時津町日並郷3605番地1</v>
          </cell>
          <cell r="Q108" t="str">
            <v>095-882-1234</v>
          </cell>
          <cell r="R108" t="str">
            <v>西九州スバル㈱ 佐賀店</v>
          </cell>
          <cell r="S108" t="str">
            <v>840-0008</v>
          </cell>
          <cell r="T108" t="str">
            <v>佐賀県佐賀市巨瀬町大字牛島178-3</v>
          </cell>
        </row>
        <row r="109">
          <cell r="B109">
            <v>333</v>
          </cell>
          <cell r="C109" t="str">
            <v>西九州セイビ㈱</v>
          </cell>
          <cell r="D109" t="str">
            <v>○</v>
          </cell>
          <cell r="E109">
            <v>43026</v>
          </cell>
          <cell r="F109" t="str">
            <v>○</v>
          </cell>
          <cell r="G109">
            <v>43036</v>
          </cell>
          <cell r="H109" t="str">
            <v>○</v>
          </cell>
          <cell r="I109">
            <v>41778</v>
          </cell>
          <cell r="L109" t="str">
            <v>今泉 清美</v>
          </cell>
          <cell r="M109" t="str">
            <v>今泉 清美</v>
          </cell>
          <cell r="N109" t="str">
            <v>ﾆｼｷｭｳｼｭｳｾｲﾋﾞ</v>
          </cell>
          <cell r="O109">
            <v>8494256</v>
          </cell>
          <cell r="P109" t="str">
            <v>佐賀県伊万里市山代町久原2976番地</v>
          </cell>
          <cell r="Q109" t="str">
            <v>0955-28-3177</v>
          </cell>
          <cell r="R109" t="str">
            <v>西九州セイビ㈱</v>
          </cell>
          <cell r="S109">
            <v>8494256</v>
          </cell>
          <cell r="T109" t="str">
            <v>佐賀県伊万里市山代町久原2976</v>
          </cell>
        </row>
        <row r="110">
          <cell r="B110">
            <v>50</v>
          </cell>
          <cell r="C110" t="str">
            <v>西九州トヨタ自動車㈱</v>
          </cell>
          <cell r="D110" t="str">
            <v>○</v>
          </cell>
          <cell r="E110">
            <v>42935</v>
          </cell>
          <cell r="L110" t="str">
            <v>石井 俊彦</v>
          </cell>
          <cell r="M110" t="str">
            <v>石井 俊彦</v>
          </cell>
          <cell r="N110" t="str">
            <v>ﾆｼｷｭｳｼｭｳﾄﾖﾀｼﾞﾄﾞｳｼｬ</v>
          </cell>
          <cell r="O110">
            <v>8400862</v>
          </cell>
          <cell r="P110" t="str">
            <v>佐賀県佐賀市嘉瀬町大字扇町2480番地</v>
          </cell>
          <cell r="Q110" t="str">
            <v>0952-24-4171</v>
          </cell>
          <cell r="R110" t="str">
            <v>西九州トヨタ自動車㈱ 佐賀店</v>
          </cell>
          <cell r="S110">
            <v>8400862</v>
          </cell>
          <cell r="T110" t="str">
            <v>佐賀県佐賀市嘉瀬町大字扇町2480</v>
          </cell>
        </row>
        <row r="111">
          <cell r="B111">
            <v>651</v>
          </cell>
          <cell r="C111" t="str">
            <v>西鉄エム・テック㈱</v>
          </cell>
          <cell r="D111" t="str">
            <v>○</v>
          </cell>
          <cell r="E111">
            <v>41925</v>
          </cell>
          <cell r="F111" t="str">
            <v>○</v>
          </cell>
          <cell r="G111">
            <v>41939</v>
          </cell>
          <cell r="L111" t="str">
            <v>楳木 賀久</v>
          </cell>
          <cell r="M111" t="str">
            <v>楳木 賀久</v>
          </cell>
          <cell r="N111" t="str">
            <v>ﾆｼﾃﾂｴﾑﾃｯｸ</v>
          </cell>
          <cell r="O111">
            <v>8120044</v>
          </cell>
          <cell r="P111" t="str">
            <v>福岡県福岡市中央区大名二丁目4番30号西鉄赤坂ビル7階</v>
          </cell>
          <cell r="Q111" t="str">
            <v>092-762-5220</v>
          </cell>
          <cell r="R111" t="str">
            <v>西鉄エム・テック㈱ 佐賀整備場</v>
          </cell>
          <cell r="S111" t="str">
            <v>840-0801</v>
          </cell>
          <cell r="T111" t="str">
            <v>佐賀県佐賀市駅前中央3-3-10</v>
          </cell>
        </row>
        <row r="112">
          <cell r="B112">
            <v>967</v>
          </cell>
          <cell r="C112" t="str">
            <v>㈱西村商会</v>
          </cell>
          <cell r="D112" t="str">
            <v>○</v>
          </cell>
          <cell r="E112">
            <v>41684</v>
          </cell>
          <cell r="L112" t="str">
            <v>西村 浩彰</v>
          </cell>
          <cell r="M112" t="str">
            <v>西村 浩彰</v>
          </cell>
          <cell r="N112" t="str">
            <v>ﾆｼﾑﾗｼｮｳｶｲ</v>
          </cell>
          <cell r="O112" t="str">
            <v>849-0506</v>
          </cell>
          <cell r="P112" t="str">
            <v>佐賀県杵島郡江北町大字上小田1048番地2</v>
          </cell>
          <cell r="Q112" t="str">
            <v>0952-86-2208</v>
          </cell>
          <cell r="R112" t="str">
            <v>㈱西村商会</v>
          </cell>
          <cell r="S112" t="str">
            <v>849-0506</v>
          </cell>
          <cell r="T112" t="str">
            <v>佐賀県杵島郡江北町大字上小田1048-2</v>
          </cell>
        </row>
        <row r="113">
          <cell r="B113">
            <v>884</v>
          </cell>
          <cell r="C113" t="str">
            <v>㈱日産サティオ佐賀</v>
          </cell>
          <cell r="D113" t="str">
            <v>○</v>
          </cell>
          <cell r="E113">
            <v>42480</v>
          </cell>
          <cell r="F113" t="str">
            <v>○</v>
          </cell>
          <cell r="G113">
            <v>42480</v>
          </cell>
          <cell r="L113" t="str">
            <v>丸地 隆史</v>
          </cell>
          <cell r="M113" t="str">
            <v>丸地 隆史</v>
          </cell>
          <cell r="N113" t="str">
            <v>ﾆｯｻﾝｻﾃｨｵｻｶﾞ</v>
          </cell>
          <cell r="O113">
            <v>8400861</v>
          </cell>
          <cell r="P113" t="str">
            <v>佐賀県佐賀市嘉瀬町大字中原1928番地2</v>
          </cell>
          <cell r="Q113" t="str">
            <v>0952-22-3166</v>
          </cell>
          <cell r="R113" t="str">
            <v>㈱日産サティオ佐賀 本店</v>
          </cell>
          <cell r="S113">
            <v>8400861</v>
          </cell>
          <cell r="T113" t="str">
            <v>佐賀県佐賀市嘉瀬町大字中原1928-2</v>
          </cell>
        </row>
        <row r="114">
          <cell r="B114">
            <v>425</v>
          </cell>
          <cell r="C114" t="str">
            <v>㈲浜田自動車</v>
          </cell>
          <cell r="D114" t="str">
            <v>○</v>
          </cell>
          <cell r="E114">
            <v>43137</v>
          </cell>
          <cell r="F114" t="str">
            <v>○</v>
          </cell>
          <cell r="G114">
            <v>43157</v>
          </cell>
          <cell r="L114" t="str">
            <v>濱田 有信</v>
          </cell>
          <cell r="M114" t="str">
            <v>濱田 有信</v>
          </cell>
          <cell r="N114" t="str">
            <v>ﾊﾏﾀﾞｼﾞﾄﾞｳｼｬ</v>
          </cell>
          <cell r="O114">
            <v>8493231</v>
          </cell>
          <cell r="P114" t="str">
            <v>佐賀県唐津市相知町牟田部1870番地1</v>
          </cell>
          <cell r="Q114" t="str">
            <v>0955-62-4590</v>
          </cell>
          <cell r="R114" t="str">
            <v>㈲浜田自動車</v>
          </cell>
          <cell r="S114">
            <v>8493231</v>
          </cell>
          <cell r="T114" t="str">
            <v>佐賀県唐津市相知町牟田部1870-1</v>
          </cell>
        </row>
        <row r="115">
          <cell r="B115">
            <v>976</v>
          </cell>
          <cell r="C115" t="str">
            <v>㈱ビーエムホールディングス</v>
          </cell>
          <cell r="D115" t="str">
            <v>○</v>
          </cell>
          <cell r="E115">
            <v>42340</v>
          </cell>
          <cell r="L115" t="str">
            <v>開 隆行</v>
          </cell>
          <cell r="M115" t="str">
            <v>開 隆行</v>
          </cell>
          <cell r="N115" t="str">
            <v>ﾋﾞｰｴﾑﾎｰﾙﾃﾞｨﾝｸﾞｽ</v>
          </cell>
          <cell r="O115" t="str">
            <v>536-0021</v>
          </cell>
          <cell r="P115" t="str">
            <v>大阪府大阪市城東区諏訪三丁目3番21号</v>
          </cell>
          <cell r="Q115" t="str">
            <v>06-6964-7360</v>
          </cell>
          <cell r="R115" t="str">
            <v>ビッグモーター　唐津店</v>
          </cell>
          <cell r="S115" t="str">
            <v>849-5131</v>
          </cell>
          <cell r="T115" t="str">
            <v>佐賀県唐津市浜玉町浜崎2370-1</v>
          </cell>
        </row>
        <row r="116">
          <cell r="B116">
            <v>301</v>
          </cell>
          <cell r="C116" t="str">
            <v>東内 馨</v>
          </cell>
          <cell r="D116" t="str">
            <v>○</v>
          </cell>
          <cell r="E116">
            <v>43297</v>
          </cell>
          <cell r="M116" t="str">
            <v>東内 馨</v>
          </cell>
          <cell r="N116" t="str">
            <v>ﾋｶﾞｼｳﾁｶｵﾙ</v>
          </cell>
          <cell r="O116" t="str">
            <v>840-1106</v>
          </cell>
          <cell r="P116" t="str">
            <v>佐賀県三養基郡みやき町大字市武665番地7</v>
          </cell>
          <cell r="Q116" t="str">
            <v>0942-96-3477</v>
          </cell>
          <cell r="R116" t="str">
            <v>東内自動車整備工場</v>
          </cell>
          <cell r="S116" t="str">
            <v>842-0121</v>
          </cell>
          <cell r="T116" t="str">
            <v>佐賀県神埼市神埼町志波屋1730</v>
          </cell>
        </row>
        <row r="117">
          <cell r="B117">
            <v>338</v>
          </cell>
          <cell r="C117" t="str">
            <v>樋口 八重子</v>
          </cell>
          <cell r="D117" t="str">
            <v>○</v>
          </cell>
          <cell r="E117">
            <v>43080</v>
          </cell>
          <cell r="M117" t="str">
            <v>樋口 八重子</v>
          </cell>
          <cell r="N117" t="str">
            <v>ﾋｸﾞﾁ ﾔｴｺ</v>
          </cell>
          <cell r="O117">
            <v>8471441</v>
          </cell>
          <cell r="P117" t="str">
            <v>佐賀県東松浦郡玄海町大字今村5885番地</v>
          </cell>
          <cell r="Q117" t="str">
            <v>0955-52-6627</v>
          </cell>
          <cell r="R117" t="str">
            <v>樋口商店</v>
          </cell>
          <cell r="S117">
            <v>8471441</v>
          </cell>
          <cell r="T117" t="str">
            <v>佐賀県東松浦郡玄海町大字今村5885</v>
          </cell>
        </row>
        <row r="118">
          <cell r="B118">
            <v>947</v>
          </cell>
          <cell r="C118" t="str">
            <v>㈱ビッグモーター</v>
          </cell>
          <cell r="D118" t="str">
            <v>○</v>
          </cell>
          <cell r="E118">
            <v>43171</v>
          </cell>
          <cell r="L118" t="str">
            <v>兼重 宏行</v>
          </cell>
          <cell r="M118" t="str">
            <v>兼重 宏行</v>
          </cell>
          <cell r="N118" t="str">
            <v>ﾋﾞｯｸﾞﾓｰﾀｰ</v>
          </cell>
          <cell r="O118" t="str">
            <v>106-6120</v>
          </cell>
          <cell r="P118" t="str">
            <v>東京都港区六本木10番1号</v>
          </cell>
          <cell r="Q118" t="str">
            <v>03-3478-6000</v>
          </cell>
          <cell r="R118" t="str">
            <v>㈱ビッグモーター　佐賀大和店</v>
          </cell>
          <cell r="S118" t="str">
            <v>849-0921</v>
          </cell>
          <cell r="T118" t="str">
            <v>佐賀県佐賀市高木瀬西6-6-8</v>
          </cell>
        </row>
        <row r="119">
          <cell r="B119">
            <v>390</v>
          </cell>
          <cell r="C119" t="str">
            <v>㈲兵庫自動車</v>
          </cell>
          <cell r="D119" t="str">
            <v>○</v>
          </cell>
          <cell r="E119">
            <v>41785</v>
          </cell>
          <cell r="F119" t="str">
            <v>○</v>
          </cell>
          <cell r="G119">
            <v>41785</v>
          </cell>
          <cell r="H119" t="str">
            <v>○</v>
          </cell>
          <cell r="I119">
            <v>42726</v>
          </cell>
          <cell r="L119" t="str">
            <v>野口 聖</v>
          </cell>
          <cell r="M119" t="str">
            <v>野口 聖</v>
          </cell>
          <cell r="N119" t="str">
            <v>ﾋｮｳｺﾞｼﾞﾄﾞｳｼｬ</v>
          </cell>
          <cell r="O119" t="str">
            <v>849-0911</v>
          </cell>
          <cell r="P119" t="str">
            <v>佐賀県佐賀市兵庫町大字若宮1961番地の第2</v>
          </cell>
          <cell r="Q119" t="str">
            <v>0952-98-3353</v>
          </cell>
          <cell r="R119" t="str">
            <v>㈲兵庫自動車</v>
          </cell>
          <cell r="S119" t="str">
            <v>849-0911</v>
          </cell>
          <cell r="T119" t="str">
            <v>佐賀県佐賀市兵庫町大字若宮1961-2</v>
          </cell>
        </row>
        <row r="120">
          <cell r="B120">
            <v>978</v>
          </cell>
          <cell r="C120" t="str">
            <v>㈱ファーレン西九州</v>
          </cell>
          <cell r="D120" t="str">
            <v>○</v>
          </cell>
          <cell r="E120">
            <v>42587</v>
          </cell>
          <cell r="L120" t="str">
            <v>円田 幹</v>
          </cell>
          <cell r="M120" t="str">
            <v>円田 幹</v>
          </cell>
          <cell r="N120" t="str">
            <v>ﾌｧｰﾚﾝﾆｼｷｭｳｼｭｳ</v>
          </cell>
          <cell r="O120" t="str">
            <v>857-1165</v>
          </cell>
          <cell r="P120" t="str">
            <v>長崎県佐世保市大和町943-1</v>
          </cell>
          <cell r="Q120" t="str">
            <v>0956-33-1515</v>
          </cell>
          <cell r="R120" t="str">
            <v>フォルクスワーゲン佐賀</v>
          </cell>
          <cell r="S120" t="str">
            <v>840-0936</v>
          </cell>
          <cell r="T120" t="str">
            <v>佐賀県佐賀市鍋島町大字森田87-1</v>
          </cell>
        </row>
        <row r="121">
          <cell r="B121">
            <v>914</v>
          </cell>
          <cell r="C121" t="str">
            <v>藤井 和浩</v>
          </cell>
          <cell r="D121" t="str">
            <v>○</v>
          </cell>
          <cell r="E121">
            <v>43337</v>
          </cell>
          <cell r="M121" t="str">
            <v>藤井 和浩</v>
          </cell>
          <cell r="N121" t="str">
            <v>ﾌｼﾞｲ</v>
          </cell>
          <cell r="O121">
            <v>8490502</v>
          </cell>
          <cell r="P121" t="str">
            <v>佐賀県江北町大字佐留志2417番地</v>
          </cell>
          <cell r="Q121" t="str">
            <v>090-3076-9304</v>
          </cell>
          <cell r="R121" t="str">
            <v>藤井商会</v>
          </cell>
          <cell r="S121" t="str">
            <v>849-1103</v>
          </cell>
          <cell r="T121" t="str">
            <v>佐賀県杵島郡白石町大字築切433-9</v>
          </cell>
        </row>
        <row r="122">
          <cell r="B122">
            <v>819</v>
          </cell>
          <cell r="C122" t="str">
            <v>藤村 文夫</v>
          </cell>
          <cell r="D122" t="str">
            <v>○</v>
          </cell>
          <cell r="E122">
            <v>42333</v>
          </cell>
          <cell r="M122" t="str">
            <v>藤村 文夫</v>
          </cell>
          <cell r="N122" t="str">
            <v>ﾌｼﾞﾑﾗ</v>
          </cell>
          <cell r="O122">
            <v>8490111</v>
          </cell>
          <cell r="P122" t="str">
            <v>佐賀県三養基郡みやき町大字白壁1807番地3</v>
          </cell>
          <cell r="Q122" t="str">
            <v>0942-89-5022</v>
          </cell>
          <cell r="R122" t="str">
            <v>藤村自動車</v>
          </cell>
          <cell r="S122" t="str">
            <v>849-0112</v>
          </cell>
          <cell r="T122" t="str">
            <v>佐賀県三養基郡みやき町大字江口2487-1</v>
          </cell>
        </row>
        <row r="123">
          <cell r="B123">
            <v>928</v>
          </cell>
          <cell r="C123" t="str">
            <v>㈲ペガサス</v>
          </cell>
          <cell r="D123" t="str">
            <v>○</v>
          </cell>
          <cell r="E123">
            <v>41834</v>
          </cell>
          <cell r="F123" t="str">
            <v>○</v>
          </cell>
          <cell r="G123">
            <v>41834</v>
          </cell>
          <cell r="H123" t="str">
            <v>○</v>
          </cell>
          <cell r="I123">
            <v>41837</v>
          </cell>
          <cell r="L123" t="str">
            <v>馬渡 清孝</v>
          </cell>
          <cell r="M123" t="str">
            <v>馬渡 清孝</v>
          </cell>
          <cell r="N123" t="str">
            <v>ﾍﾟｶﾞｻｽ</v>
          </cell>
          <cell r="O123" t="str">
            <v>845-0033</v>
          </cell>
          <cell r="P123" t="str">
            <v xml:space="preserve">佐賀県小城市三日月町樋口1586番地3 </v>
          </cell>
          <cell r="Q123" t="str">
            <v>0952-72-8476</v>
          </cell>
          <cell r="R123" t="str">
            <v>㈲ペガサス</v>
          </cell>
          <cell r="S123" t="str">
            <v>845-0033</v>
          </cell>
          <cell r="T123" t="str">
            <v>佐賀県小城市三日月町樋口1586-3</v>
          </cell>
        </row>
        <row r="124">
          <cell r="B124">
            <v>953</v>
          </cell>
          <cell r="C124" t="str">
            <v>㈲外尾自動車</v>
          </cell>
          <cell r="D124" t="str">
            <v>○</v>
          </cell>
          <cell r="E124">
            <v>43375</v>
          </cell>
          <cell r="L124" t="str">
            <v>外尾 秀美</v>
          </cell>
          <cell r="M124" t="str">
            <v>外尾 秀美</v>
          </cell>
          <cell r="N124" t="str">
            <v>ﾎｶｵｼﾞﾄﾞｳｼｬ</v>
          </cell>
          <cell r="O124" t="str">
            <v>849-2305</v>
          </cell>
          <cell r="P124" t="str">
            <v>佐賀県武雄市山内町大字宮野23562番地1</v>
          </cell>
          <cell r="Q124" t="str">
            <v>0954-45-4305</v>
          </cell>
          <cell r="R124" t="str">
            <v>㈲外尾自動車</v>
          </cell>
          <cell r="S124" t="str">
            <v>849-2305</v>
          </cell>
          <cell r="T124" t="str">
            <v>佐賀県武雄市山内町大字宮野23562-1</v>
          </cell>
        </row>
        <row r="125">
          <cell r="B125">
            <v>207</v>
          </cell>
          <cell r="C125" t="str">
            <v>ホンダカーズ佐賀㈱</v>
          </cell>
          <cell r="D125" t="str">
            <v>○</v>
          </cell>
          <cell r="E125">
            <v>43008</v>
          </cell>
          <cell r="F125" t="str">
            <v>○</v>
          </cell>
          <cell r="G125">
            <v>43019</v>
          </cell>
          <cell r="L125" t="str">
            <v>岡野 俊治</v>
          </cell>
          <cell r="M125" t="str">
            <v>岡野 俊治</v>
          </cell>
          <cell r="N125" t="str">
            <v>ﾎﾝﾀﾞｶｰｽﾞｻｶﾞ</v>
          </cell>
          <cell r="O125">
            <v>8470022</v>
          </cell>
          <cell r="P125" t="str">
            <v>佐賀県唐津市鏡4514番地１</v>
          </cell>
          <cell r="Q125" t="str">
            <v>0955-77-1022</v>
          </cell>
          <cell r="R125" t="str">
            <v>ホンダカーズ佐賀㈱ 唐津店</v>
          </cell>
          <cell r="S125">
            <v>8470022</v>
          </cell>
          <cell r="T125" t="str">
            <v>佐賀県唐津市鏡4514-1</v>
          </cell>
        </row>
        <row r="126">
          <cell r="B126">
            <v>147</v>
          </cell>
          <cell r="C126" t="str">
            <v>㈱ホンダカーズ中央佐賀</v>
          </cell>
          <cell r="D126" t="str">
            <v>○</v>
          </cell>
          <cell r="E126">
            <v>43026</v>
          </cell>
          <cell r="L126" t="str">
            <v>大橋 友文</v>
          </cell>
          <cell r="M126" t="str">
            <v>大橋 友文</v>
          </cell>
          <cell r="N126" t="str">
            <v>ﾎﾝﾀﾞｶｰｽﾞﾁｭｳｵｳｻｶﾞ</v>
          </cell>
          <cell r="O126">
            <v>8430023</v>
          </cell>
          <cell r="P126" t="str">
            <v>佐賀県佐賀市巨勢町大字牛島204番地7</v>
          </cell>
          <cell r="Q126" t="str">
            <v>0952-20-1718</v>
          </cell>
          <cell r="R126" t="str">
            <v>㈱ホンダカーズ中央佐賀 武雄店</v>
          </cell>
          <cell r="S126">
            <v>8430023</v>
          </cell>
          <cell r="T126" t="str">
            <v>佐賀県武雄市武雄町大字昭和24-19</v>
          </cell>
        </row>
        <row r="127">
          <cell r="B127">
            <v>59</v>
          </cell>
          <cell r="C127" t="str">
            <v>㈱ホンダカーズ福岡</v>
          </cell>
          <cell r="D127" t="str">
            <v>○</v>
          </cell>
          <cell r="E127">
            <v>42943</v>
          </cell>
          <cell r="F127" t="str">
            <v>○</v>
          </cell>
          <cell r="G127">
            <v>42954</v>
          </cell>
          <cell r="L127" t="str">
            <v>梶山 昌悟</v>
          </cell>
          <cell r="M127" t="str">
            <v>梶山 昌悟</v>
          </cell>
          <cell r="N127" t="str">
            <v>ﾎﾝﾀﾞｶｰｽﾞﾌｸｵｶ</v>
          </cell>
          <cell r="O127">
            <v>8100042</v>
          </cell>
          <cell r="P127" t="str">
            <v>福岡県福岡市中央区赤坂一丁目13番12番</v>
          </cell>
          <cell r="Q127" t="str">
            <v>092-732-1211</v>
          </cell>
          <cell r="R127" t="str">
            <v>㈱ホンダカーズ福岡 鳥栖蔵上店</v>
          </cell>
          <cell r="S127" t="str">
            <v>841-0056</v>
          </cell>
          <cell r="T127" t="str">
            <v>佐賀県鳥栖市蔵上4-101</v>
          </cell>
        </row>
        <row r="128">
          <cell r="B128">
            <v>225</v>
          </cell>
          <cell r="C128" t="str">
            <v>ホンダセントラル佐賀販売㈱</v>
          </cell>
          <cell r="D128" t="str">
            <v>○</v>
          </cell>
          <cell r="E128">
            <v>43051</v>
          </cell>
          <cell r="F128" t="str">
            <v>○</v>
          </cell>
          <cell r="G128">
            <v>43036</v>
          </cell>
          <cell r="L128" t="str">
            <v>前田 憲秀</v>
          </cell>
          <cell r="M128" t="str">
            <v>前田 憲秀</v>
          </cell>
          <cell r="N128" t="str">
            <v>ﾎﾝﾀﾞｾﾝﾄﾗﾙｻｶﾞﾊﾝﾊﾞｲ</v>
          </cell>
          <cell r="O128">
            <v>8460031</v>
          </cell>
          <cell r="P128" t="str">
            <v>佐賀県多久市多久町2499番地</v>
          </cell>
          <cell r="Q128" t="str">
            <v>0952-74-3388</v>
          </cell>
          <cell r="R128" t="str">
            <v>ホンダセントラル佐賀販売㈱</v>
          </cell>
          <cell r="S128">
            <v>8460031</v>
          </cell>
          <cell r="T128" t="str">
            <v>佐賀県多久市多久町2499</v>
          </cell>
        </row>
        <row r="129">
          <cell r="B129">
            <v>417</v>
          </cell>
          <cell r="C129" t="str">
            <v>松本 守幸</v>
          </cell>
          <cell r="D129" t="str">
            <v>○</v>
          </cell>
          <cell r="E129">
            <v>43153</v>
          </cell>
          <cell r="M129" t="str">
            <v>松本 守幸</v>
          </cell>
          <cell r="N129" t="str">
            <v>ﾏﾂﾓﾄ</v>
          </cell>
          <cell r="O129">
            <v>8491403</v>
          </cell>
          <cell r="P129" t="str">
            <v>佐賀県嬉野市塩田町大字久間丙2407番地</v>
          </cell>
          <cell r="Q129" t="str">
            <v>0954-66-4329</v>
          </cell>
          <cell r="R129" t="str">
            <v>マツモトオート</v>
          </cell>
          <cell r="S129">
            <v>8491403</v>
          </cell>
          <cell r="T129" t="str">
            <v>佐賀県嬉野市塩田町大字久間丙2413-1</v>
          </cell>
        </row>
        <row r="130">
          <cell r="B130">
            <v>974</v>
          </cell>
          <cell r="C130" t="str">
            <v>㈱松本自動車工業</v>
          </cell>
          <cell r="D130" t="str">
            <v>○</v>
          </cell>
          <cell r="E130">
            <v>42254</v>
          </cell>
          <cell r="F130" t="str">
            <v>○</v>
          </cell>
          <cell r="G130">
            <v>42254</v>
          </cell>
          <cell r="L130" t="str">
            <v>松本 篤史</v>
          </cell>
          <cell r="M130" t="str">
            <v>松本 篤史</v>
          </cell>
          <cell r="N130" t="str">
            <v>ﾏﾂﾓﾄｼﾞﾄﾞｳｼｬｺｳｷﾞｮｳ</v>
          </cell>
          <cell r="O130" t="str">
            <v>849-1302</v>
          </cell>
          <cell r="P130" t="str">
            <v>佐賀県鹿島市大字井手800番地2</v>
          </cell>
          <cell r="Q130" t="str">
            <v>0954-63-1104</v>
          </cell>
          <cell r="R130" t="str">
            <v>㈱松本自動車工業</v>
          </cell>
          <cell r="S130" t="str">
            <v>849-1302</v>
          </cell>
          <cell r="T130" t="str">
            <v>佐賀県鹿島市大字井手800-2</v>
          </cell>
        </row>
        <row r="131">
          <cell r="B131">
            <v>715</v>
          </cell>
          <cell r="C131" t="str">
            <v>眞子 美穂</v>
          </cell>
          <cell r="D131" t="str">
            <v>○</v>
          </cell>
          <cell r="E131">
            <v>42970</v>
          </cell>
          <cell r="F131" t="str">
            <v>○</v>
          </cell>
          <cell r="G131">
            <v>42970</v>
          </cell>
          <cell r="H131" t="str">
            <v>○</v>
          </cell>
          <cell r="I131">
            <v>41981</v>
          </cell>
          <cell r="M131" t="str">
            <v>眞子 美穂</v>
          </cell>
          <cell r="N131" t="str">
            <v>ﾏﾅｺ ﾐﾎ</v>
          </cell>
          <cell r="O131" t="str">
            <v>845-0002</v>
          </cell>
          <cell r="P131" t="str">
            <v>佐賀県小城市小城町畑田1999番地</v>
          </cell>
          <cell r="Q131" t="str">
            <v>0952-73-3718</v>
          </cell>
          <cell r="R131" t="str">
            <v>真子自動車工業</v>
          </cell>
          <cell r="S131" t="str">
            <v>845-0002</v>
          </cell>
          <cell r="T131" t="str">
            <v>佐賀県小城市小城町畑田1999</v>
          </cell>
        </row>
        <row r="132">
          <cell r="B132">
            <v>381</v>
          </cell>
          <cell r="C132" t="str">
            <v>㈲三田川ダイハツ</v>
          </cell>
          <cell r="D132" t="str">
            <v>○</v>
          </cell>
          <cell r="E132">
            <v>42480</v>
          </cell>
          <cell r="L132" t="str">
            <v>空閑 彰彦</v>
          </cell>
          <cell r="M132" t="str">
            <v>空閑 彰彦</v>
          </cell>
          <cell r="N132" t="str">
            <v>ﾐﾀｶﾞﾜﾀﾞｲﾊﾂ</v>
          </cell>
          <cell r="O132">
            <v>8490123</v>
          </cell>
          <cell r="P132" t="str">
            <v>佐賀県三養基郡上峰町大字坊所1581番地の5</v>
          </cell>
          <cell r="Q132" t="str">
            <v>0952-52-4105</v>
          </cell>
          <cell r="R132" t="str">
            <v>㈲三田川ダイハツ</v>
          </cell>
          <cell r="S132" t="str">
            <v>849-0123</v>
          </cell>
          <cell r="T132" t="str">
            <v>佐賀県三養基郡上峰町大字坊所1581番地の5</v>
          </cell>
        </row>
        <row r="133">
          <cell r="B133">
            <v>885</v>
          </cell>
          <cell r="C133" t="str">
            <v>三菱ふそうトラック・バス㈱</v>
          </cell>
          <cell r="D133" t="str">
            <v>○</v>
          </cell>
          <cell r="E133">
            <v>42502</v>
          </cell>
          <cell r="L133" t="str">
            <v>ﾏｰｸ･ﾘｽﾄｾｰﾔ</v>
          </cell>
          <cell r="M133" t="str">
            <v>ﾏｰｸ･ﾘｽﾄｾｰﾔ</v>
          </cell>
          <cell r="N133" t="str">
            <v>ﾐﾂﾋﾞｼﾌｿｳﾄﾗｯｸﾊﾞｽ</v>
          </cell>
          <cell r="O133">
            <v>2120058</v>
          </cell>
          <cell r="P133" t="str">
            <v>神奈川県川崎市幸区鹿島田一丁目1番2号</v>
          </cell>
          <cell r="Q133" t="str">
            <v>044-330-7700</v>
          </cell>
          <cell r="R133" t="str">
            <v>三菱ふそうトラック・バス㈱ 九州ふそう 佐賀工場</v>
          </cell>
          <cell r="S133" t="str">
            <v>840-0864</v>
          </cell>
          <cell r="T133" t="str">
            <v>佐賀県佐賀市嘉瀬町大字荻野368-3</v>
          </cell>
        </row>
        <row r="134">
          <cell r="B134">
            <v>76</v>
          </cell>
          <cell r="C134" t="str">
            <v>みづほ自動車㈱</v>
          </cell>
          <cell r="D134" t="str">
            <v>○</v>
          </cell>
          <cell r="E134">
            <v>42263</v>
          </cell>
          <cell r="L134" t="str">
            <v>富﨑 和則</v>
          </cell>
          <cell r="M134" t="str">
            <v>富﨑 和則</v>
          </cell>
          <cell r="N134" t="str">
            <v>ﾐﾂﾞﾎｼﾞﾄﾞｳｼｬ</v>
          </cell>
          <cell r="O134" t="str">
            <v>847-0861</v>
          </cell>
          <cell r="P134" t="str">
            <v>佐賀県唐津市二タ子一丁目11番41号</v>
          </cell>
          <cell r="Q134" t="str">
            <v>0955-73-3552</v>
          </cell>
          <cell r="R134" t="str">
            <v>みづほ自動車株式会社</v>
          </cell>
          <cell r="S134" t="str">
            <v>847-0861</v>
          </cell>
          <cell r="T134" t="str">
            <v>佐賀県唐津市二タ子1-11-41</v>
          </cell>
        </row>
        <row r="135">
          <cell r="B135">
            <v>973</v>
          </cell>
          <cell r="C135" t="str">
            <v>㈲三根自動車</v>
          </cell>
          <cell r="D135" t="str">
            <v>○</v>
          </cell>
          <cell r="E135">
            <v>42184</v>
          </cell>
          <cell r="L135" t="str">
            <v xml:space="preserve">山口 武巳 </v>
          </cell>
          <cell r="M135" t="str">
            <v xml:space="preserve">山口 武巳 </v>
          </cell>
          <cell r="N135" t="str">
            <v>ﾐﾈｼﾞﾄﾞｳｼｬ</v>
          </cell>
          <cell r="O135" t="str">
            <v>843-0301</v>
          </cell>
          <cell r="P135" t="str">
            <v>佐賀県嬉野市嬉野町大字下宿甲4726番地7</v>
          </cell>
          <cell r="Q135" t="str">
            <v>0954-43-3151</v>
          </cell>
          <cell r="R135" t="str">
            <v>㈲三根自動車</v>
          </cell>
          <cell r="S135" t="str">
            <v>843-0301</v>
          </cell>
          <cell r="T135" t="str">
            <v>佐賀県嬉野市嬉野町大字下宿甲4726-7</v>
          </cell>
        </row>
        <row r="136">
          <cell r="B136">
            <v>88</v>
          </cell>
          <cell r="C136" t="str">
            <v>村田　順子</v>
          </cell>
          <cell r="D136" t="str">
            <v>○</v>
          </cell>
          <cell r="E136">
            <v>42956</v>
          </cell>
          <cell r="M136" t="str">
            <v>村田　順子</v>
          </cell>
          <cell r="N136" t="str">
            <v>ﾑﾗﾀ</v>
          </cell>
          <cell r="O136" t="str">
            <v>847-1521</v>
          </cell>
          <cell r="P136" t="str">
            <v>佐賀県唐津市肥前町田野丙５-２</v>
          </cell>
          <cell r="Q136" t="str">
            <v>0955-54-0576</v>
          </cell>
          <cell r="R136" t="str">
            <v>都モータース</v>
          </cell>
          <cell r="S136" t="str">
            <v>847-1521</v>
          </cell>
          <cell r="T136" t="str">
            <v>佐賀県唐津市肥前町田野丙５－２</v>
          </cell>
        </row>
        <row r="137">
          <cell r="B137">
            <v>520</v>
          </cell>
          <cell r="C137" t="str">
            <v>㈲明徳自動車</v>
          </cell>
          <cell r="D137" t="str">
            <v>○</v>
          </cell>
          <cell r="E137">
            <v>42120</v>
          </cell>
          <cell r="F137" t="str">
            <v>○</v>
          </cell>
          <cell r="G137">
            <v>42120</v>
          </cell>
          <cell r="L137" t="str">
            <v>古澤 福德</v>
          </cell>
          <cell r="M137" t="str">
            <v>古澤 福德</v>
          </cell>
          <cell r="N137" t="str">
            <v>ﾒｲﾄｸｼﾞﾄﾞｳｼｬ</v>
          </cell>
          <cell r="O137">
            <v>8470031</v>
          </cell>
          <cell r="P137" t="str">
            <v>佐賀県唐津市原1389番地3</v>
          </cell>
          <cell r="Q137" t="str">
            <v>0955-77-2312</v>
          </cell>
          <cell r="R137" t="str">
            <v>㈲明徳自動車</v>
          </cell>
          <cell r="S137">
            <v>8470031</v>
          </cell>
          <cell r="T137" t="str">
            <v>佐賀県唐津市原1389-3</v>
          </cell>
        </row>
        <row r="138">
          <cell r="B138">
            <v>931</v>
          </cell>
          <cell r="C138" t="str">
            <v>㈱メタルクリーン</v>
          </cell>
          <cell r="D138" t="str">
            <v>○</v>
          </cell>
          <cell r="E138">
            <v>42026</v>
          </cell>
          <cell r="L138" t="str">
            <v>大宅 政彦</v>
          </cell>
          <cell r="M138" t="str">
            <v>大宅 政彦</v>
          </cell>
          <cell r="N138" t="str">
            <v>ﾒﾀﾙｸﾘｰﾝ</v>
          </cell>
          <cell r="O138" t="str">
            <v>849-2303</v>
          </cell>
          <cell r="P138" t="str">
            <v>佐賀県武雄市山内町大字三間坂甲13954番地2</v>
          </cell>
          <cell r="Q138" t="str">
            <v>0954-45-5508</v>
          </cell>
          <cell r="R138" t="str">
            <v>㈱メタルクリーン</v>
          </cell>
          <cell r="S138" t="str">
            <v>849-2303</v>
          </cell>
          <cell r="T138" t="str">
            <v>佐賀県武雄市山内町大字三間坂甲13954-2</v>
          </cell>
        </row>
        <row r="139">
          <cell r="B139">
            <v>395</v>
          </cell>
          <cell r="C139" t="str">
            <v>㈱森田自動車</v>
          </cell>
          <cell r="D139" t="str">
            <v>○</v>
          </cell>
          <cell r="E139">
            <v>43180</v>
          </cell>
          <cell r="L139" t="str">
            <v>森田 浩樹</v>
          </cell>
          <cell r="M139" t="str">
            <v>森田 浩樹</v>
          </cell>
          <cell r="N139" t="str">
            <v>ﾓﾘﾀｼﾞﾄﾞｳｼｬ</v>
          </cell>
          <cell r="O139" t="str">
            <v>849-0202</v>
          </cell>
          <cell r="P139" t="str">
            <v>佐賀県佐賀市久保田町大字久富2936番地</v>
          </cell>
          <cell r="Q139" t="str">
            <v>0952-68-3233</v>
          </cell>
          <cell r="R139" t="str">
            <v>㈱森田自動車</v>
          </cell>
          <cell r="S139" t="str">
            <v>849-0202</v>
          </cell>
          <cell r="T139" t="str">
            <v>佐賀県佐賀市久保田町大字久富2936番地</v>
          </cell>
        </row>
        <row r="140">
          <cell r="B140">
            <v>977</v>
          </cell>
          <cell r="C140" t="str">
            <v>㈱ヤナセ</v>
          </cell>
          <cell r="D140" t="str">
            <v>○</v>
          </cell>
          <cell r="E140">
            <v>42440</v>
          </cell>
          <cell r="L140" t="str">
            <v>井出 健義</v>
          </cell>
          <cell r="M140" t="str">
            <v>井出 健義</v>
          </cell>
          <cell r="N140" t="str">
            <v>ﾔﾅｾ</v>
          </cell>
          <cell r="O140">
            <v>1058575</v>
          </cell>
          <cell r="P140" t="str">
            <v>東京都港区芝浦一丁目6番38号</v>
          </cell>
          <cell r="Q140" t="str">
            <v>03-3452-4311</v>
          </cell>
          <cell r="R140" t="str">
            <v>㈱ヤナセ九州営業本部　佐賀支店</v>
          </cell>
          <cell r="S140">
            <v>8490918</v>
          </cell>
          <cell r="T140" t="str">
            <v>佐賀県佐賀市兵庫南三丁目1番12号</v>
          </cell>
        </row>
        <row r="141">
          <cell r="B141">
            <v>920</v>
          </cell>
          <cell r="C141" t="str">
            <v>㈱山口解体</v>
          </cell>
          <cell r="D141" t="str">
            <v>○</v>
          </cell>
          <cell r="E141">
            <v>43528</v>
          </cell>
          <cell r="F141" t="str">
            <v>○</v>
          </cell>
          <cell r="G141">
            <v>43528</v>
          </cell>
          <cell r="H141" t="str">
            <v>○</v>
          </cell>
          <cell r="I141">
            <v>43639</v>
          </cell>
          <cell r="L141" t="str">
            <v>原口 成旨</v>
          </cell>
          <cell r="M141" t="str">
            <v>原口 成旨</v>
          </cell>
          <cell r="N141" t="str">
            <v>ﾔﾏｸﾞﾁｶｲﾀｲ</v>
          </cell>
          <cell r="O141">
            <v>8470833</v>
          </cell>
          <cell r="P141" t="str">
            <v>佐賀県唐津市畑島5898番地1</v>
          </cell>
          <cell r="Q141" t="str">
            <v>0955-78-1113</v>
          </cell>
          <cell r="R141" t="str">
            <v>㈱山口解体</v>
          </cell>
          <cell r="S141">
            <v>8470833</v>
          </cell>
          <cell r="T141" t="str">
            <v>佐賀県唐津市畑島5898-1</v>
          </cell>
        </row>
        <row r="142">
          <cell r="B142">
            <v>669</v>
          </cell>
          <cell r="C142" t="str">
            <v>㈱ユー・エス・エス</v>
          </cell>
          <cell r="D142" t="str">
            <v>○</v>
          </cell>
          <cell r="E142">
            <v>41939</v>
          </cell>
          <cell r="L142" t="str">
            <v>安藤 之弘</v>
          </cell>
          <cell r="M142" t="str">
            <v>安藤 之弘</v>
          </cell>
          <cell r="N142" t="str">
            <v>ﾕｰｴｽｴｽ</v>
          </cell>
          <cell r="O142">
            <v>4760005</v>
          </cell>
          <cell r="P142" t="str">
            <v>愛知県東海市新宝町507番地の20</v>
          </cell>
          <cell r="Q142" t="str">
            <v>0942-81-1234</v>
          </cell>
          <cell r="R142" t="str">
            <v>㈱ユー・エス・エス</v>
          </cell>
          <cell r="S142" t="str">
            <v>841-0042</v>
          </cell>
          <cell r="T142" t="str">
            <v>佐賀県鳥栖市酒井西町字樋ノ口710-1</v>
          </cell>
        </row>
        <row r="143">
          <cell r="B143">
            <v>856</v>
          </cell>
          <cell r="C143" t="str">
            <v>㈱ユーリンクス</v>
          </cell>
          <cell r="D143" t="str">
            <v>○</v>
          </cell>
          <cell r="E143">
            <v>42057</v>
          </cell>
          <cell r="L143" t="str">
            <v>浦田 成彦</v>
          </cell>
          <cell r="M143" t="str">
            <v>浦田 成彦</v>
          </cell>
          <cell r="N143" t="str">
            <v>ﾕｰﾘﾝｸｽ</v>
          </cell>
          <cell r="O143">
            <v>8190001</v>
          </cell>
          <cell r="P143" t="str">
            <v>福岡県福岡市西区小戸3丁目54番39号</v>
          </cell>
          <cell r="Q143" t="str">
            <v>0952-29-7595</v>
          </cell>
          <cell r="R143" t="str">
            <v>アラジン佐賀鍋島店</v>
          </cell>
          <cell r="S143" t="str">
            <v>840-0850</v>
          </cell>
          <cell r="T143" t="str">
            <v>佐賀県佐賀市新栄東1-5-34</v>
          </cell>
        </row>
        <row r="144">
          <cell r="B144">
            <v>177</v>
          </cell>
          <cell r="C144" t="str">
            <v>㈲横田産業</v>
          </cell>
          <cell r="D144" t="str">
            <v>○</v>
          </cell>
          <cell r="E144">
            <v>43158</v>
          </cell>
          <cell r="L144" t="str">
            <v>山口 健一</v>
          </cell>
          <cell r="M144" t="str">
            <v>山口 健一</v>
          </cell>
          <cell r="N144" t="str">
            <v>ﾖｺﾀｻﾝｷﾞｮｳ</v>
          </cell>
          <cell r="O144" t="str">
            <v>849-1311</v>
          </cell>
          <cell r="P144" t="str">
            <v>佐賀県鹿島市大字高津原161番地1</v>
          </cell>
          <cell r="Q144" t="str">
            <v>0954-63-4164</v>
          </cell>
          <cell r="R144" t="str">
            <v>横田オート</v>
          </cell>
          <cell r="S144" t="str">
            <v>849-1424</v>
          </cell>
          <cell r="T144" t="str">
            <v>佐賀県嬉野市塩田町大字真崎615</v>
          </cell>
        </row>
        <row r="145">
          <cell r="B145">
            <v>949</v>
          </cell>
          <cell r="C145" t="str">
            <v>㈱吉川金属商事</v>
          </cell>
          <cell r="D145" t="str">
            <v>○</v>
          </cell>
          <cell r="E145">
            <v>43174</v>
          </cell>
          <cell r="F145" t="str">
            <v>○</v>
          </cell>
          <cell r="G145">
            <v>43180</v>
          </cell>
          <cell r="H145" t="str">
            <v>○</v>
          </cell>
          <cell r="I145">
            <v>43216</v>
          </cell>
          <cell r="J145" t="str">
            <v>○</v>
          </cell>
          <cell r="K145">
            <v>43216</v>
          </cell>
          <cell r="L145" t="str">
            <v>吉川 茂</v>
          </cell>
          <cell r="M145" t="str">
            <v>吉川 茂</v>
          </cell>
          <cell r="N145" t="str">
            <v>ﾖｼｶﾜｷﾝｿﾞｸｼｮｳｼﾞ</v>
          </cell>
          <cell r="O145" t="str">
            <v>859-0401</v>
          </cell>
          <cell r="P145" t="str">
            <v>長崎県諫早市多良見町化屋1894番地</v>
          </cell>
          <cell r="Q145" t="str">
            <v>0957-43-3058</v>
          </cell>
          <cell r="R145" t="str">
            <v>㈱吉川金属商事　鳥栖営業所</v>
          </cell>
          <cell r="S145" t="str">
            <v>841-0042</v>
          </cell>
          <cell r="T145" t="str">
            <v>佐賀県鳥栖市酒井西町665番地</v>
          </cell>
        </row>
        <row r="146">
          <cell r="B146">
            <v>952</v>
          </cell>
          <cell r="C146" t="str">
            <v>㈲ヨシコウ自動車</v>
          </cell>
          <cell r="D146" t="str">
            <v>○</v>
          </cell>
          <cell r="E146">
            <v>43297</v>
          </cell>
          <cell r="L146" t="str">
            <v>吉田 幸弘</v>
          </cell>
          <cell r="M146" t="str">
            <v>吉田 幸弘</v>
          </cell>
          <cell r="N146" t="str">
            <v>ﾖｼｺｳｼﾞﾄﾞｳｼｬ</v>
          </cell>
          <cell r="O146" t="str">
            <v>847-0831</v>
          </cell>
          <cell r="P146" t="str">
            <v>佐賀県唐津市千々賀195番地1</v>
          </cell>
          <cell r="Q146" t="str">
            <v>0955-78-2855</v>
          </cell>
          <cell r="R146" t="str">
            <v>㈲ヨシコウ自動車</v>
          </cell>
          <cell r="S146" t="str">
            <v>847-0831</v>
          </cell>
          <cell r="T146" t="str">
            <v>佐賀県唐津市千々賀195-1</v>
          </cell>
        </row>
        <row r="147">
          <cell r="B147">
            <v>340</v>
          </cell>
          <cell r="C147" t="str">
            <v>㈲吉原商会</v>
          </cell>
          <cell r="D147" t="str">
            <v>○</v>
          </cell>
          <cell r="E147">
            <v>43026</v>
          </cell>
          <cell r="F147" t="str">
            <v>○</v>
          </cell>
          <cell r="G147">
            <v>43026</v>
          </cell>
          <cell r="H147" t="str">
            <v>○</v>
          </cell>
          <cell r="I147">
            <v>41821</v>
          </cell>
          <cell r="L147" t="str">
            <v>吉原 新司</v>
          </cell>
          <cell r="M147" t="str">
            <v>吉原 新司</v>
          </cell>
          <cell r="N147" t="str">
            <v>ﾖｼﾊﾗｼｮｳｶｲ</v>
          </cell>
          <cell r="O147">
            <v>8430002</v>
          </cell>
          <cell r="P147" t="str">
            <v>佐賀県武雄市朝日町大字中野10797番地１</v>
          </cell>
          <cell r="Q147" t="str">
            <v>0954-22-2981</v>
          </cell>
          <cell r="R147" t="str">
            <v>㈲吉原商会</v>
          </cell>
          <cell r="S147">
            <v>8430002</v>
          </cell>
          <cell r="T147" t="str">
            <v>佐賀県武雄市朝日町大字中野10797-1</v>
          </cell>
        </row>
        <row r="148">
          <cell r="B148">
            <v>68</v>
          </cell>
          <cell r="C148" t="str">
            <v>吉村 繁美</v>
          </cell>
          <cell r="D148" t="str">
            <v>○</v>
          </cell>
          <cell r="E148">
            <v>43004</v>
          </cell>
          <cell r="M148" t="str">
            <v>吉村 繁美</v>
          </cell>
          <cell r="N148" t="str">
            <v>ﾖｼﾑﾗ</v>
          </cell>
          <cell r="O148">
            <v>8490921</v>
          </cell>
          <cell r="P148" t="str">
            <v>佐賀県佐賀市高木瀬西一丁目6番18号</v>
          </cell>
          <cell r="Q148" t="str">
            <v>0952-30-6673</v>
          </cell>
          <cell r="R148" t="str">
            <v>吉村自動車整備工場</v>
          </cell>
          <cell r="S148">
            <v>8490921</v>
          </cell>
          <cell r="T148" t="str">
            <v>佐賀県佐賀市高木瀬西1-6-18</v>
          </cell>
        </row>
        <row r="149">
          <cell r="B149">
            <v>142</v>
          </cell>
          <cell r="C149" t="str">
            <v>㈱ライル</v>
          </cell>
          <cell r="D149" t="str">
            <v>○</v>
          </cell>
          <cell r="E149">
            <v>42991</v>
          </cell>
          <cell r="L149" t="str">
            <v>武富 浩二</v>
          </cell>
          <cell r="M149" t="str">
            <v>武富 浩二</v>
          </cell>
          <cell r="N149" t="str">
            <v>ﾗｲﾙ</v>
          </cell>
          <cell r="O149">
            <v>8400008</v>
          </cell>
          <cell r="P149" t="str">
            <v>佐賀県佐賀市巨勢町大字牛島78番地2</v>
          </cell>
          <cell r="Q149" t="str">
            <v>0952-25-1265</v>
          </cell>
          <cell r="R149" t="str">
            <v>㈱ライル</v>
          </cell>
          <cell r="S149">
            <v>8400008</v>
          </cell>
          <cell r="T149" t="str">
            <v>佐賀県佐賀市巨勢町大字牛島78-2</v>
          </cell>
        </row>
        <row r="150">
          <cell r="B150">
            <v>100</v>
          </cell>
          <cell r="C150" t="str">
            <v>㈱ロータスカワバタ</v>
          </cell>
          <cell r="D150" t="str">
            <v>○</v>
          </cell>
          <cell r="E150">
            <v>42963</v>
          </cell>
          <cell r="L150" t="str">
            <v>川端 晃治</v>
          </cell>
          <cell r="M150" t="str">
            <v>川端 晃治</v>
          </cell>
          <cell r="N150" t="str">
            <v>ﾛｰﾀｽｶﾜﾊﾞﾀ</v>
          </cell>
          <cell r="O150">
            <v>8494153</v>
          </cell>
          <cell r="P150" t="str">
            <v>佐賀県西松浦郡有田町立部乙2239番地１</v>
          </cell>
          <cell r="Q150" t="str">
            <v>0955-46-2236</v>
          </cell>
          <cell r="R150" t="str">
            <v>マツダオートザム伊万里</v>
          </cell>
          <cell r="S150" t="str">
            <v xml:space="preserve"> 848-0035 </v>
          </cell>
          <cell r="T150" t="str">
            <v>佐賀県伊万里市二里町大里乙3642</v>
          </cell>
        </row>
        <row r="151">
          <cell r="B151">
            <v>574</v>
          </cell>
          <cell r="C151" t="str">
            <v>若楠自動車㈲</v>
          </cell>
          <cell r="D151" t="str">
            <v>○</v>
          </cell>
          <cell r="E151">
            <v>41890</v>
          </cell>
          <cell r="L151" t="str">
            <v>多久島 博幸</v>
          </cell>
          <cell r="M151" t="str">
            <v>多久島 博幸</v>
          </cell>
          <cell r="N151" t="str">
            <v>ﾜｶｸｽｼﾞﾄﾞｳｼｬ</v>
          </cell>
          <cell r="O151">
            <v>8480026</v>
          </cell>
          <cell r="P151" t="str">
            <v>佐賀県伊万里市大川内町丙1805番地</v>
          </cell>
          <cell r="Q151" t="str">
            <v>0955-23-0955</v>
          </cell>
          <cell r="R151" t="str">
            <v>若楠自動車㈲</v>
          </cell>
          <cell r="S151">
            <v>8480026</v>
          </cell>
          <cell r="T151" t="str">
            <v>佐賀県伊万里市大川内町丙1805</v>
          </cell>
        </row>
        <row r="416">
          <cell r="C416">
            <v>150</v>
          </cell>
        </row>
        <row r="419">
          <cell r="I419">
            <v>41</v>
          </cell>
        </row>
      </sheetData>
      <sheetData sheetId="14">
        <row r="1">
          <cell r="B1" t="str">
            <v>事業者番号</v>
          </cell>
          <cell r="C1" t="str">
            <v>氏名</v>
          </cell>
          <cell r="D1" t="str">
            <v>引取業</v>
          </cell>
          <cell r="F1" t="str">
            <v>フロン回収業</v>
          </cell>
          <cell r="H1" t="str">
            <v>解体業</v>
          </cell>
          <cell r="J1" t="str">
            <v>破砕業</v>
          </cell>
          <cell r="L1" t="str">
            <v>法人
代表者名</v>
          </cell>
          <cell r="M1" t="str">
            <v>代表者名</v>
          </cell>
          <cell r="N1" t="str">
            <v>ｶﾅ</v>
          </cell>
          <cell r="O1" t="str">
            <v>郵便番号</v>
          </cell>
          <cell r="P1" t="str">
            <v>住　　　　　所</v>
          </cell>
          <cell r="Q1" t="str">
            <v>電話番号</v>
          </cell>
          <cell r="R1" t="str">
            <v>保轄</v>
          </cell>
          <cell r="S1" t="str">
            <v>ひら</v>
          </cell>
          <cell r="T1" t="str">
            <v>ひら１</v>
          </cell>
        </row>
        <row r="2">
          <cell r="B2">
            <v>37</v>
          </cell>
          <cell r="C2" t="str">
            <v>いすゞ自動車九州㈱</v>
          </cell>
          <cell r="D2" t="str">
            <v>○</v>
          </cell>
          <cell r="E2">
            <v>37432</v>
          </cell>
          <cell r="F2" t="str">
            <v>○</v>
          </cell>
          <cell r="G2">
            <v>37475</v>
          </cell>
          <cell r="L2" t="str">
            <v>專頭 慶三</v>
          </cell>
          <cell r="M2" t="str">
            <v>專頭 慶三</v>
          </cell>
          <cell r="N2" t="str">
            <v>ｱﾘｵｶｹﾝｾﾂ</v>
          </cell>
          <cell r="O2">
            <v>8160092</v>
          </cell>
          <cell r="P2" t="str">
            <v>福岡県福岡市博多区東那珂二丁目11番50号</v>
          </cell>
          <cell r="Q2" t="str">
            <v>092-411-6261</v>
          </cell>
          <cell r="R2" t="str">
            <v>鳥内</v>
          </cell>
          <cell r="S2" t="str">
            <v>い</v>
          </cell>
          <cell r="T2" t="str">
            <v>す</v>
          </cell>
        </row>
        <row r="3">
          <cell r="B3">
            <v>897</v>
          </cell>
          <cell r="C3" t="str">
            <v>いすゞ自動車九州㈱</v>
          </cell>
          <cell r="F3" t="str">
            <v>○</v>
          </cell>
          <cell r="G3">
            <v>41078</v>
          </cell>
          <cell r="L3" t="str">
            <v>松本 雅明</v>
          </cell>
          <cell r="M3" t="str">
            <v>松本 雅明</v>
          </cell>
          <cell r="N3" t="str">
            <v>ｲｽｽﾞｼﾞﾄﾞｳｼｬｷｭｳｼｭｳ</v>
          </cell>
          <cell r="O3">
            <v>8120055</v>
          </cell>
          <cell r="P3" t="str">
            <v>福岡県福岡市東区東浜一丁目10番85号</v>
          </cell>
          <cell r="Q3" t="str">
            <v>092-641-7711</v>
          </cell>
          <cell r="R3" t="str">
            <v>いすゞ自動車九州㈱ 佐賀ｻｰﾋﾞｽｾﾝﾀｰ</v>
          </cell>
          <cell r="S3" t="str">
            <v>い</v>
          </cell>
          <cell r="T3" t="str">
            <v>す</v>
          </cell>
        </row>
        <row r="4">
          <cell r="B4">
            <v>561</v>
          </cell>
          <cell r="C4" t="str">
            <v>秋永 隆義</v>
          </cell>
          <cell r="D4" t="str">
            <v>○</v>
          </cell>
          <cell r="E4">
            <v>38238</v>
          </cell>
          <cell r="M4" t="str">
            <v>秋永 隆義</v>
          </cell>
          <cell r="N4" t="str">
            <v>ｼｷﾞｮｳﾁｯﾌﾟｺｳｷﾞｮｳ</v>
          </cell>
          <cell r="O4">
            <v>8460014</v>
          </cell>
          <cell r="P4" t="str">
            <v>佐賀県多久市東多久町大字納所790番地1</v>
          </cell>
          <cell r="Q4" t="str">
            <v>0952-76-2547</v>
          </cell>
          <cell r="R4" t="str">
            <v>鳥内</v>
          </cell>
          <cell r="S4" t="str">
            <v>あ</v>
          </cell>
          <cell r="T4" t="str">
            <v>き</v>
          </cell>
        </row>
        <row r="5">
          <cell r="B5">
            <v>284</v>
          </cell>
          <cell r="C5" t="str">
            <v>手塚 竹次</v>
          </cell>
          <cell r="D5" t="str">
            <v>○</v>
          </cell>
          <cell r="E5">
            <v>37538</v>
          </cell>
          <cell r="M5" t="str">
            <v>手塚 竹次</v>
          </cell>
          <cell r="N5" t="str">
            <v>ｶﾝｷｮｳｶｲﾊﾂ</v>
          </cell>
          <cell r="O5">
            <v>8420011</v>
          </cell>
          <cell r="P5" t="str">
            <v>佐賀県神埼市神埼町竹321番地</v>
          </cell>
          <cell r="Q5" t="str">
            <v>0952-52-4439</v>
          </cell>
          <cell r="R5" t="str">
            <v>唐外</v>
          </cell>
          <cell r="S5" t="str">
            <v>て</v>
          </cell>
          <cell r="T5" t="str">
            <v>づか</v>
          </cell>
        </row>
        <row r="6">
          <cell r="B6">
            <v>266</v>
          </cell>
          <cell r="C6" t="str">
            <v>㈲相原自動車</v>
          </cell>
          <cell r="D6" t="str">
            <v>○</v>
          </cell>
          <cell r="E6">
            <v>37538</v>
          </cell>
          <cell r="L6" t="str">
            <v>相原 正俊</v>
          </cell>
          <cell r="M6" t="str">
            <v>相原 正俊</v>
          </cell>
          <cell r="N6" t="str">
            <v>ｶﾐﾔﾏｹﾝｾﾂ</v>
          </cell>
          <cell r="O6">
            <v>8430301</v>
          </cell>
          <cell r="P6" t="str">
            <v>佐賀県嬉野市嬉野町大字下宿乙179番地</v>
          </cell>
          <cell r="Q6" t="str">
            <v>0954-42-1324</v>
          </cell>
          <cell r="R6" t="str">
            <v>伊外</v>
          </cell>
          <cell r="S6" t="str">
            <v>あ</v>
          </cell>
          <cell r="T6" t="str">
            <v>い</v>
          </cell>
        </row>
        <row r="7">
          <cell r="B7">
            <v>237</v>
          </cell>
          <cell r="C7" t="str">
            <v>秋山 稔</v>
          </cell>
          <cell r="D7" t="str">
            <v>○</v>
          </cell>
          <cell r="E7">
            <v>37537</v>
          </cell>
          <cell r="M7" t="str">
            <v>秋山 稔</v>
          </cell>
          <cell r="N7" t="str">
            <v>ｵﾚﾝｼﾞｶｲﾊﾂ</v>
          </cell>
          <cell r="O7">
            <v>8410024</v>
          </cell>
          <cell r="P7" t="str">
            <v>佐賀県鳥栖市原町1281番地４</v>
          </cell>
          <cell r="Q7" t="str">
            <v>0942-82-3555</v>
          </cell>
          <cell r="R7" t="str">
            <v>佐内</v>
          </cell>
          <cell r="S7" t="str">
            <v>あ</v>
          </cell>
          <cell r="T7" t="str">
            <v>き</v>
          </cell>
        </row>
        <row r="8">
          <cell r="B8">
            <v>214</v>
          </cell>
          <cell r="C8" t="str">
            <v>天本 彰廣</v>
          </cell>
          <cell r="D8" t="str">
            <v>○</v>
          </cell>
          <cell r="E8">
            <v>37529</v>
          </cell>
          <cell r="M8" t="str">
            <v>天本 彰廣</v>
          </cell>
          <cell r="N8" t="str">
            <v>ｵｵﾂﾎﾞｻﾝｷﾞｮｳ</v>
          </cell>
          <cell r="O8">
            <v>8410071</v>
          </cell>
          <cell r="P8" t="str">
            <v>佐賀県鳥栖市原古賀町522番地１</v>
          </cell>
          <cell r="Q8" t="str">
            <v>0942-82-4557</v>
          </cell>
          <cell r="R8" t="str">
            <v>佐内</v>
          </cell>
          <cell r="S8" t="str">
            <v>あ</v>
          </cell>
          <cell r="T8" t="str">
            <v>ま</v>
          </cell>
        </row>
        <row r="9">
          <cell r="B9">
            <v>250</v>
          </cell>
          <cell r="C9" t="str">
            <v>生島 勝幸</v>
          </cell>
          <cell r="D9" t="str">
            <v>○</v>
          </cell>
          <cell r="E9">
            <v>37537</v>
          </cell>
          <cell r="M9" t="str">
            <v>生島 勝幸</v>
          </cell>
          <cell r="N9" t="str">
            <v>ｶｻﾊﾗｻﾝｷﾞｮｳ</v>
          </cell>
          <cell r="O9">
            <v>8420033</v>
          </cell>
          <cell r="P9" t="str">
            <v>佐賀県神埼郡吉野ヶ里町大字豆田1635番地</v>
          </cell>
          <cell r="Q9" t="str">
            <v>0952-53-0514</v>
          </cell>
          <cell r="R9" t="str">
            <v>唐内</v>
          </cell>
          <cell r="S9" t="str">
            <v>い</v>
          </cell>
          <cell r="T9" t="str">
            <v>く</v>
          </cell>
        </row>
        <row r="10">
          <cell r="B10">
            <v>200</v>
          </cell>
          <cell r="C10" t="str">
            <v>石丸 博士</v>
          </cell>
          <cell r="D10" t="str">
            <v>○</v>
          </cell>
          <cell r="E10">
            <v>37529</v>
          </cell>
          <cell r="M10" t="str">
            <v>石丸 博士</v>
          </cell>
          <cell r="N10" t="str">
            <v>ｵｵｼﾛｹﾝｾﾂ</v>
          </cell>
          <cell r="O10">
            <v>8490122</v>
          </cell>
          <cell r="P10" t="str">
            <v>佐賀県三養基郡上峰町大字前牟田1787番地１</v>
          </cell>
          <cell r="Q10" t="str">
            <v>0952-52-0781</v>
          </cell>
          <cell r="R10" t="str">
            <v>佐内</v>
          </cell>
          <cell r="S10" t="str">
            <v>い</v>
          </cell>
          <cell r="T10" t="str">
            <v>し</v>
          </cell>
        </row>
        <row r="11">
          <cell r="B11">
            <v>217</v>
          </cell>
          <cell r="C11" t="str">
            <v>石井 保彦</v>
          </cell>
          <cell r="D11" t="str">
            <v>○</v>
          </cell>
          <cell r="E11">
            <v>37529</v>
          </cell>
          <cell r="M11" t="str">
            <v>石井 保彦</v>
          </cell>
          <cell r="N11" t="str">
            <v>ｵｵﾉﾄｼｷ</v>
          </cell>
          <cell r="O11">
            <v>8420013</v>
          </cell>
          <cell r="P11" t="str">
            <v>佐賀県神埼市神埼町本告牟田1208番地の５</v>
          </cell>
          <cell r="Q11" t="str">
            <v>0952-52-2697</v>
          </cell>
          <cell r="R11" t="str">
            <v>鳥内</v>
          </cell>
          <cell r="S11" t="str">
            <v>い</v>
          </cell>
          <cell r="T11" t="str">
            <v>し</v>
          </cell>
        </row>
        <row r="12">
          <cell r="B12">
            <v>294</v>
          </cell>
          <cell r="C12" t="str">
            <v>石井 正</v>
          </cell>
          <cell r="D12" t="str">
            <v>○</v>
          </cell>
          <cell r="E12">
            <v>37538</v>
          </cell>
          <cell r="M12" t="str">
            <v>石井 正</v>
          </cell>
          <cell r="N12" t="str">
            <v>ｶﾝｾｲｺｳｷﾞｮｳ</v>
          </cell>
          <cell r="O12">
            <v>8402213</v>
          </cell>
          <cell r="P12" t="str">
            <v>佐賀県佐賀市川副町大字鹿江724番地14</v>
          </cell>
          <cell r="Q12" t="str">
            <v>0952-45-4007</v>
          </cell>
          <cell r="R12" t="str">
            <v>鳥外</v>
          </cell>
          <cell r="S12" t="str">
            <v>い</v>
          </cell>
          <cell r="T12" t="str">
            <v>し</v>
          </cell>
        </row>
        <row r="13">
          <cell r="B13">
            <v>342</v>
          </cell>
          <cell r="C13" t="str">
            <v>石隈 嘉</v>
          </cell>
          <cell r="D13" t="str">
            <v>○</v>
          </cell>
          <cell r="E13">
            <v>37552</v>
          </cell>
          <cell r="M13" t="str">
            <v>石隈 嘉</v>
          </cell>
          <cell r="N13" t="str">
            <v>ｷｭｳｼｭｳｾﾂﾋﾞｺｳｼｬ</v>
          </cell>
          <cell r="O13">
            <v>8491112</v>
          </cell>
          <cell r="P13" t="str">
            <v>佐賀県杵島郡白石町大字福田1450番地11</v>
          </cell>
          <cell r="Q13" t="str">
            <v>0952-84-2451</v>
          </cell>
          <cell r="R13" t="str">
            <v>鳥外</v>
          </cell>
          <cell r="S13" t="str">
            <v>い</v>
          </cell>
          <cell r="T13" t="str">
            <v>し</v>
          </cell>
        </row>
        <row r="14">
          <cell r="B14">
            <v>420</v>
          </cell>
          <cell r="C14" t="str">
            <v>犬塚 健市</v>
          </cell>
          <cell r="D14" t="str">
            <v>○</v>
          </cell>
          <cell r="E14">
            <v>37644</v>
          </cell>
          <cell r="M14" t="str">
            <v>犬塚 健市</v>
          </cell>
          <cell r="N14" t="str">
            <v>ｺｳｴｲｻﾝｷﾞｮｳ</v>
          </cell>
          <cell r="O14">
            <v>8480043</v>
          </cell>
          <cell r="P14" t="str">
            <v>佐賀県伊万里市瀬戸町2313番地236</v>
          </cell>
          <cell r="Q14" t="str">
            <v>0955-23-2514</v>
          </cell>
          <cell r="R14" t="str">
            <v>鳥外</v>
          </cell>
          <cell r="S14" t="str">
            <v>い</v>
          </cell>
          <cell r="T14" t="str">
            <v>ぬ</v>
          </cell>
        </row>
        <row r="15">
          <cell r="B15">
            <v>359</v>
          </cell>
          <cell r="C15" t="str">
            <v>伊万里市農業協同組合</v>
          </cell>
          <cell r="D15" t="str">
            <v>○</v>
          </cell>
          <cell r="E15">
            <v>37557</v>
          </cell>
          <cell r="L15" t="str">
            <v>副島 哲三</v>
          </cell>
          <cell r="M15" t="str">
            <v>副島 哲三</v>
          </cell>
          <cell r="N15" t="str">
            <v>ｷｮｳｴｲｷｶｲｺｳｼﾞ</v>
          </cell>
          <cell r="O15">
            <v>8480027</v>
          </cell>
          <cell r="P15" t="str">
            <v>佐賀県伊万里市立花町1290番地１</v>
          </cell>
          <cell r="Q15" t="str">
            <v>0955-23-5555</v>
          </cell>
          <cell r="R15" t="str">
            <v>鳥外</v>
          </cell>
          <cell r="S15" t="str">
            <v>い</v>
          </cell>
          <cell r="T15" t="str">
            <v>ま</v>
          </cell>
        </row>
        <row r="16">
          <cell r="B16">
            <v>169</v>
          </cell>
          <cell r="C16" t="str">
            <v>井本 満</v>
          </cell>
          <cell r="D16" t="str">
            <v>○</v>
          </cell>
          <cell r="E16">
            <v>37523</v>
          </cell>
          <cell r="M16" t="str">
            <v>井本 満</v>
          </cell>
          <cell r="N16" t="str">
            <v>ｴﾌｼｰﾋﾞｰ</v>
          </cell>
          <cell r="O16">
            <v>8470854</v>
          </cell>
          <cell r="P16" t="str">
            <v>佐賀県唐津市西旗町３番27-5号</v>
          </cell>
          <cell r="Q16" t="str">
            <v>0955-74-1729</v>
          </cell>
          <cell r="R16" t="str">
            <v>鳥外</v>
          </cell>
          <cell r="S16" t="str">
            <v>い</v>
          </cell>
          <cell r="T16" t="str">
            <v>も</v>
          </cell>
        </row>
        <row r="17">
          <cell r="B17">
            <v>383</v>
          </cell>
          <cell r="C17" t="str">
            <v>岩永 一男</v>
          </cell>
          <cell r="F17" t="str">
            <v>○</v>
          </cell>
          <cell r="G17">
            <v>37568</v>
          </cell>
          <cell r="M17" t="str">
            <v>岩永 一男</v>
          </cell>
          <cell r="N17" t="str">
            <v>ｸﾎﾞﾀ ﾋｻﾉﾘ</v>
          </cell>
          <cell r="O17">
            <v>8400851</v>
          </cell>
          <cell r="P17" t="str">
            <v>佐賀県佐賀市天祐二丁目３番5-13号</v>
          </cell>
          <cell r="Q17" t="str">
            <v>0952-29-7587</v>
          </cell>
          <cell r="R17" t="str">
            <v>鳥外</v>
          </cell>
          <cell r="S17" t="str">
            <v>い</v>
          </cell>
          <cell r="T17" t="str">
            <v>わ</v>
          </cell>
        </row>
        <row r="18">
          <cell r="B18">
            <v>369</v>
          </cell>
          <cell r="C18" t="str">
            <v>岩本 輝幸</v>
          </cell>
          <cell r="D18" t="str">
            <v>○</v>
          </cell>
          <cell r="E18">
            <v>37568</v>
          </cell>
          <cell r="M18" t="str">
            <v>岩本 輝幸</v>
          </cell>
          <cell r="N18" t="str">
            <v>ｷﾖﾓﾄｳﾝﾕ</v>
          </cell>
          <cell r="O18">
            <v>8490201</v>
          </cell>
          <cell r="P18" t="str">
            <v>佐賀県佐賀市久保田町大字徳万41番地２</v>
          </cell>
          <cell r="Q18" t="str">
            <v>0952-68-4078</v>
          </cell>
          <cell r="R18" t="str">
            <v>杵内</v>
          </cell>
          <cell r="S18" t="str">
            <v>い</v>
          </cell>
          <cell r="T18" t="str">
            <v>わ</v>
          </cell>
        </row>
        <row r="19">
          <cell r="B19">
            <v>85</v>
          </cell>
          <cell r="C19" t="str">
            <v>上野 春吉</v>
          </cell>
          <cell r="D19" t="str">
            <v>○</v>
          </cell>
          <cell r="E19">
            <v>39303</v>
          </cell>
          <cell r="F19" t="str">
            <v>○</v>
          </cell>
          <cell r="G19">
            <v>37496</v>
          </cell>
          <cell r="M19" t="str">
            <v>上野 春吉</v>
          </cell>
          <cell r="N19" t="str">
            <v>ｲﾉｳｴｺｳｻﾝ</v>
          </cell>
          <cell r="O19">
            <v>8470022</v>
          </cell>
          <cell r="P19" t="str">
            <v>佐賀県唐津市鏡1646番地</v>
          </cell>
          <cell r="Q19" t="str">
            <v>0955-77-0705</v>
          </cell>
          <cell r="R19" t="str">
            <v>佐外</v>
          </cell>
          <cell r="S19" t="str">
            <v>う</v>
          </cell>
          <cell r="T19" t="str">
            <v>え</v>
          </cell>
        </row>
        <row r="20">
          <cell r="B20">
            <v>374</v>
          </cell>
          <cell r="C20" t="str">
            <v>牛島 操</v>
          </cell>
          <cell r="D20" t="str">
            <v>○</v>
          </cell>
          <cell r="E20">
            <v>37568</v>
          </cell>
          <cell r="M20" t="str">
            <v>牛島 操</v>
          </cell>
          <cell r="N20" t="str">
            <v>ｸﾞｯﾊﾟｰﾌｸｵｶ</v>
          </cell>
          <cell r="O20">
            <v>8491312</v>
          </cell>
          <cell r="P20" t="str">
            <v>佐賀県鹿島市大字納富分288番地</v>
          </cell>
          <cell r="Q20" t="str">
            <v>0954-63-3714</v>
          </cell>
          <cell r="R20" t="str">
            <v>鳥外</v>
          </cell>
          <cell r="S20" t="str">
            <v>う</v>
          </cell>
          <cell r="T20" t="str">
            <v>し</v>
          </cell>
        </row>
        <row r="21">
          <cell r="B21">
            <v>224</v>
          </cell>
          <cell r="C21" t="str">
            <v>上場農業協同組合</v>
          </cell>
          <cell r="D21" t="str">
            <v>○</v>
          </cell>
          <cell r="E21">
            <v>37529</v>
          </cell>
          <cell r="L21" t="str">
            <v>中山 丈一</v>
          </cell>
          <cell r="M21" t="str">
            <v>中山 丈一</v>
          </cell>
          <cell r="N21" t="str">
            <v>ｵｶﾞﾀｼﾞｭｳｷ</v>
          </cell>
          <cell r="O21">
            <v>8470323</v>
          </cell>
          <cell r="P21" t="str">
            <v>佐賀県唐津市鎮西町岩野269番地１</v>
          </cell>
          <cell r="Q21" t="str">
            <v>0955-82-2211</v>
          </cell>
          <cell r="R21" t="str">
            <v>杵内</v>
          </cell>
          <cell r="S21" t="str">
            <v>う</v>
          </cell>
          <cell r="T21" t="str">
            <v>わ</v>
          </cell>
        </row>
        <row r="22">
          <cell r="B22">
            <v>357</v>
          </cell>
          <cell r="C22" t="str">
            <v>江頭 敏満</v>
          </cell>
          <cell r="D22" t="str">
            <v>○</v>
          </cell>
          <cell r="E22">
            <v>37557</v>
          </cell>
          <cell r="M22" t="str">
            <v>江頭 敏満</v>
          </cell>
          <cell r="N22" t="str">
            <v>ｷｮｳｴｲ</v>
          </cell>
          <cell r="O22">
            <v>8400054</v>
          </cell>
          <cell r="P22" t="str">
            <v>佐賀県佐賀市水ヶ江五丁目７番22号</v>
          </cell>
          <cell r="Q22" t="str">
            <v>0952-24-9755</v>
          </cell>
          <cell r="R22" t="str">
            <v>杵内</v>
          </cell>
          <cell r="S22" t="str">
            <v>え</v>
          </cell>
          <cell r="T22" t="str">
            <v>が</v>
          </cell>
        </row>
        <row r="23">
          <cell r="B23">
            <v>188</v>
          </cell>
          <cell r="C23" t="str">
            <v>㈲江口自動車整備工場</v>
          </cell>
          <cell r="D23" t="str">
            <v>○</v>
          </cell>
          <cell r="E23">
            <v>37524</v>
          </cell>
          <cell r="L23" t="str">
            <v>江口 末雄</v>
          </cell>
          <cell r="M23" t="str">
            <v>江口 末雄</v>
          </cell>
          <cell r="N23" t="str">
            <v>ｵｵｲﾀｴｰｼﾞｪﾝｼｰ</v>
          </cell>
          <cell r="O23">
            <v>8490934</v>
          </cell>
          <cell r="P23" t="str">
            <v>佐賀県佐賀市開成五丁目３番２号</v>
          </cell>
          <cell r="Q23" t="str">
            <v>0952-31-2448</v>
          </cell>
          <cell r="R23" t="str">
            <v>鳥外</v>
          </cell>
          <cell r="S23" t="str">
            <v>え</v>
          </cell>
          <cell r="T23" t="str">
            <v>ぐ</v>
          </cell>
        </row>
        <row r="24">
          <cell r="B24">
            <v>198</v>
          </cell>
          <cell r="C24" t="str">
            <v>㈲江﨑電機工業鳥栖作業所</v>
          </cell>
          <cell r="F24" t="str">
            <v>○</v>
          </cell>
          <cell r="G24">
            <v>37525</v>
          </cell>
          <cell r="L24" t="str">
            <v>江﨑 安宏</v>
          </cell>
          <cell r="M24" t="str">
            <v>江﨑 安宏</v>
          </cell>
          <cell r="N24" t="str">
            <v>ｵｵｼﾏｷｷﾞｮｳｸﾐｱｲ</v>
          </cell>
          <cell r="O24">
            <v>8410004</v>
          </cell>
          <cell r="P24" t="str">
            <v>佐賀県鳥栖市神辺町92番地の５</v>
          </cell>
          <cell r="Q24" t="str">
            <v>0942-82-3216</v>
          </cell>
          <cell r="R24" t="str">
            <v>佐内</v>
          </cell>
          <cell r="S24" t="str">
            <v>え</v>
          </cell>
          <cell r="T24" t="str">
            <v>さ</v>
          </cell>
        </row>
        <row r="25">
          <cell r="B25">
            <v>238</v>
          </cell>
          <cell r="C25" t="str">
            <v>江島 武義</v>
          </cell>
          <cell r="D25" t="str">
            <v>○</v>
          </cell>
          <cell r="E25">
            <v>37537</v>
          </cell>
          <cell r="F25" t="str">
            <v>○</v>
          </cell>
          <cell r="G25">
            <v>37557</v>
          </cell>
          <cell r="M25" t="str">
            <v>江島 武義</v>
          </cell>
          <cell r="N25" t="str">
            <v>ｵﾚﾝｼﾞｼｬ</v>
          </cell>
          <cell r="O25">
            <v>8490911</v>
          </cell>
          <cell r="P25" t="str">
            <v>佐賀県佐賀市兵庫町大字若宮1305番地</v>
          </cell>
          <cell r="Q25" t="str">
            <v>0952-23-3284</v>
          </cell>
          <cell r="R25" t="str">
            <v>杵外</v>
          </cell>
          <cell r="S25" t="str">
            <v>え</v>
          </cell>
          <cell r="T25" t="str">
            <v>じ</v>
          </cell>
        </row>
        <row r="26">
          <cell r="B26">
            <v>167</v>
          </cell>
          <cell r="C26" t="str">
            <v>江島 忠治</v>
          </cell>
          <cell r="D26" t="str">
            <v>○</v>
          </cell>
          <cell r="E26">
            <v>37523</v>
          </cell>
          <cell r="M26" t="str">
            <v>江島 忠治</v>
          </cell>
          <cell r="N26" t="str">
            <v>ｴﾋﾞﾊﾗｳﾝﾕ</v>
          </cell>
          <cell r="O26">
            <v>8400201</v>
          </cell>
          <cell r="P26" t="str">
            <v>佐賀県佐賀市大和町大字尼寺2387番地４</v>
          </cell>
          <cell r="Q26" t="str">
            <v>0952-62-0772</v>
          </cell>
          <cell r="R26" t="str">
            <v>唐内</v>
          </cell>
          <cell r="S26" t="str">
            <v>え</v>
          </cell>
          <cell r="T26" t="str">
            <v>じ</v>
          </cell>
        </row>
        <row r="27">
          <cell r="B27">
            <v>403</v>
          </cell>
          <cell r="C27" t="str">
            <v>㈲江島ボデー工業</v>
          </cell>
          <cell r="D27" t="str">
            <v>○</v>
          </cell>
          <cell r="E27">
            <v>37595</v>
          </cell>
          <cell r="L27" t="str">
            <v>江島 隆義</v>
          </cell>
          <cell r="M27" t="str">
            <v>江島 隆義</v>
          </cell>
          <cell r="N27" t="str">
            <v>ｸﾛﾀﾞｺｳｷﾞｮｳ</v>
          </cell>
          <cell r="O27">
            <v>8420013</v>
          </cell>
          <cell r="P27" t="str">
            <v>佐賀県神埼市神埼町本告牟田1192番地</v>
          </cell>
          <cell r="Q27" t="str">
            <v>0952-52-3265</v>
          </cell>
          <cell r="R27" t="str">
            <v>佐外</v>
          </cell>
          <cell r="S27" t="str">
            <v>え</v>
          </cell>
          <cell r="T27" t="str">
            <v>じ</v>
          </cell>
        </row>
        <row r="28">
          <cell r="B28">
            <v>271</v>
          </cell>
          <cell r="C28" t="str">
            <v>円城寺 髙義</v>
          </cell>
          <cell r="D28" t="str">
            <v>○</v>
          </cell>
          <cell r="E28">
            <v>37538</v>
          </cell>
          <cell r="M28" t="str">
            <v>円城寺 髙義</v>
          </cell>
          <cell r="N28" t="str">
            <v>ｶﾜｸﾞﾁｷﾝｿﾞｸ</v>
          </cell>
          <cell r="O28">
            <v>8460023</v>
          </cell>
          <cell r="P28" t="str">
            <v>佐賀県多久市南多久町大字長尾4183番地１</v>
          </cell>
          <cell r="Q28" t="str">
            <v>0952-75-5957</v>
          </cell>
          <cell r="R28" t="str">
            <v>杵外</v>
          </cell>
          <cell r="S28" t="str">
            <v>え</v>
          </cell>
          <cell r="T28" t="str">
            <v>ん</v>
          </cell>
        </row>
        <row r="29">
          <cell r="B29">
            <v>201</v>
          </cell>
          <cell r="C29" t="str">
            <v>大川内 満</v>
          </cell>
          <cell r="D29" t="str">
            <v>○</v>
          </cell>
          <cell r="E29">
            <v>37529</v>
          </cell>
          <cell r="M29" t="str">
            <v>大川内 満</v>
          </cell>
          <cell r="N29" t="str">
            <v>ｵｵﾀｳﾝｿｳ</v>
          </cell>
          <cell r="O29">
            <v>8490201</v>
          </cell>
          <cell r="P29" t="str">
            <v>佐賀県佐賀市久保田町大字徳万1663番地５</v>
          </cell>
          <cell r="Q29" t="str">
            <v>0952-68-2104</v>
          </cell>
          <cell r="R29" t="str">
            <v>唐外</v>
          </cell>
          <cell r="S29" t="str">
            <v>お</v>
          </cell>
          <cell r="T29" t="str">
            <v>おか</v>
          </cell>
        </row>
        <row r="30">
          <cell r="B30">
            <v>232</v>
          </cell>
          <cell r="C30" t="str">
            <v>㈱オーケー・モータース</v>
          </cell>
          <cell r="F30" t="str">
            <v>○</v>
          </cell>
          <cell r="G30">
            <v>37540</v>
          </cell>
          <cell r="L30" t="str">
            <v>土井 弘道</v>
          </cell>
          <cell r="M30" t="str">
            <v>土井 弘道</v>
          </cell>
          <cell r="N30" t="str">
            <v>ｵﾉｳﾝﾕ</v>
          </cell>
          <cell r="O30">
            <v>8490506</v>
          </cell>
          <cell r="P30" t="str">
            <v>佐賀県杵島郡江北町大字上小田1086番地1</v>
          </cell>
          <cell r="Q30" t="str">
            <v>0952-86-3711</v>
          </cell>
          <cell r="R30" t="str">
            <v>杵内</v>
          </cell>
          <cell r="S30" t="str">
            <v>お</v>
          </cell>
          <cell r="T30" t="str">
            <v>おけ</v>
          </cell>
        </row>
        <row r="31">
          <cell r="B31">
            <v>163</v>
          </cell>
          <cell r="C31" t="str">
            <v>大久保 浩之</v>
          </cell>
          <cell r="D31" t="str">
            <v>○</v>
          </cell>
          <cell r="E31">
            <v>37523</v>
          </cell>
          <cell r="M31" t="str">
            <v>大久保 浩之</v>
          </cell>
          <cell r="N31" t="str">
            <v>ｴｽ･ｹｲ･ｹｲ</v>
          </cell>
          <cell r="O31">
            <v>8490913</v>
          </cell>
          <cell r="P31" t="str">
            <v>佐賀県佐賀市兵庫町大字渕2444番地</v>
          </cell>
          <cell r="Q31" t="str">
            <v>0952-31-0196</v>
          </cell>
          <cell r="R31" t="str">
            <v>佐内</v>
          </cell>
          <cell r="S31" t="str">
            <v>お</v>
          </cell>
          <cell r="T31" t="str">
            <v>おく</v>
          </cell>
        </row>
        <row r="32">
          <cell r="B32">
            <v>388</v>
          </cell>
          <cell r="C32" t="str">
            <v>大久保 秀治</v>
          </cell>
          <cell r="D32" t="str">
            <v>○</v>
          </cell>
          <cell r="E32">
            <v>37578</v>
          </cell>
          <cell r="M32" t="str">
            <v>大久保 秀治</v>
          </cell>
          <cell r="N32" t="str">
            <v>ｸﾘｰﾝｱﾙﾌｧｰ</v>
          </cell>
          <cell r="O32">
            <v>8380227</v>
          </cell>
          <cell r="P32" t="str">
            <v>佐賀県小城市小城町874番地</v>
          </cell>
          <cell r="Q32" t="str">
            <v>0952-73-2668</v>
          </cell>
          <cell r="R32" t="str">
            <v>鳥外</v>
          </cell>
          <cell r="S32" t="str">
            <v>お</v>
          </cell>
          <cell r="T32" t="str">
            <v>おく</v>
          </cell>
        </row>
        <row r="33">
          <cell r="B33">
            <v>153</v>
          </cell>
          <cell r="C33" t="str">
            <v>㈲大隈商会</v>
          </cell>
          <cell r="D33" t="str">
            <v>○</v>
          </cell>
          <cell r="E33">
            <v>37523</v>
          </cell>
          <cell r="L33" t="str">
            <v>大隈 清晴</v>
          </cell>
          <cell r="M33" t="str">
            <v>大隈 清晴</v>
          </cell>
          <cell r="N33" t="str">
            <v>ｴｺｸﾘｰﾝﾌｧｲﾌﾞ</v>
          </cell>
          <cell r="O33">
            <v>8490124</v>
          </cell>
          <cell r="P33" t="str">
            <v>佐賀県三養基郡上峰町大字堤3325番地</v>
          </cell>
          <cell r="Q33" t="str">
            <v>0952-52-0631</v>
          </cell>
          <cell r="R33" t="str">
            <v>伊内</v>
          </cell>
          <cell r="S33" t="str">
            <v>お</v>
          </cell>
          <cell r="T33" t="str">
            <v>おく</v>
          </cell>
        </row>
        <row r="34">
          <cell r="B34">
            <v>305</v>
          </cell>
          <cell r="C34" t="str">
            <v>㈲大月自動車</v>
          </cell>
          <cell r="D34" t="str">
            <v>○</v>
          </cell>
          <cell r="E34">
            <v>37538</v>
          </cell>
          <cell r="F34" t="str">
            <v>○</v>
          </cell>
          <cell r="G34">
            <v>37627</v>
          </cell>
          <cell r="L34" t="str">
            <v>大曲 勇</v>
          </cell>
          <cell r="M34" t="str">
            <v>大曲 勇</v>
          </cell>
          <cell r="N34" t="str">
            <v>ｷﾀｷｭｳｳﾝﾕ</v>
          </cell>
          <cell r="O34">
            <v>8080109</v>
          </cell>
          <cell r="P34" t="str">
            <v>佐賀県小城市三日月町堀江218番地３</v>
          </cell>
          <cell r="Q34" t="str">
            <v>0952-72-3402</v>
          </cell>
          <cell r="R34" t="str">
            <v>鳥外</v>
          </cell>
          <cell r="S34" t="str">
            <v>お</v>
          </cell>
          <cell r="T34" t="str">
            <v>おつ</v>
          </cell>
        </row>
        <row r="35">
          <cell r="B35">
            <v>279</v>
          </cell>
          <cell r="C35" t="str">
            <v>㈲オートサービスコイケ</v>
          </cell>
          <cell r="D35" t="str">
            <v>○</v>
          </cell>
          <cell r="E35">
            <v>37538</v>
          </cell>
          <cell r="F35" t="str">
            <v>○</v>
          </cell>
          <cell r="G35">
            <v>37557</v>
          </cell>
          <cell r="L35" t="str">
            <v>小池 清</v>
          </cell>
          <cell r="M35" t="str">
            <v>小池 清</v>
          </cell>
          <cell r="N35" t="str">
            <v>ｶﾜﾊﾗ ｴｲｲﾁ</v>
          </cell>
          <cell r="O35">
            <v>8490932</v>
          </cell>
          <cell r="P35" t="str">
            <v>佐賀県佐賀市鍋島町大字八戸溝1647番地</v>
          </cell>
          <cell r="Q35" t="str">
            <v>0952-30-5110</v>
          </cell>
          <cell r="R35" t="str">
            <v>佐内</v>
          </cell>
          <cell r="S35" t="str">
            <v>お</v>
          </cell>
          <cell r="T35" t="str">
            <v>おと</v>
          </cell>
        </row>
        <row r="36">
          <cell r="B36">
            <v>86</v>
          </cell>
          <cell r="C36" t="str">
            <v>㈲オートサービス ワタナベ</v>
          </cell>
          <cell r="D36" t="str">
            <v>○</v>
          </cell>
          <cell r="E36">
            <v>37477</v>
          </cell>
          <cell r="F36" t="str">
            <v>○</v>
          </cell>
          <cell r="G36">
            <v>37496</v>
          </cell>
          <cell r="L36" t="str">
            <v>渡邉 信行</v>
          </cell>
          <cell r="M36" t="str">
            <v>渡邉 信行</v>
          </cell>
          <cell r="N36" t="str">
            <v>ｲﾉｳｴｺｳﾀﾛｳ</v>
          </cell>
          <cell r="O36">
            <v>8420054</v>
          </cell>
          <cell r="P36" t="str">
            <v>佐賀県小城市三日月町織島3176番地１</v>
          </cell>
          <cell r="Q36" t="str">
            <v>0952-72-8687</v>
          </cell>
          <cell r="R36" t="str">
            <v>佐内</v>
          </cell>
          <cell r="S36" t="str">
            <v>お</v>
          </cell>
          <cell r="T36" t="str">
            <v>おと</v>
          </cell>
        </row>
        <row r="37">
          <cell r="B37">
            <v>17</v>
          </cell>
          <cell r="C37" t="str">
            <v>㈲オートナカヤマ</v>
          </cell>
          <cell r="F37" t="str">
            <v>○</v>
          </cell>
          <cell r="G37">
            <v>37456</v>
          </cell>
          <cell r="L37" t="str">
            <v>中山 一男</v>
          </cell>
          <cell r="M37" t="str">
            <v>中山 一男</v>
          </cell>
          <cell r="N37" t="str">
            <v>ｱｻﾋｳﾝｿｳ</v>
          </cell>
          <cell r="O37">
            <v>8400821</v>
          </cell>
          <cell r="P37" t="str">
            <v>佐賀県佐賀市東佐賀町５番11号</v>
          </cell>
          <cell r="Q37" t="str">
            <v>0952-23-6465</v>
          </cell>
          <cell r="R37" t="str">
            <v>杵外</v>
          </cell>
          <cell r="S37" t="str">
            <v>お</v>
          </cell>
          <cell r="T37" t="str">
            <v>おと</v>
          </cell>
        </row>
        <row r="38">
          <cell r="B38">
            <v>348</v>
          </cell>
          <cell r="C38" t="str">
            <v>㈲小城モータース</v>
          </cell>
          <cell r="D38" t="str">
            <v>○</v>
          </cell>
          <cell r="E38">
            <v>37552</v>
          </cell>
          <cell r="L38" t="str">
            <v>西村 一博</v>
          </cell>
          <cell r="M38" t="str">
            <v>西村 一博</v>
          </cell>
          <cell r="N38" t="str">
            <v>ｷｭｳｼｭｳﾎｸｾｲ</v>
          </cell>
          <cell r="O38">
            <v>8860007</v>
          </cell>
          <cell r="P38" t="str">
            <v>佐賀県小城市三日月町久米906番地</v>
          </cell>
          <cell r="Q38" t="str">
            <v>0952-73-3100</v>
          </cell>
          <cell r="R38" t="str">
            <v>鳥外</v>
          </cell>
          <cell r="S38" t="str">
            <v>お</v>
          </cell>
          <cell r="T38" t="str">
            <v>ぎ</v>
          </cell>
        </row>
        <row r="39">
          <cell r="B39">
            <v>314</v>
          </cell>
          <cell r="C39" t="str">
            <v>筬島 豊</v>
          </cell>
          <cell r="D39" t="str">
            <v>○</v>
          </cell>
          <cell r="E39">
            <v>37540</v>
          </cell>
          <cell r="F39" t="str">
            <v>○</v>
          </cell>
          <cell r="G39">
            <v>37557</v>
          </cell>
          <cell r="M39" t="str">
            <v>筬島 豊</v>
          </cell>
          <cell r="N39" t="str">
            <v>ｷﾄﾞｳﾝﾕ</v>
          </cell>
          <cell r="O39">
            <v>8490124</v>
          </cell>
          <cell r="P39" t="str">
            <v>佐賀県三養基郡上峰町大字堤1903番地の17</v>
          </cell>
          <cell r="Q39" t="str">
            <v>0952-52-0811</v>
          </cell>
          <cell r="R39" t="str">
            <v>鳥外</v>
          </cell>
          <cell r="S39" t="str">
            <v>お</v>
          </cell>
          <cell r="T39" t="str">
            <v>さ</v>
          </cell>
        </row>
        <row r="40">
          <cell r="B40">
            <v>386</v>
          </cell>
          <cell r="C40" t="str">
            <v>㈲カークリエイトフチノ</v>
          </cell>
          <cell r="D40" t="str">
            <v>○</v>
          </cell>
          <cell r="E40">
            <v>37578</v>
          </cell>
          <cell r="L40" t="str">
            <v>渕野 昌隆</v>
          </cell>
          <cell r="M40" t="str">
            <v>渕野 昌隆</v>
          </cell>
          <cell r="N40" t="str">
            <v>ｸﾗｰｸｺｳｻﾝ</v>
          </cell>
          <cell r="O40">
            <v>8402222</v>
          </cell>
          <cell r="P40" t="str">
            <v>佐賀県佐賀市東与賀町大字田中956番地１</v>
          </cell>
          <cell r="Q40" t="str">
            <v>0952-45-7112</v>
          </cell>
          <cell r="R40" t="str">
            <v>鳥外</v>
          </cell>
          <cell r="S40" t="str">
            <v>か</v>
          </cell>
          <cell r="T40" t="str">
            <v>あ</v>
          </cell>
        </row>
        <row r="41">
          <cell r="B41">
            <v>304</v>
          </cell>
          <cell r="C41" t="str">
            <v>㈱カーショップトヨマス</v>
          </cell>
          <cell r="D41" t="str">
            <v>○</v>
          </cell>
          <cell r="E41">
            <v>37538</v>
          </cell>
          <cell r="L41" t="str">
            <v>豊増 弘道</v>
          </cell>
          <cell r="M41" t="str">
            <v>豊増 弘道</v>
          </cell>
          <cell r="N41" t="str">
            <v>ｷｽ ﾋﾃﾞｷ</v>
          </cell>
          <cell r="O41">
            <v>8410072</v>
          </cell>
          <cell r="P41" t="str">
            <v>佐賀県鳥栖市村田町693番地1</v>
          </cell>
          <cell r="Q41" t="str">
            <v>0942-82-1312</v>
          </cell>
          <cell r="R41" t="str">
            <v>杵内</v>
          </cell>
          <cell r="S41" t="str">
            <v>か</v>
          </cell>
          <cell r="T41" t="str">
            <v>あ</v>
          </cell>
        </row>
        <row r="42">
          <cell r="B42">
            <v>319</v>
          </cell>
          <cell r="C42" t="str">
            <v>㈲カーライフゴーゴーマル</v>
          </cell>
          <cell r="D42" t="str">
            <v>○</v>
          </cell>
          <cell r="E42">
            <v>37540</v>
          </cell>
          <cell r="L42" t="str">
            <v>池田 謙司</v>
          </cell>
          <cell r="M42" t="str">
            <v>池田 謙司</v>
          </cell>
          <cell r="N42" t="str">
            <v>ｷﾑﾗｻﾝｷﾞｮｳ</v>
          </cell>
          <cell r="O42">
            <v>8400201</v>
          </cell>
          <cell r="P42" t="str">
            <v>佐賀県佐賀市大和町大字尼寺3386番地１</v>
          </cell>
          <cell r="Q42" t="str">
            <v>0952-62-1955</v>
          </cell>
          <cell r="R42" t="str">
            <v>鳥外</v>
          </cell>
          <cell r="S42" t="str">
            <v>か</v>
          </cell>
          <cell r="T42" t="str">
            <v>あ</v>
          </cell>
        </row>
        <row r="43">
          <cell r="B43">
            <v>67</v>
          </cell>
          <cell r="C43" t="str">
            <v>香月 利政</v>
          </cell>
          <cell r="F43" t="str">
            <v>○</v>
          </cell>
          <cell r="G43">
            <v>37496</v>
          </cell>
          <cell r="M43" t="str">
            <v>香月 利政</v>
          </cell>
          <cell r="N43" t="str">
            <v>ｲﾁﾖｼｻﾝｷﾞｮｳ</v>
          </cell>
          <cell r="O43">
            <v>8490906</v>
          </cell>
          <cell r="P43" t="str">
            <v>佐賀県佐賀市金立町大字金立2207番地６</v>
          </cell>
          <cell r="Q43" t="str">
            <v>0954-98-2342</v>
          </cell>
          <cell r="R43" t="str">
            <v>伊外</v>
          </cell>
          <cell r="S43" t="str">
            <v>か</v>
          </cell>
          <cell r="T43" t="str">
            <v>つ</v>
          </cell>
        </row>
        <row r="44">
          <cell r="B44">
            <v>379</v>
          </cell>
          <cell r="C44" t="str">
            <v>亀川 一成</v>
          </cell>
          <cell r="D44" t="str">
            <v>○</v>
          </cell>
          <cell r="E44">
            <v>37568</v>
          </cell>
          <cell r="M44" t="str">
            <v>亀川 一成</v>
          </cell>
          <cell r="N44" t="str">
            <v>ｸﾎﾞ ﾘｮｳﾍｲ</v>
          </cell>
          <cell r="O44">
            <v>8490506</v>
          </cell>
          <cell r="P44" t="str">
            <v>佐賀県杵島郡江北町大字上小田3447番地</v>
          </cell>
          <cell r="Q44" t="str">
            <v>0952-86-3295</v>
          </cell>
          <cell r="R44" t="str">
            <v>佐内</v>
          </cell>
          <cell r="S44" t="str">
            <v>か</v>
          </cell>
          <cell r="T44" t="str">
            <v>め</v>
          </cell>
        </row>
        <row r="45">
          <cell r="B45">
            <v>63</v>
          </cell>
          <cell r="C45" t="str">
            <v>唐津市農業協同組合</v>
          </cell>
          <cell r="D45" t="str">
            <v>○</v>
          </cell>
          <cell r="E45">
            <v>37462</v>
          </cell>
          <cell r="L45" t="str">
            <v>才田 安俊</v>
          </cell>
          <cell r="M45" t="str">
            <v>才田 安俊</v>
          </cell>
          <cell r="N45" t="str">
            <v>ｲｼﾊﾞｼｺｳｷﾞｮｳ</v>
          </cell>
          <cell r="O45">
            <v>8470011</v>
          </cell>
          <cell r="P45" t="str">
            <v>佐賀県唐津市栄町2569番地１</v>
          </cell>
          <cell r="Q45" t="str">
            <v>0955-73-6211</v>
          </cell>
          <cell r="R45" t="str">
            <v>鳥内</v>
          </cell>
          <cell r="S45" t="str">
            <v>か</v>
          </cell>
          <cell r="T45" t="str">
            <v>ら</v>
          </cell>
        </row>
        <row r="46">
          <cell r="B46">
            <v>415</v>
          </cell>
          <cell r="C46" t="str">
            <v>㈲ガレージスポット エシマ</v>
          </cell>
          <cell r="D46" t="str">
            <v>○</v>
          </cell>
          <cell r="E46">
            <v>37627</v>
          </cell>
          <cell r="L46" t="str">
            <v>江島 寛幸</v>
          </cell>
          <cell r="M46" t="str">
            <v>江島 寛幸</v>
          </cell>
          <cell r="N46" t="str">
            <v>ｹﾝﾎｸｴｲｾｲｼｬ</v>
          </cell>
          <cell r="O46">
            <v>8410072</v>
          </cell>
          <cell r="P46" t="str">
            <v>佐賀県鳥栖市村田町179番地１</v>
          </cell>
          <cell r="Q46" t="str">
            <v>0942-84-6322</v>
          </cell>
          <cell r="R46" t="str">
            <v>伊外</v>
          </cell>
          <cell r="S46" t="str">
            <v>か</v>
          </cell>
          <cell r="T46" t="str">
            <v>れ</v>
          </cell>
        </row>
        <row r="47">
          <cell r="B47">
            <v>221</v>
          </cell>
          <cell r="C47" t="str">
            <v>㈲川添自動車工場</v>
          </cell>
          <cell r="D47" t="str">
            <v>○</v>
          </cell>
          <cell r="E47">
            <v>37529</v>
          </cell>
          <cell r="F47" t="str">
            <v>○</v>
          </cell>
          <cell r="G47">
            <v>37540</v>
          </cell>
          <cell r="L47" t="str">
            <v>川添 修</v>
          </cell>
          <cell r="M47" t="str">
            <v>川添 修</v>
          </cell>
          <cell r="N47" t="str">
            <v>ｵｵﾑﾗｳﾝﾕ</v>
          </cell>
          <cell r="O47">
            <v>8470082</v>
          </cell>
          <cell r="P47" t="str">
            <v>佐賀県唐津市和多田天満町１丁目１番６号</v>
          </cell>
          <cell r="Q47" t="str">
            <v>0955-73-3535</v>
          </cell>
          <cell r="R47" t="str">
            <v>杵外</v>
          </cell>
          <cell r="S47" t="str">
            <v>か</v>
          </cell>
          <cell r="T47" t="str">
            <v>わ</v>
          </cell>
        </row>
        <row r="48">
          <cell r="B48">
            <v>145</v>
          </cell>
          <cell r="C48" t="str">
            <v>㈲木原自動車整備工場</v>
          </cell>
          <cell r="D48" t="str">
            <v>○</v>
          </cell>
          <cell r="E48">
            <v>37512</v>
          </cell>
          <cell r="F48" t="str">
            <v>○</v>
          </cell>
          <cell r="G48">
            <v>37524</v>
          </cell>
          <cell r="L48" t="str">
            <v>木原 鐵男</v>
          </cell>
          <cell r="M48" t="str">
            <v>木原 鐵男</v>
          </cell>
          <cell r="N48" t="str">
            <v>ｴｸﾞﾁｷﾝｿﾞｸ</v>
          </cell>
          <cell r="O48">
            <v>8410204</v>
          </cell>
          <cell r="P48" t="str">
            <v>佐賀県三養基郡基山町大字宮浦1191番地の３</v>
          </cell>
          <cell r="Q48" t="str">
            <v>0942-92-2903</v>
          </cell>
          <cell r="R48" t="str">
            <v>杵内</v>
          </cell>
          <cell r="S48" t="str">
            <v>き</v>
          </cell>
          <cell r="T48" t="str">
            <v>は</v>
          </cell>
        </row>
        <row r="49">
          <cell r="B49">
            <v>286</v>
          </cell>
          <cell r="C49" t="str">
            <v>木村 尚達</v>
          </cell>
          <cell r="D49" t="str">
            <v>○</v>
          </cell>
          <cell r="E49">
            <v>37538</v>
          </cell>
          <cell r="M49" t="str">
            <v>木村 尚達</v>
          </cell>
          <cell r="N49" t="str">
            <v>ｶﾝｷｮｳｷﾞｹﾝ</v>
          </cell>
          <cell r="O49">
            <v>8400864</v>
          </cell>
          <cell r="P49" t="str">
            <v>佐賀県佐賀市嘉瀬町大字荻野505番地７</v>
          </cell>
          <cell r="Q49" t="str">
            <v>0952-26-3060</v>
          </cell>
          <cell r="R49" t="str">
            <v>唐外</v>
          </cell>
          <cell r="S49" t="str">
            <v>き</v>
          </cell>
          <cell r="T49" t="str">
            <v>む</v>
          </cell>
        </row>
        <row r="50">
          <cell r="B50">
            <v>171</v>
          </cell>
          <cell r="C50" t="str">
            <v>木屋 輝義</v>
          </cell>
          <cell r="D50" t="str">
            <v>○</v>
          </cell>
          <cell r="E50">
            <v>37523</v>
          </cell>
          <cell r="M50" t="str">
            <v>木屋 輝義</v>
          </cell>
          <cell r="N50" t="str">
            <v>ｴﾌﾞﾁｾﾂﾋﾞ</v>
          </cell>
          <cell r="O50">
            <v>8490506</v>
          </cell>
          <cell r="P50" t="str">
            <v>佐賀県杵島郡江北町大字上小田1457番地</v>
          </cell>
          <cell r="Q50" t="str">
            <v>0952-86-2345</v>
          </cell>
          <cell r="R50" t="str">
            <v>鳥外</v>
          </cell>
          <cell r="S50" t="str">
            <v>き</v>
          </cell>
          <cell r="T50" t="str">
            <v>や</v>
          </cell>
        </row>
        <row r="51">
          <cell r="B51">
            <v>336</v>
          </cell>
          <cell r="C51" t="str">
            <v>九州三愛石油㈱</v>
          </cell>
          <cell r="D51" t="str">
            <v>○</v>
          </cell>
          <cell r="E51">
            <v>37547</v>
          </cell>
          <cell r="F51" t="str">
            <v>○</v>
          </cell>
          <cell r="G51">
            <v>37557</v>
          </cell>
          <cell r="L51" t="str">
            <v>松藤 範幸</v>
          </cell>
          <cell r="M51" t="str">
            <v>松藤 範幸</v>
          </cell>
          <cell r="N51" t="str">
            <v>ｷｭｳｼｭｳｻﾝｷﾞｮｳ</v>
          </cell>
          <cell r="O51">
            <v>8120013</v>
          </cell>
          <cell r="P51" t="str">
            <v>福岡県福岡市博多区博多駅東三丁目12番31号</v>
          </cell>
          <cell r="Q51" t="str">
            <v>092-481-7272</v>
          </cell>
          <cell r="R51" t="str">
            <v>伊内</v>
          </cell>
          <cell r="S51" t="str">
            <v>き</v>
          </cell>
          <cell r="T51" t="str">
            <v>ゆ</v>
          </cell>
        </row>
        <row r="52">
          <cell r="B52">
            <v>22</v>
          </cell>
          <cell r="C52" t="str">
            <v>九州日産ディーゼル㈱</v>
          </cell>
          <cell r="D52" t="str">
            <v>○</v>
          </cell>
          <cell r="E52">
            <v>37426</v>
          </cell>
          <cell r="F52" t="str">
            <v>○</v>
          </cell>
          <cell r="G52">
            <v>37456</v>
          </cell>
          <cell r="L52" t="str">
            <v>櫻庭 賢一</v>
          </cell>
          <cell r="M52" t="str">
            <v>櫻庭 賢一</v>
          </cell>
          <cell r="N52" t="str">
            <v>ｱｽｶ</v>
          </cell>
          <cell r="O52">
            <v>8130034</v>
          </cell>
          <cell r="P52" t="str">
            <v>福岡県福岡市東区多の津一丁目39番４</v>
          </cell>
          <cell r="Q52" t="str">
            <v>092-629-1831</v>
          </cell>
          <cell r="R52" t="str">
            <v>佐外</v>
          </cell>
          <cell r="S52" t="str">
            <v>き</v>
          </cell>
          <cell r="T52" t="str">
            <v>ゆ</v>
          </cell>
        </row>
        <row r="53">
          <cell r="B53">
            <v>51</v>
          </cell>
          <cell r="C53" t="str">
            <v>九州三菱ふそう自動車販売㈱</v>
          </cell>
          <cell r="D53" t="str">
            <v>○</v>
          </cell>
          <cell r="E53">
            <v>37456</v>
          </cell>
          <cell r="F53" t="str">
            <v>○</v>
          </cell>
          <cell r="G53">
            <v>37475</v>
          </cell>
          <cell r="L53" t="str">
            <v>水野 博満</v>
          </cell>
          <cell r="M53" t="str">
            <v>水野 博満</v>
          </cell>
          <cell r="N53" t="str">
            <v>ｲｹﾀﾞｸﾞﾐ</v>
          </cell>
          <cell r="O53">
            <v>8120051</v>
          </cell>
          <cell r="P53" t="str">
            <v>福岡県福岡市東区箱崎ふ頭五丁目４番17号</v>
          </cell>
          <cell r="Q53" t="str">
            <v>092-641-8181</v>
          </cell>
          <cell r="R53" t="str">
            <v>唐内</v>
          </cell>
          <cell r="S53" t="str">
            <v>き</v>
          </cell>
          <cell r="T53" t="str">
            <v>ゆ</v>
          </cell>
        </row>
        <row r="54">
          <cell r="B54">
            <v>639</v>
          </cell>
          <cell r="C54" t="str">
            <v>清川 龍治</v>
          </cell>
          <cell r="D54" t="str">
            <v>○</v>
          </cell>
          <cell r="E54">
            <v>40099</v>
          </cell>
          <cell r="F54" t="str">
            <v>○</v>
          </cell>
          <cell r="G54">
            <v>40099</v>
          </cell>
          <cell r="H54" t="str">
            <v>○</v>
          </cell>
          <cell r="I54">
            <v>40167</v>
          </cell>
          <cell r="J54" t="str">
            <v>○</v>
          </cell>
          <cell r="K54">
            <v>40260</v>
          </cell>
          <cell r="M54" t="str">
            <v>清川 龍治</v>
          </cell>
          <cell r="N54" t="str">
            <v>ｷﾖｶﾜﾘｭｳｼﾞ</v>
          </cell>
          <cell r="O54">
            <v>8470822</v>
          </cell>
          <cell r="P54" t="str">
            <v>佐賀県唐津市長谷121番地5</v>
          </cell>
          <cell r="Q54" t="str">
            <v>0955-75-2243</v>
          </cell>
          <cell r="R54" t="str">
            <v>清川金属</v>
          </cell>
          <cell r="S54" t="str">
            <v>847-0802</v>
          </cell>
          <cell r="T54" t="str">
            <v>佐賀県唐津市梨川内1077-3</v>
          </cell>
        </row>
        <row r="55">
          <cell r="B55">
            <v>120</v>
          </cell>
          <cell r="C55" t="str">
            <v>久原 久男</v>
          </cell>
          <cell r="D55" t="str">
            <v>○</v>
          </cell>
          <cell r="E55">
            <v>37498</v>
          </cell>
          <cell r="M55" t="str">
            <v>久原 久男</v>
          </cell>
          <cell r="N55" t="str">
            <v>ｳﾁｶﾜｺｳｷﾞｮｳ</v>
          </cell>
          <cell r="O55">
            <v>8491201</v>
          </cell>
          <cell r="P55" t="str">
            <v>佐賀県杵島郡白石町大字牛屋7860番地２</v>
          </cell>
          <cell r="Q55" t="str">
            <v>0954-65-4076</v>
          </cell>
          <cell r="R55" t="str">
            <v>唐外</v>
          </cell>
          <cell r="S55" t="str">
            <v>く</v>
          </cell>
          <cell r="T55" t="str">
            <v>は</v>
          </cell>
        </row>
        <row r="56">
          <cell r="B56">
            <v>287</v>
          </cell>
          <cell r="C56" t="str">
            <v>久米 勉</v>
          </cell>
          <cell r="D56" t="str">
            <v>○</v>
          </cell>
          <cell r="E56">
            <v>37538</v>
          </cell>
          <cell r="M56" t="str">
            <v>久米 勉</v>
          </cell>
          <cell r="N56" t="str">
            <v>ｶﾝｷｮｳｷﾞｹﾝ</v>
          </cell>
          <cell r="O56">
            <v>8491312</v>
          </cell>
          <cell r="P56" t="str">
            <v>佐賀県鹿島市大字納富分3014番地１</v>
          </cell>
          <cell r="Q56" t="str">
            <v>0954-62-6887</v>
          </cell>
          <cell r="R56" t="str">
            <v>唐内</v>
          </cell>
          <cell r="S56" t="str">
            <v>く</v>
          </cell>
          <cell r="T56" t="str">
            <v>め</v>
          </cell>
        </row>
        <row r="57">
          <cell r="B57">
            <v>256</v>
          </cell>
          <cell r="C57" t="str">
            <v>栗田 真人</v>
          </cell>
          <cell r="D57" t="str">
            <v>○</v>
          </cell>
          <cell r="E57">
            <v>37537</v>
          </cell>
          <cell r="M57" t="str">
            <v>栗田 真人</v>
          </cell>
          <cell r="N57" t="str">
            <v>ｶﾂｷ ｲｻｵ</v>
          </cell>
          <cell r="O57">
            <v>8440014</v>
          </cell>
          <cell r="P57" t="str">
            <v>佐賀県西松浦郡有田町戸矢乙1146番地２</v>
          </cell>
          <cell r="Q57" t="str">
            <v>0955-43-4086</v>
          </cell>
          <cell r="R57" t="str">
            <v>佐内</v>
          </cell>
          <cell r="S57" t="str">
            <v>く</v>
          </cell>
          <cell r="T57" t="str">
            <v>り</v>
          </cell>
        </row>
        <row r="58">
          <cell r="B58">
            <v>108</v>
          </cell>
          <cell r="C58" t="str">
            <v>栗野 逸生</v>
          </cell>
          <cell r="D58" t="str">
            <v>○</v>
          </cell>
          <cell r="E58">
            <v>37495</v>
          </cell>
          <cell r="F58" t="str">
            <v>○</v>
          </cell>
          <cell r="G58">
            <v>37495</v>
          </cell>
          <cell r="M58" t="str">
            <v>栗野 逸生</v>
          </cell>
          <cell r="N58" t="str">
            <v>ｲﾜﾑﾛｼｮｳｶｲ</v>
          </cell>
          <cell r="O58">
            <v>8140175</v>
          </cell>
          <cell r="P58" t="str">
            <v>佐賀県三養基郡みやき町大字江口1886番地</v>
          </cell>
          <cell r="Q58" t="str">
            <v>0942-89-4058</v>
          </cell>
          <cell r="R58" t="str">
            <v>唐外</v>
          </cell>
          <cell r="S58" t="str">
            <v>く</v>
          </cell>
          <cell r="T58" t="str">
            <v>り</v>
          </cell>
        </row>
        <row r="59">
          <cell r="B59">
            <v>331</v>
          </cell>
          <cell r="C59" t="str">
            <v>黒木 敬義</v>
          </cell>
          <cell r="D59" t="str">
            <v>○</v>
          </cell>
          <cell r="E59">
            <v>37547</v>
          </cell>
          <cell r="M59" t="str">
            <v>黒木 敬義</v>
          </cell>
          <cell r="N59" t="str">
            <v>ｷｭｳｼｭｳｸﾘｰﾝｼｽﾃﾑ</v>
          </cell>
          <cell r="O59">
            <v>8400023</v>
          </cell>
          <cell r="P59" t="str">
            <v>佐賀県佐賀市本庄町大字袋294番地３</v>
          </cell>
          <cell r="Q59" t="str">
            <v>0952-24-2603</v>
          </cell>
          <cell r="R59" t="str">
            <v>鳥外</v>
          </cell>
          <cell r="S59" t="str">
            <v>く</v>
          </cell>
          <cell r="T59" t="str">
            <v>ろ</v>
          </cell>
        </row>
        <row r="60">
          <cell r="B60">
            <v>244</v>
          </cell>
          <cell r="C60" t="str">
            <v>香田 善章</v>
          </cell>
          <cell r="D60" t="str">
            <v>○</v>
          </cell>
          <cell r="E60">
            <v>37537</v>
          </cell>
          <cell r="F60" t="str">
            <v>○</v>
          </cell>
          <cell r="G60">
            <v>37557</v>
          </cell>
          <cell r="M60" t="str">
            <v>香田 善章</v>
          </cell>
          <cell r="N60" t="str">
            <v>ｶｷｳﾁ ﾂﾖｼ</v>
          </cell>
          <cell r="O60">
            <v>8430302</v>
          </cell>
          <cell r="P60" t="str">
            <v>佐賀県嬉野市嬉野町大字下野丙1338番地ロ</v>
          </cell>
          <cell r="Q60" t="str">
            <v>0954-42-1282</v>
          </cell>
          <cell r="R60" t="str">
            <v>鳥外</v>
          </cell>
          <cell r="S60" t="str">
            <v>こ</v>
          </cell>
          <cell r="T60" t="str">
            <v>う</v>
          </cell>
        </row>
        <row r="61">
          <cell r="B61">
            <v>260</v>
          </cell>
          <cell r="C61" t="str">
            <v>古賀 豊喜</v>
          </cell>
          <cell r="D61" t="str">
            <v>○</v>
          </cell>
          <cell r="E61">
            <v>37537</v>
          </cell>
          <cell r="M61" t="str">
            <v>古賀 豊喜</v>
          </cell>
          <cell r="N61" t="str">
            <v>ｶﾈﾀﾞ ﾖｳｲﾁ</v>
          </cell>
          <cell r="O61">
            <v>8470104</v>
          </cell>
          <cell r="P61" t="str">
            <v>佐賀県三養基郡みやき町大字西島2342番地の１</v>
          </cell>
          <cell r="Q61" t="str">
            <v>0942-96-2442</v>
          </cell>
          <cell r="R61" t="str">
            <v>唐内</v>
          </cell>
          <cell r="S61" t="str">
            <v>こ</v>
          </cell>
          <cell r="T61" t="str">
            <v>が</v>
          </cell>
        </row>
        <row r="62">
          <cell r="B62">
            <v>309</v>
          </cell>
          <cell r="C62" t="str">
            <v>最所 正和</v>
          </cell>
          <cell r="D62" t="str">
            <v>○</v>
          </cell>
          <cell r="E62">
            <v>37538</v>
          </cell>
          <cell r="M62" t="str">
            <v>最所 正和</v>
          </cell>
          <cell r="N62" t="str">
            <v>ｷﾀﾉﾂｳｼﾝｺｳｷﾞｮｳ</v>
          </cell>
          <cell r="O62">
            <v>8301112</v>
          </cell>
          <cell r="P62" t="str">
            <v>佐賀県三養基郡みやき町大字白壁980番地</v>
          </cell>
          <cell r="Q62" t="str">
            <v>0942-89-2736</v>
          </cell>
          <cell r="R62" t="str">
            <v>鳥外</v>
          </cell>
          <cell r="S62" t="str">
            <v>さ</v>
          </cell>
          <cell r="T62" t="str">
            <v>い</v>
          </cell>
        </row>
        <row r="63">
          <cell r="B63">
            <v>321</v>
          </cell>
          <cell r="C63" t="str">
            <v>最所産業㈱</v>
          </cell>
          <cell r="D63" t="str">
            <v>○</v>
          </cell>
          <cell r="E63">
            <v>37540</v>
          </cell>
          <cell r="L63" t="str">
            <v>最所 美博</v>
          </cell>
          <cell r="M63" t="str">
            <v>最所 美博</v>
          </cell>
          <cell r="N63" t="str">
            <v>ｷｭｳｷ</v>
          </cell>
          <cell r="O63">
            <v>8390861</v>
          </cell>
          <cell r="P63" t="str">
            <v>福岡県久留米市合川町90番地</v>
          </cell>
          <cell r="Q63" t="str">
            <v>0942-43-3754</v>
          </cell>
          <cell r="R63" t="str">
            <v>佐外</v>
          </cell>
          <cell r="S63" t="str">
            <v>さ</v>
          </cell>
          <cell r="T63" t="str">
            <v>い</v>
          </cell>
        </row>
        <row r="64">
          <cell r="B64">
            <v>253</v>
          </cell>
          <cell r="C64" t="str">
            <v>坂井 繁</v>
          </cell>
          <cell r="D64" t="str">
            <v>○</v>
          </cell>
          <cell r="E64">
            <v>37537</v>
          </cell>
          <cell r="M64" t="str">
            <v>坂井 繁</v>
          </cell>
          <cell r="N64" t="str">
            <v>ｶｼﾏｾｲｿｳｼｬ</v>
          </cell>
          <cell r="O64">
            <v>8400027</v>
          </cell>
          <cell r="P64" t="str">
            <v>佐賀県佐賀市本庄町大字本庄1268番地11</v>
          </cell>
          <cell r="Q64" t="str">
            <v>0952-24-3522</v>
          </cell>
          <cell r="R64" t="str">
            <v>杵内</v>
          </cell>
          <cell r="S64" t="str">
            <v>さ</v>
          </cell>
          <cell r="T64" t="str">
            <v>か</v>
          </cell>
        </row>
        <row r="65">
          <cell r="B65">
            <v>7</v>
          </cell>
          <cell r="C65" t="str">
            <v>佐賀金属㈱</v>
          </cell>
          <cell r="D65" t="str">
            <v>○</v>
          </cell>
          <cell r="E65">
            <v>37399</v>
          </cell>
          <cell r="F65" t="str">
            <v>○</v>
          </cell>
          <cell r="G65">
            <v>37399</v>
          </cell>
          <cell r="L65" t="str">
            <v>髙木 興一</v>
          </cell>
          <cell r="M65" t="str">
            <v>髙木 興一</v>
          </cell>
          <cell r="N65" t="str">
            <v>ｱｲﾀﾞｶｶﾞｸｺｳｷﾞｮｳ</v>
          </cell>
          <cell r="O65">
            <v>8490936</v>
          </cell>
          <cell r="P65" t="str">
            <v>佐賀県佐賀市鍋島町大字森田833番地1</v>
          </cell>
          <cell r="Q65" t="str">
            <v>0952-30-0070</v>
          </cell>
          <cell r="R65" t="str">
            <v>鳥外</v>
          </cell>
          <cell r="S65" t="str">
            <v>さ</v>
          </cell>
          <cell r="T65" t="str">
            <v>がき</v>
          </cell>
        </row>
        <row r="66">
          <cell r="B66">
            <v>385</v>
          </cell>
          <cell r="C66" t="str">
            <v>阪口 二郎</v>
          </cell>
          <cell r="F66" t="str">
            <v>○</v>
          </cell>
          <cell r="G66">
            <v>37568</v>
          </cell>
          <cell r="M66" t="str">
            <v>阪口 二郎</v>
          </cell>
          <cell r="N66" t="str">
            <v>ｸﾏﾓﾄｼﾝﾒｲｻﾝｷﾞｮｳ</v>
          </cell>
          <cell r="O66">
            <v>8400202</v>
          </cell>
          <cell r="P66" t="str">
            <v>佐賀県佐賀市大和町大字久池井2576番地１</v>
          </cell>
          <cell r="Q66" t="str">
            <v>0952-62-2318</v>
          </cell>
          <cell r="R66" t="str">
            <v>佐外</v>
          </cell>
          <cell r="S66" t="str">
            <v>さ</v>
          </cell>
          <cell r="T66" t="str">
            <v>かぐ</v>
          </cell>
        </row>
        <row r="67">
          <cell r="B67">
            <v>416</v>
          </cell>
          <cell r="C67" t="str">
            <v>㈱佐賀クボタ</v>
          </cell>
          <cell r="D67" t="str">
            <v>○</v>
          </cell>
          <cell r="E67">
            <v>37644</v>
          </cell>
          <cell r="L67" t="str">
            <v>大橋 健藏</v>
          </cell>
          <cell r="M67" t="str">
            <v>大橋 健藏</v>
          </cell>
          <cell r="N67" t="str">
            <v>ｹﾞﾝﾎﾟｺｳｷﾞｮｳ</v>
          </cell>
          <cell r="O67">
            <v>8400832</v>
          </cell>
          <cell r="P67" t="str">
            <v>佐賀県佐賀市堀川町１番14号</v>
          </cell>
          <cell r="Q67" t="str">
            <v>0952-24-5241</v>
          </cell>
          <cell r="R67" t="str">
            <v>杵内</v>
          </cell>
          <cell r="S67" t="str">
            <v>さ</v>
          </cell>
          <cell r="T67" t="str">
            <v>がく</v>
          </cell>
        </row>
        <row r="68">
          <cell r="B68">
            <v>178</v>
          </cell>
          <cell r="C68" t="str">
            <v>佐賀県神埼郡農業協同組合</v>
          </cell>
          <cell r="D68" t="str">
            <v>○</v>
          </cell>
          <cell r="E68">
            <v>37524</v>
          </cell>
          <cell r="L68" t="str">
            <v>森 嘉明</v>
          </cell>
          <cell r="M68" t="str">
            <v>森 嘉明</v>
          </cell>
          <cell r="N68" t="str">
            <v>ｴﾙｱﾝﾄﾞｱｰﾙ</v>
          </cell>
          <cell r="O68">
            <v>8420007</v>
          </cell>
          <cell r="P68" t="str">
            <v>佐賀県神埼市神埼町鶴3456番地５</v>
          </cell>
          <cell r="Q68" t="str">
            <v>0952-52-6111</v>
          </cell>
          <cell r="R68" t="str">
            <v>佐外</v>
          </cell>
          <cell r="S68" t="str">
            <v>さ</v>
          </cell>
          <cell r="T68" t="str">
            <v>がけ</v>
          </cell>
        </row>
        <row r="69">
          <cell r="B69">
            <v>197</v>
          </cell>
          <cell r="C69" t="str">
            <v>佐賀県経済農業協同組合連合会</v>
          </cell>
          <cell r="D69" t="str">
            <v>○</v>
          </cell>
          <cell r="E69">
            <v>37524</v>
          </cell>
          <cell r="L69" t="str">
            <v>末次 豊春</v>
          </cell>
          <cell r="M69" t="str">
            <v>末次 豊春</v>
          </cell>
          <cell r="N69" t="str">
            <v>ｵｵｼﾏｱｷﾗ</v>
          </cell>
          <cell r="O69">
            <v>8400803</v>
          </cell>
          <cell r="P69" t="str">
            <v>佐賀県佐賀市栄町２番１号</v>
          </cell>
          <cell r="Q69" t="str">
            <v>0952-28-3923</v>
          </cell>
          <cell r="R69" t="str">
            <v>佐内</v>
          </cell>
          <cell r="S69" t="str">
            <v>さ</v>
          </cell>
          <cell r="T69" t="str">
            <v>がけ</v>
          </cell>
        </row>
        <row r="70">
          <cell r="B70">
            <v>335</v>
          </cell>
          <cell r="C70" t="str">
            <v>佐賀市農業協同組合</v>
          </cell>
          <cell r="D70" t="str">
            <v>○</v>
          </cell>
          <cell r="E70">
            <v>37547</v>
          </cell>
          <cell r="L70" t="str">
            <v>中島 進</v>
          </cell>
          <cell r="M70" t="str">
            <v>中島 進</v>
          </cell>
          <cell r="N70" t="str">
            <v>ｷｭｳｼｭｳｻﾝｺｳｳﾝﾕ</v>
          </cell>
          <cell r="O70">
            <v>8400814</v>
          </cell>
          <cell r="P70" t="str">
            <v>佐賀県佐賀市成章町６番１号</v>
          </cell>
          <cell r="Q70" t="str">
            <v>0952-22-0377</v>
          </cell>
          <cell r="R70" t="str">
            <v>佐内</v>
          </cell>
          <cell r="S70" t="str">
            <v>さ</v>
          </cell>
          <cell r="T70" t="str">
            <v>がし</v>
          </cell>
        </row>
        <row r="71">
          <cell r="B71">
            <v>355</v>
          </cell>
          <cell r="C71" t="str">
            <v>佐賀スズライト販売㈱</v>
          </cell>
          <cell r="D71" t="str">
            <v>○</v>
          </cell>
          <cell r="E71">
            <v>37557</v>
          </cell>
          <cell r="L71" t="str">
            <v>南部 重平</v>
          </cell>
          <cell r="M71" t="str">
            <v>南部 重平</v>
          </cell>
          <cell r="N71" t="str">
            <v>ｷｭｳﾃﾞﾝｻﾝｷﾞｮｳ</v>
          </cell>
          <cell r="O71">
            <v>8400862</v>
          </cell>
          <cell r="P71" t="str">
            <v>佐賀県佐賀市嘉瀬町大字扇町2490番地</v>
          </cell>
          <cell r="Q71" t="str">
            <v>0952-22-9111</v>
          </cell>
          <cell r="R71" t="str">
            <v>唐外</v>
          </cell>
          <cell r="S71" t="str">
            <v>さ</v>
          </cell>
          <cell r="T71" t="str">
            <v>がす</v>
          </cell>
        </row>
        <row r="72">
          <cell r="B72">
            <v>267</v>
          </cell>
          <cell r="C72" t="str">
            <v>㈲佐賀総合自動車</v>
          </cell>
          <cell r="D72" t="str">
            <v>○</v>
          </cell>
          <cell r="E72">
            <v>37538</v>
          </cell>
          <cell r="L72" t="str">
            <v>納富 忠之</v>
          </cell>
          <cell r="M72" t="str">
            <v>納富 忠之</v>
          </cell>
          <cell r="N72" t="str">
            <v>ｶﾑﾃｯｸｽ</v>
          </cell>
          <cell r="O72">
            <v>8490905</v>
          </cell>
          <cell r="P72" t="str">
            <v>佐賀県佐賀市金立町大字千布2119番地１</v>
          </cell>
          <cell r="Q72" t="str">
            <v>0952-98-2797</v>
          </cell>
          <cell r="R72" t="str">
            <v>唐外</v>
          </cell>
          <cell r="S72" t="str">
            <v>さ</v>
          </cell>
          <cell r="T72" t="str">
            <v>がそ</v>
          </cell>
        </row>
        <row r="73">
          <cell r="B73">
            <v>33</v>
          </cell>
          <cell r="C73" t="str">
            <v>さが東部農業協同組合</v>
          </cell>
          <cell r="D73" t="str">
            <v>○</v>
          </cell>
          <cell r="E73">
            <v>37432</v>
          </cell>
          <cell r="L73" t="str">
            <v>原 啓次</v>
          </cell>
          <cell r="M73" t="str">
            <v>原 啓次</v>
          </cell>
          <cell r="N73" t="str">
            <v>ｱﾗﾏｷｳﾝｿｳ</v>
          </cell>
          <cell r="O73">
            <v>8200203</v>
          </cell>
          <cell r="P73" t="str">
            <v>佐賀県三養基郡みやき町大字原古賀5473番地の１</v>
          </cell>
          <cell r="Q73" t="str">
            <v>0942-94-9111</v>
          </cell>
          <cell r="R73" t="str">
            <v>佐外</v>
          </cell>
          <cell r="S73" t="str">
            <v>さ</v>
          </cell>
          <cell r="T73" t="str">
            <v>がと</v>
          </cell>
        </row>
        <row r="74">
          <cell r="B74">
            <v>29</v>
          </cell>
          <cell r="C74" t="str">
            <v>佐賀トヨペット㈱</v>
          </cell>
          <cell r="F74" t="str">
            <v>○</v>
          </cell>
          <cell r="G74">
            <v>37456</v>
          </cell>
          <cell r="L74" t="str">
            <v>内田 健</v>
          </cell>
          <cell r="M74" t="str">
            <v>内田 健</v>
          </cell>
          <cell r="N74" t="str">
            <v>ｱﾗｷ ｶｵﾙ</v>
          </cell>
          <cell r="O74">
            <v>8490932</v>
          </cell>
          <cell r="P74" t="str">
            <v>佐賀県佐賀市鍋島町大字八戸溝150番地５</v>
          </cell>
          <cell r="Q74" t="str">
            <v>0952-33-6111</v>
          </cell>
          <cell r="R74" t="str">
            <v>佐内</v>
          </cell>
          <cell r="S74" t="str">
            <v>さ</v>
          </cell>
          <cell r="T74" t="str">
            <v>がと</v>
          </cell>
        </row>
        <row r="75">
          <cell r="B75">
            <v>79</v>
          </cell>
          <cell r="C75" t="str">
            <v>㈱佐賀マツダ</v>
          </cell>
          <cell r="F75" t="str">
            <v>○</v>
          </cell>
          <cell r="G75">
            <v>37496</v>
          </cell>
          <cell r="L75" t="str">
            <v>円田 稔</v>
          </cell>
          <cell r="M75" t="str">
            <v>円田 稔</v>
          </cell>
          <cell r="N75" t="str">
            <v>ｲﾄﾔﾏ ﾌﾐﾄｼ</v>
          </cell>
          <cell r="O75">
            <v>8400031</v>
          </cell>
          <cell r="P75" t="str">
            <v>佐賀県佐賀市下田町４番６号</v>
          </cell>
          <cell r="Q75" t="str">
            <v>0952-24-1101</v>
          </cell>
          <cell r="R75" t="str">
            <v>佐内</v>
          </cell>
          <cell r="S75" t="str">
            <v>さ</v>
          </cell>
          <cell r="T75" t="str">
            <v>がま</v>
          </cell>
        </row>
        <row r="76">
          <cell r="B76">
            <v>328</v>
          </cell>
          <cell r="C76" t="str">
            <v>佐賀マルキュー整備㈱</v>
          </cell>
          <cell r="D76" t="str">
            <v>○</v>
          </cell>
          <cell r="E76">
            <v>37547</v>
          </cell>
          <cell r="L76" t="str">
            <v>細江 夏月</v>
          </cell>
          <cell r="M76" t="str">
            <v>細江 夏月</v>
          </cell>
          <cell r="N76" t="str">
            <v>ｷｭｳｼｭｳｴｺﾃｯｸ</v>
          </cell>
          <cell r="O76">
            <v>8400864</v>
          </cell>
          <cell r="P76" t="str">
            <v>佐賀県佐賀市嘉瀬町大字荻野334番地の１</v>
          </cell>
          <cell r="Q76" t="str">
            <v>0952-22-0999</v>
          </cell>
          <cell r="R76" t="str">
            <v>鳥外</v>
          </cell>
          <cell r="S76" t="str">
            <v>さ</v>
          </cell>
          <cell r="T76" t="str">
            <v>がま</v>
          </cell>
        </row>
        <row r="77">
          <cell r="B77">
            <v>196</v>
          </cell>
          <cell r="C77" t="str">
            <v>佐賀みどり農業協同組合</v>
          </cell>
          <cell r="D77" t="str">
            <v>○</v>
          </cell>
          <cell r="E77">
            <v>37524</v>
          </cell>
          <cell r="L77" t="str">
            <v>田﨑 秀俊</v>
          </cell>
          <cell r="M77" t="str">
            <v>田﨑 秀俊</v>
          </cell>
          <cell r="N77" t="str">
            <v>ｵｵｸﾎﾞｼｮｳﾃﾝ</v>
          </cell>
          <cell r="O77">
            <v>8492101</v>
          </cell>
          <cell r="P77" t="str">
            <v>佐賀県杵島郡大町町大字大町1625番地１</v>
          </cell>
          <cell r="Q77" t="str">
            <v>0952-82-5111</v>
          </cell>
          <cell r="R77" t="str">
            <v>唐内</v>
          </cell>
          <cell r="S77" t="str">
            <v>さ</v>
          </cell>
          <cell r="T77" t="str">
            <v>がみ</v>
          </cell>
        </row>
        <row r="78">
          <cell r="B78">
            <v>210</v>
          </cell>
          <cell r="C78" t="str">
            <v>佐城農業協同組合</v>
          </cell>
          <cell r="D78" t="str">
            <v>○</v>
          </cell>
          <cell r="E78">
            <v>37529</v>
          </cell>
          <cell r="L78" t="str">
            <v>野口 好啓</v>
          </cell>
          <cell r="M78" t="str">
            <v>野口 好啓</v>
          </cell>
          <cell r="N78" t="str">
            <v>ｵｵﾂﾎﾞ ﾀｶｼ</v>
          </cell>
          <cell r="O78">
            <v>8390863</v>
          </cell>
          <cell r="P78" t="str">
            <v>佐賀県小城市小城町東小路158番地１</v>
          </cell>
          <cell r="Q78" t="str">
            <v>0952-73-4141</v>
          </cell>
          <cell r="R78" t="str">
            <v>鳥外</v>
          </cell>
          <cell r="S78" t="str">
            <v>さ</v>
          </cell>
          <cell r="T78" t="str">
            <v>じ</v>
          </cell>
        </row>
        <row r="79">
          <cell r="B79">
            <v>93</v>
          </cell>
          <cell r="C79" t="str">
            <v>佐野 浩</v>
          </cell>
          <cell r="D79" t="str">
            <v>○</v>
          </cell>
          <cell r="E79">
            <v>37477</v>
          </cell>
          <cell r="M79" t="str">
            <v>佐野 浩</v>
          </cell>
          <cell r="N79" t="str">
            <v>ｲﾏﾅｶﾞ</v>
          </cell>
          <cell r="O79">
            <v>8000115</v>
          </cell>
          <cell r="P79" t="str">
            <v>佐賀県小城市三日月町長神田1861番地11</v>
          </cell>
          <cell r="Q79" t="str">
            <v>0952-73-3156</v>
          </cell>
          <cell r="R79" t="str">
            <v>鳥外</v>
          </cell>
          <cell r="S79" t="str">
            <v>さ</v>
          </cell>
          <cell r="T79" t="str">
            <v>の</v>
          </cell>
        </row>
        <row r="80">
          <cell r="B80">
            <v>389</v>
          </cell>
          <cell r="C80" t="str">
            <v>㈲三栄車輌工業</v>
          </cell>
          <cell r="D80" t="str">
            <v>○</v>
          </cell>
          <cell r="E80">
            <v>37578</v>
          </cell>
          <cell r="L80" t="str">
            <v>菅 幸孝</v>
          </cell>
          <cell r="M80" t="str">
            <v>菅 幸孝</v>
          </cell>
          <cell r="N80" t="str">
            <v>ｸﾘｰﾝｱﾝﾄﾞｸﾞﾘｰﾝｶﾝﾊﾟﾆｰ</v>
          </cell>
          <cell r="O80">
            <v>8410073</v>
          </cell>
          <cell r="P80" t="str">
            <v>佐賀県鳥栖市江島町1806番地１</v>
          </cell>
          <cell r="Q80" t="str">
            <v>0942-82-4181</v>
          </cell>
          <cell r="R80" t="str">
            <v>鳥内</v>
          </cell>
          <cell r="S80" t="str">
            <v>さ</v>
          </cell>
          <cell r="T80" t="str">
            <v>ん</v>
          </cell>
        </row>
        <row r="81">
          <cell r="B81">
            <v>107</v>
          </cell>
          <cell r="C81" t="str">
            <v>㈱ジェイエイオート佐賀</v>
          </cell>
          <cell r="D81" t="str">
            <v>○</v>
          </cell>
          <cell r="E81">
            <v>37484</v>
          </cell>
          <cell r="L81" t="str">
            <v>田中 義隆</v>
          </cell>
          <cell r="M81" t="str">
            <v>田中 義隆</v>
          </cell>
          <cell r="N81" t="str">
            <v>ｲﾜﾏﾂｹﾝｾﾂ</v>
          </cell>
          <cell r="O81">
            <v>8400857</v>
          </cell>
          <cell r="P81" t="str">
            <v>佐賀県佐賀市鍋島町大字八戸3037番地３</v>
          </cell>
          <cell r="Q81" t="str">
            <v>0952-22-2718</v>
          </cell>
          <cell r="R81" t="str">
            <v>佐内</v>
          </cell>
          <cell r="S81" t="str">
            <v>し</v>
          </cell>
          <cell r="T81" t="str">
            <v>え</v>
          </cell>
        </row>
        <row r="82">
          <cell r="B82">
            <v>140</v>
          </cell>
          <cell r="C82" t="str">
            <v>上瀧 絹子</v>
          </cell>
          <cell r="D82" t="str">
            <v>○</v>
          </cell>
          <cell r="E82">
            <v>37512</v>
          </cell>
          <cell r="M82" t="str">
            <v>上瀧 絹子</v>
          </cell>
          <cell r="N82" t="str">
            <v>ｴｶﾞｼﾗ ﾏｻﾕｷ</v>
          </cell>
          <cell r="O82">
            <v>8400202</v>
          </cell>
          <cell r="P82" t="str">
            <v>佐賀県佐賀市大和町大字久池井2912番地５</v>
          </cell>
          <cell r="Q82" t="str">
            <v>0952-62-1056</v>
          </cell>
          <cell r="R82" t="str">
            <v>鳥外</v>
          </cell>
          <cell r="S82" t="str">
            <v>し</v>
          </cell>
          <cell r="T82" t="str">
            <v>ようた</v>
          </cell>
        </row>
        <row r="83">
          <cell r="B83">
            <v>211</v>
          </cell>
          <cell r="C83" t="str">
            <v>庄野 健</v>
          </cell>
          <cell r="D83" t="str">
            <v>○</v>
          </cell>
          <cell r="E83">
            <v>37529</v>
          </cell>
          <cell r="M83" t="str">
            <v>庄野 健</v>
          </cell>
          <cell r="N83" t="str">
            <v>ｵｵﾂﾎﾞ ﾕﾀｶ</v>
          </cell>
          <cell r="O83">
            <v>8400027</v>
          </cell>
          <cell r="P83" t="str">
            <v>佐賀県佐賀市本庄町大字本庄12番地</v>
          </cell>
          <cell r="Q83" t="str">
            <v>0952-23-8875</v>
          </cell>
          <cell r="R83" t="str">
            <v>佐内</v>
          </cell>
          <cell r="S83" t="str">
            <v>し</v>
          </cell>
          <cell r="T83" t="str">
            <v>ようの</v>
          </cell>
        </row>
        <row r="84">
          <cell r="B84">
            <v>346</v>
          </cell>
          <cell r="C84" t="str">
            <v>昭和商事石油㈱</v>
          </cell>
          <cell r="D84" t="str">
            <v>○</v>
          </cell>
          <cell r="E84">
            <v>37552</v>
          </cell>
          <cell r="L84" t="str">
            <v>前田 美彦</v>
          </cell>
          <cell r="M84" t="str">
            <v>前田 美彦</v>
          </cell>
          <cell r="N84" t="str">
            <v>ｷｭｳｼｭｳﾊﾟｯｹｰｼﾞ</v>
          </cell>
          <cell r="O84">
            <v>8100074</v>
          </cell>
          <cell r="P84" t="str">
            <v>福岡県福岡市中央区大手門二丁目３番７号</v>
          </cell>
          <cell r="Q84" t="str">
            <v>092-714-3111</v>
          </cell>
          <cell r="R84" t="str">
            <v>唐内</v>
          </cell>
          <cell r="S84" t="str">
            <v>し</v>
          </cell>
          <cell r="T84" t="str">
            <v>ようわし</v>
          </cell>
        </row>
        <row r="85">
          <cell r="B85">
            <v>316</v>
          </cell>
          <cell r="C85" t="str">
            <v>昭和自動車㈱</v>
          </cell>
          <cell r="D85" t="str">
            <v>○</v>
          </cell>
          <cell r="E85">
            <v>37540</v>
          </cell>
          <cell r="L85" t="str">
            <v>金子 晴信</v>
          </cell>
          <cell r="M85" t="str">
            <v>金子 晴信</v>
          </cell>
          <cell r="N85" t="str">
            <v>ｷﾉｼﾀ ｻﾀﾞﾊﾙ</v>
          </cell>
          <cell r="O85">
            <v>8470041</v>
          </cell>
          <cell r="P85" t="str">
            <v>佐賀県唐津市千代田町2565番地５</v>
          </cell>
          <cell r="Q85" t="str">
            <v>0955-74-7000</v>
          </cell>
          <cell r="R85" t="str">
            <v>佐外</v>
          </cell>
          <cell r="S85" t="str">
            <v>し</v>
          </cell>
          <cell r="T85" t="str">
            <v>ようわじ</v>
          </cell>
        </row>
        <row r="86">
          <cell r="B86">
            <v>422</v>
          </cell>
          <cell r="C86" t="str">
            <v>㈲白石自動車整備工場</v>
          </cell>
          <cell r="D86" t="str">
            <v>○</v>
          </cell>
          <cell r="E86">
            <v>37644</v>
          </cell>
          <cell r="L86" t="str">
            <v>田中 康麻</v>
          </cell>
          <cell r="M86" t="str">
            <v>田中 康麻</v>
          </cell>
          <cell r="N86" t="str">
            <v>ｺｳｷｮｳｻﾝｷﾞｮｳ</v>
          </cell>
          <cell r="O86">
            <v>8491106</v>
          </cell>
          <cell r="P86" t="str">
            <v>佐賀県杵島郡白石町大字廿治1350番地の12</v>
          </cell>
          <cell r="Q86" t="str">
            <v>0952-84-2750</v>
          </cell>
          <cell r="R86" t="str">
            <v>鳥外</v>
          </cell>
          <cell r="S86" t="str">
            <v>し</v>
          </cell>
          <cell r="T86" t="str">
            <v>ろ</v>
          </cell>
        </row>
        <row r="87">
          <cell r="B87">
            <v>410</v>
          </cell>
          <cell r="C87" t="str">
            <v>㈲杉山ホンダ販売</v>
          </cell>
          <cell r="D87" t="str">
            <v>○</v>
          </cell>
          <cell r="E87">
            <v>37595</v>
          </cell>
          <cell r="L87" t="str">
            <v>杉山 義彦</v>
          </cell>
          <cell r="M87" t="str">
            <v>杉山 義彦</v>
          </cell>
          <cell r="N87" t="str">
            <v>ｹﾞｲﾝｼｮｳｳﾝ</v>
          </cell>
          <cell r="O87">
            <v>8480027</v>
          </cell>
          <cell r="P87" t="str">
            <v>佐賀県伊万里市立花町1891番地７</v>
          </cell>
          <cell r="Q87" t="str">
            <v>0955-22-4260</v>
          </cell>
          <cell r="R87" t="str">
            <v>鳥外</v>
          </cell>
          <cell r="S87" t="str">
            <v>す</v>
          </cell>
          <cell r="T87" t="str">
            <v>ぎ</v>
          </cell>
        </row>
        <row r="88">
          <cell r="B88">
            <v>46</v>
          </cell>
          <cell r="C88" t="str">
            <v>千住 博昭</v>
          </cell>
          <cell r="D88" t="str">
            <v>○</v>
          </cell>
          <cell r="E88">
            <v>37438</v>
          </cell>
          <cell r="F88" t="str">
            <v>○</v>
          </cell>
          <cell r="G88">
            <v>37438</v>
          </cell>
          <cell r="L88" t="str">
            <v xml:space="preserve">         </v>
          </cell>
          <cell r="M88" t="str">
            <v xml:space="preserve">         </v>
          </cell>
          <cell r="N88" t="str">
            <v>ｲｹｽｴｻﾝｷﾞｮｳ</v>
          </cell>
          <cell r="O88">
            <v>8400015</v>
          </cell>
          <cell r="P88" t="str">
            <v>佐賀県佐賀市木原一丁目16番28号</v>
          </cell>
          <cell r="Q88" t="str">
            <v>0952-25-3911</v>
          </cell>
          <cell r="R88" t="str">
            <v>佐外</v>
          </cell>
          <cell r="S88" t="str">
            <v>せ</v>
          </cell>
          <cell r="T88" t="str">
            <v>んじ</v>
          </cell>
        </row>
        <row r="89">
          <cell r="B89">
            <v>208</v>
          </cell>
          <cell r="C89" t="str">
            <v>高栁 望</v>
          </cell>
          <cell r="D89" t="str">
            <v>○</v>
          </cell>
          <cell r="E89">
            <v>37529</v>
          </cell>
          <cell r="M89" t="str">
            <v>高栁 望</v>
          </cell>
          <cell r="N89" t="str">
            <v>ｵｵﾂｼｹﾞﾝ</v>
          </cell>
          <cell r="O89">
            <v>8402213</v>
          </cell>
          <cell r="P89" t="str">
            <v>佐賀県佐賀市川副町大字鹿江1264番地</v>
          </cell>
          <cell r="Q89" t="str">
            <v>0952-45-1472</v>
          </cell>
          <cell r="R89" t="str">
            <v>鳥外</v>
          </cell>
          <cell r="S89" t="str">
            <v>た</v>
          </cell>
          <cell r="T89" t="str">
            <v>かやなぎ</v>
          </cell>
        </row>
        <row r="90">
          <cell r="B90">
            <v>134</v>
          </cell>
          <cell r="C90" t="str">
            <v>竹下 一人</v>
          </cell>
          <cell r="D90" t="str">
            <v>○</v>
          </cell>
          <cell r="E90">
            <v>37509</v>
          </cell>
          <cell r="M90" t="str">
            <v>竹下 一人</v>
          </cell>
          <cell r="N90" t="str">
            <v>ｳﾚｼﾉｴｲｾﾞﾝｾﾝﾀｰ</v>
          </cell>
          <cell r="O90">
            <v>8470061</v>
          </cell>
          <cell r="P90" t="str">
            <v>佐賀県唐津市材木町2127番地7</v>
          </cell>
          <cell r="Q90" t="str">
            <v>0955-72-6320</v>
          </cell>
          <cell r="R90" t="str">
            <v>杵内</v>
          </cell>
          <cell r="S90" t="str">
            <v>た</v>
          </cell>
          <cell r="T90" t="str">
            <v>けしたか</v>
          </cell>
        </row>
        <row r="91">
          <cell r="B91">
            <v>414</v>
          </cell>
          <cell r="C91" t="str">
            <v>竹下 宗男</v>
          </cell>
          <cell r="D91" t="str">
            <v>○</v>
          </cell>
          <cell r="E91">
            <v>37627</v>
          </cell>
          <cell r="M91" t="str">
            <v>竹下 宗男</v>
          </cell>
          <cell r="N91" t="str">
            <v>ｹﾝﾌﾞｺｳｷﾞｮｳ</v>
          </cell>
          <cell r="O91">
            <v>8491311</v>
          </cell>
          <cell r="P91" t="str">
            <v>佐賀県鹿島市大字高津原620番地の５</v>
          </cell>
          <cell r="Q91" t="str">
            <v>0954-63-2664</v>
          </cell>
          <cell r="R91" t="str">
            <v>鳥外</v>
          </cell>
          <cell r="S91" t="str">
            <v>た</v>
          </cell>
          <cell r="T91" t="str">
            <v>けしたむ</v>
          </cell>
        </row>
        <row r="92">
          <cell r="B92">
            <v>5</v>
          </cell>
          <cell r="C92" t="str">
            <v>田崎 和紀</v>
          </cell>
          <cell r="D92" t="str">
            <v>○</v>
          </cell>
          <cell r="E92">
            <v>37399</v>
          </cell>
          <cell r="F92" t="str">
            <v>○</v>
          </cell>
          <cell r="G92">
            <v>37399</v>
          </cell>
          <cell r="M92" t="str">
            <v>田崎 和紀</v>
          </cell>
          <cell r="N92" t="str">
            <v>ｱｰﾊﾞﾝﾃｯｸ</v>
          </cell>
          <cell r="O92">
            <v>8470075</v>
          </cell>
          <cell r="P92" t="str">
            <v>佐賀県唐津市和多田用尺14番13号</v>
          </cell>
          <cell r="Q92" t="str">
            <v>0955-73-7450</v>
          </cell>
          <cell r="R92" t="str">
            <v>鳥外</v>
          </cell>
          <cell r="S92" t="str">
            <v>た</v>
          </cell>
          <cell r="T92" t="str">
            <v>さき</v>
          </cell>
        </row>
        <row r="93">
          <cell r="B93">
            <v>119</v>
          </cell>
          <cell r="C93" t="str">
            <v>立花 幸雄</v>
          </cell>
          <cell r="D93" t="str">
            <v>○</v>
          </cell>
          <cell r="E93">
            <v>37498</v>
          </cell>
          <cell r="F93" t="str">
            <v>○</v>
          </cell>
          <cell r="G93">
            <v>37516</v>
          </cell>
          <cell r="M93" t="str">
            <v>立花 幸雄</v>
          </cell>
          <cell r="N93" t="str">
            <v>ｳｽｷｳﾝｿｳ</v>
          </cell>
          <cell r="O93">
            <v>8420035</v>
          </cell>
          <cell r="P93" t="str">
            <v>佐賀県神埼郡吉野ヶ里町大字田手1924番地11</v>
          </cell>
          <cell r="Q93" t="str">
            <v>0952-52-3765</v>
          </cell>
          <cell r="R93" t="str">
            <v>鳥内</v>
          </cell>
          <cell r="S93" t="str">
            <v>た</v>
          </cell>
          <cell r="T93" t="str">
            <v>ちばな</v>
          </cell>
        </row>
        <row r="94">
          <cell r="B94">
            <v>306</v>
          </cell>
          <cell r="C94" t="str">
            <v>田中 敏則</v>
          </cell>
          <cell r="D94" t="str">
            <v>○</v>
          </cell>
          <cell r="E94">
            <v>37538</v>
          </cell>
          <cell r="M94" t="str">
            <v>田中 敏則</v>
          </cell>
          <cell r="N94" t="str">
            <v>ｷﾀｺｶﾞ</v>
          </cell>
          <cell r="O94">
            <v>8402221</v>
          </cell>
          <cell r="P94" t="str">
            <v>佐賀県佐賀市東与賀町大字下古賀2019番地１</v>
          </cell>
          <cell r="Q94" t="str">
            <v>0952-45-5519</v>
          </cell>
          <cell r="R94" t="str">
            <v>佐内</v>
          </cell>
          <cell r="S94" t="str">
            <v>た</v>
          </cell>
          <cell r="T94" t="str">
            <v>なかと</v>
          </cell>
        </row>
        <row r="95">
          <cell r="B95">
            <v>223</v>
          </cell>
          <cell r="C95" t="str">
            <v>田中 博</v>
          </cell>
          <cell r="D95" t="str">
            <v>○</v>
          </cell>
          <cell r="E95">
            <v>37529</v>
          </cell>
          <cell r="M95" t="str">
            <v>田中 博</v>
          </cell>
          <cell r="N95" t="str">
            <v>ｵｶﾞﾀ ﾀｷｵ</v>
          </cell>
          <cell r="O95">
            <v>8494106</v>
          </cell>
          <cell r="P95" t="str">
            <v>佐賀県西松浦郡有田町原明甲2043番地２</v>
          </cell>
          <cell r="Q95" t="str">
            <v>0955-46-3059</v>
          </cell>
          <cell r="R95" t="str">
            <v>佐内</v>
          </cell>
          <cell r="S95" t="str">
            <v>た</v>
          </cell>
          <cell r="T95" t="str">
            <v>なかひ</v>
          </cell>
        </row>
        <row r="96">
          <cell r="B96">
            <v>392</v>
          </cell>
          <cell r="C96" t="str">
            <v>田中 義治</v>
          </cell>
          <cell r="D96" t="str">
            <v>○</v>
          </cell>
          <cell r="E96">
            <v>37578</v>
          </cell>
          <cell r="M96" t="str">
            <v>田中 義治</v>
          </cell>
          <cell r="N96" t="str">
            <v>ｸﾘｰﾝﾁｸｼﾉ</v>
          </cell>
          <cell r="O96">
            <v>8402106</v>
          </cell>
          <cell r="P96" t="str">
            <v>佐賀県佐賀市諸富町大字山領806番地</v>
          </cell>
          <cell r="Q96" t="str">
            <v>0952-47-2826</v>
          </cell>
          <cell r="R96" t="str">
            <v>鳥外</v>
          </cell>
          <cell r="S96" t="str">
            <v>た</v>
          </cell>
          <cell r="T96" t="str">
            <v>なかよ</v>
          </cell>
        </row>
        <row r="97">
          <cell r="B97">
            <v>313</v>
          </cell>
          <cell r="C97" t="str">
            <v>田内 正好</v>
          </cell>
          <cell r="D97" t="str">
            <v>○</v>
          </cell>
          <cell r="E97">
            <v>37540</v>
          </cell>
          <cell r="M97" t="str">
            <v>田内 正好</v>
          </cell>
          <cell r="N97" t="str">
            <v>ｼﾛﾄｳﾝｿｳ</v>
          </cell>
          <cell r="O97">
            <v>8593611</v>
          </cell>
          <cell r="P97" t="str">
            <v>長崎県東彼杵郡川棚町中山郷245番地</v>
          </cell>
          <cell r="Q97" t="str">
            <v>0956-83-2184</v>
          </cell>
          <cell r="R97" t="str">
            <v>佐内</v>
          </cell>
          <cell r="S97" t="str">
            <v>た</v>
          </cell>
          <cell r="T97" t="str">
            <v>のうち</v>
          </cell>
        </row>
        <row r="98">
          <cell r="B98">
            <v>299</v>
          </cell>
          <cell r="C98" t="str">
            <v>谷口 春嘉</v>
          </cell>
          <cell r="D98" t="str">
            <v>○</v>
          </cell>
          <cell r="E98">
            <v>37538</v>
          </cell>
          <cell r="M98" t="str">
            <v>谷口 春嘉</v>
          </cell>
          <cell r="N98" t="str">
            <v>ｷｸﾊﾗｷﾝｿﾞｸ</v>
          </cell>
          <cell r="O98">
            <v>8160941</v>
          </cell>
          <cell r="P98" t="str">
            <v>佐賀県小城市芦刈町芦溝129番地５</v>
          </cell>
          <cell r="Q98" t="str">
            <v>0952-66-0543</v>
          </cell>
          <cell r="R98" t="str">
            <v>鳥外</v>
          </cell>
          <cell r="S98" t="str">
            <v>た</v>
          </cell>
          <cell r="T98" t="str">
            <v>にぐちは</v>
          </cell>
        </row>
        <row r="99">
          <cell r="B99">
            <v>258</v>
          </cell>
          <cell r="C99" t="str">
            <v>㈲千早自動車整備工場</v>
          </cell>
          <cell r="D99" t="str">
            <v>○</v>
          </cell>
          <cell r="E99">
            <v>37537</v>
          </cell>
          <cell r="L99" t="str">
            <v>千早 昭三</v>
          </cell>
          <cell r="M99" t="str">
            <v>千早 昭三</v>
          </cell>
          <cell r="N99" t="str">
            <v>ｶﾅﾓﾄｼｮｳｶｲ</v>
          </cell>
          <cell r="O99">
            <v>8490915</v>
          </cell>
          <cell r="P99" t="str">
            <v>佐賀県佐賀市兵庫町大字藤木380番地４</v>
          </cell>
          <cell r="Q99" t="str">
            <v>0952-23-1100</v>
          </cell>
          <cell r="R99" t="str">
            <v>鳥外</v>
          </cell>
          <cell r="S99" t="str">
            <v>ち</v>
          </cell>
          <cell r="T99" t="str">
            <v>はや</v>
          </cell>
        </row>
        <row r="100">
          <cell r="B100">
            <v>110</v>
          </cell>
          <cell r="C100" t="str">
            <v>中央ホンダ販売㈱</v>
          </cell>
          <cell r="D100" t="str">
            <v>○</v>
          </cell>
          <cell r="E100">
            <v>41148</v>
          </cell>
          <cell r="F100" t="str">
            <v>○</v>
          </cell>
          <cell r="G100">
            <v>41169</v>
          </cell>
          <cell r="L100" t="str">
            <v>柴田 政弘</v>
          </cell>
          <cell r="M100" t="str">
            <v>柴田 政弘</v>
          </cell>
          <cell r="N100" t="str">
            <v>ﾁｭｳｵｳﾎﾝﾀﾞﾊﾝﾊﾞｲ</v>
          </cell>
          <cell r="O100">
            <v>8400854</v>
          </cell>
          <cell r="P100" t="str">
            <v>佐賀県佐賀市八戸二丁目6番3号</v>
          </cell>
          <cell r="Q100" t="str">
            <v>0952-23-7111</v>
          </cell>
          <cell r="R100" t="str">
            <v>中央ホンダ販売㈱</v>
          </cell>
          <cell r="S100" t="str">
            <v>ち</v>
          </cell>
          <cell r="T100" t="str">
            <v>ゆう</v>
          </cell>
        </row>
        <row r="101">
          <cell r="B101">
            <v>181</v>
          </cell>
          <cell r="C101" t="str">
            <v>辻 清英</v>
          </cell>
          <cell r="D101" t="str">
            <v>○</v>
          </cell>
          <cell r="E101">
            <v>37524</v>
          </cell>
          <cell r="M101" t="str">
            <v>辻 清英</v>
          </cell>
          <cell r="N101" t="str">
            <v>ｴﾝｼﾞｮｳｼﾞ</v>
          </cell>
          <cell r="O101">
            <v>8400211</v>
          </cell>
          <cell r="P101" t="str">
            <v>佐賀県佐賀市大和町大字東山田2062番地の３</v>
          </cell>
          <cell r="Q101" t="str">
            <v>0952-62-0355</v>
          </cell>
          <cell r="R101" t="str">
            <v>佐内</v>
          </cell>
          <cell r="S101" t="str">
            <v>つ</v>
          </cell>
          <cell r="T101" t="str">
            <v>じき</v>
          </cell>
        </row>
        <row r="102">
          <cell r="B102">
            <v>262</v>
          </cell>
          <cell r="C102" t="str">
            <v>鶴丸 浩和</v>
          </cell>
          <cell r="D102" t="str">
            <v>○</v>
          </cell>
          <cell r="E102">
            <v>37537</v>
          </cell>
          <cell r="M102" t="str">
            <v>鶴丸 浩和</v>
          </cell>
          <cell r="N102" t="str">
            <v>ｶﾈﾑﾗｴｺﾜｰｸｽ</v>
          </cell>
          <cell r="O102">
            <v>8490204</v>
          </cell>
          <cell r="P102" t="str">
            <v>佐賀県佐賀市久保田町大字久保田809番地の２</v>
          </cell>
          <cell r="Q102" t="str">
            <v>0952-68-3919</v>
          </cell>
          <cell r="R102" t="str">
            <v>佐外</v>
          </cell>
          <cell r="S102" t="str">
            <v>つ</v>
          </cell>
          <cell r="T102" t="str">
            <v>るま</v>
          </cell>
        </row>
        <row r="103">
          <cell r="B103">
            <v>209</v>
          </cell>
          <cell r="C103" t="str">
            <v>德島 喜義</v>
          </cell>
          <cell r="D103" t="str">
            <v>○</v>
          </cell>
          <cell r="E103">
            <v>37529</v>
          </cell>
          <cell r="M103" t="str">
            <v>德島 喜義</v>
          </cell>
          <cell r="N103" t="str">
            <v>ｵｵﾂﾎﾞ</v>
          </cell>
          <cell r="O103">
            <v>8400008</v>
          </cell>
          <cell r="P103" t="str">
            <v>佐賀県佐賀市巨勢町大字牛島499番地４</v>
          </cell>
          <cell r="Q103" t="str">
            <v>0952-26-5619</v>
          </cell>
          <cell r="R103" t="str">
            <v>佐内</v>
          </cell>
          <cell r="S103" t="str">
            <v>と</v>
          </cell>
          <cell r="T103" t="str">
            <v>くし</v>
          </cell>
        </row>
        <row r="104">
          <cell r="B104">
            <v>296</v>
          </cell>
          <cell r="C104" t="str">
            <v>㈲鳥栖モータース</v>
          </cell>
          <cell r="D104" t="str">
            <v>○</v>
          </cell>
          <cell r="E104">
            <v>37538</v>
          </cell>
          <cell r="L104" t="str">
            <v>前間 恵子</v>
          </cell>
          <cell r="M104" t="str">
            <v>前間 恵子</v>
          </cell>
          <cell r="N104" t="str">
            <v>ｶﾝﾓﾝｶｲﾘｸ</v>
          </cell>
          <cell r="O104">
            <v>8410026</v>
          </cell>
          <cell r="P104" t="str">
            <v>佐賀県鳥栖市本鳥栖町398番地３</v>
          </cell>
          <cell r="Q104" t="str">
            <v>0942-82-3223</v>
          </cell>
          <cell r="R104" t="str">
            <v>佐外</v>
          </cell>
          <cell r="S104" t="str">
            <v>と</v>
          </cell>
          <cell r="T104" t="str">
            <v>すも</v>
          </cell>
        </row>
        <row r="105">
          <cell r="B105">
            <v>354</v>
          </cell>
          <cell r="C105" t="str">
            <v>㈲富永自動車整備工場</v>
          </cell>
          <cell r="D105" t="str">
            <v>○</v>
          </cell>
          <cell r="E105">
            <v>37557</v>
          </cell>
          <cell r="L105" t="str">
            <v>富永 恒弘</v>
          </cell>
          <cell r="M105" t="str">
            <v>富永 恒弘</v>
          </cell>
          <cell r="N105" t="str">
            <v>ｷｭｳｼｭｳﾛｼﾞﾃｯｸ</v>
          </cell>
          <cell r="O105">
            <v>8460002</v>
          </cell>
          <cell r="P105" t="str">
            <v>佐賀県多久市北多久町大字小侍1340番地３</v>
          </cell>
          <cell r="Q105" t="str">
            <v>0952-75-3335</v>
          </cell>
          <cell r="R105" t="str">
            <v>佐内</v>
          </cell>
          <cell r="S105" t="str">
            <v>と</v>
          </cell>
          <cell r="T105" t="str">
            <v>みな</v>
          </cell>
        </row>
        <row r="106">
          <cell r="B106">
            <v>65</v>
          </cell>
          <cell r="C106" t="str">
            <v>トヨタカローラ佐賀㈱</v>
          </cell>
          <cell r="F106" t="str">
            <v>○</v>
          </cell>
          <cell r="G106">
            <v>37496</v>
          </cell>
          <cell r="L106" t="str">
            <v>前田 博憲</v>
          </cell>
          <cell r="M106" t="str">
            <v>前田 博憲</v>
          </cell>
          <cell r="N106" t="str">
            <v>ｲｼﾏﾂｼｮｳｶｲ</v>
          </cell>
          <cell r="O106">
            <v>8400864</v>
          </cell>
          <cell r="P106" t="str">
            <v>佐賀県佐賀市嘉瀬町大字荻野344番地の１</v>
          </cell>
          <cell r="Q106" t="str">
            <v>0952-22-1111</v>
          </cell>
          <cell r="R106" t="str">
            <v>佐外</v>
          </cell>
          <cell r="S106" t="str">
            <v>と</v>
          </cell>
          <cell r="T106" t="str">
            <v>よた</v>
          </cell>
        </row>
        <row r="107">
          <cell r="B107">
            <v>38</v>
          </cell>
          <cell r="C107" t="str">
            <v>トヨタビスタ佐賀㈱</v>
          </cell>
          <cell r="D107" t="str">
            <v>○</v>
          </cell>
          <cell r="E107">
            <v>37432</v>
          </cell>
          <cell r="F107" t="str">
            <v>○</v>
          </cell>
          <cell r="G107">
            <v>37475</v>
          </cell>
          <cell r="L107" t="str">
            <v>金子 晴信</v>
          </cell>
          <cell r="M107" t="str">
            <v>金子 晴信</v>
          </cell>
          <cell r="N107" t="str">
            <v>ｱﾘﾀﾋﾞｶｾﾝﾀ</v>
          </cell>
          <cell r="O107">
            <v>8490936</v>
          </cell>
          <cell r="P107" t="str">
            <v>佐賀県佐賀市鍋島町大字森田33番地５</v>
          </cell>
          <cell r="Q107" t="str">
            <v>0952-31-7733</v>
          </cell>
          <cell r="R107" t="str">
            <v>伊内</v>
          </cell>
          <cell r="S107" t="str">
            <v>と</v>
          </cell>
          <cell r="T107" t="str">
            <v>よた</v>
          </cell>
        </row>
        <row r="108">
          <cell r="B108">
            <v>318</v>
          </cell>
          <cell r="C108" t="str">
            <v>㈱トヨタレンタリース佐賀</v>
          </cell>
          <cell r="D108" t="str">
            <v>○</v>
          </cell>
          <cell r="E108">
            <v>37540</v>
          </cell>
          <cell r="L108" t="str">
            <v>金子 晴信</v>
          </cell>
          <cell r="M108" t="str">
            <v>金子 晴信</v>
          </cell>
          <cell r="N108" t="str">
            <v>ｷﾑﾗｹﾝｾﾂｳﾝﾕ</v>
          </cell>
          <cell r="O108">
            <v>8400862</v>
          </cell>
          <cell r="P108" t="str">
            <v>佐賀県佐賀市嘉瀬町大字扇町2312番地５</v>
          </cell>
          <cell r="Q108" t="str">
            <v>0952-28-0100</v>
          </cell>
          <cell r="R108" t="str">
            <v>鳥外</v>
          </cell>
          <cell r="S108" t="str">
            <v>と</v>
          </cell>
          <cell r="T108" t="str">
            <v>よた</v>
          </cell>
        </row>
        <row r="109">
          <cell r="B109">
            <v>322</v>
          </cell>
          <cell r="C109" t="str">
            <v>㈲鳥井自動車整備工場</v>
          </cell>
          <cell r="D109" t="str">
            <v>○</v>
          </cell>
          <cell r="E109">
            <v>37547</v>
          </cell>
          <cell r="L109" t="str">
            <v>鳥井 末義</v>
          </cell>
          <cell r="M109" t="str">
            <v>鳥井 末義</v>
          </cell>
          <cell r="N109" t="str">
            <v>ｷｭｳｹﾝｶｲﾊﾂ</v>
          </cell>
          <cell r="O109">
            <v>8460002</v>
          </cell>
          <cell r="P109" t="str">
            <v>佐賀県多久市北多久町大字小侍1965番地４</v>
          </cell>
          <cell r="Q109" t="str">
            <v>0952-75-2508</v>
          </cell>
          <cell r="R109" t="str">
            <v>佐内</v>
          </cell>
          <cell r="S109" t="str">
            <v>と</v>
          </cell>
          <cell r="T109" t="str">
            <v>りい</v>
          </cell>
        </row>
        <row r="110">
          <cell r="B110">
            <v>302</v>
          </cell>
          <cell r="C110" t="str">
            <v>鳥谷 晃一</v>
          </cell>
          <cell r="F110" t="str">
            <v>○</v>
          </cell>
          <cell r="G110">
            <v>37557</v>
          </cell>
          <cell r="M110" t="str">
            <v>鳥谷 晃一</v>
          </cell>
          <cell r="N110" t="str">
            <v>ｷｼﾓﾄｸﾞﾐ</v>
          </cell>
          <cell r="O110">
            <v>8492102</v>
          </cell>
          <cell r="P110" t="str">
            <v>佐賀県杵島郡大町町大字福母1858番地</v>
          </cell>
          <cell r="Q110" t="str">
            <v>0952-82-5520</v>
          </cell>
          <cell r="R110" t="str">
            <v>唐内</v>
          </cell>
          <cell r="S110" t="str">
            <v>と</v>
          </cell>
          <cell r="T110" t="str">
            <v>りた</v>
          </cell>
        </row>
        <row r="111">
          <cell r="B111">
            <v>351</v>
          </cell>
          <cell r="C111" t="str">
            <v>中窪 正盛</v>
          </cell>
          <cell r="D111" t="str">
            <v>○</v>
          </cell>
          <cell r="E111">
            <v>37552</v>
          </cell>
          <cell r="F111" t="str">
            <v>○</v>
          </cell>
          <cell r="G111">
            <v>37552</v>
          </cell>
          <cell r="M111" t="str">
            <v>中窪 正盛</v>
          </cell>
          <cell r="N111" t="str">
            <v>ｷｭｳｼｭｳﾏｯｸｽ</v>
          </cell>
          <cell r="O111">
            <v>8490937</v>
          </cell>
          <cell r="P111" t="str">
            <v>佐賀県佐賀市鍋島一丁目４番25号</v>
          </cell>
          <cell r="Q111" t="str">
            <v>0952-32-2966</v>
          </cell>
          <cell r="R111" t="str">
            <v>鳥外</v>
          </cell>
          <cell r="S111" t="str">
            <v>な</v>
          </cell>
          <cell r="T111" t="str">
            <v>かくぼ</v>
          </cell>
        </row>
        <row r="112">
          <cell r="B112">
            <v>229</v>
          </cell>
          <cell r="C112" t="str">
            <v>中島 保</v>
          </cell>
          <cell r="D112" t="str">
            <v>○</v>
          </cell>
          <cell r="E112">
            <v>37537</v>
          </cell>
          <cell r="M112" t="str">
            <v>中島 保</v>
          </cell>
          <cell r="N112" t="str">
            <v>ｵﾀﾞ ﾊﾙﾐ</v>
          </cell>
          <cell r="O112">
            <v>8490918</v>
          </cell>
          <cell r="P112" t="str">
            <v>佐賀県佐賀市兵庫南四丁目19番32号</v>
          </cell>
          <cell r="Q112" t="str">
            <v>0952-22-6446</v>
          </cell>
          <cell r="R112" t="str">
            <v>杵内</v>
          </cell>
          <cell r="S112" t="str">
            <v>な</v>
          </cell>
          <cell r="T112" t="str">
            <v>たら</v>
          </cell>
        </row>
        <row r="113">
          <cell r="B113">
            <v>241</v>
          </cell>
          <cell r="C113" t="str">
            <v>中島 善彦</v>
          </cell>
          <cell r="D113" t="str">
            <v>○</v>
          </cell>
          <cell r="E113">
            <v>37537</v>
          </cell>
          <cell r="M113" t="str">
            <v>中島 善彦</v>
          </cell>
          <cell r="N113" t="str">
            <v>ｶｲ ﾄﾓｼｹﾞ</v>
          </cell>
          <cell r="O113">
            <v>8330001</v>
          </cell>
          <cell r="P113" t="str">
            <v>佐賀県小城市芦刈町道免691番地３</v>
          </cell>
          <cell r="Q113" t="str">
            <v>0952-66-1292</v>
          </cell>
          <cell r="R113" t="str">
            <v>鳥外</v>
          </cell>
          <cell r="S113" t="str">
            <v>な</v>
          </cell>
          <cell r="T113" t="str">
            <v>よ</v>
          </cell>
        </row>
        <row r="114">
          <cell r="B114">
            <v>371</v>
          </cell>
          <cell r="C114" t="str">
            <v>㈲中島モータース</v>
          </cell>
          <cell r="D114" t="str">
            <v>○</v>
          </cell>
          <cell r="E114">
            <v>37568</v>
          </cell>
          <cell r="L114" t="str">
            <v>中島 邦一</v>
          </cell>
          <cell r="M114" t="str">
            <v>中島 邦一</v>
          </cell>
          <cell r="N114" t="str">
            <v>ｷﾝｷｶﾝｷｮｳｺｳｻﾝ</v>
          </cell>
          <cell r="O114">
            <v>8400804</v>
          </cell>
          <cell r="P114" t="str">
            <v>佐賀県佐賀市神野東三丁目13番18号</v>
          </cell>
          <cell r="Q114" t="str">
            <v>0952-30-2825</v>
          </cell>
          <cell r="R114" t="str">
            <v>佐外</v>
          </cell>
          <cell r="S114" t="str">
            <v>な</v>
          </cell>
          <cell r="T114" t="str">
            <v>かじま</v>
          </cell>
        </row>
        <row r="115">
          <cell r="B115">
            <v>40</v>
          </cell>
          <cell r="C115" t="str">
            <v>中野 寿彦</v>
          </cell>
          <cell r="D115" t="str">
            <v>○</v>
          </cell>
          <cell r="E115">
            <v>37432</v>
          </cell>
          <cell r="F115" t="str">
            <v>○</v>
          </cell>
          <cell r="G115">
            <v>37475</v>
          </cell>
          <cell r="M115" t="str">
            <v>中野 寿彦</v>
          </cell>
          <cell r="N115" t="str">
            <v>ｱﾝｶｰ</v>
          </cell>
          <cell r="O115">
            <v>8491415</v>
          </cell>
          <cell r="P115" t="str">
            <v>佐賀県嬉野市塩田町大字大草野丙1815番地</v>
          </cell>
          <cell r="Q115" t="str">
            <v>0954-66-4594</v>
          </cell>
          <cell r="R115" t="str">
            <v>佐外</v>
          </cell>
          <cell r="S115" t="str">
            <v>な</v>
          </cell>
          <cell r="T115" t="str">
            <v>かの</v>
          </cell>
        </row>
        <row r="116">
          <cell r="B116">
            <v>58</v>
          </cell>
          <cell r="C116" t="str">
            <v>中牟田 太郎</v>
          </cell>
          <cell r="D116" t="str">
            <v>○</v>
          </cell>
          <cell r="E116">
            <v>37456</v>
          </cell>
          <cell r="L116" t="str">
            <v xml:space="preserve">         </v>
          </cell>
          <cell r="M116" t="str">
            <v xml:space="preserve">         </v>
          </cell>
          <cell r="N116" t="str">
            <v>ｲｼｲｹﾝｾﾂ</v>
          </cell>
          <cell r="O116">
            <v>8400201</v>
          </cell>
          <cell r="P116" t="str">
            <v>佐賀県佐賀市大和町大字尼寺2316番地の３</v>
          </cell>
          <cell r="Q116" t="str">
            <v>0952-62-2311</v>
          </cell>
          <cell r="R116" t="str">
            <v>鳥外</v>
          </cell>
          <cell r="S116" t="str">
            <v>な</v>
          </cell>
          <cell r="T116" t="str">
            <v>かむ</v>
          </cell>
        </row>
        <row r="117">
          <cell r="B117">
            <v>261</v>
          </cell>
          <cell r="C117" t="str">
            <v>中村 増美</v>
          </cell>
          <cell r="D117" t="str">
            <v>○</v>
          </cell>
          <cell r="E117">
            <v>37537</v>
          </cell>
          <cell r="M117" t="str">
            <v>中村 増美</v>
          </cell>
          <cell r="N117" t="str">
            <v>ｶﾈﾀﾆｼﾞﾄﾞｳｼｬ</v>
          </cell>
          <cell r="O117">
            <v>8410203</v>
          </cell>
          <cell r="P117" t="str">
            <v>佐賀県三養基郡基山町大字園部2467番地７</v>
          </cell>
          <cell r="Q117" t="str">
            <v>0942-92-5326</v>
          </cell>
          <cell r="R117" t="str">
            <v>鳥内</v>
          </cell>
          <cell r="S117" t="str">
            <v>な</v>
          </cell>
          <cell r="T117" t="str">
            <v>ま</v>
          </cell>
        </row>
        <row r="118">
          <cell r="B118">
            <v>81</v>
          </cell>
          <cell r="C118" t="str">
            <v>㈲ナゴヤ自動車</v>
          </cell>
          <cell r="F118" t="str">
            <v>○</v>
          </cell>
          <cell r="G118">
            <v>37496</v>
          </cell>
          <cell r="L118" t="str">
            <v>坂本 秀正</v>
          </cell>
          <cell r="M118" t="str">
            <v>坂本 秀正</v>
          </cell>
          <cell r="N118" t="str">
            <v>ｲﾉｳｴ</v>
          </cell>
          <cell r="O118">
            <v>8470323</v>
          </cell>
          <cell r="P118" t="str">
            <v>佐賀県唐津市鎮西町岩野70番地１</v>
          </cell>
          <cell r="Q118" t="str">
            <v>0955-82-1496</v>
          </cell>
          <cell r="R118" t="str">
            <v>佐内</v>
          </cell>
          <cell r="S118" t="str">
            <v>な</v>
          </cell>
          <cell r="T118" t="str">
            <v>ごや</v>
          </cell>
        </row>
        <row r="119">
          <cell r="B119">
            <v>418</v>
          </cell>
          <cell r="C119" t="str">
            <v>楢林 勇</v>
          </cell>
          <cell r="D119" t="str">
            <v>○</v>
          </cell>
          <cell r="E119">
            <v>37644</v>
          </cell>
          <cell r="M119" t="str">
            <v>楢林 勇</v>
          </cell>
          <cell r="N119" t="str">
            <v>ｺｲﾃﾞｺｳｻﾝ</v>
          </cell>
          <cell r="O119">
            <v>8420053</v>
          </cell>
          <cell r="P119" t="str">
            <v>佐賀県神埼市千代田町直鳥403番地41</v>
          </cell>
          <cell r="Q119" t="str">
            <v>0952-44-3883</v>
          </cell>
          <cell r="R119" t="str">
            <v>唐内</v>
          </cell>
          <cell r="S119" t="str">
            <v>な</v>
          </cell>
          <cell r="T119" t="str">
            <v>らば</v>
          </cell>
        </row>
        <row r="120">
          <cell r="B120">
            <v>47</v>
          </cell>
          <cell r="C120" t="str">
            <v>西有田町農業協同組合</v>
          </cell>
          <cell r="D120" t="str">
            <v>○</v>
          </cell>
          <cell r="E120">
            <v>37441</v>
          </cell>
          <cell r="L120" t="str">
            <v>池田 覚</v>
          </cell>
          <cell r="M120" t="str">
            <v>池田 覚</v>
          </cell>
          <cell r="N120" t="str">
            <v>ｲｹｳﾁﾘｻｲｸﾘﾘﾝｸﾞ</v>
          </cell>
          <cell r="O120">
            <v>8494104</v>
          </cell>
          <cell r="P120" t="str">
            <v>佐賀県西松浦郡有田町大木宿乙714番地１</v>
          </cell>
          <cell r="Q120" t="str">
            <v>0955-46-2211</v>
          </cell>
          <cell r="R120" t="str">
            <v>佐外</v>
          </cell>
          <cell r="S120" t="str">
            <v>に</v>
          </cell>
          <cell r="T120" t="str">
            <v>しあ</v>
          </cell>
        </row>
        <row r="121">
          <cell r="B121">
            <v>50</v>
          </cell>
          <cell r="C121" t="str">
            <v>西九州トヨタ自動車㈱</v>
          </cell>
          <cell r="F121" t="str">
            <v>○</v>
          </cell>
          <cell r="G121">
            <v>37475</v>
          </cell>
          <cell r="L121" t="str">
            <v>金子 晴信</v>
          </cell>
          <cell r="M121" t="str">
            <v>金子 晴信</v>
          </cell>
          <cell r="N121" t="str">
            <v>ｲｹﾀﾞ ｹﾝｲﾁ</v>
          </cell>
          <cell r="O121">
            <v>8400862</v>
          </cell>
          <cell r="P121" t="str">
            <v>佐賀県佐賀市嘉瀬町大字扇町2480番地</v>
          </cell>
          <cell r="Q121" t="str">
            <v>0952-24-4171</v>
          </cell>
          <cell r="R121" t="str">
            <v>唐内</v>
          </cell>
          <cell r="S121" t="str">
            <v>に</v>
          </cell>
          <cell r="T121" t="str">
            <v>しき</v>
          </cell>
        </row>
        <row r="122">
          <cell r="B122">
            <v>226</v>
          </cell>
          <cell r="C122" t="str">
            <v>西村 和範</v>
          </cell>
          <cell r="D122" t="str">
            <v>○</v>
          </cell>
          <cell r="E122">
            <v>37537</v>
          </cell>
          <cell r="M122" t="str">
            <v>西村 和範</v>
          </cell>
          <cell r="N122" t="str">
            <v>ｵｶﾞﾜﾄﾞﾎﾞｸ</v>
          </cell>
          <cell r="O122">
            <v>8410084</v>
          </cell>
          <cell r="P122" t="str">
            <v>佐賀県鳥栖市山浦町1612番地４</v>
          </cell>
          <cell r="Q122" t="str">
            <v>0942-85-1738</v>
          </cell>
          <cell r="R122" t="str">
            <v>佐内</v>
          </cell>
          <cell r="S122" t="str">
            <v>に</v>
          </cell>
          <cell r="T122" t="str">
            <v>か</v>
          </cell>
        </row>
        <row r="123">
          <cell r="B123">
            <v>242</v>
          </cell>
          <cell r="C123" t="str">
            <v>西村 弘幸</v>
          </cell>
          <cell r="D123" t="str">
            <v>○</v>
          </cell>
          <cell r="E123">
            <v>37537</v>
          </cell>
          <cell r="M123" t="str">
            <v>西村 弘幸</v>
          </cell>
          <cell r="N123" t="str">
            <v>ｶｲﾀﾞﾒﾀﾘｯｸｽ</v>
          </cell>
          <cell r="O123">
            <v>8490936</v>
          </cell>
          <cell r="P123" t="str">
            <v>佐賀県佐賀市鍋島町大字森田2387番地</v>
          </cell>
          <cell r="Q123" t="str">
            <v>0952-30-7243</v>
          </cell>
          <cell r="R123" t="str">
            <v>佐外</v>
          </cell>
          <cell r="S123" t="str">
            <v>に</v>
          </cell>
          <cell r="T123" t="str">
            <v>ひ</v>
          </cell>
        </row>
        <row r="124">
          <cell r="B124">
            <v>142</v>
          </cell>
          <cell r="C124" t="str">
            <v>㈱ニチワ</v>
          </cell>
          <cell r="F124" t="str">
            <v>○</v>
          </cell>
          <cell r="G124">
            <v>37524</v>
          </cell>
          <cell r="L124" t="str">
            <v>武富 義久</v>
          </cell>
          <cell r="M124" t="str">
            <v>武富 義久</v>
          </cell>
          <cell r="N124" t="str">
            <v>ｴｶﾞﾐｹﾝｾﾂ</v>
          </cell>
          <cell r="O124">
            <v>8400008</v>
          </cell>
          <cell r="P124" t="str">
            <v>佐賀県佐賀市巨勢町大字牛島78番地２</v>
          </cell>
          <cell r="Q124" t="str">
            <v>0952-25-1265</v>
          </cell>
          <cell r="R124" t="str">
            <v>佐内</v>
          </cell>
          <cell r="S124" t="str">
            <v>に</v>
          </cell>
          <cell r="T124" t="str">
            <v>ち</v>
          </cell>
        </row>
        <row r="125">
          <cell r="B125">
            <v>199</v>
          </cell>
          <cell r="C125" t="str">
            <v>㈲日進自動車</v>
          </cell>
          <cell r="D125" t="str">
            <v>○</v>
          </cell>
          <cell r="E125">
            <v>37529</v>
          </cell>
          <cell r="F125" t="str">
            <v>○</v>
          </cell>
          <cell r="G125">
            <v>37540</v>
          </cell>
          <cell r="L125" t="str">
            <v>西川 光夫</v>
          </cell>
          <cell r="M125" t="str">
            <v>西川 光夫</v>
          </cell>
          <cell r="N125" t="str">
            <v>ｵｵｼﾏｻﾝｷﾞｮｳ</v>
          </cell>
          <cell r="O125">
            <v>8490917</v>
          </cell>
          <cell r="P125" t="str">
            <v>佐賀県佐賀市高木瀬町大字長瀬1225番地４</v>
          </cell>
          <cell r="Q125" t="str">
            <v>0952-30-0300</v>
          </cell>
          <cell r="R125" t="str">
            <v>佐内</v>
          </cell>
          <cell r="S125" t="str">
            <v>に</v>
          </cell>
          <cell r="T125" t="str">
            <v>つし</v>
          </cell>
        </row>
        <row r="126">
          <cell r="B126">
            <v>173</v>
          </cell>
          <cell r="C126" t="str">
            <v>㈱日本パブリコ</v>
          </cell>
          <cell r="D126" t="str">
            <v>○</v>
          </cell>
          <cell r="E126">
            <v>37523</v>
          </cell>
          <cell r="L126" t="str">
            <v>春山 哲則</v>
          </cell>
          <cell r="M126" t="str">
            <v>春山 哲則</v>
          </cell>
          <cell r="N126" t="str">
            <v>ｴﾑｲｰｼｰ</v>
          </cell>
          <cell r="O126">
            <v>8120067</v>
          </cell>
          <cell r="P126" t="str">
            <v>福岡県福岡市東区筥松新町１番地34</v>
          </cell>
          <cell r="Q126" t="str">
            <v>092-622-8808</v>
          </cell>
          <cell r="R126" t="str">
            <v>伊外</v>
          </cell>
          <cell r="S126" t="str">
            <v>に</v>
          </cell>
          <cell r="T126" t="str">
            <v>ほ</v>
          </cell>
        </row>
        <row r="127">
          <cell r="B127">
            <v>49</v>
          </cell>
          <cell r="C127" t="str">
            <v>ネッツトヨタ佐賀㈱</v>
          </cell>
          <cell r="F127" t="str">
            <v>○</v>
          </cell>
          <cell r="G127">
            <v>37475</v>
          </cell>
          <cell r="L127" t="str">
            <v>金子 晴信</v>
          </cell>
          <cell r="M127" t="str">
            <v>金子 晴信</v>
          </cell>
          <cell r="N127" t="str">
            <v>ｲｹﾀﾞｶｲﾊﾂ</v>
          </cell>
          <cell r="O127">
            <v>8400859</v>
          </cell>
          <cell r="P127" t="str">
            <v>佐賀県佐賀市新栄西二丁目６番７号</v>
          </cell>
          <cell r="Q127" t="str">
            <v>0952-22-3211</v>
          </cell>
          <cell r="R127" t="str">
            <v>佐内</v>
          </cell>
          <cell r="S127" t="str">
            <v>ね</v>
          </cell>
        </row>
        <row r="128">
          <cell r="B128">
            <v>102</v>
          </cell>
          <cell r="C128" t="str">
            <v>野田 義明</v>
          </cell>
          <cell r="D128" t="str">
            <v>○</v>
          </cell>
          <cell r="E128">
            <v>37484</v>
          </cell>
          <cell r="M128" t="str">
            <v>野田 義明</v>
          </cell>
          <cell r="N128" t="str">
            <v>ｲﾜﾉｺｳﾕ</v>
          </cell>
          <cell r="O128">
            <v>8060001</v>
          </cell>
          <cell r="P128" t="str">
            <v>佐賀県小城市牛津町勝1333番地14</v>
          </cell>
          <cell r="Q128" t="str">
            <v>0952-66-0641</v>
          </cell>
          <cell r="R128" t="str">
            <v>鳥外</v>
          </cell>
          <cell r="S128" t="str">
            <v>の</v>
          </cell>
          <cell r="T128" t="str">
            <v>よ</v>
          </cell>
        </row>
        <row r="129">
          <cell r="B129">
            <v>166</v>
          </cell>
          <cell r="C129" t="str">
            <v>野中 義孝</v>
          </cell>
          <cell r="D129" t="str">
            <v>○</v>
          </cell>
          <cell r="E129">
            <v>37523</v>
          </cell>
          <cell r="M129" t="str">
            <v>野中 義孝</v>
          </cell>
          <cell r="N129" t="str">
            <v>ｴﾇｹｲｸﾘｰﾝ</v>
          </cell>
          <cell r="O129">
            <v>8402102</v>
          </cell>
          <cell r="P129" t="str">
            <v>佐賀県佐賀市諸富町大字為重328番地１</v>
          </cell>
          <cell r="Q129" t="str">
            <v>0952-47-6361</v>
          </cell>
          <cell r="R129" t="str">
            <v>佐外</v>
          </cell>
          <cell r="S129" t="str">
            <v>の</v>
          </cell>
          <cell r="T129" t="str">
            <v>よ</v>
          </cell>
        </row>
        <row r="130">
          <cell r="B130">
            <v>408</v>
          </cell>
          <cell r="C130" t="str">
            <v>㈲パシフィック プランニング</v>
          </cell>
          <cell r="D130" t="str">
            <v>○</v>
          </cell>
          <cell r="E130">
            <v>37595</v>
          </cell>
          <cell r="L130" t="str">
            <v>髙木 雅弘</v>
          </cell>
          <cell r="M130" t="str">
            <v>髙木 雅弘</v>
          </cell>
          <cell r="N130" t="str">
            <v>ｹｲｴｽｴｽｼﾞｰ</v>
          </cell>
          <cell r="O130">
            <v>8410046</v>
          </cell>
          <cell r="P130" t="str">
            <v>佐賀県鳥栖市真木町1132番地18</v>
          </cell>
          <cell r="Q130" t="str">
            <v>0942-83-7773</v>
          </cell>
          <cell r="R130" t="str">
            <v>佐外</v>
          </cell>
          <cell r="S130" t="str">
            <v>は</v>
          </cell>
          <cell r="T130" t="str">
            <v>しふ</v>
          </cell>
        </row>
        <row r="131">
          <cell r="B131">
            <v>141</v>
          </cell>
          <cell r="C131" t="str">
            <v>㈲波多津自動車</v>
          </cell>
          <cell r="D131" t="str">
            <v>○</v>
          </cell>
          <cell r="E131">
            <v>37512</v>
          </cell>
          <cell r="F131" t="str">
            <v>○</v>
          </cell>
          <cell r="G131">
            <v>37524</v>
          </cell>
          <cell r="L131" t="str">
            <v>田中 茂樹</v>
          </cell>
          <cell r="M131" t="str">
            <v>田中 茂樹</v>
          </cell>
          <cell r="N131" t="str">
            <v>ｴｶﾞﾐｳﾝｿｳ</v>
          </cell>
          <cell r="O131">
            <v>8480105</v>
          </cell>
          <cell r="P131" t="str">
            <v>佐賀県伊万里市波多津町馬蛤潟5013番地13</v>
          </cell>
          <cell r="Q131" t="str">
            <v>0955-25-0023</v>
          </cell>
          <cell r="R131" t="str">
            <v>佐内</v>
          </cell>
          <cell r="S131" t="str">
            <v>は</v>
          </cell>
          <cell r="T131" t="str">
            <v>たつ</v>
          </cell>
        </row>
        <row r="132">
          <cell r="B132">
            <v>326</v>
          </cell>
          <cell r="C132" t="str">
            <v>馬場 憲治</v>
          </cell>
          <cell r="D132" t="str">
            <v>○</v>
          </cell>
          <cell r="E132">
            <v>37547</v>
          </cell>
          <cell r="M132" t="str">
            <v>馬場 憲治</v>
          </cell>
          <cell r="N132" t="str">
            <v>ｷｭｳｼｭｳｳﾁﾀﾞｼｽﾃﾑ</v>
          </cell>
          <cell r="O132">
            <v>8420015</v>
          </cell>
          <cell r="P132" t="str">
            <v>佐賀県神埼市神埼町尾崎312番地２</v>
          </cell>
          <cell r="Q132" t="str">
            <v>0952-52-2010</v>
          </cell>
          <cell r="R132" t="str">
            <v>鳥外</v>
          </cell>
          <cell r="S132" t="str">
            <v>は</v>
          </cell>
          <cell r="T132" t="str">
            <v>ばる</v>
          </cell>
        </row>
        <row r="133">
          <cell r="B133">
            <v>240</v>
          </cell>
          <cell r="C133" t="str">
            <v>原 軍治</v>
          </cell>
          <cell r="D133" t="str">
            <v>○</v>
          </cell>
          <cell r="E133">
            <v>37537</v>
          </cell>
          <cell r="M133" t="str">
            <v>原 軍治</v>
          </cell>
          <cell r="N133" t="str">
            <v>ｶｲｾｲｼｮｳｼﾞ</v>
          </cell>
          <cell r="O133">
            <v>8410053</v>
          </cell>
          <cell r="P133" t="str">
            <v>佐賀県鳥栖市布津原町62番地２</v>
          </cell>
          <cell r="Q133" t="str">
            <v>0942-83-7689</v>
          </cell>
          <cell r="R133" t="str">
            <v>佐内</v>
          </cell>
          <cell r="S133" t="str">
            <v>は</v>
          </cell>
          <cell r="T133" t="str">
            <v>ぐ</v>
          </cell>
        </row>
        <row r="134">
          <cell r="B134">
            <v>164</v>
          </cell>
          <cell r="C134" t="str">
            <v>原 繁利</v>
          </cell>
          <cell r="D134" t="str">
            <v>○</v>
          </cell>
          <cell r="E134">
            <v>37523</v>
          </cell>
          <cell r="M134" t="str">
            <v>原 繁利</v>
          </cell>
          <cell r="N134" t="str">
            <v>ｴｽｼｰﾏﾃﾘｱﾙ</v>
          </cell>
          <cell r="O134">
            <v>8410201</v>
          </cell>
          <cell r="P134" t="str">
            <v>佐賀県三養基郡基山町大字小倉1543番地５</v>
          </cell>
          <cell r="Q134" t="str">
            <v>0942-81-0666</v>
          </cell>
          <cell r="R134" t="str">
            <v>鳥外</v>
          </cell>
          <cell r="S134" t="str">
            <v>は</v>
          </cell>
          <cell r="T134" t="str">
            <v>し</v>
          </cell>
        </row>
        <row r="135">
          <cell r="B135">
            <v>310</v>
          </cell>
          <cell r="C135" t="str">
            <v>原田 司</v>
          </cell>
          <cell r="D135" t="str">
            <v>○</v>
          </cell>
          <cell r="E135">
            <v>37538</v>
          </cell>
          <cell r="M135" t="str">
            <v>原田 司</v>
          </cell>
          <cell r="N135" t="str">
            <v>ｷﾀﾑﾗ</v>
          </cell>
          <cell r="O135">
            <v>8490201</v>
          </cell>
          <cell r="P135" t="str">
            <v>佐賀県佐賀市久保田町大字徳万129番地の２</v>
          </cell>
          <cell r="Q135" t="str">
            <v>0952-68-3253</v>
          </cell>
          <cell r="R135" t="str">
            <v>佐内</v>
          </cell>
          <cell r="S135" t="str">
            <v>は</v>
          </cell>
          <cell r="T135" t="str">
            <v>らだ</v>
          </cell>
        </row>
        <row r="136">
          <cell r="B136">
            <v>84</v>
          </cell>
          <cell r="C136" t="str">
            <v>東内 義光</v>
          </cell>
          <cell r="F136" t="str">
            <v>○</v>
          </cell>
          <cell r="G136">
            <v>37496</v>
          </cell>
          <cell r="M136" t="str">
            <v>東内 義光</v>
          </cell>
          <cell r="N136" t="str">
            <v>ｲﾉｳｴｷ</v>
          </cell>
          <cell r="O136">
            <v>8494256</v>
          </cell>
          <cell r="P136" t="str">
            <v>佐賀県三養基郡みやき町大字江口5132番地</v>
          </cell>
          <cell r="Q136" t="str">
            <v>0942-89-4047</v>
          </cell>
          <cell r="R136" t="str">
            <v>伊内</v>
          </cell>
          <cell r="S136" t="str">
            <v>ひ</v>
          </cell>
          <cell r="T136" t="str">
            <v>が</v>
          </cell>
        </row>
        <row r="137">
          <cell r="B137">
            <v>158</v>
          </cell>
          <cell r="C137" t="str">
            <v>百武 久男</v>
          </cell>
          <cell r="D137" t="str">
            <v>○</v>
          </cell>
          <cell r="E137">
            <v>37523</v>
          </cell>
          <cell r="M137" t="str">
            <v>百武 久男</v>
          </cell>
          <cell r="N137" t="str">
            <v>ｴｺﾛｼﾞｽﾃｨｯｸ</v>
          </cell>
          <cell r="O137">
            <v>8402201</v>
          </cell>
          <cell r="P137" t="str">
            <v>佐賀県佐賀市川副町大字福富642番地第１</v>
          </cell>
          <cell r="Q137" t="str">
            <v>0952-45-6041</v>
          </cell>
          <cell r="R137" t="str">
            <v>鳥外</v>
          </cell>
          <cell r="S137" t="str">
            <v>ひ</v>
          </cell>
          <cell r="T137" t="str">
            <v>や</v>
          </cell>
        </row>
        <row r="138">
          <cell r="B138">
            <v>390</v>
          </cell>
          <cell r="C138" t="str">
            <v>㈲兵庫自動車</v>
          </cell>
          <cell r="D138" t="str">
            <v>○</v>
          </cell>
          <cell r="E138">
            <v>37578</v>
          </cell>
          <cell r="L138" t="str">
            <v>野口 英昭</v>
          </cell>
          <cell r="M138" t="str">
            <v>野口 英昭</v>
          </cell>
          <cell r="N138" t="str">
            <v>ｸﾘｰﾝｼｽﾃﾑｶｲﾊﾂ</v>
          </cell>
          <cell r="O138">
            <v>8490911</v>
          </cell>
          <cell r="P138" t="str">
            <v>佐賀県佐賀市兵庫町大字若宮1961番地の第２</v>
          </cell>
          <cell r="Q138" t="str">
            <v>0952-98-3353</v>
          </cell>
          <cell r="R138" t="str">
            <v>鳥内</v>
          </cell>
          <cell r="S138" t="str">
            <v>ひ</v>
          </cell>
          <cell r="T138" t="str">
            <v>よ</v>
          </cell>
        </row>
        <row r="139">
          <cell r="B139">
            <v>312</v>
          </cell>
          <cell r="C139" t="str">
            <v>平石 寛治</v>
          </cell>
          <cell r="D139" t="str">
            <v>○</v>
          </cell>
          <cell r="E139">
            <v>37540</v>
          </cell>
          <cell r="M139" t="str">
            <v>平石 寛治</v>
          </cell>
          <cell r="N139" t="str">
            <v>ｷﾄｳﾎﾄﾞｳ</v>
          </cell>
          <cell r="O139">
            <v>8430022</v>
          </cell>
          <cell r="P139" t="str">
            <v>佐賀県小城市小城町畑田2687番地７</v>
          </cell>
          <cell r="Q139" t="str">
            <v>0952-73-3007</v>
          </cell>
          <cell r="R139" t="str">
            <v>杵内</v>
          </cell>
          <cell r="S139" t="str">
            <v>ひ</v>
          </cell>
          <cell r="T139" t="str">
            <v>ら</v>
          </cell>
        </row>
        <row r="140">
          <cell r="B140">
            <v>36</v>
          </cell>
          <cell r="C140" t="str">
            <v>広滝自動車㈲</v>
          </cell>
          <cell r="D140" t="str">
            <v>○</v>
          </cell>
          <cell r="E140">
            <v>37432</v>
          </cell>
          <cell r="F140" t="str">
            <v>○</v>
          </cell>
          <cell r="G140">
            <v>37475</v>
          </cell>
          <cell r="L140" t="str">
            <v>廣瀧 信博</v>
          </cell>
          <cell r="M140" t="str">
            <v>廣瀧 信博</v>
          </cell>
          <cell r="N140" t="str">
            <v>ｱﾘｱｹﾂｳｼｮｳ</v>
          </cell>
          <cell r="O140">
            <v>8490921</v>
          </cell>
          <cell r="P140" t="str">
            <v>佐賀県佐賀市高木瀬西五丁目14番８号</v>
          </cell>
          <cell r="Q140" t="str">
            <v>0952-31-8510</v>
          </cell>
          <cell r="R140" t="str">
            <v>鳥外</v>
          </cell>
          <cell r="S140" t="str">
            <v>ひ</v>
          </cell>
          <cell r="T140" t="str">
            <v>ろ</v>
          </cell>
        </row>
        <row r="141">
          <cell r="B141">
            <v>18</v>
          </cell>
          <cell r="C141" t="str">
            <v>㈱ファーレン西九州</v>
          </cell>
          <cell r="F141" t="str">
            <v>○</v>
          </cell>
          <cell r="G141">
            <v>37456</v>
          </cell>
          <cell r="L141" t="str">
            <v>円田 稔</v>
          </cell>
          <cell r="M141" t="str">
            <v>円田 稔</v>
          </cell>
          <cell r="N141" t="str">
            <v>ｱｻﾋｻｲｾｲ</v>
          </cell>
          <cell r="O141">
            <v>8570023</v>
          </cell>
          <cell r="P141" t="str">
            <v>長崎県佐世保市名切町313番地</v>
          </cell>
          <cell r="Q141" t="str">
            <v>095-881-2200</v>
          </cell>
          <cell r="R141" t="str">
            <v>鳥内</v>
          </cell>
          <cell r="S141" t="str">
            <v>ふ</v>
          </cell>
          <cell r="T141" t="str">
            <v>あ</v>
          </cell>
        </row>
        <row r="142">
          <cell r="B142">
            <v>80</v>
          </cell>
          <cell r="C142" t="str">
            <v>㈲福島自動車</v>
          </cell>
          <cell r="D142" t="str">
            <v>○</v>
          </cell>
          <cell r="E142">
            <v>37477</v>
          </cell>
          <cell r="L142" t="str">
            <v>福島 健人</v>
          </cell>
          <cell r="M142" t="str">
            <v>福島 健人</v>
          </cell>
          <cell r="N142" t="str">
            <v>ｲﾅﾄﾞﾐ</v>
          </cell>
          <cell r="O142">
            <v>8490928</v>
          </cell>
          <cell r="P142" t="str">
            <v>佐賀県佐賀市若楠二丁目５番10号</v>
          </cell>
          <cell r="Q142" t="str">
            <v>0952-31-1313</v>
          </cell>
          <cell r="R142" t="str">
            <v>杵内</v>
          </cell>
          <cell r="S142" t="str">
            <v>ふ</v>
          </cell>
          <cell r="T142" t="str">
            <v>くし</v>
          </cell>
        </row>
        <row r="143">
          <cell r="B143">
            <v>297</v>
          </cell>
          <cell r="C143" t="str">
            <v>福田 精一</v>
          </cell>
          <cell r="D143" t="str">
            <v>○</v>
          </cell>
          <cell r="E143">
            <v>37538</v>
          </cell>
          <cell r="M143" t="str">
            <v>福田 精一</v>
          </cell>
          <cell r="N143" t="str">
            <v>ｶﾝﾓﾝﾕｼ</v>
          </cell>
          <cell r="O143">
            <v>8494252</v>
          </cell>
          <cell r="P143" t="str">
            <v>佐賀県伊万里市山代町楠久津又177番地の77</v>
          </cell>
          <cell r="Q143" t="str">
            <v>0955-28-0037</v>
          </cell>
          <cell r="R143" t="str">
            <v>佐外</v>
          </cell>
          <cell r="S143" t="str">
            <v>ふ</v>
          </cell>
          <cell r="T143" t="str">
            <v>くだ</v>
          </cell>
        </row>
        <row r="144">
          <cell r="B144">
            <v>70</v>
          </cell>
          <cell r="C144" t="str">
            <v>福地 崇</v>
          </cell>
          <cell r="D144" t="str">
            <v>○</v>
          </cell>
          <cell r="E144">
            <v>37462</v>
          </cell>
          <cell r="M144" t="str">
            <v>福地 崇</v>
          </cell>
          <cell r="N144" t="str">
            <v>ｲﾃﾞｳﾝﾕ</v>
          </cell>
          <cell r="O144">
            <v>8402214</v>
          </cell>
          <cell r="P144" t="str">
            <v>佐賀県佐賀市川副町大字小々森600番地の１</v>
          </cell>
          <cell r="Q144" t="str">
            <v>0952-45-2188</v>
          </cell>
          <cell r="R144" t="str">
            <v>伊内</v>
          </cell>
          <cell r="S144" t="str">
            <v>ふ</v>
          </cell>
          <cell r="T144" t="str">
            <v>くち</v>
          </cell>
        </row>
        <row r="145">
          <cell r="B145">
            <v>111</v>
          </cell>
          <cell r="C145" t="str">
            <v>㈲富士オート</v>
          </cell>
          <cell r="F145" t="str">
            <v>○</v>
          </cell>
          <cell r="G145">
            <v>37498</v>
          </cell>
          <cell r="L145" t="str">
            <v>山口 富士夫</v>
          </cell>
          <cell r="M145" t="str">
            <v>山口 富士夫</v>
          </cell>
          <cell r="N145" t="str">
            <v>ｳｴﾀﾞｷﾝｿﾞｸ</v>
          </cell>
          <cell r="O145">
            <v>8470033</v>
          </cell>
          <cell r="P145" t="str">
            <v>佐賀県唐津市久里637番地１</v>
          </cell>
          <cell r="Q145" t="str">
            <v>0955-70-3232</v>
          </cell>
          <cell r="R145" t="str">
            <v>鳥内</v>
          </cell>
          <cell r="S145" t="str">
            <v>ふ</v>
          </cell>
          <cell r="T145" t="str">
            <v>じお</v>
          </cell>
        </row>
        <row r="146">
          <cell r="B146">
            <v>87</v>
          </cell>
          <cell r="C146" t="str">
            <v>㈲藤自動車</v>
          </cell>
          <cell r="D146" t="str">
            <v>○</v>
          </cell>
          <cell r="E146">
            <v>37477</v>
          </cell>
          <cell r="L146" t="str">
            <v>藤 廣志</v>
          </cell>
          <cell r="M146" t="str">
            <v>藤 廣志</v>
          </cell>
          <cell r="N146" t="str">
            <v>ｲﾉｳｴｼﾞｭｳｷ</v>
          </cell>
          <cell r="O146">
            <v>8480034</v>
          </cell>
          <cell r="P146" t="str">
            <v>佐賀県伊万里市二里町中里甲3301番地</v>
          </cell>
          <cell r="Q146" t="str">
            <v>0955-23-6445</v>
          </cell>
          <cell r="R146" t="str">
            <v>唐内</v>
          </cell>
          <cell r="S146" t="str">
            <v>ふ</v>
          </cell>
          <cell r="T146" t="str">
            <v>じじ</v>
          </cell>
        </row>
        <row r="147">
          <cell r="B147">
            <v>165</v>
          </cell>
          <cell r="C147" t="str">
            <v>藤瀬 大紀</v>
          </cell>
          <cell r="D147" t="str">
            <v>○</v>
          </cell>
          <cell r="E147">
            <v>37523</v>
          </cell>
          <cell r="M147" t="str">
            <v>藤瀬 大紀</v>
          </cell>
          <cell r="N147" t="str">
            <v>ｴﾄｳ ｹﾝｲﾁ</v>
          </cell>
          <cell r="O147">
            <v>8400513</v>
          </cell>
          <cell r="P147" t="str">
            <v>佐賀県佐賀市富士町大字下熊川17番地４</v>
          </cell>
          <cell r="Q147" t="str">
            <v>0952-63-0888</v>
          </cell>
          <cell r="R147" t="str">
            <v>佐内</v>
          </cell>
          <cell r="S147" t="str">
            <v>ふ</v>
          </cell>
          <cell r="T147" t="str">
            <v>じせ</v>
          </cell>
        </row>
        <row r="148">
          <cell r="B148">
            <v>285</v>
          </cell>
          <cell r="C148" t="str">
            <v>外尾 利幸</v>
          </cell>
          <cell r="D148" t="str">
            <v>○</v>
          </cell>
          <cell r="E148">
            <v>37538</v>
          </cell>
          <cell r="M148" t="str">
            <v>外尾 利幸</v>
          </cell>
          <cell r="N148" t="str">
            <v>ｶﾝｷｮｳｶｲﾊﾂｾﾝﾀｰ</v>
          </cell>
          <cell r="O148">
            <v>8420121</v>
          </cell>
          <cell r="P148" t="str">
            <v>佐賀県小城市小城町晴気255番地２</v>
          </cell>
          <cell r="Q148" t="str">
            <v>0952-73-4747</v>
          </cell>
          <cell r="R148" t="str">
            <v>佐内</v>
          </cell>
          <cell r="S148" t="str">
            <v>ほ</v>
          </cell>
          <cell r="T148" t="str">
            <v>かお</v>
          </cell>
        </row>
        <row r="149">
          <cell r="B149">
            <v>300</v>
          </cell>
          <cell r="C149" t="str">
            <v>㈱ホンダブレーン佐賀</v>
          </cell>
          <cell r="D149" t="str">
            <v>○</v>
          </cell>
          <cell r="E149">
            <v>37538</v>
          </cell>
          <cell r="F149" t="str">
            <v>○</v>
          </cell>
          <cell r="G149">
            <v>37557</v>
          </cell>
          <cell r="L149" t="str">
            <v>清本 新</v>
          </cell>
          <cell r="M149" t="str">
            <v>清本 新</v>
          </cell>
          <cell r="N149" t="str">
            <v>ｷｼｶﾜｼｮｳｼﾞ</v>
          </cell>
          <cell r="O149">
            <v>8400023</v>
          </cell>
          <cell r="P149" t="str">
            <v>佐賀県佐賀市本庄町大字袋277番３</v>
          </cell>
          <cell r="Q149" t="str">
            <v>0952-23-1622</v>
          </cell>
          <cell r="R149" t="str">
            <v>鳥外</v>
          </cell>
          <cell r="S149" t="str">
            <v>ほ</v>
          </cell>
          <cell r="T149" t="str">
            <v>んだぶ</v>
          </cell>
        </row>
        <row r="150">
          <cell r="B150">
            <v>123</v>
          </cell>
          <cell r="C150" t="str">
            <v>㈱ホンダベルノ九州北</v>
          </cell>
          <cell r="D150" t="str">
            <v>○</v>
          </cell>
          <cell r="E150">
            <v>37502</v>
          </cell>
          <cell r="F150" t="str">
            <v>○</v>
          </cell>
          <cell r="G150">
            <v>37516</v>
          </cell>
          <cell r="L150" t="str">
            <v>鈴木 博</v>
          </cell>
          <cell r="M150" t="str">
            <v>鈴木 博</v>
          </cell>
          <cell r="N150" t="str">
            <v>ｳﾁﾄﾐｺｳｷﾞｮｳ</v>
          </cell>
          <cell r="O150">
            <v>8160057</v>
          </cell>
          <cell r="P150" t="str">
            <v>福岡県福岡市博多区西月隈五丁目18番48号</v>
          </cell>
          <cell r="Q150" t="str">
            <v>092-575-1551</v>
          </cell>
          <cell r="R150" t="str">
            <v>佐外</v>
          </cell>
          <cell r="S150" t="str">
            <v>ほ</v>
          </cell>
          <cell r="T150" t="str">
            <v>んだべ</v>
          </cell>
        </row>
        <row r="151">
          <cell r="B151">
            <v>192</v>
          </cell>
          <cell r="C151" t="str">
            <v>眞﨑 茂</v>
          </cell>
          <cell r="D151" t="str">
            <v>○</v>
          </cell>
          <cell r="E151">
            <v>37524</v>
          </cell>
          <cell r="F151" t="str">
            <v>○</v>
          </cell>
          <cell r="G151">
            <v>37540</v>
          </cell>
          <cell r="M151" t="str">
            <v>眞﨑 茂</v>
          </cell>
          <cell r="N151" t="str">
            <v>ｵｵｶﾜｶﾝｾｲ</v>
          </cell>
          <cell r="O151">
            <v>8490912</v>
          </cell>
          <cell r="P151" t="str">
            <v>佐賀県佐賀市兵庫町大字瓦町605番地２</v>
          </cell>
          <cell r="Q151" t="str">
            <v>0952-26-6879</v>
          </cell>
          <cell r="R151" t="str">
            <v>佐外</v>
          </cell>
          <cell r="S151" t="str">
            <v>ま</v>
          </cell>
          <cell r="T151" t="str">
            <v>さき</v>
          </cell>
        </row>
        <row r="152">
          <cell r="B152">
            <v>109</v>
          </cell>
          <cell r="C152" t="str">
            <v>松浦東部農業協同組合</v>
          </cell>
          <cell r="D152" t="str">
            <v>○</v>
          </cell>
          <cell r="E152">
            <v>37495</v>
          </cell>
          <cell r="L152" t="str">
            <v>大場 光</v>
          </cell>
          <cell r="M152" t="str">
            <v>大場 光</v>
          </cell>
          <cell r="N152" t="str">
            <v>ｲﾜﾑﾗｼｮｳｶｲ</v>
          </cell>
          <cell r="O152">
            <v>8495131</v>
          </cell>
          <cell r="P152" t="str">
            <v>佐賀県唐津市浜玉町浜崎598番地１</v>
          </cell>
          <cell r="Q152" t="str">
            <v>0955-56-8111</v>
          </cell>
          <cell r="R152" t="str">
            <v>鳥外</v>
          </cell>
          <cell r="S152" t="str">
            <v>ま</v>
          </cell>
          <cell r="T152" t="str">
            <v>つう</v>
          </cell>
        </row>
        <row r="153">
          <cell r="B153">
            <v>154</v>
          </cell>
          <cell r="C153" t="str">
            <v>松尾 清</v>
          </cell>
          <cell r="D153" t="str">
            <v>○</v>
          </cell>
          <cell r="E153">
            <v>37523</v>
          </cell>
          <cell r="M153" t="str">
            <v>松尾 清</v>
          </cell>
          <cell r="N153" t="str">
            <v>ｴｺｰｻﾝｷﾞｮｳｼﾞｷﾞｮｳｷｮｳﾄﾞｳｸﾐｱｲ</v>
          </cell>
          <cell r="O153">
            <v>8494271</v>
          </cell>
          <cell r="P153" t="str">
            <v>佐賀県伊万里市東山代町長浜2130番地１</v>
          </cell>
          <cell r="Q153" t="str">
            <v>0955-23-5506</v>
          </cell>
          <cell r="R153" t="str">
            <v>佐内</v>
          </cell>
          <cell r="S153" t="str">
            <v>ま</v>
          </cell>
          <cell r="T153" t="str">
            <v>き</v>
          </cell>
        </row>
        <row r="154">
          <cell r="B154">
            <v>252</v>
          </cell>
          <cell r="C154" t="str">
            <v>松隈 好</v>
          </cell>
          <cell r="D154" t="str">
            <v>○</v>
          </cell>
          <cell r="E154">
            <v>37537</v>
          </cell>
          <cell r="M154" t="str">
            <v>松隈 好</v>
          </cell>
          <cell r="N154" t="str">
            <v>ｶｼﾞﾜﾗ</v>
          </cell>
          <cell r="O154">
            <v>8410026</v>
          </cell>
          <cell r="P154" t="str">
            <v>佐賀県鳥栖市本鳥栖町537番地12</v>
          </cell>
          <cell r="Q154" t="str">
            <v>0942-82-2965</v>
          </cell>
          <cell r="R154" t="str">
            <v>杵内</v>
          </cell>
          <cell r="S154" t="str">
            <v>ま</v>
          </cell>
          <cell r="T154" t="str">
            <v>つく</v>
          </cell>
        </row>
        <row r="155">
          <cell r="B155">
            <v>230</v>
          </cell>
          <cell r="C155" t="str">
            <v>合資会社 松田モータース</v>
          </cell>
          <cell r="F155" t="str">
            <v>○</v>
          </cell>
          <cell r="G155">
            <v>37557</v>
          </cell>
          <cell r="L155" t="str">
            <v>松田 文二</v>
          </cell>
          <cell r="M155" t="str">
            <v>松田 文二</v>
          </cell>
          <cell r="N155" t="str">
            <v>ｵﾃﾞｯｻ･ﾃｸﾉｽ</v>
          </cell>
          <cell r="O155">
            <v>9810933</v>
          </cell>
          <cell r="P155" t="str">
            <v>佐賀県三養基郡みやき町大字原古賀712番地</v>
          </cell>
          <cell r="Q155" t="str">
            <v>0942-94-2004</v>
          </cell>
          <cell r="R155" t="str">
            <v>鳥外</v>
          </cell>
          <cell r="S155" t="str">
            <v>ま</v>
          </cell>
          <cell r="T155" t="str">
            <v>つだ</v>
          </cell>
        </row>
        <row r="156">
          <cell r="B156">
            <v>172</v>
          </cell>
          <cell r="C156" t="str">
            <v>松永 博充</v>
          </cell>
          <cell r="D156" t="str">
            <v>○</v>
          </cell>
          <cell r="E156">
            <v>37523</v>
          </cell>
          <cell r="F156" t="str">
            <v>○</v>
          </cell>
          <cell r="G156">
            <v>37523</v>
          </cell>
          <cell r="M156" t="str">
            <v>松永 博充</v>
          </cell>
          <cell r="N156" t="str">
            <v>ｴﾑｱｲｺｳｻﾝ</v>
          </cell>
          <cell r="O156">
            <v>8460003</v>
          </cell>
          <cell r="P156" t="str">
            <v>佐賀県多久市北多久町大字多久原2414番地100</v>
          </cell>
          <cell r="Q156" t="str">
            <v>0952-75-6297</v>
          </cell>
          <cell r="R156" t="str">
            <v>伊外</v>
          </cell>
          <cell r="S156" t="str">
            <v>ま</v>
          </cell>
          <cell r="T156" t="str">
            <v>ひ</v>
          </cell>
        </row>
        <row r="157">
          <cell r="B157">
            <v>27</v>
          </cell>
          <cell r="C157" t="str">
            <v>松本興機㈲</v>
          </cell>
          <cell r="F157" t="str">
            <v>○</v>
          </cell>
          <cell r="G157">
            <v>37456</v>
          </cell>
          <cell r="L157" t="str">
            <v>松本 秀俊</v>
          </cell>
          <cell r="M157" t="str">
            <v>松本 秀俊</v>
          </cell>
          <cell r="N157" t="str">
            <v>ｱﾍﾞｹﾝｾﾂ</v>
          </cell>
          <cell r="O157">
            <v>8470881</v>
          </cell>
          <cell r="P157" t="str">
            <v>佐賀県唐津市竹木場5208番地２</v>
          </cell>
          <cell r="Q157" t="str">
            <v>0955-74-3711</v>
          </cell>
          <cell r="R157" t="str">
            <v>佐内</v>
          </cell>
          <cell r="S157" t="str">
            <v>ま</v>
          </cell>
          <cell r="T157" t="str">
            <v>つも</v>
          </cell>
        </row>
        <row r="158">
          <cell r="B158">
            <v>329</v>
          </cell>
          <cell r="C158" t="str">
            <v>眞子 光好</v>
          </cell>
          <cell r="D158" t="str">
            <v>○</v>
          </cell>
          <cell r="E158">
            <v>37547</v>
          </cell>
          <cell r="M158" t="str">
            <v>眞子 光好</v>
          </cell>
          <cell r="N158" t="str">
            <v>ｷｭｳｼｭｳｴｰｽﾌﾞﾂﾘｭｳ</v>
          </cell>
          <cell r="O158">
            <v>8130023</v>
          </cell>
          <cell r="P158" t="str">
            <v>佐賀県小城市小城町畑田2165番地</v>
          </cell>
          <cell r="Q158" t="str">
            <v>0952-73-2560</v>
          </cell>
          <cell r="R158" t="str">
            <v>佐外</v>
          </cell>
          <cell r="S158" t="str">
            <v>ま</v>
          </cell>
          <cell r="T158" t="str">
            <v>なご</v>
          </cell>
        </row>
        <row r="159">
          <cell r="B159">
            <v>52</v>
          </cell>
          <cell r="C159" t="str">
            <v>眞子 美好</v>
          </cell>
          <cell r="F159" t="str">
            <v>○</v>
          </cell>
          <cell r="G159">
            <v>37499</v>
          </cell>
          <cell r="L159" t="str">
            <v xml:space="preserve">         </v>
          </cell>
          <cell r="M159" t="str">
            <v xml:space="preserve">         </v>
          </cell>
          <cell r="N159" t="str">
            <v>ｲｹﾀﾞｹﾝｷ</v>
          </cell>
          <cell r="O159">
            <v>8480044</v>
          </cell>
          <cell r="P159" t="str">
            <v>佐賀県小城市小城町畑田1999番地</v>
          </cell>
          <cell r="Q159" t="str">
            <v>0952-73-3718</v>
          </cell>
          <cell r="R159" t="str">
            <v>伊内</v>
          </cell>
          <cell r="S159" t="str">
            <v>ま</v>
          </cell>
          <cell r="T159" t="str">
            <v>なご</v>
          </cell>
        </row>
        <row r="160">
          <cell r="B160">
            <v>282</v>
          </cell>
          <cell r="C160" t="str">
            <v>三池 正人</v>
          </cell>
          <cell r="D160" t="str">
            <v>○</v>
          </cell>
          <cell r="E160">
            <v>37538</v>
          </cell>
          <cell r="M160" t="str">
            <v>三池 正人</v>
          </cell>
          <cell r="N160" t="str">
            <v>ｶﾝｷｮｳｴﾝｼﾞﾆｱﾘﾝｸﾞ</v>
          </cell>
          <cell r="O160">
            <v>8490905</v>
          </cell>
          <cell r="P160" t="str">
            <v>佐賀県佐賀市金立町大字千布598番地</v>
          </cell>
          <cell r="Q160" t="str">
            <v>0952-98-1770</v>
          </cell>
          <cell r="R160" t="str">
            <v>唐内</v>
          </cell>
          <cell r="S160" t="str">
            <v>み</v>
          </cell>
          <cell r="T160" t="str">
            <v>いけ</v>
          </cell>
        </row>
        <row r="161">
          <cell r="B161">
            <v>263</v>
          </cell>
          <cell r="C161" t="str">
            <v>水田 孝</v>
          </cell>
          <cell r="D161" t="str">
            <v>○</v>
          </cell>
          <cell r="E161">
            <v>37537</v>
          </cell>
          <cell r="M161" t="str">
            <v>水田 孝</v>
          </cell>
          <cell r="N161" t="str">
            <v>ｶﾏﾊﾗ ﾃﾙﾕｷ</v>
          </cell>
          <cell r="O161">
            <v>8190168</v>
          </cell>
          <cell r="P161" t="str">
            <v>佐賀県小城市芦刈町永田2350番地４</v>
          </cell>
          <cell r="Q161" t="str">
            <v>0952-66-4460</v>
          </cell>
          <cell r="R161" t="str">
            <v>鳥外</v>
          </cell>
          <cell r="S161" t="str">
            <v>み</v>
          </cell>
          <cell r="T161" t="str">
            <v>ずた</v>
          </cell>
        </row>
        <row r="162">
          <cell r="B162">
            <v>202</v>
          </cell>
          <cell r="C162" t="str">
            <v>㈲みどりタクシー</v>
          </cell>
          <cell r="D162" t="str">
            <v>○</v>
          </cell>
          <cell r="E162">
            <v>37529</v>
          </cell>
          <cell r="L162" t="str">
            <v>北村 栄</v>
          </cell>
          <cell r="M162" t="str">
            <v>北村 栄</v>
          </cell>
          <cell r="N162" t="str">
            <v>ｵｵﾀﾆｶｶﾞｸｺｳｷﾞｮｳ</v>
          </cell>
          <cell r="O162">
            <v>8400054</v>
          </cell>
          <cell r="P162" t="str">
            <v>佐賀県佐賀市水ヶ江五丁目７番22号</v>
          </cell>
          <cell r="Q162" t="str">
            <v>0952-25-3133</v>
          </cell>
          <cell r="R162" t="str">
            <v>佐外</v>
          </cell>
          <cell r="S162" t="str">
            <v>み</v>
          </cell>
          <cell r="T162" t="str">
            <v>どり</v>
          </cell>
        </row>
        <row r="163">
          <cell r="B163">
            <v>48</v>
          </cell>
          <cell r="C163" t="str">
            <v>南波多農業協同組合</v>
          </cell>
          <cell r="D163" t="str">
            <v>○</v>
          </cell>
          <cell r="E163">
            <v>37446</v>
          </cell>
          <cell r="L163" t="str">
            <v>井本 甚一郎</v>
          </cell>
          <cell r="M163" t="str">
            <v>井本 甚一郎</v>
          </cell>
          <cell r="N163" t="str">
            <v>ｲｹﾀﾞ</v>
          </cell>
          <cell r="O163">
            <v>8480007</v>
          </cell>
          <cell r="P163" t="str">
            <v>佐賀県伊万里市南波多町井手野2437番地</v>
          </cell>
          <cell r="Q163" t="str">
            <v>0955-24-3111</v>
          </cell>
          <cell r="R163" t="str">
            <v>杵外</v>
          </cell>
          <cell r="S163" t="str">
            <v>み</v>
          </cell>
          <cell r="T163" t="str">
            <v>なみ</v>
          </cell>
        </row>
        <row r="164">
          <cell r="B164">
            <v>347</v>
          </cell>
          <cell r="C164" t="str">
            <v>㈲三根自動車</v>
          </cell>
          <cell r="F164" t="str">
            <v>○</v>
          </cell>
          <cell r="G164">
            <v>37557</v>
          </cell>
          <cell r="L164" t="str">
            <v>大石 義勝</v>
          </cell>
          <cell r="M164" t="str">
            <v>大石 義勝</v>
          </cell>
          <cell r="N164" t="str">
            <v>ｷｭｳｼｭｳﾋﾞﾆｰﾙｺｳｷﾞｮｳ</v>
          </cell>
          <cell r="O164">
            <v>8410201</v>
          </cell>
          <cell r="P164" t="str">
            <v>佐賀県三養基郡みやき町大字西島1481番地１</v>
          </cell>
          <cell r="Q164" t="str">
            <v>0942-96-2242</v>
          </cell>
          <cell r="R164" t="str">
            <v>鳥内</v>
          </cell>
          <cell r="S164" t="str">
            <v>み</v>
          </cell>
          <cell r="T164" t="str">
            <v>ね</v>
          </cell>
        </row>
        <row r="165">
          <cell r="B165">
            <v>189</v>
          </cell>
          <cell r="C165" t="str">
            <v>宮﨑 秀之</v>
          </cell>
          <cell r="D165" t="str">
            <v>○</v>
          </cell>
          <cell r="E165">
            <v>37524</v>
          </cell>
          <cell r="M165" t="str">
            <v>宮﨑 秀之</v>
          </cell>
          <cell r="N165" t="str">
            <v>ｵｵｲﾀｻｰﾋﾞｽ</v>
          </cell>
          <cell r="O165">
            <v>8400805</v>
          </cell>
          <cell r="P165" t="str">
            <v>佐賀県佐賀市神野西三丁目５番15号</v>
          </cell>
          <cell r="Q165" t="str">
            <v>0952-33-6428</v>
          </cell>
          <cell r="R165" t="str">
            <v>鳥外</v>
          </cell>
          <cell r="S165" t="str">
            <v>み</v>
          </cell>
          <cell r="T165" t="str">
            <v>ひ</v>
          </cell>
        </row>
        <row r="166">
          <cell r="B166">
            <v>365</v>
          </cell>
          <cell r="C166" t="str">
            <v>宮﨑 正幸</v>
          </cell>
          <cell r="D166" t="str">
            <v>○</v>
          </cell>
          <cell r="E166">
            <v>37568</v>
          </cell>
          <cell r="M166" t="str">
            <v>宮﨑 正幸</v>
          </cell>
          <cell r="N166" t="str">
            <v>ｷｮｳﾘﾂｳﾝｿｳ</v>
          </cell>
          <cell r="O166">
            <v>8180014</v>
          </cell>
          <cell r="P166" t="str">
            <v>福岡県筑紫野市大字牛島386番地52</v>
          </cell>
          <cell r="Q166" t="str">
            <v>092-922-7403</v>
          </cell>
          <cell r="R166" t="str">
            <v>杵内</v>
          </cell>
          <cell r="S166" t="str">
            <v>み</v>
          </cell>
          <cell r="T166" t="str">
            <v>ま</v>
          </cell>
        </row>
        <row r="167">
          <cell r="B167">
            <v>90</v>
          </cell>
          <cell r="C167" t="str">
            <v>㈲宮﨑自動車工業所</v>
          </cell>
          <cell r="F167" t="str">
            <v>○</v>
          </cell>
          <cell r="G167">
            <v>37496</v>
          </cell>
          <cell r="L167" t="str">
            <v>宮﨑 保郎</v>
          </cell>
          <cell r="M167" t="str">
            <v>宮﨑 保郎</v>
          </cell>
          <cell r="N167" t="str">
            <v>ｲﾋﾞ ｼｹﾞﾐﾂ</v>
          </cell>
          <cell r="O167">
            <v>8430301</v>
          </cell>
          <cell r="P167" t="str">
            <v>佐賀県嬉野市嬉野町大字下宿乙500番地</v>
          </cell>
          <cell r="Q167" t="str">
            <v>0954-42-2225</v>
          </cell>
          <cell r="R167" t="str">
            <v>鳥外</v>
          </cell>
          <cell r="S167" t="str">
            <v>み</v>
          </cell>
          <cell r="T167" t="str">
            <v>やざ</v>
          </cell>
        </row>
        <row r="168">
          <cell r="B168">
            <v>219</v>
          </cell>
          <cell r="C168" t="str">
            <v>宮原 友正</v>
          </cell>
          <cell r="D168" t="str">
            <v>○</v>
          </cell>
          <cell r="E168">
            <v>37529</v>
          </cell>
          <cell r="M168" t="str">
            <v>宮原 友正</v>
          </cell>
          <cell r="N168" t="str">
            <v>ｵｵﾏﾁｶﾝｷｮｳｾｲﾋﾞ</v>
          </cell>
          <cell r="O168">
            <v>8420121</v>
          </cell>
          <cell r="P168" t="str">
            <v>佐賀県神埼市神埼町志波屋1617番地１</v>
          </cell>
          <cell r="Q168" t="str">
            <v>0952-53-4790</v>
          </cell>
          <cell r="R168" t="str">
            <v>杵内</v>
          </cell>
          <cell r="S168" t="str">
            <v>み</v>
          </cell>
          <cell r="T168" t="str">
            <v>やは</v>
          </cell>
        </row>
        <row r="169">
          <cell r="B169">
            <v>213</v>
          </cell>
          <cell r="C169" t="str">
            <v>村上 仁一郎</v>
          </cell>
          <cell r="F169" t="str">
            <v>○</v>
          </cell>
          <cell r="G169">
            <v>37540</v>
          </cell>
          <cell r="M169" t="str">
            <v>村上 仁一郎</v>
          </cell>
          <cell r="N169" t="str">
            <v>ｵｵﾂﾎﾞｻｲｾｷｳﾝｿｳ</v>
          </cell>
          <cell r="O169">
            <v>8494282</v>
          </cell>
          <cell r="P169" t="str">
            <v>佐賀県伊万里市東山代町里971番地</v>
          </cell>
          <cell r="Q169" t="str">
            <v>0955-28-3205</v>
          </cell>
          <cell r="R169" t="str">
            <v>杵内</v>
          </cell>
          <cell r="S169" t="str">
            <v>む</v>
          </cell>
          <cell r="T169" t="str">
            <v>らか</v>
          </cell>
        </row>
        <row r="170">
          <cell r="B170">
            <v>88</v>
          </cell>
          <cell r="C170" t="str">
            <v>村田 順子</v>
          </cell>
          <cell r="D170" t="str">
            <v>○</v>
          </cell>
          <cell r="E170">
            <v>37477</v>
          </cell>
          <cell r="M170" t="str">
            <v>村田 順子</v>
          </cell>
          <cell r="N170" t="str">
            <v>ｲﾉｳｴﾏｻ</v>
          </cell>
          <cell r="O170">
            <v>8471521</v>
          </cell>
          <cell r="P170" t="str">
            <v>佐賀県唐津市肥前町田野丙５番地２</v>
          </cell>
          <cell r="Q170" t="str">
            <v>0955-54-0576</v>
          </cell>
          <cell r="R170" t="str">
            <v>唐外</v>
          </cell>
          <cell r="S170" t="str">
            <v>む</v>
          </cell>
          <cell r="T170" t="str">
            <v>らた</v>
          </cell>
        </row>
        <row r="171">
          <cell r="B171">
            <v>249</v>
          </cell>
          <cell r="C171" t="str">
            <v>毛利 定俊</v>
          </cell>
          <cell r="D171" t="str">
            <v>○</v>
          </cell>
          <cell r="E171">
            <v>37537</v>
          </cell>
          <cell r="F171" t="str">
            <v>○</v>
          </cell>
          <cell r="G171">
            <v>37568</v>
          </cell>
          <cell r="M171" t="str">
            <v>毛利 定俊</v>
          </cell>
          <cell r="N171" t="str">
            <v>ｶｺﾞｼﾏﾆｴｷｶｲﾘｸｳﾝﾕ</v>
          </cell>
          <cell r="O171">
            <v>8410202</v>
          </cell>
          <cell r="P171" t="str">
            <v>佐賀県三養基郡基山町大字長野609番地２</v>
          </cell>
          <cell r="Q171" t="str">
            <v>0942-92-2043</v>
          </cell>
          <cell r="R171" t="str">
            <v>佐外</v>
          </cell>
          <cell r="S171" t="str">
            <v>も</v>
          </cell>
          <cell r="T171" t="str">
            <v>おり</v>
          </cell>
        </row>
        <row r="172">
          <cell r="B172">
            <v>10</v>
          </cell>
          <cell r="C172" t="str">
            <v>森 敏幸</v>
          </cell>
          <cell r="D172" t="str">
            <v>○</v>
          </cell>
          <cell r="E172">
            <v>37404</v>
          </cell>
          <cell r="M172" t="str">
            <v>森 敏幸</v>
          </cell>
          <cell r="N172" t="str">
            <v>ｱｵｲｹﾝｾﾂ</v>
          </cell>
          <cell r="O172">
            <v>8400203</v>
          </cell>
          <cell r="P172" t="str">
            <v>佐賀県佐賀市大和町大字梅野3541番地</v>
          </cell>
          <cell r="Q172" t="str">
            <v>0952-63-0906</v>
          </cell>
          <cell r="R172" t="str">
            <v>唐内</v>
          </cell>
          <cell r="S172" t="str">
            <v>も</v>
          </cell>
          <cell r="T172" t="str">
            <v>り</v>
          </cell>
        </row>
        <row r="173">
          <cell r="B173">
            <v>179</v>
          </cell>
          <cell r="C173" t="str">
            <v>森 新市</v>
          </cell>
          <cell r="D173" t="str">
            <v>○</v>
          </cell>
          <cell r="E173">
            <v>37524</v>
          </cell>
          <cell r="M173" t="str">
            <v>森 新市</v>
          </cell>
          <cell r="N173" t="str">
            <v>ｴﾚｼｽ</v>
          </cell>
          <cell r="O173">
            <v>8420003</v>
          </cell>
          <cell r="P173" t="str">
            <v>佐賀県神埼市神埼町本堀850番地13</v>
          </cell>
          <cell r="Q173" t="str">
            <v>0952-52-9304</v>
          </cell>
          <cell r="R173" t="str">
            <v>鳥外</v>
          </cell>
          <cell r="S173" t="str">
            <v>も</v>
          </cell>
          <cell r="T173" t="str">
            <v>り</v>
          </cell>
        </row>
        <row r="174">
          <cell r="B174">
            <v>395</v>
          </cell>
          <cell r="C174" t="str">
            <v>㈱森田自動車</v>
          </cell>
          <cell r="D174" t="str">
            <v>○</v>
          </cell>
          <cell r="E174">
            <v>37580</v>
          </cell>
          <cell r="L174" t="str">
            <v>森田 義春</v>
          </cell>
          <cell r="M174" t="str">
            <v>森田 義春</v>
          </cell>
          <cell r="N174" t="str">
            <v>ｸﾙﾒｳﾝｿｳ</v>
          </cell>
          <cell r="O174">
            <v>8490202</v>
          </cell>
          <cell r="P174" t="str">
            <v>佐賀県佐賀市久保田町大字久富2936番地</v>
          </cell>
          <cell r="Q174" t="str">
            <v>0952-68-3233</v>
          </cell>
          <cell r="R174" t="str">
            <v>佐外</v>
          </cell>
          <cell r="S174" t="str">
            <v>も</v>
          </cell>
          <cell r="T174" t="str">
            <v>りた</v>
          </cell>
        </row>
        <row r="175">
          <cell r="B175">
            <v>376</v>
          </cell>
          <cell r="C175" t="str">
            <v>八頭司 裕治</v>
          </cell>
          <cell r="D175" t="str">
            <v>○</v>
          </cell>
          <cell r="E175">
            <v>37568</v>
          </cell>
          <cell r="M175" t="str">
            <v>八頭司 裕治</v>
          </cell>
          <cell r="N175" t="str">
            <v>ｸﾊﾗ ｶﾂﾄｼ　　　　　　</v>
          </cell>
          <cell r="O175">
            <v>8490314</v>
          </cell>
          <cell r="P175" t="str">
            <v>佐賀県小城市牛津町乙柳134番地１</v>
          </cell>
          <cell r="Q175" t="str">
            <v>0952-66-6802</v>
          </cell>
          <cell r="R175" t="str">
            <v>佐内</v>
          </cell>
          <cell r="S175" t="str">
            <v>や</v>
          </cell>
          <cell r="T175" t="str">
            <v>が</v>
          </cell>
        </row>
        <row r="176">
          <cell r="B176">
            <v>114</v>
          </cell>
          <cell r="C176" t="str">
            <v>㈱ヤナセ</v>
          </cell>
          <cell r="F176" t="str">
            <v>○</v>
          </cell>
          <cell r="G176">
            <v>37516</v>
          </cell>
          <cell r="L176" t="str">
            <v>古市 宏幸</v>
          </cell>
          <cell r="M176" t="str">
            <v>古市 宏幸</v>
          </cell>
          <cell r="N176" t="str">
            <v>ｳｴﾏﾂｹﾝｾﾂ</v>
          </cell>
          <cell r="O176">
            <v>1050023</v>
          </cell>
          <cell r="P176" t="str">
            <v>東京都港区芝浦一丁目６番38号</v>
          </cell>
          <cell r="Q176" t="str">
            <v>03-3452-4311</v>
          </cell>
          <cell r="R176" t="str">
            <v>杵内</v>
          </cell>
          <cell r="S176" t="str">
            <v>や</v>
          </cell>
          <cell r="T176" t="str">
            <v>なせ</v>
          </cell>
        </row>
        <row r="177">
          <cell r="B177">
            <v>228</v>
          </cell>
          <cell r="C177" t="str">
            <v>山口 雅司</v>
          </cell>
          <cell r="D177" t="str">
            <v>○</v>
          </cell>
          <cell r="E177">
            <v>37537</v>
          </cell>
          <cell r="M177" t="str">
            <v>山口 雅司</v>
          </cell>
          <cell r="N177" t="str">
            <v>ｵﾀﾞ ﾉﾌﾞｸﾆ</v>
          </cell>
          <cell r="O177">
            <v>8490502</v>
          </cell>
          <cell r="P177" t="str">
            <v>佐賀県杵島郡江北町大字佐留志2231番地</v>
          </cell>
          <cell r="Q177" t="str">
            <v>0952-86-2503</v>
          </cell>
          <cell r="R177" t="str">
            <v>佐内</v>
          </cell>
          <cell r="S177" t="str">
            <v>や</v>
          </cell>
          <cell r="T177" t="str">
            <v>まさ</v>
          </cell>
        </row>
        <row r="178">
          <cell r="B178">
            <v>419</v>
          </cell>
          <cell r="C178" t="str">
            <v>山口 幸男</v>
          </cell>
          <cell r="D178" t="str">
            <v>○</v>
          </cell>
          <cell r="E178">
            <v>37644</v>
          </cell>
          <cell r="M178" t="str">
            <v>山口 幸男</v>
          </cell>
          <cell r="N178" t="str">
            <v>ｺｳｱｳﾝｿｳ</v>
          </cell>
          <cell r="O178">
            <v>8471224</v>
          </cell>
          <cell r="P178" t="str">
            <v>佐賀県唐津市北波多行合野195番地</v>
          </cell>
          <cell r="Q178" t="str">
            <v>0955-64-2594</v>
          </cell>
          <cell r="R178" t="str">
            <v>鳥外</v>
          </cell>
          <cell r="S178" t="str">
            <v>や</v>
          </cell>
          <cell r="T178" t="str">
            <v>ゆき</v>
          </cell>
        </row>
        <row r="179">
          <cell r="B179">
            <v>375</v>
          </cell>
          <cell r="C179" t="str">
            <v>㈲山口モータース</v>
          </cell>
          <cell r="D179" t="str">
            <v>○</v>
          </cell>
          <cell r="E179">
            <v>37568</v>
          </cell>
          <cell r="F179" t="str">
            <v>○</v>
          </cell>
          <cell r="G179">
            <v>37580</v>
          </cell>
          <cell r="L179" t="str">
            <v>山口 博明</v>
          </cell>
          <cell r="M179" t="str">
            <v>山口 博明</v>
          </cell>
          <cell r="N179" t="str">
            <v>ｸﾆﾐﾂｻﾝｷﾞｮｳ</v>
          </cell>
          <cell r="O179">
            <v>8480022</v>
          </cell>
          <cell r="P179" t="str">
            <v>佐賀県伊万里市大坪町乙97番地１</v>
          </cell>
          <cell r="Q179" t="str">
            <v>0955-23-3601</v>
          </cell>
          <cell r="R179" t="str">
            <v>鳥外</v>
          </cell>
          <cell r="S179" t="str">
            <v>や</v>
          </cell>
          <cell r="T179" t="str">
            <v>まぐ</v>
          </cell>
        </row>
        <row r="180">
          <cell r="B180">
            <v>126</v>
          </cell>
          <cell r="C180" t="str">
            <v>山﨑 權四郎</v>
          </cell>
          <cell r="D180" t="str">
            <v>○</v>
          </cell>
          <cell r="E180">
            <v>37502</v>
          </cell>
          <cell r="M180" t="str">
            <v>山﨑 權四郎</v>
          </cell>
          <cell r="N180" t="str">
            <v>ｳﾒｻｷｺｳｷﾞｮｳ</v>
          </cell>
          <cell r="O180">
            <v>8430022</v>
          </cell>
          <cell r="P180" t="str">
            <v>佐賀県武雄市武雄町大字武雄446番地</v>
          </cell>
          <cell r="Q180" t="str">
            <v>0954-23-1843</v>
          </cell>
          <cell r="R180" t="str">
            <v>杵外</v>
          </cell>
          <cell r="S180" t="str">
            <v>や</v>
          </cell>
          <cell r="T180" t="str">
            <v>まさ</v>
          </cell>
        </row>
        <row r="181">
          <cell r="B181">
            <v>378</v>
          </cell>
          <cell r="C181" t="str">
            <v>山本 進</v>
          </cell>
          <cell r="D181" t="str">
            <v>○</v>
          </cell>
          <cell r="E181">
            <v>37568</v>
          </cell>
          <cell r="M181" t="str">
            <v>山本 進</v>
          </cell>
          <cell r="N181" t="str">
            <v>ｸﾎﾞ ﾖｼｱｷ</v>
          </cell>
          <cell r="O181">
            <v>8460041</v>
          </cell>
          <cell r="P181" t="str">
            <v>佐賀県多久市西多久町大字板屋6399番地</v>
          </cell>
          <cell r="Q181" t="str">
            <v>0952-75-4331</v>
          </cell>
          <cell r="R181" t="str">
            <v>佐内</v>
          </cell>
          <cell r="S181" t="str">
            <v>や</v>
          </cell>
          <cell r="T181" t="str">
            <v>まも</v>
          </cell>
        </row>
        <row r="182">
          <cell r="B182">
            <v>54</v>
          </cell>
          <cell r="C182" t="str">
            <v>㈲ヨコタ自動車</v>
          </cell>
          <cell r="D182" t="str">
            <v>○</v>
          </cell>
          <cell r="E182">
            <v>37456</v>
          </cell>
          <cell r="L182" t="str">
            <v>横田 賢彦</v>
          </cell>
          <cell r="M182" t="str">
            <v>横田 賢彦</v>
          </cell>
          <cell r="N182" t="str">
            <v>ｲｹﾀﾞｻﾝｷﾞｮｳ</v>
          </cell>
          <cell r="O182">
            <v>8410004</v>
          </cell>
          <cell r="P182" t="str">
            <v>佐賀県鳥栖市神辺町1569番地３</v>
          </cell>
          <cell r="Q182" t="str">
            <v>0942-82-3374</v>
          </cell>
          <cell r="R182" t="str">
            <v>唐内</v>
          </cell>
          <cell r="S182" t="str">
            <v>よ</v>
          </cell>
          <cell r="T182" t="str">
            <v>こた</v>
          </cell>
        </row>
        <row r="183">
          <cell r="B183">
            <v>290</v>
          </cell>
          <cell r="C183" t="str">
            <v>吉竹 修一</v>
          </cell>
          <cell r="D183" t="str">
            <v>○</v>
          </cell>
          <cell r="E183">
            <v>37538</v>
          </cell>
          <cell r="M183" t="str">
            <v>吉竹 修一</v>
          </cell>
          <cell r="N183" t="str">
            <v>ｶﾝｷｮｳｼｾﾂ</v>
          </cell>
          <cell r="O183">
            <v>8410083</v>
          </cell>
          <cell r="P183" t="str">
            <v>佐賀県鳥栖市古賀町418番地43</v>
          </cell>
          <cell r="Q183" t="str">
            <v>0942-82-0511</v>
          </cell>
          <cell r="R183" t="str">
            <v>佐外</v>
          </cell>
          <cell r="S183" t="str">
            <v>よ</v>
          </cell>
          <cell r="T183" t="str">
            <v>した</v>
          </cell>
        </row>
        <row r="184">
          <cell r="B184">
            <v>330</v>
          </cell>
          <cell r="C184" t="str">
            <v>吉永 勇</v>
          </cell>
          <cell r="F184" t="str">
            <v>○</v>
          </cell>
          <cell r="G184">
            <v>37557</v>
          </cell>
          <cell r="M184" t="str">
            <v>吉永 勇</v>
          </cell>
          <cell r="N184" t="str">
            <v>ｷｭｳｼｭｳｶﾝｷｮｳｹﾝｾﾂ</v>
          </cell>
          <cell r="O184">
            <v>8430014</v>
          </cell>
          <cell r="P184" t="str">
            <v>佐賀県武雄市橘町大字永島17348番地</v>
          </cell>
          <cell r="Q184" t="str">
            <v>0954-22-3021</v>
          </cell>
          <cell r="R184" t="str">
            <v>鳥外</v>
          </cell>
          <cell r="S184" t="str">
            <v>よ</v>
          </cell>
          <cell r="T184" t="str">
            <v>しな</v>
          </cell>
        </row>
        <row r="185">
          <cell r="B185">
            <v>168</v>
          </cell>
          <cell r="C185" t="str">
            <v>吉牟田 勝喜</v>
          </cell>
          <cell r="D185" t="str">
            <v>○</v>
          </cell>
          <cell r="E185">
            <v>37523</v>
          </cell>
          <cell r="M185" t="str">
            <v>吉牟田 勝喜</v>
          </cell>
          <cell r="N185" t="str">
            <v>ｴﾋﾞﾏｻｳﾝﾕ</v>
          </cell>
          <cell r="O185">
            <v>3140000</v>
          </cell>
          <cell r="P185" t="str">
            <v>佐賀県鹿島市大字納富分2920番地の１</v>
          </cell>
          <cell r="Q185" t="str">
            <v>0954-62-3941</v>
          </cell>
          <cell r="R185" t="str">
            <v>唐内</v>
          </cell>
          <cell r="S185" t="str">
            <v>よ</v>
          </cell>
          <cell r="T185" t="str">
            <v>しむ</v>
          </cell>
        </row>
        <row r="186">
          <cell r="B186">
            <v>409</v>
          </cell>
          <cell r="C186" t="str">
            <v>力武 竜也</v>
          </cell>
          <cell r="D186" t="str">
            <v>○</v>
          </cell>
          <cell r="E186">
            <v>37595</v>
          </cell>
          <cell r="M186" t="str">
            <v>力武 竜也</v>
          </cell>
          <cell r="N186" t="str">
            <v>ｹｲｴｽｹｲ</v>
          </cell>
          <cell r="O186">
            <v>8480022</v>
          </cell>
          <cell r="P186" t="str">
            <v>佐賀県伊万里市大坪町乙1558番地</v>
          </cell>
          <cell r="Q186" t="str">
            <v>0955-23-1670</v>
          </cell>
          <cell r="R186" t="str">
            <v>鳥外</v>
          </cell>
          <cell r="S186" t="str">
            <v>り</v>
          </cell>
        </row>
        <row r="187">
          <cell r="B187">
            <v>308</v>
          </cell>
          <cell r="C187" t="str">
            <v>㈲和多田自動車販売</v>
          </cell>
          <cell r="D187" t="str">
            <v>○</v>
          </cell>
          <cell r="E187">
            <v>37538</v>
          </cell>
          <cell r="L187" t="str">
            <v>石井 忠昭</v>
          </cell>
          <cell r="M187" t="str">
            <v>石井 忠昭</v>
          </cell>
          <cell r="N187" t="str">
            <v>ｷﾀｼﾞﾏｿﾞｳｴﾝﾄﾞﾎﾞｸ</v>
          </cell>
          <cell r="O187">
            <v>8470033</v>
          </cell>
          <cell r="P187" t="str">
            <v>佐賀県唐津市久里616番地</v>
          </cell>
          <cell r="Q187" t="str">
            <v>0955-78-3810</v>
          </cell>
          <cell r="R187" t="str">
            <v>佐内</v>
          </cell>
          <cell r="S187" t="str">
            <v>わ</v>
          </cell>
          <cell r="T187" t="str">
            <v>ただ</v>
          </cell>
        </row>
        <row r="188">
          <cell r="B188">
            <v>432</v>
          </cell>
          <cell r="C188" t="str">
            <v>秋山 副武</v>
          </cell>
          <cell r="D188" t="str">
            <v>○</v>
          </cell>
          <cell r="E188">
            <v>37691</v>
          </cell>
          <cell r="M188" t="str">
            <v>秋山 副武</v>
          </cell>
          <cell r="N188" t="str">
            <v>ｺｶ･ｺｰﾗｳｴｽﾄｼﾞｬﾊﾟﾝﾛｼﾞｽﾃｨｸｽ</v>
          </cell>
          <cell r="O188">
            <v>7300053</v>
          </cell>
          <cell r="P188" t="str">
            <v>佐賀県三養基郡みやき町大字簑原5399番地３</v>
          </cell>
          <cell r="Q188" t="str">
            <v>0942-94-3218</v>
          </cell>
          <cell r="R188" t="str">
            <v>鳥外</v>
          </cell>
          <cell r="S188" t="str">
            <v>あ</v>
          </cell>
          <cell r="T188" t="str">
            <v>き</v>
          </cell>
        </row>
        <row r="189">
          <cell r="B189">
            <v>424</v>
          </cell>
          <cell r="C189" t="str">
            <v>有馬自動車販売㈱</v>
          </cell>
          <cell r="D189" t="str">
            <v>○</v>
          </cell>
          <cell r="E189">
            <v>37658</v>
          </cell>
          <cell r="L189" t="str">
            <v>有馬 巖</v>
          </cell>
          <cell r="M189" t="str">
            <v>有馬 巖</v>
          </cell>
          <cell r="N189" t="str">
            <v>ｺｳｹﾞﾝ</v>
          </cell>
          <cell r="O189">
            <v>8410072</v>
          </cell>
          <cell r="P189" t="str">
            <v>佐賀県鳥栖市村田町２番地の１</v>
          </cell>
          <cell r="Q189" t="str">
            <v>0942-82-1015</v>
          </cell>
          <cell r="R189" t="str">
            <v>伊外</v>
          </cell>
          <cell r="S189" t="str">
            <v>あ</v>
          </cell>
          <cell r="T189" t="str">
            <v>り</v>
          </cell>
        </row>
        <row r="190">
          <cell r="B190">
            <v>439</v>
          </cell>
          <cell r="C190" t="str">
            <v>梁井 武</v>
          </cell>
          <cell r="D190" t="str">
            <v>○</v>
          </cell>
          <cell r="E190">
            <v>37707</v>
          </cell>
          <cell r="M190" t="str">
            <v>梁井 武</v>
          </cell>
          <cell r="N190" t="str">
            <v>ｺｶﾞｸﾞﾐ</v>
          </cell>
          <cell r="O190">
            <v>8490905</v>
          </cell>
          <cell r="P190" t="str">
            <v>佐賀県三養基郡みやき町大字簑原1769番地の４</v>
          </cell>
          <cell r="Q190" t="str">
            <v>0942-94-2196</v>
          </cell>
          <cell r="R190" t="str">
            <v>佐内</v>
          </cell>
          <cell r="S190" t="str">
            <v>そ</v>
          </cell>
          <cell r="T190" t="str">
            <v>め</v>
          </cell>
        </row>
        <row r="191">
          <cell r="B191">
            <v>440</v>
          </cell>
          <cell r="C191" t="str">
            <v>鳥栖自動車ボデー㈲</v>
          </cell>
          <cell r="D191" t="str">
            <v>○</v>
          </cell>
          <cell r="E191">
            <v>37707</v>
          </cell>
          <cell r="L191" t="str">
            <v>仲 真佐介</v>
          </cell>
          <cell r="M191" t="str">
            <v>仲 真佐介</v>
          </cell>
          <cell r="N191" t="str">
            <v>ｺｶﾞｸﾞﾐ</v>
          </cell>
          <cell r="O191">
            <v>8410042</v>
          </cell>
          <cell r="P191" t="str">
            <v>佐賀県鳥栖市酒井西町632番地の６</v>
          </cell>
          <cell r="Q191" t="str">
            <v>0942-82-2538</v>
          </cell>
          <cell r="R191" t="str">
            <v>鳥外</v>
          </cell>
          <cell r="S191" t="str">
            <v>と</v>
          </cell>
          <cell r="T191" t="str">
            <v>すじ</v>
          </cell>
        </row>
        <row r="192">
          <cell r="B192">
            <v>430</v>
          </cell>
          <cell r="C192" t="str">
            <v>中村 和博</v>
          </cell>
          <cell r="D192" t="str">
            <v>○</v>
          </cell>
          <cell r="E192">
            <v>37691</v>
          </cell>
          <cell r="M192" t="str">
            <v>中村 和博</v>
          </cell>
          <cell r="N192" t="str">
            <v>ｺｳﾗ ｶｽﾞﾅﾘ</v>
          </cell>
          <cell r="O192">
            <v>8410073</v>
          </cell>
          <cell r="P192" t="str">
            <v>佐賀県鳥栖市江島町1696番地３</v>
          </cell>
          <cell r="Q192" t="str">
            <v>0942-85-3014</v>
          </cell>
          <cell r="R192" t="str">
            <v>鳥外</v>
          </cell>
          <cell r="S192" t="str">
            <v>な</v>
          </cell>
          <cell r="T192" t="str">
            <v>か</v>
          </cell>
        </row>
        <row r="193">
          <cell r="B193">
            <v>433</v>
          </cell>
          <cell r="C193" t="str">
            <v>西原 繁秋</v>
          </cell>
          <cell r="D193" t="str">
            <v>○</v>
          </cell>
          <cell r="E193">
            <v>37691</v>
          </cell>
          <cell r="M193" t="str">
            <v>西原 繁秋</v>
          </cell>
          <cell r="N193" t="str">
            <v>ｺｶﾞ ｼｮｳｲﾁ</v>
          </cell>
          <cell r="O193">
            <v>8470844</v>
          </cell>
          <cell r="P193" t="str">
            <v>佐賀県三養基郡みやき町大字白壁515番地の５</v>
          </cell>
          <cell r="Q193" t="str">
            <v>0942-89-4438</v>
          </cell>
          <cell r="R193" t="str">
            <v>唐内</v>
          </cell>
          <cell r="S193" t="str">
            <v>に</v>
          </cell>
          <cell r="T193" t="str">
            <v>し</v>
          </cell>
        </row>
        <row r="194">
          <cell r="B194">
            <v>438</v>
          </cell>
          <cell r="C194" t="str">
            <v>安丸 和志</v>
          </cell>
          <cell r="D194" t="str">
            <v>○</v>
          </cell>
          <cell r="E194">
            <v>37707</v>
          </cell>
          <cell r="M194" t="str">
            <v>安丸 和志</v>
          </cell>
          <cell r="N194" t="str">
            <v>ｺｶﾞ ﾘｮｳ</v>
          </cell>
          <cell r="O194">
            <v>8410047</v>
          </cell>
          <cell r="P194" t="str">
            <v>佐賀県鳥栖市今泉町2407番地２</v>
          </cell>
          <cell r="Q194" t="str">
            <v>0942-82-2864</v>
          </cell>
          <cell r="R194" t="str">
            <v>佐内</v>
          </cell>
          <cell r="S194" t="str">
            <v>や</v>
          </cell>
          <cell r="T194" t="str">
            <v>すま</v>
          </cell>
        </row>
        <row r="195">
          <cell r="B195">
            <v>423</v>
          </cell>
          <cell r="C195" t="str">
            <v>㈲エイ・エスコーポレーション</v>
          </cell>
          <cell r="D195" t="str">
            <v>○</v>
          </cell>
          <cell r="E195">
            <v>37658</v>
          </cell>
          <cell r="L195" t="str">
            <v>右近 浩昭</v>
          </cell>
          <cell r="M195" t="str">
            <v>右近 浩昭</v>
          </cell>
          <cell r="N195" t="str">
            <v>ｺｳｹﾝｴﾝｼﾞﾆｱﾘﾝｸﾞ</v>
          </cell>
          <cell r="O195">
            <v>8490931</v>
          </cell>
          <cell r="P195" t="str">
            <v>佐賀県佐賀市鍋島町大字蛎久1520番地１</v>
          </cell>
          <cell r="Q195" t="str">
            <v>0952-33-5252</v>
          </cell>
          <cell r="R195" t="str">
            <v>鳥外</v>
          </cell>
          <cell r="S195" t="str">
            <v>え</v>
          </cell>
          <cell r="T195" t="str">
            <v>い</v>
          </cell>
        </row>
        <row r="196">
          <cell r="B196">
            <v>436</v>
          </cell>
          <cell r="C196" t="str">
            <v>中島 正勝</v>
          </cell>
          <cell r="D196" t="str">
            <v>○</v>
          </cell>
          <cell r="E196">
            <v>37691</v>
          </cell>
          <cell r="M196" t="str">
            <v>中島 正勝</v>
          </cell>
          <cell r="N196" t="str">
            <v>ｺｶﾞ ﾋﾃﾞﾔ</v>
          </cell>
          <cell r="O196">
            <v>8490935</v>
          </cell>
          <cell r="P196" t="str">
            <v>佐賀県佐賀市八戸溝二丁目６番６号</v>
          </cell>
          <cell r="Q196" t="str">
            <v>0952-22-9061</v>
          </cell>
          <cell r="R196" t="str">
            <v>鳥外</v>
          </cell>
          <cell r="S196" t="str">
            <v>な</v>
          </cell>
          <cell r="T196" t="str">
            <v>ま</v>
          </cell>
        </row>
        <row r="197">
          <cell r="B197">
            <v>427</v>
          </cell>
          <cell r="C197" t="str">
            <v>㈲ぴっといん</v>
          </cell>
          <cell r="D197" t="str">
            <v>○</v>
          </cell>
          <cell r="E197">
            <v>37665</v>
          </cell>
          <cell r="L197" t="str">
            <v>堤 博之</v>
          </cell>
          <cell r="M197" t="str">
            <v>堤 博之</v>
          </cell>
          <cell r="N197" t="str">
            <v>ｺﾞｳﾀﾞ ｽｽﾑ</v>
          </cell>
          <cell r="O197">
            <v>8430233</v>
          </cell>
          <cell r="P197" t="str">
            <v>佐賀県武雄市東川登町大字永野6375番地１</v>
          </cell>
          <cell r="Q197" t="str">
            <v>0954-20-1515</v>
          </cell>
          <cell r="R197" t="str">
            <v>佐内</v>
          </cell>
          <cell r="S197" t="str">
            <v>ひ</v>
          </cell>
          <cell r="T197" t="str">
            <v>つ</v>
          </cell>
        </row>
        <row r="198">
          <cell r="B198">
            <v>458</v>
          </cell>
          <cell r="C198" t="str">
            <v>吉岡 健二</v>
          </cell>
          <cell r="D198" t="str">
            <v>○</v>
          </cell>
          <cell r="E198">
            <v>37725</v>
          </cell>
          <cell r="M198" t="str">
            <v>吉岡 健二</v>
          </cell>
          <cell r="N198" t="str">
            <v>ｺﾞﾄｳｺｳｻﾞﾝ</v>
          </cell>
          <cell r="O198">
            <v>8490503</v>
          </cell>
          <cell r="P198" t="str">
            <v>佐賀県杵島郡江北町大字惣領分3627番地５</v>
          </cell>
          <cell r="Q198" t="str">
            <v>0952-86-2306</v>
          </cell>
          <cell r="R198" t="str">
            <v>杵外</v>
          </cell>
          <cell r="S198" t="str">
            <v>よ</v>
          </cell>
          <cell r="T198" t="str">
            <v>しお</v>
          </cell>
        </row>
        <row r="199">
          <cell r="B199">
            <v>451</v>
          </cell>
          <cell r="C199" t="str">
            <v>江口 政晴</v>
          </cell>
          <cell r="D199" t="str">
            <v>○</v>
          </cell>
          <cell r="E199">
            <v>37721</v>
          </cell>
          <cell r="M199" t="str">
            <v>江口 政晴</v>
          </cell>
          <cell r="N199" t="str">
            <v>ｺﾞｼﾞｮｳｳﾝﾕ</v>
          </cell>
          <cell r="O199">
            <v>8460002</v>
          </cell>
          <cell r="P199" t="str">
            <v>佐賀県多久市北多久町大字小侍778番地</v>
          </cell>
          <cell r="Q199" t="str">
            <v>0952-75-4359</v>
          </cell>
          <cell r="R199" t="str">
            <v>佐内</v>
          </cell>
          <cell r="S199" t="str">
            <v>え</v>
          </cell>
          <cell r="T199" t="str">
            <v>ぐ</v>
          </cell>
        </row>
        <row r="200">
          <cell r="B200">
            <v>460</v>
          </cell>
          <cell r="C200" t="str">
            <v>㈲江口自動車工業</v>
          </cell>
          <cell r="D200" t="str">
            <v>○</v>
          </cell>
          <cell r="E200">
            <v>37725</v>
          </cell>
          <cell r="L200" t="str">
            <v>江口 榮</v>
          </cell>
          <cell r="M200" t="str">
            <v>江口 榮</v>
          </cell>
          <cell r="N200" t="str">
            <v>ｺﾊﾞｲｴﾝ</v>
          </cell>
          <cell r="O200">
            <v>8490201</v>
          </cell>
          <cell r="P200" t="str">
            <v>佐賀県佐賀市久保田町大字徳万1643番地６</v>
          </cell>
          <cell r="Q200" t="str">
            <v>0952-68-2858</v>
          </cell>
          <cell r="R200" t="str">
            <v>佐内</v>
          </cell>
          <cell r="S200" t="str">
            <v>え</v>
          </cell>
          <cell r="T200" t="str">
            <v>ぐ</v>
          </cell>
        </row>
        <row r="201">
          <cell r="B201">
            <v>465</v>
          </cell>
          <cell r="C201" t="str">
            <v>甲斐 孝</v>
          </cell>
          <cell r="D201" t="str">
            <v>○</v>
          </cell>
          <cell r="E201">
            <v>37761</v>
          </cell>
          <cell r="M201" t="str">
            <v>甲斐 孝</v>
          </cell>
          <cell r="N201" t="str">
            <v>ｺﾔﾅｷﾞ ﾖｼｵ</v>
          </cell>
          <cell r="O201">
            <v>8490932</v>
          </cell>
          <cell r="P201" t="str">
            <v>佐賀県佐賀市鍋島町大字八戸溝1238番地１</v>
          </cell>
          <cell r="Q201" t="str">
            <v>0952-33-5311</v>
          </cell>
          <cell r="R201" t="str">
            <v>鳥内</v>
          </cell>
          <cell r="S201" t="str">
            <v>か</v>
          </cell>
          <cell r="T201" t="str">
            <v>い</v>
          </cell>
        </row>
        <row r="202">
          <cell r="B202">
            <v>456</v>
          </cell>
          <cell r="C202" t="str">
            <v>梶原 征治</v>
          </cell>
          <cell r="D202" t="str">
            <v>○</v>
          </cell>
          <cell r="E202">
            <v>37725</v>
          </cell>
          <cell r="M202" t="str">
            <v>梶原 征治</v>
          </cell>
          <cell r="N202" t="str">
            <v>ｺﾄｳ ｶｽﾞﾋﾃﾞ</v>
          </cell>
          <cell r="O202">
            <v>8495123</v>
          </cell>
          <cell r="P202" t="str">
            <v>佐賀県小城市牛津町柿樋瀬400番地20</v>
          </cell>
          <cell r="Q202" t="str">
            <v>0952-66-3635</v>
          </cell>
          <cell r="R202" t="str">
            <v>唐内</v>
          </cell>
          <cell r="S202" t="str">
            <v>か</v>
          </cell>
          <cell r="T202" t="str">
            <v>じ</v>
          </cell>
        </row>
        <row r="203">
          <cell r="B203">
            <v>461</v>
          </cell>
          <cell r="C203" t="str">
            <v>㈲片渕自動車工業</v>
          </cell>
          <cell r="D203" t="str">
            <v>○</v>
          </cell>
          <cell r="E203">
            <v>37725</v>
          </cell>
          <cell r="L203" t="str">
            <v>片渕 俊三</v>
          </cell>
          <cell r="M203" t="str">
            <v>片渕 俊三</v>
          </cell>
          <cell r="N203" t="str">
            <v>ｺﾊﾞﾔｼﾌﾞｯｻﾝ</v>
          </cell>
          <cell r="O203">
            <v>8490201</v>
          </cell>
          <cell r="P203" t="str">
            <v>佐賀県佐賀市久保田町大字徳万230番地１</v>
          </cell>
          <cell r="Q203" t="str">
            <v>0952-68-3856</v>
          </cell>
          <cell r="R203" t="str">
            <v>杵内</v>
          </cell>
          <cell r="S203" t="str">
            <v>か</v>
          </cell>
          <cell r="T203" t="str">
            <v>た</v>
          </cell>
        </row>
        <row r="204">
          <cell r="B204">
            <v>459</v>
          </cell>
          <cell r="C204" t="str">
            <v>北川 弘光</v>
          </cell>
          <cell r="D204" t="str">
            <v>○</v>
          </cell>
          <cell r="E204">
            <v>37725</v>
          </cell>
          <cell r="M204" t="str">
            <v>北川 弘光</v>
          </cell>
          <cell r="N204" t="str">
            <v>ｺﾄﾌﾞｷｳﾝｿｳ</v>
          </cell>
          <cell r="O204">
            <v>8470834</v>
          </cell>
          <cell r="P204" t="str">
            <v>佐賀県小城市牛津町上砥川2515番地</v>
          </cell>
          <cell r="Q204" t="str">
            <v>0952-66-3274</v>
          </cell>
          <cell r="R204" t="str">
            <v>唐内</v>
          </cell>
          <cell r="S204" t="str">
            <v>き</v>
          </cell>
          <cell r="T204" t="str">
            <v>た</v>
          </cell>
        </row>
        <row r="205">
          <cell r="B205">
            <v>464</v>
          </cell>
          <cell r="C205" t="str">
            <v>㈲窪田自動車</v>
          </cell>
          <cell r="D205" t="str">
            <v>○</v>
          </cell>
          <cell r="E205">
            <v>37739</v>
          </cell>
          <cell r="L205" t="str">
            <v>窪田 隆弘</v>
          </cell>
          <cell r="M205" t="str">
            <v>窪田 隆弘</v>
          </cell>
          <cell r="N205" t="str">
            <v>ｺﾐﾈｻﾝｷﾞｮｳ</v>
          </cell>
          <cell r="O205">
            <v>8410025</v>
          </cell>
          <cell r="P205" t="str">
            <v>佐賀県鳥栖市曽根崎町1509番地１</v>
          </cell>
          <cell r="Q205" t="str">
            <v>0942-82-4378</v>
          </cell>
          <cell r="R205" t="str">
            <v>唐内</v>
          </cell>
          <cell r="S205" t="str">
            <v>く</v>
          </cell>
          <cell r="T205" t="str">
            <v>ぼ</v>
          </cell>
        </row>
        <row r="206">
          <cell r="B206">
            <v>462</v>
          </cell>
          <cell r="C206" t="str">
            <v>中村 康裕</v>
          </cell>
          <cell r="D206" t="str">
            <v>○</v>
          </cell>
          <cell r="E206">
            <v>37729</v>
          </cell>
          <cell r="M206" t="str">
            <v>中村 康裕</v>
          </cell>
          <cell r="N206" t="str">
            <v>ｺﾏﾂ ﾄｼﾏｻ</v>
          </cell>
          <cell r="O206">
            <v>8490201</v>
          </cell>
          <cell r="P206" t="str">
            <v>佐賀県佐賀市久保田町大字徳万2356番地５</v>
          </cell>
          <cell r="Q206" t="str">
            <v>0952-68-4062</v>
          </cell>
          <cell r="R206" t="str">
            <v>佐内</v>
          </cell>
          <cell r="S206" t="str">
            <v>な</v>
          </cell>
          <cell r="T206" t="str">
            <v>や</v>
          </cell>
        </row>
        <row r="207">
          <cell r="B207">
            <v>444</v>
          </cell>
          <cell r="C207" t="str">
            <v>西 鉄雄</v>
          </cell>
          <cell r="D207" t="str">
            <v>○</v>
          </cell>
          <cell r="E207">
            <v>37721</v>
          </cell>
          <cell r="M207" t="str">
            <v>西 鉄雄</v>
          </cell>
          <cell r="N207" t="str">
            <v>ｺｶﾞｼｮｳﾃﾝ</v>
          </cell>
          <cell r="O207">
            <v>8470323</v>
          </cell>
          <cell r="P207" t="str">
            <v>佐賀県唐津市鎮西町岩野140番地15</v>
          </cell>
          <cell r="Q207" t="str">
            <v>0955-82-3671</v>
          </cell>
          <cell r="R207" t="str">
            <v>鳥外</v>
          </cell>
          <cell r="S207" t="str">
            <v>に</v>
          </cell>
          <cell r="T207" t="str">
            <v>し</v>
          </cell>
        </row>
        <row r="208">
          <cell r="B208">
            <v>441</v>
          </cell>
          <cell r="C208" t="str">
            <v>㈲橋間自動車</v>
          </cell>
          <cell r="D208" t="str">
            <v>○</v>
          </cell>
          <cell r="E208">
            <v>37721</v>
          </cell>
          <cell r="L208" t="str">
            <v>橋間 敏範</v>
          </cell>
          <cell r="M208" t="str">
            <v>橋間 敏範</v>
          </cell>
          <cell r="N208" t="str">
            <v>ｺｶﾞｹﾝｾﾂ</v>
          </cell>
          <cell r="O208">
            <v>8494271</v>
          </cell>
          <cell r="P208" t="str">
            <v>佐賀県小城市牛津町牛津66番地</v>
          </cell>
          <cell r="Q208" t="str">
            <v>0952-66-1110</v>
          </cell>
          <cell r="R208" t="str">
            <v>伊内</v>
          </cell>
          <cell r="S208" t="str">
            <v>は</v>
          </cell>
          <cell r="T208" t="str">
            <v>しま</v>
          </cell>
        </row>
        <row r="209">
          <cell r="B209">
            <v>443</v>
          </cell>
          <cell r="C209" t="str">
            <v>原田 泰宏</v>
          </cell>
          <cell r="D209" t="str">
            <v>○</v>
          </cell>
          <cell r="E209">
            <v>37721</v>
          </cell>
          <cell r="M209" t="str">
            <v>原田 泰宏</v>
          </cell>
          <cell r="N209" t="str">
            <v>ｺｶﾞｼｮｳｼﾞ</v>
          </cell>
          <cell r="O209">
            <v>8470082</v>
          </cell>
          <cell r="P209" t="str">
            <v>佐賀県唐津市和多田天満町１丁目４番８号</v>
          </cell>
          <cell r="Q209" t="str">
            <v>0955-72-3905</v>
          </cell>
          <cell r="R209" t="str">
            <v>佐内</v>
          </cell>
          <cell r="S209" t="str">
            <v>は</v>
          </cell>
          <cell r="T209" t="str">
            <v>らだ</v>
          </cell>
        </row>
        <row r="211">
          <cell r="B211">
            <v>447</v>
          </cell>
          <cell r="C211" t="str">
            <v>本村 俊彦</v>
          </cell>
          <cell r="D211" t="str">
            <v>○</v>
          </cell>
          <cell r="E211">
            <v>37721</v>
          </cell>
          <cell r="M211" t="str">
            <v>本村 俊彦</v>
          </cell>
          <cell r="N211" t="str">
            <v>ｺｻｶｶﾝｷｮｳｶｲﾊﾂ</v>
          </cell>
          <cell r="O211">
            <v>8490506</v>
          </cell>
          <cell r="P211" t="str">
            <v>佐賀県小城市芦刈町道免942番地</v>
          </cell>
          <cell r="Q211" t="str">
            <v>0952-66-5726</v>
          </cell>
          <cell r="R211" t="str">
            <v>杵内</v>
          </cell>
          <cell r="S211" t="str">
            <v>も</v>
          </cell>
          <cell r="T211" t="str">
            <v>とむ</v>
          </cell>
        </row>
        <row r="212">
          <cell r="B212">
            <v>468</v>
          </cell>
          <cell r="C212" t="str">
            <v>大和興産石油㈱</v>
          </cell>
          <cell r="D212" t="str">
            <v>○</v>
          </cell>
          <cell r="E212">
            <v>37792</v>
          </cell>
          <cell r="F212" t="str">
            <v>○</v>
          </cell>
          <cell r="G212">
            <v>37806</v>
          </cell>
          <cell r="L212" t="str">
            <v>北島 喜郎</v>
          </cell>
          <cell r="M212" t="str">
            <v>北島 喜郎</v>
          </cell>
          <cell r="N212" t="str">
            <v>ｺﾝﾄﾞｳ ﾋｻｵ</v>
          </cell>
          <cell r="O212">
            <v>8400008</v>
          </cell>
          <cell r="P212" t="str">
            <v>佐賀県佐賀市巨勢町大字牛島237番地１</v>
          </cell>
          <cell r="Q212" t="str">
            <v>0952-24-1386</v>
          </cell>
          <cell r="R212" t="str">
            <v>鳥内</v>
          </cell>
          <cell r="S212" t="str">
            <v>や</v>
          </cell>
          <cell r="T212" t="str">
            <v>まと</v>
          </cell>
        </row>
        <row r="213">
          <cell r="B213">
            <v>467</v>
          </cell>
          <cell r="C213" t="str">
            <v>㈲オートボディ・ニニヨン</v>
          </cell>
          <cell r="F213" t="str">
            <v>○</v>
          </cell>
          <cell r="G213">
            <v>37792</v>
          </cell>
          <cell r="L213" t="str">
            <v>江﨑 和生</v>
          </cell>
          <cell r="M213" t="str">
            <v>江﨑 和生</v>
          </cell>
          <cell r="N213" t="str">
            <v>ｺﾝﾄﾞｳ</v>
          </cell>
          <cell r="O213">
            <v>8410047</v>
          </cell>
          <cell r="P213" t="str">
            <v>佐賀県鳥栖市今泉町2388番地１</v>
          </cell>
          <cell r="Q213" t="str">
            <v>0942-84-2487</v>
          </cell>
          <cell r="R213" t="str">
            <v>鳥内</v>
          </cell>
          <cell r="S213" t="str">
            <v>お</v>
          </cell>
          <cell r="T213" t="str">
            <v>おと</v>
          </cell>
        </row>
        <row r="214">
          <cell r="B214">
            <v>471</v>
          </cell>
          <cell r="C214" t="str">
            <v>安永 和美</v>
          </cell>
          <cell r="D214" t="str">
            <v>○</v>
          </cell>
          <cell r="E214">
            <v>37802</v>
          </cell>
          <cell r="M214" t="str">
            <v>安永 和美</v>
          </cell>
          <cell r="N214" t="str">
            <v>ｻｶｲ</v>
          </cell>
          <cell r="O214">
            <v>8492305</v>
          </cell>
          <cell r="P214" t="str">
            <v>佐賀県武雄市山内町大字宮野24682番地３</v>
          </cell>
          <cell r="Q214" t="str">
            <v>0954-45-4252</v>
          </cell>
          <cell r="R214" t="str">
            <v>伊外</v>
          </cell>
          <cell r="S214" t="str">
            <v>や</v>
          </cell>
          <cell r="T214" t="str">
            <v>すな</v>
          </cell>
        </row>
        <row r="215">
          <cell r="B215">
            <v>472</v>
          </cell>
          <cell r="C215" t="str">
            <v>江下 智明</v>
          </cell>
          <cell r="D215" t="str">
            <v>○</v>
          </cell>
          <cell r="E215">
            <v>37858</v>
          </cell>
          <cell r="M215" t="str">
            <v>江下 智明</v>
          </cell>
          <cell r="N215" t="str">
            <v>ｻｶｲ ﾏｻﾀｶ</v>
          </cell>
          <cell r="O215">
            <v>8400012</v>
          </cell>
          <cell r="P215" t="str">
            <v>佐賀県佐賀市北川副町大字光法995番地</v>
          </cell>
          <cell r="Q215" t="str">
            <v>0952-26-7332</v>
          </cell>
          <cell r="R215" t="str">
            <v>伊外</v>
          </cell>
          <cell r="S215" t="str">
            <v>え</v>
          </cell>
          <cell r="T215" t="str">
            <v>し</v>
          </cell>
        </row>
        <row r="216">
          <cell r="B216">
            <v>72</v>
          </cell>
          <cell r="C216" t="str">
            <v>瀧下 正彦</v>
          </cell>
          <cell r="D216" t="str">
            <v>○</v>
          </cell>
          <cell r="E216">
            <v>39288</v>
          </cell>
          <cell r="M216" t="str">
            <v>瀧下 正彦</v>
          </cell>
          <cell r="N216" t="str">
            <v>ｲﾃﾞｸﾞﾁﾄｼｵ</v>
          </cell>
          <cell r="O216">
            <v>8470132</v>
          </cell>
          <cell r="P216" t="str">
            <v>佐賀県唐津市相賀2478番地</v>
          </cell>
          <cell r="Q216" t="str">
            <v>0955-79-1133</v>
          </cell>
          <cell r="R216" t="str">
            <v>杵内</v>
          </cell>
          <cell r="S216" t="str">
            <v>た</v>
          </cell>
          <cell r="T216" t="str">
            <v>きした</v>
          </cell>
        </row>
        <row r="217">
          <cell r="B217">
            <v>475</v>
          </cell>
          <cell r="C217" t="str">
            <v>犬塚 久信</v>
          </cell>
          <cell r="D217" t="str">
            <v>○</v>
          </cell>
          <cell r="E217">
            <v>37960</v>
          </cell>
          <cell r="M217" t="str">
            <v>犬塚 久信</v>
          </cell>
          <cell r="N217" t="str">
            <v>ｻｶｲｹﾝｾﾂ</v>
          </cell>
          <cell r="O217">
            <v>8480043</v>
          </cell>
          <cell r="P217" t="str">
            <v>佐賀県伊万里市瀬戸町988番地</v>
          </cell>
          <cell r="Q217" t="str">
            <v>0955-23-2618</v>
          </cell>
          <cell r="R217" t="str">
            <v>佐内</v>
          </cell>
          <cell r="S217" t="str">
            <v>い</v>
          </cell>
          <cell r="T217" t="str">
            <v>ぬ</v>
          </cell>
        </row>
        <row r="218">
          <cell r="B218">
            <v>477</v>
          </cell>
          <cell r="C218" t="str">
            <v>㈱九州ＬＣＳモータース</v>
          </cell>
          <cell r="D218" t="str">
            <v>○</v>
          </cell>
          <cell r="E218">
            <v>38068</v>
          </cell>
          <cell r="L218" t="str">
            <v>上野 亨</v>
          </cell>
          <cell r="M218" t="str">
            <v>上野 亨</v>
          </cell>
          <cell r="N218" t="str">
            <v>ｻｶｲｼｮｳﾃﾝ</v>
          </cell>
          <cell r="O218">
            <v>8100022</v>
          </cell>
          <cell r="P218" t="str">
            <v>福岡県福岡市中央区薬院三丁目2番23号</v>
          </cell>
          <cell r="Q218" t="str">
            <v>092-521-1411</v>
          </cell>
          <cell r="R218" t="str">
            <v>佐内</v>
          </cell>
          <cell r="S218" t="str">
            <v>き</v>
          </cell>
          <cell r="T218" t="str">
            <v>ゆ</v>
          </cell>
        </row>
        <row r="219">
          <cell r="B219">
            <v>480</v>
          </cell>
          <cell r="C219" t="str">
            <v>久留米スタンダード石油㈱</v>
          </cell>
          <cell r="D219" t="str">
            <v>○</v>
          </cell>
          <cell r="E219">
            <v>38068</v>
          </cell>
          <cell r="L219" t="str">
            <v>平 和馬</v>
          </cell>
          <cell r="M219" t="str">
            <v>平 和馬</v>
          </cell>
          <cell r="N219" t="str">
            <v>ｻｶｸﾞﾁﾐﾂｵ</v>
          </cell>
          <cell r="O219">
            <v>8300017</v>
          </cell>
          <cell r="P219" t="str">
            <v>福岡県久留米市日吉町26番地の36</v>
          </cell>
          <cell r="Q219" t="str">
            <v>0942-33-2323</v>
          </cell>
          <cell r="R219" t="str">
            <v>鳥外</v>
          </cell>
          <cell r="S219" t="str">
            <v>く</v>
          </cell>
          <cell r="T219" t="str">
            <v>る</v>
          </cell>
        </row>
        <row r="220">
          <cell r="B220">
            <v>499</v>
          </cell>
          <cell r="C220" t="str">
            <v>ヤマトオートワークス㈱</v>
          </cell>
          <cell r="D220" t="str">
            <v>○</v>
          </cell>
          <cell r="E220">
            <v>38132</v>
          </cell>
          <cell r="F220" t="str">
            <v>○</v>
          </cell>
          <cell r="G220">
            <v>38135</v>
          </cell>
          <cell r="L220" t="str">
            <v>堀越 克己</v>
          </cell>
          <cell r="M220" t="str">
            <v>堀越 克己</v>
          </cell>
          <cell r="N220" t="str">
            <v>ｻｶﾓﾄｺｳｷﾞｮｳ</v>
          </cell>
          <cell r="O220">
            <v>1130033</v>
          </cell>
          <cell r="P220" t="str">
            <v>東京都文京区本郷二丁目3番14号</v>
          </cell>
          <cell r="Q220" t="str">
            <v>03-3813-4051</v>
          </cell>
          <cell r="R220" t="str">
            <v>鳥外</v>
          </cell>
          <cell r="S220" t="str">
            <v>や</v>
          </cell>
          <cell r="T220" t="str">
            <v>まと</v>
          </cell>
        </row>
        <row r="221">
          <cell r="B221">
            <v>595</v>
          </cell>
          <cell r="C221" t="str">
            <v>松本 證</v>
          </cell>
          <cell r="D221" t="str">
            <v>○</v>
          </cell>
          <cell r="E221">
            <v>38246</v>
          </cell>
          <cell r="M221" t="str">
            <v>松本 證</v>
          </cell>
          <cell r="N221" t="str">
            <v>ｼﾞｮｳｼﾞﾏｹﾝｾﾂ</v>
          </cell>
          <cell r="O221">
            <v>8470022</v>
          </cell>
          <cell r="P221" t="str">
            <v>佐賀県唐津市鏡1824番地5</v>
          </cell>
          <cell r="Q221" t="str">
            <v>0955-77-0050</v>
          </cell>
          <cell r="R221" t="str">
            <v>佐内</v>
          </cell>
          <cell r="S221" t="str">
            <v>ま</v>
          </cell>
          <cell r="T221" t="str">
            <v>の</v>
          </cell>
        </row>
        <row r="222">
          <cell r="B222">
            <v>590</v>
          </cell>
          <cell r="C222" t="str">
            <v>㈲アキヤマ自動車</v>
          </cell>
          <cell r="D222" t="str">
            <v>○</v>
          </cell>
          <cell r="E222">
            <v>38246</v>
          </cell>
          <cell r="L222" t="str">
            <v>秋山 稔</v>
          </cell>
          <cell r="M222" t="str">
            <v>秋山 稔</v>
          </cell>
          <cell r="N222" t="str">
            <v>ｼｮｳｴｲｷｶｸ</v>
          </cell>
          <cell r="O222">
            <v>8410024</v>
          </cell>
          <cell r="P222" t="str">
            <v>佐賀県鳥栖市原町1281番地4</v>
          </cell>
          <cell r="Q222" t="str">
            <v>0942-82-3555</v>
          </cell>
          <cell r="R222" t="str">
            <v>佐内</v>
          </cell>
          <cell r="S222" t="str">
            <v>あ</v>
          </cell>
          <cell r="T222" t="str">
            <v>き</v>
          </cell>
        </row>
        <row r="223">
          <cell r="B223">
            <v>483</v>
          </cell>
          <cell r="C223" t="str">
            <v>池上 松信</v>
          </cell>
          <cell r="D223" t="str">
            <v>○</v>
          </cell>
          <cell r="E223">
            <v>38086</v>
          </cell>
          <cell r="M223" t="str">
            <v>池上 松信</v>
          </cell>
          <cell r="N223" t="str">
            <v>ｻｶﾞｸﾘｰﾝｶﾝｷｮｳ</v>
          </cell>
          <cell r="O223">
            <v>8491112</v>
          </cell>
          <cell r="P223" t="str">
            <v>佐賀県杵島郡白石町大字福田1137番地</v>
          </cell>
          <cell r="Q223" t="str">
            <v>0952-84-3148</v>
          </cell>
          <cell r="R223" t="str">
            <v>佐内</v>
          </cell>
          <cell r="S223" t="str">
            <v>い</v>
          </cell>
          <cell r="T223" t="str">
            <v>け</v>
          </cell>
        </row>
        <row r="224">
          <cell r="B224">
            <v>508</v>
          </cell>
          <cell r="C224" t="str">
            <v>池田 一男</v>
          </cell>
          <cell r="D224" t="str">
            <v>○</v>
          </cell>
          <cell r="E224">
            <v>38147</v>
          </cell>
          <cell r="M224" t="str">
            <v>池田 一男</v>
          </cell>
          <cell r="N224" t="str">
            <v>ｻﾀﾞｼﾏｳﾝｿｳ</v>
          </cell>
          <cell r="O224">
            <v>8490201</v>
          </cell>
          <cell r="P224" t="str">
            <v>佐賀県佐賀市久保田町大字徳万118番地44</v>
          </cell>
          <cell r="Q224" t="str">
            <v>0952-68-4072</v>
          </cell>
          <cell r="R224" t="str">
            <v>佐内</v>
          </cell>
          <cell r="S224" t="str">
            <v>い</v>
          </cell>
          <cell r="T224" t="str">
            <v>け</v>
          </cell>
        </row>
        <row r="225">
          <cell r="B225">
            <v>613</v>
          </cell>
          <cell r="C225" t="str">
            <v>伊藤 進</v>
          </cell>
          <cell r="D225" t="str">
            <v>○</v>
          </cell>
          <cell r="E225">
            <v>38259</v>
          </cell>
          <cell r="M225" t="str">
            <v>伊藤 進</v>
          </cell>
          <cell r="N225" t="str">
            <v>ｼﾝｴｲ</v>
          </cell>
          <cell r="O225">
            <v>8493214</v>
          </cell>
          <cell r="P225" t="str">
            <v>佐賀県唐津市相知町田頭976番地</v>
          </cell>
          <cell r="Q225" t="str">
            <v>0952-74-3073</v>
          </cell>
          <cell r="R225" t="str">
            <v>佐内</v>
          </cell>
          <cell r="S225" t="str">
            <v>い</v>
          </cell>
          <cell r="T225" t="str">
            <v>と</v>
          </cell>
        </row>
        <row r="226">
          <cell r="B226">
            <v>547</v>
          </cell>
          <cell r="C226" t="str">
            <v>伊万里車検センター協業組合</v>
          </cell>
          <cell r="D226" t="str">
            <v>○</v>
          </cell>
          <cell r="E226">
            <v>38209</v>
          </cell>
          <cell r="L226" t="str">
            <v>西田 健一郎</v>
          </cell>
          <cell r="M226" t="str">
            <v>西田 健一郎</v>
          </cell>
          <cell r="N226" t="str">
            <v>ｻﾝﾜｶﾝｷｮｳ</v>
          </cell>
          <cell r="O226">
            <v>8480021</v>
          </cell>
          <cell r="P226" t="str">
            <v>佐賀県伊万里市大坪町甲1542番地</v>
          </cell>
          <cell r="Q226" t="str">
            <v>0955-22-7733</v>
          </cell>
          <cell r="R226" t="str">
            <v>佐内</v>
          </cell>
          <cell r="S226" t="str">
            <v>い</v>
          </cell>
          <cell r="T226" t="str">
            <v>ま</v>
          </cell>
        </row>
        <row r="227">
          <cell r="B227">
            <v>575</v>
          </cell>
          <cell r="C227" t="str">
            <v>岩永 信義</v>
          </cell>
          <cell r="D227" t="str">
            <v>○</v>
          </cell>
          <cell r="E227">
            <v>38238</v>
          </cell>
          <cell r="M227" t="str">
            <v>岩永 信義</v>
          </cell>
          <cell r="N227" t="str">
            <v>ｼﾏﾓﾄｹﾝｾﾂ</v>
          </cell>
          <cell r="O227">
            <v>8480028</v>
          </cell>
          <cell r="P227" t="str">
            <v>佐賀県伊万里市脇田町222番地1</v>
          </cell>
          <cell r="Q227" t="str">
            <v>0955-23-7530</v>
          </cell>
          <cell r="R227" t="str">
            <v>佐内</v>
          </cell>
          <cell r="S227" t="str">
            <v>い</v>
          </cell>
          <cell r="T227" t="str">
            <v>わ</v>
          </cell>
        </row>
        <row r="228">
          <cell r="B228">
            <v>529</v>
          </cell>
          <cell r="C228" t="str">
            <v>上野 昇</v>
          </cell>
          <cell r="D228" t="str">
            <v>○</v>
          </cell>
          <cell r="E228">
            <v>38197</v>
          </cell>
          <cell r="M228" t="str">
            <v>上野 昇</v>
          </cell>
          <cell r="N228" t="str">
            <v>ｻﾝｼｮｳﾄﾞﾎﾞｸ</v>
          </cell>
          <cell r="O228">
            <v>8410054</v>
          </cell>
          <cell r="P228" t="str">
            <v>佐賀県鳥栖市蔵上町513番地イ</v>
          </cell>
          <cell r="Q228" t="str">
            <v>0942-83-4665</v>
          </cell>
          <cell r="R228" t="str">
            <v>佐内</v>
          </cell>
          <cell r="S228" t="str">
            <v>う</v>
          </cell>
          <cell r="T228" t="str">
            <v>え</v>
          </cell>
        </row>
        <row r="229">
          <cell r="B229">
            <v>517</v>
          </cell>
          <cell r="C229" t="str">
            <v>宇津見 正夫</v>
          </cell>
          <cell r="D229" t="str">
            <v>○</v>
          </cell>
          <cell r="E229">
            <v>38152</v>
          </cell>
          <cell r="M229" t="str">
            <v>宇津見 正夫</v>
          </cell>
          <cell r="N229" t="str">
            <v>ｻﾝｷｮｳｶﾝｷｮｳｶｲﾊﾂ</v>
          </cell>
          <cell r="O229">
            <v>8491204</v>
          </cell>
          <cell r="P229" t="str">
            <v>佐賀県杵島郡白石町大字坂田1216番地4</v>
          </cell>
          <cell r="Q229" t="str">
            <v>0954-65-2192</v>
          </cell>
          <cell r="R229" t="str">
            <v>杵内</v>
          </cell>
          <cell r="S229" t="str">
            <v>う</v>
          </cell>
          <cell r="T229" t="str">
            <v>つ</v>
          </cell>
        </row>
        <row r="230">
          <cell r="B230">
            <v>578</v>
          </cell>
          <cell r="C230" t="str">
            <v>㈱宇野モータース</v>
          </cell>
          <cell r="D230" t="str">
            <v>○</v>
          </cell>
          <cell r="E230">
            <v>38238</v>
          </cell>
          <cell r="L230" t="str">
            <v>宇野 武志</v>
          </cell>
          <cell r="M230" t="str">
            <v>宇野 武志</v>
          </cell>
          <cell r="N230" t="str">
            <v>ｼﾓｹﾝｾﾂ</v>
          </cell>
          <cell r="O230">
            <v>8491304</v>
          </cell>
          <cell r="P230" t="str">
            <v>佐賀県鹿島市大字中村2141番地4</v>
          </cell>
          <cell r="Q230" t="str">
            <v>0954-63-3355</v>
          </cell>
          <cell r="R230" t="str">
            <v>伊内</v>
          </cell>
          <cell r="S230" t="str">
            <v>う</v>
          </cell>
          <cell r="T230" t="str">
            <v>の</v>
          </cell>
        </row>
        <row r="231">
          <cell r="B231">
            <v>585</v>
          </cell>
          <cell r="C231" t="str">
            <v>江頭 貞美</v>
          </cell>
          <cell r="D231" t="str">
            <v>○</v>
          </cell>
          <cell r="E231">
            <v>38246</v>
          </cell>
          <cell r="M231" t="str">
            <v>江頭 貞美</v>
          </cell>
          <cell r="N231" t="str">
            <v>ｼｭｳﾄｸｹﾝｾﾂ</v>
          </cell>
          <cell r="O231">
            <v>8402212</v>
          </cell>
          <cell r="P231" t="str">
            <v>佐賀県佐賀市川副町大字犬井道1246番地の2</v>
          </cell>
          <cell r="Q231" t="str">
            <v>0952-45-4952</v>
          </cell>
          <cell r="R231" t="str">
            <v>佐内</v>
          </cell>
          <cell r="S231" t="str">
            <v>え</v>
          </cell>
          <cell r="T231" t="str">
            <v>が</v>
          </cell>
        </row>
        <row r="232">
          <cell r="B232">
            <v>553</v>
          </cell>
          <cell r="C232" t="str">
            <v>㈲ｴｺﾞｼﾓｰﾀｰｽﾌﾟﾛｼﾞｪｸﾄ</v>
          </cell>
          <cell r="D232" t="str">
            <v>○</v>
          </cell>
          <cell r="E232">
            <v>38238</v>
          </cell>
          <cell r="L232" t="str">
            <v>江越 皓</v>
          </cell>
          <cell r="M232" t="str">
            <v>江越 皓</v>
          </cell>
          <cell r="N232" t="str">
            <v>ｼｰｱｰﾙｼｰ</v>
          </cell>
          <cell r="O232">
            <v>8400864</v>
          </cell>
          <cell r="P232" t="str">
            <v>佐賀県佐賀市嘉瀬町大字荻野195番地1</v>
          </cell>
          <cell r="Q232" t="str">
            <v>0952-26-7548</v>
          </cell>
          <cell r="R232" t="str">
            <v>鳥外</v>
          </cell>
          <cell r="S232" t="str">
            <v>え</v>
          </cell>
          <cell r="T232" t="str">
            <v>ご</v>
          </cell>
        </row>
        <row r="233">
          <cell r="B233">
            <v>512</v>
          </cell>
          <cell r="C233" t="str">
            <v>江﨑自動車㈲</v>
          </cell>
          <cell r="D233" t="str">
            <v>○</v>
          </cell>
          <cell r="E233">
            <v>38147</v>
          </cell>
          <cell r="L233" t="str">
            <v>江﨑 和雄</v>
          </cell>
          <cell r="M233" t="str">
            <v>江﨑 和雄</v>
          </cell>
          <cell r="N233" t="str">
            <v>ｻﾝｱｲﾛｼﾞｽﾃｨｸｽ</v>
          </cell>
          <cell r="O233">
            <v>8410046</v>
          </cell>
          <cell r="P233" t="str">
            <v>佐賀県鳥栖市真木町1926番地2</v>
          </cell>
          <cell r="Q233" t="str">
            <v>0942-82-7108</v>
          </cell>
          <cell r="R233" t="str">
            <v>鳥内</v>
          </cell>
          <cell r="S233" t="str">
            <v>え</v>
          </cell>
          <cell r="T233" t="str">
            <v>さ</v>
          </cell>
        </row>
        <row r="234">
          <cell r="B234">
            <v>507</v>
          </cell>
          <cell r="C234" t="str">
            <v>江原 吉光</v>
          </cell>
          <cell r="D234" t="str">
            <v>○</v>
          </cell>
          <cell r="E234">
            <v>38147</v>
          </cell>
          <cell r="M234" t="str">
            <v>江原 吉光</v>
          </cell>
          <cell r="N234" t="str">
            <v>ｻﾀﾞｶﾀｻﾝｷﾞｮｳ</v>
          </cell>
          <cell r="O234">
            <v>8402102</v>
          </cell>
          <cell r="P234" t="str">
            <v>佐賀県佐賀市諸富町大字為重898番地1</v>
          </cell>
          <cell r="Q234" t="str">
            <v>0952-47-4281</v>
          </cell>
          <cell r="R234" t="str">
            <v>伊外</v>
          </cell>
          <cell r="S234" t="str">
            <v>え</v>
          </cell>
          <cell r="T234" t="str">
            <v>は</v>
          </cell>
        </row>
        <row r="235">
          <cell r="B235">
            <v>545</v>
          </cell>
          <cell r="C235" t="str">
            <v>㈲大川野自動車</v>
          </cell>
          <cell r="D235" t="str">
            <v>○</v>
          </cell>
          <cell r="E235">
            <v>38209</v>
          </cell>
          <cell r="L235" t="str">
            <v>川口 泰二</v>
          </cell>
          <cell r="M235" t="str">
            <v>川口 泰二</v>
          </cell>
          <cell r="N235" t="str">
            <v>ｻﾝﾛｰﾄﾞ</v>
          </cell>
          <cell r="O235">
            <v>8495251</v>
          </cell>
          <cell r="P235" t="str">
            <v>佐賀県伊万里市大川町大川野2101番地2</v>
          </cell>
          <cell r="Q235" t="str">
            <v>0955-29-2089</v>
          </cell>
          <cell r="R235" t="str">
            <v>杵内</v>
          </cell>
          <cell r="S235" t="str">
            <v>お</v>
          </cell>
          <cell r="T235" t="str">
            <v>おか</v>
          </cell>
        </row>
        <row r="236">
          <cell r="B236">
            <v>509</v>
          </cell>
          <cell r="C236" t="str">
            <v>大串 勝則</v>
          </cell>
          <cell r="D236" t="str">
            <v>○</v>
          </cell>
          <cell r="E236">
            <v>38147</v>
          </cell>
          <cell r="M236" t="str">
            <v>大串 勝則</v>
          </cell>
          <cell r="N236" t="str">
            <v>ｻﾀﾞﾄﾞﾎﾞｸ</v>
          </cell>
          <cell r="O236">
            <v>8490401</v>
          </cell>
          <cell r="P236" t="str">
            <v>佐賀県杵島郡白石町大字福富505番地の2</v>
          </cell>
          <cell r="Q236" t="str">
            <v>0952-87-2341</v>
          </cell>
          <cell r="R236" t="str">
            <v>鳥外</v>
          </cell>
          <cell r="S236" t="str">
            <v>お</v>
          </cell>
          <cell r="T236" t="str">
            <v>おく</v>
          </cell>
        </row>
        <row r="237">
          <cell r="B237">
            <v>556</v>
          </cell>
          <cell r="C237" t="str">
            <v>大串 力</v>
          </cell>
          <cell r="D237" t="str">
            <v>○</v>
          </cell>
          <cell r="E237">
            <v>38238</v>
          </cell>
          <cell r="M237" t="str">
            <v>大串 力</v>
          </cell>
          <cell r="N237" t="str">
            <v>ｼﾞｪｲｴﾇｶｲﾊﾂ</v>
          </cell>
          <cell r="O237">
            <v>8400008</v>
          </cell>
          <cell r="P237" t="str">
            <v>佐賀県佐賀市巨勢町大字牛島42番地3</v>
          </cell>
          <cell r="Q237" t="str">
            <v>0952-23-7745</v>
          </cell>
          <cell r="R237" t="str">
            <v>鳥外</v>
          </cell>
          <cell r="S237" t="str">
            <v>お</v>
          </cell>
          <cell r="T237" t="str">
            <v>おぐ</v>
          </cell>
        </row>
        <row r="238">
          <cell r="B238">
            <v>537</v>
          </cell>
          <cell r="C238" t="str">
            <v>大坪 守</v>
          </cell>
          <cell r="D238" t="str">
            <v>○</v>
          </cell>
          <cell r="E238">
            <v>38209</v>
          </cell>
          <cell r="M238" t="str">
            <v>大坪 守</v>
          </cell>
          <cell r="N238" t="str">
            <v>ｻﾝﾉﾐﾔｺｳｷﾞｮｳ</v>
          </cell>
          <cell r="O238">
            <v>8402213</v>
          </cell>
          <cell r="P238" t="str">
            <v>佐賀県佐賀市川副町大字鹿江1414番地の4</v>
          </cell>
          <cell r="Q238" t="str">
            <v>0952-45-6191</v>
          </cell>
          <cell r="R238" t="str">
            <v>鳥内</v>
          </cell>
          <cell r="S238" t="str">
            <v>お</v>
          </cell>
          <cell r="T238" t="str">
            <v>おつ</v>
          </cell>
        </row>
        <row r="239">
          <cell r="B239">
            <v>618</v>
          </cell>
          <cell r="C239" t="str">
            <v>㈲オートコレクション久保</v>
          </cell>
          <cell r="D239" t="str">
            <v>○</v>
          </cell>
          <cell r="E239">
            <v>38259</v>
          </cell>
          <cell r="L239" t="str">
            <v>久保 眞治</v>
          </cell>
          <cell r="M239" t="str">
            <v>久保 眞治</v>
          </cell>
          <cell r="N239" t="str">
            <v>ｼﾝｺｰ</v>
          </cell>
          <cell r="O239">
            <v>8480035</v>
          </cell>
          <cell r="P239" t="str">
            <v>佐賀県伊万里市二里町大里乙3636番地2</v>
          </cell>
          <cell r="Q239" t="str">
            <v>0955-23-2441</v>
          </cell>
          <cell r="R239" t="str">
            <v>杵外</v>
          </cell>
          <cell r="S239" t="str">
            <v>お</v>
          </cell>
          <cell r="T239" t="str">
            <v>おと</v>
          </cell>
        </row>
        <row r="240">
          <cell r="B240">
            <v>615</v>
          </cell>
          <cell r="C240" t="str">
            <v>㈲オートピア西日本</v>
          </cell>
          <cell r="D240" t="str">
            <v>○</v>
          </cell>
          <cell r="E240">
            <v>38259</v>
          </cell>
          <cell r="L240" t="str">
            <v>天本 和博</v>
          </cell>
          <cell r="M240" t="str">
            <v>天本 和博</v>
          </cell>
          <cell r="N240" t="str">
            <v>ｼﾝｴｲｹﾝｾﾂ</v>
          </cell>
          <cell r="O240">
            <v>8410083</v>
          </cell>
          <cell r="P240" t="str">
            <v>佐賀県鳥栖市古賀町673番地</v>
          </cell>
          <cell r="Q240" t="str">
            <v>0942-83-5965</v>
          </cell>
          <cell r="R240" t="str">
            <v>佐内</v>
          </cell>
          <cell r="S240" t="str">
            <v>お</v>
          </cell>
          <cell r="T240" t="str">
            <v>おと</v>
          </cell>
        </row>
        <row r="241">
          <cell r="B241">
            <v>600</v>
          </cell>
          <cell r="C241" t="str">
            <v>大野 昭幸</v>
          </cell>
          <cell r="D241" t="str">
            <v>○</v>
          </cell>
          <cell r="E241">
            <v>38246</v>
          </cell>
          <cell r="M241" t="str">
            <v>大野 昭幸</v>
          </cell>
          <cell r="N241" t="str">
            <v>ｼｮｳﾉｻﾞｷ ﾃﾂｼﾞ</v>
          </cell>
          <cell r="O241">
            <v>8491603</v>
          </cell>
          <cell r="P241" t="str">
            <v>佐賀県藤津郡太良町大字糸岐1024番地3</v>
          </cell>
          <cell r="Q241" t="str">
            <v>0954-67-0209</v>
          </cell>
          <cell r="R241" t="str">
            <v>唐内</v>
          </cell>
          <cell r="S241" t="str">
            <v>お</v>
          </cell>
          <cell r="T241" t="str">
            <v>おの</v>
          </cell>
        </row>
        <row r="242">
          <cell r="B242">
            <v>598</v>
          </cell>
          <cell r="C242" t="str">
            <v>大原 稔男</v>
          </cell>
          <cell r="D242" t="str">
            <v>○</v>
          </cell>
          <cell r="E242">
            <v>38246</v>
          </cell>
          <cell r="M242" t="str">
            <v>大原 稔男</v>
          </cell>
          <cell r="N242" t="str">
            <v>ｼﾞｮｳﾀｷﾀﾀﾞﾖｼ</v>
          </cell>
          <cell r="O242">
            <v>8471441</v>
          </cell>
          <cell r="P242" t="str">
            <v>佐賀県東松浦郡玄海町大字今村4831番地</v>
          </cell>
          <cell r="Q242" t="str">
            <v>0955-52-6207</v>
          </cell>
          <cell r="R242" t="str">
            <v>佐内</v>
          </cell>
          <cell r="S242" t="str">
            <v>お</v>
          </cell>
          <cell r="T242" t="str">
            <v>おは</v>
          </cell>
        </row>
        <row r="243">
          <cell r="B243">
            <v>576</v>
          </cell>
          <cell r="C243" t="str">
            <v>大町 長幸</v>
          </cell>
          <cell r="D243" t="str">
            <v>○</v>
          </cell>
          <cell r="E243">
            <v>38238</v>
          </cell>
          <cell r="M243" t="str">
            <v>大町 長幸</v>
          </cell>
          <cell r="N243" t="str">
            <v>ｼﾐｽﾞｼﾞｭｳｷ</v>
          </cell>
          <cell r="O243">
            <v>8494161</v>
          </cell>
          <cell r="P243" t="str">
            <v>佐賀県西松浦郡有田町蔵宿丙4033番地5</v>
          </cell>
          <cell r="Q243" t="str">
            <v>0955-46-3027</v>
          </cell>
          <cell r="R243" t="str">
            <v>唐内</v>
          </cell>
          <cell r="S243" t="str">
            <v>お</v>
          </cell>
          <cell r="T243" t="str">
            <v>おま</v>
          </cell>
        </row>
        <row r="244">
          <cell r="B244">
            <v>609</v>
          </cell>
          <cell r="C244" t="str">
            <v>小笠原 明廣</v>
          </cell>
          <cell r="D244" t="str">
            <v>○</v>
          </cell>
          <cell r="E244">
            <v>38252</v>
          </cell>
          <cell r="M244" t="str">
            <v>小笠原 明廣</v>
          </cell>
          <cell r="N244" t="str">
            <v>ｼﾗｳﾒｼﾞｭｳｷｹﾝｾﾂ</v>
          </cell>
          <cell r="O244">
            <v>8430022</v>
          </cell>
          <cell r="P244" t="str">
            <v>佐賀県武雄市武雄町大字武雄5672番地の3</v>
          </cell>
          <cell r="Q244" t="str">
            <v>0954-22-8117</v>
          </cell>
          <cell r="R244" t="str">
            <v>佐内</v>
          </cell>
          <cell r="S244" t="str">
            <v>お</v>
          </cell>
          <cell r="T244" t="str">
            <v>が</v>
          </cell>
        </row>
        <row r="245">
          <cell r="B245">
            <v>560</v>
          </cell>
          <cell r="C245" t="str">
            <v>緒方 正博</v>
          </cell>
          <cell r="D245" t="str">
            <v>○</v>
          </cell>
          <cell r="E245">
            <v>38238</v>
          </cell>
          <cell r="M245" t="str">
            <v>緒方 正博</v>
          </cell>
          <cell r="N245" t="str">
            <v>ｼｵﾀﾆﾏｻﾄ</v>
          </cell>
          <cell r="O245">
            <v>8402201</v>
          </cell>
          <cell r="P245" t="str">
            <v>佐賀県佐賀市川副町大字福富146番地7</v>
          </cell>
          <cell r="Q245" t="str">
            <v>0952-45-7954</v>
          </cell>
          <cell r="R245" t="str">
            <v>佐内</v>
          </cell>
          <cell r="S245" t="str">
            <v>お</v>
          </cell>
          <cell r="T245" t="str">
            <v>が</v>
          </cell>
        </row>
        <row r="246">
          <cell r="B246">
            <v>623</v>
          </cell>
          <cell r="C246" t="str">
            <v>㈲鹿島中古車センター</v>
          </cell>
          <cell r="D246" t="str">
            <v>○</v>
          </cell>
          <cell r="E246">
            <v>38259</v>
          </cell>
          <cell r="L246" t="str">
            <v>山本 勝幸</v>
          </cell>
          <cell r="M246" t="str">
            <v>山本 勝幸</v>
          </cell>
          <cell r="N246" t="str">
            <v>ｼﾝｾｲｶｲﾊﾂ</v>
          </cell>
          <cell r="O246">
            <v>8491304</v>
          </cell>
          <cell r="P246" t="str">
            <v>佐賀県鹿島市大字中村1607番地5</v>
          </cell>
          <cell r="Q246" t="str">
            <v>0954-63-3678</v>
          </cell>
          <cell r="R246" t="str">
            <v>杵内</v>
          </cell>
          <cell r="S246" t="str">
            <v>か</v>
          </cell>
          <cell r="T246" t="str">
            <v>し</v>
          </cell>
        </row>
        <row r="247">
          <cell r="B247">
            <v>593</v>
          </cell>
          <cell r="C247" t="str">
            <v>㈲梶原</v>
          </cell>
          <cell r="D247" t="str">
            <v>○</v>
          </cell>
          <cell r="E247">
            <v>38246</v>
          </cell>
          <cell r="H247" t="str">
            <v>○</v>
          </cell>
          <cell r="I247">
            <v>38966</v>
          </cell>
          <cell r="L247" t="str">
            <v>梶原 泰成</v>
          </cell>
          <cell r="M247" t="str">
            <v>梶原 泰成</v>
          </cell>
          <cell r="N247" t="str">
            <v>ｼｮｳｼﾞｹﾝｾﾂ</v>
          </cell>
          <cell r="O247">
            <v>8300049</v>
          </cell>
          <cell r="P247" t="str">
            <v>福岡県久留米市大石町219番地の1</v>
          </cell>
          <cell r="Q247" t="str">
            <v>0942-39-3232</v>
          </cell>
          <cell r="R247" t="str">
            <v>唐内</v>
          </cell>
          <cell r="S247" t="str">
            <v>か</v>
          </cell>
          <cell r="T247" t="str">
            <v>じ</v>
          </cell>
        </row>
        <row r="248">
          <cell r="B248">
            <v>535</v>
          </cell>
          <cell r="C248" t="str">
            <v>一美車体㈲</v>
          </cell>
          <cell r="D248" t="str">
            <v>○</v>
          </cell>
          <cell r="E248">
            <v>38209</v>
          </cell>
          <cell r="L248" t="str">
            <v>田中 良法</v>
          </cell>
          <cell r="M248" t="str">
            <v>田中 良法</v>
          </cell>
          <cell r="N248" t="str">
            <v>ｻﾝﾄｳ</v>
          </cell>
          <cell r="O248">
            <v>8490913</v>
          </cell>
          <cell r="P248" t="str">
            <v>佐賀県佐賀市兵庫町大字渕1563番地5</v>
          </cell>
          <cell r="Q248" t="str">
            <v>0952-32-2877</v>
          </cell>
          <cell r="R248" t="str">
            <v>鳥外</v>
          </cell>
          <cell r="S248" t="str">
            <v>か</v>
          </cell>
          <cell r="T248" t="str">
            <v>ず</v>
          </cell>
        </row>
        <row r="249">
          <cell r="B249">
            <v>619</v>
          </cell>
          <cell r="C249" t="str">
            <v>金子石油㈱</v>
          </cell>
          <cell r="D249" t="str">
            <v>○</v>
          </cell>
          <cell r="E249">
            <v>38259</v>
          </cell>
          <cell r="L249" t="str">
            <v>金子 俊男</v>
          </cell>
          <cell r="M249" t="str">
            <v>金子 俊男</v>
          </cell>
          <cell r="N249" t="str">
            <v>ｼﾝｺｰ</v>
          </cell>
          <cell r="O249">
            <v>8480031</v>
          </cell>
          <cell r="P249" t="str">
            <v>佐賀県伊万里市二里町八谷搦1089番地</v>
          </cell>
          <cell r="Q249" t="str">
            <v>0955-23-5121</v>
          </cell>
          <cell r="R249" t="str">
            <v>鳥外</v>
          </cell>
          <cell r="S249" t="str">
            <v>か</v>
          </cell>
          <cell r="T249" t="str">
            <v>ね</v>
          </cell>
        </row>
        <row r="250">
          <cell r="B250">
            <v>596</v>
          </cell>
          <cell r="C250" t="str">
            <v>辛川 弘信</v>
          </cell>
          <cell r="D250" t="str">
            <v>○</v>
          </cell>
          <cell r="E250">
            <v>38246</v>
          </cell>
          <cell r="M250" t="str">
            <v>辛川 弘信</v>
          </cell>
          <cell r="N250" t="str">
            <v>ｼﾞｮｳｼﾞﾏ ﾄｼﾕｷ</v>
          </cell>
          <cell r="O250">
            <v>8493133</v>
          </cell>
          <cell r="P250" t="str">
            <v>佐賀県唐津市厳木町本山310番地1</v>
          </cell>
          <cell r="Q250" t="str">
            <v>0955-63-2002</v>
          </cell>
          <cell r="R250" t="str">
            <v>佐内</v>
          </cell>
          <cell r="S250" t="str">
            <v>か</v>
          </cell>
          <cell r="T250" t="str">
            <v>ら</v>
          </cell>
        </row>
        <row r="251">
          <cell r="B251">
            <v>487</v>
          </cell>
          <cell r="C251" t="str">
            <v>狩峰 登</v>
          </cell>
          <cell r="D251" t="str">
            <v>○</v>
          </cell>
          <cell r="E251">
            <v>38086</v>
          </cell>
          <cell r="M251" t="str">
            <v>狩峰 登</v>
          </cell>
          <cell r="N251" t="str">
            <v>ｻｶﾞｺﾝﾎﾟｳｳﾝﾕ</v>
          </cell>
          <cell r="O251">
            <v>8491114</v>
          </cell>
          <cell r="P251" t="str">
            <v>佐賀県杵島郡白石町大字馬洗513番地の2</v>
          </cell>
          <cell r="Q251" t="str">
            <v>0952-84-2018</v>
          </cell>
          <cell r="R251" t="str">
            <v>佐内</v>
          </cell>
          <cell r="S251" t="str">
            <v>か</v>
          </cell>
          <cell r="T251" t="str">
            <v>り</v>
          </cell>
        </row>
        <row r="252">
          <cell r="B252">
            <v>494</v>
          </cell>
          <cell r="C252" t="str">
            <v>河合 幾夫</v>
          </cell>
          <cell r="D252" t="str">
            <v>○</v>
          </cell>
          <cell r="E252">
            <v>38132</v>
          </cell>
          <cell r="M252" t="str">
            <v>河合 幾夫</v>
          </cell>
          <cell r="N252" t="str">
            <v>ｻｶﾞﾀｸﾞﾐ</v>
          </cell>
          <cell r="O252">
            <v>8490401</v>
          </cell>
          <cell r="P252" t="str">
            <v>佐賀県杵島郡白石町大字福富893番地</v>
          </cell>
          <cell r="Q252" t="str">
            <v>0952-87-2088</v>
          </cell>
          <cell r="R252" t="str">
            <v>佐内</v>
          </cell>
          <cell r="S252" t="str">
            <v>か</v>
          </cell>
          <cell r="T252" t="str">
            <v>わ</v>
          </cell>
        </row>
        <row r="253">
          <cell r="B253">
            <v>546</v>
          </cell>
          <cell r="C253" t="str">
            <v>㈲カワシマオートサービス</v>
          </cell>
          <cell r="D253" t="str">
            <v>○</v>
          </cell>
          <cell r="E253">
            <v>38209</v>
          </cell>
          <cell r="L253" t="str">
            <v>川島 正義</v>
          </cell>
          <cell r="M253" t="str">
            <v>川島 正義</v>
          </cell>
          <cell r="N253" t="str">
            <v>ｻﾝﾜｶｲﾊﾂ</v>
          </cell>
          <cell r="O253">
            <v>8480043</v>
          </cell>
          <cell r="P253" t="str">
            <v>佐賀県伊万里市瀬戸町391番地</v>
          </cell>
          <cell r="Q253" t="str">
            <v>0955-23-8189</v>
          </cell>
          <cell r="R253" t="str">
            <v>杵内</v>
          </cell>
          <cell r="S253" t="str">
            <v>か</v>
          </cell>
          <cell r="T253" t="str">
            <v>わ</v>
          </cell>
        </row>
        <row r="254">
          <cell r="B254">
            <v>514</v>
          </cell>
          <cell r="C254" t="str">
            <v>岸本 数正</v>
          </cell>
          <cell r="D254" t="str">
            <v>○</v>
          </cell>
          <cell r="E254">
            <v>38152</v>
          </cell>
          <cell r="M254" t="str">
            <v>岸本 数正</v>
          </cell>
          <cell r="N254" t="str">
            <v>ｻﾝｴｲｼｮｳｶｲ</v>
          </cell>
          <cell r="O254">
            <v>8490202</v>
          </cell>
          <cell r="P254" t="str">
            <v>佐賀県佐賀市久保田町大字久富4009番地1</v>
          </cell>
          <cell r="Q254" t="str">
            <v>0952-68-3525</v>
          </cell>
          <cell r="R254" t="str">
            <v>鳥内</v>
          </cell>
          <cell r="S254" t="str">
            <v>き</v>
          </cell>
          <cell r="T254" t="str">
            <v>し</v>
          </cell>
        </row>
        <row r="255">
          <cell r="B255">
            <v>521</v>
          </cell>
          <cell r="C255" t="str">
            <v>北村 薫</v>
          </cell>
          <cell r="D255" t="str">
            <v>○</v>
          </cell>
          <cell r="E255">
            <v>38197</v>
          </cell>
          <cell r="M255" t="str">
            <v>北村 薫</v>
          </cell>
          <cell r="N255" t="str">
            <v>ｻﾝｺｳｶﾓﾂｳﾝｿｳ</v>
          </cell>
          <cell r="O255">
            <v>8400002</v>
          </cell>
          <cell r="P255" t="str">
            <v>佐賀県佐賀市蓮池町大字見島642番地</v>
          </cell>
          <cell r="Q255" t="str">
            <v>0952-97-0471</v>
          </cell>
          <cell r="R255" t="str">
            <v>佐外</v>
          </cell>
          <cell r="S255" t="str">
            <v>き</v>
          </cell>
          <cell r="T255" t="str">
            <v>た</v>
          </cell>
        </row>
        <row r="256">
          <cell r="B256">
            <v>526</v>
          </cell>
          <cell r="C256" t="str">
            <v>㈲木下自動車整備工場</v>
          </cell>
          <cell r="D256" t="str">
            <v>○</v>
          </cell>
          <cell r="E256">
            <v>38197</v>
          </cell>
          <cell r="L256" t="str">
            <v>木下 収嗣</v>
          </cell>
          <cell r="M256" t="str">
            <v>木下 収嗣</v>
          </cell>
          <cell r="N256" t="str">
            <v>ｻﾝｼｭｳｶｺｳ</v>
          </cell>
          <cell r="O256">
            <v>8470011</v>
          </cell>
          <cell r="P256" t="str">
            <v>佐賀県唐津市栄町2573番地5</v>
          </cell>
          <cell r="Q256" t="str">
            <v>0955-72-7135</v>
          </cell>
          <cell r="R256" t="str">
            <v>佐外</v>
          </cell>
          <cell r="S256" t="str">
            <v>き</v>
          </cell>
          <cell r="T256" t="str">
            <v>の</v>
          </cell>
        </row>
        <row r="257">
          <cell r="B257">
            <v>489</v>
          </cell>
          <cell r="C257" t="str">
            <v>木原 義範</v>
          </cell>
          <cell r="D257" t="str">
            <v>○</v>
          </cell>
          <cell r="E257">
            <v>38086</v>
          </cell>
          <cell r="M257" t="str">
            <v>木原 義範</v>
          </cell>
          <cell r="N257" t="str">
            <v>ｻｶﾞｼｷｶﾝｷｮｳｶｲﾊﾂ</v>
          </cell>
          <cell r="O257">
            <v>8491322</v>
          </cell>
          <cell r="P257" t="str">
            <v>佐賀県鹿島市浜町64番地の6</v>
          </cell>
          <cell r="Q257" t="str">
            <v>0954-63-4431</v>
          </cell>
          <cell r="R257" t="str">
            <v>鳥内</v>
          </cell>
          <cell r="S257" t="str">
            <v>き</v>
          </cell>
          <cell r="T257" t="str">
            <v>は</v>
          </cell>
        </row>
        <row r="258">
          <cell r="B258">
            <v>589</v>
          </cell>
          <cell r="C258" t="str">
            <v>㈱木村建設運輸</v>
          </cell>
          <cell r="D258" t="str">
            <v>○</v>
          </cell>
          <cell r="E258">
            <v>38246</v>
          </cell>
          <cell r="L258" t="str">
            <v>木村 修一</v>
          </cell>
          <cell r="M258" t="str">
            <v>木村 修一</v>
          </cell>
          <cell r="N258" t="str">
            <v>ｼｮｳｴｲｶﾝｷｮｳ</v>
          </cell>
          <cell r="O258">
            <v>8390801</v>
          </cell>
          <cell r="P258" t="str">
            <v>福岡県久留米市宮ノ陣五丁目21番27号</v>
          </cell>
          <cell r="Q258" t="str">
            <v>0942-33-8181</v>
          </cell>
          <cell r="R258" t="str">
            <v>鳥外</v>
          </cell>
          <cell r="S258" t="str">
            <v>き</v>
          </cell>
          <cell r="T258" t="str">
            <v>む</v>
          </cell>
        </row>
        <row r="259">
          <cell r="B259">
            <v>490</v>
          </cell>
          <cell r="C259" t="str">
            <v>㈲キングボディー</v>
          </cell>
          <cell r="D259" t="str">
            <v>○</v>
          </cell>
          <cell r="E259">
            <v>38124</v>
          </cell>
          <cell r="F259" t="str">
            <v>○</v>
          </cell>
          <cell r="G259">
            <v>38124</v>
          </cell>
          <cell r="L259" t="str">
            <v>矢野 憲一郎</v>
          </cell>
          <cell r="M259" t="str">
            <v>矢野 憲一郎</v>
          </cell>
          <cell r="N259" t="str">
            <v>ｻｶﾞｼｹﾞﾝｶｲﾊﾂ</v>
          </cell>
          <cell r="O259">
            <v>8470004</v>
          </cell>
          <cell r="P259" t="str">
            <v>佐賀県唐津市養母田325番地3</v>
          </cell>
          <cell r="Q259" t="str">
            <v>0955-72-6410</v>
          </cell>
          <cell r="R259" t="str">
            <v>佐内</v>
          </cell>
          <cell r="S259" t="str">
            <v>き</v>
          </cell>
          <cell r="T259" t="str">
            <v>ん</v>
          </cell>
        </row>
        <row r="260">
          <cell r="B260">
            <v>620</v>
          </cell>
          <cell r="C260" t="str">
            <v>草野 務</v>
          </cell>
          <cell r="D260" t="str">
            <v>○</v>
          </cell>
          <cell r="E260">
            <v>38259</v>
          </cell>
          <cell r="M260" t="str">
            <v>草野 務</v>
          </cell>
          <cell r="N260" t="str">
            <v>ｼﾝｺｳｳﾝﾕ</v>
          </cell>
          <cell r="O260">
            <v>8494252</v>
          </cell>
          <cell r="P260" t="str">
            <v>佐賀県伊万里市山代町楠久津177番地19</v>
          </cell>
          <cell r="Q260" t="str">
            <v>0955-28-0302</v>
          </cell>
          <cell r="R260" t="str">
            <v>佐内</v>
          </cell>
          <cell r="S260" t="str">
            <v>く</v>
          </cell>
          <cell r="T260" t="str">
            <v>さ</v>
          </cell>
        </row>
        <row r="261">
          <cell r="B261">
            <v>622</v>
          </cell>
          <cell r="C261" t="str">
            <v>久原 茂成</v>
          </cell>
          <cell r="D261" t="str">
            <v>○</v>
          </cell>
          <cell r="E261">
            <v>38259</v>
          </cell>
          <cell r="M261" t="str">
            <v>久原 茂成</v>
          </cell>
          <cell r="N261" t="str">
            <v>ｼﾝｾｲｳﾝｿｳ</v>
          </cell>
          <cell r="O261">
            <v>8430023</v>
          </cell>
          <cell r="P261" t="str">
            <v>佐賀県武雄市武雄町大字昭和887番地</v>
          </cell>
          <cell r="Q261" t="str">
            <v>0954-23-2535</v>
          </cell>
          <cell r="R261" t="str">
            <v>佐外</v>
          </cell>
          <cell r="S261" t="str">
            <v>く</v>
          </cell>
          <cell r="T261" t="str">
            <v>は</v>
          </cell>
        </row>
        <row r="262">
          <cell r="B262">
            <v>582</v>
          </cell>
          <cell r="C262" t="str">
            <v>久保田 智</v>
          </cell>
          <cell r="D262" t="str">
            <v>○</v>
          </cell>
          <cell r="E262">
            <v>38246</v>
          </cell>
          <cell r="M262" t="str">
            <v>久保田 智</v>
          </cell>
          <cell r="N262" t="str">
            <v>ｼﾓﾉｾｷｶｲﾘｸｳﾝｿｳ</v>
          </cell>
          <cell r="O262">
            <v>7500066</v>
          </cell>
          <cell r="P262" t="str">
            <v>佐賀県小城市小城町晴気1448番地2</v>
          </cell>
          <cell r="Q262" t="str">
            <v>0952-73-3895</v>
          </cell>
          <cell r="R262" t="str">
            <v>杵外</v>
          </cell>
          <cell r="S262" t="str">
            <v>く</v>
          </cell>
          <cell r="T262" t="str">
            <v>ぼ</v>
          </cell>
        </row>
        <row r="263">
          <cell r="B263">
            <v>563</v>
          </cell>
          <cell r="C263" t="str">
            <v>㈱久保田土木</v>
          </cell>
          <cell r="D263" t="str">
            <v>○</v>
          </cell>
          <cell r="E263">
            <v>38238</v>
          </cell>
          <cell r="L263" t="str">
            <v>井上 英二</v>
          </cell>
          <cell r="M263" t="str">
            <v>井上 英二</v>
          </cell>
          <cell r="N263" t="str">
            <v>ｼｾﾞﾝｶﾝｷｮｳﾎｾﾞﾝｼﾞｷﾞｮｳ</v>
          </cell>
          <cell r="O263">
            <v>8490201</v>
          </cell>
          <cell r="P263" t="str">
            <v>佐賀県佐賀市久保田町大字徳万1640番地</v>
          </cell>
          <cell r="Q263" t="str">
            <v>0952-68-3687</v>
          </cell>
          <cell r="R263" t="str">
            <v>唐外</v>
          </cell>
          <cell r="S263" t="str">
            <v>く</v>
          </cell>
          <cell r="T263" t="str">
            <v>ぼ</v>
          </cell>
        </row>
        <row r="264">
          <cell r="B264">
            <v>624</v>
          </cell>
          <cell r="C264" t="str">
            <v>㈱江北自動車販売</v>
          </cell>
          <cell r="D264" t="str">
            <v>○</v>
          </cell>
          <cell r="E264">
            <v>38259</v>
          </cell>
          <cell r="L264" t="str">
            <v>古川 眞一</v>
          </cell>
          <cell r="M264" t="str">
            <v>古川 眞一</v>
          </cell>
          <cell r="N264" t="str">
            <v>ｼﾝｾｲｺｳｷﾞｮｳ</v>
          </cell>
          <cell r="O264">
            <v>8490501</v>
          </cell>
          <cell r="P264" t="str">
            <v>佐賀県杵島郡江北町大字山口3055番地2</v>
          </cell>
          <cell r="Q264" t="str">
            <v>0952-86-2281</v>
          </cell>
          <cell r="R264" t="str">
            <v>佐内</v>
          </cell>
          <cell r="S264" t="str">
            <v>こ</v>
          </cell>
          <cell r="T264" t="str">
            <v>う</v>
          </cell>
        </row>
        <row r="265">
          <cell r="B265">
            <v>536</v>
          </cell>
          <cell r="C265" t="str">
            <v>古賀 種文</v>
          </cell>
          <cell r="D265" t="str">
            <v>○</v>
          </cell>
          <cell r="E265">
            <v>38209</v>
          </cell>
          <cell r="M265" t="str">
            <v>古賀 種文</v>
          </cell>
          <cell r="N265" t="str">
            <v>ｻﾝﾄｳｼｮｳｼﾞ</v>
          </cell>
          <cell r="O265">
            <v>8402211</v>
          </cell>
          <cell r="P265" t="str">
            <v>佐賀県佐賀市川副町大字大詫間1955番地</v>
          </cell>
          <cell r="Q265" t="str">
            <v>0952-45-3731</v>
          </cell>
          <cell r="R265" t="str">
            <v>佐外</v>
          </cell>
          <cell r="S265" t="str">
            <v>こ</v>
          </cell>
          <cell r="T265" t="str">
            <v>が</v>
          </cell>
        </row>
        <row r="266">
          <cell r="B266">
            <v>491</v>
          </cell>
          <cell r="C266" t="str">
            <v>㈱古賀電工社</v>
          </cell>
          <cell r="F266" t="str">
            <v>○</v>
          </cell>
          <cell r="G266">
            <v>38124</v>
          </cell>
          <cell r="L266" t="str">
            <v>古賀 信幸</v>
          </cell>
          <cell r="M266" t="str">
            <v>古賀 信幸</v>
          </cell>
          <cell r="N266" t="str">
            <v>ｻｶﾞｼｮｳｳﾝ</v>
          </cell>
          <cell r="O266">
            <v>8491304</v>
          </cell>
          <cell r="P266" t="str">
            <v>佐賀県鹿島市大字中村2157番地1</v>
          </cell>
          <cell r="Q266" t="str">
            <v>0954-63-2194</v>
          </cell>
          <cell r="R266" t="str">
            <v>唐内</v>
          </cell>
          <cell r="S266" t="str">
            <v>こ</v>
          </cell>
          <cell r="T266" t="str">
            <v>が</v>
          </cell>
        </row>
        <row r="267">
          <cell r="B267">
            <v>551</v>
          </cell>
          <cell r="C267" t="str">
            <v>㈲コスモス</v>
          </cell>
          <cell r="D267" t="str">
            <v>○</v>
          </cell>
          <cell r="E267">
            <v>38223</v>
          </cell>
          <cell r="L267" t="str">
            <v>福光 弘次</v>
          </cell>
          <cell r="M267" t="str">
            <v>福光 弘次</v>
          </cell>
          <cell r="N267" t="str">
            <v>ｻﾝﾜﾌﾞﾂﾘｭｳ</v>
          </cell>
          <cell r="O267">
            <v>8410036</v>
          </cell>
          <cell r="P267" t="str">
            <v>佐賀県鳥栖市秋葉町三丁目8番地1</v>
          </cell>
          <cell r="Q267" t="str">
            <v>0942-83-0583</v>
          </cell>
          <cell r="R267" t="str">
            <v>鳥外</v>
          </cell>
          <cell r="S267" t="str">
            <v>こ</v>
          </cell>
          <cell r="T267" t="str">
            <v>す</v>
          </cell>
        </row>
        <row r="268">
          <cell r="B268">
            <v>571</v>
          </cell>
          <cell r="C268" t="str">
            <v>佐伯 光良</v>
          </cell>
          <cell r="D268" t="str">
            <v>○</v>
          </cell>
          <cell r="E268">
            <v>38238</v>
          </cell>
          <cell r="M268" t="str">
            <v>佐伯 光良</v>
          </cell>
          <cell r="N268" t="str">
            <v>ｼﾏｺｳｷﾞｮｳ</v>
          </cell>
          <cell r="O268">
            <v>8470022</v>
          </cell>
          <cell r="P268" t="str">
            <v>佐賀県唐津市鏡4171番地6</v>
          </cell>
          <cell r="Q268" t="str">
            <v>0955-77-2338</v>
          </cell>
          <cell r="R268" t="str">
            <v>佐内</v>
          </cell>
          <cell r="S268" t="str">
            <v>さ</v>
          </cell>
          <cell r="T268" t="str">
            <v>え</v>
          </cell>
        </row>
        <row r="269">
          <cell r="B269">
            <v>523</v>
          </cell>
          <cell r="C269" t="str">
            <v>佐藤 一男</v>
          </cell>
          <cell r="D269" t="str">
            <v>○</v>
          </cell>
          <cell r="E269">
            <v>38197</v>
          </cell>
          <cell r="M269" t="str">
            <v>佐藤 一男</v>
          </cell>
          <cell r="N269" t="str">
            <v>ｻﾝｺｳｷﾝｿﾞｸ</v>
          </cell>
          <cell r="O269">
            <v>8490917</v>
          </cell>
          <cell r="P269" t="str">
            <v>佐賀県佐賀市高木瀬町大字長瀬1759番地1</v>
          </cell>
          <cell r="Q269" t="str">
            <v>0952-31-7777</v>
          </cell>
          <cell r="R269" t="str">
            <v>鳥外</v>
          </cell>
          <cell r="S269" t="str">
            <v>さ</v>
          </cell>
          <cell r="T269" t="str">
            <v>と</v>
          </cell>
        </row>
        <row r="270">
          <cell r="B270">
            <v>498</v>
          </cell>
          <cell r="C270" t="str">
            <v>㈲サンエフテクノ</v>
          </cell>
          <cell r="D270" t="str">
            <v>○</v>
          </cell>
          <cell r="E270">
            <v>38132</v>
          </cell>
          <cell r="L270" t="str">
            <v>織田 義満</v>
          </cell>
          <cell r="M270" t="str">
            <v>織田 義満</v>
          </cell>
          <cell r="N270" t="str">
            <v>ｻｶﾓﾄ ﾀｶﾌﾐ</v>
          </cell>
          <cell r="O270">
            <v>8402222</v>
          </cell>
          <cell r="P270" t="str">
            <v>佐賀県佐賀市東与賀町大字田中466番地23</v>
          </cell>
          <cell r="Q270" t="str">
            <v>0952-40-9881</v>
          </cell>
          <cell r="R270" t="str">
            <v>佐内</v>
          </cell>
          <cell r="S270" t="str">
            <v>さ</v>
          </cell>
          <cell r="T270" t="str">
            <v>ん</v>
          </cell>
        </row>
        <row r="271">
          <cell r="B271">
            <v>564</v>
          </cell>
          <cell r="C271" t="str">
            <v>㈲シーアイエス・サクセス</v>
          </cell>
          <cell r="D271" t="str">
            <v>○</v>
          </cell>
          <cell r="E271">
            <v>38238</v>
          </cell>
          <cell r="L271" t="str">
            <v>田口 勝徳</v>
          </cell>
          <cell r="M271" t="str">
            <v>田口 勝徳</v>
          </cell>
          <cell r="N271" t="str">
            <v>ｼﾁｼﾞｮｳｻｲｾｷ</v>
          </cell>
          <cell r="O271">
            <v>8420013</v>
          </cell>
          <cell r="P271" t="str">
            <v>佐賀県神埼市神埼町本告牟田1207番地1</v>
          </cell>
          <cell r="Q271" t="str">
            <v>0952-53-8539</v>
          </cell>
          <cell r="R271" t="str">
            <v>唐内</v>
          </cell>
          <cell r="S271" t="str">
            <v>し</v>
          </cell>
          <cell r="T271" t="str">
            <v>い</v>
          </cell>
        </row>
        <row r="272">
          <cell r="B272">
            <v>528</v>
          </cell>
          <cell r="C272" t="str">
            <v>重松 哲雄</v>
          </cell>
          <cell r="D272" t="str">
            <v>○</v>
          </cell>
          <cell r="E272">
            <v>38197</v>
          </cell>
          <cell r="M272" t="str">
            <v>重松 哲雄</v>
          </cell>
          <cell r="N272" t="str">
            <v>ｻﾝｼｮｳｴｺﾜｰﾙﾄﾞ</v>
          </cell>
          <cell r="O272">
            <v>8410024</v>
          </cell>
          <cell r="P272" t="str">
            <v>佐賀県鳥栖市原町1280番地</v>
          </cell>
          <cell r="Q272" t="str">
            <v>0942-82-3331</v>
          </cell>
          <cell r="R272" t="str">
            <v>唐内</v>
          </cell>
          <cell r="S272" t="str">
            <v>し</v>
          </cell>
          <cell r="T272" t="str">
            <v>げ</v>
          </cell>
        </row>
        <row r="273">
          <cell r="B273">
            <v>516</v>
          </cell>
          <cell r="C273" t="str">
            <v>下 淳一郎</v>
          </cell>
          <cell r="D273" t="str">
            <v>○</v>
          </cell>
          <cell r="E273">
            <v>38152</v>
          </cell>
          <cell r="M273" t="str">
            <v>下 淳一郎</v>
          </cell>
          <cell r="N273" t="str">
            <v>ｻﾝｷｭｳﾄﾗﾝｽﾎﾟｰﾄ</v>
          </cell>
          <cell r="O273">
            <v>8492302</v>
          </cell>
          <cell r="P273" t="str">
            <v>佐賀県武雄市山内町大字鳥海9831番地6</v>
          </cell>
          <cell r="Q273" t="str">
            <v>0954-45-4232</v>
          </cell>
          <cell r="R273" t="str">
            <v>鳥外</v>
          </cell>
          <cell r="S273" t="str">
            <v>し</v>
          </cell>
          <cell r="T273" t="str">
            <v>も</v>
          </cell>
        </row>
        <row r="274">
          <cell r="B274">
            <v>533</v>
          </cell>
          <cell r="C274" t="str">
            <v>下 肇</v>
          </cell>
          <cell r="D274" t="str">
            <v>○</v>
          </cell>
          <cell r="E274">
            <v>38197</v>
          </cell>
          <cell r="M274" t="str">
            <v>下 肇</v>
          </cell>
          <cell r="N274" t="str">
            <v>ｻﾝﾀﾞｽﾄｹﾐｶﾙ</v>
          </cell>
          <cell r="O274">
            <v>8492303</v>
          </cell>
          <cell r="P274" t="str">
            <v>佐賀県武雄市山内町大字三間坂甲12379番地1</v>
          </cell>
          <cell r="Q274" t="str">
            <v>0954-45-3207</v>
          </cell>
          <cell r="R274" t="str">
            <v>佐外</v>
          </cell>
          <cell r="S274" t="str">
            <v>し</v>
          </cell>
          <cell r="T274" t="str">
            <v>も</v>
          </cell>
        </row>
        <row r="275">
          <cell r="B275">
            <v>607</v>
          </cell>
          <cell r="C275" t="str">
            <v>昭和タクシー㈱</v>
          </cell>
          <cell r="D275" t="str">
            <v>○</v>
          </cell>
          <cell r="E275">
            <v>38246</v>
          </cell>
          <cell r="L275" t="str">
            <v>金子 晴信</v>
          </cell>
          <cell r="M275" t="str">
            <v>金子 晴信</v>
          </cell>
          <cell r="N275" t="str">
            <v>ｼｮｳﾜﾒﾝﾃﾅﾝｽ</v>
          </cell>
          <cell r="O275">
            <v>8470075</v>
          </cell>
          <cell r="P275" t="str">
            <v>佐賀県唐津市和多田用尺5番2号</v>
          </cell>
          <cell r="Q275" t="str">
            <v>0955-73-4624</v>
          </cell>
          <cell r="R275" t="str">
            <v>佐内</v>
          </cell>
          <cell r="S275" t="str">
            <v>し</v>
          </cell>
          <cell r="T275" t="str">
            <v>ようわた</v>
          </cell>
        </row>
        <row r="276">
          <cell r="B276">
            <v>497</v>
          </cell>
          <cell r="C276" t="str">
            <v>㈲白仁田自動車修理工場</v>
          </cell>
          <cell r="D276" t="str">
            <v>○</v>
          </cell>
          <cell r="E276">
            <v>38132</v>
          </cell>
          <cell r="L276" t="str">
            <v>白仁田 義信</v>
          </cell>
          <cell r="M276" t="str">
            <v>白仁田 義信</v>
          </cell>
          <cell r="N276" t="str">
            <v>ｻｶﾓﾄ ｺﾉﾑ</v>
          </cell>
          <cell r="O276">
            <v>8491312</v>
          </cell>
          <cell r="P276" t="str">
            <v>佐賀県鹿島市大字納富分甲162番地</v>
          </cell>
          <cell r="Q276" t="str">
            <v>0954-63-5295</v>
          </cell>
          <cell r="R276" t="str">
            <v>唐内</v>
          </cell>
          <cell r="S276" t="str">
            <v>し</v>
          </cell>
          <cell r="T276" t="str">
            <v>ろ</v>
          </cell>
        </row>
        <row r="277">
          <cell r="B277">
            <v>610</v>
          </cell>
          <cell r="C277" t="str">
            <v>㈱新出光</v>
          </cell>
          <cell r="D277" t="str">
            <v>○</v>
          </cell>
          <cell r="E277">
            <v>38259</v>
          </cell>
          <cell r="L277" t="str">
            <v>出光 芳秀</v>
          </cell>
          <cell r="M277" t="str">
            <v>出光 芳秀</v>
          </cell>
          <cell r="N277" t="str">
            <v>ｼﾗｶﾜ ｹﾝｺﾞ</v>
          </cell>
          <cell r="O277">
            <v>8120036</v>
          </cell>
          <cell r="P277" t="str">
            <v>福岡県福岡市博多区上呉服町1番10号</v>
          </cell>
          <cell r="Q277" t="str">
            <v>0952-22-1046</v>
          </cell>
          <cell r="R277" t="str">
            <v>杵内</v>
          </cell>
          <cell r="S277" t="str">
            <v>し</v>
          </cell>
          <cell r="T277" t="str">
            <v>ん</v>
          </cell>
        </row>
        <row r="278">
          <cell r="B278">
            <v>541</v>
          </cell>
          <cell r="C278" t="str">
            <v>陣内 正勝</v>
          </cell>
          <cell r="D278" t="str">
            <v>○</v>
          </cell>
          <cell r="E278">
            <v>38209</v>
          </cell>
          <cell r="M278" t="str">
            <v>陣内 正勝</v>
          </cell>
          <cell r="N278" t="str">
            <v>ｻﾝﾖｳｹﾝｾﾂ</v>
          </cell>
          <cell r="O278">
            <v>8790104</v>
          </cell>
          <cell r="P278" t="str">
            <v>佐賀県三養基郡みやき町大字白壁4110番地</v>
          </cell>
          <cell r="Q278" t="str">
            <v>0942-89-4233</v>
          </cell>
          <cell r="R278" t="str">
            <v>佐外</v>
          </cell>
          <cell r="S278" t="str">
            <v>し</v>
          </cell>
          <cell r="T278" t="str">
            <v>ん</v>
          </cell>
        </row>
        <row r="279">
          <cell r="B279">
            <v>525</v>
          </cell>
          <cell r="C279" t="str">
            <v>㈲相互自動車</v>
          </cell>
          <cell r="D279" t="str">
            <v>○</v>
          </cell>
          <cell r="E279">
            <v>38197</v>
          </cell>
          <cell r="L279" t="str">
            <v>太田 保則</v>
          </cell>
          <cell r="M279" t="str">
            <v>太田 保則</v>
          </cell>
          <cell r="N279" t="str">
            <v>ｻﾝｻﾎﾟｰﾄｻｰﾋﾞｽ</v>
          </cell>
          <cell r="O279">
            <v>8490911</v>
          </cell>
          <cell r="P279" t="str">
            <v>佐賀県佐賀市兵庫町大字若宮135番地1</v>
          </cell>
          <cell r="Q279" t="str">
            <v>0952-24-0506</v>
          </cell>
          <cell r="R279" t="str">
            <v>鳥外</v>
          </cell>
          <cell r="S279" t="str">
            <v>そ</v>
          </cell>
          <cell r="T279" t="str">
            <v>う</v>
          </cell>
        </row>
        <row r="280">
          <cell r="B280">
            <v>505</v>
          </cell>
          <cell r="C280" t="str">
            <v>宗田 英治</v>
          </cell>
          <cell r="D280" t="str">
            <v>○</v>
          </cell>
          <cell r="E280">
            <v>38147</v>
          </cell>
          <cell r="M280" t="str">
            <v>宗田 英治</v>
          </cell>
          <cell r="N280" t="str">
            <v>ｻｻﾔﾏﾋﾛｼ</v>
          </cell>
          <cell r="O280">
            <v>8470825</v>
          </cell>
          <cell r="P280" t="str">
            <v>佐賀県唐津市見借4490番地5</v>
          </cell>
          <cell r="Q280" t="str">
            <v>0955ｰ74-3311</v>
          </cell>
          <cell r="R280" t="str">
            <v>杵内</v>
          </cell>
          <cell r="S280" t="str">
            <v>そ</v>
          </cell>
          <cell r="T280" t="str">
            <v>うた</v>
          </cell>
        </row>
        <row r="281">
          <cell r="B281">
            <v>518</v>
          </cell>
          <cell r="C281" t="str">
            <v>㈲ダイワ鈑金塗装工業</v>
          </cell>
          <cell r="D281" t="str">
            <v>○</v>
          </cell>
          <cell r="E281">
            <v>38152</v>
          </cell>
          <cell r="L281" t="str">
            <v>小原 登</v>
          </cell>
          <cell r="M281" t="str">
            <v>小原 登</v>
          </cell>
          <cell r="N281" t="str">
            <v>ｻﾝｷｮｳｺｳｻﾝ</v>
          </cell>
          <cell r="O281">
            <v>8490914</v>
          </cell>
          <cell r="P281" t="str">
            <v>佐賀県佐賀市兵庫町大字西渕1673番地4</v>
          </cell>
          <cell r="Q281" t="str">
            <v>0952-31-3333</v>
          </cell>
          <cell r="R281" t="str">
            <v>佐外</v>
          </cell>
          <cell r="S281" t="str">
            <v>た</v>
          </cell>
          <cell r="T281" t="str">
            <v>いわ</v>
          </cell>
        </row>
        <row r="282">
          <cell r="B282">
            <v>597</v>
          </cell>
          <cell r="C282" t="str">
            <v>田口 文隆</v>
          </cell>
          <cell r="D282" t="str">
            <v>○</v>
          </cell>
          <cell r="E282">
            <v>38246</v>
          </cell>
          <cell r="M282" t="str">
            <v>田口 文隆</v>
          </cell>
          <cell r="N282" t="str">
            <v>ｼﾞｮｳﾀｷｼｭｳｼﾞ</v>
          </cell>
          <cell r="O282">
            <v>8495253</v>
          </cell>
          <cell r="P282" t="str">
            <v>佐賀県伊万里市大川町駒鳴2458番地</v>
          </cell>
          <cell r="Q282" t="str">
            <v>0955-63-4780</v>
          </cell>
          <cell r="R282" t="str">
            <v>佐内</v>
          </cell>
          <cell r="S282" t="str">
            <v>た</v>
          </cell>
          <cell r="T282" t="str">
            <v>ぐち</v>
          </cell>
        </row>
        <row r="283">
          <cell r="B283">
            <v>493</v>
          </cell>
          <cell r="C283" t="str">
            <v>竹下 英幸</v>
          </cell>
          <cell r="D283" t="str">
            <v>○</v>
          </cell>
          <cell r="E283">
            <v>38132</v>
          </cell>
          <cell r="M283" t="str">
            <v>竹下 英幸</v>
          </cell>
          <cell r="N283" t="str">
            <v>ｻｶﾞｿﾞｳｾﾝﾃｯｺｳｼｮ</v>
          </cell>
          <cell r="O283">
            <v>8490502</v>
          </cell>
          <cell r="P283" t="str">
            <v>佐賀県杵島郡江北町大字佐留志1311番地7</v>
          </cell>
          <cell r="Q283" t="str">
            <v>0952-86-4311</v>
          </cell>
          <cell r="R283" t="str">
            <v>伊内</v>
          </cell>
          <cell r="S283" t="str">
            <v>た</v>
          </cell>
          <cell r="T283" t="str">
            <v>けしたひ</v>
          </cell>
        </row>
        <row r="284">
          <cell r="B284">
            <v>492</v>
          </cell>
          <cell r="C284" t="str">
            <v>竹下 靖幸</v>
          </cell>
          <cell r="D284" t="str">
            <v>○</v>
          </cell>
          <cell r="E284">
            <v>38132</v>
          </cell>
          <cell r="M284" t="str">
            <v>竹下 靖幸</v>
          </cell>
          <cell r="N284" t="str">
            <v>ｻｶﾞｽｲﾄﾞｳｷｮｳｷﾞｮｳｸﾐｱｲ</v>
          </cell>
          <cell r="O284">
            <v>8491311</v>
          </cell>
          <cell r="P284" t="str">
            <v>佐賀県鹿島市大字高津原620番地5</v>
          </cell>
          <cell r="Q284" t="str">
            <v>0954-63-2664</v>
          </cell>
          <cell r="R284" t="str">
            <v>佐内</v>
          </cell>
          <cell r="S284" t="str">
            <v>た</v>
          </cell>
          <cell r="T284" t="str">
            <v>けしたや</v>
          </cell>
        </row>
        <row r="285">
          <cell r="B285">
            <v>549</v>
          </cell>
          <cell r="C285" t="str">
            <v>竹下 義廣</v>
          </cell>
          <cell r="D285" t="str">
            <v>○</v>
          </cell>
          <cell r="E285">
            <v>38209</v>
          </cell>
          <cell r="M285" t="str">
            <v>竹下 義廣</v>
          </cell>
          <cell r="N285" t="str">
            <v>ｻﾝﾜｺｳｷﾞｮｳﾌｸｵｶ</v>
          </cell>
          <cell r="O285">
            <v>8491312</v>
          </cell>
          <cell r="P285" t="str">
            <v>佐賀県鹿島市大字納富分4828番地58</v>
          </cell>
          <cell r="Q285" t="str">
            <v>0954-62-1396</v>
          </cell>
          <cell r="R285" t="str">
            <v>鳥外</v>
          </cell>
          <cell r="S285" t="str">
            <v>た</v>
          </cell>
          <cell r="T285" t="str">
            <v>けしたよ</v>
          </cell>
        </row>
        <row r="286">
          <cell r="B286">
            <v>532</v>
          </cell>
          <cell r="C286" t="str">
            <v>田代 一馬</v>
          </cell>
          <cell r="D286" t="str">
            <v>○</v>
          </cell>
          <cell r="E286">
            <v>38197</v>
          </cell>
          <cell r="M286" t="str">
            <v>田代 一馬</v>
          </cell>
          <cell r="N286" t="str">
            <v>ｻﾝﾀﾞｲ</v>
          </cell>
          <cell r="O286">
            <v>8492102</v>
          </cell>
          <cell r="P286" t="str">
            <v>佐賀県杵島郡大町町大字福母2132番地3</v>
          </cell>
          <cell r="Q286" t="str">
            <v>0952-82-3621</v>
          </cell>
          <cell r="R286" t="str">
            <v>鳥外</v>
          </cell>
          <cell r="S286" t="str">
            <v>た</v>
          </cell>
          <cell r="T286" t="str">
            <v>しろ</v>
          </cell>
        </row>
        <row r="287">
          <cell r="B287">
            <v>542</v>
          </cell>
          <cell r="C287" t="str">
            <v>尋木 専一</v>
          </cell>
          <cell r="D287" t="str">
            <v>○</v>
          </cell>
          <cell r="E287">
            <v>38209</v>
          </cell>
          <cell r="M287" t="str">
            <v>尋木 専一</v>
          </cell>
          <cell r="N287" t="str">
            <v>ｻﾝﾖｳﾃﾞﾝｷﾛｼﾞｽﾃｨｸｽ</v>
          </cell>
          <cell r="O287">
            <v>8470115</v>
          </cell>
          <cell r="P287" t="str">
            <v>佐賀県唐津市佐志浜町4302番地15</v>
          </cell>
          <cell r="Q287" t="str">
            <v>0955-72-3637</v>
          </cell>
          <cell r="R287" t="str">
            <v>鳥外</v>
          </cell>
          <cell r="S287" t="str">
            <v>た</v>
          </cell>
          <cell r="T287" t="str">
            <v>づねぎ</v>
          </cell>
        </row>
        <row r="288">
          <cell r="B288">
            <v>522</v>
          </cell>
          <cell r="C288" t="str">
            <v>田中 賢介</v>
          </cell>
          <cell r="D288" t="str">
            <v>○</v>
          </cell>
          <cell r="E288">
            <v>38197</v>
          </cell>
          <cell r="M288" t="str">
            <v>田中 賢介</v>
          </cell>
          <cell r="N288" t="str">
            <v>ｻﾝｺｳｷﾀｷｭｳ</v>
          </cell>
          <cell r="O288">
            <v>8400802</v>
          </cell>
          <cell r="P288" t="str">
            <v>佐賀県佐賀市大財北町6番15号</v>
          </cell>
          <cell r="Q288" t="str">
            <v>0952-29-1577</v>
          </cell>
          <cell r="R288" t="str">
            <v>鳥外</v>
          </cell>
          <cell r="S288" t="str">
            <v>た</v>
          </cell>
          <cell r="T288" t="str">
            <v>なかけ</v>
          </cell>
        </row>
        <row r="289">
          <cell r="B289">
            <v>503</v>
          </cell>
          <cell r="C289" t="str">
            <v>㈱田中石油店</v>
          </cell>
          <cell r="D289" t="str">
            <v>○</v>
          </cell>
          <cell r="E289">
            <v>38132</v>
          </cell>
          <cell r="L289" t="str">
            <v>田中 清治</v>
          </cell>
          <cell r="M289" t="str">
            <v>田中 清治</v>
          </cell>
          <cell r="N289" t="str">
            <v>ｻｸﾗｶﾝｷｮｳ</v>
          </cell>
          <cell r="O289">
            <v>8410201</v>
          </cell>
          <cell r="P289" t="str">
            <v>佐賀県三養基郡基山町大字小倉970番地1</v>
          </cell>
          <cell r="Q289" t="str">
            <v>0942-92-2402</v>
          </cell>
          <cell r="R289" t="str">
            <v>佐内</v>
          </cell>
          <cell r="S289" t="str">
            <v>た</v>
          </cell>
          <cell r="T289" t="str">
            <v>なかせ</v>
          </cell>
        </row>
        <row r="290">
          <cell r="B290">
            <v>568</v>
          </cell>
          <cell r="C290" t="str">
            <v>田原 幹彦</v>
          </cell>
          <cell r="D290" t="str">
            <v>○</v>
          </cell>
          <cell r="E290">
            <v>38238</v>
          </cell>
          <cell r="M290" t="str">
            <v>田原 幹彦</v>
          </cell>
          <cell r="N290" t="str">
            <v>ｼﾊﾞﾀｻﾝｷﾞｮｳ</v>
          </cell>
          <cell r="O290">
            <v>8410072</v>
          </cell>
          <cell r="P290" t="str">
            <v>佐賀県鳥栖市村田町1337番地</v>
          </cell>
          <cell r="Q290" t="str">
            <v>0942-83-9871</v>
          </cell>
          <cell r="R290" t="str">
            <v>鳥外</v>
          </cell>
          <cell r="S290" t="str">
            <v>た</v>
          </cell>
          <cell r="T290" t="str">
            <v>ばる</v>
          </cell>
        </row>
        <row r="291">
          <cell r="B291">
            <v>581</v>
          </cell>
          <cell r="C291" t="str">
            <v>千々岩 博</v>
          </cell>
          <cell r="D291" t="str">
            <v>○</v>
          </cell>
          <cell r="E291">
            <v>38246</v>
          </cell>
          <cell r="M291" t="str">
            <v>千々岩 博</v>
          </cell>
          <cell r="N291" t="str">
            <v>ｼﾓｼﾞｮｳ ﾊﾙｷ</v>
          </cell>
          <cell r="O291">
            <v>8400013</v>
          </cell>
          <cell r="P291" t="str">
            <v>佐賀県佐賀市北川副町大字新郷140番地8</v>
          </cell>
          <cell r="Q291" t="str">
            <v>0952-24-7391</v>
          </cell>
          <cell r="R291" t="str">
            <v>鳥外</v>
          </cell>
          <cell r="S291" t="str">
            <v>ち</v>
          </cell>
          <cell r="T291" t="str">
            <v>ぢい</v>
          </cell>
        </row>
        <row r="292">
          <cell r="B292">
            <v>617</v>
          </cell>
          <cell r="C292" t="str">
            <v>㈲辻岡自動車</v>
          </cell>
          <cell r="D292" t="str">
            <v>○</v>
          </cell>
          <cell r="E292">
            <v>38259</v>
          </cell>
          <cell r="L292" t="str">
            <v>辻岡 明</v>
          </cell>
          <cell r="M292" t="str">
            <v>辻岡 明</v>
          </cell>
          <cell r="N292" t="str">
            <v>ｼﾝｷｳﾝﾕ</v>
          </cell>
          <cell r="O292">
            <v>8493131</v>
          </cell>
          <cell r="P292" t="str">
            <v>佐賀県唐津市厳木町厳木字下大谷1315番地</v>
          </cell>
          <cell r="Q292" t="str">
            <v>0955-63-3525</v>
          </cell>
          <cell r="R292" t="str">
            <v>鳥外</v>
          </cell>
          <cell r="S292" t="str">
            <v>つ</v>
          </cell>
          <cell r="T292" t="str">
            <v>じお</v>
          </cell>
        </row>
        <row r="293">
          <cell r="B293">
            <v>495</v>
          </cell>
          <cell r="C293" t="str">
            <v>㈲辻田自動車</v>
          </cell>
          <cell r="D293" t="str">
            <v>○</v>
          </cell>
          <cell r="E293">
            <v>38132</v>
          </cell>
          <cell r="L293" t="str">
            <v>辻田 清久</v>
          </cell>
          <cell r="M293" t="str">
            <v>辻田 清久</v>
          </cell>
          <cell r="N293" t="str">
            <v>ｻｶﾞﾊﾟｯｷﾝｼｮｳｶｲ</v>
          </cell>
          <cell r="O293">
            <v>8490401</v>
          </cell>
          <cell r="P293" t="str">
            <v>佐賀県杵島郡白石町大字福富3508番地1</v>
          </cell>
          <cell r="Q293" t="str">
            <v>0952-87-3231</v>
          </cell>
          <cell r="R293" t="str">
            <v>佐内</v>
          </cell>
          <cell r="S293" t="str">
            <v>つ</v>
          </cell>
          <cell r="T293" t="str">
            <v>じた</v>
          </cell>
        </row>
        <row r="294">
          <cell r="B294">
            <v>552</v>
          </cell>
          <cell r="C294" t="str">
            <v>塚原 吉巳</v>
          </cell>
          <cell r="D294" t="str">
            <v>○</v>
          </cell>
          <cell r="E294">
            <v>38223</v>
          </cell>
          <cell r="M294" t="str">
            <v>塚原 吉巳</v>
          </cell>
          <cell r="N294" t="str">
            <v>ｻﾝﾜﾛｼﾞｺﾑ</v>
          </cell>
          <cell r="O294">
            <v>8400016</v>
          </cell>
          <cell r="P294" t="str">
            <v>佐賀県佐賀市南佐賀二丁目15番1号</v>
          </cell>
          <cell r="Q294" t="str">
            <v>0952-23-2747</v>
          </cell>
          <cell r="R294" t="str">
            <v>鳥外</v>
          </cell>
          <cell r="S294" t="str">
            <v>つ</v>
          </cell>
          <cell r="T294" t="str">
            <v>じづ</v>
          </cell>
        </row>
        <row r="295">
          <cell r="B295">
            <v>539</v>
          </cell>
          <cell r="C295" t="str">
            <v>鶴田 征男</v>
          </cell>
          <cell r="D295" t="str">
            <v>○</v>
          </cell>
          <cell r="E295">
            <v>38209</v>
          </cell>
          <cell r="M295" t="str">
            <v>鶴田 征男</v>
          </cell>
          <cell r="N295" t="str">
            <v>ｻﾝﾎﾟｳｻﾝｷﾞｮｳ</v>
          </cell>
          <cell r="O295">
            <v>8420035</v>
          </cell>
          <cell r="P295" t="str">
            <v>佐賀県神埼郡吉野ヶ里町大字田手1683番地</v>
          </cell>
          <cell r="Q295" t="str">
            <v>0952-52-4547</v>
          </cell>
          <cell r="R295" t="str">
            <v>唐内</v>
          </cell>
          <cell r="S295" t="str">
            <v>つ</v>
          </cell>
          <cell r="T295" t="str">
            <v>るだ</v>
          </cell>
        </row>
        <row r="296">
          <cell r="B296">
            <v>612</v>
          </cell>
          <cell r="C296" t="str">
            <v>鶴 富士博</v>
          </cell>
          <cell r="D296" t="str">
            <v>○</v>
          </cell>
          <cell r="E296">
            <v>38259</v>
          </cell>
          <cell r="M296" t="str">
            <v>鶴 富士博</v>
          </cell>
          <cell r="N296" t="str">
            <v>ｼﾝｳﾁ ﾐｷｵ</v>
          </cell>
          <cell r="O296">
            <v>8460002</v>
          </cell>
          <cell r="P296" t="str">
            <v>佐賀県多久市北多久町大字小侍703番地17</v>
          </cell>
          <cell r="Q296" t="str">
            <v>0952-76-3388</v>
          </cell>
          <cell r="R296" t="str">
            <v>佐内</v>
          </cell>
          <cell r="S296" t="str">
            <v>つ</v>
          </cell>
          <cell r="T296" t="str">
            <v>るふ</v>
          </cell>
        </row>
        <row r="297">
          <cell r="B297">
            <v>554</v>
          </cell>
          <cell r="C297" t="str">
            <v>㈲テクノ</v>
          </cell>
          <cell r="D297" t="str">
            <v>○</v>
          </cell>
          <cell r="E297">
            <v>38238</v>
          </cell>
          <cell r="L297" t="str">
            <v>立石 武文</v>
          </cell>
          <cell r="M297" t="str">
            <v>立石 武文</v>
          </cell>
          <cell r="N297" t="str">
            <v>ｼﾞｪｲｱｰﾙｷｭｳｼｭｳﾒﾝﾃﾅﾝｽ</v>
          </cell>
          <cell r="O297">
            <v>8400864</v>
          </cell>
          <cell r="P297" t="str">
            <v>佐賀県佐賀市嘉瀬町大字荻野2379番地1</v>
          </cell>
          <cell r="Q297" t="str">
            <v>0952-26-9147</v>
          </cell>
          <cell r="R297" t="str">
            <v>唐外</v>
          </cell>
          <cell r="S297" t="str">
            <v>て</v>
          </cell>
          <cell r="T297" t="str">
            <v>くの</v>
          </cell>
        </row>
        <row r="298">
          <cell r="B298">
            <v>550</v>
          </cell>
          <cell r="C298" t="str">
            <v>土井 廣次</v>
          </cell>
          <cell r="D298" t="str">
            <v>○</v>
          </cell>
          <cell r="E298">
            <v>38209</v>
          </cell>
          <cell r="M298" t="str">
            <v>土井 廣次</v>
          </cell>
          <cell r="N298" t="str">
            <v>ｻﾝﾜｺｳｷﾞｮｳ</v>
          </cell>
          <cell r="O298">
            <v>8491112</v>
          </cell>
          <cell r="P298" t="str">
            <v>佐賀県杵島郡白石町大字福田1490番地</v>
          </cell>
          <cell r="Q298" t="str">
            <v>0952-84-2503</v>
          </cell>
          <cell r="R298" t="str">
            <v>鳥外</v>
          </cell>
          <cell r="S298" t="str">
            <v>ど</v>
          </cell>
          <cell r="T298" t="str">
            <v>い</v>
          </cell>
        </row>
        <row r="299">
          <cell r="B299">
            <v>764</v>
          </cell>
          <cell r="C299" t="str">
            <v>德永 惠一</v>
          </cell>
          <cell r="H299" t="str">
            <v>○</v>
          </cell>
          <cell r="I299">
            <v>38169</v>
          </cell>
          <cell r="J299" t="str">
            <v>○</v>
          </cell>
          <cell r="K299">
            <v>38169</v>
          </cell>
          <cell r="M299" t="str">
            <v>德永 惠一</v>
          </cell>
          <cell r="N299" t="str">
            <v>ﾀﾃｲｼ ﾄｼﾐ</v>
          </cell>
          <cell r="O299">
            <v>8402106</v>
          </cell>
          <cell r="P299" t="str">
            <v>佐賀県佐賀市諸富町大字山領９０４番地１５</v>
          </cell>
          <cell r="Q299" t="str">
            <v>0952-73-3718</v>
          </cell>
          <cell r="R299" t="str">
            <v>鳥内</v>
          </cell>
          <cell r="S299" t="str">
            <v>と</v>
          </cell>
          <cell r="T299" t="str">
            <v>くな</v>
          </cell>
        </row>
        <row r="300">
          <cell r="B300">
            <v>603</v>
          </cell>
          <cell r="C300" t="str">
            <v>中島 修</v>
          </cell>
          <cell r="D300" t="str">
            <v>○</v>
          </cell>
          <cell r="E300">
            <v>38246</v>
          </cell>
          <cell r="M300" t="str">
            <v>中島 修</v>
          </cell>
          <cell r="N300" t="str">
            <v>ｼｮｳﾎｳｹﾝｾﾂ</v>
          </cell>
          <cell r="O300">
            <v>8430303</v>
          </cell>
          <cell r="P300" t="str">
            <v>佐賀県嬉野市嬉野町大字吉田甲902番地</v>
          </cell>
          <cell r="Q300" t="str">
            <v>0954-43-0207</v>
          </cell>
          <cell r="R300" t="str">
            <v>鳥内</v>
          </cell>
          <cell r="S300" t="str">
            <v>な</v>
          </cell>
          <cell r="T300" t="str">
            <v>お</v>
          </cell>
        </row>
        <row r="301">
          <cell r="B301">
            <v>504</v>
          </cell>
          <cell r="C301" t="str">
            <v>中島 弘</v>
          </cell>
          <cell r="D301" t="str">
            <v>○</v>
          </cell>
          <cell r="E301">
            <v>38135</v>
          </cell>
          <cell r="M301" t="str">
            <v>中島 弘</v>
          </cell>
          <cell r="N301" t="str">
            <v>ｻｹﾐｹﾝｾﾂ</v>
          </cell>
          <cell r="O301">
            <v>8400012</v>
          </cell>
          <cell r="P301" t="str">
            <v>佐賀県佐賀市北川副町大字光法1703番地1</v>
          </cell>
          <cell r="Q301" t="str">
            <v>0952-22-9873</v>
          </cell>
          <cell r="R301" t="str">
            <v>鳥内</v>
          </cell>
          <cell r="S301" t="str">
            <v>な</v>
          </cell>
          <cell r="T301" t="str">
            <v>ひ</v>
          </cell>
        </row>
        <row r="302">
          <cell r="B302">
            <v>538</v>
          </cell>
          <cell r="C302" t="str">
            <v>中島 久雪</v>
          </cell>
          <cell r="D302" t="str">
            <v>○</v>
          </cell>
          <cell r="E302">
            <v>38209</v>
          </cell>
          <cell r="M302" t="str">
            <v>中島 久雪</v>
          </cell>
          <cell r="N302" t="str">
            <v>ｻﾝﾋﾞﾙｻｰﾋﾞｽｾﾝﾀｰ</v>
          </cell>
          <cell r="O302">
            <v>8400501</v>
          </cell>
          <cell r="P302" t="str">
            <v>佐賀県佐賀市富士町大字古湯81番地1</v>
          </cell>
          <cell r="Q302" t="str">
            <v>0952-58-2623</v>
          </cell>
          <cell r="R302" t="str">
            <v>佐内</v>
          </cell>
          <cell r="S302" t="str">
            <v>な</v>
          </cell>
          <cell r="T302" t="str">
            <v>ひ</v>
          </cell>
        </row>
        <row r="303">
          <cell r="B303">
            <v>616</v>
          </cell>
          <cell r="C303" t="str">
            <v>㈱中山運輸</v>
          </cell>
          <cell r="D303" t="str">
            <v>○</v>
          </cell>
          <cell r="E303">
            <v>38259</v>
          </cell>
          <cell r="L303" t="str">
            <v>中山 博樹</v>
          </cell>
          <cell r="M303" t="str">
            <v>中山 博樹</v>
          </cell>
          <cell r="N303" t="str">
            <v>ｼﾝｶｲﾃｨｴｽ</v>
          </cell>
          <cell r="O303">
            <v>8490123</v>
          </cell>
          <cell r="P303" t="str">
            <v>佐賀県三養基郡上峰町大字坊所2383番地</v>
          </cell>
          <cell r="Q303" t="str">
            <v>0942-94-5432</v>
          </cell>
          <cell r="R303" t="str">
            <v>鳥外</v>
          </cell>
          <cell r="S303" t="str">
            <v>な</v>
          </cell>
          <cell r="T303" t="str">
            <v>かやま</v>
          </cell>
        </row>
        <row r="304">
          <cell r="B304">
            <v>567</v>
          </cell>
          <cell r="C304" t="str">
            <v>納富 高敏</v>
          </cell>
          <cell r="D304" t="str">
            <v>○</v>
          </cell>
          <cell r="E304">
            <v>38238</v>
          </cell>
          <cell r="M304" t="str">
            <v>納富 高敏</v>
          </cell>
          <cell r="N304" t="str">
            <v>ｼﾉﾐﾔｺﾝﾎﾟｳ</v>
          </cell>
          <cell r="O304">
            <v>8420301</v>
          </cell>
          <cell r="P304" t="str">
            <v>佐賀県佐賀市三瀬村三瀬589番地</v>
          </cell>
          <cell r="Q304" t="str">
            <v>0952-56-2061</v>
          </cell>
          <cell r="R304" t="str">
            <v>鳥外</v>
          </cell>
          <cell r="S304" t="str">
            <v>の</v>
          </cell>
          <cell r="T304" t="str">
            <v>うど</v>
          </cell>
        </row>
        <row r="305">
          <cell r="B305">
            <v>588</v>
          </cell>
          <cell r="C305" t="str">
            <v>㈲野下自動車</v>
          </cell>
          <cell r="D305" t="str">
            <v>○</v>
          </cell>
          <cell r="E305">
            <v>38246</v>
          </cell>
          <cell r="L305" t="str">
            <v>野下 博文</v>
          </cell>
          <cell r="M305" t="str">
            <v>野下 博文</v>
          </cell>
          <cell r="N305" t="str">
            <v>ｼｮｳｴｲ</v>
          </cell>
          <cell r="O305">
            <v>8410044</v>
          </cell>
          <cell r="P305" t="str">
            <v>佐賀県鳥栖市高田町69番地1</v>
          </cell>
          <cell r="Q305" t="str">
            <v>0942-83-3153</v>
          </cell>
          <cell r="R305" t="str">
            <v>伊内</v>
          </cell>
          <cell r="S305" t="str">
            <v>の</v>
          </cell>
          <cell r="T305" t="str">
            <v>した</v>
          </cell>
        </row>
        <row r="306">
          <cell r="B306">
            <v>584</v>
          </cell>
          <cell r="C306" t="str">
            <v>野田 俊樹</v>
          </cell>
          <cell r="D306" t="str">
            <v>○</v>
          </cell>
          <cell r="E306">
            <v>38246</v>
          </cell>
          <cell r="M306" t="str">
            <v>野田 俊樹</v>
          </cell>
          <cell r="N306" t="str">
            <v>ｼﾞｬｲﾜｯﾄ</v>
          </cell>
          <cell r="O306">
            <v>8420054</v>
          </cell>
          <cell r="P306" t="str">
            <v>佐賀県神埼市千代田町餘江243番地のイ</v>
          </cell>
          <cell r="Q306" t="str">
            <v>0952-44-5078</v>
          </cell>
          <cell r="R306" t="str">
            <v>鳥外</v>
          </cell>
          <cell r="S306" t="str">
            <v>の</v>
          </cell>
          <cell r="T306" t="str">
            <v>と</v>
          </cell>
        </row>
        <row r="307">
          <cell r="B307">
            <v>604</v>
          </cell>
          <cell r="C307" t="str">
            <v>㈲畑島自動車整備工場</v>
          </cell>
          <cell r="D307" t="str">
            <v>○</v>
          </cell>
          <cell r="E307">
            <v>38246</v>
          </cell>
          <cell r="L307" t="str">
            <v>畑島 敏文</v>
          </cell>
          <cell r="M307" t="str">
            <v>畑島 敏文</v>
          </cell>
          <cell r="N307" t="str">
            <v>ｼｮｳﾘｼｮｳｶｲ</v>
          </cell>
          <cell r="O307">
            <v>8492342</v>
          </cell>
          <cell r="P307" t="str">
            <v>佐賀県武雄市武内町大字真手野23328番地1</v>
          </cell>
          <cell r="Q307" t="str">
            <v>0954-27-2106</v>
          </cell>
          <cell r="R307" t="str">
            <v>佐外</v>
          </cell>
          <cell r="S307" t="str">
            <v>は</v>
          </cell>
          <cell r="T307" t="str">
            <v>たし</v>
          </cell>
        </row>
        <row r="308">
          <cell r="B308">
            <v>614</v>
          </cell>
          <cell r="C308" t="str">
            <v>羽根 詬嘻</v>
          </cell>
          <cell r="D308" t="str">
            <v>○</v>
          </cell>
          <cell r="E308">
            <v>38259</v>
          </cell>
          <cell r="M308" t="str">
            <v>羽根 詬嘻</v>
          </cell>
          <cell r="N308" t="str">
            <v>ｼﾝｴｲｳﾝﾕ</v>
          </cell>
          <cell r="O308">
            <v>8410084</v>
          </cell>
          <cell r="P308" t="str">
            <v>佐賀県鳥栖市山浦町2117番地1</v>
          </cell>
          <cell r="Q308" t="str">
            <v>0942-83-3665</v>
          </cell>
          <cell r="R308" t="str">
            <v>杵外</v>
          </cell>
          <cell r="S308" t="str">
            <v>は</v>
          </cell>
          <cell r="T308" t="str">
            <v>ね</v>
          </cell>
        </row>
        <row r="309">
          <cell r="B309">
            <v>621</v>
          </cell>
          <cell r="C309" t="str">
            <v>濱口 恭太郎</v>
          </cell>
          <cell r="D309" t="str">
            <v>○</v>
          </cell>
          <cell r="E309">
            <v>38259</v>
          </cell>
          <cell r="M309" t="str">
            <v>濱口 恭太郎</v>
          </cell>
          <cell r="N309" t="str">
            <v>ｼﾝｾｲ</v>
          </cell>
          <cell r="O309">
            <v>8440018</v>
          </cell>
          <cell r="P309" t="str">
            <v>佐賀県西松浦郡有田町本町丙785番地4</v>
          </cell>
          <cell r="Q309" t="str">
            <v>0955-42-3251</v>
          </cell>
          <cell r="R309" t="str">
            <v>佐外</v>
          </cell>
          <cell r="S309" t="str">
            <v>は</v>
          </cell>
          <cell r="T309" t="str">
            <v>まぐ</v>
          </cell>
        </row>
        <row r="310">
          <cell r="B310">
            <v>506</v>
          </cell>
          <cell r="C310" t="str">
            <v>原田 勝昌</v>
          </cell>
          <cell r="D310" t="str">
            <v>○</v>
          </cell>
          <cell r="E310">
            <v>38147</v>
          </cell>
          <cell r="M310" t="str">
            <v>原田 勝昌</v>
          </cell>
          <cell r="N310" t="str">
            <v>ｻｾﾎﾞｾｲｿｳ</v>
          </cell>
          <cell r="O310">
            <v>8400001</v>
          </cell>
          <cell r="P310" t="str">
            <v>佐賀県佐賀市巨勢町大字修理田836番地4</v>
          </cell>
          <cell r="Q310" t="str">
            <v>0952-25-1670</v>
          </cell>
          <cell r="R310" t="str">
            <v>杵外</v>
          </cell>
          <cell r="S310" t="str">
            <v>は</v>
          </cell>
          <cell r="T310" t="str">
            <v>らだ</v>
          </cell>
        </row>
        <row r="311">
          <cell r="B311">
            <v>338</v>
          </cell>
          <cell r="C311" t="str">
            <v>樋口 八重子</v>
          </cell>
          <cell r="H311" t="str">
            <v>○</v>
          </cell>
          <cell r="I311">
            <v>38169</v>
          </cell>
          <cell r="M311" t="str">
            <v>樋口 八重子</v>
          </cell>
          <cell r="N311" t="str">
            <v>ｷｭｳｼｭｳｼﾞｷﾞｮｳｾﾝﾀｰ</v>
          </cell>
          <cell r="O311">
            <v>8471441</v>
          </cell>
          <cell r="P311" t="str">
            <v>佐賀県東松浦郡玄海町大字今村5885番地</v>
          </cell>
          <cell r="Q311" t="str">
            <v>0955-52-6627</v>
          </cell>
          <cell r="R311" t="str">
            <v>鳥外</v>
          </cell>
          <cell r="S311" t="str">
            <v>ひ</v>
          </cell>
          <cell r="T311" t="str">
            <v>ぐ</v>
          </cell>
        </row>
        <row r="312">
          <cell r="B312">
            <v>421</v>
          </cell>
          <cell r="C312" t="str">
            <v>百武 薫</v>
          </cell>
          <cell r="H312" t="str">
            <v>○</v>
          </cell>
          <cell r="I312">
            <v>38169</v>
          </cell>
          <cell r="M312" t="str">
            <v>百武 薫</v>
          </cell>
          <cell r="N312" t="str">
            <v>ｺｳｴｲﾂｳｻﾝ</v>
          </cell>
          <cell r="O312">
            <v>8490503</v>
          </cell>
          <cell r="P312" t="str">
            <v>佐賀県杵島郡江北町大字惣領分3557番地３</v>
          </cell>
          <cell r="Q312" t="str">
            <v>0952-86-5354</v>
          </cell>
          <cell r="R312" t="str">
            <v>鳥外</v>
          </cell>
          <cell r="S312" t="str">
            <v>ひ</v>
          </cell>
          <cell r="T312" t="str">
            <v>や</v>
          </cell>
        </row>
        <row r="313">
          <cell r="B313">
            <v>565</v>
          </cell>
          <cell r="C313" t="str">
            <v>福岡 茂幸</v>
          </cell>
          <cell r="D313" t="str">
            <v>○</v>
          </cell>
          <cell r="E313">
            <v>38238</v>
          </cell>
          <cell r="M313" t="str">
            <v>福岡 茂幸</v>
          </cell>
          <cell r="N313" t="str">
            <v>ｼﾉﾊﾗｹﾝｾﾂ</v>
          </cell>
          <cell r="O313">
            <v>8420031</v>
          </cell>
          <cell r="P313" t="str">
            <v>佐賀県神埼郡吉野ヶ里町大字吉田1392番地1</v>
          </cell>
          <cell r="Q313" t="str">
            <v>0952-52-4526</v>
          </cell>
          <cell r="R313" t="str">
            <v>鳥内</v>
          </cell>
          <cell r="S313" t="str">
            <v>ふ</v>
          </cell>
          <cell r="T313" t="str">
            <v>るか</v>
          </cell>
        </row>
        <row r="314">
          <cell r="B314">
            <v>530</v>
          </cell>
          <cell r="C314" t="str">
            <v>藤田 繁美</v>
          </cell>
          <cell r="D314" t="str">
            <v>○</v>
          </cell>
          <cell r="E314">
            <v>38197</v>
          </cell>
          <cell r="M314" t="str">
            <v>藤田 繁美</v>
          </cell>
          <cell r="N314" t="str">
            <v>ｻﾝｼﾝｾｲｿｳｼｬ</v>
          </cell>
          <cell r="O314">
            <v>8410204</v>
          </cell>
          <cell r="P314" t="str">
            <v>佐賀県三養基郡基山町大字宮浦1047番地</v>
          </cell>
          <cell r="Q314" t="str">
            <v>0942-92-3335</v>
          </cell>
          <cell r="R314" t="str">
            <v>佐内</v>
          </cell>
          <cell r="S314" t="str">
            <v>ふ</v>
          </cell>
          <cell r="T314" t="str">
            <v>じた</v>
          </cell>
        </row>
        <row r="315">
          <cell r="B315">
            <v>566</v>
          </cell>
          <cell r="C315" t="str">
            <v>古川 満幸</v>
          </cell>
          <cell r="D315" t="str">
            <v>○</v>
          </cell>
          <cell r="E315">
            <v>38238</v>
          </cell>
          <cell r="M315" t="str">
            <v>古川 満幸</v>
          </cell>
          <cell r="N315" t="str">
            <v>ｼﾉﾊﾗｻﾝｷﾞｮｳ</v>
          </cell>
          <cell r="O315">
            <v>8420065</v>
          </cell>
          <cell r="P315" t="str">
            <v>佐賀県神埼市千代田町崎村881番地2</v>
          </cell>
          <cell r="Q315" t="str">
            <v>0952-44-2038</v>
          </cell>
          <cell r="R315" t="str">
            <v>鳥外</v>
          </cell>
          <cell r="S315" t="str">
            <v>ふ</v>
          </cell>
          <cell r="T315" t="str">
            <v>み</v>
          </cell>
        </row>
        <row r="316">
          <cell r="B316">
            <v>625</v>
          </cell>
          <cell r="C316" t="str">
            <v>㈲外尾自動車</v>
          </cell>
          <cell r="D316" t="str">
            <v>○</v>
          </cell>
          <cell r="E316">
            <v>38259</v>
          </cell>
          <cell r="L316" t="str">
            <v>外尾 秀美</v>
          </cell>
          <cell r="M316" t="str">
            <v>外尾 秀美</v>
          </cell>
          <cell r="N316" t="str">
            <v>ｼﾝﾄｳｻﾝｷﾞｮｳ</v>
          </cell>
          <cell r="O316">
            <v>8492305</v>
          </cell>
          <cell r="P316" t="str">
            <v>佐賀県武雄市山内町大字宮野23562番地1</v>
          </cell>
          <cell r="Q316" t="str">
            <v>0954-45-4305</v>
          </cell>
          <cell r="R316" t="str">
            <v>鳥外</v>
          </cell>
          <cell r="S316" t="str">
            <v>ほ</v>
          </cell>
          <cell r="T316" t="str">
            <v>かおじ</v>
          </cell>
        </row>
        <row r="317">
          <cell r="B317">
            <v>573</v>
          </cell>
          <cell r="C317" t="str">
            <v>松尾 利久</v>
          </cell>
          <cell r="D317" t="str">
            <v>○</v>
          </cell>
          <cell r="E317">
            <v>38238</v>
          </cell>
          <cell r="M317" t="str">
            <v>松尾 利久</v>
          </cell>
          <cell r="N317" t="str">
            <v>ｼﾏﾉｴ ｺｳｲﾁ</v>
          </cell>
          <cell r="O317">
            <v>8470314</v>
          </cell>
          <cell r="P317" t="str">
            <v>佐賀県唐津市鎮西町菖蒲2909番地</v>
          </cell>
          <cell r="Q317" t="str">
            <v>0955-82-4865</v>
          </cell>
          <cell r="R317" t="str">
            <v>杵内</v>
          </cell>
          <cell r="S317" t="str">
            <v>ま</v>
          </cell>
          <cell r="T317" t="str">
            <v>と</v>
          </cell>
        </row>
        <row r="318">
          <cell r="B318">
            <v>715</v>
          </cell>
          <cell r="C318" t="str">
            <v>眞子 美穂</v>
          </cell>
          <cell r="H318" t="str">
            <v>○</v>
          </cell>
          <cell r="I318">
            <v>38169</v>
          </cell>
          <cell r="M318" t="str">
            <v>眞子 美穂</v>
          </cell>
          <cell r="N318" t="str">
            <v>ﾀｲﾍｲｳﾝﾕ</v>
          </cell>
          <cell r="O318">
            <v>8260041</v>
          </cell>
          <cell r="P318" t="str">
            <v>佐賀県小城市小城町畑田１９９９番地</v>
          </cell>
          <cell r="Q318" t="str">
            <v>0952-73-3718</v>
          </cell>
          <cell r="R318" t="str">
            <v>佐外</v>
          </cell>
          <cell r="S318" t="str">
            <v>ま</v>
          </cell>
          <cell r="T318" t="str">
            <v>なご</v>
          </cell>
        </row>
        <row r="319">
          <cell r="B319">
            <v>486</v>
          </cell>
          <cell r="C319" t="str">
            <v>水田建設㈱</v>
          </cell>
          <cell r="D319" t="str">
            <v>○</v>
          </cell>
          <cell r="E319">
            <v>38086</v>
          </cell>
          <cell r="L319" t="str">
            <v>水田 德夫</v>
          </cell>
          <cell r="M319" t="str">
            <v>水田 德夫</v>
          </cell>
          <cell r="N319" t="str">
            <v>ｻｶﾞｹﾝﾄｳﾌﾞｳﾝﾕ</v>
          </cell>
          <cell r="O319">
            <v>8490123</v>
          </cell>
          <cell r="P319" t="str">
            <v>佐賀県小城市小城町松尾363番地</v>
          </cell>
          <cell r="Q319" t="str">
            <v>0952-73-4477</v>
          </cell>
          <cell r="R319" t="str">
            <v>鳥内</v>
          </cell>
          <cell r="S319" t="str">
            <v>み</v>
          </cell>
          <cell r="T319" t="str">
            <v>ずた</v>
          </cell>
        </row>
        <row r="320">
          <cell r="B320">
            <v>602</v>
          </cell>
          <cell r="C320" t="str">
            <v>光武 義彦</v>
          </cell>
          <cell r="D320" t="str">
            <v>○</v>
          </cell>
          <cell r="E320">
            <v>38246</v>
          </cell>
          <cell r="M320" t="str">
            <v>光武 義彦</v>
          </cell>
          <cell r="N320" t="str">
            <v>ｼｮｳﾌｸｻﾝｷﾞｮｳ</v>
          </cell>
          <cell r="O320">
            <v>8491411</v>
          </cell>
          <cell r="P320" t="str">
            <v>佐賀県嬉野市塩田町大字下馬場甲80番地1</v>
          </cell>
          <cell r="Q320" t="str">
            <v>0954-68-2225</v>
          </cell>
          <cell r="R320" t="str">
            <v>鳥内</v>
          </cell>
          <cell r="S320" t="str">
            <v>み</v>
          </cell>
          <cell r="T320" t="str">
            <v>つた</v>
          </cell>
        </row>
        <row r="321">
          <cell r="B321">
            <v>570</v>
          </cell>
          <cell r="C321" t="str">
            <v>㈲みやき自動車</v>
          </cell>
          <cell r="D321" t="str">
            <v>○</v>
          </cell>
          <cell r="E321">
            <v>38238</v>
          </cell>
          <cell r="L321" t="str">
            <v>大坪 令三</v>
          </cell>
          <cell r="M321" t="str">
            <v>大坪 令三</v>
          </cell>
          <cell r="N321" t="str">
            <v>ｼﾏｸﾘｴｲﾄ</v>
          </cell>
          <cell r="O321">
            <v>8490111</v>
          </cell>
          <cell r="P321" t="str">
            <v>佐賀県三養基郡みやき町大字白壁2243番地3</v>
          </cell>
          <cell r="Q321" t="str">
            <v>0942-89-5402</v>
          </cell>
          <cell r="R321" t="str">
            <v>唐外</v>
          </cell>
          <cell r="S321" t="str">
            <v>み</v>
          </cell>
          <cell r="T321" t="str">
            <v>やき</v>
          </cell>
        </row>
        <row r="322">
          <cell r="B322">
            <v>569</v>
          </cell>
          <cell r="C322" t="str">
            <v>宮﨑 定美</v>
          </cell>
          <cell r="D322" t="str">
            <v>○</v>
          </cell>
          <cell r="E322">
            <v>38238</v>
          </cell>
          <cell r="M322" t="str">
            <v>宮﨑 定美</v>
          </cell>
          <cell r="N322" t="str">
            <v>ｼﾊﾞﾀ ﾋﾛﾌﾐ</v>
          </cell>
          <cell r="O322">
            <v>8410201</v>
          </cell>
          <cell r="P322" t="str">
            <v>佐賀県三養基郡基山町大字小倉1011番地19</v>
          </cell>
          <cell r="Q322" t="str">
            <v>0942-92-2985</v>
          </cell>
          <cell r="R322" t="str">
            <v>鳥外</v>
          </cell>
          <cell r="S322" t="str">
            <v>み</v>
          </cell>
          <cell r="T322" t="str">
            <v>さ</v>
          </cell>
        </row>
        <row r="323">
          <cell r="B323">
            <v>572</v>
          </cell>
          <cell r="C323" t="str">
            <v>宮﨑 孝則</v>
          </cell>
          <cell r="D323" t="str">
            <v>○</v>
          </cell>
          <cell r="E323">
            <v>38238</v>
          </cell>
          <cell r="M323" t="str">
            <v>宮﨑 孝則</v>
          </cell>
          <cell r="N323" t="str">
            <v>ｼﾏﾀﾞｼｮｳｶｲ</v>
          </cell>
          <cell r="O323">
            <v>8470824</v>
          </cell>
          <cell r="P323" t="str">
            <v>佐賀県唐津市神田2247番地43</v>
          </cell>
          <cell r="Q323" t="str">
            <v>0955-74-0178</v>
          </cell>
          <cell r="R323" t="str">
            <v>佐内</v>
          </cell>
          <cell r="S323" t="str">
            <v>み</v>
          </cell>
          <cell r="T323" t="str">
            <v>た</v>
          </cell>
        </row>
        <row r="324">
          <cell r="B324">
            <v>502</v>
          </cell>
          <cell r="C324" t="str">
            <v>宮地 誠眞</v>
          </cell>
          <cell r="D324" t="str">
            <v>○</v>
          </cell>
          <cell r="E324">
            <v>38132</v>
          </cell>
          <cell r="M324" t="str">
            <v>宮地 誠眞</v>
          </cell>
          <cell r="N324" t="str">
            <v>ｻｷﾝｴｺﾘｻｲｸﾙ</v>
          </cell>
          <cell r="O324">
            <v>8460003</v>
          </cell>
          <cell r="P324" t="str">
            <v>佐賀県多久市北多久町大字多久原1442番地17</v>
          </cell>
          <cell r="Q324" t="str">
            <v>0952-74-3029</v>
          </cell>
          <cell r="R324" t="str">
            <v>佐内</v>
          </cell>
          <cell r="S324" t="str">
            <v>み</v>
          </cell>
          <cell r="T324" t="str">
            <v>やち</v>
          </cell>
        </row>
        <row r="325">
          <cell r="B325">
            <v>527</v>
          </cell>
          <cell r="C325" t="str">
            <v>ミユキオート㈱</v>
          </cell>
          <cell r="D325" t="str">
            <v>○</v>
          </cell>
          <cell r="E325">
            <v>38197</v>
          </cell>
          <cell r="L325" t="str">
            <v>永冨 勝吉</v>
          </cell>
          <cell r="M325" t="str">
            <v>永冨 勝吉</v>
          </cell>
          <cell r="N325" t="str">
            <v>ｻﾝｼｮｳ</v>
          </cell>
          <cell r="O325">
            <v>8410023</v>
          </cell>
          <cell r="P325" t="str">
            <v>佐賀県鳥栖市姫方町341番地の10</v>
          </cell>
          <cell r="Q325" t="str">
            <v>0942-82-5101</v>
          </cell>
          <cell r="R325" t="str">
            <v>鳥外</v>
          </cell>
          <cell r="S325" t="str">
            <v>み</v>
          </cell>
          <cell r="T325" t="str">
            <v>ゆき</v>
          </cell>
        </row>
        <row r="326">
          <cell r="B326">
            <v>519</v>
          </cell>
          <cell r="C326" t="str">
            <v>三好 浩次</v>
          </cell>
          <cell r="D326" t="str">
            <v>○</v>
          </cell>
          <cell r="E326">
            <v>38175</v>
          </cell>
          <cell r="M326" t="str">
            <v>三好 浩次</v>
          </cell>
          <cell r="N326" t="str">
            <v>ｻﾝｸｽｺｳｷﾞｮｳ</v>
          </cell>
          <cell r="O326">
            <v>8400052</v>
          </cell>
          <cell r="P326" t="str">
            <v>佐賀県佐賀市今宿町13番38号</v>
          </cell>
          <cell r="Q326" t="str">
            <v>0952-24-5999</v>
          </cell>
          <cell r="R326" t="str">
            <v>鳥外</v>
          </cell>
          <cell r="S326" t="str">
            <v>み</v>
          </cell>
          <cell r="T326" t="str">
            <v>よし</v>
          </cell>
        </row>
        <row r="327">
          <cell r="B327">
            <v>587</v>
          </cell>
          <cell r="C327" t="str">
            <v>㈲武藤自動車整備</v>
          </cell>
          <cell r="D327" t="str">
            <v>○</v>
          </cell>
          <cell r="E327">
            <v>38246</v>
          </cell>
          <cell r="L327" t="str">
            <v>武藤 範久</v>
          </cell>
          <cell r="M327" t="str">
            <v>武藤 範久</v>
          </cell>
          <cell r="N327" t="str">
            <v>ｼｮｰｺﾞ</v>
          </cell>
          <cell r="O327">
            <v>8402106</v>
          </cell>
          <cell r="P327" t="str">
            <v>佐賀県佐賀市諸富町大字山領952番地1</v>
          </cell>
          <cell r="Q327" t="str">
            <v>0952-47-7851</v>
          </cell>
          <cell r="R327" t="str">
            <v>鳥外</v>
          </cell>
          <cell r="S327" t="str">
            <v>む</v>
          </cell>
          <cell r="T327" t="str">
            <v>とう</v>
          </cell>
        </row>
        <row r="328">
          <cell r="B328">
            <v>515</v>
          </cell>
          <cell r="C328" t="str">
            <v>村岡 正憲</v>
          </cell>
          <cell r="D328" t="str">
            <v>○</v>
          </cell>
          <cell r="E328">
            <v>38152</v>
          </cell>
          <cell r="M328" t="str">
            <v>村岡 正憲</v>
          </cell>
          <cell r="N328" t="str">
            <v>ｻﾝｷｭｳ</v>
          </cell>
          <cell r="O328">
            <v>8430001</v>
          </cell>
          <cell r="P328" t="str">
            <v>佐賀県武雄市朝日町大字甘久1556番地</v>
          </cell>
          <cell r="Q328" t="str">
            <v>0954-23-1135</v>
          </cell>
          <cell r="R328" t="str">
            <v>鳥外</v>
          </cell>
          <cell r="S328" t="str">
            <v>む</v>
          </cell>
          <cell r="T328" t="str">
            <v>らお</v>
          </cell>
        </row>
        <row r="329">
          <cell r="B329">
            <v>555</v>
          </cell>
          <cell r="C329" t="str">
            <v>㈲諸岡自動車整備工場</v>
          </cell>
          <cell r="D329" t="str">
            <v>○</v>
          </cell>
          <cell r="E329">
            <v>38238</v>
          </cell>
          <cell r="L329" t="str">
            <v>諸岡 幸雄</v>
          </cell>
          <cell r="M329" t="str">
            <v>諸岡 幸雄</v>
          </cell>
          <cell r="N329" t="str">
            <v>ｼﾞｪｲｲｰﾋﾟｰ</v>
          </cell>
          <cell r="O329">
            <v>8400008</v>
          </cell>
          <cell r="P329" t="str">
            <v>佐賀県佐賀市巨勢町大字牛島257番地</v>
          </cell>
          <cell r="Q329" t="str">
            <v>0952-22-2178</v>
          </cell>
          <cell r="R329" t="str">
            <v>佐外</v>
          </cell>
          <cell r="S329" t="str">
            <v>も</v>
          </cell>
          <cell r="T329" t="str">
            <v>ろお</v>
          </cell>
        </row>
        <row r="330">
          <cell r="B330">
            <v>601</v>
          </cell>
          <cell r="C330" t="str">
            <v>八戸 松義</v>
          </cell>
          <cell r="D330" t="str">
            <v>○</v>
          </cell>
          <cell r="E330">
            <v>38246</v>
          </cell>
          <cell r="M330" t="str">
            <v>八戸 松義</v>
          </cell>
          <cell r="N330" t="str">
            <v>ｼｮｳﾌﾞ ｵｻﾑ</v>
          </cell>
          <cell r="O330">
            <v>8491613</v>
          </cell>
          <cell r="P330" t="str">
            <v>佐賀県藤津郡太良町大字大浦丙1401番地4</v>
          </cell>
          <cell r="Q330" t="str">
            <v>0954-68-2948</v>
          </cell>
          <cell r="R330" t="str">
            <v>佐内</v>
          </cell>
          <cell r="S330" t="str">
            <v>や</v>
          </cell>
          <cell r="T330" t="str">
            <v>えだ</v>
          </cell>
        </row>
        <row r="331">
          <cell r="B331">
            <v>577</v>
          </cell>
          <cell r="C331" t="str">
            <v>山口 隆司</v>
          </cell>
          <cell r="D331" t="str">
            <v>○</v>
          </cell>
          <cell r="E331">
            <v>38238</v>
          </cell>
          <cell r="M331" t="str">
            <v>山口 隆司</v>
          </cell>
          <cell r="N331" t="str">
            <v>ｼﾓｶﾜ</v>
          </cell>
          <cell r="O331">
            <v>8494165</v>
          </cell>
          <cell r="P331" t="str">
            <v>佐賀県西松浦郡有田町黒川甲1000番地1</v>
          </cell>
          <cell r="Q331" t="str">
            <v>0955-46-3083</v>
          </cell>
          <cell r="R331" t="str">
            <v>唐内</v>
          </cell>
          <cell r="S331" t="str">
            <v>や</v>
          </cell>
          <cell r="T331" t="str">
            <v>た</v>
          </cell>
        </row>
        <row r="332">
          <cell r="B332">
            <v>540</v>
          </cell>
          <cell r="C332" t="str">
            <v>山口 懿人</v>
          </cell>
          <cell r="D332" t="str">
            <v>○</v>
          </cell>
          <cell r="E332">
            <v>38209</v>
          </cell>
          <cell r="M332" t="str">
            <v>山口 懿人</v>
          </cell>
          <cell r="N332" t="str">
            <v>ｻﾝﾖｳｳﾝﾕｿｳｺ</v>
          </cell>
          <cell r="O332">
            <v>7010165</v>
          </cell>
          <cell r="P332" t="str">
            <v>佐賀県小城市三日月町久米1924番地</v>
          </cell>
          <cell r="Q332" t="str">
            <v>0952-72-2831</v>
          </cell>
          <cell r="R332" t="str">
            <v>佐外</v>
          </cell>
          <cell r="S332" t="str">
            <v>や</v>
          </cell>
          <cell r="T332" t="str">
            <v>ひ</v>
          </cell>
        </row>
        <row r="333">
          <cell r="B333">
            <v>488</v>
          </cell>
          <cell r="C333" t="str">
            <v>山口 雅万</v>
          </cell>
          <cell r="D333" t="str">
            <v>○</v>
          </cell>
          <cell r="E333">
            <v>38086</v>
          </cell>
          <cell r="M333" t="str">
            <v>山口 雅万</v>
          </cell>
          <cell r="N333" t="str">
            <v>ｻｶﾞｻﾝｷﾞｮｳﾕｿｳ</v>
          </cell>
          <cell r="O333">
            <v>8491116</v>
          </cell>
          <cell r="P333" t="str">
            <v>佐賀県杵島郡白石町大字横手2168番地の2</v>
          </cell>
          <cell r="Q333" t="str">
            <v>0952-84-5497</v>
          </cell>
          <cell r="R333" t="str">
            <v>佐内</v>
          </cell>
          <cell r="S333" t="str">
            <v>や</v>
          </cell>
          <cell r="T333" t="str">
            <v>まさ</v>
          </cell>
        </row>
        <row r="334">
          <cell r="B334">
            <v>583</v>
          </cell>
          <cell r="C334" t="str">
            <v>山本 茂雄</v>
          </cell>
          <cell r="D334" t="str">
            <v>○</v>
          </cell>
          <cell r="E334">
            <v>38246</v>
          </cell>
          <cell r="M334" t="str">
            <v>山本 茂雄</v>
          </cell>
          <cell r="N334" t="str">
            <v>ｼﾓﾋﾗｹﾝｾﾂ</v>
          </cell>
          <cell r="O334">
            <v>8460002</v>
          </cell>
          <cell r="P334" t="str">
            <v>佐賀県多久市北多久町大字小侍2268番地3</v>
          </cell>
          <cell r="Q334" t="str">
            <v>0952-75-4644</v>
          </cell>
          <cell r="R334" t="str">
            <v>杵内</v>
          </cell>
          <cell r="S334" t="str">
            <v>や</v>
          </cell>
          <cell r="T334" t="str">
            <v>まも</v>
          </cell>
        </row>
        <row r="335">
          <cell r="B335">
            <v>579</v>
          </cell>
          <cell r="C335" t="str">
            <v>㈲幸島商会</v>
          </cell>
          <cell r="D335" t="str">
            <v>○</v>
          </cell>
          <cell r="E335">
            <v>38238</v>
          </cell>
          <cell r="L335" t="str">
            <v>幸島 一弘</v>
          </cell>
          <cell r="M335" t="str">
            <v>幸島 一弘</v>
          </cell>
          <cell r="N335" t="str">
            <v>ｼﾓｹﾝｾﾂ</v>
          </cell>
          <cell r="O335">
            <v>8493201</v>
          </cell>
          <cell r="P335" t="str">
            <v>佐賀県唐津市相知町相知2119番地</v>
          </cell>
          <cell r="Q335" t="str">
            <v>0955-62-2508</v>
          </cell>
          <cell r="R335" t="str">
            <v>佐内</v>
          </cell>
          <cell r="S335" t="str">
            <v>ゆ</v>
          </cell>
          <cell r="T335" t="str">
            <v>き</v>
          </cell>
        </row>
        <row r="336">
          <cell r="B336">
            <v>562</v>
          </cell>
          <cell r="C336" t="str">
            <v>横田 博康</v>
          </cell>
          <cell r="D336" t="str">
            <v>○</v>
          </cell>
          <cell r="E336">
            <v>38238</v>
          </cell>
          <cell r="M336" t="str">
            <v>横田 博康</v>
          </cell>
          <cell r="N336" t="str">
            <v>ｼｽｲｳﾝﾕ</v>
          </cell>
          <cell r="O336">
            <v>8402106</v>
          </cell>
          <cell r="P336" t="str">
            <v>佐賀県佐賀市諸富町大字山領451番地2</v>
          </cell>
          <cell r="Q336" t="str">
            <v>0952-47-4502</v>
          </cell>
          <cell r="R336" t="str">
            <v>鳥外</v>
          </cell>
          <cell r="S336" t="str">
            <v>よ</v>
          </cell>
          <cell r="T336" t="str">
            <v>こた</v>
          </cell>
        </row>
        <row r="337">
          <cell r="B337">
            <v>594</v>
          </cell>
          <cell r="C337" t="str">
            <v>㈲ヨシコウ自動車</v>
          </cell>
          <cell r="D337" t="str">
            <v>○</v>
          </cell>
          <cell r="E337">
            <v>38246</v>
          </cell>
          <cell r="L337" t="str">
            <v>吉田 幸弘</v>
          </cell>
          <cell r="M337" t="str">
            <v>吉田 幸弘</v>
          </cell>
          <cell r="N337" t="str">
            <v>ｼｮｳｼﾞﾏ ｶｽﾞﾉﾘ</v>
          </cell>
          <cell r="O337">
            <v>8470831</v>
          </cell>
          <cell r="P337" t="str">
            <v>佐賀県唐津市千々賀195番地1</v>
          </cell>
          <cell r="Q337" t="str">
            <v>0955-78-2855</v>
          </cell>
          <cell r="R337" t="str">
            <v>佐内</v>
          </cell>
          <cell r="S337" t="str">
            <v>よ</v>
          </cell>
          <cell r="T337" t="str">
            <v>しこ</v>
          </cell>
        </row>
        <row r="338">
          <cell r="B338">
            <v>484</v>
          </cell>
          <cell r="C338" t="str">
            <v>吉田 堅一</v>
          </cell>
          <cell r="D338" t="str">
            <v>○</v>
          </cell>
          <cell r="E338">
            <v>38086</v>
          </cell>
          <cell r="M338" t="str">
            <v>吉田 堅一</v>
          </cell>
          <cell r="N338" t="str">
            <v>ｻｶﾞｹﾝｶﾝｷｮｳｼｹﾞﾝ</v>
          </cell>
          <cell r="O338">
            <v>8402222</v>
          </cell>
          <cell r="P338" t="str">
            <v>佐賀県佐賀市東与賀町大字田中531番地13</v>
          </cell>
          <cell r="Q338" t="str">
            <v>0952-45-5153</v>
          </cell>
          <cell r="R338" t="str">
            <v>佐内</v>
          </cell>
          <cell r="S338" t="str">
            <v>よ</v>
          </cell>
          <cell r="T338" t="str">
            <v>しだ</v>
          </cell>
        </row>
        <row r="339">
          <cell r="B339">
            <v>543</v>
          </cell>
          <cell r="C339" t="str">
            <v>㈲吉田自動車整備工場</v>
          </cell>
          <cell r="D339" t="str">
            <v>○</v>
          </cell>
          <cell r="E339">
            <v>38209</v>
          </cell>
          <cell r="L339" t="str">
            <v>吉田 光司</v>
          </cell>
          <cell r="M339" t="str">
            <v>吉田 光司</v>
          </cell>
          <cell r="N339" t="str">
            <v>ｻﾝﾖｳﾋﾞｿｳｻﾝｷﾞｮｳ</v>
          </cell>
          <cell r="O339">
            <v>8470821</v>
          </cell>
          <cell r="P339" t="str">
            <v>佐賀県唐津市町田3丁目6番7号</v>
          </cell>
          <cell r="Q339" t="str">
            <v>0955-72-7286</v>
          </cell>
          <cell r="R339" t="str">
            <v>鳥内</v>
          </cell>
          <cell r="S339" t="str">
            <v>よ</v>
          </cell>
          <cell r="T339" t="str">
            <v>しだじ</v>
          </cell>
        </row>
        <row r="340">
          <cell r="B340">
            <v>496</v>
          </cell>
          <cell r="C340" t="str">
            <v>㈲糧友自動車工場</v>
          </cell>
          <cell r="D340" t="str">
            <v>○</v>
          </cell>
          <cell r="E340">
            <v>38132</v>
          </cell>
          <cell r="L340" t="str">
            <v>杉原 英敏</v>
          </cell>
          <cell r="M340" t="str">
            <v>杉原 英敏</v>
          </cell>
          <cell r="N340" t="str">
            <v>ｻｶﾞﾎﾄﾞｳ</v>
          </cell>
          <cell r="O340">
            <v>8492201</v>
          </cell>
          <cell r="P340" t="str">
            <v>佐賀県武雄市北方町大字志久816番地</v>
          </cell>
          <cell r="Q340" t="str">
            <v>0954-36-2567</v>
          </cell>
          <cell r="R340" t="str">
            <v>佐内</v>
          </cell>
          <cell r="S340" t="str">
            <v>り</v>
          </cell>
        </row>
        <row r="341">
          <cell r="B341">
            <v>548</v>
          </cell>
          <cell r="C341" t="str">
            <v>西田 嘉則</v>
          </cell>
          <cell r="D341" t="str">
            <v>○</v>
          </cell>
          <cell r="E341">
            <v>38209</v>
          </cell>
          <cell r="M341" t="str">
            <v>西田 嘉則</v>
          </cell>
          <cell r="N341" t="str">
            <v>ｻﾝﾜｺｳｷﾞｮｳﾄｽ</v>
          </cell>
          <cell r="O341">
            <v>8494251</v>
          </cell>
          <cell r="P341" t="str">
            <v>佐賀県伊万里市山代町楠久544番地1</v>
          </cell>
          <cell r="Q341" t="str">
            <v>0955-28-0062</v>
          </cell>
          <cell r="R341" t="str">
            <v>鳥内</v>
          </cell>
          <cell r="S341" t="str">
            <v>に</v>
          </cell>
          <cell r="T341" t="str">
            <v>しだ</v>
          </cell>
        </row>
        <row r="342">
          <cell r="B342">
            <v>510</v>
          </cell>
          <cell r="C342" t="str">
            <v>西原 聖人</v>
          </cell>
          <cell r="D342" t="str">
            <v>○</v>
          </cell>
          <cell r="E342">
            <v>38147</v>
          </cell>
          <cell r="M342" t="str">
            <v>西原 聖人</v>
          </cell>
          <cell r="N342" t="str">
            <v>ｻﾆｯｸｽ</v>
          </cell>
          <cell r="O342">
            <v>8490111</v>
          </cell>
          <cell r="P342" t="str">
            <v>佐賀県三養基郡みやき町大字白壁88番地の3</v>
          </cell>
          <cell r="Q342" t="str">
            <v>0942-89-2707</v>
          </cell>
          <cell r="R342" t="str">
            <v>鳥外</v>
          </cell>
          <cell r="S342" t="str">
            <v>に</v>
          </cell>
          <cell r="T342" t="str">
            <v>き</v>
          </cell>
        </row>
        <row r="343">
          <cell r="B343">
            <v>557</v>
          </cell>
          <cell r="C343" t="str">
            <v>西村 克弘</v>
          </cell>
          <cell r="D343" t="str">
            <v>○</v>
          </cell>
          <cell r="E343">
            <v>38238</v>
          </cell>
          <cell r="M343" t="str">
            <v>西村 克弘</v>
          </cell>
          <cell r="N343" t="str">
            <v>ｼﾞｪｽ</v>
          </cell>
          <cell r="O343">
            <v>8400027</v>
          </cell>
          <cell r="P343" t="str">
            <v>佐賀県佐賀市本庄町大字本庄1225番地</v>
          </cell>
          <cell r="Q343" t="str">
            <v>0952-24-7733</v>
          </cell>
          <cell r="R343" t="str">
            <v>鳥外</v>
          </cell>
          <cell r="S343" t="str">
            <v>に</v>
          </cell>
          <cell r="T343" t="str">
            <v>か</v>
          </cell>
        </row>
        <row r="344">
          <cell r="B344">
            <v>586</v>
          </cell>
          <cell r="C344" t="str">
            <v>西村 俊一</v>
          </cell>
          <cell r="D344" t="str">
            <v>○</v>
          </cell>
          <cell r="E344">
            <v>38246</v>
          </cell>
          <cell r="M344" t="str">
            <v>西村 俊一</v>
          </cell>
          <cell r="N344" t="str">
            <v>ｼｭｳﾜ</v>
          </cell>
          <cell r="O344">
            <v>8402204</v>
          </cell>
          <cell r="P344" t="str">
            <v>佐賀県佐賀市川副町大字西古賀871番地3</v>
          </cell>
          <cell r="Q344" t="str">
            <v>0952-45-8168</v>
          </cell>
          <cell r="R344" t="str">
            <v>鳥外</v>
          </cell>
          <cell r="S344" t="str">
            <v>に</v>
          </cell>
          <cell r="T344" t="str">
            <v>し</v>
          </cell>
        </row>
        <row r="345">
          <cell r="B345">
            <v>580</v>
          </cell>
          <cell r="C345" t="str">
            <v>㈲帆足冷電</v>
          </cell>
          <cell r="F345" t="str">
            <v>○</v>
          </cell>
          <cell r="G345">
            <v>38239</v>
          </cell>
          <cell r="L345" t="str">
            <v>帆足 光正</v>
          </cell>
          <cell r="M345" t="str">
            <v>帆足 光正</v>
          </cell>
          <cell r="N345" t="str">
            <v>ｼﾓｻｶ ｶﾂﾉﾘ</v>
          </cell>
          <cell r="O345">
            <v>8410046</v>
          </cell>
          <cell r="P345" t="str">
            <v>佐賀県鳥栖市真木町1954番地5</v>
          </cell>
          <cell r="Q345" t="str">
            <v>0942-83-0457</v>
          </cell>
          <cell r="R345" t="str">
            <v>佐外</v>
          </cell>
          <cell r="S345" t="str">
            <v>ほ</v>
          </cell>
          <cell r="T345" t="str">
            <v>あし</v>
          </cell>
        </row>
        <row r="346">
          <cell r="B346">
            <v>558</v>
          </cell>
          <cell r="C346" t="str">
            <v>福岡 熊男</v>
          </cell>
          <cell r="D346" t="str">
            <v>○</v>
          </cell>
          <cell r="E346">
            <v>38238</v>
          </cell>
          <cell r="M346" t="str">
            <v>福岡 熊男</v>
          </cell>
          <cell r="N346" t="str">
            <v>ｼﾞｪﾈｯｸ</v>
          </cell>
          <cell r="O346">
            <v>8400026</v>
          </cell>
          <cell r="P346" t="str">
            <v>佐賀県佐賀市本庄町大字正里45番地9</v>
          </cell>
          <cell r="Q346" t="str">
            <v>0952-23-3552</v>
          </cell>
          <cell r="R346" t="str">
            <v>鳥外</v>
          </cell>
          <cell r="S346" t="str">
            <v>ふ</v>
          </cell>
          <cell r="T346" t="str">
            <v>くお</v>
          </cell>
        </row>
        <row r="347">
          <cell r="C347" t="str">
            <v>㈱ホンダ唐津</v>
          </cell>
          <cell r="D347" t="str">
            <v>○</v>
          </cell>
          <cell r="E347">
            <v>38259</v>
          </cell>
          <cell r="L347" t="str">
            <v>岡野 俊治</v>
          </cell>
          <cell r="M347" t="str">
            <v>岡野 俊治</v>
          </cell>
          <cell r="N347" t="str">
            <v>ｲｼｲｹﾝｾﾂ</v>
          </cell>
          <cell r="O347">
            <v>8470022</v>
          </cell>
          <cell r="P347" t="str">
            <v>佐賀県唐津市鏡4514番地１</v>
          </cell>
          <cell r="Q347" t="str">
            <v>0955-77-1022</v>
          </cell>
          <cell r="R347" t="str">
            <v>伊内</v>
          </cell>
          <cell r="S347" t="str">
            <v>ほ</v>
          </cell>
          <cell r="T347" t="str">
            <v>んだか</v>
          </cell>
        </row>
        <row r="348">
          <cell r="B348">
            <v>531</v>
          </cell>
          <cell r="C348" t="str">
            <v>馬郡 百春</v>
          </cell>
          <cell r="D348" t="str">
            <v>○</v>
          </cell>
          <cell r="E348">
            <v>38197</v>
          </cell>
          <cell r="M348" t="str">
            <v>馬郡 百春</v>
          </cell>
          <cell r="N348" t="str">
            <v>ｻﾝｼﾝｼｮｳｶｲ</v>
          </cell>
          <cell r="O348">
            <v>8491324</v>
          </cell>
          <cell r="P348" t="str">
            <v>佐賀県鹿島市大字飯田乙3544番地</v>
          </cell>
          <cell r="Q348" t="str">
            <v>0954-62-8016</v>
          </cell>
          <cell r="R348" t="str">
            <v>唐内</v>
          </cell>
          <cell r="S348" t="str">
            <v>ま</v>
          </cell>
          <cell r="T348" t="str">
            <v>ごう</v>
          </cell>
        </row>
        <row r="349">
          <cell r="B349">
            <v>592</v>
          </cell>
          <cell r="C349" t="str">
            <v>宮原 政敏</v>
          </cell>
          <cell r="D349" t="str">
            <v>○</v>
          </cell>
          <cell r="E349">
            <v>38246</v>
          </cell>
          <cell r="M349" t="str">
            <v>宮原 政敏</v>
          </cell>
          <cell r="N349" t="str">
            <v>ｼｮｳｺｳｳﾝﾕ</v>
          </cell>
          <cell r="O349">
            <v>8490113</v>
          </cell>
          <cell r="P349" t="str">
            <v>佐賀県三養基郡みやき町大字東尾304番地</v>
          </cell>
          <cell r="Q349" t="str">
            <v>0942-89-4266</v>
          </cell>
          <cell r="R349" t="str">
            <v>鳥外</v>
          </cell>
          <cell r="S349" t="str">
            <v>み</v>
          </cell>
          <cell r="T349" t="str">
            <v>やは</v>
          </cell>
        </row>
        <row r="350">
          <cell r="B350">
            <v>511</v>
          </cell>
          <cell r="C350" t="str">
            <v>㈲宮原ボデー</v>
          </cell>
          <cell r="D350" t="str">
            <v>○</v>
          </cell>
          <cell r="E350">
            <v>38147</v>
          </cell>
          <cell r="L350" t="str">
            <v>宮原 勝則</v>
          </cell>
          <cell r="M350" t="str">
            <v>宮原 勝則</v>
          </cell>
          <cell r="N350" t="str">
            <v>ｻﾜﾔｻﾝｷﾞｮｳ</v>
          </cell>
          <cell r="O350">
            <v>8490114</v>
          </cell>
          <cell r="P350" t="str">
            <v>佐賀県三養基郡みやき町大字中津隈4082番地の10</v>
          </cell>
          <cell r="Q350" t="str">
            <v>0942-89-3417</v>
          </cell>
          <cell r="R350" t="str">
            <v>鳥外</v>
          </cell>
          <cell r="S350" t="str">
            <v>み</v>
          </cell>
          <cell r="T350" t="str">
            <v>やは</v>
          </cell>
        </row>
        <row r="351">
          <cell r="B351">
            <v>599</v>
          </cell>
          <cell r="C351" t="str">
            <v>森 弘幸</v>
          </cell>
          <cell r="D351" t="str">
            <v>○</v>
          </cell>
          <cell r="E351">
            <v>38246</v>
          </cell>
          <cell r="M351" t="str">
            <v>森 弘幸</v>
          </cell>
          <cell r="N351" t="str">
            <v>ｼﾞｮｳﾅﾝｶｲﾊﾂｺｳｷﾞｮｳ</v>
          </cell>
          <cell r="O351">
            <v>8593701</v>
          </cell>
          <cell r="P351" t="str">
            <v>長崎県東彼杵郡波佐見町折敷瀬郷1944番地5</v>
          </cell>
          <cell r="Q351" t="str">
            <v>0956-85-6302</v>
          </cell>
          <cell r="R351" t="str">
            <v>佐外</v>
          </cell>
          <cell r="S351" t="str">
            <v>も</v>
          </cell>
          <cell r="T351" t="str">
            <v>り</v>
          </cell>
        </row>
        <row r="352">
          <cell r="B352">
            <v>611</v>
          </cell>
          <cell r="C352" t="str">
            <v>横尾 明憲</v>
          </cell>
          <cell r="D352" t="str">
            <v>○</v>
          </cell>
          <cell r="E352">
            <v>38259</v>
          </cell>
          <cell r="M352" t="str">
            <v>横尾 明憲</v>
          </cell>
          <cell r="N352" t="str">
            <v>ｼﾗｶﾜ ｼﾞｭﾝｺ</v>
          </cell>
          <cell r="O352">
            <v>8400006</v>
          </cell>
          <cell r="P352" t="str">
            <v>佐賀県佐賀市巨勢町大字東西349番地4</v>
          </cell>
          <cell r="Q352" t="str">
            <v>0952-97-1211</v>
          </cell>
          <cell r="R352" t="str">
            <v>杵内</v>
          </cell>
          <cell r="S352" t="str">
            <v>よ</v>
          </cell>
          <cell r="T352" t="str">
            <v>こお</v>
          </cell>
        </row>
        <row r="353">
          <cell r="B353">
            <v>6</v>
          </cell>
          <cell r="C353" t="str">
            <v>山口 忠温</v>
          </cell>
          <cell r="D353" t="str">
            <v>○</v>
          </cell>
          <cell r="E353">
            <v>39225</v>
          </cell>
          <cell r="F353" t="str">
            <v>○</v>
          </cell>
          <cell r="G353">
            <v>39225</v>
          </cell>
          <cell r="H353" t="str">
            <v>○</v>
          </cell>
          <cell r="I353">
            <v>38169</v>
          </cell>
          <cell r="M353" t="str">
            <v>山口 忠温</v>
          </cell>
          <cell r="N353" t="str">
            <v>ｱｰﾙｸﾘｰﾝｼｽﾃﾑ</v>
          </cell>
          <cell r="O353">
            <v>8470833</v>
          </cell>
          <cell r="P353" t="str">
            <v>佐賀県唐津市畑島5898番地１</v>
          </cell>
          <cell r="Q353" t="str">
            <v>0955-78-1113</v>
          </cell>
          <cell r="R353" t="str">
            <v>鳥外</v>
          </cell>
          <cell r="S353" t="str">
            <v>や</v>
          </cell>
          <cell r="T353" t="str">
            <v>ただ</v>
          </cell>
        </row>
        <row r="354">
          <cell r="B354">
            <v>649</v>
          </cell>
          <cell r="C354" t="str">
            <v>秋吉 邦広</v>
          </cell>
          <cell r="D354" t="str">
            <v>○</v>
          </cell>
          <cell r="E354">
            <v>38273</v>
          </cell>
          <cell r="M354" t="str">
            <v>秋吉 邦広</v>
          </cell>
          <cell r="N354" t="str">
            <v>ｽﾐｼｮｳﾃﾝ</v>
          </cell>
          <cell r="O354">
            <v>8570852</v>
          </cell>
          <cell r="P354" t="str">
            <v>佐賀県小城市三日月町織島2846番地</v>
          </cell>
          <cell r="Q354" t="str">
            <v>0952-72-7755</v>
          </cell>
          <cell r="R354" t="str">
            <v>伊外</v>
          </cell>
          <cell r="S354" t="str">
            <v>あ</v>
          </cell>
          <cell r="T354" t="str">
            <v>き</v>
          </cell>
        </row>
        <row r="355">
          <cell r="B355">
            <v>642</v>
          </cell>
          <cell r="C355" t="str">
            <v>池田 春義</v>
          </cell>
          <cell r="D355" t="str">
            <v>○</v>
          </cell>
          <cell r="E355">
            <v>38273</v>
          </cell>
          <cell r="M355" t="str">
            <v>池田 春義</v>
          </cell>
          <cell r="N355" t="str">
            <v>ｽｽﾞｶ</v>
          </cell>
          <cell r="O355">
            <v>8480035</v>
          </cell>
          <cell r="P355" t="str">
            <v>佐賀県伊万里市二里町大里乙2339番地2</v>
          </cell>
          <cell r="Q355" t="str">
            <v>0955-22-6281</v>
          </cell>
          <cell r="R355" t="str">
            <v>鳥外</v>
          </cell>
          <cell r="S355" t="str">
            <v>い</v>
          </cell>
          <cell r="T355" t="str">
            <v>け</v>
          </cell>
        </row>
        <row r="356">
          <cell r="B356">
            <v>664</v>
          </cell>
          <cell r="C356" t="str">
            <v>大島 貞次</v>
          </cell>
          <cell r="D356" t="str">
            <v>○</v>
          </cell>
          <cell r="E356">
            <v>38281</v>
          </cell>
          <cell r="M356" t="str">
            <v>大島 貞次</v>
          </cell>
          <cell r="N356" t="str">
            <v>ｾｲﾜ</v>
          </cell>
          <cell r="O356">
            <v>8400821</v>
          </cell>
          <cell r="P356" t="str">
            <v>佐賀県佐賀市東佐賀町16番14号</v>
          </cell>
          <cell r="Q356" t="str">
            <v>0952-23-7846</v>
          </cell>
          <cell r="R356" t="str">
            <v>鳥外</v>
          </cell>
          <cell r="S356" t="str">
            <v>お</v>
          </cell>
          <cell r="T356" t="str">
            <v>おし</v>
          </cell>
        </row>
        <row r="357">
          <cell r="B357">
            <v>634</v>
          </cell>
          <cell r="C357" t="str">
            <v>㈱クイーンモータース</v>
          </cell>
          <cell r="D357" t="str">
            <v>○</v>
          </cell>
          <cell r="E357">
            <v>38273</v>
          </cell>
          <cell r="L357" t="str">
            <v>西山 克己</v>
          </cell>
          <cell r="M357" t="str">
            <v>西山 克己</v>
          </cell>
          <cell r="N357" t="str">
            <v>ｽｴﾂｸﾞｹﾝｿｳ</v>
          </cell>
          <cell r="O357">
            <v>8490936</v>
          </cell>
          <cell r="P357" t="str">
            <v>佐賀県佐賀市鍋島町大字森田2122番地1</v>
          </cell>
          <cell r="Q357" t="str">
            <v>0952-31-1311</v>
          </cell>
          <cell r="R357" t="str">
            <v>鳥外</v>
          </cell>
          <cell r="S357" t="str">
            <v>く</v>
          </cell>
          <cell r="T357" t="str">
            <v>い</v>
          </cell>
        </row>
        <row r="358">
          <cell r="B358">
            <v>644</v>
          </cell>
          <cell r="C358" t="str">
            <v>㈲草場自動車</v>
          </cell>
          <cell r="D358" t="str">
            <v>○</v>
          </cell>
          <cell r="E358">
            <v>38273</v>
          </cell>
          <cell r="L358" t="str">
            <v>草場 峰雄</v>
          </cell>
          <cell r="M358" t="str">
            <v>草場 峰雄</v>
          </cell>
          <cell r="N358" t="str">
            <v>ｽﾊﾞｼﾘｳﾝﾕ</v>
          </cell>
          <cell r="O358">
            <v>8495251</v>
          </cell>
          <cell r="P358" t="str">
            <v>佐賀県伊万里市大川町大川野4093番地1</v>
          </cell>
          <cell r="Q358" t="str">
            <v>0955-29-3181</v>
          </cell>
          <cell r="R358" t="str">
            <v>佐外</v>
          </cell>
          <cell r="S358" t="str">
            <v>く</v>
          </cell>
          <cell r="T358" t="str">
            <v>さ</v>
          </cell>
        </row>
        <row r="359">
          <cell r="B359">
            <v>638</v>
          </cell>
          <cell r="C359" t="str">
            <v>㈲玄海車輌整備</v>
          </cell>
          <cell r="D359" t="str">
            <v>○</v>
          </cell>
          <cell r="E359">
            <v>38273</v>
          </cell>
          <cell r="L359" t="str">
            <v>中山 茂安</v>
          </cell>
          <cell r="M359" t="str">
            <v>中山 茂安</v>
          </cell>
          <cell r="N359" t="str">
            <v>ｽｸﾗﾝﾌﾞﾙ</v>
          </cell>
          <cell r="O359">
            <v>8470871</v>
          </cell>
          <cell r="P359" t="str">
            <v>佐賀県唐津市東大島町2番地</v>
          </cell>
          <cell r="Q359" t="str">
            <v>0955-72-3758</v>
          </cell>
          <cell r="R359" t="str">
            <v>佐内</v>
          </cell>
          <cell r="S359" t="str">
            <v>け</v>
          </cell>
        </row>
        <row r="360">
          <cell r="B360">
            <v>653</v>
          </cell>
          <cell r="C360" t="str">
            <v>小峰 久吉</v>
          </cell>
          <cell r="D360" t="str">
            <v>○</v>
          </cell>
          <cell r="E360">
            <v>38273</v>
          </cell>
          <cell r="M360" t="str">
            <v>小峰 久吉</v>
          </cell>
          <cell r="N360" t="str">
            <v>ｾｲｷｳﾝﾕ</v>
          </cell>
          <cell r="O360">
            <v>8470833</v>
          </cell>
          <cell r="P360" t="str">
            <v>佐賀県唐津市畑島5825番地1</v>
          </cell>
          <cell r="Q360" t="str">
            <v>0955-78-0330</v>
          </cell>
          <cell r="R360" t="str">
            <v>杵外</v>
          </cell>
          <cell r="S360" t="str">
            <v>こ</v>
          </cell>
          <cell r="T360" t="str">
            <v>み</v>
          </cell>
        </row>
        <row r="361">
          <cell r="B361">
            <v>637</v>
          </cell>
          <cell r="C361" t="str">
            <v>㈱サンコーメカニック</v>
          </cell>
          <cell r="D361" t="str">
            <v>○</v>
          </cell>
          <cell r="E361">
            <v>38273</v>
          </cell>
          <cell r="L361" t="str">
            <v>笠原 秀子</v>
          </cell>
          <cell r="M361" t="str">
            <v>笠原 秀子</v>
          </cell>
          <cell r="N361" t="str">
            <v>ｽｷﾞﾊﾗ ﾏｻﾅﾘ</v>
          </cell>
          <cell r="O361">
            <v>8470824</v>
          </cell>
          <cell r="P361" t="str">
            <v>佐賀県唐津市神田428番地6</v>
          </cell>
          <cell r="Q361" t="str">
            <v>0955-74-3500</v>
          </cell>
          <cell r="R361" t="str">
            <v>鳥外</v>
          </cell>
          <cell r="S361" t="str">
            <v>さ</v>
          </cell>
          <cell r="T361" t="str">
            <v>ん</v>
          </cell>
        </row>
        <row r="362">
          <cell r="B362">
            <v>632</v>
          </cell>
          <cell r="C362" t="str">
            <v>白川 建吾</v>
          </cell>
          <cell r="D362" t="str">
            <v>○</v>
          </cell>
          <cell r="E362">
            <v>38273</v>
          </cell>
          <cell r="M362" t="str">
            <v>白川 建吾</v>
          </cell>
          <cell r="N362" t="str">
            <v>ｼﾝﾘｮｳ</v>
          </cell>
          <cell r="O362">
            <v>8491207</v>
          </cell>
          <cell r="P362" t="str">
            <v>佐賀県杵島郡白石町大字深浦1730番地2</v>
          </cell>
          <cell r="Q362" t="str">
            <v>0954-65-2626</v>
          </cell>
          <cell r="R362" t="str">
            <v>佐外</v>
          </cell>
          <cell r="S362" t="str">
            <v>し</v>
          </cell>
          <cell r="T362" t="str">
            <v>ら</v>
          </cell>
        </row>
        <row r="363">
          <cell r="B363">
            <v>646</v>
          </cell>
          <cell r="C363" t="str">
            <v>㈲白石中央自動車センター</v>
          </cell>
          <cell r="D363" t="str">
            <v>○</v>
          </cell>
          <cell r="E363">
            <v>38273</v>
          </cell>
          <cell r="L363" t="str">
            <v>鐘ヶ江 富之助</v>
          </cell>
          <cell r="M363" t="str">
            <v>鐘ヶ江 富之助</v>
          </cell>
          <cell r="N363" t="str">
            <v>ｽﾐｵｺｳｷﾞｮｳ</v>
          </cell>
          <cell r="O363">
            <v>8491112</v>
          </cell>
          <cell r="P363" t="str">
            <v>佐賀県杵島郡白石町大字福田2227番地1</v>
          </cell>
          <cell r="Q363" t="str">
            <v>0952-84-2222</v>
          </cell>
          <cell r="R363" t="str">
            <v>鳥外</v>
          </cell>
          <cell r="S363" t="str">
            <v>し</v>
          </cell>
          <cell r="T363" t="str">
            <v>ろ</v>
          </cell>
        </row>
        <row r="364">
          <cell r="B364">
            <v>648</v>
          </cell>
          <cell r="C364" t="str">
            <v>田代 恒之</v>
          </cell>
          <cell r="D364" t="str">
            <v>○</v>
          </cell>
          <cell r="E364">
            <v>38273</v>
          </cell>
          <cell r="M364" t="str">
            <v>田代 恒之</v>
          </cell>
          <cell r="N364" t="str">
            <v>ｽﾐｼｮｳｼﾞ</v>
          </cell>
          <cell r="O364">
            <v>8400863</v>
          </cell>
          <cell r="P364" t="str">
            <v>佐賀県佐賀市嘉瀬町大字十五375番地5</v>
          </cell>
          <cell r="Q364" t="str">
            <v>0952-29-0290</v>
          </cell>
          <cell r="R364" t="str">
            <v>佐内</v>
          </cell>
          <cell r="S364" t="str">
            <v>た</v>
          </cell>
          <cell r="T364" t="str">
            <v>しろ</v>
          </cell>
        </row>
        <row r="365">
          <cell r="B365">
            <v>665</v>
          </cell>
          <cell r="C365" t="str">
            <v>田中 武</v>
          </cell>
          <cell r="D365" t="str">
            <v>○</v>
          </cell>
          <cell r="E365">
            <v>38281</v>
          </cell>
          <cell r="M365" t="str">
            <v>田中 武</v>
          </cell>
          <cell r="N365" t="str">
            <v>ｾｲﾜｻﾝｷﾞｮｳ</v>
          </cell>
          <cell r="O365">
            <v>8400805</v>
          </cell>
          <cell r="P365" t="str">
            <v>佐賀県佐賀市神野西四丁目21番1号</v>
          </cell>
          <cell r="Q365" t="str">
            <v>0952-30-7370</v>
          </cell>
          <cell r="R365" t="str">
            <v>鳥外</v>
          </cell>
          <cell r="S365" t="str">
            <v>た</v>
          </cell>
          <cell r="T365" t="str">
            <v>なかた</v>
          </cell>
        </row>
        <row r="366">
          <cell r="B366">
            <v>659</v>
          </cell>
          <cell r="C366" t="str">
            <v>田中 義昭</v>
          </cell>
          <cell r="D366" t="str">
            <v>○</v>
          </cell>
          <cell r="E366">
            <v>38281</v>
          </cell>
          <cell r="M366" t="str">
            <v>田中 義昭</v>
          </cell>
          <cell r="N366" t="str">
            <v>ｾｲﾌﾞｶﾝｺｳﾄﾞﾎﾞｸ</v>
          </cell>
          <cell r="O366">
            <v>8480045</v>
          </cell>
          <cell r="P366" t="str">
            <v>佐賀県伊万里市松島町91番地1</v>
          </cell>
          <cell r="Q366" t="str">
            <v>0955-23-2538</v>
          </cell>
          <cell r="R366" t="str">
            <v>鳥外</v>
          </cell>
          <cell r="S366" t="str">
            <v>た</v>
          </cell>
          <cell r="T366" t="str">
            <v>なかよ</v>
          </cell>
        </row>
        <row r="367">
          <cell r="B367">
            <v>670</v>
          </cell>
          <cell r="C367" t="str">
            <v>筒井 貞滿</v>
          </cell>
          <cell r="D367" t="str">
            <v>○</v>
          </cell>
          <cell r="E367">
            <v>38287</v>
          </cell>
          <cell r="M367" t="str">
            <v>筒井 貞滿</v>
          </cell>
          <cell r="N367" t="str">
            <v>ｾﾄｸﾞﾁ ﾀｹﾊﾙ</v>
          </cell>
          <cell r="O367">
            <v>8495103</v>
          </cell>
          <cell r="P367" t="str">
            <v>佐賀県唐津市浜玉町大江141番地</v>
          </cell>
          <cell r="Q367" t="str">
            <v>0955-56-8216</v>
          </cell>
          <cell r="R367" t="str">
            <v>佐内</v>
          </cell>
          <cell r="S367" t="str">
            <v>つ</v>
          </cell>
          <cell r="T367" t="str">
            <v>つい</v>
          </cell>
        </row>
        <row r="368">
          <cell r="B368">
            <v>658</v>
          </cell>
          <cell r="C368" t="str">
            <v>堤 春彦</v>
          </cell>
          <cell r="D368" t="str">
            <v>○</v>
          </cell>
          <cell r="E368">
            <v>38281</v>
          </cell>
          <cell r="M368" t="str">
            <v>堤 春彦</v>
          </cell>
          <cell r="N368" t="str">
            <v>ｾｲﾌﾞｶｲｹﾝ</v>
          </cell>
          <cell r="O368">
            <v>8480022</v>
          </cell>
          <cell r="P368" t="str">
            <v>佐賀県伊万里市大坪町乙165番地113</v>
          </cell>
          <cell r="Q368" t="str">
            <v>0955-22-4613</v>
          </cell>
          <cell r="R368" t="str">
            <v>佐内</v>
          </cell>
          <cell r="S368" t="str">
            <v>つ</v>
          </cell>
          <cell r="T368" t="str">
            <v>つみ</v>
          </cell>
        </row>
        <row r="369">
          <cell r="B369">
            <v>626</v>
          </cell>
          <cell r="C369" t="str">
            <v>日通商事㈱</v>
          </cell>
          <cell r="D369" t="str">
            <v>○</v>
          </cell>
          <cell r="E369">
            <v>38273</v>
          </cell>
          <cell r="L369" t="str">
            <v>佐藤 昭寛</v>
          </cell>
          <cell r="M369" t="str">
            <v>佐藤 昭寛</v>
          </cell>
          <cell r="N369" t="str">
            <v>ｼﾝﾄﾞｳﾖｼﾉﾌﾞ</v>
          </cell>
          <cell r="O369">
            <v>1040045</v>
          </cell>
          <cell r="P369" t="str">
            <v>東京都中央区築地五丁目6番10号</v>
          </cell>
          <cell r="Q369" t="str">
            <v>0952-26-3115</v>
          </cell>
          <cell r="R369" t="str">
            <v>佐外</v>
          </cell>
          <cell r="S369" t="str">
            <v>に</v>
          </cell>
          <cell r="T369" t="str">
            <v>つつ</v>
          </cell>
        </row>
        <row r="370">
          <cell r="B370">
            <v>643</v>
          </cell>
          <cell r="C370" t="str">
            <v>野口商事㈱</v>
          </cell>
          <cell r="D370" t="str">
            <v>○</v>
          </cell>
          <cell r="E370">
            <v>38273</v>
          </cell>
          <cell r="L370" t="str">
            <v>野口 辰男</v>
          </cell>
          <cell r="M370" t="str">
            <v>野口 辰男</v>
          </cell>
          <cell r="N370" t="str">
            <v>ｽｽﾞﾔﾏｹﾝｼﾞ</v>
          </cell>
          <cell r="O370">
            <v>8494261</v>
          </cell>
          <cell r="P370" t="str">
            <v>佐賀県伊万里市山代町立岩412番地</v>
          </cell>
          <cell r="Q370" t="str">
            <v>0955-28-3409</v>
          </cell>
          <cell r="R370" t="str">
            <v>佐内</v>
          </cell>
          <cell r="S370" t="str">
            <v>の</v>
          </cell>
          <cell r="T370" t="str">
            <v>ぐち</v>
          </cell>
        </row>
        <row r="371">
          <cell r="B371">
            <v>650</v>
          </cell>
          <cell r="C371" t="str">
            <v>野田 弘之</v>
          </cell>
          <cell r="D371" t="str">
            <v>○</v>
          </cell>
          <cell r="E371">
            <v>38273</v>
          </cell>
          <cell r="M371" t="str">
            <v>野田 弘之</v>
          </cell>
          <cell r="N371" t="str">
            <v>ｽﾐﾀﾕｷﾞｮｳ</v>
          </cell>
          <cell r="O371">
            <v>8490202</v>
          </cell>
          <cell r="P371" t="str">
            <v>佐賀県佐賀市久保田町大字久富687番地1</v>
          </cell>
          <cell r="Q371" t="str">
            <v>0952-68-3229</v>
          </cell>
          <cell r="R371" t="str">
            <v>鳥外</v>
          </cell>
          <cell r="S371" t="str">
            <v>の</v>
          </cell>
          <cell r="T371" t="str">
            <v>ひ</v>
          </cell>
        </row>
        <row r="372">
          <cell r="B372">
            <v>636</v>
          </cell>
          <cell r="C372" t="str">
            <v>㈱はる大</v>
          </cell>
          <cell r="D372" t="str">
            <v>○</v>
          </cell>
          <cell r="E372">
            <v>38273</v>
          </cell>
          <cell r="L372" t="str">
            <v>中尾 晴子</v>
          </cell>
          <cell r="M372" t="str">
            <v>中尾 晴子</v>
          </cell>
          <cell r="N372" t="str">
            <v>ｽｴﾖｼ ｶｽﾞﾔ</v>
          </cell>
          <cell r="O372">
            <v>8480032</v>
          </cell>
          <cell r="P372" t="str">
            <v>佐賀県伊万里市二里町大里甲2346番地29</v>
          </cell>
          <cell r="Q372" t="str">
            <v>0955-23-0324</v>
          </cell>
          <cell r="R372" t="str">
            <v>佐外</v>
          </cell>
          <cell r="S372" t="str">
            <v>は</v>
          </cell>
          <cell r="T372" t="str">
            <v>るだ</v>
          </cell>
        </row>
        <row r="373">
          <cell r="B373">
            <v>627</v>
          </cell>
          <cell r="C373" t="str">
            <v>東内 靖司</v>
          </cell>
          <cell r="D373" t="str">
            <v>○</v>
          </cell>
          <cell r="E373">
            <v>38273</v>
          </cell>
          <cell r="M373" t="str">
            <v>東内 靖司</v>
          </cell>
          <cell r="N373" t="str">
            <v>ｼﾝﾄﾞｳﾖｼﾋｻ</v>
          </cell>
          <cell r="O373">
            <v>8420031</v>
          </cell>
          <cell r="P373" t="str">
            <v>佐賀県神埼郡吉野ヶ里町大字吉田567番地</v>
          </cell>
          <cell r="Q373" t="str">
            <v>0952-53-3522</v>
          </cell>
          <cell r="R373" t="str">
            <v>佐外</v>
          </cell>
          <cell r="S373" t="str">
            <v>ひ</v>
          </cell>
          <cell r="T373" t="str">
            <v>が</v>
          </cell>
        </row>
        <row r="374">
          <cell r="B374">
            <v>666</v>
          </cell>
          <cell r="C374" t="str">
            <v>㈲フクイ自動車</v>
          </cell>
          <cell r="D374" t="str">
            <v>○</v>
          </cell>
          <cell r="E374">
            <v>38281</v>
          </cell>
          <cell r="L374" t="str">
            <v>福井 健兒郎</v>
          </cell>
          <cell r="M374" t="str">
            <v>福井 健兒郎</v>
          </cell>
          <cell r="N374" t="str">
            <v>ｾｲﾕｰ</v>
          </cell>
          <cell r="O374">
            <v>8402205</v>
          </cell>
          <cell r="P374" t="str">
            <v>佐賀県佐賀市川副町大字南里702番地2</v>
          </cell>
          <cell r="Q374" t="str">
            <v>0952-45-5398</v>
          </cell>
          <cell r="R374" t="str">
            <v>唐外</v>
          </cell>
          <cell r="S374" t="str">
            <v>ふ</v>
          </cell>
          <cell r="T374" t="str">
            <v>くいじ</v>
          </cell>
        </row>
        <row r="375">
          <cell r="B375">
            <v>631</v>
          </cell>
          <cell r="C375" t="str">
            <v>㈲フレンズ</v>
          </cell>
          <cell r="D375" t="str">
            <v>○</v>
          </cell>
          <cell r="E375">
            <v>38273</v>
          </cell>
          <cell r="L375" t="str">
            <v>山﨑 浩</v>
          </cell>
          <cell r="M375" t="str">
            <v>山﨑 浩</v>
          </cell>
          <cell r="N375" t="str">
            <v>ｼﾝﾐﾗｲ</v>
          </cell>
          <cell r="O375">
            <v>8400201</v>
          </cell>
          <cell r="P375" t="str">
            <v>佐賀県佐賀市大和町尼寺2859番地の2</v>
          </cell>
          <cell r="Q375" t="str">
            <v>0952-62-6104</v>
          </cell>
          <cell r="R375" t="str">
            <v>鳥外</v>
          </cell>
          <cell r="S375" t="str">
            <v>ふ</v>
          </cell>
          <cell r="T375" t="str">
            <v>れ</v>
          </cell>
        </row>
        <row r="376">
          <cell r="B376">
            <v>655</v>
          </cell>
          <cell r="C376" t="str">
            <v>㈲ボデーショップ 花島</v>
          </cell>
          <cell r="D376" t="str">
            <v>○</v>
          </cell>
          <cell r="E376">
            <v>38273</v>
          </cell>
          <cell r="L376" t="str">
            <v>松本 学</v>
          </cell>
          <cell r="M376" t="str">
            <v>松本 学</v>
          </cell>
          <cell r="N376" t="str">
            <v>ｾｲｼﾝ</v>
          </cell>
          <cell r="O376">
            <v>8430021</v>
          </cell>
          <cell r="P376" t="str">
            <v>佐賀県武雄市武雄町大字永島13808番地の1</v>
          </cell>
          <cell r="Q376" t="str">
            <v>0954-23-6874</v>
          </cell>
          <cell r="R376" t="str">
            <v>佐内</v>
          </cell>
          <cell r="S376" t="str">
            <v>ほ</v>
          </cell>
          <cell r="T376" t="str">
            <v>でい</v>
          </cell>
        </row>
        <row r="377">
          <cell r="B377">
            <v>660</v>
          </cell>
          <cell r="C377" t="str">
            <v>㈲ボデーショップ平山</v>
          </cell>
          <cell r="D377" t="str">
            <v>○</v>
          </cell>
          <cell r="E377">
            <v>38281</v>
          </cell>
          <cell r="L377" t="str">
            <v>平山 孝信</v>
          </cell>
          <cell r="M377" t="str">
            <v>平山 孝信</v>
          </cell>
          <cell r="N377" t="str">
            <v>ｾｲﾌﾞｸﾘｰﾝ</v>
          </cell>
          <cell r="O377">
            <v>8480021</v>
          </cell>
          <cell r="P377" t="str">
            <v>佐賀県伊万里市大坪町甲1476番地1</v>
          </cell>
          <cell r="Q377" t="str">
            <v>0955-23-8777</v>
          </cell>
          <cell r="R377" t="str">
            <v>佐外</v>
          </cell>
          <cell r="S377" t="str">
            <v>ほ</v>
          </cell>
          <cell r="T377" t="str">
            <v>でい</v>
          </cell>
        </row>
        <row r="378">
          <cell r="B378">
            <v>662</v>
          </cell>
          <cell r="C378" t="str">
            <v>㈲南波多自動車</v>
          </cell>
          <cell r="D378" t="str">
            <v>○</v>
          </cell>
          <cell r="E378">
            <v>38281</v>
          </cell>
          <cell r="L378" t="str">
            <v>前田 博之</v>
          </cell>
          <cell r="M378" t="str">
            <v>前田 博之</v>
          </cell>
          <cell r="N378" t="str">
            <v>ｾｲﾌﾞﾄﾞｳﾛ</v>
          </cell>
          <cell r="O378">
            <v>8480007</v>
          </cell>
          <cell r="P378" t="str">
            <v>佐賀県伊万里市南波多町井手野2417番地2</v>
          </cell>
          <cell r="Q378" t="str">
            <v>0955-24-3105</v>
          </cell>
          <cell r="R378" t="str">
            <v>杵内</v>
          </cell>
          <cell r="S378" t="str">
            <v>み</v>
          </cell>
          <cell r="T378" t="str">
            <v>なみ</v>
          </cell>
        </row>
        <row r="379">
          <cell r="B379">
            <v>656</v>
          </cell>
          <cell r="C379" t="str">
            <v>㈲山﨑商事</v>
          </cell>
          <cell r="D379" t="str">
            <v>○</v>
          </cell>
          <cell r="E379">
            <v>38273</v>
          </cell>
          <cell r="L379" t="str">
            <v>山﨑 時雄</v>
          </cell>
          <cell r="M379" t="str">
            <v>山﨑 時雄</v>
          </cell>
          <cell r="N379" t="str">
            <v>ｾｲﾅﾝﾌﾞﾂﾘｭｳ</v>
          </cell>
          <cell r="O379">
            <v>8471401</v>
          </cell>
          <cell r="P379" t="str">
            <v>佐賀県東松浦郡玄海町大字小加倉217番地54</v>
          </cell>
          <cell r="Q379" t="str">
            <v>0955-52-3762</v>
          </cell>
          <cell r="R379" t="str">
            <v>佐外</v>
          </cell>
          <cell r="S379" t="str">
            <v>や</v>
          </cell>
          <cell r="T379" t="str">
            <v>まさ</v>
          </cell>
        </row>
        <row r="380">
          <cell r="B380">
            <v>633</v>
          </cell>
          <cell r="C380" t="str">
            <v>吉岡自動車㈱</v>
          </cell>
          <cell r="D380" t="str">
            <v>○</v>
          </cell>
          <cell r="E380">
            <v>38273</v>
          </cell>
          <cell r="L380" t="str">
            <v>吉岡 章介</v>
          </cell>
          <cell r="M380" t="str">
            <v>吉岡 章介</v>
          </cell>
          <cell r="N380" t="str">
            <v>ｽｴﾂｸﾞﾏｻﾑﾈ</v>
          </cell>
          <cell r="O380">
            <v>8420052</v>
          </cell>
          <cell r="P380" t="str">
            <v>佐賀県神埼市千代田町姉701番地1</v>
          </cell>
          <cell r="Q380" t="str">
            <v>0952-44-4250</v>
          </cell>
          <cell r="R380" t="str">
            <v>鳥内</v>
          </cell>
          <cell r="S380" t="str">
            <v>よ</v>
          </cell>
          <cell r="T380" t="str">
            <v>しおか</v>
          </cell>
        </row>
        <row r="381">
          <cell r="B381">
            <v>663</v>
          </cell>
          <cell r="C381" t="str">
            <v>吉富 時彦</v>
          </cell>
          <cell r="D381" t="str">
            <v>○</v>
          </cell>
          <cell r="E381">
            <v>38281</v>
          </cell>
          <cell r="M381" t="str">
            <v>吉富 時彦</v>
          </cell>
          <cell r="N381" t="str">
            <v>ｾｲﾎｳｶｲﾊﾂ</v>
          </cell>
          <cell r="O381">
            <v>8494161</v>
          </cell>
          <cell r="P381" t="str">
            <v>佐賀県西松浦郡有田町蔵宿丙2766番地16</v>
          </cell>
          <cell r="Q381" t="str">
            <v>0955-46-2425</v>
          </cell>
          <cell r="R381" t="str">
            <v>鳥外</v>
          </cell>
          <cell r="S381" t="str">
            <v>よ</v>
          </cell>
          <cell r="T381" t="str">
            <v>しと</v>
          </cell>
        </row>
        <row r="382">
          <cell r="B382">
            <v>647</v>
          </cell>
          <cell r="C382" t="str">
            <v>吉村 重信</v>
          </cell>
          <cell r="D382" t="str">
            <v>○</v>
          </cell>
          <cell r="E382">
            <v>38273</v>
          </cell>
          <cell r="M382" t="str">
            <v>吉村 重信</v>
          </cell>
          <cell r="N382" t="str">
            <v>ｽﾐｺｳｷﾞｮｳ</v>
          </cell>
          <cell r="O382">
            <v>8491302</v>
          </cell>
          <cell r="P382" t="str">
            <v>佐賀県鹿島市大字井手2784番地</v>
          </cell>
          <cell r="Q382" t="str">
            <v>0954-65-3985</v>
          </cell>
          <cell r="R382" t="str">
            <v>佐外</v>
          </cell>
          <cell r="S382" t="str">
            <v>よ</v>
          </cell>
          <cell r="T382" t="str">
            <v>しむ</v>
          </cell>
        </row>
        <row r="383">
          <cell r="B383">
            <v>630</v>
          </cell>
          <cell r="C383" t="str">
            <v>㈲城南商事</v>
          </cell>
          <cell r="D383" t="str">
            <v>○</v>
          </cell>
          <cell r="E383">
            <v>38273</v>
          </cell>
          <cell r="L383" t="str">
            <v>中尾 芳雄</v>
          </cell>
          <cell r="M383" t="str">
            <v>中尾 芳雄</v>
          </cell>
          <cell r="N383" t="str">
            <v>ｼﾝｲﾎﾝﾂｳｼﾝｺｳｷﾞｮｳ</v>
          </cell>
          <cell r="O383">
            <v>8490923</v>
          </cell>
          <cell r="P383" t="str">
            <v>佐賀県佐賀市日の出一丁目445番2</v>
          </cell>
          <cell r="Q383" t="str">
            <v>0952-32-2908</v>
          </cell>
          <cell r="R383" t="str">
            <v>鳥外</v>
          </cell>
          <cell r="S383" t="str">
            <v>し</v>
          </cell>
          <cell r="T383" t="str">
            <v>よ</v>
          </cell>
        </row>
        <row r="384">
          <cell r="B384">
            <v>629</v>
          </cell>
          <cell r="C384" t="str">
            <v>白石地区農業協同組合</v>
          </cell>
          <cell r="D384" t="str">
            <v>○</v>
          </cell>
          <cell r="E384">
            <v>38273</v>
          </cell>
          <cell r="L384" t="str">
            <v>関 省三</v>
          </cell>
          <cell r="M384" t="str">
            <v>関 省三</v>
          </cell>
          <cell r="N384" t="str">
            <v>ｼﾝﾆﾎﾝｿｳｷﾞｮｳ</v>
          </cell>
          <cell r="O384">
            <v>8491105</v>
          </cell>
          <cell r="P384" t="str">
            <v>佐賀県杵島郡白石町大字遠江183番地1</v>
          </cell>
          <cell r="Q384" t="str">
            <v>0952-84-5111</v>
          </cell>
          <cell r="R384" t="str">
            <v>杵外</v>
          </cell>
          <cell r="S384" t="str">
            <v>し</v>
          </cell>
          <cell r="T384" t="str">
            <v>ろ</v>
          </cell>
        </row>
        <row r="385">
          <cell r="B385">
            <v>671</v>
          </cell>
          <cell r="C385" t="str">
            <v>田中 貞行</v>
          </cell>
          <cell r="D385" t="str">
            <v>○</v>
          </cell>
          <cell r="E385">
            <v>38287</v>
          </cell>
          <cell r="M385" t="str">
            <v>田中 貞行</v>
          </cell>
          <cell r="N385" t="str">
            <v>ｾﾄｼｮｳﾃﾝ</v>
          </cell>
          <cell r="O385">
            <v>8400811</v>
          </cell>
          <cell r="P385" t="str">
            <v>佐賀県佐賀市大財四丁目4番14号</v>
          </cell>
          <cell r="Q385" t="str">
            <v>0952-31-7956</v>
          </cell>
          <cell r="R385" t="str">
            <v>唐内</v>
          </cell>
          <cell r="S385" t="str">
            <v>た</v>
          </cell>
          <cell r="T385" t="str">
            <v>なかよ</v>
          </cell>
        </row>
        <row r="386">
          <cell r="B386">
            <v>667</v>
          </cell>
          <cell r="C386" t="str">
            <v>㈲チヂイワ自動車工業</v>
          </cell>
          <cell r="D386" t="str">
            <v>○</v>
          </cell>
          <cell r="E386">
            <v>38281</v>
          </cell>
          <cell r="F386" t="str">
            <v>○</v>
          </cell>
          <cell r="G386">
            <v>38281</v>
          </cell>
          <cell r="L386" t="str">
            <v>千々岩 次男</v>
          </cell>
          <cell r="M386" t="str">
            <v>千々岩 次男</v>
          </cell>
          <cell r="N386" t="str">
            <v>ｾｲﾘｮｳｶﾝｷｮｳｶｲﾊﾂ</v>
          </cell>
          <cell r="O386" t="str">
            <v>851-2125</v>
          </cell>
          <cell r="P386" t="str">
            <v>佐賀県小城市三日月町金田1115番地</v>
          </cell>
          <cell r="Q386" t="str">
            <v>0952-71-1279</v>
          </cell>
          <cell r="R386" t="str">
            <v>杵外</v>
          </cell>
          <cell r="S386" t="str">
            <v>ち</v>
          </cell>
          <cell r="T386" t="str">
            <v>ぢい</v>
          </cell>
        </row>
        <row r="387">
          <cell r="B387">
            <v>635</v>
          </cell>
          <cell r="C387" t="str">
            <v>豊川 文経</v>
          </cell>
          <cell r="D387" t="str">
            <v>○</v>
          </cell>
          <cell r="E387">
            <v>38273</v>
          </cell>
          <cell r="M387" t="str">
            <v>豊川 文経</v>
          </cell>
          <cell r="N387" t="str">
            <v>ｽｴｵｶ</v>
          </cell>
          <cell r="O387">
            <v>8430302</v>
          </cell>
          <cell r="P387" t="str">
            <v>佐賀県嬉野市嬉野町大字下野丙1640番地</v>
          </cell>
          <cell r="Q387" t="str">
            <v>0954-43-0532</v>
          </cell>
          <cell r="R387" t="str">
            <v>佐外</v>
          </cell>
          <cell r="S387" t="str">
            <v>と</v>
          </cell>
          <cell r="T387" t="str">
            <v>よか</v>
          </cell>
        </row>
        <row r="388">
          <cell r="B388">
            <v>652</v>
          </cell>
          <cell r="C388" t="str">
            <v>㈲中山自動車</v>
          </cell>
          <cell r="D388" t="str">
            <v>○</v>
          </cell>
          <cell r="E388">
            <v>38273</v>
          </cell>
          <cell r="L388" t="str">
            <v>中山 九一</v>
          </cell>
          <cell r="M388" t="str">
            <v>中山 九一</v>
          </cell>
          <cell r="N388" t="str">
            <v>ｾｲｶﾝｺｳｷﾞｮｳ</v>
          </cell>
          <cell r="O388">
            <v>8470824</v>
          </cell>
          <cell r="P388" t="str">
            <v>佐賀県唐津市神田3291番地16</v>
          </cell>
          <cell r="Q388" t="str">
            <v>0955-72-0091</v>
          </cell>
          <cell r="R388" t="str">
            <v>鳥外</v>
          </cell>
          <cell r="S388" t="str">
            <v>な</v>
          </cell>
          <cell r="T388" t="str">
            <v>かやま</v>
          </cell>
        </row>
        <row r="389">
          <cell r="B389">
            <v>628</v>
          </cell>
          <cell r="C389" t="str">
            <v>野口 和幸</v>
          </cell>
          <cell r="D389" t="str">
            <v>○</v>
          </cell>
          <cell r="E389">
            <v>38273</v>
          </cell>
          <cell r="M389" t="str">
            <v>野口 和幸</v>
          </cell>
          <cell r="N389" t="str">
            <v>ｼﾝﾆﾁｶｶﾝｷｮｳ</v>
          </cell>
          <cell r="O389">
            <v>8400012</v>
          </cell>
          <cell r="P389" t="str">
            <v>佐賀県佐賀市北川副町大字光法878番地</v>
          </cell>
          <cell r="Q389" t="str">
            <v>090-3012-3215</v>
          </cell>
          <cell r="R389" t="str">
            <v>佐外</v>
          </cell>
          <cell r="S389" t="str">
            <v>の</v>
          </cell>
          <cell r="T389" t="str">
            <v>か</v>
          </cell>
        </row>
        <row r="390">
          <cell r="B390">
            <v>641</v>
          </cell>
          <cell r="C390" t="str">
            <v>松本 和子</v>
          </cell>
          <cell r="D390" t="str">
            <v>○</v>
          </cell>
          <cell r="E390">
            <v>38273</v>
          </cell>
          <cell r="M390" t="str">
            <v>松本 和子</v>
          </cell>
          <cell r="N390" t="str">
            <v>ｽｽﾞｷｹﾝｾﾂ</v>
          </cell>
          <cell r="O390">
            <v>8470084</v>
          </cell>
          <cell r="P390" t="str">
            <v>佐賀県唐津市和多田西山5番36号</v>
          </cell>
          <cell r="Q390" t="str">
            <v>0955-74-4455</v>
          </cell>
          <cell r="R390" t="str">
            <v>佐内</v>
          </cell>
          <cell r="S390" t="str">
            <v>ま</v>
          </cell>
          <cell r="T390" t="str">
            <v>か</v>
          </cell>
        </row>
        <row r="391">
          <cell r="B391">
            <v>661</v>
          </cell>
          <cell r="C391" t="str">
            <v>㈲山口ボデー</v>
          </cell>
          <cell r="D391" t="str">
            <v>○</v>
          </cell>
          <cell r="E391">
            <v>38281</v>
          </cell>
          <cell r="L391" t="str">
            <v>山口 二男</v>
          </cell>
          <cell r="M391" t="str">
            <v>山口 二男</v>
          </cell>
          <cell r="N391" t="str">
            <v>ｾｲﾌﾞｺｼｾﾝﾀｰ</v>
          </cell>
          <cell r="O391">
            <v>8480022</v>
          </cell>
          <cell r="P391" t="str">
            <v>佐賀県伊万里市大坪町乙622番地1</v>
          </cell>
          <cell r="Q391" t="str">
            <v>0955-23-5463</v>
          </cell>
          <cell r="R391" t="str">
            <v>杵外</v>
          </cell>
          <cell r="S391" t="str">
            <v>や</v>
          </cell>
          <cell r="T391" t="str">
            <v>まぐ</v>
          </cell>
        </row>
        <row r="392">
          <cell r="B392">
            <v>8</v>
          </cell>
          <cell r="C392" t="str">
            <v>長尾 喜守</v>
          </cell>
          <cell r="D392" t="str">
            <v>○</v>
          </cell>
          <cell r="E392">
            <v>39230</v>
          </cell>
          <cell r="F392" t="str">
            <v>○</v>
          </cell>
          <cell r="G392">
            <v>39230</v>
          </cell>
          <cell r="H392" t="str">
            <v>○</v>
          </cell>
          <cell r="I392">
            <v>38343</v>
          </cell>
          <cell r="M392" t="str">
            <v>長尾 喜守</v>
          </cell>
          <cell r="N392" t="str">
            <v>ｱｲﾄﾗﾝｽﾎﾟｰﾄ</v>
          </cell>
          <cell r="O392">
            <v>8470031</v>
          </cell>
          <cell r="P392" t="str">
            <v>佐賀県唐津市原1476番地１</v>
          </cell>
          <cell r="Q392" t="str">
            <v>0955-77-1331</v>
          </cell>
          <cell r="R392" t="str">
            <v>佐外</v>
          </cell>
          <cell r="S392" t="str">
            <v>な</v>
          </cell>
          <cell r="T392" t="str">
            <v>がお</v>
          </cell>
        </row>
        <row r="393">
          <cell r="B393">
            <v>672</v>
          </cell>
          <cell r="C393" t="str">
            <v>青木 勝</v>
          </cell>
          <cell r="D393" t="str">
            <v>○</v>
          </cell>
          <cell r="E393">
            <v>38295</v>
          </cell>
          <cell r="M393" t="str">
            <v>青木 勝</v>
          </cell>
          <cell r="N393" t="str">
            <v>ｾﾚｸｼｮﾝﾌﾞﾂﾘｭｳ</v>
          </cell>
          <cell r="O393">
            <v>8490918</v>
          </cell>
          <cell r="P393" t="str">
            <v>佐賀県佐賀市兵庫南二丁目17番3-301号</v>
          </cell>
          <cell r="Q393" t="str">
            <v>0952-24-3519</v>
          </cell>
          <cell r="R393" t="str">
            <v>鳥外</v>
          </cell>
          <cell r="S393" t="str">
            <v>あ</v>
          </cell>
          <cell r="T393" t="str">
            <v>お</v>
          </cell>
        </row>
        <row r="394">
          <cell r="B394">
            <v>673</v>
          </cell>
          <cell r="C394" t="str">
            <v>中島 英治</v>
          </cell>
          <cell r="D394" t="str">
            <v>○</v>
          </cell>
          <cell r="E394">
            <v>38295</v>
          </cell>
          <cell r="M394" t="str">
            <v>中島 英治</v>
          </cell>
          <cell r="N394" t="str">
            <v>ｾﾞﾛ</v>
          </cell>
          <cell r="O394">
            <v>8420103</v>
          </cell>
          <cell r="P394" t="str">
            <v>佐賀県神埼郡吉野ヶ里町大字大曲1487番地</v>
          </cell>
          <cell r="Q394" t="str">
            <v>0952-52-2902</v>
          </cell>
          <cell r="R394" t="str">
            <v>鳥外</v>
          </cell>
          <cell r="S394" t="str">
            <v>な</v>
          </cell>
          <cell r="T394" t="str">
            <v>ひ</v>
          </cell>
        </row>
        <row r="395">
          <cell r="B395">
            <v>674</v>
          </cell>
          <cell r="C395" t="str">
            <v>大串 哲也</v>
          </cell>
          <cell r="D395" t="str">
            <v>○</v>
          </cell>
          <cell r="E395">
            <v>38295</v>
          </cell>
          <cell r="M395" t="str">
            <v>大串 哲也</v>
          </cell>
          <cell r="N395" t="str">
            <v>ｾﾞﾛｷｭｳｼｭｳ</v>
          </cell>
          <cell r="O395">
            <v>8491101</v>
          </cell>
          <cell r="P395" t="str">
            <v>佐賀県杵島郡白石町大字今泉25番地2</v>
          </cell>
          <cell r="Q395" t="str">
            <v>0952-84-2686</v>
          </cell>
          <cell r="R395" t="str">
            <v>鳥外</v>
          </cell>
          <cell r="S395" t="str">
            <v>お</v>
          </cell>
          <cell r="T395" t="str">
            <v>おぐ</v>
          </cell>
        </row>
        <row r="396">
          <cell r="B396">
            <v>675</v>
          </cell>
          <cell r="C396" t="str">
            <v>㈲プラザキタジマ</v>
          </cell>
          <cell r="D396" t="str">
            <v>○</v>
          </cell>
          <cell r="E396">
            <v>38295</v>
          </cell>
          <cell r="L396" t="str">
            <v>北島 薫</v>
          </cell>
          <cell r="M396" t="str">
            <v>北島 薫</v>
          </cell>
          <cell r="N396" t="str">
            <v>ｾﾞﾝｶﾝ</v>
          </cell>
          <cell r="O396">
            <v>8402213</v>
          </cell>
          <cell r="P396" t="str">
            <v>佐賀県佐賀市川副町大字鹿江954番地の1</v>
          </cell>
          <cell r="Q396" t="str">
            <v>0952-45-0124</v>
          </cell>
          <cell r="R396" t="str">
            <v>鳥外</v>
          </cell>
          <cell r="S396" t="str">
            <v>ふ</v>
          </cell>
          <cell r="T396" t="str">
            <v>らざき</v>
          </cell>
        </row>
        <row r="397">
          <cell r="B397">
            <v>676</v>
          </cell>
          <cell r="C397" t="str">
            <v>㈲佐志自動車整備工場</v>
          </cell>
          <cell r="D397" t="str">
            <v>○</v>
          </cell>
          <cell r="E397">
            <v>38295</v>
          </cell>
          <cell r="L397" t="str">
            <v>岸田 隆盛</v>
          </cell>
          <cell r="M397" t="str">
            <v>岸田 隆盛</v>
          </cell>
          <cell r="N397" t="str">
            <v>ｾﾝｼﾞｭｳﾂﾈﾋｺ</v>
          </cell>
          <cell r="O397">
            <v>8470111</v>
          </cell>
          <cell r="P397" t="str">
            <v>佐賀県唐津市佐志383番地1</v>
          </cell>
          <cell r="Q397" t="str">
            <v>0955-73-7012</v>
          </cell>
          <cell r="R397" t="str">
            <v>佐内</v>
          </cell>
          <cell r="S397" t="str">
            <v>さ</v>
          </cell>
          <cell r="T397" t="str">
            <v>し</v>
          </cell>
        </row>
        <row r="398">
          <cell r="B398">
            <v>677</v>
          </cell>
          <cell r="C398" t="str">
            <v>田中 泰隆</v>
          </cell>
          <cell r="D398" t="str">
            <v>○</v>
          </cell>
          <cell r="E398">
            <v>38295</v>
          </cell>
          <cell r="M398" t="str">
            <v>田中 泰隆</v>
          </cell>
          <cell r="N398" t="str">
            <v>ｾﾝｼﾞｭｳﾏｻﾕｷ</v>
          </cell>
          <cell r="O398">
            <v>8491404</v>
          </cell>
          <cell r="P398" t="str">
            <v>佐賀県嬉野市塩田町大字久間丁4014番地</v>
          </cell>
          <cell r="Q398" t="str">
            <v>0954-66-6266</v>
          </cell>
          <cell r="R398" t="str">
            <v>佐内</v>
          </cell>
          <cell r="S398" t="str">
            <v>た</v>
          </cell>
          <cell r="T398" t="str">
            <v>なかた</v>
          </cell>
        </row>
        <row r="399">
          <cell r="B399">
            <v>678</v>
          </cell>
          <cell r="C399" t="str">
            <v>吉岡 勉</v>
          </cell>
          <cell r="D399" t="str">
            <v>○</v>
          </cell>
          <cell r="E399">
            <v>38299</v>
          </cell>
          <cell r="M399" t="str">
            <v>吉岡 勉</v>
          </cell>
          <cell r="N399" t="str">
            <v>ｿﾞｳｴﾝｽｴﾂｸﾞ</v>
          </cell>
          <cell r="O399">
            <v>8402221</v>
          </cell>
          <cell r="P399" t="str">
            <v>佐賀県佐賀市東与賀町大字下古賀71番地7</v>
          </cell>
          <cell r="Q399" t="str">
            <v>0952-68-2994</v>
          </cell>
          <cell r="R399" t="str">
            <v>佐内</v>
          </cell>
          <cell r="S399" t="str">
            <v>よ</v>
          </cell>
          <cell r="T399" t="str">
            <v>しお</v>
          </cell>
        </row>
        <row r="400">
          <cell r="B400">
            <v>679</v>
          </cell>
          <cell r="C400" t="str">
            <v>谷口 茂春</v>
          </cell>
          <cell r="D400" t="str">
            <v>○</v>
          </cell>
          <cell r="E400">
            <v>38299</v>
          </cell>
          <cell r="M400" t="str">
            <v>谷口 茂春</v>
          </cell>
          <cell r="N400" t="str">
            <v>ｿｳｺｳﾘｻｲｸﾙ</v>
          </cell>
          <cell r="O400">
            <v>8400024</v>
          </cell>
          <cell r="P400" t="str">
            <v>佐賀県佐賀市本庄町大字末次268番地5</v>
          </cell>
          <cell r="Q400" t="str">
            <v>0952-62-6548</v>
          </cell>
          <cell r="R400" t="str">
            <v>鳥外</v>
          </cell>
          <cell r="S400" t="str">
            <v>た</v>
          </cell>
          <cell r="T400" t="str">
            <v>にぐちし</v>
          </cell>
        </row>
        <row r="401">
          <cell r="B401">
            <v>681</v>
          </cell>
          <cell r="C401" t="str">
            <v>池田 政博</v>
          </cell>
          <cell r="D401" t="str">
            <v>○</v>
          </cell>
          <cell r="E401">
            <v>38306</v>
          </cell>
          <cell r="M401" t="str">
            <v>池田 政博</v>
          </cell>
          <cell r="N401" t="str">
            <v>ｿｳｴﾝ</v>
          </cell>
          <cell r="O401">
            <v>8400034</v>
          </cell>
          <cell r="P401" t="str">
            <v>佐賀県佐賀市西与賀町大字厘外764番地11</v>
          </cell>
          <cell r="Q401" t="str">
            <v>0952-24-5278</v>
          </cell>
          <cell r="R401" t="str">
            <v>佐内</v>
          </cell>
          <cell r="S401" t="str">
            <v>い</v>
          </cell>
          <cell r="T401" t="str">
            <v>け</v>
          </cell>
        </row>
        <row r="402">
          <cell r="B402">
            <v>683</v>
          </cell>
          <cell r="C402" t="str">
            <v>林 正治</v>
          </cell>
          <cell r="D402" t="str">
            <v>○</v>
          </cell>
          <cell r="E402">
            <v>38306</v>
          </cell>
          <cell r="M402" t="str">
            <v>林 正治</v>
          </cell>
          <cell r="N402" t="str">
            <v>ｿｳｺﾞｵｶﾞｺ</v>
          </cell>
          <cell r="O402">
            <v>8490911</v>
          </cell>
          <cell r="P402" t="str">
            <v>佐賀県小城市小城町池上4833番地1</v>
          </cell>
          <cell r="Q402" t="str">
            <v>0952-62-3548</v>
          </cell>
          <cell r="R402" t="str">
            <v>佐内</v>
          </cell>
          <cell r="S402" t="str">
            <v>は</v>
          </cell>
          <cell r="T402" t="str">
            <v>やし</v>
          </cell>
        </row>
        <row r="403">
          <cell r="B403">
            <v>684</v>
          </cell>
          <cell r="C403" t="str">
            <v>円城寺 祐毅</v>
          </cell>
          <cell r="D403" t="str">
            <v>○</v>
          </cell>
          <cell r="E403">
            <v>38306</v>
          </cell>
          <cell r="M403" t="str">
            <v>円城寺 祐毅</v>
          </cell>
          <cell r="N403" t="str">
            <v>ｿｴｼﾞﾏｹﾝｾﾂ</v>
          </cell>
          <cell r="O403">
            <v>8490937</v>
          </cell>
          <cell r="P403" t="str">
            <v>佐賀県佐賀市鍋島六丁目5番1号</v>
          </cell>
          <cell r="Q403" t="str">
            <v>0952-34-6377</v>
          </cell>
          <cell r="R403" t="str">
            <v>杵内</v>
          </cell>
          <cell r="S403" t="str">
            <v>え</v>
          </cell>
          <cell r="T403" t="str">
            <v>ん</v>
          </cell>
        </row>
        <row r="404">
          <cell r="B404">
            <v>685</v>
          </cell>
          <cell r="C404" t="str">
            <v>石橋 秀幸</v>
          </cell>
          <cell r="D404" t="str">
            <v>○</v>
          </cell>
          <cell r="E404">
            <v>38306</v>
          </cell>
          <cell r="M404" t="str">
            <v>石橋 秀幸</v>
          </cell>
          <cell r="N404" t="str">
            <v>ｿｴﾀﾞｶﾝｷｮｳ</v>
          </cell>
          <cell r="O404">
            <v>8490902</v>
          </cell>
          <cell r="P404" t="str">
            <v>佐賀県佐賀市久保泉町大字上和泉1237番地1</v>
          </cell>
          <cell r="Q404" t="str">
            <v>0952-98-0744</v>
          </cell>
          <cell r="R404" t="str">
            <v>鳥外</v>
          </cell>
          <cell r="S404" t="str">
            <v>い</v>
          </cell>
          <cell r="T404" t="str">
            <v>し</v>
          </cell>
        </row>
        <row r="405">
          <cell r="B405">
            <v>686</v>
          </cell>
          <cell r="C405" t="str">
            <v>㈲千々岩自動車整備工場</v>
          </cell>
          <cell r="D405" t="str">
            <v>○</v>
          </cell>
          <cell r="E405">
            <v>38306</v>
          </cell>
          <cell r="L405" t="str">
            <v>内田 秀樹</v>
          </cell>
          <cell r="M405" t="str">
            <v>内田 秀樹</v>
          </cell>
          <cell r="N405" t="str">
            <v>ｿﾈｷﾝｿﾞｸ</v>
          </cell>
          <cell r="O405">
            <v>8400012</v>
          </cell>
          <cell r="P405" t="str">
            <v>佐賀県佐賀市北川副町大字光法1780番地5</v>
          </cell>
          <cell r="Q405" t="str">
            <v>0952-24-3003</v>
          </cell>
          <cell r="R405" t="str">
            <v>鳥外</v>
          </cell>
          <cell r="S405" t="str">
            <v>ち</v>
          </cell>
          <cell r="T405" t="str">
            <v>ぢい</v>
          </cell>
        </row>
        <row r="406">
          <cell r="B406">
            <v>688</v>
          </cell>
          <cell r="C406" t="str">
            <v>㈲国土環境美装</v>
          </cell>
          <cell r="D406" t="str">
            <v>○</v>
          </cell>
          <cell r="E406">
            <v>38307</v>
          </cell>
          <cell r="L406" t="str">
            <v>古賀 静敏</v>
          </cell>
          <cell r="M406" t="str">
            <v>古賀 静敏</v>
          </cell>
          <cell r="N406" t="str">
            <v>ﾀﾞｲｲﾁｺﾝﾎﾟｳ</v>
          </cell>
          <cell r="O406">
            <v>8300063</v>
          </cell>
          <cell r="P406" t="str">
            <v>福岡県久留米市荒木町荒木681番地1</v>
          </cell>
          <cell r="Q406" t="str">
            <v>0942-84-1798</v>
          </cell>
          <cell r="R406" t="str">
            <v>佐外</v>
          </cell>
          <cell r="S406" t="str">
            <v>こ</v>
          </cell>
          <cell r="T406" t="str">
            <v>く</v>
          </cell>
        </row>
        <row r="407">
          <cell r="B407">
            <v>689</v>
          </cell>
          <cell r="C407" t="str">
            <v>江副 敏孝</v>
          </cell>
          <cell r="D407" t="str">
            <v>○</v>
          </cell>
          <cell r="E407">
            <v>38307</v>
          </cell>
          <cell r="M407" t="str">
            <v>江副 敏孝</v>
          </cell>
          <cell r="N407" t="str">
            <v>ﾀﾞｲｳﾝ</v>
          </cell>
          <cell r="O407">
            <v>8490936</v>
          </cell>
          <cell r="P407" t="str">
            <v>佐賀県佐賀市鍋島町大字森田681番地2</v>
          </cell>
          <cell r="Q407" t="str">
            <v>0952-62-8345</v>
          </cell>
          <cell r="R407" t="str">
            <v>鳥内</v>
          </cell>
          <cell r="S407" t="str">
            <v>え</v>
          </cell>
          <cell r="T407" t="str">
            <v>ぞ</v>
          </cell>
        </row>
        <row r="408">
          <cell r="B408">
            <v>690</v>
          </cell>
          <cell r="C408" t="str">
            <v>井上 安広</v>
          </cell>
          <cell r="D408" t="str">
            <v>○</v>
          </cell>
          <cell r="E408">
            <v>38317</v>
          </cell>
          <cell r="M408" t="str">
            <v>井上 安広</v>
          </cell>
          <cell r="N408" t="str">
            <v>ﾀﾞｲｷ</v>
          </cell>
          <cell r="O408">
            <v>8491113</v>
          </cell>
          <cell r="P408" t="str">
            <v>佐賀県杵島郡白石町大字福吉1466番地</v>
          </cell>
          <cell r="Q408" t="str">
            <v>0952-84-3521</v>
          </cell>
          <cell r="R408" t="str">
            <v>佐内</v>
          </cell>
          <cell r="S408" t="str">
            <v>い</v>
          </cell>
          <cell r="T408" t="str">
            <v>の</v>
          </cell>
        </row>
        <row r="409">
          <cell r="B409">
            <v>691</v>
          </cell>
          <cell r="C409" t="str">
            <v>富永 康之</v>
          </cell>
          <cell r="D409" t="str">
            <v>○</v>
          </cell>
          <cell r="E409">
            <v>38317</v>
          </cell>
          <cell r="M409" t="str">
            <v>富永 康之</v>
          </cell>
          <cell r="N409" t="str">
            <v>ﾀｲｶﾝｹﾝｾﾂ</v>
          </cell>
          <cell r="O409">
            <v>8491314</v>
          </cell>
          <cell r="P409" t="str">
            <v>佐賀県鹿島市大字山浦丁154番地1</v>
          </cell>
          <cell r="Q409" t="str">
            <v>0954-63-4845</v>
          </cell>
          <cell r="R409" t="str">
            <v>佐内</v>
          </cell>
          <cell r="S409" t="str">
            <v>と</v>
          </cell>
          <cell r="T409" t="str">
            <v>みな</v>
          </cell>
        </row>
        <row r="410">
          <cell r="B410">
            <v>692</v>
          </cell>
          <cell r="C410" t="str">
            <v>松尾 隆</v>
          </cell>
          <cell r="D410" t="str">
            <v>○</v>
          </cell>
          <cell r="E410">
            <v>38317</v>
          </cell>
          <cell r="M410" t="str">
            <v>松尾 隆</v>
          </cell>
          <cell r="N410" t="str">
            <v>ﾀｲｷﾞｹﾝｾﾂ</v>
          </cell>
          <cell r="O410">
            <v>8491321</v>
          </cell>
          <cell r="P410" t="str">
            <v>佐賀県鹿島市古枝甲585番地</v>
          </cell>
          <cell r="Q410" t="str">
            <v>0954-62-1938</v>
          </cell>
          <cell r="R410" t="str">
            <v>佐内</v>
          </cell>
          <cell r="S410" t="str">
            <v>ま</v>
          </cell>
          <cell r="T410" t="str">
            <v>た</v>
          </cell>
        </row>
        <row r="411">
          <cell r="B411">
            <v>693</v>
          </cell>
          <cell r="C411" t="str">
            <v>㈲グリーンホーク佐賀</v>
          </cell>
          <cell r="D411" t="str">
            <v>○</v>
          </cell>
          <cell r="E411">
            <v>38317</v>
          </cell>
          <cell r="L411" t="str">
            <v>田中 直</v>
          </cell>
          <cell r="M411" t="str">
            <v>田中 直</v>
          </cell>
          <cell r="N411" t="str">
            <v>ﾀﾞｲｷｻﾝｷﾞｮｳ</v>
          </cell>
          <cell r="O411">
            <v>8400032</v>
          </cell>
          <cell r="P411" t="str">
            <v>佐賀県佐賀市末広二丁目7番28号</v>
          </cell>
          <cell r="Q411" t="str">
            <v>0952-23-1800</v>
          </cell>
          <cell r="R411" t="str">
            <v>唐内</v>
          </cell>
          <cell r="S411" t="str">
            <v>く</v>
          </cell>
          <cell r="T411" t="str">
            <v>り</v>
          </cell>
        </row>
        <row r="412">
          <cell r="B412">
            <v>694</v>
          </cell>
          <cell r="C412" t="str">
            <v>㈲鳥栖環境開発綜合センター</v>
          </cell>
          <cell r="D412" t="str">
            <v>○</v>
          </cell>
          <cell r="E412">
            <v>38317</v>
          </cell>
          <cell r="L412" t="str">
            <v>宮原 敏也</v>
          </cell>
          <cell r="M412" t="str">
            <v>宮原 敏也</v>
          </cell>
          <cell r="N412" t="str">
            <v>ﾀﾞｲｹﾝｺｳｷﾞｮｳ</v>
          </cell>
          <cell r="O412">
            <v>8410061</v>
          </cell>
          <cell r="P412" t="str">
            <v>佐賀県鳥栖市轟木町929番地の2</v>
          </cell>
          <cell r="Q412" t="str">
            <v>0942-83-4069</v>
          </cell>
          <cell r="R412" t="str">
            <v>鳥外</v>
          </cell>
          <cell r="S412" t="str">
            <v>と</v>
          </cell>
          <cell r="T412" t="str">
            <v>すか</v>
          </cell>
        </row>
        <row r="413">
          <cell r="B413">
            <v>696</v>
          </cell>
          <cell r="C413" t="str">
            <v>㈲東亜ボデー</v>
          </cell>
          <cell r="D413" t="str">
            <v>○</v>
          </cell>
          <cell r="E413">
            <v>38317</v>
          </cell>
          <cell r="L413" t="str">
            <v>古賀 安治</v>
          </cell>
          <cell r="M413" t="str">
            <v>古賀 安治</v>
          </cell>
          <cell r="N413" t="str">
            <v>ﾀﾞｲｺｸｳﾝﾕ</v>
          </cell>
          <cell r="O413">
            <v>8480032</v>
          </cell>
          <cell r="P413" t="str">
            <v>佐賀県伊万里市二里町大里甲2340番地</v>
          </cell>
          <cell r="Q413" t="str">
            <v>0955-23-3519</v>
          </cell>
          <cell r="R413" t="str">
            <v>佐外</v>
          </cell>
          <cell r="S413" t="str">
            <v>と</v>
          </cell>
          <cell r="T413" t="str">
            <v>うあ</v>
          </cell>
        </row>
        <row r="414">
          <cell r="B414">
            <v>700</v>
          </cell>
          <cell r="C414" t="str">
            <v>㈲サン商事</v>
          </cell>
          <cell r="D414" t="str">
            <v>○</v>
          </cell>
          <cell r="E414">
            <v>38322</v>
          </cell>
          <cell r="L414" t="str">
            <v>宮﨑 靖男</v>
          </cell>
          <cell r="M414" t="str">
            <v>宮﨑 靖男</v>
          </cell>
          <cell r="N414" t="str">
            <v>ﾀｲｼｭｳﾘﾝｻﾝ</v>
          </cell>
          <cell r="O414">
            <v>8420107</v>
          </cell>
          <cell r="P414" t="str">
            <v>佐賀県神埼市神埼町鶴916番地</v>
          </cell>
          <cell r="Q414" t="str">
            <v>0952-52-3388</v>
          </cell>
          <cell r="R414" t="str">
            <v>鳥外</v>
          </cell>
          <cell r="S414" t="str">
            <v>さ</v>
          </cell>
          <cell r="T414" t="str">
            <v>ん</v>
          </cell>
        </row>
        <row r="415">
          <cell r="B415">
            <v>702</v>
          </cell>
          <cell r="C415" t="str">
            <v>松尾 正敏</v>
          </cell>
          <cell r="D415" t="str">
            <v>○</v>
          </cell>
          <cell r="E415">
            <v>38322</v>
          </cell>
          <cell r="M415" t="str">
            <v>松尾 正敏</v>
          </cell>
          <cell r="N415" t="str">
            <v>ﾀｲｾｲｳﾝﾕ</v>
          </cell>
          <cell r="O415">
            <v>8430022</v>
          </cell>
          <cell r="P415" t="str">
            <v>佐賀県武雄市武雄町大字武雄134番地3</v>
          </cell>
          <cell r="Q415" t="str">
            <v>0954-26-0488</v>
          </cell>
          <cell r="R415" t="str">
            <v>佐内</v>
          </cell>
          <cell r="S415" t="str">
            <v>ま</v>
          </cell>
          <cell r="T415" t="str">
            <v>ま</v>
          </cell>
        </row>
        <row r="416">
          <cell r="B416">
            <v>657</v>
          </cell>
          <cell r="C416" t="str">
            <v>古川 五男</v>
          </cell>
          <cell r="H416" t="str">
            <v>○</v>
          </cell>
          <cell r="I416">
            <v>38341</v>
          </cell>
          <cell r="M416" t="str">
            <v>古川 五男</v>
          </cell>
          <cell r="N416" t="str">
            <v>ｾｲﾌﾞｳﾝﾕ</v>
          </cell>
          <cell r="O416">
            <v>8420031</v>
          </cell>
          <cell r="P416" t="str">
            <v>佐賀県神埼郡吉野ヶ里町大字吉田2194番地</v>
          </cell>
          <cell r="Q416" t="str">
            <v>0952-53-5852</v>
          </cell>
          <cell r="R416" t="str">
            <v>鳥外</v>
          </cell>
          <cell r="S416" t="str">
            <v>ふ</v>
          </cell>
          <cell r="T416" t="str">
            <v>い</v>
          </cell>
        </row>
        <row r="417">
          <cell r="B417">
            <v>808</v>
          </cell>
          <cell r="C417" t="str">
            <v>㈲アイカワ</v>
          </cell>
          <cell r="D417" t="str">
            <v>○</v>
          </cell>
          <cell r="E417">
            <v>38349</v>
          </cell>
          <cell r="L417" t="str">
            <v>相川 清子</v>
          </cell>
          <cell r="M417" t="str">
            <v>相川 清子</v>
          </cell>
          <cell r="N417" t="str">
            <v>ﾂｼﾞｷｭｳﾊｲ</v>
          </cell>
          <cell r="O417">
            <v>8470084</v>
          </cell>
          <cell r="P417" t="str">
            <v>佐賀県小城市牛津町乙柳876番地3</v>
          </cell>
          <cell r="Q417" t="str">
            <v>0952-66-1095</v>
          </cell>
          <cell r="R417" t="str">
            <v>唐内</v>
          </cell>
          <cell r="S417" t="str">
            <v>あ</v>
          </cell>
          <cell r="T417" t="str">
            <v>い</v>
          </cell>
        </row>
        <row r="418">
          <cell r="B418">
            <v>810</v>
          </cell>
          <cell r="C418" t="str">
            <v>赤坂 昭則</v>
          </cell>
          <cell r="D418" t="str">
            <v>○</v>
          </cell>
          <cell r="E418">
            <v>38349</v>
          </cell>
          <cell r="F418" t="str">
            <v>○</v>
          </cell>
          <cell r="G418">
            <v>38349</v>
          </cell>
          <cell r="M418" t="str">
            <v>赤坂 昭則</v>
          </cell>
          <cell r="N418" t="str">
            <v>ﾂﾂｲﾏｻﾋﾄ</v>
          </cell>
          <cell r="O418">
            <v>8491115</v>
          </cell>
          <cell r="P418" t="str">
            <v>佐賀県杵島郡白石町大字湯崎2400番地4</v>
          </cell>
          <cell r="Q418" t="str">
            <v>0952-84-4037</v>
          </cell>
          <cell r="R418" t="str">
            <v>杵内</v>
          </cell>
          <cell r="S418" t="str">
            <v>あ</v>
          </cell>
          <cell r="T418" t="str">
            <v>か</v>
          </cell>
        </row>
        <row r="419">
          <cell r="B419">
            <v>745</v>
          </cell>
          <cell r="C419" t="str">
            <v>池田 峰春</v>
          </cell>
          <cell r="D419" t="str">
            <v>○</v>
          </cell>
          <cell r="E419">
            <v>38337</v>
          </cell>
          <cell r="M419" t="str">
            <v>池田 峰春</v>
          </cell>
          <cell r="N419" t="str">
            <v>ﾀｷｸﾞﾁｼｮｳﾃﾝ</v>
          </cell>
          <cell r="O419">
            <v>8300027</v>
          </cell>
          <cell r="P419" t="str">
            <v>福岡県久留米市長門石3丁目1番46号</v>
          </cell>
          <cell r="Q419" t="str">
            <v>0942-81-5347</v>
          </cell>
          <cell r="R419" t="str">
            <v>杵外</v>
          </cell>
          <cell r="S419" t="str">
            <v>い</v>
          </cell>
          <cell r="T419" t="str">
            <v>け</v>
          </cell>
        </row>
        <row r="420">
          <cell r="B420">
            <v>801</v>
          </cell>
          <cell r="C420" t="str">
            <v>池田 靖則</v>
          </cell>
          <cell r="D420" t="str">
            <v>○</v>
          </cell>
          <cell r="E420">
            <v>38349</v>
          </cell>
          <cell r="M420" t="str">
            <v>池田 靖則</v>
          </cell>
          <cell r="N420" t="str">
            <v>ﾁﾖﾀﾞｷﾞｹﾝ</v>
          </cell>
          <cell r="O420">
            <v>8490501</v>
          </cell>
          <cell r="P420" t="str">
            <v>佐賀県杵島郡江北町大字山口1446番地</v>
          </cell>
          <cell r="Q420" t="str">
            <v>0952-71-7123</v>
          </cell>
          <cell r="R420" t="str">
            <v>佐内</v>
          </cell>
          <cell r="S420" t="str">
            <v>い</v>
          </cell>
          <cell r="T420" t="str">
            <v>け</v>
          </cell>
        </row>
        <row r="421">
          <cell r="B421">
            <v>722</v>
          </cell>
          <cell r="C421" t="str">
            <v>石橋工業㈲</v>
          </cell>
          <cell r="D421" t="str">
            <v>○</v>
          </cell>
          <cell r="E421">
            <v>38329</v>
          </cell>
          <cell r="L421" t="str">
            <v>石橋 謙吉</v>
          </cell>
          <cell r="M421" t="str">
            <v>石橋 謙吉</v>
          </cell>
          <cell r="N421" t="str">
            <v>ﾀｲﾖｳｳﾝﾕｿｳｺ</v>
          </cell>
          <cell r="O421">
            <v>8410027</v>
          </cell>
          <cell r="P421" t="str">
            <v>佐賀県鳥栖市松原町1802番地3</v>
          </cell>
          <cell r="Q421" t="str">
            <v>0942-82-3774</v>
          </cell>
          <cell r="R421" t="str">
            <v>鳥内</v>
          </cell>
          <cell r="S421" t="str">
            <v>い</v>
          </cell>
          <cell r="T421" t="str">
            <v>し</v>
          </cell>
        </row>
        <row r="422">
          <cell r="B422">
            <v>814</v>
          </cell>
          <cell r="C422" t="str">
            <v>糸山 弘昭</v>
          </cell>
          <cell r="D422" t="str">
            <v>○</v>
          </cell>
          <cell r="E422">
            <v>38349</v>
          </cell>
          <cell r="M422" t="str">
            <v>糸山 弘昭</v>
          </cell>
          <cell r="N422" t="str">
            <v>ﾃｲｸ</v>
          </cell>
          <cell r="O422">
            <v>8410024</v>
          </cell>
          <cell r="P422" t="str">
            <v>佐賀県鳥栖市原町856番地</v>
          </cell>
          <cell r="Q422" t="str">
            <v>0942-83-3831</v>
          </cell>
          <cell r="R422" t="str">
            <v>鳥外</v>
          </cell>
          <cell r="S422" t="str">
            <v>い</v>
          </cell>
          <cell r="T422" t="str">
            <v>と</v>
          </cell>
        </row>
        <row r="423">
          <cell r="B423">
            <v>718</v>
          </cell>
          <cell r="C423" t="str">
            <v>岩崎 英樹</v>
          </cell>
          <cell r="D423" t="str">
            <v>○</v>
          </cell>
          <cell r="E423">
            <v>38329</v>
          </cell>
          <cell r="M423" t="str">
            <v>岩崎 英樹</v>
          </cell>
          <cell r="N423" t="str">
            <v>ﾀｲﾎｳｲﾝﾀｰﾅｼｮﾅﾙ</v>
          </cell>
          <cell r="O423">
            <v>8492305</v>
          </cell>
          <cell r="P423" t="str">
            <v>佐賀県武雄市山内町大字宮野23374番地</v>
          </cell>
          <cell r="Q423" t="str">
            <v>0954-45-5855</v>
          </cell>
          <cell r="R423" t="str">
            <v>鳥外</v>
          </cell>
          <cell r="S423" t="str">
            <v>い</v>
          </cell>
          <cell r="T423" t="str">
            <v>わ</v>
          </cell>
        </row>
        <row r="424">
          <cell r="B424">
            <v>813</v>
          </cell>
          <cell r="C424" t="str">
            <v>岩谷 浩人</v>
          </cell>
          <cell r="D424" t="str">
            <v>○</v>
          </cell>
          <cell r="E424">
            <v>38349</v>
          </cell>
          <cell r="M424" t="str">
            <v>岩谷 浩人</v>
          </cell>
          <cell r="N424" t="str">
            <v>ﾂﾙﾏﾙｶｲｳﾝ</v>
          </cell>
          <cell r="O424">
            <v>8430002</v>
          </cell>
          <cell r="P424" t="str">
            <v>佐賀県武雄市朝日町大字中野8577番地2</v>
          </cell>
          <cell r="Q424" t="str">
            <v>0954-26-2737</v>
          </cell>
          <cell r="R424" t="str">
            <v>伊外</v>
          </cell>
          <cell r="S424" t="str">
            <v>い</v>
          </cell>
          <cell r="T424" t="str">
            <v>わ</v>
          </cell>
        </row>
        <row r="425">
          <cell r="B425">
            <v>792</v>
          </cell>
          <cell r="C425" t="str">
            <v>浦川内 五男</v>
          </cell>
          <cell r="D425" t="str">
            <v>○</v>
          </cell>
          <cell r="E425">
            <v>38349</v>
          </cell>
          <cell r="M425" t="str">
            <v>浦川内 五男</v>
          </cell>
          <cell r="N425" t="str">
            <v>ﾁｸｼﾉｼｼﾞｮｳｶｾﾝﾀｰ</v>
          </cell>
          <cell r="O425">
            <v>8492303</v>
          </cell>
          <cell r="P425" t="str">
            <v>佐賀県武雄市山内町大字三間坂甲15831番地1</v>
          </cell>
          <cell r="Q425" t="str">
            <v>0954-45-4837</v>
          </cell>
          <cell r="R425" t="str">
            <v>鳥外</v>
          </cell>
          <cell r="S425" t="str">
            <v>う</v>
          </cell>
          <cell r="T425" t="str">
            <v>ら</v>
          </cell>
        </row>
        <row r="426">
          <cell r="B426">
            <v>736</v>
          </cell>
          <cell r="C426" t="str">
            <v>江頭 孝博</v>
          </cell>
          <cell r="D426" t="str">
            <v>○</v>
          </cell>
          <cell r="E426">
            <v>38336</v>
          </cell>
          <cell r="M426" t="str">
            <v>江頭 孝博</v>
          </cell>
          <cell r="N426" t="str">
            <v>ﾀｶﾉｺｳｻﾝ</v>
          </cell>
          <cell r="O426">
            <v>8070806</v>
          </cell>
          <cell r="P426" t="str">
            <v>佐賀県小城市芦刈町三王埼597番地1</v>
          </cell>
          <cell r="Q426" t="str">
            <v>0952-66-4525</v>
          </cell>
          <cell r="R426" t="str">
            <v>杵外</v>
          </cell>
          <cell r="S426" t="str">
            <v>え</v>
          </cell>
          <cell r="T426" t="str">
            <v>が</v>
          </cell>
        </row>
        <row r="427">
          <cell r="B427">
            <v>746</v>
          </cell>
          <cell r="C427" t="str">
            <v>江口 伸二</v>
          </cell>
          <cell r="D427" t="str">
            <v>○</v>
          </cell>
          <cell r="E427">
            <v>38337</v>
          </cell>
          <cell r="M427" t="str">
            <v>江口 伸二</v>
          </cell>
          <cell r="N427" t="str">
            <v>ﾀｷｸﾞﾐ</v>
          </cell>
          <cell r="O427">
            <v>8490101</v>
          </cell>
          <cell r="P427" t="str">
            <v>佐賀県三養基郡みやき町大字原古賀2273番地1</v>
          </cell>
          <cell r="Q427" t="str">
            <v>0942-94-4806</v>
          </cell>
          <cell r="R427" t="str">
            <v>佐内</v>
          </cell>
          <cell r="S427" t="str">
            <v>え</v>
          </cell>
          <cell r="T427" t="str">
            <v>ぐ</v>
          </cell>
        </row>
        <row r="428">
          <cell r="B428">
            <v>763</v>
          </cell>
          <cell r="C428" t="str">
            <v>江口 稔</v>
          </cell>
          <cell r="D428" t="str">
            <v>○</v>
          </cell>
          <cell r="E428">
            <v>38343</v>
          </cell>
          <cell r="M428" t="str">
            <v>江口 稔</v>
          </cell>
          <cell r="N428" t="str">
            <v>ﾀﾂﾀｹﾝｾﾂ</v>
          </cell>
          <cell r="O428">
            <v>8430022</v>
          </cell>
          <cell r="P428" t="str">
            <v>佐賀県武雄市武雄町大字武雄2050番地13</v>
          </cell>
          <cell r="Q428" t="str">
            <v>0952-87-2893</v>
          </cell>
          <cell r="R428" t="str">
            <v>佐内</v>
          </cell>
          <cell r="S428" t="str">
            <v>え</v>
          </cell>
          <cell r="T428" t="str">
            <v>ぐ</v>
          </cell>
        </row>
        <row r="429">
          <cell r="B429">
            <v>735</v>
          </cell>
          <cell r="C429" t="str">
            <v>大石 幸久</v>
          </cell>
          <cell r="D429" t="str">
            <v>○</v>
          </cell>
          <cell r="E429">
            <v>38336</v>
          </cell>
          <cell r="M429" t="str">
            <v>大石 幸久</v>
          </cell>
          <cell r="N429" t="str">
            <v>ﾀｶﾉｶﾝｷｮｳ</v>
          </cell>
          <cell r="O429">
            <v>8410026</v>
          </cell>
          <cell r="P429" t="str">
            <v>佐賀県鳥栖市本鳥栖町1586番地8</v>
          </cell>
          <cell r="Q429" t="str">
            <v>0942-84-8430</v>
          </cell>
          <cell r="R429" t="str">
            <v>鳥外</v>
          </cell>
          <cell r="S429" t="str">
            <v>お</v>
          </cell>
          <cell r="T429" t="str">
            <v>おい</v>
          </cell>
        </row>
        <row r="430">
          <cell r="B430">
            <v>782</v>
          </cell>
          <cell r="C430" t="str">
            <v>㈲オートガーデン大島</v>
          </cell>
          <cell r="D430" t="str">
            <v>○</v>
          </cell>
          <cell r="E430">
            <v>38349</v>
          </cell>
          <cell r="L430" t="str">
            <v>大島 一則</v>
          </cell>
          <cell r="M430" t="str">
            <v>大島 一則</v>
          </cell>
          <cell r="N430" t="str">
            <v>ﾀﾆｸﾞﾁ ﾕﾀｶ</v>
          </cell>
          <cell r="O430">
            <v>8410055</v>
          </cell>
          <cell r="P430" t="str">
            <v>佐賀県鳥栖市養父町65番地3</v>
          </cell>
          <cell r="Q430" t="str">
            <v>0942-85-3900</v>
          </cell>
          <cell r="R430" t="str">
            <v>伊外</v>
          </cell>
          <cell r="S430" t="str">
            <v>お</v>
          </cell>
          <cell r="T430" t="str">
            <v>おと</v>
          </cell>
        </row>
        <row r="431">
          <cell r="B431">
            <v>748</v>
          </cell>
          <cell r="C431" t="str">
            <v>㈲ｵｰﾄ・ｷﾞｬﾗﾘｰ・ｳｰﾏﾝ</v>
          </cell>
          <cell r="D431" t="str">
            <v>○</v>
          </cell>
          <cell r="E431">
            <v>38337</v>
          </cell>
          <cell r="L431" t="str">
            <v>原口 和文</v>
          </cell>
          <cell r="M431" t="str">
            <v>原口 和文</v>
          </cell>
          <cell r="N431" t="str">
            <v>ﾀｸﾞﾁ ｼｹﾞﾄｼ</v>
          </cell>
          <cell r="O431">
            <v>8420013</v>
          </cell>
          <cell r="P431" t="str">
            <v>佐賀県神埼市神埼町本告牟田1364番地3</v>
          </cell>
          <cell r="Q431" t="str">
            <v>0952-53-3525</v>
          </cell>
          <cell r="R431" t="str">
            <v>佐内</v>
          </cell>
          <cell r="S431" t="str">
            <v>お</v>
          </cell>
          <cell r="T431" t="str">
            <v>おと</v>
          </cell>
        </row>
        <row r="432">
          <cell r="B432">
            <v>794</v>
          </cell>
          <cell r="C432" t="str">
            <v>㈲オートショップオノ</v>
          </cell>
          <cell r="D432" t="str">
            <v>○</v>
          </cell>
          <cell r="E432">
            <v>38349</v>
          </cell>
          <cell r="L432" t="str">
            <v>小野 弘美</v>
          </cell>
          <cell r="M432" t="str">
            <v>小野 弘美</v>
          </cell>
          <cell r="N432" t="str">
            <v>ﾁﾌｹﾝｾﾂ</v>
          </cell>
          <cell r="O432">
            <v>8491103</v>
          </cell>
          <cell r="P432" t="str">
            <v>佐賀県杵島郡白石町大字築切1278番地</v>
          </cell>
          <cell r="Q432" t="str">
            <v>0952-84-3432</v>
          </cell>
          <cell r="R432" t="str">
            <v>杵内</v>
          </cell>
          <cell r="S432" t="str">
            <v>お</v>
          </cell>
          <cell r="T432" t="str">
            <v>おと</v>
          </cell>
        </row>
        <row r="433">
          <cell r="B433">
            <v>807</v>
          </cell>
          <cell r="C433" t="str">
            <v>㈲オートテムス</v>
          </cell>
          <cell r="D433" t="str">
            <v>○</v>
          </cell>
          <cell r="E433">
            <v>38349</v>
          </cell>
          <cell r="L433" t="str">
            <v>永渕 賢治</v>
          </cell>
          <cell r="M433" t="str">
            <v>永渕 賢治</v>
          </cell>
          <cell r="N433" t="str">
            <v>ﾂｶﾓﾄｶﾝｷｮｳｼｹﾞﾝ</v>
          </cell>
          <cell r="O433">
            <v>8400201</v>
          </cell>
          <cell r="P433" t="str">
            <v>佐賀県佐賀市大和町大字尼寺722番地8</v>
          </cell>
          <cell r="Q433" t="str">
            <v>0952-62-6263</v>
          </cell>
          <cell r="R433" t="str">
            <v>鳥外</v>
          </cell>
          <cell r="S433" t="str">
            <v>お</v>
          </cell>
          <cell r="T433" t="str">
            <v>おと</v>
          </cell>
        </row>
        <row r="434">
          <cell r="B434">
            <v>750</v>
          </cell>
          <cell r="C434" t="str">
            <v>大宅 博</v>
          </cell>
          <cell r="D434" t="str">
            <v>○</v>
          </cell>
          <cell r="E434">
            <v>38342</v>
          </cell>
          <cell r="M434" t="str">
            <v>大宅 博</v>
          </cell>
          <cell r="N434" t="str">
            <v>ﾀｹﾀﾞｺｳｻｸ</v>
          </cell>
          <cell r="O434">
            <v>8410061</v>
          </cell>
          <cell r="P434" t="str">
            <v>佐賀県鳥栖市轟木町1289番地3</v>
          </cell>
          <cell r="Q434" t="str">
            <v>0942-85-1628</v>
          </cell>
          <cell r="R434" t="str">
            <v>鳥外</v>
          </cell>
          <cell r="S434" t="str">
            <v>お</v>
          </cell>
          <cell r="T434" t="str">
            <v>おや</v>
          </cell>
        </row>
        <row r="435">
          <cell r="B435">
            <v>744</v>
          </cell>
          <cell r="C435" t="str">
            <v>岡本 石成</v>
          </cell>
          <cell r="D435" t="str">
            <v>○</v>
          </cell>
          <cell r="E435">
            <v>38337</v>
          </cell>
          <cell r="M435" t="str">
            <v>岡本 石成</v>
          </cell>
          <cell r="N435" t="str">
            <v>ﾀｶﾞﾜｾｷﾕｼｹﾞﾝ</v>
          </cell>
          <cell r="O435">
            <v>8492101</v>
          </cell>
          <cell r="P435" t="str">
            <v>佐賀県杵島郡大町町大字大町1259番地1</v>
          </cell>
          <cell r="Q435" t="str">
            <v>0942-82-3333</v>
          </cell>
          <cell r="R435" t="str">
            <v>鳥外</v>
          </cell>
          <cell r="S435" t="str">
            <v>お</v>
          </cell>
          <cell r="T435" t="str">
            <v>か</v>
          </cell>
        </row>
        <row r="436">
          <cell r="B436">
            <v>816</v>
          </cell>
          <cell r="C436" t="str">
            <v>岡本 強志</v>
          </cell>
          <cell r="D436" t="str">
            <v>○</v>
          </cell>
          <cell r="E436">
            <v>38349</v>
          </cell>
          <cell r="M436" t="str">
            <v>岡本 強志</v>
          </cell>
          <cell r="N436" t="str">
            <v>ﾃｨｰｱｲｺｰﾎﾟﾚｰｼｮﾝ</v>
          </cell>
          <cell r="O436">
            <v>8410037</v>
          </cell>
          <cell r="P436" t="str">
            <v>佐賀県鳥栖市本町1丁目954番地1</v>
          </cell>
          <cell r="Q436" t="str">
            <v>0942-84-1571</v>
          </cell>
          <cell r="R436" t="str">
            <v>鳥外</v>
          </cell>
          <cell r="S436" t="str">
            <v>お</v>
          </cell>
          <cell r="T436" t="str">
            <v>か</v>
          </cell>
        </row>
        <row r="437">
          <cell r="B437">
            <v>739</v>
          </cell>
          <cell r="C437" t="str">
            <v>㈲カーステージ ハラ</v>
          </cell>
          <cell r="D437" t="str">
            <v>○</v>
          </cell>
          <cell r="E437">
            <v>38336</v>
          </cell>
          <cell r="L437" t="str">
            <v>原 武儀</v>
          </cell>
          <cell r="M437" t="str">
            <v>原 武儀</v>
          </cell>
          <cell r="N437" t="str">
            <v>ﾀｶﾔﾏ ｵｻﾑ</v>
          </cell>
          <cell r="O437">
            <v>8480026</v>
          </cell>
          <cell r="P437" t="str">
            <v>佐賀県伊万里市大川内町丙1453番地13</v>
          </cell>
          <cell r="Q437" t="str">
            <v>0955-28-4428</v>
          </cell>
          <cell r="R437" t="str">
            <v>杵外</v>
          </cell>
          <cell r="S437" t="str">
            <v>か</v>
          </cell>
          <cell r="T437" t="str">
            <v>あ</v>
          </cell>
        </row>
        <row r="438">
          <cell r="B438">
            <v>772</v>
          </cell>
          <cell r="C438" t="str">
            <v>㈲カーポケット</v>
          </cell>
          <cell r="D438" t="str">
            <v>○</v>
          </cell>
          <cell r="E438">
            <v>38345</v>
          </cell>
          <cell r="L438" t="str">
            <v>渕田 章彦</v>
          </cell>
          <cell r="M438" t="str">
            <v>渕田 章彦</v>
          </cell>
          <cell r="N438" t="str">
            <v>ﾀﾅｶｹﾝｾﾂ</v>
          </cell>
          <cell r="O438">
            <v>8400212</v>
          </cell>
          <cell r="P438" t="str">
            <v>佐賀県佐賀市大和町大字池上765番地1</v>
          </cell>
          <cell r="Q438" t="str">
            <v>0952-62-9852</v>
          </cell>
          <cell r="R438" t="str">
            <v>鳥外</v>
          </cell>
          <cell r="S438" t="str">
            <v>か</v>
          </cell>
          <cell r="T438" t="str">
            <v>あ</v>
          </cell>
        </row>
        <row r="439">
          <cell r="B439">
            <v>753</v>
          </cell>
          <cell r="C439" t="str">
            <v>兼田 洋一</v>
          </cell>
          <cell r="D439" t="str">
            <v>○</v>
          </cell>
          <cell r="E439">
            <v>38342</v>
          </cell>
          <cell r="M439" t="str">
            <v>兼田 洋一</v>
          </cell>
          <cell r="N439" t="str">
            <v>ﾀｹﾋﾛ ﾖｼﾄﾓ</v>
          </cell>
          <cell r="O439">
            <v>8470104</v>
          </cell>
          <cell r="P439" t="str">
            <v>佐賀県唐津市桜町884番地17</v>
          </cell>
          <cell r="Q439" t="str">
            <v>0955-72-6318</v>
          </cell>
          <cell r="R439" t="str">
            <v>佐内</v>
          </cell>
          <cell r="S439" t="str">
            <v>か</v>
          </cell>
          <cell r="T439" t="str">
            <v>ね</v>
          </cell>
        </row>
        <row r="440">
          <cell r="B440">
            <v>812</v>
          </cell>
          <cell r="C440" t="str">
            <v>鐘ヶ江 浩二</v>
          </cell>
          <cell r="D440" t="str">
            <v>○</v>
          </cell>
          <cell r="E440">
            <v>38349</v>
          </cell>
          <cell r="M440" t="str">
            <v>鐘ヶ江 浩二</v>
          </cell>
          <cell r="N440" t="str">
            <v>ﾂﾙﾏﾂｿﾞｳｴﾝｹﾝｾﾂ</v>
          </cell>
          <cell r="O440">
            <v>8491207</v>
          </cell>
          <cell r="P440" t="str">
            <v>佐賀県杵島郡白石町大字深浦2686番地1</v>
          </cell>
          <cell r="Q440" t="str">
            <v>0954-65-9132</v>
          </cell>
          <cell r="R440" t="str">
            <v>唐内</v>
          </cell>
          <cell r="S440" t="str">
            <v>か</v>
          </cell>
          <cell r="T440" t="str">
            <v>ね</v>
          </cell>
        </row>
        <row r="441">
          <cell r="B441">
            <v>886</v>
          </cell>
          <cell r="C441" t="str">
            <v>唐津農業協同組合</v>
          </cell>
          <cell r="D441" t="str">
            <v>○</v>
          </cell>
          <cell r="E441">
            <v>40703</v>
          </cell>
          <cell r="L441" t="str">
            <v>才田　安俊</v>
          </cell>
          <cell r="M441" t="str">
            <v>才田　安俊</v>
          </cell>
          <cell r="N441" t="str">
            <v>ｶﾗﾂﾉｳｷﾞｮｳｷｮｳﾄﾞｳｸﾐｱｲ</v>
          </cell>
          <cell r="O441" t="str">
            <v>849-5131</v>
          </cell>
          <cell r="P441" t="str">
            <v>佐賀県唐津市浜玉町浜崎598番地1</v>
          </cell>
          <cell r="S441" t="str">
            <v>か</v>
          </cell>
          <cell r="T441" t="str">
            <v>ら</v>
          </cell>
        </row>
        <row r="442">
          <cell r="B442">
            <v>707</v>
          </cell>
          <cell r="C442" t="str">
            <v>㈲ガレージハウス</v>
          </cell>
          <cell r="D442" t="str">
            <v>○</v>
          </cell>
          <cell r="E442">
            <v>38323</v>
          </cell>
          <cell r="L442" t="str">
            <v>久保田 和裕</v>
          </cell>
          <cell r="M442" t="str">
            <v>久保田 和裕</v>
          </cell>
          <cell r="N442" t="str">
            <v>ﾀﾞｲｿｳｺﾞｳｹﾝｾﾂ</v>
          </cell>
          <cell r="O442">
            <v>8480041</v>
          </cell>
          <cell r="P442" t="str">
            <v>佐賀県伊万里市新天町288番地6</v>
          </cell>
          <cell r="Q442" t="str">
            <v>0955-22-4649</v>
          </cell>
          <cell r="R442" t="str">
            <v>杵外</v>
          </cell>
          <cell r="S442" t="str">
            <v>か</v>
          </cell>
          <cell r="T442" t="str">
            <v>れ</v>
          </cell>
        </row>
        <row r="443">
          <cell r="B443">
            <v>786</v>
          </cell>
          <cell r="C443" t="str">
            <v>川久保 保博</v>
          </cell>
          <cell r="D443" t="str">
            <v>○</v>
          </cell>
          <cell r="E443">
            <v>38349</v>
          </cell>
          <cell r="M443" t="str">
            <v>川久保 保博</v>
          </cell>
          <cell r="N443" t="str">
            <v>ﾀﾑﾗｸﾚｰﾝ</v>
          </cell>
          <cell r="O443">
            <v>8470022</v>
          </cell>
          <cell r="P443" t="str">
            <v>佐賀県唐津市鏡3486番地5</v>
          </cell>
          <cell r="Q443" t="str">
            <v>0955-77-3866</v>
          </cell>
          <cell r="R443" t="str">
            <v>伊外</v>
          </cell>
          <cell r="S443" t="str">
            <v>か</v>
          </cell>
          <cell r="T443" t="str">
            <v>わ</v>
          </cell>
        </row>
        <row r="444">
          <cell r="B444">
            <v>803</v>
          </cell>
          <cell r="C444" t="str">
            <v>川浪 敏弘</v>
          </cell>
          <cell r="D444" t="str">
            <v>○</v>
          </cell>
          <cell r="E444">
            <v>38349</v>
          </cell>
          <cell r="M444" t="str">
            <v>川浪 敏弘</v>
          </cell>
          <cell r="N444" t="str">
            <v>ﾁﾝｾﾞｲｶｲﾊﾂ</v>
          </cell>
          <cell r="O444">
            <v>8470102</v>
          </cell>
          <cell r="P444" t="str">
            <v>佐賀県唐津市八幡町758番地12</v>
          </cell>
          <cell r="Q444" t="str">
            <v>0955-72-3391</v>
          </cell>
          <cell r="R444" t="str">
            <v>唐内</v>
          </cell>
          <cell r="S444" t="str">
            <v>か</v>
          </cell>
          <cell r="T444" t="str">
            <v>わ</v>
          </cell>
        </row>
        <row r="445">
          <cell r="B445">
            <v>754</v>
          </cell>
          <cell r="C445" t="str">
            <v>川野 貢征</v>
          </cell>
          <cell r="D445" t="str">
            <v>○</v>
          </cell>
          <cell r="E445">
            <v>38342</v>
          </cell>
          <cell r="M445" t="str">
            <v>川野 貢征</v>
          </cell>
          <cell r="N445" t="str">
            <v>ﾀｻｷ ｶｽﾞﾉﾘ</v>
          </cell>
          <cell r="O445">
            <v>8494251</v>
          </cell>
          <cell r="P445" t="str">
            <v>佐賀県伊万里市山代町楠久931番地1</v>
          </cell>
          <cell r="Q445" t="str">
            <v>0955-28-1449</v>
          </cell>
          <cell r="R445" t="str">
            <v>唐内</v>
          </cell>
          <cell r="S445" t="str">
            <v>か</v>
          </cell>
          <cell r="T445" t="str">
            <v>わ</v>
          </cell>
        </row>
        <row r="446">
          <cell r="B446">
            <v>711</v>
          </cell>
          <cell r="C446" t="str">
            <v>岸川 直弘</v>
          </cell>
          <cell r="D446" t="str">
            <v>○</v>
          </cell>
          <cell r="E446">
            <v>38324</v>
          </cell>
          <cell r="M446" t="str">
            <v>岸川 直弘</v>
          </cell>
          <cell r="N446" t="str">
            <v>ﾀｲﾅﾝｻﾝｷﾞｮｳ</v>
          </cell>
          <cell r="O446">
            <v>8690224</v>
          </cell>
          <cell r="P446" t="str">
            <v>佐賀県小城市牛津町勝1257番地1</v>
          </cell>
          <cell r="Q446" t="str">
            <v>0952-66-0327</v>
          </cell>
          <cell r="R446" t="str">
            <v>鳥外</v>
          </cell>
          <cell r="S446" t="str">
            <v>き</v>
          </cell>
          <cell r="T446" t="str">
            <v>し</v>
          </cell>
        </row>
        <row r="447">
          <cell r="B447">
            <v>756</v>
          </cell>
          <cell r="C447" t="str">
            <v>北 嘉成</v>
          </cell>
          <cell r="D447" t="str">
            <v>○</v>
          </cell>
          <cell r="E447">
            <v>38342</v>
          </cell>
          <cell r="M447" t="str">
            <v>北 嘉成</v>
          </cell>
          <cell r="N447" t="str">
            <v>ﾀｼﾛ</v>
          </cell>
          <cell r="O447">
            <v>8430023</v>
          </cell>
          <cell r="P447" t="str">
            <v>佐賀県武雄市武雄町大字昭和145番地</v>
          </cell>
          <cell r="Q447" t="str">
            <v>0954-66-2231</v>
          </cell>
          <cell r="R447" t="str">
            <v>佐内</v>
          </cell>
          <cell r="S447" t="str">
            <v>き</v>
          </cell>
          <cell r="T447" t="str">
            <v>た</v>
          </cell>
        </row>
        <row r="448">
          <cell r="B448">
            <v>704</v>
          </cell>
          <cell r="C448" t="str">
            <v>北古賀 誠</v>
          </cell>
          <cell r="D448" t="str">
            <v>○</v>
          </cell>
          <cell r="E448">
            <v>38323</v>
          </cell>
          <cell r="M448" t="str">
            <v>北古賀 誠</v>
          </cell>
          <cell r="N448" t="str">
            <v>ﾀｲｾｲﾛﾃｯｸ</v>
          </cell>
          <cell r="O448">
            <v>8460023</v>
          </cell>
          <cell r="P448" t="str">
            <v>佐賀県小城市三日月町織島3132番地2</v>
          </cell>
          <cell r="Q448" t="str">
            <v>0952-73-4173</v>
          </cell>
          <cell r="R448" t="str">
            <v>佐内</v>
          </cell>
          <cell r="S448" t="str">
            <v>き</v>
          </cell>
          <cell r="T448" t="str">
            <v>た</v>
          </cell>
        </row>
        <row r="449">
          <cell r="B449">
            <v>698</v>
          </cell>
          <cell r="C449" t="str">
            <v>木下 俊郎</v>
          </cell>
          <cell r="D449" t="str">
            <v>○</v>
          </cell>
          <cell r="E449">
            <v>38322</v>
          </cell>
          <cell r="M449" t="str">
            <v>木下 俊郎</v>
          </cell>
          <cell r="N449" t="str">
            <v>ﾀﾞｲｼｭｳｶﾝｷｮｳｳﾝﾕ</v>
          </cell>
          <cell r="O449">
            <v>8494283</v>
          </cell>
          <cell r="P449" t="str">
            <v>佐賀県伊万里市東山代町東大久保1197番地17</v>
          </cell>
          <cell r="Q449" t="str">
            <v>0955-28-3933</v>
          </cell>
          <cell r="R449" t="str">
            <v>佐外</v>
          </cell>
          <cell r="S449" t="str">
            <v>き</v>
          </cell>
          <cell r="T449" t="str">
            <v>の</v>
          </cell>
        </row>
        <row r="450">
          <cell r="B450">
            <v>791</v>
          </cell>
          <cell r="C450" t="str">
            <v>久保田 浩二</v>
          </cell>
          <cell r="D450" t="str">
            <v>○</v>
          </cell>
          <cell r="E450">
            <v>38349</v>
          </cell>
          <cell r="M450" t="str">
            <v>久保田 浩二</v>
          </cell>
          <cell r="N450" t="str">
            <v>ﾁｸｼｶﾝｷｮｳﾎｾﾞﾝ</v>
          </cell>
          <cell r="O450">
            <v>8490113</v>
          </cell>
          <cell r="P450" t="str">
            <v>佐賀県三養基郡みやき町大字東尾3155番地</v>
          </cell>
          <cell r="Q450" t="str">
            <v>0942-94-9177</v>
          </cell>
          <cell r="R450" t="str">
            <v>鳥外</v>
          </cell>
          <cell r="S450" t="str">
            <v>く</v>
          </cell>
          <cell r="T450" t="str">
            <v>ぼ</v>
          </cell>
        </row>
        <row r="451">
          <cell r="B451">
            <v>823</v>
          </cell>
          <cell r="C451" t="str">
            <v>来海 重登</v>
          </cell>
          <cell r="D451" t="str">
            <v>○</v>
          </cell>
          <cell r="E451">
            <v>38349</v>
          </cell>
          <cell r="M451" t="str">
            <v>来海 重登</v>
          </cell>
          <cell r="N451" t="str">
            <v>ﾃﾗﾏﾂﾌﾞﾂﾘｭｳ</v>
          </cell>
          <cell r="O451">
            <v>8480027</v>
          </cell>
          <cell r="P451" t="str">
            <v>佐賀県伊万里市立花町1604番地1</v>
          </cell>
          <cell r="Q451" t="str">
            <v>0955-23-8869</v>
          </cell>
          <cell r="R451" t="str">
            <v>鳥内</v>
          </cell>
          <cell r="S451" t="str">
            <v>く</v>
          </cell>
          <cell r="T451" t="str">
            <v>る</v>
          </cell>
        </row>
        <row r="452">
          <cell r="B452">
            <v>733</v>
          </cell>
          <cell r="C452" t="str">
            <v>黒川 幸男</v>
          </cell>
          <cell r="D452" t="str">
            <v>○</v>
          </cell>
          <cell r="E452">
            <v>38335</v>
          </cell>
          <cell r="M452" t="str">
            <v>黒川 幸男</v>
          </cell>
          <cell r="N452" t="str">
            <v>ﾀｶｼﾏｶｲﾊﾂ</v>
          </cell>
          <cell r="O452">
            <v>8490123</v>
          </cell>
          <cell r="P452" t="str">
            <v>佐賀県三養基郡上峰町大字坊所2512番地31</v>
          </cell>
          <cell r="Q452" t="str">
            <v>0942-87-3322</v>
          </cell>
          <cell r="R452" t="str">
            <v>鳥外</v>
          </cell>
          <cell r="S452" t="str">
            <v>く</v>
          </cell>
          <cell r="T452" t="str">
            <v>ろ</v>
          </cell>
        </row>
        <row r="453">
          <cell r="B453">
            <v>817</v>
          </cell>
          <cell r="C453" t="str">
            <v>桑原 輝臣</v>
          </cell>
          <cell r="D453" t="str">
            <v>○</v>
          </cell>
          <cell r="E453">
            <v>38349</v>
          </cell>
          <cell r="M453" t="str">
            <v>桑原 輝臣</v>
          </cell>
          <cell r="N453" t="str">
            <v>ﾃﾞｨｰｱｲ</v>
          </cell>
          <cell r="O453">
            <v>8410071</v>
          </cell>
          <cell r="P453" t="str">
            <v>佐賀県鳥栖市原古賀町620番地5</v>
          </cell>
          <cell r="Q453" t="str">
            <v>0942-82-2003</v>
          </cell>
          <cell r="R453" t="str">
            <v>佐内</v>
          </cell>
          <cell r="S453" t="str">
            <v>く</v>
          </cell>
          <cell r="T453" t="str">
            <v>わ</v>
          </cell>
        </row>
        <row r="454">
          <cell r="B454">
            <v>758</v>
          </cell>
          <cell r="C454" t="str">
            <v>㈲小林ボデー工業</v>
          </cell>
          <cell r="D454" t="str">
            <v>○</v>
          </cell>
          <cell r="E454">
            <v>38342</v>
          </cell>
          <cell r="L454" t="str">
            <v>小林 直史</v>
          </cell>
          <cell r="M454" t="str">
            <v>小林 直史</v>
          </cell>
          <cell r="N454" t="str">
            <v>ﾀﾞｽﾄｸﾘｰﾝ</v>
          </cell>
          <cell r="O454">
            <v>8400857</v>
          </cell>
          <cell r="P454" t="str">
            <v>佐賀県佐賀市鍋島町大字八戸1146番地4</v>
          </cell>
          <cell r="Q454" t="str">
            <v>0952-22-1100</v>
          </cell>
          <cell r="R454" t="str">
            <v>唐内</v>
          </cell>
          <cell r="S454" t="str">
            <v>こ</v>
          </cell>
          <cell r="T454" t="str">
            <v>ば</v>
          </cell>
        </row>
        <row r="455">
          <cell r="B455">
            <v>809</v>
          </cell>
          <cell r="C455" t="str">
            <v>小山 誠</v>
          </cell>
          <cell r="D455" t="str">
            <v>○</v>
          </cell>
          <cell r="E455">
            <v>38349</v>
          </cell>
          <cell r="M455" t="str">
            <v>小山 誠</v>
          </cell>
          <cell r="N455" t="str">
            <v>ﾂｼﾞｮｳ ｹﾝｼﾞ</v>
          </cell>
          <cell r="O455">
            <v>8450002</v>
          </cell>
          <cell r="P455" t="str">
            <v>佐賀県小城市小城町松尾4434番地3</v>
          </cell>
          <cell r="Q455" t="str">
            <v>0952-34-9930</v>
          </cell>
          <cell r="R455" t="str">
            <v>佐内</v>
          </cell>
          <cell r="S455" t="str">
            <v>こ</v>
          </cell>
          <cell r="T455" t="str">
            <v>や</v>
          </cell>
        </row>
        <row r="456">
          <cell r="B456">
            <v>773</v>
          </cell>
          <cell r="C456" t="str">
            <v>㈲サン</v>
          </cell>
          <cell r="D456" t="str">
            <v>○</v>
          </cell>
          <cell r="E456">
            <v>38345</v>
          </cell>
          <cell r="L456" t="str">
            <v>福島 政明</v>
          </cell>
          <cell r="M456" t="str">
            <v>福島 政明</v>
          </cell>
          <cell r="N456" t="str">
            <v>ﾀﾅｶｺｳｷﾞｮｳ</v>
          </cell>
          <cell r="O456">
            <v>8400213</v>
          </cell>
          <cell r="P456" t="str">
            <v>佐賀県佐賀市大和町大字久留間2613番地1</v>
          </cell>
          <cell r="Q456" t="str">
            <v>0952-62-0210</v>
          </cell>
          <cell r="R456" t="str">
            <v>鳥外</v>
          </cell>
          <cell r="S456" t="str">
            <v>さ</v>
          </cell>
          <cell r="T456" t="str">
            <v>ん</v>
          </cell>
        </row>
        <row r="457">
          <cell r="B457">
            <v>749</v>
          </cell>
          <cell r="C457" t="str">
            <v>㈲ジーネット</v>
          </cell>
          <cell r="D457" t="str">
            <v>○</v>
          </cell>
          <cell r="E457">
            <v>38342</v>
          </cell>
          <cell r="L457" t="str">
            <v>権藤 弘資</v>
          </cell>
          <cell r="M457" t="str">
            <v>権藤 弘資</v>
          </cell>
          <cell r="N457" t="str">
            <v>ﾀｹｶﾞﾜ ﾐﾉﾙ</v>
          </cell>
          <cell r="O457">
            <v>8410052</v>
          </cell>
          <cell r="P457" t="str">
            <v>佐賀県鳥栖市宿町1271番地10</v>
          </cell>
          <cell r="Q457" t="str">
            <v>0942-87-8808</v>
          </cell>
          <cell r="R457" t="str">
            <v>鳥外</v>
          </cell>
          <cell r="S457" t="str">
            <v>し</v>
          </cell>
          <cell r="T457" t="str">
            <v>い</v>
          </cell>
        </row>
        <row r="458">
          <cell r="B458">
            <v>770</v>
          </cell>
          <cell r="C458" t="str">
            <v>重松 範行</v>
          </cell>
          <cell r="D458" t="str">
            <v>○</v>
          </cell>
          <cell r="E458">
            <v>38345</v>
          </cell>
          <cell r="M458" t="str">
            <v>重松 範行</v>
          </cell>
          <cell r="N458" t="str">
            <v>ﾀﾅｶｳﾝﾕ</v>
          </cell>
          <cell r="O458">
            <v>8420031</v>
          </cell>
          <cell r="P458" t="str">
            <v>佐賀県神埼郡吉野ヶ里町大字吉田44番地14</v>
          </cell>
          <cell r="Q458" t="str">
            <v>0952-53-1996</v>
          </cell>
          <cell r="R458" t="str">
            <v>佐内</v>
          </cell>
          <cell r="S458" t="str">
            <v>し</v>
          </cell>
          <cell r="T458" t="str">
            <v>げ</v>
          </cell>
        </row>
        <row r="459">
          <cell r="B459">
            <v>709</v>
          </cell>
          <cell r="C459" t="str">
            <v>城野 成浩</v>
          </cell>
          <cell r="D459" t="str">
            <v>○</v>
          </cell>
          <cell r="E459">
            <v>38323</v>
          </cell>
          <cell r="M459" t="str">
            <v>城野 成浩</v>
          </cell>
          <cell r="N459" t="str">
            <v>ﾀﾞｲﾄｳｼｮｳｼﾞ</v>
          </cell>
          <cell r="O459">
            <v>8490123</v>
          </cell>
          <cell r="P459" t="str">
            <v>佐賀県三養基郡上峰町大字坊所1808番地1</v>
          </cell>
          <cell r="Q459" t="str">
            <v>0952-53-6915</v>
          </cell>
          <cell r="R459" t="str">
            <v>佐外</v>
          </cell>
          <cell r="S459" t="str">
            <v>し</v>
          </cell>
          <cell r="T459" t="str">
            <v>よ</v>
          </cell>
        </row>
        <row r="460">
          <cell r="B460">
            <v>818</v>
          </cell>
          <cell r="C460" t="str">
            <v>㈱シンアービス</v>
          </cell>
          <cell r="D460" t="str">
            <v>○</v>
          </cell>
          <cell r="E460">
            <v>38349</v>
          </cell>
          <cell r="L460" t="str">
            <v>馬場 博文</v>
          </cell>
          <cell r="M460" t="str">
            <v>馬場 博文</v>
          </cell>
          <cell r="N460" t="str">
            <v>ﾃｨﾌﾟｺｸﾘｰﾝ</v>
          </cell>
          <cell r="O460">
            <v>8100011</v>
          </cell>
          <cell r="P460" t="str">
            <v>福岡県福岡市中央区高砂二丁目6番4号　第10上村ﾋﾞﾙ7階</v>
          </cell>
          <cell r="Q460" t="str">
            <v>0942-87-3506</v>
          </cell>
          <cell r="R460" t="str">
            <v>佐外</v>
          </cell>
          <cell r="S460" t="str">
            <v>し</v>
          </cell>
          <cell r="T460" t="str">
            <v>ん</v>
          </cell>
        </row>
        <row r="461">
          <cell r="B461">
            <v>716</v>
          </cell>
          <cell r="C461" t="str">
            <v>㈱西武忠商事</v>
          </cell>
          <cell r="D461" t="str">
            <v>○</v>
          </cell>
          <cell r="E461">
            <v>38329</v>
          </cell>
          <cell r="L461" t="str">
            <v>橋口 忠昭</v>
          </cell>
          <cell r="M461" t="str">
            <v>橋口 忠昭</v>
          </cell>
          <cell r="N461" t="str">
            <v>ﾀｲﾍｲｷﾝｿﾞｸ</v>
          </cell>
          <cell r="O461">
            <v>8490936</v>
          </cell>
          <cell r="P461" t="str">
            <v>佐賀県佐賀市鍋島町大字森田2447番地1</v>
          </cell>
          <cell r="Q461" t="str">
            <v>0952-32-1000</v>
          </cell>
          <cell r="R461" t="str">
            <v>鳥外</v>
          </cell>
          <cell r="S461" t="str">
            <v>せ</v>
          </cell>
          <cell r="T461" t="str">
            <v>い</v>
          </cell>
        </row>
        <row r="462">
          <cell r="B462">
            <v>775</v>
          </cell>
          <cell r="C462" t="str">
            <v>宗 弘二</v>
          </cell>
          <cell r="D462" t="str">
            <v>○</v>
          </cell>
          <cell r="E462">
            <v>38348</v>
          </cell>
          <cell r="M462" t="str">
            <v>宗 弘二</v>
          </cell>
          <cell r="N462" t="str">
            <v>ﾀﾅｶｾﾂﾋﾞﾉｳｷ</v>
          </cell>
          <cell r="O462">
            <v>8420068</v>
          </cell>
          <cell r="P462" t="str">
            <v>佐賀県小城市小城町畑田1961番地6</v>
          </cell>
          <cell r="Q462" t="str">
            <v>0952-72-2193</v>
          </cell>
          <cell r="R462" t="str">
            <v>佐内</v>
          </cell>
          <cell r="S462" t="str">
            <v>そ</v>
          </cell>
          <cell r="T462" t="str">
            <v>う</v>
          </cell>
        </row>
        <row r="463">
          <cell r="B463">
            <v>822</v>
          </cell>
          <cell r="C463" t="str">
            <v>副島 和彦</v>
          </cell>
          <cell r="D463" t="str">
            <v>○</v>
          </cell>
          <cell r="E463">
            <v>38349</v>
          </cell>
          <cell r="M463" t="str">
            <v>副島 和彦</v>
          </cell>
          <cell r="N463" t="str">
            <v>ﾃﾗｻｷｼｻﾞｲｺｳｷﾞｮｳ</v>
          </cell>
          <cell r="O463">
            <v>8440002</v>
          </cell>
          <cell r="P463" t="str">
            <v>佐賀県西松浦郡有田町中樽一丁目2番3号</v>
          </cell>
          <cell r="Q463" t="str">
            <v>0955-42-5263</v>
          </cell>
          <cell r="R463" t="str">
            <v>佐内</v>
          </cell>
          <cell r="S463" t="str">
            <v>そ</v>
          </cell>
          <cell r="T463" t="str">
            <v>え</v>
          </cell>
        </row>
        <row r="464">
          <cell r="B464">
            <v>778</v>
          </cell>
          <cell r="C464" t="str">
            <v>太陽エリアス㈱</v>
          </cell>
          <cell r="D464" t="str">
            <v>○</v>
          </cell>
          <cell r="E464">
            <v>38348</v>
          </cell>
          <cell r="L464" t="str">
            <v>西村 一久</v>
          </cell>
          <cell r="M464" t="str">
            <v>西村 一久</v>
          </cell>
          <cell r="N464" t="str">
            <v>ﾀﾅﾏﾁ</v>
          </cell>
          <cell r="O464">
            <v>8400027</v>
          </cell>
          <cell r="P464" t="str">
            <v>佐賀県佐賀市本庄町大字本庄579番地1</v>
          </cell>
          <cell r="Q464" t="str">
            <v>0952-24-1351</v>
          </cell>
          <cell r="R464" t="str">
            <v>鳥外</v>
          </cell>
          <cell r="S464" t="str">
            <v>た</v>
          </cell>
          <cell r="T464" t="str">
            <v>いよう</v>
          </cell>
        </row>
        <row r="465">
          <cell r="B465">
            <v>789</v>
          </cell>
          <cell r="C465" t="str">
            <v>田口 聖二</v>
          </cell>
          <cell r="D465" t="str">
            <v>○</v>
          </cell>
          <cell r="E465">
            <v>38349</v>
          </cell>
          <cell r="M465" t="str">
            <v>田口 聖二</v>
          </cell>
          <cell r="N465" t="str">
            <v>ﾁｷｭｳ</v>
          </cell>
          <cell r="O465">
            <v>8470102</v>
          </cell>
          <cell r="P465" t="str">
            <v>佐賀県唐津市八幡町758番地158</v>
          </cell>
          <cell r="Q465" t="str">
            <v>0955-75-0700</v>
          </cell>
          <cell r="R465" t="str">
            <v>唐内</v>
          </cell>
          <cell r="S465" t="str">
            <v>た</v>
          </cell>
          <cell r="T465" t="str">
            <v>ぐち</v>
          </cell>
        </row>
        <row r="466">
          <cell r="B466">
            <v>796</v>
          </cell>
          <cell r="C466" t="str">
            <v>田久保 正文</v>
          </cell>
          <cell r="D466" t="str">
            <v>○</v>
          </cell>
          <cell r="E466">
            <v>38349</v>
          </cell>
          <cell r="M466" t="str">
            <v>田久保 正文</v>
          </cell>
          <cell r="N466" t="str">
            <v>ﾁｭｳｵｳｿｵｳｺﾞｳｹｲﾋﾞﾎｼｮｳ</v>
          </cell>
          <cell r="O466">
            <v>8400015</v>
          </cell>
          <cell r="P466" t="str">
            <v>佐賀県佐賀市木原二丁目24番2号</v>
          </cell>
          <cell r="Q466" t="str">
            <v>0952-72-1638</v>
          </cell>
          <cell r="R466" t="str">
            <v>伊外</v>
          </cell>
          <cell r="S466" t="str">
            <v>た</v>
          </cell>
          <cell r="T466" t="str">
            <v>くぼ</v>
          </cell>
        </row>
        <row r="467">
          <cell r="B467">
            <v>774</v>
          </cell>
          <cell r="C467" t="str">
            <v>武田 春雄</v>
          </cell>
          <cell r="D467" t="str">
            <v>○</v>
          </cell>
          <cell r="E467">
            <v>38348</v>
          </cell>
          <cell r="M467" t="str">
            <v>武田 春雄</v>
          </cell>
          <cell r="N467" t="str">
            <v>ﾀﾅｶｼｮｳﾃﾝ</v>
          </cell>
          <cell r="O467">
            <v>8560808</v>
          </cell>
          <cell r="P467" t="str">
            <v>佐賀県小城市牛津町下砥川731番地1</v>
          </cell>
          <cell r="Q467" t="str">
            <v>0952-68-4522</v>
          </cell>
          <cell r="R467" t="str">
            <v>杵外</v>
          </cell>
          <cell r="S467" t="str">
            <v>た</v>
          </cell>
          <cell r="T467" t="str">
            <v>けだ</v>
          </cell>
        </row>
        <row r="468">
          <cell r="B468">
            <v>710</v>
          </cell>
          <cell r="C468" t="str">
            <v>田中 均</v>
          </cell>
          <cell r="D468" t="str">
            <v>○</v>
          </cell>
          <cell r="E468">
            <v>38324</v>
          </cell>
          <cell r="M468" t="str">
            <v>田中 均</v>
          </cell>
          <cell r="N468" t="str">
            <v>ﾀﾞｲﾄﾞｳｶｲｳﾝ</v>
          </cell>
          <cell r="O468">
            <v>8580918</v>
          </cell>
          <cell r="P468" t="str">
            <v>佐賀県小城市小城町松尾3741番地6</v>
          </cell>
          <cell r="Q468" t="str">
            <v>0952-73-4555</v>
          </cell>
          <cell r="R468" t="str">
            <v>伊外</v>
          </cell>
          <cell r="S468" t="str">
            <v>た</v>
          </cell>
          <cell r="T468" t="str">
            <v>なかひ</v>
          </cell>
        </row>
        <row r="469">
          <cell r="B469">
            <v>806</v>
          </cell>
          <cell r="C469" t="str">
            <v>㈲タナカ建機整備</v>
          </cell>
          <cell r="D469" t="str">
            <v>○</v>
          </cell>
          <cell r="E469">
            <v>38349</v>
          </cell>
          <cell r="L469" t="str">
            <v>田中 勗</v>
          </cell>
          <cell r="M469" t="str">
            <v>田中 勗</v>
          </cell>
          <cell r="N469" t="str">
            <v>ﾂｶﾊﾗ ﾏｻﾄｼ</v>
          </cell>
          <cell r="O469">
            <v>8490903</v>
          </cell>
          <cell r="P469" t="str">
            <v>佐賀県佐賀市久保泉町大字下和泉2292番地2</v>
          </cell>
          <cell r="Q469" t="str">
            <v>0952-98-3291</v>
          </cell>
          <cell r="R469" t="str">
            <v>佐内</v>
          </cell>
          <cell r="S469" t="str">
            <v>た</v>
          </cell>
          <cell r="T469" t="str">
            <v>なかけ</v>
          </cell>
        </row>
        <row r="470">
          <cell r="B470">
            <v>761</v>
          </cell>
          <cell r="C470" t="str">
            <v>谷口 幸広</v>
          </cell>
          <cell r="D470" t="str">
            <v>○</v>
          </cell>
          <cell r="E470">
            <v>38343</v>
          </cell>
          <cell r="M470" t="str">
            <v>谷口 幸広</v>
          </cell>
          <cell r="N470" t="str">
            <v>ﾀﾁﾊﾞﾅｻﾝｷﾞｮｳ</v>
          </cell>
          <cell r="O470">
            <v>8470832</v>
          </cell>
          <cell r="P470" t="str">
            <v>佐賀県唐津市石志2871番地7</v>
          </cell>
          <cell r="Q470" t="str">
            <v>0955-74-3579</v>
          </cell>
          <cell r="R470" t="str">
            <v>鳥外</v>
          </cell>
          <cell r="S470" t="str">
            <v>た</v>
          </cell>
          <cell r="T470" t="str">
            <v>にぐちゆ</v>
          </cell>
        </row>
        <row r="471">
          <cell r="B471">
            <v>705</v>
          </cell>
          <cell r="C471" t="str">
            <v>㈲ツチヤ自動車</v>
          </cell>
          <cell r="D471" t="str">
            <v>○</v>
          </cell>
          <cell r="E471">
            <v>38323</v>
          </cell>
          <cell r="L471" t="str">
            <v>土屋 和寿</v>
          </cell>
          <cell r="M471" t="str">
            <v>土屋 和寿</v>
          </cell>
          <cell r="N471" t="str">
            <v>ﾀﾞｲｼｮｳｳﾝﾕ</v>
          </cell>
          <cell r="O471">
            <v>8470004</v>
          </cell>
          <cell r="P471" t="str">
            <v>佐賀県唐津市養母田481番地</v>
          </cell>
          <cell r="Q471" t="str">
            <v>0955-73-3625</v>
          </cell>
          <cell r="R471" t="str">
            <v>唐内</v>
          </cell>
          <cell r="S471" t="str">
            <v>つ</v>
          </cell>
          <cell r="T471" t="str">
            <v>ちや</v>
          </cell>
        </row>
        <row r="472">
          <cell r="B472">
            <v>815</v>
          </cell>
          <cell r="C472" t="str">
            <v>寺田 隆志</v>
          </cell>
          <cell r="D472" t="str">
            <v>○</v>
          </cell>
          <cell r="E472">
            <v>38349</v>
          </cell>
          <cell r="M472" t="str">
            <v>寺田 隆志</v>
          </cell>
          <cell r="N472" t="str">
            <v>ﾃｲ ﾀﾂﾋﾃﾞ</v>
          </cell>
          <cell r="O472">
            <v>8490122</v>
          </cell>
          <cell r="P472" t="str">
            <v>佐賀県三養基郡上峰町大字前牟田1386番地</v>
          </cell>
          <cell r="Q472" t="str">
            <v>0942-89-6030</v>
          </cell>
          <cell r="R472" t="str">
            <v>鳥外</v>
          </cell>
          <cell r="S472" t="str">
            <v>て</v>
          </cell>
          <cell r="T472" t="str">
            <v>らだ</v>
          </cell>
        </row>
        <row r="473">
          <cell r="B473">
            <v>751</v>
          </cell>
          <cell r="C473" t="str">
            <v>富岡 義孝</v>
          </cell>
          <cell r="D473" t="str">
            <v>○</v>
          </cell>
          <cell r="E473">
            <v>38342</v>
          </cell>
          <cell r="M473" t="str">
            <v>富岡 義孝</v>
          </cell>
          <cell r="N473" t="str">
            <v>ﾀｹﾀﾞｼｮｳｶｲ</v>
          </cell>
          <cell r="O473">
            <v>8410061</v>
          </cell>
          <cell r="P473" t="str">
            <v>佐賀県鳥栖市轟木町1898番地6</v>
          </cell>
          <cell r="Q473" t="str">
            <v>0942-82-8232</v>
          </cell>
          <cell r="R473" t="str">
            <v>鳥外</v>
          </cell>
          <cell r="S473" t="str">
            <v>と</v>
          </cell>
          <cell r="T473" t="str">
            <v>よお</v>
          </cell>
        </row>
        <row r="474">
          <cell r="B474">
            <v>811</v>
          </cell>
          <cell r="C474" t="str">
            <v>仲尾 政彦</v>
          </cell>
          <cell r="D474" t="str">
            <v>○</v>
          </cell>
          <cell r="E474">
            <v>38349</v>
          </cell>
          <cell r="M474" t="str">
            <v>仲尾 政彦</v>
          </cell>
          <cell r="N474" t="str">
            <v>ﾂﾙ ﾖｼﾉﾌﾞ</v>
          </cell>
          <cell r="O474">
            <v>8430022</v>
          </cell>
          <cell r="P474" t="str">
            <v>佐賀県武雄市武雄町大字武雄4609番地3</v>
          </cell>
          <cell r="Q474" t="str">
            <v>0954-22-5151</v>
          </cell>
          <cell r="R474" t="str">
            <v>鳥内</v>
          </cell>
          <cell r="S474" t="str">
            <v>な</v>
          </cell>
          <cell r="T474" t="str">
            <v>かお</v>
          </cell>
        </row>
        <row r="475">
          <cell r="B475">
            <v>724</v>
          </cell>
          <cell r="C475" t="str">
            <v>㈲ナカガワアセット</v>
          </cell>
          <cell r="D475" t="str">
            <v>○</v>
          </cell>
          <cell r="E475">
            <v>38331</v>
          </cell>
          <cell r="L475" t="str">
            <v>中川 ありさ</v>
          </cell>
          <cell r="M475" t="str">
            <v>中川 ありさ</v>
          </cell>
          <cell r="N475" t="str">
            <v>ﾀｲﾖｳｾﾗﾝﾄﾞ</v>
          </cell>
          <cell r="O475">
            <v>8490932</v>
          </cell>
          <cell r="P475" t="str">
            <v>佐賀県佐賀市鍋島町大字八戸溝953番地2</v>
          </cell>
          <cell r="Q475" t="str">
            <v>0952-23-5880</v>
          </cell>
          <cell r="R475" t="str">
            <v>鳥外</v>
          </cell>
          <cell r="S475" t="str">
            <v>な</v>
          </cell>
          <cell r="T475" t="str">
            <v>かがわ</v>
          </cell>
        </row>
        <row r="476">
          <cell r="B476">
            <v>703</v>
          </cell>
          <cell r="C476" t="str">
            <v>中島 武平</v>
          </cell>
          <cell r="D476" t="str">
            <v>○</v>
          </cell>
          <cell r="E476">
            <v>38323</v>
          </cell>
          <cell r="M476" t="str">
            <v>中島 武平</v>
          </cell>
          <cell r="N476" t="str">
            <v>ﾀｲｾｲｶﾝｷｮｳｶｲﾊﾂ</v>
          </cell>
          <cell r="O476">
            <v>8430002</v>
          </cell>
          <cell r="P476" t="str">
            <v>佐賀県武雄市朝日町大字中野4727番地の2</v>
          </cell>
          <cell r="Q476" t="str">
            <v>0954-23-2974</v>
          </cell>
          <cell r="R476" t="str">
            <v>鳥外</v>
          </cell>
          <cell r="S476" t="str">
            <v>な</v>
          </cell>
          <cell r="T476" t="str">
            <v>た</v>
          </cell>
        </row>
        <row r="477">
          <cell r="B477">
            <v>777</v>
          </cell>
          <cell r="C477" t="str">
            <v>中原 一之</v>
          </cell>
          <cell r="D477" t="str">
            <v>○</v>
          </cell>
          <cell r="E477">
            <v>38348</v>
          </cell>
          <cell r="M477" t="str">
            <v>中原 一之</v>
          </cell>
          <cell r="N477" t="str">
            <v>ﾀﾅｶﾏﾓﾙｼｮｳﾃﾝ</v>
          </cell>
          <cell r="O477">
            <v>8490937</v>
          </cell>
          <cell r="P477" t="str">
            <v>佐賀県佐賀市鍋島四丁目6番2号</v>
          </cell>
          <cell r="Q477" t="str">
            <v>0952-32-0333</v>
          </cell>
          <cell r="R477" t="str">
            <v>佐内</v>
          </cell>
          <cell r="S477" t="str">
            <v>な</v>
          </cell>
          <cell r="T477" t="str">
            <v>かはら</v>
          </cell>
        </row>
        <row r="478">
          <cell r="B478">
            <v>769</v>
          </cell>
          <cell r="C478" t="str">
            <v>永渕 正広</v>
          </cell>
          <cell r="D478" t="str">
            <v>○</v>
          </cell>
          <cell r="E478">
            <v>38345</v>
          </cell>
          <cell r="M478" t="str">
            <v>永渕 正広</v>
          </cell>
          <cell r="N478" t="str">
            <v>ﾀﾅｶ ﾋﾛｼ</v>
          </cell>
          <cell r="O478">
            <v>8410204</v>
          </cell>
          <cell r="P478" t="str">
            <v>佐賀県小城市三日月町金田794番地</v>
          </cell>
          <cell r="Q478" t="str">
            <v>0952-73-2968</v>
          </cell>
          <cell r="R478" t="str">
            <v>鳥内</v>
          </cell>
          <cell r="S478" t="str">
            <v>な</v>
          </cell>
          <cell r="T478" t="str">
            <v>がふち</v>
          </cell>
        </row>
        <row r="479">
          <cell r="B479">
            <v>797</v>
          </cell>
          <cell r="C479" t="str">
            <v>楢﨑 徳明</v>
          </cell>
          <cell r="D479" t="str">
            <v>○</v>
          </cell>
          <cell r="E479">
            <v>38349</v>
          </cell>
          <cell r="M479" t="str">
            <v>楢﨑 徳明</v>
          </cell>
          <cell r="N479" t="str">
            <v>ﾁｭｳｺﾞｸｺｳｿｸｳﾝﾕ</v>
          </cell>
          <cell r="O479">
            <v>7310125</v>
          </cell>
          <cell r="P479" t="str">
            <v>佐賀県小城市三日月町織島2868番地6</v>
          </cell>
          <cell r="Q479" t="str">
            <v>0952-72-4922</v>
          </cell>
          <cell r="R479" t="str">
            <v>鳥外</v>
          </cell>
          <cell r="S479" t="str">
            <v>な</v>
          </cell>
          <cell r="T479" t="str">
            <v>らざき</v>
          </cell>
        </row>
        <row r="480">
          <cell r="B480">
            <v>783</v>
          </cell>
          <cell r="C480" t="str">
            <v>成富 建一</v>
          </cell>
          <cell r="D480" t="str">
            <v>○</v>
          </cell>
          <cell r="E480">
            <v>38349</v>
          </cell>
          <cell r="M480" t="str">
            <v>成富 建一</v>
          </cell>
          <cell r="N480" t="str">
            <v>ﾀﾆﾀﾞｹﾝｾﾂ</v>
          </cell>
          <cell r="O480">
            <v>8410004</v>
          </cell>
          <cell r="P480" t="str">
            <v>佐賀県鳥栖市神辺町1010番地</v>
          </cell>
          <cell r="Q480" t="str">
            <v>0942-83-5570</v>
          </cell>
          <cell r="R480" t="str">
            <v>佐内</v>
          </cell>
          <cell r="S480" t="str">
            <v>な</v>
          </cell>
          <cell r="T480" t="str">
            <v>りどみ</v>
          </cell>
        </row>
        <row r="481">
          <cell r="B481">
            <v>737</v>
          </cell>
          <cell r="C481" t="str">
            <v>西原 直也</v>
          </cell>
          <cell r="D481" t="str">
            <v>○</v>
          </cell>
          <cell r="E481">
            <v>38336</v>
          </cell>
          <cell r="M481" t="str">
            <v>西原 直也</v>
          </cell>
          <cell r="N481" t="str">
            <v>ﾀｶﾏﾂｼｮｳﾃﾝ</v>
          </cell>
          <cell r="O481">
            <v>8420103</v>
          </cell>
          <cell r="P481" t="str">
            <v>佐賀県神埼郡吉野ヶ里町大字大曲3160番地</v>
          </cell>
          <cell r="Q481" t="str">
            <v>0952-53-5066</v>
          </cell>
          <cell r="R481" t="str">
            <v>杵内</v>
          </cell>
          <cell r="S481" t="str">
            <v>に</v>
          </cell>
          <cell r="T481" t="str">
            <v>な</v>
          </cell>
        </row>
        <row r="482">
          <cell r="B482">
            <v>701</v>
          </cell>
          <cell r="C482" t="str">
            <v>庭木 寛人</v>
          </cell>
          <cell r="D482" t="str">
            <v>○</v>
          </cell>
          <cell r="E482">
            <v>38322</v>
          </cell>
          <cell r="M482" t="str">
            <v>庭木 寛人</v>
          </cell>
          <cell r="N482" t="str">
            <v>ﾀﾞｲｼｮｳｶｲﾊﾂ</v>
          </cell>
          <cell r="O482">
            <v>8430002</v>
          </cell>
          <cell r="P482" t="str">
            <v>佐賀県武雄市朝日町大字中野6031番地の2</v>
          </cell>
          <cell r="Q482" t="str">
            <v>0954-23-0130</v>
          </cell>
          <cell r="R482" t="str">
            <v>杵内</v>
          </cell>
          <cell r="S482" t="str">
            <v>に</v>
          </cell>
          <cell r="T482" t="str">
            <v>わき</v>
          </cell>
        </row>
        <row r="483">
          <cell r="B483">
            <v>742</v>
          </cell>
          <cell r="C483" t="str">
            <v>野口 隆史</v>
          </cell>
          <cell r="D483" t="str">
            <v>○</v>
          </cell>
          <cell r="E483">
            <v>38337</v>
          </cell>
          <cell r="M483" t="str">
            <v>野口 隆史</v>
          </cell>
          <cell r="N483" t="str">
            <v>ﾀｶﾗ</v>
          </cell>
          <cell r="O483">
            <v>8400857</v>
          </cell>
          <cell r="P483" t="str">
            <v>佐賀県佐賀市鍋島町大字八戸1610番地16</v>
          </cell>
          <cell r="Q483" t="str">
            <v>0952-51-4105</v>
          </cell>
          <cell r="R483" t="str">
            <v>唐内</v>
          </cell>
          <cell r="S483" t="str">
            <v>の</v>
          </cell>
          <cell r="T483" t="str">
            <v>た</v>
          </cell>
        </row>
        <row r="484">
          <cell r="B484">
            <v>821</v>
          </cell>
          <cell r="C484" t="str">
            <v>野下 秀樹</v>
          </cell>
          <cell r="D484" t="str">
            <v>○</v>
          </cell>
          <cell r="E484">
            <v>38349</v>
          </cell>
          <cell r="M484" t="str">
            <v>野下 秀樹</v>
          </cell>
          <cell r="N484" t="str">
            <v>ﾃﾂﾔｼｮｳｶｲ</v>
          </cell>
          <cell r="O484">
            <v>8390832</v>
          </cell>
          <cell r="P484" t="str">
            <v>福岡県久留米市大橋町合楽273番地7</v>
          </cell>
          <cell r="Q484" t="str">
            <v>0942-89-9595</v>
          </cell>
          <cell r="R484" t="str">
            <v>佐外</v>
          </cell>
          <cell r="S484" t="str">
            <v>の</v>
          </cell>
          <cell r="T484" t="str">
            <v>した</v>
          </cell>
        </row>
        <row r="485">
          <cell r="B485">
            <v>747</v>
          </cell>
          <cell r="C485" t="str">
            <v>乘富 武久</v>
          </cell>
          <cell r="D485" t="str">
            <v>○</v>
          </cell>
          <cell r="E485">
            <v>38337</v>
          </cell>
          <cell r="M485" t="str">
            <v>乘富 武久</v>
          </cell>
          <cell r="N485" t="str">
            <v>ﾀｸﾞﾁｺｳｷﾞｮｳ</v>
          </cell>
          <cell r="O485" t="str">
            <v>816-0962</v>
          </cell>
          <cell r="P485" t="str">
            <v>佐賀県小城市牛津町柿樋瀬236番地6</v>
          </cell>
          <cell r="Q485" t="str">
            <v>0952-66-3790</v>
          </cell>
          <cell r="R485" t="str">
            <v>鳥外</v>
          </cell>
          <cell r="S485" t="str">
            <v>の</v>
          </cell>
          <cell r="T485" t="str">
            <v>りと</v>
          </cell>
        </row>
        <row r="486">
          <cell r="B486">
            <v>738</v>
          </cell>
          <cell r="C486" t="str">
            <v>八谷 克利</v>
          </cell>
          <cell r="D486" t="str">
            <v>○</v>
          </cell>
          <cell r="E486">
            <v>38336</v>
          </cell>
          <cell r="M486" t="str">
            <v>八谷 克利</v>
          </cell>
          <cell r="N486" t="str">
            <v>ﾀｶﾔｼｮｳｶｲ</v>
          </cell>
          <cell r="O486">
            <v>8495122</v>
          </cell>
          <cell r="P486" t="str">
            <v>佐賀県唐津市浜玉町横田下37番地3</v>
          </cell>
          <cell r="Q486" t="str">
            <v>0955-56-2500</v>
          </cell>
          <cell r="R486" t="str">
            <v>鳥外</v>
          </cell>
          <cell r="S486" t="str">
            <v>は</v>
          </cell>
          <cell r="T486" t="str">
            <v>ち</v>
          </cell>
        </row>
        <row r="487">
          <cell r="B487">
            <v>776</v>
          </cell>
          <cell r="C487" t="str">
            <v>服部 文男</v>
          </cell>
          <cell r="D487" t="str">
            <v>○</v>
          </cell>
          <cell r="E487">
            <v>38348</v>
          </cell>
          <cell r="M487" t="str">
            <v>服部 文男</v>
          </cell>
          <cell r="N487" t="str">
            <v>ﾀﾅｶｿﾞｳｴﾝﾄﾞﾎﾞｸ</v>
          </cell>
          <cell r="O487">
            <v>8460012</v>
          </cell>
          <cell r="P487" t="str">
            <v>佐賀県多久市東多久町大字別府5462番地4</v>
          </cell>
          <cell r="Q487" t="str">
            <v>0952-74-2988</v>
          </cell>
          <cell r="R487" t="str">
            <v>唐内</v>
          </cell>
          <cell r="S487" t="str">
            <v>は</v>
          </cell>
          <cell r="T487" t="str">
            <v>つ</v>
          </cell>
        </row>
        <row r="488">
          <cell r="B488">
            <v>793</v>
          </cell>
          <cell r="C488" t="str">
            <v>㈲ハナワン自動車</v>
          </cell>
          <cell r="D488" t="str">
            <v>○</v>
          </cell>
          <cell r="E488">
            <v>38349</v>
          </cell>
          <cell r="L488" t="str">
            <v>吉良 虎次郎</v>
          </cell>
          <cell r="M488" t="str">
            <v>吉良 虎次郎</v>
          </cell>
          <cell r="N488" t="str">
            <v>ﾁｸﾎｳｴｲｾｲｼｬ</v>
          </cell>
          <cell r="O488">
            <v>8491304</v>
          </cell>
          <cell r="P488" t="str">
            <v>佐賀県鹿島市大字中村2153番地</v>
          </cell>
          <cell r="Q488" t="str">
            <v>0954-62-3891</v>
          </cell>
          <cell r="R488" t="str">
            <v>鳥外</v>
          </cell>
          <cell r="S488" t="str">
            <v>は</v>
          </cell>
          <cell r="T488" t="str">
            <v>な</v>
          </cell>
        </row>
        <row r="489">
          <cell r="B489">
            <v>804</v>
          </cell>
          <cell r="C489" t="str">
            <v>原 臣嘉</v>
          </cell>
          <cell r="D489" t="str">
            <v>○</v>
          </cell>
          <cell r="E489">
            <v>38349</v>
          </cell>
          <cell r="M489" t="str">
            <v>原 臣嘉</v>
          </cell>
          <cell r="N489" t="str">
            <v>ﾂｶｻｳﾝﾕ</v>
          </cell>
          <cell r="O489">
            <v>8493201</v>
          </cell>
          <cell r="P489" t="str">
            <v>佐賀県唐津市相知町相知2125番地</v>
          </cell>
          <cell r="Q489" t="str">
            <v>0955-62-3200</v>
          </cell>
          <cell r="R489" t="str">
            <v>鳥外</v>
          </cell>
          <cell r="S489" t="str">
            <v>は</v>
          </cell>
          <cell r="T489" t="str">
            <v>お</v>
          </cell>
        </row>
        <row r="490">
          <cell r="B490">
            <v>802</v>
          </cell>
          <cell r="C490" t="str">
            <v>東島 義弘</v>
          </cell>
          <cell r="D490" t="str">
            <v>○</v>
          </cell>
          <cell r="E490">
            <v>38349</v>
          </cell>
          <cell r="M490" t="str">
            <v>東島 義弘</v>
          </cell>
          <cell r="N490" t="str">
            <v>ﾁﾖﾀﾞｺｳｷﾞｮｳ</v>
          </cell>
          <cell r="O490">
            <v>8491114</v>
          </cell>
          <cell r="P490" t="str">
            <v>佐賀県杵島郡白石町大字馬洗2516番地</v>
          </cell>
          <cell r="Q490" t="str">
            <v>0952-82-3522</v>
          </cell>
          <cell r="R490" t="str">
            <v>佐内</v>
          </cell>
          <cell r="S490" t="str">
            <v>ひ</v>
          </cell>
          <cell r="T490" t="str">
            <v>が</v>
          </cell>
        </row>
        <row r="491">
          <cell r="B491">
            <v>790</v>
          </cell>
          <cell r="C491" t="str">
            <v>肥後橋 政行</v>
          </cell>
          <cell r="D491" t="str">
            <v>○</v>
          </cell>
          <cell r="E491">
            <v>38349</v>
          </cell>
          <cell r="M491" t="str">
            <v>肥後橋 政行</v>
          </cell>
          <cell r="N491" t="str">
            <v>ﾁｸｺﾞｶﾞﾜｼﾞｬﾘｽﾅｷｮｳｷﾞｮｳｸﾐｱｲ</v>
          </cell>
          <cell r="O491">
            <v>8410023</v>
          </cell>
          <cell r="P491" t="str">
            <v>佐賀県鳥栖市姫方町343番地38</v>
          </cell>
          <cell r="Q491" t="str">
            <v>0942-82-8107</v>
          </cell>
          <cell r="R491" t="str">
            <v>鳥外</v>
          </cell>
          <cell r="S491" t="str">
            <v>ひ</v>
          </cell>
          <cell r="T491" t="str">
            <v>ご</v>
          </cell>
        </row>
        <row r="492">
          <cell r="B492">
            <v>743</v>
          </cell>
          <cell r="C492" t="str">
            <v>平古場 彦也</v>
          </cell>
          <cell r="D492" t="str">
            <v>○</v>
          </cell>
          <cell r="E492">
            <v>38337</v>
          </cell>
          <cell r="M492" t="str">
            <v>平古場 彦也</v>
          </cell>
          <cell r="N492" t="str">
            <v>ﾀｶﾗ</v>
          </cell>
          <cell r="O492">
            <v>8491321</v>
          </cell>
          <cell r="P492" t="str">
            <v>佐賀県鹿島市古枝甲107番地1</v>
          </cell>
          <cell r="Q492" t="str">
            <v>0954-62-9547</v>
          </cell>
          <cell r="R492" t="str">
            <v>佐内</v>
          </cell>
          <cell r="S492" t="str">
            <v>ひ</v>
          </cell>
          <cell r="T492" t="str">
            <v>ら</v>
          </cell>
        </row>
        <row r="493">
          <cell r="B493">
            <v>731</v>
          </cell>
          <cell r="C493" t="str">
            <v>㈲フィールド・ガレージ</v>
          </cell>
          <cell r="D493" t="str">
            <v>○</v>
          </cell>
          <cell r="E493">
            <v>38335</v>
          </cell>
          <cell r="L493" t="str">
            <v>原 憲一郎</v>
          </cell>
          <cell r="M493" t="str">
            <v>原 憲一郎</v>
          </cell>
          <cell r="N493" t="str">
            <v>ﾀｶｸﾗｼﾞｭｳﾀｸｾﾂﾋﾞ</v>
          </cell>
          <cell r="O493">
            <v>8430022</v>
          </cell>
          <cell r="P493" t="str">
            <v>佐賀県武雄市武雄町大字武雄8163番地</v>
          </cell>
          <cell r="Q493" t="str">
            <v>0954-23-1916</v>
          </cell>
          <cell r="R493" t="str">
            <v>鳥内</v>
          </cell>
          <cell r="S493" t="str">
            <v>ふ</v>
          </cell>
          <cell r="T493" t="str">
            <v>い</v>
          </cell>
        </row>
        <row r="494">
          <cell r="B494">
            <v>757</v>
          </cell>
          <cell r="C494" t="str">
            <v>福井 英之</v>
          </cell>
          <cell r="D494" t="str">
            <v>○</v>
          </cell>
          <cell r="E494">
            <v>38342</v>
          </cell>
          <cell r="M494" t="str">
            <v>福井 英之</v>
          </cell>
          <cell r="N494" t="str">
            <v>ﾀｼﾛｻﾝｷﾞｮｳ</v>
          </cell>
          <cell r="O494">
            <v>8420054</v>
          </cell>
          <cell r="P494" t="str">
            <v>佐賀県神埼市千代田町餘江1493番地の1</v>
          </cell>
          <cell r="Q494" t="str">
            <v>0952-44-2726</v>
          </cell>
          <cell r="R494" t="str">
            <v>伊内</v>
          </cell>
          <cell r="S494" t="str">
            <v>ふ</v>
          </cell>
          <cell r="T494" t="str">
            <v>くい</v>
          </cell>
        </row>
        <row r="495">
          <cell r="B495">
            <v>795</v>
          </cell>
          <cell r="C495" t="str">
            <v>福岡フロンテ販売㈱</v>
          </cell>
          <cell r="D495" t="str">
            <v>○</v>
          </cell>
          <cell r="E495">
            <v>38349</v>
          </cell>
          <cell r="L495" t="str">
            <v>田中 栄一</v>
          </cell>
          <cell r="M495" t="str">
            <v>田中 栄一</v>
          </cell>
          <cell r="N495" t="str">
            <v>ﾁｭｳｵｳｶﾝｷｮｳｶｲﾊﾂ</v>
          </cell>
          <cell r="O495">
            <v>8140022</v>
          </cell>
          <cell r="P495" t="str">
            <v>福岡県福岡市早良区原六丁目22番22号</v>
          </cell>
          <cell r="Q495" t="str">
            <v>0952-98-2115</v>
          </cell>
          <cell r="R495" t="str">
            <v>伊外</v>
          </cell>
          <cell r="S495" t="str">
            <v>ふ</v>
          </cell>
          <cell r="T495" t="str">
            <v>くお</v>
          </cell>
        </row>
        <row r="496">
          <cell r="B496">
            <v>712</v>
          </cell>
          <cell r="C496" t="str">
            <v>㈲福地自動車</v>
          </cell>
          <cell r="D496" t="str">
            <v>○</v>
          </cell>
          <cell r="E496">
            <v>38324</v>
          </cell>
          <cell r="L496" t="str">
            <v>福地 孝司</v>
          </cell>
          <cell r="M496" t="str">
            <v>福地 孝司</v>
          </cell>
          <cell r="N496" t="str">
            <v>ﾀﾞｲﾆﾁｶﾝｷｮｳ</v>
          </cell>
          <cell r="O496">
            <v>8460002</v>
          </cell>
          <cell r="P496" t="str">
            <v>佐賀県多久市北多久町大字小侍806番地</v>
          </cell>
          <cell r="Q496" t="str">
            <v>0952-74-3111</v>
          </cell>
          <cell r="R496" t="str">
            <v>鳥内</v>
          </cell>
          <cell r="S496" t="str">
            <v>ふ</v>
          </cell>
          <cell r="T496" t="str">
            <v>くち</v>
          </cell>
        </row>
        <row r="497">
          <cell r="B497">
            <v>680</v>
          </cell>
          <cell r="C497" t="str">
            <v>藤家 勝朗</v>
          </cell>
          <cell r="D497" t="str">
            <v>○</v>
          </cell>
          <cell r="E497">
            <v>38306</v>
          </cell>
          <cell r="M497" t="str">
            <v>藤家 勝朗</v>
          </cell>
          <cell r="N497" t="str">
            <v>ｿｳﾃﾞﾝｼｬ</v>
          </cell>
          <cell r="O497">
            <v>8490906</v>
          </cell>
          <cell r="P497" t="str">
            <v>佐賀県佐賀市金立町大字金立181番地1</v>
          </cell>
          <cell r="Q497" t="str">
            <v>0952-66-6122</v>
          </cell>
          <cell r="R497" t="str">
            <v>鳥外</v>
          </cell>
          <cell r="S497" t="str">
            <v>ふ</v>
          </cell>
          <cell r="T497" t="str">
            <v>じいえ</v>
          </cell>
        </row>
        <row r="498">
          <cell r="B498">
            <v>645</v>
          </cell>
          <cell r="C498" t="str">
            <v>㈲藤商事</v>
          </cell>
          <cell r="D498" t="str">
            <v>○</v>
          </cell>
          <cell r="E498">
            <v>38273</v>
          </cell>
          <cell r="L498" t="str">
            <v>藤川 大介</v>
          </cell>
          <cell r="M498" t="str">
            <v>藤川 大介</v>
          </cell>
          <cell r="N498" t="str">
            <v>ｽﾊﾞｼﾘｶﾝｷｮｳｳﾝﾕ</v>
          </cell>
          <cell r="O498">
            <v>8460031</v>
          </cell>
          <cell r="P498" t="str">
            <v>佐賀県多久市多久町485番地</v>
          </cell>
          <cell r="Q498" t="str">
            <v>0954-20-3188</v>
          </cell>
          <cell r="R498" t="str">
            <v>佐外</v>
          </cell>
          <cell r="S498" t="str">
            <v>ふ</v>
          </cell>
          <cell r="T498" t="str">
            <v>じし</v>
          </cell>
        </row>
        <row r="499">
          <cell r="B499">
            <v>768</v>
          </cell>
          <cell r="C499" t="str">
            <v>藤原 時平</v>
          </cell>
          <cell r="D499" t="str">
            <v>○</v>
          </cell>
          <cell r="E499">
            <v>38345</v>
          </cell>
          <cell r="M499" t="str">
            <v>藤原 時平</v>
          </cell>
          <cell r="N499" t="str">
            <v>ﾀﾅｶ ｵｻﾑ</v>
          </cell>
          <cell r="O499">
            <v>8460003</v>
          </cell>
          <cell r="P499" t="str">
            <v>佐賀県多久市北多久町大字多久原1671番地2</v>
          </cell>
          <cell r="Q499" t="str">
            <v>0952-75-5778</v>
          </cell>
          <cell r="R499" t="str">
            <v>鳥内</v>
          </cell>
          <cell r="S499" t="str">
            <v>ふ</v>
          </cell>
          <cell r="T499" t="str">
            <v>じわ</v>
          </cell>
        </row>
        <row r="500">
          <cell r="B500">
            <v>717</v>
          </cell>
          <cell r="C500" t="str">
            <v>古瀬 孝幸</v>
          </cell>
          <cell r="D500" t="str">
            <v>○</v>
          </cell>
          <cell r="E500">
            <v>38329</v>
          </cell>
          <cell r="M500" t="str">
            <v>古瀬 孝幸</v>
          </cell>
          <cell r="N500" t="str">
            <v>ﾀｲﾍｲﾄﾞﾎﾞｸ</v>
          </cell>
          <cell r="O500">
            <v>8430002</v>
          </cell>
          <cell r="P500" t="str">
            <v>佐賀県武雄市朝日町大字中野8798番地</v>
          </cell>
          <cell r="Q500" t="str">
            <v>0954-23-5513</v>
          </cell>
          <cell r="R500" t="str">
            <v>佐外</v>
          </cell>
          <cell r="S500" t="str">
            <v>ふ</v>
          </cell>
          <cell r="T500" t="str">
            <v>た</v>
          </cell>
        </row>
        <row r="501">
          <cell r="B501">
            <v>800</v>
          </cell>
          <cell r="C501" t="str">
            <v>古舘 義人</v>
          </cell>
          <cell r="D501" t="str">
            <v>○</v>
          </cell>
          <cell r="E501">
            <v>38349</v>
          </cell>
          <cell r="M501" t="str">
            <v>古舘 義人</v>
          </cell>
          <cell r="N501" t="str">
            <v>ﾁﾖﾀﾞ</v>
          </cell>
          <cell r="O501">
            <v>8471441</v>
          </cell>
          <cell r="P501" t="str">
            <v>佐賀県東松浦郡玄海町大字今村6313番地</v>
          </cell>
          <cell r="Q501" t="str">
            <v>0955-52-6910</v>
          </cell>
          <cell r="R501" t="str">
            <v>佐外</v>
          </cell>
          <cell r="S501" t="str">
            <v>ふ</v>
          </cell>
          <cell r="T501" t="str">
            <v>るだ</v>
          </cell>
        </row>
        <row r="502">
          <cell r="B502">
            <v>726</v>
          </cell>
          <cell r="C502" t="str">
            <v>㈲古村自動車</v>
          </cell>
          <cell r="D502" t="str">
            <v>○</v>
          </cell>
          <cell r="E502">
            <v>38331</v>
          </cell>
          <cell r="L502" t="str">
            <v>古村 光司</v>
          </cell>
          <cell r="M502" t="str">
            <v>古村 光司</v>
          </cell>
          <cell r="N502" t="str">
            <v>ﾀﾞｲﾜｷﾝｿﾞｸ</v>
          </cell>
          <cell r="O502">
            <v>8490101</v>
          </cell>
          <cell r="P502" t="str">
            <v>佐賀県三養基郡みやき町大字原古賀5266番地1</v>
          </cell>
          <cell r="Q502" t="str">
            <v>0942-94-4520</v>
          </cell>
          <cell r="R502" t="str">
            <v>伊外</v>
          </cell>
          <cell r="S502" t="str">
            <v>ふ</v>
          </cell>
          <cell r="T502" t="str">
            <v>るむ</v>
          </cell>
        </row>
        <row r="503">
          <cell r="B503">
            <v>682</v>
          </cell>
          <cell r="C503" t="str">
            <v>堀 守孝</v>
          </cell>
          <cell r="D503" t="str">
            <v>○</v>
          </cell>
          <cell r="E503">
            <v>38306</v>
          </cell>
          <cell r="M503" t="str">
            <v>堀 守孝</v>
          </cell>
          <cell r="N503" t="str">
            <v>ｿｳｷﾞｮｳ</v>
          </cell>
          <cell r="O503">
            <v>8400862</v>
          </cell>
          <cell r="P503" t="str">
            <v>佐賀県小城市小城町797番地1</v>
          </cell>
          <cell r="Q503" t="str">
            <v>0952-72-2825</v>
          </cell>
          <cell r="R503" t="str">
            <v>佐内</v>
          </cell>
          <cell r="S503" t="str">
            <v>ほ</v>
          </cell>
          <cell r="T503" t="str">
            <v>りと</v>
          </cell>
        </row>
        <row r="504">
          <cell r="B504">
            <v>759</v>
          </cell>
          <cell r="C504" t="str">
            <v>㈲マイケル</v>
          </cell>
          <cell r="D504" t="str">
            <v>○</v>
          </cell>
          <cell r="E504">
            <v>38342</v>
          </cell>
          <cell r="L504" t="str">
            <v>古賀 政一</v>
          </cell>
          <cell r="M504" t="str">
            <v>古賀 政一</v>
          </cell>
          <cell r="N504" t="str">
            <v>ﾀｿﾞｴ</v>
          </cell>
          <cell r="O504">
            <v>8593605</v>
          </cell>
          <cell r="P504" t="str">
            <v>佐賀県小城市三日月町久米1466-1</v>
          </cell>
          <cell r="Q504" t="str">
            <v>0952-73-7887</v>
          </cell>
          <cell r="R504" t="str">
            <v>佐外</v>
          </cell>
          <cell r="S504" t="str">
            <v>ま</v>
          </cell>
          <cell r="T504" t="str">
            <v>いけ</v>
          </cell>
        </row>
        <row r="505">
          <cell r="B505">
            <v>714</v>
          </cell>
          <cell r="C505" t="str">
            <v>前田 孝典</v>
          </cell>
          <cell r="D505" t="str">
            <v>○</v>
          </cell>
          <cell r="E505">
            <v>38324</v>
          </cell>
          <cell r="M505" t="str">
            <v>前田 孝典</v>
          </cell>
          <cell r="N505" t="str">
            <v>ﾀﾞｲﾌｸ</v>
          </cell>
          <cell r="O505">
            <v>8480021</v>
          </cell>
          <cell r="P505" t="str">
            <v>佐賀県伊万里市大坪町甲2487番地18</v>
          </cell>
          <cell r="Q505" t="str">
            <v>0955-22-1364</v>
          </cell>
          <cell r="R505" t="str">
            <v>鳥外</v>
          </cell>
          <cell r="S505" t="str">
            <v>ま</v>
          </cell>
          <cell r="T505" t="str">
            <v>えだ</v>
          </cell>
        </row>
        <row r="506">
          <cell r="B506">
            <v>780</v>
          </cell>
          <cell r="C506" t="str">
            <v>真島 慎太郎</v>
          </cell>
          <cell r="D506" t="str">
            <v>○</v>
          </cell>
          <cell r="E506">
            <v>38349</v>
          </cell>
          <cell r="M506" t="str">
            <v>真島 慎太郎</v>
          </cell>
          <cell r="N506" t="str">
            <v>ﾀﾆｸﾞﾁｳﾝｿｳ</v>
          </cell>
          <cell r="O506">
            <v>8490101</v>
          </cell>
          <cell r="P506" t="str">
            <v>佐賀県三養基郡みやき町大字原古賀6606番地の1</v>
          </cell>
          <cell r="Q506" t="str">
            <v>0942-94-3354</v>
          </cell>
          <cell r="R506" t="str">
            <v>佐内</v>
          </cell>
          <cell r="S506" t="str">
            <v>ま</v>
          </cell>
          <cell r="T506" t="str">
            <v>しま</v>
          </cell>
        </row>
        <row r="507">
          <cell r="B507">
            <v>752</v>
          </cell>
          <cell r="C507" t="str">
            <v>増本 久</v>
          </cell>
          <cell r="D507" t="str">
            <v>○</v>
          </cell>
          <cell r="E507">
            <v>38342</v>
          </cell>
          <cell r="M507" t="str">
            <v>増本 久</v>
          </cell>
          <cell r="N507" t="str">
            <v>ﾀｹﾊﾗｲｻｵ</v>
          </cell>
          <cell r="O507">
            <v>8470863</v>
          </cell>
          <cell r="P507" t="str">
            <v>佐賀県唐津市妙見町7159番地1</v>
          </cell>
          <cell r="Q507" t="str">
            <v>0955-75-2332</v>
          </cell>
          <cell r="R507" t="str">
            <v>杵外</v>
          </cell>
          <cell r="S507" t="str">
            <v>ま</v>
          </cell>
          <cell r="T507" t="str">
            <v>すも</v>
          </cell>
        </row>
        <row r="508">
          <cell r="B508">
            <v>708</v>
          </cell>
          <cell r="C508" t="str">
            <v>㈲松尾オート</v>
          </cell>
          <cell r="D508" t="str">
            <v>○</v>
          </cell>
          <cell r="E508">
            <v>38323</v>
          </cell>
          <cell r="L508" t="str">
            <v>松尾 孝則</v>
          </cell>
          <cell r="M508" t="str">
            <v>松尾 孝則</v>
          </cell>
          <cell r="N508" t="str">
            <v>ﾀﾞｲﾄｳ</v>
          </cell>
          <cell r="O508">
            <v>8480015</v>
          </cell>
          <cell r="P508" t="str">
            <v>佐賀県伊万里市南波多町府招2709番地</v>
          </cell>
          <cell r="Q508" t="str">
            <v>0955-24-2884</v>
          </cell>
          <cell r="R508" t="str">
            <v>鳥外</v>
          </cell>
          <cell r="S508" t="str">
            <v>ま</v>
          </cell>
          <cell r="T508" t="str">
            <v>つお</v>
          </cell>
        </row>
        <row r="509">
          <cell r="B509">
            <v>730</v>
          </cell>
          <cell r="C509" t="str">
            <v>松崎 浩</v>
          </cell>
          <cell r="D509" t="str">
            <v>○</v>
          </cell>
          <cell r="E509">
            <v>38335</v>
          </cell>
          <cell r="M509" t="str">
            <v>松崎 浩</v>
          </cell>
          <cell r="N509" t="str">
            <v>ﾀｶｸﾞﾁｺｳｷﾞｮｳ</v>
          </cell>
          <cell r="O509">
            <v>8593166</v>
          </cell>
          <cell r="P509" t="str">
            <v>長崎県佐世保市木原町1854番地1</v>
          </cell>
          <cell r="Q509" t="str">
            <v>0956-30-8357</v>
          </cell>
          <cell r="R509" t="str">
            <v>鳥外</v>
          </cell>
          <cell r="S509" t="str">
            <v>ま</v>
          </cell>
          <cell r="T509" t="str">
            <v>つさ</v>
          </cell>
        </row>
        <row r="510">
          <cell r="B510">
            <v>798</v>
          </cell>
          <cell r="C510" t="str">
            <v>松永 章</v>
          </cell>
          <cell r="D510" t="str">
            <v>○</v>
          </cell>
          <cell r="E510">
            <v>38349</v>
          </cell>
          <cell r="M510" t="str">
            <v>松永 章</v>
          </cell>
          <cell r="N510" t="str">
            <v>ﾁｭｳｾﾂ</v>
          </cell>
          <cell r="O510">
            <v>8400864</v>
          </cell>
          <cell r="P510" t="str">
            <v>佐賀県佐賀市嘉瀬町大字荻野400番地3</v>
          </cell>
          <cell r="Q510" t="str">
            <v>0952-23-4863</v>
          </cell>
          <cell r="R510" t="str">
            <v>鳥外</v>
          </cell>
          <cell r="S510" t="str">
            <v>ま</v>
          </cell>
          <cell r="T510" t="str">
            <v>あ</v>
          </cell>
        </row>
        <row r="511">
          <cell r="B511">
            <v>729</v>
          </cell>
          <cell r="C511" t="str">
            <v>松本 誠</v>
          </cell>
          <cell r="D511" t="str">
            <v>○</v>
          </cell>
          <cell r="E511">
            <v>38331</v>
          </cell>
          <cell r="M511" t="str">
            <v>松本 誠</v>
          </cell>
          <cell r="N511" t="str">
            <v>ﾀｶｷﾞｸﾞﾐ</v>
          </cell>
          <cell r="O511">
            <v>8494256</v>
          </cell>
          <cell r="P511" t="str">
            <v>佐賀県伊万里市山代町久原2873番地5</v>
          </cell>
          <cell r="Q511" t="str">
            <v>0955-28-2511</v>
          </cell>
          <cell r="R511" t="str">
            <v>鳥外</v>
          </cell>
          <cell r="S511" t="str">
            <v>ま</v>
          </cell>
          <cell r="T511" t="str">
            <v>つも</v>
          </cell>
        </row>
        <row r="512">
          <cell r="B512">
            <v>719</v>
          </cell>
          <cell r="C512" t="str">
            <v>松本 正秀</v>
          </cell>
          <cell r="D512" t="str">
            <v>○</v>
          </cell>
          <cell r="E512">
            <v>38329</v>
          </cell>
          <cell r="M512" t="str">
            <v>松本 正秀</v>
          </cell>
          <cell r="N512" t="str">
            <v>ﾀｲﾎｳ</v>
          </cell>
          <cell r="O512">
            <v>8470816</v>
          </cell>
          <cell r="P512" t="str">
            <v>佐賀県唐津市新興町3003番地7</v>
          </cell>
          <cell r="Q512" t="str">
            <v>0955-70-6161</v>
          </cell>
          <cell r="R512" t="str">
            <v>佐内</v>
          </cell>
          <cell r="S512" t="str">
            <v>ま</v>
          </cell>
          <cell r="T512" t="str">
            <v>つも</v>
          </cell>
        </row>
        <row r="513">
          <cell r="B513">
            <v>687</v>
          </cell>
          <cell r="C513" t="str">
            <v>㈲松本自動車工業</v>
          </cell>
          <cell r="D513" t="str">
            <v>○</v>
          </cell>
          <cell r="E513">
            <v>38306</v>
          </cell>
          <cell r="F513" t="str">
            <v>○</v>
          </cell>
          <cell r="G513">
            <v>38315</v>
          </cell>
          <cell r="L513" t="str">
            <v>松本 政次</v>
          </cell>
          <cell r="M513" t="str">
            <v>松本 政次</v>
          </cell>
          <cell r="N513" t="str">
            <v>ﾀﾞｲｱﾝ</v>
          </cell>
          <cell r="O513">
            <v>8491302</v>
          </cell>
          <cell r="P513" t="str">
            <v>佐賀県鹿島市大字井手800番地2</v>
          </cell>
          <cell r="Q513" t="str">
            <v>0954-63-1104</v>
          </cell>
          <cell r="R513" t="str">
            <v>鳥外</v>
          </cell>
          <cell r="S513" t="str">
            <v>ま</v>
          </cell>
          <cell r="T513" t="str">
            <v>つも</v>
          </cell>
        </row>
        <row r="514">
          <cell r="B514">
            <v>760</v>
          </cell>
          <cell r="C514" t="str">
            <v>溝口 広</v>
          </cell>
          <cell r="D514" t="str">
            <v>○</v>
          </cell>
          <cell r="E514">
            <v>38343</v>
          </cell>
          <cell r="M514" t="str">
            <v>溝口 広</v>
          </cell>
          <cell r="N514" t="str">
            <v>ﾀﾁｶﾜｻﾝｷﾞｮｳ</v>
          </cell>
          <cell r="O514">
            <v>8490502</v>
          </cell>
          <cell r="P514" t="str">
            <v>佐賀県杵島郡江北町大字佐留志1728番地32</v>
          </cell>
          <cell r="Q514" t="str">
            <v>0952-66-6601</v>
          </cell>
          <cell r="R514" t="str">
            <v>鳥外</v>
          </cell>
          <cell r="S514" t="str">
            <v>み</v>
          </cell>
          <cell r="T514" t="str">
            <v>ぞぐ</v>
          </cell>
        </row>
        <row r="515">
          <cell r="B515">
            <v>740</v>
          </cell>
          <cell r="C515" t="str">
            <v>㈱三友商会</v>
          </cell>
          <cell r="D515" t="str">
            <v>○</v>
          </cell>
          <cell r="E515">
            <v>38336</v>
          </cell>
          <cell r="L515" t="str">
            <v>江口 龍男</v>
          </cell>
          <cell r="M515" t="str">
            <v>江口 龍男</v>
          </cell>
          <cell r="N515" t="str">
            <v>ﾀｶﾔﾏ ｼﾞｭﾝｼﾞ</v>
          </cell>
          <cell r="O515">
            <v>8400032</v>
          </cell>
          <cell r="P515" t="str">
            <v>佐賀県佐賀市末広一丁目9番43号</v>
          </cell>
          <cell r="Q515" t="str">
            <v>0952-24-8872</v>
          </cell>
          <cell r="R515" t="str">
            <v>鳥内</v>
          </cell>
          <cell r="S515" t="str">
            <v>み</v>
          </cell>
          <cell r="T515" t="str">
            <v>つと</v>
          </cell>
        </row>
        <row r="516">
          <cell r="B516">
            <v>787</v>
          </cell>
          <cell r="C516" t="str">
            <v>村田 弘之</v>
          </cell>
          <cell r="D516" t="str">
            <v>○</v>
          </cell>
          <cell r="E516">
            <v>38349</v>
          </cell>
          <cell r="M516" t="str">
            <v>村田 弘之</v>
          </cell>
          <cell r="N516" t="str">
            <v>ﾀﾗｹﾝｾﾂ</v>
          </cell>
          <cell r="O516">
            <v>8471511</v>
          </cell>
          <cell r="P516" t="str">
            <v>佐賀県唐津市肥前町新木場甲2424番地23</v>
          </cell>
          <cell r="Q516" t="str">
            <v>0955-54-2500</v>
          </cell>
          <cell r="R516" t="str">
            <v>杵内</v>
          </cell>
          <cell r="S516" t="str">
            <v>む</v>
          </cell>
          <cell r="T516" t="str">
            <v>らた</v>
          </cell>
        </row>
        <row r="517">
          <cell r="B517">
            <v>728</v>
          </cell>
          <cell r="C517" t="str">
            <v>森 敏之</v>
          </cell>
          <cell r="D517" t="str">
            <v>○</v>
          </cell>
          <cell r="E517">
            <v>38331</v>
          </cell>
          <cell r="M517" t="str">
            <v>森 敏之</v>
          </cell>
          <cell r="N517" t="str">
            <v>ﾀﾞｲﾜﾌﾞﾂﾘｭｳ</v>
          </cell>
          <cell r="O517">
            <v>8400857</v>
          </cell>
          <cell r="P517" t="str">
            <v>佐賀県佐賀市鍋島町大字八戸1212番地</v>
          </cell>
          <cell r="Q517" t="str">
            <v>0952-53-6640</v>
          </cell>
          <cell r="R517" t="str">
            <v>鳥外</v>
          </cell>
          <cell r="S517" t="str">
            <v>も</v>
          </cell>
          <cell r="T517" t="str">
            <v>り</v>
          </cell>
        </row>
        <row r="518">
          <cell r="B518">
            <v>785</v>
          </cell>
          <cell r="C518" t="str">
            <v>山口 朝照</v>
          </cell>
          <cell r="D518" t="str">
            <v>○</v>
          </cell>
          <cell r="E518">
            <v>38349</v>
          </cell>
          <cell r="M518" t="str">
            <v>山口 朝照</v>
          </cell>
          <cell r="N518" t="str">
            <v>ﾀﾏﾃｯｸ</v>
          </cell>
          <cell r="O518">
            <v>8480043</v>
          </cell>
          <cell r="P518" t="str">
            <v>佐賀県伊万里市瀬戸町1445番地</v>
          </cell>
          <cell r="Q518" t="str">
            <v>0955-22-9232</v>
          </cell>
          <cell r="R518" t="str">
            <v>鳥外</v>
          </cell>
          <cell r="S518" t="str">
            <v>や</v>
          </cell>
          <cell r="T518" t="str">
            <v>あ</v>
          </cell>
        </row>
        <row r="519">
          <cell r="B519">
            <v>721</v>
          </cell>
          <cell r="C519" t="str">
            <v>㈲ヤマグチ</v>
          </cell>
          <cell r="D519" t="str">
            <v>○</v>
          </cell>
          <cell r="E519">
            <v>38329</v>
          </cell>
          <cell r="F519" t="str">
            <v>○</v>
          </cell>
          <cell r="G519">
            <v>38331</v>
          </cell>
          <cell r="L519" t="str">
            <v>山口 正二</v>
          </cell>
          <cell r="M519" t="str">
            <v>山口 正二</v>
          </cell>
          <cell r="N519" t="str">
            <v>ﾀｲﾔﾁｯﾌﾟ</v>
          </cell>
          <cell r="O519">
            <v>8471421</v>
          </cell>
          <cell r="P519" t="str">
            <v>佐賀県東松浦郡玄海町大字諸浦8番地の1</v>
          </cell>
          <cell r="Q519" t="str">
            <v>0955-52-2256</v>
          </cell>
          <cell r="R519" t="str">
            <v>鳥外</v>
          </cell>
          <cell r="S519" t="str">
            <v>や</v>
          </cell>
          <cell r="T519" t="str">
            <v>まぐ</v>
          </cell>
        </row>
        <row r="520">
          <cell r="B520">
            <v>805</v>
          </cell>
          <cell r="C520" t="str">
            <v>山﨑 敏昭</v>
          </cell>
          <cell r="D520" t="str">
            <v>○</v>
          </cell>
          <cell r="E520">
            <v>38349</v>
          </cell>
          <cell r="M520" t="str">
            <v>山﨑 敏昭</v>
          </cell>
          <cell r="N520" t="str">
            <v>ﾂｶｻｷｳﾝﾕ</v>
          </cell>
          <cell r="O520">
            <v>8420053</v>
          </cell>
          <cell r="P520" t="str">
            <v>佐賀県神埼市千代田町直鳥397番地の1</v>
          </cell>
          <cell r="Q520" t="str">
            <v>0952-44-2427</v>
          </cell>
          <cell r="R520" t="str">
            <v>佐外</v>
          </cell>
          <cell r="S520" t="str">
            <v>や</v>
          </cell>
          <cell r="T520" t="str">
            <v>まさ</v>
          </cell>
        </row>
        <row r="521">
          <cell r="B521">
            <v>732</v>
          </cell>
          <cell r="C521" t="str">
            <v>山下 憲児</v>
          </cell>
          <cell r="D521" t="str">
            <v>○</v>
          </cell>
          <cell r="E521">
            <v>38335</v>
          </cell>
          <cell r="F521" t="str">
            <v>○</v>
          </cell>
          <cell r="G521">
            <v>38335</v>
          </cell>
          <cell r="H521" t="str">
            <v>○</v>
          </cell>
          <cell r="I521">
            <v>38345</v>
          </cell>
          <cell r="M521" t="str">
            <v>山下 憲児</v>
          </cell>
          <cell r="N521" t="str">
            <v>ﾀｶｻｷｶﾝｷｮｳ</v>
          </cell>
          <cell r="O521">
            <v>8490111</v>
          </cell>
          <cell r="P521" t="str">
            <v>佐賀県三養基郡みやき町大字白壁3428番地4</v>
          </cell>
          <cell r="Q521" t="str">
            <v>0942-87-3322</v>
          </cell>
          <cell r="R521" t="str">
            <v>鳥外</v>
          </cell>
          <cell r="S521" t="str">
            <v>や</v>
          </cell>
          <cell r="T521" t="str">
            <v>まし</v>
          </cell>
        </row>
        <row r="522">
          <cell r="B522">
            <v>784</v>
          </cell>
          <cell r="C522" t="str">
            <v>山本 照薫</v>
          </cell>
          <cell r="D522" t="str">
            <v>○</v>
          </cell>
          <cell r="E522">
            <v>38349</v>
          </cell>
          <cell r="M522" t="str">
            <v>山本 照薫</v>
          </cell>
          <cell r="N522" t="str">
            <v>ﾀﾊﾞﾀ ﾌﾐｵ</v>
          </cell>
          <cell r="O522">
            <v>8410083</v>
          </cell>
          <cell r="P522" t="str">
            <v>佐賀県鳥栖市古賀町580番地2</v>
          </cell>
          <cell r="Q522" t="str">
            <v>0942-81-8639</v>
          </cell>
          <cell r="R522" t="str">
            <v>鳥外</v>
          </cell>
          <cell r="S522" t="str">
            <v>や</v>
          </cell>
          <cell r="T522" t="str">
            <v>まし</v>
          </cell>
        </row>
        <row r="523">
          <cell r="B523">
            <v>713</v>
          </cell>
          <cell r="C523" t="str">
            <v>横山 元義</v>
          </cell>
          <cell r="D523" t="str">
            <v>○</v>
          </cell>
          <cell r="E523">
            <v>38324</v>
          </cell>
          <cell r="M523" t="str">
            <v>横山 元義</v>
          </cell>
          <cell r="N523" t="str">
            <v>ﾀﾞｲﾆﾁｷﾞｹﾝ</v>
          </cell>
          <cell r="O523">
            <v>8491114</v>
          </cell>
          <cell r="P523" t="str">
            <v>佐賀県杵島郡白石町大字馬洗465番地</v>
          </cell>
          <cell r="Q523" t="str">
            <v>0952-84-4503</v>
          </cell>
          <cell r="R523" t="str">
            <v>佐内</v>
          </cell>
          <cell r="S523" t="str">
            <v>よ</v>
          </cell>
          <cell r="T523" t="str">
            <v>こや</v>
          </cell>
        </row>
        <row r="524">
          <cell r="B524">
            <v>788</v>
          </cell>
          <cell r="C524" t="str">
            <v>吉田 敦俊</v>
          </cell>
          <cell r="D524" t="str">
            <v>○</v>
          </cell>
          <cell r="E524">
            <v>38349</v>
          </cell>
          <cell r="M524" t="str">
            <v>吉田 敦俊</v>
          </cell>
          <cell r="N524" t="str">
            <v>ﾀﾛｳﾏﾙｹﾝｻﾞｲ</v>
          </cell>
          <cell r="O524">
            <v>8470124</v>
          </cell>
          <cell r="P524" t="str">
            <v>佐賀県唐津市浦5506番地15</v>
          </cell>
          <cell r="Q524" t="str">
            <v>0955-79-9520</v>
          </cell>
          <cell r="R524" t="str">
            <v>佐内</v>
          </cell>
          <cell r="S524" t="str">
            <v>よ</v>
          </cell>
          <cell r="T524" t="str">
            <v>しだ</v>
          </cell>
        </row>
        <row r="525">
          <cell r="B525">
            <v>781</v>
          </cell>
          <cell r="C525" t="str">
            <v>栁 辰男</v>
          </cell>
          <cell r="D525" t="str">
            <v>○</v>
          </cell>
          <cell r="E525">
            <v>38349</v>
          </cell>
          <cell r="M525" t="str">
            <v>栁 辰男</v>
          </cell>
          <cell r="N525" t="str">
            <v>ﾀﾆｸﾞﾁｼｮｳﾃﾝﾕｿｳ</v>
          </cell>
          <cell r="O525">
            <v>8300027</v>
          </cell>
          <cell r="P525" t="str">
            <v>福岡県久留米市長門石5丁目8番55-707号</v>
          </cell>
          <cell r="Q525" t="str">
            <v>0942-89-5557</v>
          </cell>
          <cell r="R525" t="str">
            <v>佐内</v>
          </cell>
          <cell r="S525" t="str">
            <v>り</v>
          </cell>
        </row>
        <row r="526">
          <cell r="B526">
            <v>727</v>
          </cell>
          <cell r="C526" t="str">
            <v>㈲ロイヤル</v>
          </cell>
          <cell r="D526" t="str">
            <v>○</v>
          </cell>
          <cell r="E526">
            <v>38331</v>
          </cell>
          <cell r="L526" t="str">
            <v>森﨑 修</v>
          </cell>
          <cell r="M526" t="str">
            <v>森﨑 修</v>
          </cell>
          <cell r="N526" t="str">
            <v>ﾀﾞｲﾜｿｳｷﾞｮｳ</v>
          </cell>
          <cell r="O526">
            <v>8420121</v>
          </cell>
          <cell r="P526" t="str">
            <v>佐賀県神埼市神埼町志波屋100番地</v>
          </cell>
          <cell r="Q526" t="str">
            <v>0952-53-6640</v>
          </cell>
          <cell r="R526" t="str">
            <v>鳥外</v>
          </cell>
          <cell r="S526" t="str">
            <v>ろ</v>
          </cell>
        </row>
        <row r="527">
          <cell r="B527">
            <v>725</v>
          </cell>
          <cell r="C527" t="str">
            <v>㈲ローリングキッズ</v>
          </cell>
          <cell r="D527" t="str">
            <v>○</v>
          </cell>
          <cell r="E527">
            <v>38331</v>
          </cell>
          <cell r="L527" t="str">
            <v>中川 龍美</v>
          </cell>
          <cell r="M527" t="str">
            <v>中川 龍美</v>
          </cell>
          <cell r="N527" t="str">
            <v>ﾀﾞｲﾜ</v>
          </cell>
          <cell r="O527">
            <v>8490915</v>
          </cell>
          <cell r="P527" t="str">
            <v>佐賀県佐賀市兵庫町大字藤木1305番地1</v>
          </cell>
          <cell r="Q527" t="str">
            <v>0952-31-7758</v>
          </cell>
          <cell r="R527" t="str">
            <v>佐外</v>
          </cell>
          <cell r="S527" t="str">
            <v>ろ</v>
          </cell>
        </row>
        <row r="528">
          <cell r="B528">
            <v>779</v>
          </cell>
          <cell r="C528" t="str">
            <v>㈲若木モータース</v>
          </cell>
          <cell r="D528" t="str">
            <v>○</v>
          </cell>
          <cell r="E528">
            <v>38348</v>
          </cell>
          <cell r="L528" t="str">
            <v>吉野 正一</v>
          </cell>
          <cell r="M528" t="str">
            <v>吉野 正一</v>
          </cell>
          <cell r="N528" t="str">
            <v>ﾀﾆｸﾞﾁ</v>
          </cell>
          <cell r="O528">
            <v>8430151</v>
          </cell>
          <cell r="P528" t="str">
            <v>佐賀県武雄市若木町川古657番地1</v>
          </cell>
          <cell r="Q528" t="str">
            <v>0954-26-2334</v>
          </cell>
          <cell r="R528" t="str">
            <v>佐内</v>
          </cell>
          <cell r="S528" t="str">
            <v>わ</v>
          </cell>
          <cell r="T528" t="str">
            <v>かぎ</v>
          </cell>
        </row>
        <row r="529">
          <cell r="B529">
            <v>771</v>
          </cell>
          <cell r="C529" t="str">
            <v>若林 雅行</v>
          </cell>
          <cell r="D529" t="str">
            <v>○</v>
          </cell>
          <cell r="E529">
            <v>38345</v>
          </cell>
          <cell r="M529" t="str">
            <v>若林 雅行</v>
          </cell>
          <cell r="N529" t="str">
            <v>ﾀﾅｶｶﾝｷｮｳ</v>
          </cell>
          <cell r="O529">
            <v>8402205</v>
          </cell>
          <cell r="P529" t="str">
            <v>佐賀県佐賀市川副町大字南里525番地5</v>
          </cell>
          <cell r="Q529" t="str">
            <v>0952-34-7855</v>
          </cell>
          <cell r="R529" t="str">
            <v>佐内</v>
          </cell>
          <cell r="S529" t="str">
            <v>わ</v>
          </cell>
          <cell r="T529" t="str">
            <v>かば</v>
          </cell>
        </row>
        <row r="530">
          <cell r="B530">
            <v>114</v>
          </cell>
          <cell r="C530" t="str">
            <v>㈱ヤナセ</v>
          </cell>
          <cell r="D530" t="str">
            <v>○</v>
          </cell>
          <cell r="E530">
            <v>39324</v>
          </cell>
          <cell r="L530" t="str">
            <v>古市 宏幸</v>
          </cell>
          <cell r="M530" t="str">
            <v>古市 宏幸</v>
          </cell>
          <cell r="N530" t="str">
            <v>ｳｴﾏﾂｹﾝｾﾂ</v>
          </cell>
          <cell r="O530">
            <v>1050023</v>
          </cell>
          <cell r="P530" t="str">
            <v>東京都港区芝浦一丁目６番38号</v>
          </cell>
          <cell r="Q530" t="str">
            <v>03-3452-4311</v>
          </cell>
          <cell r="R530" t="str">
            <v>杵内</v>
          </cell>
          <cell r="S530" t="str">
            <v>や</v>
          </cell>
          <cell r="T530" t="str">
            <v>なせ</v>
          </cell>
        </row>
        <row r="531">
          <cell r="B531">
            <v>851</v>
          </cell>
          <cell r="C531" t="str">
            <v>綾部 博孝</v>
          </cell>
          <cell r="D531" t="str">
            <v>○</v>
          </cell>
          <cell r="E531">
            <v>38399</v>
          </cell>
          <cell r="M531" t="str">
            <v>綾部 博孝</v>
          </cell>
          <cell r="N531" t="str">
            <v>ﾄｸﾌｮｳｼｮｳｼﾞ</v>
          </cell>
          <cell r="O531">
            <v>8490937</v>
          </cell>
          <cell r="P531" t="str">
            <v>佐賀県佐賀市鍋島六丁目7番１－１２３号</v>
          </cell>
          <cell r="Q531" t="str">
            <v>0952-25-2255</v>
          </cell>
          <cell r="R531" t="str">
            <v>佐外</v>
          </cell>
          <cell r="S531" t="str">
            <v>あ</v>
          </cell>
          <cell r="T531" t="str">
            <v>や</v>
          </cell>
        </row>
        <row r="532">
          <cell r="B532">
            <v>831</v>
          </cell>
          <cell r="C532" t="str">
            <v>㈲井上自動車</v>
          </cell>
          <cell r="D532" t="str">
            <v>○</v>
          </cell>
          <cell r="E532">
            <v>38373</v>
          </cell>
          <cell r="L532" t="str">
            <v>井上 巖</v>
          </cell>
          <cell r="M532" t="str">
            <v>井上 巖</v>
          </cell>
          <cell r="N532" t="str">
            <v>ﾄｳｶｲﾌﾞｯｻﾝ</v>
          </cell>
          <cell r="O532">
            <v>8410017</v>
          </cell>
          <cell r="P532" t="str">
            <v>佐賀県鳥栖市田代大官町８８３番地２</v>
          </cell>
          <cell r="Q532" t="str">
            <v>0942-82-8660</v>
          </cell>
          <cell r="R532" t="str">
            <v>鳥外</v>
          </cell>
          <cell r="S532" t="str">
            <v>い</v>
          </cell>
          <cell r="T532" t="str">
            <v>の</v>
          </cell>
        </row>
        <row r="533">
          <cell r="B533">
            <v>832</v>
          </cell>
          <cell r="C533" t="str">
            <v>巖 貴嘉</v>
          </cell>
          <cell r="D533" t="str">
            <v>○</v>
          </cell>
          <cell r="E533">
            <v>38373</v>
          </cell>
          <cell r="M533" t="str">
            <v>巖 貴嘉</v>
          </cell>
          <cell r="N533" t="str">
            <v>ﾄﾞｳｶｲｻﾝｷﾞｮｳ</v>
          </cell>
          <cell r="O533">
            <v>8410082</v>
          </cell>
          <cell r="P533" t="str">
            <v>佐賀県鳥栖市浅井町１４９番地２</v>
          </cell>
          <cell r="Q533" t="str">
            <v>0942-84-7421</v>
          </cell>
          <cell r="R533" t="str">
            <v>佐外</v>
          </cell>
          <cell r="S533" t="str">
            <v>い</v>
          </cell>
          <cell r="T533" t="str">
            <v>わ</v>
          </cell>
        </row>
        <row r="534">
          <cell r="B534">
            <v>849</v>
          </cell>
          <cell r="C534" t="str">
            <v>岩永 淳一</v>
          </cell>
          <cell r="D534" t="str">
            <v>○</v>
          </cell>
          <cell r="E534">
            <v>38399</v>
          </cell>
          <cell r="M534" t="str">
            <v>岩永 淳一</v>
          </cell>
          <cell r="N534" t="str">
            <v>ﾄｸﾅｶﾞ ｹｲｲﾁ</v>
          </cell>
          <cell r="O534">
            <v>8430024</v>
          </cell>
          <cell r="P534" t="str">
            <v>佐賀県武雄市武雄町大字富岡７７４５番地</v>
          </cell>
          <cell r="Q534" t="str">
            <v>0954-26-0353</v>
          </cell>
          <cell r="R534" t="str">
            <v>佐内</v>
          </cell>
          <cell r="S534" t="str">
            <v>い</v>
          </cell>
          <cell r="T534" t="str">
            <v>わ</v>
          </cell>
        </row>
        <row r="535">
          <cell r="B535">
            <v>843</v>
          </cell>
          <cell r="C535" t="str">
            <v>甲斐田 利明</v>
          </cell>
          <cell r="D535" t="str">
            <v>○</v>
          </cell>
          <cell r="E535">
            <v>38398</v>
          </cell>
          <cell r="M535" t="str">
            <v>甲斐田 利明</v>
          </cell>
          <cell r="N535" t="str">
            <v>ﾄｳﾖｳｼｽﾃﾑｻｰﾋﾞｽ</v>
          </cell>
          <cell r="O535">
            <v>8400861</v>
          </cell>
          <cell r="P535" t="str">
            <v>佐賀県佐賀市嘉瀬町大字中原１１８番地</v>
          </cell>
          <cell r="Q535" t="str">
            <v>0952-31-4964</v>
          </cell>
          <cell r="R535" t="str">
            <v>杵外</v>
          </cell>
          <cell r="S535" t="str">
            <v>か</v>
          </cell>
          <cell r="T535" t="str">
            <v>い</v>
          </cell>
        </row>
        <row r="536">
          <cell r="B536">
            <v>855</v>
          </cell>
          <cell r="C536" t="str">
            <v>垣副 直幸</v>
          </cell>
          <cell r="D536" t="str">
            <v>○</v>
          </cell>
          <cell r="E536">
            <v>38405</v>
          </cell>
          <cell r="M536" t="str">
            <v>垣副 直幸</v>
          </cell>
          <cell r="N536" t="str">
            <v>ﾄｼｼｹﾞﾝｶｲﾊﾂ</v>
          </cell>
          <cell r="O536">
            <v>8420064</v>
          </cell>
          <cell r="P536" t="str">
            <v>佐賀県神埼市千代田町渡瀬３４０番地２</v>
          </cell>
          <cell r="Q536" t="str">
            <v>0952-44-2284</v>
          </cell>
          <cell r="R536" t="str">
            <v>佐外</v>
          </cell>
          <cell r="S536" t="str">
            <v>か</v>
          </cell>
          <cell r="T536" t="str">
            <v>き</v>
          </cell>
        </row>
        <row r="537">
          <cell r="B537">
            <v>839</v>
          </cell>
          <cell r="C537" t="str">
            <v>梶原 靖弘</v>
          </cell>
          <cell r="D537" t="str">
            <v>○</v>
          </cell>
          <cell r="E537">
            <v>38398</v>
          </cell>
          <cell r="M537" t="str">
            <v>梶原 靖弘</v>
          </cell>
          <cell r="N537" t="str">
            <v>ﾄｳﾖｳｶｲｳﾝ</v>
          </cell>
          <cell r="O537">
            <v>8491402</v>
          </cell>
          <cell r="P537" t="str">
            <v>佐賀県嬉野市塩田町大字久間乙２７０９番地５</v>
          </cell>
          <cell r="Q537" t="str">
            <v>0954-20-7047</v>
          </cell>
          <cell r="R537" t="str">
            <v>佐外</v>
          </cell>
          <cell r="S537" t="str">
            <v>か</v>
          </cell>
          <cell r="T537" t="str">
            <v>じ</v>
          </cell>
        </row>
        <row r="538">
          <cell r="B538">
            <v>829</v>
          </cell>
          <cell r="C538" t="str">
            <v>川島 務</v>
          </cell>
          <cell r="D538" t="str">
            <v>○</v>
          </cell>
          <cell r="E538">
            <v>38373</v>
          </cell>
          <cell r="M538" t="str">
            <v>川島 務</v>
          </cell>
          <cell r="N538" t="str">
            <v>ﾄｳｱｶﾝｷｮｳ</v>
          </cell>
          <cell r="O538">
            <v>8490937</v>
          </cell>
          <cell r="P538" t="str">
            <v>佐賀県佐賀市鍋島五丁目５番１－１１２号</v>
          </cell>
          <cell r="Q538" t="str">
            <v>0952-62-8621</v>
          </cell>
          <cell r="R538" t="str">
            <v>佐外</v>
          </cell>
          <cell r="S538" t="str">
            <v>か</v>
          </cell>
          <cell r="T538" t="str">
            <v>わ</v>
          </cell>
        </row>
        <row r="539">
          <cell r="B539">
            <v>854</v>
          </cell>
          <cell r="C539" t="str">
            <v>金子 良髙</v>
          </cell>
          <cell r="D539" t="str">
            <v>○</v>
          </cell>
          <cell r="E539">
            <v>38405</v>
          </cell>
          <cell r="M539" t="str">
            <v>金子 良髙</v>
          </cell>
          <cell r="N539" t="str">
            <v>ﾄｼｶﾝｷｮｳ</v>
          </cell>
          <cell r="O539">
            <v>8430024</v>
          </cell>
          <cell r="P539" t="str">
            <v>佐賀県武雄市武雄町大字富岡１０７３５番地９</v>
          </cell>
          <cell r="Q539" t="str">
            <v>0954-23-3320</v>
          </cell>
          <cell r="R539" t="str">
            <v>佐内</v>
          </cell>
          <cell r="S539" t="str">
            <v>か</v>
          </cell>
          <cell r="T539" t="str">
            <v>わ</v>
          </cell>
        </row>
        <row r="540">
          <cell r="B540">
            <v>886</v>
          </cell>
          <cell r="C540" t="str">
            <v>唐津農業協同組合</v>
          </cell>
          <cell r="D540" t="str">
            <v>○</v>
          </cell>
          <cell r="E540">
            <v>40703</v>
          </cell>
          <cell r="L540" t="str">
            <v>才田 安俊</v>
          </cell>
          <cell r="M540" t="str">
            <v>才田 安俊</v>
          </cell>
          <cell r="N540" t="str">
            <v>ｶﾗﾂﾉｳｷﾞｮｳｷｮｳﾄﾞｳｸﾐｱｲ</v>
          </cell>
          <cell r="O540">
            <v>8495131</v>
          </cell>
          <cell r="P540" t="str">
            <v>佐賀県唐津市浜玉町浜崎598番地1</v>
          </cell>
          <cell r="Q540" t="str">
            <v>0955-70-5222</v>
          </cell>
          <cell r="R540" t="str">
            <v>上場自動車整備センター</v>
          </cell>
          <cell r="S540" t="str">
            <v>847-0323</v>
          </cell>
          <cell r="T540" t="str">
            <v>佐賀県唐津市鎮西町岩野75-1</v>
          </cell>
        </row>
        <row r="541">
          <cell r="B541">
            <v>857</v>
          </cell>
          <cell r="C541" t="str">
            <v>神田 洋典</v>
          </cell>
          <cell r="D541" t="str">
            <v>○</v>
          </cell>
          <cell r="E541">
            <v>38408</v>
          </cell>
          <cell r="M541" t="str">
            <v>神田 洋典</v>
          </cell>
          <cell r="N541" t="str">
            <v>ﾄｽｶﾝｷｮｳｶｲﾊﾂｿｳｺﾞｳｾﾝﾀｰ</v>
          </cell>
          <cell r="O541">
            <v>8490204</v>
          </cell>
          <cell r="P541" t="str">
            <v>佐賀県佐賀市久保田町大字久保田１６７１番地１０</v>
          </cell>
          <cell r="Q541" t="str">
            <v>0952-45-7600</v>
          </cell>
          <cell r="R541" t="str">
            <v>鳥内</v>
          </cell>
          <cell r="S541" t="str">
            <v>か</v>
          </cell>
          <cell r="T541" t="str">
            <v>ん</v>
          </cell>
        </row>
        <row r="542">
          <cell r="B542">
            <v>840</v>
          </cell>
          <cell r="C542" t="str">
            <v>江湖 弘美</v>
          </cell>
          <cell r="D542" t="str">
            <v>○</v>
          </cell>
          <cell r="E542">
            <v>38398</v>
          </cell>
          <cell r="M542" t="str">
            <v>江湖 弘美</v>
          </cell>
          <cell r="N542" t="str">
            <v>ﾄｳﾖｳｶｲﾊﾂｺｳｷﾞｮｳ</v>
          </cell>
          <cell r="O542">
            <v>8491411</v>
          </cell>
          <cell r="P542" t="str">
            <v>佐賀県嬉野市塩田町大字馬場下甲３０２８番地１</v>
          </cell>
          <cell r="Q542" t="str">
            <v>0954-66-9013</v>
          </cell>
          <cell r="R542" t="str">
            <v>鳥外</v>
          </cell>
          <cell r="S542" t="str">
            <v>こ</v>
          </cell>
          <cell r="T542" t="str">
            <v>う</v>
          </cell>
        </row>
        <row r="543">
          <cell r="B543">
            <v>838</v>
          </cell>
          <cell r="C543" t="str">
            <v>小柳 信介</v>
          </cell>
          <cell r="D543" t="str">
            <v>○</v>
          </cell>
          <cell r="E543">
            <v>38398</v>
          </cell>
          <cell r="M543" t="str">
            <v>小柳 信介</v>
          </cell>
          <cell r="N543" t="str">
            <v>ﾄｳﾋｻﾝｷﾞｮｳ</v>
          </cell>
          <cell r="O543">
            <v>8492341</v>
          </cell>
          <cell r="P543" t="str">
            <v>佐賀県武雄市武内町大字梅野乙１３００３番地２</v>
          </cell>
          <cell r="Q543" t="str">
            <v>0954-20-7047</v>
          </cell>
          <cell r="R543" t="str">
            <v>鳥外</v>
          </cell>
          <cell r="S543" t="str">
            <v>こ</v>
          </cell>
          <cell r="T543" t="str">
            <v>や</v>
          </cell>
        </row>
        <row r="544">
          <cell r="B544">
            <v>830</v>
          </cell>
          <cell r="C544" t="str">
            <v>城野 昭人</v>
          </cell>
          <cell r="D544" t="str">
            <v>○</v>
          </cell>
          <cell r="E544">
            <v>38373</v>
          </cell>
          <cell r="M544" t="str">
            <v>城野 昭人</v>
          </cell>
          <cell r="N544" t="str">
            <v>ﾄｳｶｲｺｳﾕ</v>
          </cell>
          <cell r="O544">
            <v>8490202</v>
          </cell>
          <cell r="P544" t="str">
            <v>佐賀県佐賀市久保田町大字久富３１２７番地２８</v>
          </cell>
          <cell r="Q544" t="str">
            <v>0952-32-3081</v>
          </cell>
          <cell r="R544" t="str">
            <v>唐内</v>
          </cell>
          <cell r="S544" t="str">
            <v>し</v>
          </cell>
          <cell r="T544" t="str">
            <v>よ</v>
          </cell>
        </row>
        <row r="545">
          <cell r="B545">
            <v>824</v>
          </cell>
          <cell r="C545" t="str">
            <v>須佐 義洋</v>
          </cell>
          <cell r="D545" t="str">
            <v>○</v>
          </cell>
          <cell r="E545">
            <v>38366</v>
          </cell>
          <cell r="M545" t="str">
            <v>須佐 義洋</v>
          </cell>
          <cell r="N545" t="str">
            <v>ﾃﾙﾑ</v>
          </cell>
          <cell r="O545">
            <v>8470004</v>
          </cell>
          <cell r="P545" t="str">
            <v>佐賀県唐津市養母田４９３番地１</v>
          </cell>
          <cell r="Q545" t="str">
            <v>0955-79-6606</v>
          </cell>
          <cell r="R545" t="str">
            <v>佐外</v>
          </cell>
          <cell r="S545" t="str">
            <v>す</v>
          </cell>
          <cell r="T545" t="str">
            <v>さ</v>
          </cell>
        </row>
        <row r="546">
          <cell r="B546">
            <v>846</v>
          </cell>
          <cell r="C546" t="str">
            <v>㈲ｿﾞﾉｲﾝﾀｰﾅｼｮﾅﾙﾏｰｹｯﾄ</v>
          </cell>
          <cell r="D546" t="str">
            <v>○</v>
          </cell>
          <cell r="E546">
            <v>38398</v>
          </cell>
          <cell r="L546" t="str">
            <v>北園 健二郎</v>
          </cell>
          <cell r="M546" t="str">
            <v>北園 健二郎</v>
          </cell>
          <cell r="N546" t="str">
            <v>ﾄｰｱｽ</v>
          </cell>
          <cell r="O546">
            <v>8400201</v>
          </cell>
          <cell r="P546" t="str">
            <v>佐賀県佐賀市大和町大字尼寺３４６５番地６</v>
          </cell>
          <cell r="Q546" t="str">
            <v>0952-73-9260</v>
          </cell>
          <cell r="R546" t="str">
            <v>唐内</v>
          </cell>
          <cell r="S546" t="str">
            <v>そ</v>
          </cell>
          <cell r="T546" t="str">
            <v>の</v>
          </cell>
        </row>
        <row r="547">
          <cell r="B547">
            <v>835</v>
          </cell>
          <cell r="C547" t="str">
            <v>㈲司オート</v>
          </cell>
          <cell r="D547" t="str">
            <v>○</v>
          </cell>
          <cell r="E547">
            <v>38385</v>
          </cell>
          <cell r="L547" t="str">
            <v>若芝 武司</v>
          </cell>
          <cell r="M547" t="str">
            <v>若芝 武司</v>
          </cell>
          <cell r="N547" t="str">
            <v>ﾄｳｺｳﾌﾞｯｻﾝ</v>
          </cell>
          <cell r="O547">
            <v>8491322</v>
          </cell>
          <cell r="P547" t="str">
            <v>佐賀県鹿島市浜町３０３番地</v>
          </cell>
          <cell r="Q547" t="str">
            <v>0954-63-3533</v>
          </cell>
          <cell r="R547" t="str">
            <v>鳥外</v>
          </cell>
          <cell r="S547" t="str">
            <v>つ</v>
          </cell>
          <cell r="T547" t="str">
            <v>かさ</v>
          </cell>
        </row>
        <row r="548">
          <cell r="B548">
            <v>837</v>
          </cell>
          <cell r="C548" t="str">
            <v>西村 輝雄</v>
          </cell>
          <cell r="D548" t="str">
            <v>○</v>
          </cell>
          <cell r="E548">
            <v>38398</v>
          </cell>
          <cell r="M548" t="str">
            <v>西村 輝雄</v>
          </cell>
          <cell r="N548" t="str">
            <v>ﾄｳﾃﾝｺｳｷﾞｮｳ</v>
          </cell>
          <cell r="O548">
            <v>8430013</v>
          </cell>
          <cell r="P548" t="str">
            <v>佐賀県武雄市橘町大字大日７１５５番地</v>
          </cell>
          <cell r="Q548" t="str">
            <v>0954-66-4094</v>
          </cell>
          <cell r="R548" t="str">
            <v>佐外</v>
          </cell>
          <cell r="S548" t="str">
            <v>に</v>
          </cell>
          <cell r="T548" t="str">
            <v>て</v>
          </cell>
        </row>
        <row r="549">
          <cell r="B549">
            <v>845</v>
          </cell>
          <cell r="C549" t="str">
            <v>野中 康成</v>
          </cell>
          <cell r="D549" t="str">
            <v>○</v>
          </cell>
          <cell r="E549">
            <v>38398</v>
          </cell>
          <cell r="M549" t="str">
            <v>野中 康成</v>
          </cell>
          <cell r="N549" t="str">
            <v>ﾄｳﾜ</v>
          </cell>
          <cell r="O549">
            <v>8420107</v>
          </cell>
          <cell r="P549" t="str">
            <v>佐賀県神埼市神埼町鶴２０３６番地５</v>
          </cell>
          <cell r="Q549" t="str">
            <v>0942-81-8140</v>
          </cell>
          <cell r="R549" t="str">
            <v>鳥外</v>
          </cell>
          <cell r="S549" t="str">
            <v>の</v>
          </cell>
          <cell r="T549" t="str">
            <v>や</v>
          </cell>
        </row>
        <row r="550">
          <cell r="B550">
            <v>828</v>
          </cell>
          <cell r="C550" t="str">
            <v>㈲はら</v>
          </cell>
          <cell r="D550" t="str">
            <v>○</v>
          </cell>
          <cell r="E550">
            <v>38371</v>
          </cell>
          <cell r="L550" t="str">
            <v>原 祐二</v>
          </cell>
          <cell r="M550" t="str">
            <v>原 祐二</v>
          </cell>
          <cell r="N550" t="str">
            <v>ﾄﾞｲﾂﾄﾑ</v>
          </cell>
          <cell r="O550">
            <v>8420035</v>
          </cell>
          <cell r="P550" t="str">
            <v>佐賀県神埼郡吉野ヶ里町田手２００７番地３</v>
          </cell>
          <cell r="Q550" t="str">
            <v>0952-53-6577</v>
          </cell>
          <cell r="R550" t="str">
            <v>佐内</v>
          </cell>
          <cell r="S550" t="str">
            <v>は</v>
          </cell>
          <cell r="T550" t="str">
            <v>ら</v>
          </cell>
        </row>
        <row r="551">
          <cell r="B551">
            <v>848</v>
          </cell>
          <cell r="C551" t="str">
            <v>久田 展史</v>
          </cell>
          <cell r="D551" t="str">
            <v>○</v>
          </cell>
          <cell r="E551">
            <v>38399</v>
          </cell>
          <cell r="M551" t="str">
            <v>久田 展史</v>
          </cell>
          <cell r="N551" t="str">
            <v>ﾄｷﾂｳﾝｿｳｼｬ</v>
          </cell>
          <cell r="O551">
            <v>8470102</v>
          </cell>
          <cell r="P551" t="str">
            <v>佐賀県唐津市八幡町５８１番地２</v>
          </cell>
          <cell r="Q551" t="str">
            <v>0955-72-3933</v>
          </cell>
          <cell r="R551" t="str">
            <v>鳥外</v>
          </cell>
          <cell r="S551" t="str">
            <v>ひ</v>
          </cell>
          <cell r="T551" t="str">
            <v>さ</v>
          </cell>
        </row>
        <row r="552">
          <cell r="B552">
            <v>842</v>
          </cell>
          <cell r="C552" t="str">
            <v>㈲肥前ホンダ</v>
          </cell>
          <cell r="D552" t="str">
            <v>○</v>
          </cell>
          <cell r="E552">
            <v>38398</v>
          </cell>
          <cell r="L552" t="str">
            <v>山口 敏夫</v>
          </cell>
          <cell r="M552" t="str">
            <v>山口 敏夫</v>
          </cell>
          <cell r="N552" t="str">
            <v>ﾄｳﾖｳｹﾐｶﾙｷﾀｷｭｳｼｭｳ</v>
          </cell>
          <cell r="O552">
            <v>8491425</v>
          </cell>
          <cell r="P552" t="str">
            <v>佐賀県嬉野市塩田町大字五町田甲３６８番地</v>
          </cell>
          <cell r="Q552" t="str">
            <v>0954-66-2127</v>
          </cell>
          <cell r="R552" t="str">
            <v>鳥外</v>
          </cell>
          <cell r="S552" t="str">
            <v>ひ</v>
          </cell>
          <cell r="T552" t="str">
            <v>ぜ</v>
          </cell>
        </row>
        <row r="553">
          <cell r="B553">
            <v>826</v>
          </cell>
          <cell r="C553" t="str">
            <v>真鍋 秀司</v>
          </cell>
          <cell r="D553" t="str">
            <v>○</v>
          </cell>
          <cell r="E553">
            <v>38371</v>
          </cell>
          <cell r="M553" t="str">
            <v>真鍋 秀司</v>
          </cell>
          <cell r="N553" t="str">
            <v>ﾃﾞﾝｳﾝﾕ</v>
          </cell>
          <cell r="O553">
            <v>8494282</v>
          </cell>
          <cell r="P553" t="str">
            <v>佐賀県伊万里市東山代町里６９１番地３</v>
          </cell>
          <cell r="Q553" t="str">
            <v>0955-28-5397</v>
          </cell>
          <cell r="R553" t="str">
            <v>鳥内</v>
          </cell>
          <cell r="S553" t="str">
            <v>ま</v>
          </cell>
          <cell r="T553" t="str">
            <v>なべ</v>
          </cell>
        </row>
        <row r="554">
          <cell r="B554">
            <v>844</v>
          </cell>
          <cell r="C554" t="str">
            <v>宮原 浩一</v>
          </cell>
          <cell r="D554" t="str">
            <v>○</v>
          </cell>
          <cell r="E554">
            <v>38398</v>
          </cell>
          <cell r="M554" t="str">
            <v>宮原 浩一</v>
          </cell>
          <cell r="N554" t="str">
            <v>ﾄｳﾖｳﾄﾞﾎﾞｸ</v>
          </cell>
          <cell r="O554">
            <v>8400023</v>
          </cell>
          <cell r="P554" t="str">
            <v>佐賀県佐賀市本庄町大字袋３５９番地２</v>
          </cell>
          <cell r="Q554" t="str">
            <v>0952-29-1360</v>
          </cell>
          <cell r="R554" t="str">
            <v>唐外</v>
          </cell>
          <cell r="S554" t="str">
            <v>み</v>
          </cell>
          <cell r="T554" t="str">
            <v>やは</v>
          </cell>
        </row>
        <row r="555">
          <cell r="B555">
            <v>834</v>
          </cell>
          <cell r="C555" t="str">
            <v>㈲牟田自動車</v>
          </cell>
          <cell r="D555" t="str">
            <v>○</v>
          </cell>
          <cell r="E555">
            <v>38373</v>
          </cell>
          <cell r="L555" t="str">
            <v>牟田 昭人</v>
          </cell>
          <cell r="M555" t="str">
            <v>牟田 昭人</v>
          </cell>
          <cell r="N555" t="str">
            <v>ﾄｳｹﾝｺｳｷﾞｮｳ</v>
          </cell>
          <cell r="O555">
            <v>8494282</v>
          </cell>
          <cell r="P555" t="str">
            <v>佐賀県伊万里市東山代町里３４０番地１</v>
          </cell>
          <cell r="Q555" t="str">
            <v>0955-23-6314</v>
          </cell>
          <cell r="R555" t="str">
            <v>唐内</v>
          </cell>
          <cell r="S555" t="str">
            <v>む</v>
          </cell>
          <cell r="T555" t="str">
            <v>たじ</v>
          </cell>
        </row>
        <row r="556">
          <cell r="B556">
            <v>850</v>
          </cell>
          <cell r="C556" t="str">
            <v>本山 尚弘</v>
          </cell>
          <cell r="D556" t="str">
            <v>○</v>
          </cell>
          <cell r="E556">
            <v>38399</v>
          </cell>
          <cell r="M556" t="str">
            <v>本山 尚弘</v>
          </cell>
          <cell r="N556" t="str">
            <v>ﾄｸﾅｶﾞｼｮｳﾃﾝ</v>
          </cell>
          <cell r="O556">
            <v>8491114</v>
          </cell>
          <cell r="P556" t="str">
            <v>佐賀県杵島郡白石町大字馬洗952番地３</v>
          </cell>
          <cell r="Q556" t="str">
            <v>0952-87-3083</v>
          </cell>
          <cell r="R556" t="str">
            <v>佐内</v>
          </cell>
          <cell r="S556" t="str">
            <v>も</v>
          </cell>
          <cell r="T556" t="str">
            <v>とや</v>
          </cell>
        </row>
        <row r="557">
          <cell r="B557">
            <v>833</v>
          </cell>
          <cell r="C557" t="str">
            <v>柳澤 保德</v>
          </cell>
          <cell r="D557" t="str">
            <v>○</v>
          </cell>
          <cell r="E557">
            <v>38373</v>
          </cell>
          <cell r="M557" t="str">
            <v>柳澤 保德</v>
          </cell>
          <cell r="N557" t="str">
            <v>ﾄｳｹﾝｺｳｷﾞｮｳ</v>
          </cell>
          <cell r="O557">
            <v>8490101</v>
          </cell>
          <cell r="P557" t="str">
            <v>佐賀県三養基郡みやき町大字原古賀６６４１番地</v>
          </cell>
          <cell r="Q557" t="str">
            <v>0942-94-2740</v>
          </cell>
          <cell r="R557" t="str">
            <v>鳥外</v>
          </cell>
          <cell r="S557" t="str">
            <v>や</v>
          </cell>
          <cell r="T557" t="str">
            <v>なぎ</v>
          </cell>
        </row>
        <row r="558">
          <cell r="B558">
            <v>827</v>
          </cell>
          <cell r="C558" t="str">
            <v>山口 正文</v>
          </cell>
          <cell r="D558" t="str">
            <v>○</v>
          </cell>
          <cell r="E558">
            <v>38371</v>
          </cell>
          <cell r="M558" t="str">
            <v>山口 正文</v>
          </cell>
          <cell r="N558" t="str">
            <v>ﾄﾞｲｼｮｳｶｲ</v>
          </cell>
          <cell r="O558">
            <v>8492303</v>
          </cell>
          <cell r="P558" t="str">
            <v>佐賀県武雄市山内町大字三間坂甲１２３０６番地</v>
          </cell>
          <cell r="Q558" t="str">
            <v>0954-45-6135</v>
          </cell>
          <cell r="R558" t="str">
            <v>杵内</v>
          </cell>
          <cell r="S558" t="str">
            <v>や</v>
          </cell>
          <cell r="T558" t="str">
            <v>まさ</v>
          </cell>
        </row>
        <row r="559">
          <cell r="B559">
            <v>841</v>
          </cell>
          <cell r="C559" t="str">
            <v>吉原 富雄</v>
          </cell>
          <cell r="D559" t="str">
            <v>○</v>
          </cell>
          <cell r="E559">
            <v>38398</v>
          </cell>
          <cell r="F559" t="str">
            <v>○</v>
          </cell>
          <cell r="G559">
            <v>38398</v>
          </cell>
          <cell r="M559" t="str">
            <v>吉原 富雄</v>
          </cell>
          <cell r="N559" t="str">
            <v>ﾄｳﾖｳｹﾐｶﾙｶﾗﾂ</v>
          </cell>
          <cell r="O559">
            <v>8491221</v>
          </cell>
          <cell r="P559" t="str">
            <v>佐賀県杵島郡白石町新拓１１４４番地</v>
          </cell>
          <cell r="Q559" t="str">
            <v>0952-84-6247</v>
          </cell>
          <cell r="R559" t="str">
            <v>唐内</v>
          </cell>
          <cell r="S559" t="str">
            <v>よ</v>
          </cell>
          <cell r="T559" t="str">
            <v>しむ</v>
          </cell>
        </row>
        <row r="560">
          <cell r="B560">
            <v>863</v>
          </cell>
          <cell r="C560" t="str">
            <v>井田 慎一郎</v>
          </cell>
          <cell r="D560" t="str">
            <v>○</v>
          </cell>
          <cell r="E560">
            <v>38419</v>
          </cell>
          <cell r="M560" t="str">
            <v>井田 慎一郎</v>
          </cell>
          <cell r="N560" t="str">
            <v>ﾄﾓｿﾞｴ ﾕｳｲﾁ</v>
          </cell>
          <cell r="O560">
            <v>8420004</v>
          </cell>
          <cell r="P560" t="str">
            <v>佐賀県神埼市神埼町永歌２０１２番地１０</v>
          </cell>
          <cell r="Q560" t="str">
            <v>0952-44-3142</v>
          </cell>
          <cell r="R560" t="str">
            <v>佐外</v>
          </cell>
          <cell r="S560" t="str">
            <v>い</v>
          </cell>
          <cell r="T560" t="str">
            <v>た</v>
          </cell>
        </row>
        <row r="561">
          <cell r="B561">
            <v>862</v>
          </cell>
          <cell r="C561" t="str">
            <v>㈲カムラ</v>
          </cell>
          <cell r="D561" t="str">
            <v>○</v>
          </cell>
          <cell r="E561">
            <v>38415</v>
          </cell>
          <cell r="L561" t="str">
            <v>嘉村 良二</v>
          </cell>
          <cell r="M561" t="str">
            <v>嘉村 良二</v>
          </cell>
          <cell r="N561" t="str">
            <v>ﾄﾐﾖｼｱｷﾋﾛ</v>
          </cell>
          <cell r="O561">
            <v>8420301</v>
          </cell>
          <cell r="P561" t="str">
            <v>佐賀県佐賀市三瀬村三瀬２７６８番地８</v>
          </cell>
          <cell r="Q561" t="str">
            <v>0952-56-2221</v>
          </cell>
          <cell r="R561" t="str">
            <v>佐内</v>
          </cell>
          <cell r="S561" t="str">
            <v>か</v>
          </cell>
          <cell r="T561" t="str">
            <v>む</v>
          </cell>
        </row>
        <row r="562">
          <cell r="B562">
            <v>860</v>
          </cell>
          <cell r="C562" t="str">
            <v>川﨑 弘巳</v>
          </cell>
          <cell r="D562" t="str">
            <v>○</v>
          </cell>
          <cell r="E562">
            <v>38415</v>
          </cell>
          <cell r="M562" t="str">
            <v>川﨑 弘巳</v>
          </cell>
          <cell r="N562" t="str">
            <v>ﾄﾄﾞﾛｷﾖｼﾋｺ</v>
          </cell>
          <cell r="O562">
            <v>8491321</v>
          </cell>
          <cell r="P562" t="str">
            <v>佐賀県鹿島市古枝甲１９３０番地１</v>
          </cell>
          <cell r="Q562" t="str">
            <v>0954-67-0474</v>
          </cell>
          <cell r="R562" t="str">
            <v>佐内</v>
          </cell>
          <cell r="S562" t="str">
            <v>か</v>
          </cell>
          <cell r="T562" t="str">
            <v>わ</v>
          </cell>
        </row>
        <row r="563">
          <cell r="B563">
            <v>869</v>
          </cell>
          <cell r="C563" t="str">
            <v>スズキ佐賀中央自動車販売㈱</v>
          </cell>
          <cell r="D563" t="str">
            <v>○</v>
          </cell>
          <cell r="E563">
            <v>38436</v>
          </cell>
          <cell r="L563" t="str">
            <v>大津 庸愛</v>
          </cell>
          <cell r="M563" t="str">
            <v>大津 庸愛</v>
          </cell>
          <cell r="N563" t="str">
            <v>ﾄﾖﾄﾐｺｳｷﾞｮｳ</v>
          </cell>
          <cell r="O563">
            <v>8490911</v>
          </cell>
          <cell r="P563" t="str">
            <v>佐賀県佐賀市兵庫町大字若宮２番地</v>
          </cell>
          <cell r="Q563" t="str">
            <v>0952-24-6161</v>
          </cell>
          <cell r="R563" t="str">
            <v>鳥外</v>
          </cell>
          <cell r="S563" t="str">
            <v>す</v>
          </cell>
          <cell r="T563" t="str">
            <v>ず</v>
          </cell>
        </row>
        <row r="564">
          <cell r="B564">
            <v>871</v>
          </cell>
          <cell r="C564" t="str">
            <v>髙田 良孝</v>
          </cell>
          <cell r="D564" t="str">
            <v>○</v>
          </cell>
          <cell r="E564">
            <v>38436</v>
          </cell>
          <cell r="M564" t="str">
            <v>髙田 良孝</v>
          </cell>
          <cell r="N564" t="str">
            <v>ﾄﾗｲｱﾙ</v>
          </cell>
          <cell r="O564">
            <v>8410076</v>
          </cell>
          <cell r="P564" t="str">
            <v>佐賀県鳥栖市平田町３１７８番地１</v>
          </cell>
          <cell r="Q564" t="str">
            <v>0942-84-1053</v>
          </cell>
          <cell r="R564" t="str">
            <v>佐内</v>
          </cell>
          <cell r="S564" t="str">
            <v>た</v>
          </cell>
          <cell r="T564" t="str">
            <v>かだ</v>
          </cell>
        </row>
        <row r="565">
          <cell r="B565">
            <v>864</v>
          </cell>
          <cell r="C565" t="str">
            <v>㈱内田重機クレーン</v>
          </cell>
          <cell r="D565" t="str">
            <v>○</v>
          </cell>
          <cell r="E565">
            <v>38429</v>
          </cell>
          <cell r="L565" t="str">
            <v>内田 喜文</v>
          </cell>
          <cell r="M565" t="str">
            <v>内田 喜文</v>
          </cell>
          <cell r="N565" t="str">
            <v>ﾄﾓﾅｶﾞｺｳｷﾞｮｳ</v>
          </cell>
          <cell r="O565">
            <v>8491603</v>
          </cell>
          <cell r="P565" t="str">
            <v>佐賀県藤津郡太良町大字糸岐７３３８番地</v>
          </cell>
          <cell r="Q565" t="str">
            <v>0954-67-1111</v>
          </cell>
          <cell r="R565" t="str">
            <v>伊内</v>
          </cell>
          <cell r="S565" t="str">
            <v>う</v>
          </cell>
          <cell r="T565" t="str">
            <v>ち</v>
          </cell>
        </row>
        <row r="566">
          <cell r="B566">
            <v>853</v>
          </cell>
          <cell r="C566" t="str">
            <v>中原 美鈴</v>
          </cell>
          <cell r="D566" t="str">
            <v>○</v>
          </cell>
          <cell r="E566">
            <v>38405</v>
          </cell>
          <cell r="M566" t="str">
            <v>中原 美鈴</v>
          </cell>
          <cell r="N566" t="str">
            <v>ﾄｺｳｹﾝｾﾂ</v>
          </cell>
          <cell r="O566">
            <v>8400211</v>
          </cell>
          <cell r="P566" t="str">
            <v>佐賀県佐賀市大和町大字東山田１６３８番地１</v>
          </cell>
          <cell r="Q566" t="str">
            <v>0952-62-1753</v>
          </cell>
          <cell r="R566" t="str">
            <v>鳥外</v>
          </cell>
          <cell r="S566" t="str">
            <v>な</v>
          </cell>
          <cell r="T566" t="str">
            <v>かはら</v>
          </cell>
        </row>
        <row r="567">
          <cell r="B567">
            <v>870</v>
          </cell>
          <cell r="C567" t="str">
            <v>㈲中牟田モータース</v>
          </cell>
          <cell r="D567" t="str">
            <v>○</v>
          </cell>
          <cell r="E567">
            <v>38436</v>
          </cell>
          <cell r="L567" t="str">
            <v>横山 修</v>
          </cell>
          <cell r="M567" t="str">
            <v>横山 修</v>
          </cell>
          <cell r="N567" t="str">
            <v>ﾄﾖﾌｸ ｺｳｼﾞ</v>
          </cell>
          <cell r="O567">
            <v>8400201</v>
          </cell>
          <cell r="P567" t="str">
            <v>佐賀県佐賀市大和町大字尼寺２３１６番地３</v>
          </cell>
          <cell r="Q567" t="str">
            <v>0952-62-2311</v>
          </cell>
          <cell r="R567" t="str">
            <v>佐外</v>
          </cell>
          <cell r="S567" t="str">
            <v>な</v>
          </cell>
          <cell r="T567" t="str">
            <v>かむた</v>
          </cell>
        </row>
        <row r="568">
          <cell r="B568">
            <v>859</v>
          </cell>
          <cell r="C568" t="str">
            <v>㈲野方自動車整備工場</v>
          </cell>
          <cell r="D568" t="str">
            <v>○</v>
          </cell>
          <cell r="E568">
            <v>38415</v>
          </cell>
          <cell r="L568" t="str">
            <v>野方 平次</v>
          </cell>
          <cell r="M568" t="str">
            <v>野方 平次</v>
          </cell>
          <cell r="N568" t="str">
            <v>ﾄｽｻﾝﾊﾟｲ</v>
          </cell>
          <cell r="O568">
            <v>8400804</v>
          </cell>
          <cell r="P568" t="str">
            <v>佐賀県佐賀市神野東四丁目１４番１６号</v>
          </cell>
          <cell r="Q568" t="str">
            <v>0952-31-1506</v>
          </cell>
          <cell r="R568" t="str">
            <v>鳥内</v>
          </cell>
          <cell r="S568" t="str">
            <v>の</v>
          </cell>
          <cell r="T568" t="str">
            <v>かた</v>
          </cell>
        </row>
        <row r="569">
          <cell r="B569">
            <v>865</v>
          </cell>
          <cell r="C569" t="str">
            <v>㈲平川重機クレーン</v>
          </cell>
          <cell r="D569" t="str">
            <v>○</v>
          </cell>
          <cell r="E569">
            <v>38429</v>
          </cell>
          <cell r="L569" t="str">
            <v>平川 件助</v>
          </cell>
          <cell r="M569" t="str">
            <v>平川 件助</v>
          </cell>
          <cell r="N569" t="str">
            <v>ﾄﾓﾉ ｹﾝｾﾂ</v>
          </cell>
          <cell r="O569">
            <v>8491301</v>
          </cell>
          <cell r="P569" t="str">
            <v>佐賀県鹿島市大字常広１６８番地５</v>
          </cell>
          <cell r="Q569" t="str">
            <v>0954-63-0424</v>
          </cell>
          <cell r="R569" t="str">
            <v>鳥外</v>
          </cell>
          <cell r="S569" t="str">
            <v>ひ</v>
          </cell>
          <cell r="T569" t="str">
            <v>ら</v>
          </cell>
        </row>
        <row r="570">
          <cell r="B570">
            <v>836</v>
          </cell>
          <cell r="C570" t="str">
            <v>深町 三男</v>
          </cell>
          <cell r="D570" t="str">
            <v>○</v>
          </cell>
          <cell r="E570">
            <v>38398</v>
          </cell>
          <cell r="M570" t="str">
            <v>深町 三男</v>
          </cell>
          <cell r="N570" t="str">
            <v>ﾄｳｼｮｳｹﾝｾﾂ</v>
          </cell>
          <cell r="O570">
            <v>8300061</v>
          </cell>
          <cell r="P570" t="str">
            <v>福岡県久留米市津福今町６７５番地８</v>
          </cell>
          <cell r="Q570" t="str">
            <v>0942-83-7789</v>
          </cell>
          <cell r="R570" t="str">
            <v>佐内</v>
          </cell>
          <cell r="S570" t="str">
            <v>ふ</v>
          </cell>
          <cell r="T570" t="str">
            <v>かま</v>
          </cell>
        </row>
        <row r="571">
          <cell r="B571">
            <v>872</v>
          </cell>
          <cell r="C571" t="str">
            <v>堀田 信文</v>
          </cell>
          <cell r="D571" t="str">
            <v>○</v>
          </cell>
          <cell r="E571">
            <v>38436</v>
          </cell>
          <cell r="M571" t="str">
            <v>堀田 信文</v>
          </cell>
          <cell r="N571" t="str">
            <v>ﾄﾞﾘｰﾑ</v>
          </cell>
          <cell r="O571">
            <v>8471441</v>
          </cell>
          <cell r="P571" t="str">
            <v>佐賀県東松浦郡玄海町大字今村７４９０番地１</v>
          </cell>
          <cell r="Q571" t="str">
            <v>0955-52-2026</v>
          </cell>
          <cell r="R571" t="str">
            <v>唐外</v>
          </cell>
          <cell r="S571" t="str">
            <v>ほ</v>
          </cell>
          <cell r="T571" t="str">
            <v>りた</v>
          </cell>
        </row>
        <row r="572">
          <cell r="B572">
            <v>868</v>
          </cell>
          <cell r="C572" t="str">
            <v>真崎 蔵</v>
          </cell>
          <cell r="D572" t="str">
            <v>○</v>
          </cell>
          <cell r="E572">
            <v>38429</v>
          </cell>
          <cell r="M572" t="str">
            <v>真崎 蔵</v>
          </cell>
          <cell r="N572" t="str">
            <v>ﾄﾖﾂｳﾘｻｲｸﾙ</v>
          </cell>
          <cell r="O572">
            <v>8420053</v>
          </cell>
          <cell r="P572" t="str">
            <v>佐賀県神埼市千代田町直鳥９２８番地１</v>
          </cell>
          <cell r="Q572" t="str">
            <v>0952-44-6213</v>
          </cell>
          <cell r="R572" t="str">
            <v>佐外</v>
          </cell>
          <cell r="S572" t="str">
            <v>ま</v>
          </cell>
          <cell r="T572" t="str">
            <v>さき</v>
          </cell>
        </row>
        <row r="573">
          <cell r="B573">
            <v>867</v>
          </cell>
          <cell r="C573" t="str">
            <v>本村 浩二</v>
          </cell>
          <cell r="D573" t="str">
            <v>○</v>
          </cell>
          <cell r="E573">
            <v>38429</v>
          </cell>
          <cell r="M573" t="str">
            <v>本村 浩二</v>
          </cell>
          <cell r="N573" t="str">
            <v>ﾄﾖﾀﾌﾞﾋﾝﾌｸｵｶｷｮｳﾊﾝ</v>
          </cell>
          <cell r="O573">
            <v>8420062</v>
          </cell>
          <cell r="P573" t="str">
            <v>佐賀県神埼市千代田町柳島１２１８番地６</v>
          </cell>
          <cell r="Q573" t="str">
            <v>0952-34-6650</v>
          </cell>
          <cell r="R573" t="str">
            <v>鳥外</v>
          </cell>
          <cell r="S573" t="str">
            <v>も</v>
          </cell>
          <cell r="T573" t="str">
            <v>とむ</v>
          </cell>
        </row>
        <row r="574">
          <cell r="B574">
            <v>861</v>
          </cell>
          <cell r="C574" t="str">
            <v>山﨑 幸雄</v>
          </cell>
          <cell r="D574" t="str">
            <v>○</v>
          </cell>
          <cell r="E574">
            <v>38415</v>
          </cell>
          <cell r="M574" t="str">
            <v>山﨑 幸雄</v>
          </cell>
          <cell r="N574" t="str">
            <v>ﾄﾐｼｮｳ</v>
          </cell>
          <cell r="O574">
            <v>8490204</v>
          </cell>
          <cell r="P574" t="str">
            <v>佐賀県佐賀市久保田町大字久保田１５５６番地２</v>
          </cell>
          <cell r="Q574" t="str">
            <v>0952-68-2045</v>
          </cell>
          <cell r="R574" t="str">
            <v>鳥外</v>
          </cell>
          <cell r="S574" t="str">
            <v>や</v>
          </cell>
          <cell r="T574" t="str">
            <v>まさ</v>
          </cell>
        </row>
        <row r="575">
          <cell r="B575">
            <v>858</v>
          </cell>
          <cell r="C575" t="str">
            <v>㈲行武自動車</v>
          </cell>
          <cell r="D575" t="str">
            <v>○</v>
          </cell>
          <cell r="E575">
            <v>38415</v>
          </cell>
          <cell r="L575" t="str">
            <v>行武 文和</v>
          </cell>
          <cell r="M575" t="str">
            <v>行武 文和</v>
          </cell>
          <cell r="N575" t="str">
            <v>ﾄｽｻｲｾｷ</v>
          </cell>
          <cell r="O575">
            <v>8400544</v>
          </cell>
          <cell r="P575" t="str">
            <v>佐賀県佐賀市富士町大字下合瀬７１４番地</v>
          </cell>
          <cell r="Q575" t="str">
            <v>0952-57-2775</v>
          </cell>
          <cell r="R575" t="str">
            <v>鳥内</v>
          </cell>
          <cell r="S575" t="str">
            <v>ゆ</v>
          </cell>
          <cell r="T575" t="str">
            <v>きた</v>
          </cell>
        </row>
        <row r="576">
          <cell r="B576">
            <v>873</v>
          </cell>
          <cell r="C576" t="str">
            <v>渡辺 和德</v>
          </cell>
          <cell r="D576" t="str">
            <v>○</v>
          </cell>
          <cell r="E576">
            <v>38436</v>
          </cell>
          <cell r="M576" t="str">
            <v>渡辺 和德</v>
          </cell>
          <cell r="N576" t="str">
            <v>ﾄﾘｲｸﾞﾐ</v>
          </cell>
          <cell r="O576">
            <v>8491204</v>
          </cell>
          <cell r="P576" t="str">
            <v>佐賀県杵島郡白石町大字坂田３４５８番地３４</v>
          </cell>
          <cell r="Q576" t="str">
            <v>090-3663-1401</v>
          </cell>
          <cell r="R576" t="str">
            <v>佐内</v>
          </cell>
          <cell r="S576" t="str">
            <v>わ</v>
          </cell>
          <cell r="T576" t="str">
            <v>たな</v>
          </cell>
        </row>
        <row r="577">
          <cell r="B577">
            <v>874</v>
          </cell>
          <cell r="C577" t="str">
            <v>㈲サンコー</v>
          </cell>
          <cell r="D577" t="str">
            <v>○</v>
          </cell>
          <cell r="E577">
            <v>38456</v>
          </cell>
          <cell r="L577" t="str">
            <v>仲藤 光壽</v>
          </cell>
          <cell r="M577" t="str">
            <v>仲藤 光壽</v>
          </cell>
          <cell r="N577" t="str">
            <v>ﾄﾘｶｲｷｺｳ</v>
          </cell>
          <cell r="O577">
            <v>8490123</v>
          </cell>
          <cell r="P577" t="str">
            <v>佐賀県三養基郡上峰町大字坊所２４９５番地</v>
          </cell>
          <cell r="Q577" t="str">
            <v>0952-53-0414</v>
          </cell>
          <cell r="R577" t="str">
            <v>鳥外</v>
          </cell>
          <cell r="S577" t="str">
            <v>さ</v>
          </cell>
          <cell r="T577" t="str">
            <v>ん</v>
          </cell>
        </row>
        <row r="578">
          <cell r="B578">
            <v>877</v>
          </cell>
          <cell r="C578" t="str">
            <v>㈲真希商会</v>
          </cell>
          <cell r="D578" t="str">
            <v>○</v>
          </cell>
          <cell r="E578">
            <v>38469</v>
          </cell>
          <cell r="L578" t="str">
            <v>江口 義樹</v>
          </cell>
          <cell r="M578" t="str">
            <v>江口 義樹</v>
          </cell>
          <cell r="N578" t="str">
            <v>ﾅｶﾞｲ</v>
          </cell>
          <cell r="O578">
            <v>8490123</v>
          </cell>
          <cell r="P578" t="str">
            <v>佐賀県三養基郡上峰町大字坊所２４９５番地</v>
          </cell>
          <cell r="Q578" t="str">
            <v>0952-53-5874</v>
          </cell>
          <cell r="R578" t="str">
            <v>伊内</v>
          </cell>
          <cell r="S578" t="str">
            <v>ま</v>
          </cell>
          <cell r="T578" t="str">
            <v>きし</v>
          </cell>
        </row>
        <row r="579">
          <cell r="B579">
            <v>1</v>
          </cell>
          <cell r="C579" t="str">
            <v>江頭 政幸</v>
          </cell>
          <cell r="D579" t="str">
            <v>○</v>
          </cell>
          <cell r="E579">
            <v>39225</v>
          </cell>
          <cell r="F579" t="str">
            <v>○</v>
          </cell>
          <cell r="G579">
            <v>39225</v>
          </cell>
          <cell r="H579" t="str">
            <v>○</v>
          </cell>
          <cell r="I579">
            <v>38629</v>
          </cell>
          <cell r="M579" t="str">
            <v>江頭 政幸</v>
          </cell>
          <cell r="N579" t="str">
            <v>ｱｰﾙｴｽｹｲ</v>
          </cell>
          <cell r="O579">
            <v>8402204</v>
          </cell>
          <cell r="P579" t="str">
            <v>佐賀県佐賀市川副町大字西古賀968番地</v>
          </cell>
          <cell r="Q579" t="str">
            <v>0952-45-5756</v>
          </cell>
          <cell r="R579" t="str">
            <v>佐外</v>
          </cell>
          <cell r="S579" t="str">
            <v>え</v>
          </cell>
          <cell r="T579" t="str">
            <v>が</v>
          </cell>
        </row>
        <row r="580">
          <cell r="B580">
            <v>847</v>
          </cell>
          <cell r="C580" t="str">
            <v>岩﨑 清久</v>
          </cell>
          <cell r="H580" t="str">
            <v>○</v>
          </cell>
          <cell r="I580">
            <v>38558</v>
          </cell>
          <cell r="M580" t="str">
            <v>岩﨑 清久</v>
          </cell>
          <cell r="N580" t="str">
            <v>ﾄｵﾔﾏ</v>
          </cell>
          <cell r="O580">
            <v>8470022</v>
          </cell>
          <cell r="P580" t="str">
            <v>佐賀県唐津市鏡３５０９番地</v>
          </cell>
          <cell r="Q580" t="str">
            <v>090-3737-0818</v>
          </cell>
          <cell r="R580" t="str">
            <v>鳥外</v>
          </cell>
          <cell r="S580" t="str">
            <v>い</v>
          </cell>
          <cell r="T580" t="str">
            <v>わ</v>
          </cell>
        </row>
        <row r="581">
          <cell r="B581">
            <v>878</v>
          </cell>
          <cell r="C581" t="str">
            <v>松隈 隆</v>
          </cell>
          <cell r="D581" t="str">
            <v>○</v>
          </cell>
          <cell r="E581">
            <v>38555</v>
          </cell>
          <cell r="M581" t="str">
            <v>松隈 隆</v>
          </cell>
          <cell r="N581" t="str">
            <v>ﾅｶﾞｲｼｶｲﾀｲｻﾝｷﾞｮｳ</v>
          </cell>
          <cell r="O581">
            <v>8410086</v>
          </cell>
          <cell r="P581" t="str">
            <v>佐賀県鳥栖市牛原町６７５番地１</v>
          </cell>
          <cell r="Q581" t="str">
            <v>0942-82-3688</v>
          </cell>
          <cell r="R581" t="str">
            <v>杵外</v>
          </cell>
          <cell r="S581" t="str">
            <v>ま</v>
          </cell>
          <cell r="T581" t="str">
            <v>つく</v>
          </cell>
        </row>
        <row r="582">
          <cell r="B582">
            <v>879</v>
          </cell>
          <cell r="C582" t="str">
            <v>佐藤 征三雄</v>
          </cell>
          <cell r="D582" t="str">
            <v>○</v>
          </cell>
          <cell r="E582">
            <v>38555</v>
          </cell>
          <cell r="M582" t="str">
            <v>佐藤 征三雄</v>
          </cell>
          <cell r="N582" t="str">
            <v>ﾅｶｵｹﾝｻﾞｲｺｳｷﾞｮｳ</v>
          </cell>
          <cell r="O582">
            <v>8410075</v>
          </cell>
          <cell r="P582" t="str">
            <v>佐賀県鳥栖市立石町１９３４番地１</v>
          </cell>
          <cell r="Q582" t="str">
            <v>0942-82-8211</v>
          </cell>
          <cell r="R582" t="str">
            <v>鳥外</v>
          </cell>
          <cell r="S582" t="str">
            <v>さ</v>
          </cell>
          <cell r="T582" t="str">
            <v>と</v>
          </cell>
        </row>
        <row r="583">
          <cell r="B583">
            <v>880</v>
          </cell>
          <cell r="C583" t="str">
            <v>石橋 慎司</v>
          </cell>
          <cell r="D583" t="str">
            <v>○</v>
          </cell>
          <cell r="E583">
            <v>38622</v>
          </cell>
          <cell r="M583" t="str">
            <v>石橋 慎司</v>
          </cell>
          <cell r="N583" t="str">
            <v>ﾅｶｵｻﾝｷﾞｮｳ</v>
          </cell>
          <cell r="O583">
            <v>8490903</v>
          </cell>
          <cell r="P583" t="str">
            <v>佐賀県佐賀市久保泉町大字下和泉３１００番地</v>
          </cell>
          <cell r="Q583" t="str">
            <v>0952-98-0744</v>
          </cell>
          <cell r="R583" t="str">
            <v>佐外</v>
          </cell>
          <cell r="S583" t="str">
            <v>い</v>
          </cell>
          <cell r="T583" t="str">
            <v>し</v>
          </cell>
        </row>
        <row r="584">
          <cell r="B584">
            <v>881</v>
          </cell>
          <cell r="C584" t="str">
            <v>㈲寿自動車</v>
          </cell>
          <cell r="D584" t="str">
            <v>○</v>
          </cell>
          <cell r="E584">
            <v>38664</v>
          </cell>
          <cell r="L584" t="str">
            <v>古川 克則</v>
          </cell>
          <cell r="M584" t="str">
            <v>古川 克則</v>
          </cell>
          <cell r="N584" t="str">
            <v>ﾅｶｶﾞﾜｷﾞｹﾝ</v>
          </cell>
          <cell r="O584">
            <v>8420035</v>
          </cell>
          <cell r="P584" t="str">
            <v>佐賀県神埼郡吉野ヶ里町大字田手１６５３番地１５</v>
          </cell>
          <cell r="Q584" t="str">
            <v>0952-53-8808</v>
          </cell>
          <cell r="R584" t="str">
            <v>鳥外</v>
          </cell>
          <cell r="S584" t="str">
            <v>こ</v>
          </cell>
          <cell r="T584" t="str">
            <v>と</v>
          </cell>
        </row>
        <row r="585">
          <cell r="B585">
            <v>923</v>
          </cell>
          <cell r="C585" t="str">
            <v>田中 隆行</v>
          </cell>
          <cell r="D585" t="str">
            <v>○</v>
          </cell>
          <cell r="E585">
            <v>38664</v>
          </cell>
          <cell r="M585" t="str">
            <v>田中 隆行</v>
          </cell>
          <cell r="O585">
            <v>8402223</v>
          </cell>
          <cell r="P585" t="str">
            <v>佐賀県佐賀市東与賀町大字飯盛4787-3</v>
          </cell>
          <cell r="Q585" t="str">
            <v>0952-45-4663</v>
          </cell>
          <cell r="S585" t="str">
            <v>た</v>
          </cell>
          <cell r="T585" t="str">
            <v>なかた</v>
          </cell>
        </row>
        <row r="586">
          <cell r="B586">
            <v>882</v>
          </cell>
          <cell r="C586" t="str">
            <v>㈲福岡車輌サービス</v>
          </cell>
          <cell r="D586" t="str">
            <v>○</v>
          </cell>
          <cell r="E586">
            <v>38687</v>
          </cell>
          <cell r="L586" t="str">
            <v>一ノ瀬 浩</v>
          </cell>
          <cell r="M586" t="str">
            <v>一ノ瀬 浩</v>
          </cell>
          <cell r="N586" t="str">
            <v>ﾅｶｶﾞﾜﾗｼｮｳｶｲ</v>
          </cell>
          <cell r="O586">
            <v>8160873</v>
          </cell>
          <cell r="P586" t="str">
            <v>福岡県春日市日の出町六丁目８４番地</v>
          </cell>
          <cell r="Q586" t="str">
            <v>092-572-3384</v>
          </cell>
          <cell r="R586" t="str">
            <v>佐外</v>
          </cell>
          <cell r="S586" t="str">
            <v>ふ</v>
          </cell>
          <cell r="T586" t="str">
            <v>くお</v>
          </cell>
        </row>
        <row r="587">
          <cell r="B587">
            <v>170</v>
          </cell>
          <cell r="C587" t="str">
            <v>中島 利一郎</v>
          </cell>
          <cell r="D587" t="str">
            <v>○</v>
          </cell>
          <cell r="E587">
            <v>39349</v>
          </cell>
          <cell r="M587" t="str">
            <v>中島 利一郎</v>
          </cell>
          <cell r="N587" t="str">
            <v>ｴﾌﾃｸﾉ</v>
          </cell>
          <cell r="O587">
            <v>8490123</v>
          </cell>
          <cell r="P587" t="str">
            <v>佐賀県三養基郡上峰町大字坊所2622番地１</v>
          </cell>
          <cell r="Q587" t="str">
            <v>0952-52-3309</v>
          </cell>
          <cell r="R587" t="str">
            <v>鳥外</v>
          </cell>
          <cell r="S587" t="str">
            <v>な</v>
          </cell>
          <cell r="T587" t="str">
            <v>り</v>
          </cell>
        </row>
        <row r="588">
          <cell r="B588">
            <v>174</v>
          </cell>
          <cell r="C588" t="str">
            <v>㈱渕上商会</v>
          </cell>
          <cell r="D588" t="str">
            <v>○</v>
          </cell>
          <cell r="E588">
            <v>39350</v>
          </cell>
          <cell r="F588" t="str">
            <v>○</v>
          </cell>
          <cell r="G588">
            <v>39350</v>
          </cell>
          <cell r="L588" t="str">
            <v>渕上 佐代子</v>
          </cell>
          <cell r="M588" t="str">
            <v>渕上 佐代子</v>
          </cell>
          <cell r="N588" t="str">
            <v>ｴﾑｺ</v>
          </cell>
          <cell r="O588">
            <v>8490504</v>
          </cell>
          <cell r="P588" t="str">
            <v>佐賀県杵島郡江北町八町17番地1</v>
          </cell>
          <cell r="Q588" t="str">
            <v>0952-86-5482</v>
          </cell>
          <cell r="R588" t="str">
            <v>佐外</v>
          </cell>
          <cell r="S588" t="str">
            <v>ふ</v>
          </cell>
          <cell r="T588" t="str">
            <v>ちが</v>
          </cell>
        </row>
        <row r="589">
          <cell r="B589">
            <v>617</v>
          </cell>
          <cell r="C589" t="str">
            <v>㈲辻岡自動車</v>
          </cell>
          <cell r="F589" t="str">
            <v>○</v>
          </cell>
          <cell r="G589">
            <v>38642</v>
          </cell>
          <cell r="L589" t="str">
            <v>辻岡 明</v>
          </cell>
          <cell r="M589" t="str">
            <v>辻岡 明</v>
          </cell>
          <cell r="N589" t="str">
            <v>ｼﾝｷｳﾝﾕ</v>
          </cell>
          <cell r="O589">
            <v>8493131</v>
          </cell>
          <cell r="P589" t="str">
            <v>佐賀県唐津市厳木町厳木字下大谷1315番地</v>
          </cell>
          <cell r="Q589" t="str">
            <v>0955-63-3525</v>
          </cell>
          <cell r="R589" t="str">
            <v>鳥外</v>
          </cell>
          <cell r="S589" t="str">
            <v>つ</v>
          </cell>
          <cell r="T589" t="str">
            <v>じお</v>
          </cell>
        </row>
        <row r="590">
          <cell r="B590">
            <v>883</v>
          </cell>
          <cell r="C590" t="str">
            <v>鐘ケ江石油㈱</v>
          </cell>
          <cell r="D590" t="str">
            <v>○</v>
          </cell>
          <cell r="E590">
            <v>38758</v>
          </cell>
          <cell r="L590" t="str">
            <v>鐘ケ江 清史</v>
          </cell>
          <cell r="M590" t="str">
            <v>鐘ケ江 清史</v>
          </cell>
          <cell r="N590" t="str">
            <v>ｶﾈｶﾞｴｾｷﾕ</v>
          </cell>
          <cell r="O590">
            <v>8491411</v>
          </cell>
          <cell r="P590" t="str">
            <v>佐賀県嬉野市塩田町大字馬場下甲1695番地</v>
          </cell>
          <cell r="Q590" t="str">
            <v>0954-66-2242</v>
          </cell>
          <cell r="R590" t="str">
            <v>鐘ケ江石油㈱</v>
          </cell>
          <cell r="S590">
            <v>8491411</v>
          </cell>
          <cell r="T590" t="str">
            <v>佐賀県嬉野市塩田町大字馬場下甲1695</v>
          </cell>
        </row>
        <row r="591">
          <cell r="B591">
            <v>893</v>
          </cell>
          <cell r="C591" t="str">
            <v>㈱ダイハツカーネット</v>
          </cell>
          <cell r="D591" t="str">
            <v>○</v>
          </cell>
          <cell r="E591">
            <v>39070</v>
          </cell>
          <cell r="L591" t="str">
            <v>本田 耕治</v>
          </cell>
          <cell r="M591" t="str">
            <v>本田 耕治</v>
          </cell>
          <cell r="N591" t="str">
            <v>ﾀﾞｲﾊﾂｶｰﾈｯﾄ</v>
          </cell>
          <cell r="O591">
            <v>6640831</v>
          </cell>
          <cell r="P591" t="str">
            <v>兵庫県伊丹市北伊丹7-67</v>
          </cell>
          <cell r="Q591" t="str">
            <v>072-770-8700</v>
          </cell>
          <cell r="R591" t="str">
            <v>㈱ダイハツカーネット ViXi九州鳥栖</v>
          </cell>
          <cell r="S591" t="str">
            <v>841-0005</v>
          </cell>
          <cell r="T591" t="str">
            <v>佐賀県鳥栖市弥生が丘5-210-1</v>
          </cell>
        </row>
        <row r="592">
          <cell r="B592">
            <v>885</v>
          </cell>
          <cell r="C592" t="str">
            <v>三菱ふそうトラック・バス㈱</v>
          </cell>
          <cell r="F592" t="str">
            <v>○</v>
          </cell>
          <cell r="G592">
            <v>38849</v>
          </cell>
          <cell r="L592" t="str">
            <v>ｱﾙﾊﾞｰﾄ･ｷﾙﾋﾏﾝ</v>
          </cell>
          <cell r="M592" t="str">
            <v>ｱﾙﾊﾞｰﾄ･ｷﾙﾋﾏﾝ</v>
          </cell>
          <cell r="N592" t="str">
            <v>ﾐﾂﾋﾞｼﾌｿｳﾄﾗｯｸﾊﾞｽ</v>
          </cell>
          <cell r="O592">
            <v>2120058</v>
          </cell>
          <cell r="P592" t="str">
            <v>神奈川県川崎市幸区鹿島田890番地12</v>
          </cell>
          <cell r="Q592" t="str">
            <v>044-330-7700</v>
          </cell>
          <cell r="R592" t="str">
            <v>三菱ふそうトラック・バス㈱ 九州ふそう 佐賀工場</v>
          </cell>
          <cell r="S592" t="str">
            <v>840-0864</v>
          </cell>
          <cell r="T592" t="str">
            <v>佐賀県佐賀市嘉瀬町大字荻野368-3</v>
          </cell>
        </row>
        <row r="593">
          <cell r="B593">
            <v>353</v>
          </cell>
          <cell r="C593" t="str">
            <v>七田 樹</v>
          </cell>
          <cell r="F593" t="str">
            <v>○</v>
          </cell>
          <cell r="G593">
            <v>39378</v>
          </cell>
          <cell r="M593" t="str">
            <v>七田 樹</v>
          </cell>
          <cell r="N593" t="str">
            <v>ｼﾁﾀ</v>
          </cell>
          <cell r="O593">
            <v>8410054</v>
          </cell>
          <cell r="P593" t="str">
            <v>佐賀県鳥栖市蔵上町388番地4</v>
          </cell>
          <cell r="Q593" t="str">
            <v>0942-82-6176</v>
          </cell>
          <cell r="R593" t="str">
            <v>シチタ電装サービス</v>
          </cell>
          <cell r="S593" t="str">
            <v>842-0035</v>
          </cell>
          <cell r="T593" t="str">
            <v>佐賀県神埼郡吉野ヶ里町田手1910-1</v>
          </cell>
        </row>
        <row r="594">
          <cell r="B594">
            <v>887</v>
          </cell>
          <cell r="C594" t="str">
            <v>㈱クロスネット</v>
          </cell>
          <cell r="D594" t="str">
            <v>○</v>
          </cell>
          <cell r="E594">
            <v>38867</v>
          </cell>
          <cell r="L594" t="str">
            <v>齊藤 篤</v>
          </cell>
          <cell r="M594" t="str">
            <v>齊藤 篤</v>
          </cell>
          <cell r="N594" t="str">
            <v>ｸﾛｽﾈｯﾄ</v>
          </cell>
          <cell r="O594">
            <v>3310812</v>
          </cell>
          <cell r="P594" t="str">
            <v>埼玉県さいたま市北区宮原町三丁目372番地</v>
          </cell>
          <cell r="Q594" t="str">
            <v>048-615-0023</v>
          </cell>
          <cell r="R594" t="str">
            <v>㈱クロスネット 佐賀支店</v>
          </cell>
          <cell r="S594" t="str">
            <v>849-0936</v>
          </cell>
          <cell r="T594" t="str">
            <v>佐賀県佐賀市鍋島町大字森田字一本椎823-2</v>
          </cell>
        </row>
        <row r="595">
          <cell r="B595">
            <v>889</v>
          </cell>
          <cell r="C595" t="str">
            <v>㈲グローバルトレーディング</v>
          </cell>
          <cell r="H595" t="str">
            <v>○</v>
          </cell>
          <cell r="I595">
            <v>38901</v>
          </cell>
          <cell r="L595" t="str">
            <v>古賀 俊二</v>
          </cell>
          <cell r="M595" t="str">
            <v>古賀 俊二</v>
          </cell>
          <cell r="N595" t="str">
            <v>ｸﾞﾛｰﾊﾞﾙﾄﾚｰﾃﾞｨﾝｸﾞ</v>
          </cell>
          <cell r="O595">
            <v>8400012</v>
          </cell>
          <cell r="P595" t="str">
            <v>佐賀県佐賀市北川副町大字光法1221番地17</v>
          </cell>
          <cell r="Q595" t="str">
            <v>0952-34-8983</v>
          </cell>
          <cell r="R595" t="str">
            <v>㈲グローバルトレーディング</v>
          </cell>
          <cell r="S595" t="str">
            <v>840-2104</v>
          </cell>
          <cell r="T595" t="str">
            <v>佐賀県佐賀市諸富町大字徳富123-1</v>
          </cell>
        </row>
        <row r="596">
          <cell r="B596">
            <v>890</v>
          </cell>
          <cell r="C596" t="str">
            <v>近藤 信之</v>
          </cell>
          <cell r="D596" t="str">
            <v>○</v>
          </cell>
          <cell r="E596">
            <v>38964</v>
          </cell>
          <cell r="M596" t="str">
            <v>近藤 信之</v>
          </cell>
          <cell r="N596" t="str">
            <v>ｺﾝﾄﾞｳ</v>
          </cell>
          <cell r="O596">
            <v>8490111</v>
          </cell>
          <cell r="P596" t="str">
            <v>佐賀県三養基郡みやき町大字白壁2462番地42</v>
          </cell>
          <cell r="Q596" t="str">
            <v>0942-89-1121</v>
          </cell>
          <cell r="R596" t="str">
            <v>マニアック・ガレージ</v>
          </cell>
          <cell r="S596">
            <v>8490111</v>
          </cell>
          <cell r="T596" t="str">
            <v>佐賀県三養基郡みやき町大字白壁2462-12</v>
          </cell>
        </row>
        <row r="597">
          <cell r="B597">
            <v>892</v>
          </cell>
          <cell r="C597" t="str">
            <v>㈱メセナ</v>
          </cell>
          <cell r="D597" t="str">
            <v>○</v>
          </cell>
          <cell r="E597">
            <v>39003</v>
          </cell>
          <cell r="H597" t="str">
            <v>○</v>
          </cell>
          <cell r="I597">
            <v>39003</v>
          </cell>
          <cell r="L597" t="str">
            <v>大矢 大輔</v>
          </cell>
          <cell r="M597" t="str">
            <v>大矢 大輔</v>
          </cell>
          <cell r="N597" t="str">
            <v>ﾒｾﾅ</v>
          </cell>
          <cell r="O597">
            <v>2720121</v>
          </cell>
          <cell r="P597" t="str">
            <v>千葉県市川市末広二丁目18番12号</v>
          </cell>
          <cell r="Q597" t="str">
            <v>03-3877-7735</v>
          </cell>
          <cell r="R597" t="str">
            <v>㈱メセナ 九州支店</v>
          </cell>
          <cell r="S597" t="str">
            <v>841-0047</v>
          </cell>
          <cell r="T597" t="str">
            <v>佐賀県鳥栖市今泉町2406</v>
          </cell>
        </row>
        <row r="598">
          <cell r="B598">
            <v>95</v>
          </cell>
          <cell r="C598" t="str">
            <v>香月 功</v>
          </cell>
          <cell r="D598" t="str">
            <v>○</v>
          </cell>
          <cell r="E598">
            <v>39303</v>
          </cell>
          <cell r="F598" t="str">
            <v>○</v>
          </cell>
          <cell r="G598">
            <v>39303</v>
          </cell>
          <cell r="H598" t="str">
            <v>○</v>
          </cell>
          <cell r="I598">
            <v>39995</v>
          </cell>
          <cell r="M598" t="str">
            <v>香月 功</v>
          </cell>
          <cell r="N598" t="str">
            <v>ｶﾂｷ</v>
          </cell>
          <cell r="O598">
            <v>8400811</v>
          </cell>
          <cell r="P598" t="str">
            <v>佐賀県佐賀市大財四丁目2番39号</v>
          </cell>
          <cell r="Q598" t="str">
            <v>0952-22-2717</v>
          </cell>
          <cell r="R598" t="str">
            <v>香月商店</v>
          </cell>
          <cell r="S598" t="str">
            <v>849-0905</v>
          </cell>
          <cell r="T598" t="str">
            <v>佐賀県佐賀市金立町大字千布635-2</v>
          </cell>
        </row>
        <row r="599">
          <cell r="B599">
            <v>894</v>
          </cell>
          <cell r="C599" t="str">
            <v>㈱釘抜自動車</v>
          </cell>
          <cell r="D599" t="str">
            <v>○</v>
          </cell>
          <cell r="E599">
            <v>39150</v>
          </cell>
          <cell r="L599" t="str">
            <v xml:space="preserve">釘拔　光彦   </v>
          </cell>
          <cell r="M599" t="str">
            <v xml:space="preserve">釘拔　光彦   </v>
          </cell>
          <cell r="N599" t="str">
            <v>ｸｷﾞﾇｷｼﾞﾄﾞｳｼｬ</v>
          </cell>
          <cell r="O599">
            <v>8430231</v>
          </cell>
          <cell r="P599" t="str">
            <v>佐賀県武雄市西川登町大字小田志14693番地1</v>
          </cell>
          <cell r="Q599" t="str">
            <v>0954-28-2401</v>
          </cell>
          <cell r="R599" t="str">
            <v>㈱釘抜自動車</v>
          </cell>
          <cell r="S599">
            <v>8430231</v>
          </cell>
          <cell r="T599" t="str">
            <v>佐賀県武雄市西川登町大字小田志14693-1</v>
          </cell>
        </row>
        <row r="600">
          <cell r="B600">
            <v>162</v>
          </cell>
          <cell r="C600" t="str">
            <v>赤坂 昌慶</v>
          </cell>
          <cell r="D600" t="str">
            <v>○</v>
          </cell>
          <cell r="E600">
            <v>39349</v>
          </cell>
          <cell r="M600" t="str">
            <v>赤坂 昌慶</v>
          </cell>
          <cell r="N600" t="str">
            <v>ｱｶｻｶ</v>
          </cell>
          <cell r="O600">
            <v>8400054</v>
          </cell>
          <cell r="P600" t="str">
            <v>佐賀県佐賀市水ヶ江二丁目14番7号</v>
          </cell>
          <cell r="Q600" t="str">
            <v>0952-26-2319</v>
          </cell>
          <cell r="R600" t="str">
            <v>オート赤坂</v>
          </cell>
          <cell r="S600">
            <v>8400054</v>
          </cell>
          <cell r="T600" t="str">
            <v>佐賀県佐賀市水ヶ江2-14-7</v>
          </cell>
        </row>
        <row r="601">
          <cell r="B601">
            <v>121</v>
          </cell>
          <cell r="C601" t="str">
            <v>天野 德三郎</v>
          </cell>
          <cell r="D601" t="str">
            <v>○</v>
          </cell>
          <cell r="E601">
            <v>39324</v>
          </cell>
          <cell r="M601" t="str">
            <v>天野 德三郎</v>
          </cell>
          <cell r="N601" t="str">
            <v>ｱﾏﾉ</v>
          </cell>
          <cell r="O601">
            <v>8470824</v>
          </cell>
          <cell r="P601" t="str">
            <v>佐賀県唐津市神田3191番地6</v>
          </cell>
          <cell r="Q601" t="str">
            <v>0955-72-2974</v>
          </cell>
          <cell r="R601" t="str">
            <v>天野モータース</v>
          </cell>
          <cell r="S601" t="str">
            <v>847-0861</v>
          </cell>
          <cell r="T601" t="str">
            <v>佐賀県唐津市二多子1-18-11</v>
          </cell>
        </row>
        <row r="602">
          <cell r="B602">
            <v>138</v>
          </cell>
          <cell r="C602" t="str">
            <v>荒木 薫</v>
          </cell>
          <cell r="D602" t="str">
            <v>○</v>
          </cell>
          <cell r="E602">
            <v>39338</v>
          </cell>
          <cell r="F602" t="str">
            <v>○</v>
          </cell>
          <cell r="G602">
            <v>39338</v>
          </cell>
          <cell r="M602" t="str">
            <v>荒木 薫</v>
          </cell>
          <cell r="N602" t="str">
            <v>ｱﾗｷ ｶｵﾙ</v>
          </cell>
          <cell r="O602">
            <v>8420067</v>
          </cell>
          <cell r="P602" t="str">
            <v>佐賀県神埼市千代田町嘉納1146番地3</v>
          </cell>
          <cell r="Q602" t="str">
            <v>0952-44-2603</v>
          </cell>
          <cell r="R602" t="str">
            <v>荒木自動車</v>
          </cell>
          <cell r="S602">
            <v>8420067</v>
          </cell>
          <cell r="T602" t="str">
            <v>佐賀県神埼市千代田町嘉納1146-3</v>
          </cell>
        </row>
        <row r="603">
          <cell r="B603">
            <v>132</v>
          </cell>
          <cell r="C603" t="str">
            <v>㈲荒木自動車</v>
          </cell>
          <cell r="D603" t="str">
            <v>○</v>
          </cell>
          <cell r="E603">
            <v>39335</v>
          </cell>
          <cell r="L603" t="str">
            <v>荒木 正一</v>
          </cell>
          <cell r="M603" t="str">
            <v>荒木 正一</v>
          </cell>
          <cell r="N603" t="str">
            <v>ｱﾗｷｼﾞﾄﾞｳｼｬ</v>
          </cell>
          <cell r="O603">
            <v>8400036</v>
          </cell>
          <cell r="P603" t="str">
            <v>佐賀県佐賀市西与賀町大字高太郎251番地</v>
          </cell>
          <cell r="Q603" t="str">
            <v>0952-26-7855</v>
          </cell>
          <cell r="R603" t="str">
            <v>㈲荒木自動車</v>
          </cell>
          <cell r="S603">
            <v>8400036</v>
          </cell>
          <cell r="T603" t="str">
            <v>佐賀県佐賀市西与賀町大字高太郎251</v>
          </cell>
        </row>
        <row r="604">
          <cell r="B604">
            <v>25</v>
          </cell>
          <cell r="C604" t="str">
            <v>㈲有田モータース</v>
          </cell>
          <cell r="D604" t="str">
            <v>○</v>
          </cell>
          <cell r="E604">
            <v>39252</v>
          </cell>
          <cell r="L604" t="str">
            <v>松尾 正道</v>
          </cell>
          <cell r="M604" t="str">
            <v>松尾 正道</v>
          </cell>
          <cell r="N604" t="str">
            <v>ｱﾘﾀﾓｰﾀｰｽ</v>
          </cell>
          <cell r="O604">
            <v>8440018</v>
          </cell>
          <cell r="P604" t="str">
            <v>佐賀県西松浦郡有田町戸矢乙36番地</v>
          </cell>
          <cell r="Q604" t="str">
            <v>0955-42-2913</v>
          </cell>
          <cell r="R604" t="str">
            <v>㈲有田モータース</v>
          </cell>
          <cell r="S604">
            <v>8440018</v>
          </cell>
          <cell r="T604" t="str">
            <v>佐賀県西松浦郡有田町本町丙843-6</v>
          </cell>
        </row>
        <row r="605">
          <cell r="B605">
            <v>139</v>
          </cell>
          <cell r="C605" t="str">
            <v>有冨 克巳</v>
          </cell>
          <cell r="D605" t="str">
            <v>○</v>
          </cell>
          <cell r="E605">
            <v>39338</v>
          </cell>
          <cell r="M605" t="str">
            <v>有冨 克巳</v>
          </cell>
          <cell r="N605" t="str">
            <v>ｱﾘﾄﾐ</v>
          </cell>
          <cell r="O605">
            <v>8492303</v>
          </cell>
          <cell r="P605" t="str">
            <v>佐賀県武雄市山内町大字三間坂甲16249番地7</v>
          </cell>
          <cell r="Q605" t="str">
            <v>0954-45-4855</v>
          </cell>
          <cell r="R605" t="str">
            <v>有冨自動車</v>
          </cell>
          <cell r="S605">
            <v>8492303</v>
          </cell>
          <cell r="T605" t="str">
            <v>佐賀県武雄市山内町大字三間坂甲16249-8</v>
          </cell>
        </row>
        <row r="606">
          <cell r="B606">
            <v>73</v>
          </cell>
          <cell r="C606" t="str">
            <v>石井モータース㈱</v>
          </cell>
          <cell r="D606" t="str">
            <v>○</v>
          </cell>
          <cell r="E606">
            <v>39288</v>
          </cell>
          <cell r="L606" t="str">
            <v>石井 隆成</v>
          </cell>
          <cell r="M606" t="str">
            <v>石井 隆成</v>
          </cell>
          <cell r="N606" t="str">
            <v>ｲｼｲﾓｰﾀｰｽ</v>
          </cell>
          <cell r="O606">
            <v>8470081</v>
          </cell>
          <cell r="P606" t="str">
            <v>佐賀県唐津市和多田南先石7番2号</v>
          </cell>
          <cell r="Q606" t="str">
            <v>0955-72-8258</v>
          </cell>
          <cell r="R606" t="str">
            <v>石井モータース㈱</v>
          </cell>
          <cell r="S606">
            <v>8470081</v>
          </cell>
          <cell r="T606" t="str">
            <v>佐賀県唐津市和多田南先石７-2</v>
          </cell>
        </row>
        <row r="607">
          <cell r="B607">
            <v>902</v>
          </cell>
          <cell r="C607" t="str">
            <v>入田 和人</v>
          </cell>
          <cell r="D607" t="str">
            <v>○</v>
          </cell>
          <cell r="E607">
            <v>39307</v>
          </cell>
          <cell r="M607" t="str">
            <v>入田 和人</v>
          </cell>
          <cell r="N607" t="str">
            <v>ｲﾘﾀ</v>
          </cell>
          <cell r="O607">
            <v>8493201</v>
          </cell>
          <cell r="P607" t="str">
            <v>佐賀県唐津市相知町相知1988番地23</v>
          </cell>
          <cell r="Q607" t="str">
            <v>0955-62-2054</v>
          </cell>
          <cell r="R607" t="str">
            <v>入田自動車整備工場</v>
          </cell>
          <cell r="S607" t="str">
            <v>849-3201</v>
          </cell>
          <cell r="T607" t="str">
            <v>佐賀県唐津市相知町相知3173-3</v>
          </cell>
        </row>
        <row r="608">
          <cell r="B608">
            <v>185</v>
          </cell>
          <cell r="C608" t="str">
            <v>㈲内田自動車整備工場</v>
          </cell>
          <cell r="D608" t="str">
            <v>○</v>
          </cell>
          <cell r="E608">
            <v>39350</v>
          </cell>
          <cell r="L608" t="str">
            <v>内田 敏喜</v>
          </cell>
          <cell r="M608" t="str">
            <v>内田 敏喜</v>
          </cell>
          <cell r="N608" t="str">
            <v>ｳﾁﾀﾞｼﾞﾄﾞｳｼｬｾｲﾋﾞｺｳｼﾞｮｳ</v>
          </cell>
          <cell r="O608">
            <v>8492102</v>
          </cell>
          <cell r="P608" t="str">
            <v>佐賀県杵島郡大町町大字福母1583番地2</v>
          </cell>
          <cell r="Q608" t="str">
            <v>0952-82-3251</v>
          </cell>
          <cell r="R608" t="str">
            <v>㈲内田自動車整備工場</v>
          </cell>
          <cell r="S608">
            <v>8492102</v>
          </cell>
          <cell r="T608" t="str">
            <v>佐賀県杵島郡大町町大字福母1583-2</v>
          </cell>
        </row>
        <row r="609">
          <cell r="B609">
            <v>61</v>
          </cell>
          <cell r="C609" t="str">
            <v>江頭 森保</v>
          </cell>
          <cell r="D609" t="str">
            <v>○</v>
          </cell>
          <cell r="E609">
            <v>39282</v>
          </cell>
          <cell r="M609" t="str">
            <v>江頭 森保</v>
          </cell>
          <cell r="N609" t="str">
            <v>ｴｶﾞｼﾗ</v>
          </cell>
          <cell r="O609">
            <v>8490502</v>
          </cell>
          <cell r="P609" t="str">
            <v>佐賀県杵島郡江北町大字佐留志1711番地2</v>
          </cell>
          <cell r="Q609" t="str">
            <v>0952-86-2826</v>
          </cell>
          <cell r="R609" t="str">
            <v>江頭自動車整備工場</v>
          </cell>
          <cell r="S609" t="str">
            <v>849-0503</v>
          </cell>
          <cell r="T609" t="str">
            <v>佐賀県杵島郡江北町大字惣領分3971</v>
          </cell>
        </row>
        <row r="610">
          <cell r="B610">
            <v>15</v>
          </cell>
          <cell r="C610" t="str">
            <v>㈲江口ホンダ販売</v>
          </cell>
          <cell r="D610" t="str">
            <v>○</v>
          </cell>
          <cell r="E610">
            <v>39252</v>
          </cell>
          <cell r="F610" t="str">
            <v>○</v>
          </cell>
          <cell r="G610">
            <v>39282</v>
          </cell>
          <cell r="L610" t="str">
            <v>江口 貞己</v>
          </cell>
          <cell r="M610" t="str">
            <v>江口 貞己</v>
          </cell>
          <cell r="N610" t="str">
            <v>ｴｸﾞﾁﾎﾝﾀﾞﾊﾝﾊﾞｲ</v>
          </cell>
          <cell r="O610">
            <v>8470002</v>
          </cell>
          <cell r="P610" t="str">
            <v>佐賀県唐津市山本1550番地</v>
          </cell>
          <cell r="Q610" t="str">
            <v>0955-78-0064</v>
          </cell>
          <cell r="R610" t="str">
            <v>㈲江口ホンダ販売</v>
          </cell>
          <cell r="S610">
            <v>8470002</v>
          </cell>
          <cell r="T610" t="str">
            <v>佐賀県唐津市山本1550</v>
          </cell>
        </row>
        <row r="611">
          <cell r="B611">
            <v>60</v>
          </cell>
          <cell r="C611" t="str">
            <v>江下 文男</v>
          </cell>
          <cell r="D611" t="str">
            <v>○</v>
          </cell>
          <cell r="E611">
            <v>39282</v>
          </cell>
          <cell r="L611" t="str">
            <v xml:space="preserve">         </v>
          </cell>
          <cell r="M611" t="str">
            <v>江下 文男</v>
          </cell>
          <cell r="N611" t="str">
            <v>ｴｼﾀ</v>
          </cell>
          <cell r="O611">
            <v>8400011</v>
          </cell>
          <cell r="P611" t="str">
            <v>佐賀県佐賀市北川副町大字江上187番地8</v>
          </cell>
          <cell r="Q611" t="str">
            <v>0952-29-0950</v>
          </cell>
          <cell r="R611" t="str">
            <v>オートガレージ江下</v>
          </cell>
          <cell r="S611">
            <v>8400011</v>
          </cell>
          <cell r="T611" t="str">
            <v>佐賀県佐賀市北川副町大字江上187-8</v>
          </cell>
        </row>
        <row r="612">
          <cell r="B612">
            <v>21</v>
          </cell>
          <cell r="C612" t="str">
            <v>大石 孝道</v>
          </cell>
          <cell r="D612" t="str">
            <v>○</v>
          </cell>
          <cell r="E612">
            <v>39252</v>
          </cell>
          <cell r="M612" t="str">
            <v>大石 孝道</v>
          </cell>
          <cell r="N612" t="str">
            <v>ｵｵｲｼ</v>
          </cell>
          <cell r="O612">
            <v>8470881</v>
          </cell>
          <cell r="P612" t="str">
            <v>佐賀県唐津市竹木場4941番地23</v>
          </cell>
          <cell r="Q612" t="str">
            <v>0955-74-1601</v>
          </cell>
          <cell r="R612" t="str">
            <v>西日本外車販売</v>
          </cell>
          <cell r="S612" t="str">
            <v>847-0084</v>
          </cell>
          <cell r="T612" t="str">
            <v>佐賀県唐津市和多田西山3-30</v>
          </cell>
        </row>
        <row r="613">
          <cell r="B613">
            <v>124</v>
          </cell>
          <cell r="C613" t="str">
            <v>大川内 進</v>
          </cell>
          <cell r="D613" t="str">
            <v>○</v>
          </cell>
          <cell r="E613">
            <v>39328</v>
          </cell>
          <cell r="M613" t="str">
            <v>大川内 進</v>
          </cell>
          <cell r="N613" t="str">
            <v>ｵｵｶﾜﾁ</v>
          </cell>
          <cell r="O613">
            <v>8491411</v>
          </cell>
          <cell r="P613" t="str">
            <v>佐賀県嬉野市塩田町大字馬場下甲745番地</v>
          </cell>
          <cell r="Q613" t="str">
            <v>0954-66-5571</v>
          </cell>
          <cell r="R613" t="str">
            <v>三本松自動車整備工場</v>
          </cell>
          <cell r="S613" t="str">
            <v>849-1425</v>
          </cell>
          <cell r="T613" t="str">
            <v>佐賀県嬉野市塩田町大字五町田甲1818-1</v>
          </cell>
        </row>
        <row r="614">
          <cell r="B614">
            <v>44</v>
          </cell>
          <cell r="C614" t="str">
            <v>大坪 勝春</v>
          </cell>
          <cell r="D614" t="str">
            <v>○</v>
          </cell>
          <cell r="E614">
            <v>39322</v>
          </cell>
          <cell r="L614" t="str">
            <v xml:space="preserve">         </v>
          </cell>
          <cell r="M614" t="str">
            <v>大坪 勝春</v>
          </cell>
          <cell r="N614" t="str">
            <v>ｵｵﾂﾎﾞ</v>
          </cell>
          <cell r="O614">
            <v>8511132</v>
          </cell>
          <cell r="P614" t="str">
            <v>佐賀県小城市芦刈町三王崎288番地2</v>
          </cell>
          <cell r="Q614" t="str">
            <v>0952-66-0272</v>
          </cell>
          <cell r="R614" t="str">
            <v>大坪モータース</v>
          </cell>
          <cell r="S614" t="str">
            <v>849-0314</v>
          </cell>
          <cell r="T614" t="str">
            <v>佐賀県小城市芦刈町三王崎135-1</v>
          </cell>
        </row>
        <row r="615">
          <cell r="B615">
            <v>706</v>
          </cell>
          <cell r="C615" t="str">
            <v>大三輪自動車㈲</v>
          </cell>
          <cell r="F615" t="str">
            <v>○</v>
          </cell>
          <cell r="G615">
            <v>39280</v>
          </cell>
          <cell r="H615" t="str">
            <v>○</v>
          </cell>
          <cell r="I615">
            <v>39350</v>
          </cell>
          <cell r="L615" t="str">
            <v>井本 実</v>
          </cell>
          <cell r="M615" t="str">
            <v>井本 実</v>
          </cell>
          <cell r="N615" t="str">
            <v>ｵｵﾐﾜｼﾞﾄﾞｳｼｬ</v>
          </cell>
          <cell r="O615">
            <v>8470881</v>
          </cell>
          <cell r="P615" t="str">
            <v>佐賀県唐津市竹木場中ノ川5189番地6</v>
          </cell>
          <cell r="Q615" t="str">
            <v>0955-73-8365</v>
          </cell>
          <cell r="R615" t="str">
            <v>大三輪自動車㈲</v>
          </cell>
          <cell r="S615">
            <v>8470881</v>
          </cell>
          <cell r="T615" t="str">
            <v>佐賀県唐津市竹木場中ノ川5189-6</v>
          </cell>
        </row>
        <row r="616">
          <cell r="B616">
            <v>151</v>
          </cell>
          <cell r="C616" t="str">
            <v>㈲小野モータース</v>
          </cell>
          <cell r="D616" t="str">
            <v>○</v>
          </cell>
          <cell r="E616">
            <v>39349</v>
          </cell>
          <cell r="L616" t="str">
            <v>小野 宏</v>
          </cell>
          <cell r="M616" t="str">
            <v>小野 宏</v>
          </cell>
          <cell r="N616" t="str">
            <v>ｵﾉﾓｰﾀｰｽ</v>
          </cell>
          <cell r="O616">
            <v>8400854</v>
          </cell>
          <cell r="P616" t="str">
            <v>佐賀県佐賀市八戸一丁目4番5号</v>
          </cell>
          <cell r="Q616" t="str">
            <v>0952-22-5469</v>
          </cell>
          <cell r="R616" t="str">
            <v>㈲小野モータース</v>
          </cell>
          <cell r="S616">
            <v>8400854</v>
          </cell>
          <cell r="T616" t="str">
            <v>佐賀県佐賀市八戸1-4-5</v>
          </cell>
        </row>
        <row r="617">
          <cell r="B617">
            <v>55</v>
          </cell>
          <cell r="C617" t="str">
            <v>㈲鹿島自動車センター</v>
          </cell>
          <cell r="D617" t="str">
            <v>○</v>
          </cell>
          <cell r="E617">
            <v>39282</v>
          </cell>
          <cell r="L617" t="str">
            <v>河谷 雄二</v>
          </cell>
          <cell r="M617" t="str">
            <v>河谷 雄二</v>
          </cell>
          <cell r="N617" t="str">
            <v>ｶｼﾏｼﾞﾄﾞｳｼｬｾﾝﾀｰ</v>
          </cell>
          <cell r="O617">
            <v>8491301</v>
          </cell>
          <cell r="P617" t="str">
            <v>佐賀県鹿島市大字常広2125番地1</v>
          </cell>
          <cell r="Q617" t="str">
            <v>0954-63-2878</v>
          </cell>
          <cell r="R617" t="str">
            <v>㈲鹿島自動車センター</v>
          </cell>
          <cell r="S617">
            <v>8491301</v>
          </cell>
          <cell r="T617" t="str">
            <v>佐賀県鹿島市大字常広2125-1</v>
          </cell>
        </row>
        <row r="618">
          <cell r="B618">
            <v>67</v>
          </cell>
          <cell r="C618" t="str">
            <v>香月 利政</v>
          </cell>
          <cell r="D618" t="str">
            <v>○</v>
          </cell>
          <cell r="E618">
            <v>39345</v>
          </cell>
          <cell r="M618" t="str">
            <v>香月 利政</v>
          </cell>
          <cell r="N618" t="str">
            <v>ｶﾂｷ</v>
          </cell>
          <cell r="O618">
            <v>8490906</v>
          </cell>
          <cell r="P618" t="str">
            <v>佐賀県佐賀市金立町大字金立2207番地6</v>
          </cell>
          <cell r="Q618" t="str">
            <v>0954-98-2342</v>
          </cell>
          <cell r="R618" t="str">
            <v>金立自動車</v>
          </cell>
          <cell r="S618">
            <v>8490906</v>
          </cell>
          <cell r="T618" t="str">
            <v>佐賀県佐賀市金立町千布2284-3</v>
          </cell>
        </row>
        <row r="619">
          <cell r="B619">
            <v>130</v>
          </cell>
          <cell r="C619" t="str">
            <v>金又 孝夫</v>
          </cell>
          <cell r="D619" t="str">
            <v>○</v>
          </cell>
          <cell r="E619">
            <v>39335</v>
          </cell>
          <cell r="F619" t="str">
            <v>○</v>
          </cell>
          <cell r="G619">
            <v>39342</v>
          </cell>
          <cell r="M619" t="str">
            <v>金又 孝夫</v>
          </cell>
          <cell r="N619" t="str">
            <v>ｶﾈﾏﾀ</v>
          </cell>
          <cell r="O619">
            <v>8470401</v>
          </cell>
          <cell r="P619" t="str">
            <v>佐賀県唐津市鎮西町名護屋1189番地</v>
          </cell>
          <cell r="Q619" t="str">
            <v>0955-82-1828</v>
          </cell>
          <cell r="R619" t="str">
            <v>鎮西自動車整備工場</v>
          </cell>
          <cell r="S619" t="str">
            <v>847-0401</v>
          </cell>
          <cell r="T619" t="str">
            <v>佐賀県唐津市鎮西町名護屋1136-1</v>
          </cell>
        </row>
        <row r="620">
          <cell r="B620">
            <v>186</v>
          </cell>
          <cell r="C620" t="str">
            <v>㈱唐津自動車工業所</v>
          </cell>
          <cell r="D620" t="str">
            <v>○</v>
          </cell>
          <cell r="E620">
            <v>39350</v>
          </cell>
          <cell r="L620" t="str">
            <v>岩崎 眞二郎</v>
          </cell>
          <cell r="M620" t="str">
            <v>岩崎 眞二郎</v>
          </cell>
          <cell r="N620" t="str">
            <v>ｶﾗﾂｼﾞﾄﾞｳｼｬｺｳｷﾞｮｳｼｮ</v>
          </cell>
          <cell r="O620">
            <v>8470062</v>
          </cell>
          <cell r="P620" t="str">
            <v>佐賀県唐津市船宮町2302番地3</v>
          </cell>
          <cell r="Q620" t="str">
            <v>0955-72-8395</v>
          </cell>
          <cell r="R620" t="str">
            <v>㈱唐津自動車工業所</v>
          </cell>
          <cell r="S620">
            <v>8470062</v>
          </cell>
          <cell r="T620" t="str">
            <v>佐賀県唐津市船宮町2302-3</v>
          </cell>
        </row>
        <row r="621">
          <cell r="B621">
            <v>75</v>
          </cell>
          <cell r="C621" t="str">
            <v>㈲唐津ボデー</v>
          </cell>
          <cell r="D621" t="str">
            <v>○</v>
          </cell>
          <cell r="E621">
            <v>39288</v>
          </cell>
          <cell r="L621" t="str">
            <v>小林 友重</v>
          </cell>
          <cell r="M621" t="str">
            <v>小林 友重</v>
          </cell>
          <cell r="N621" t="str">
            <v>ｶﾗﾂﾎﾞﾃﾞｰ</v>
          </cell>
          <cell r="O621">
            <v>8470855</v>
          </cell>
          <cell r="P621" t="str">
            <v>佐賀県唐津市西浜町1番28号</v>
          </cell>
          <cell r="Q621" t="str">
            <v>0955-73-3571</v>
          </cell>
          <cell r="R621" t="str">
            <v>㈲唐津ボデー</v>
          </cell>
          <cell r="S621">
            <v>8470855</v>
          </cell>
          <cell r="T621" t="str">
            <v>佐賀県唐津市西浜町１-28</v>
          </cell>
        </row>
        <row r="622">
          <cell r="B622">
            <v>116</v>
          </cell>
          <cell r="C622" t="str">
            <v>木須 茂人</v>
          </cell>
          <cell r="D622" t="str">
            <v>○</v>
          </cell>
          <cell r="E622">
            <v>39324</v>
          </cell>
          <cell r="M622" t="str">
            <v>木須 茂人</v>
          </cell>
          <cell r="N622" t="str">
            <v>ｷｽ</v>
          </cell>
          <cell r="O622">
            <v>8470033</v>
          </cell>
          <cell r="P622" t="str">
            <v>佐賀県唐津市久里845番地</v>
          </cell>
          <cell r="Q622" t="str">
            <v>0955-78-0808</v>
          </cell>
          <cell r="R622" t="str">
            <v>久里自動車整備工場</v>
          </cell>
          <cell r="S622">
            <v>8470033</v>
          </cell>
          <cell r="T622" t="str">
            <v>佐賀県唐津市久里1385-3</v>
          </cell>
        </row>
        <row r="623">
          <cell r="B623">
            <v>35</v>
          </cell>
          <cell r="C623" t="str">
            <v>九州日野自動車㈱</v>
          </cell>
          <cell r="D623" t="str">
            <v>○</v>
          </cell>
          <cell r="E623">
            <v>39300</v>
          </cell>
          <cell r="F623" t="str">
            <v>○</v>
          </cell>
          <cell r="G623">
            <v>39301</v>
          </cell>
          <cell r="L623" t="str">
            <v>守 直人</v>
          </cell>
          <cell r="M623" t="str">
            <v>守 直人</v>
          </cell>
          <cell r="N623" t="str">
            <v>ｷｭｳｼｭｳﾋﾉｼﾞﾄﾞｳｼｬ</v>
          </cell>
          <cell r="O623">
            <v>8120051</v>
          </cell>
          <cell r="P623" t="str">
            <v>福岡県福岡市東区箱崎ふ頭二丁目2番26号</v>
          </cell>
          <cell r="Q623" t="str">
            <v>092-641-1173</v>
          </cell>
          <cell r="R623" t="str">
            <v>九州日野自動車㈱ 佐賀支店</v>
          </cell>
          <cell r="S623" t="str">
            <v>849-0912</v>
          </cell>
          <cell r="T623" t="str">
            <v>佐賀県佐賀市兵庫町大字瓦町425-1</v>
          </cell>
        </row>
        <row r="624">
          <cell r="B624">
            <v>14</v>
          </cell>
          <cell r="C624" t="str">
            <v>神代 初則</v>
          </cell>
          <cell r="D624" t="str">
            <v>○</v>
          </cell>
          <cell r="E624">
            <v>39252</v>
          </cell>
          <cell r="M624" t="str">
            <v>神代 初則</v>
          </cell>
          <cell r="N624" t="str">
            <v>ｸﾏｼﾛ</v>
          </cell>
          <cell r="O624">
            <v>8420062</v>
          </cell>
          <cell r="P624" t="str">
            <v>佐賀県神埼市千代田町柳島1920番地の2</v>
          </cell>
          <cell r="Q624" t="str">
            <v>0952-44-2449</v>
          </cell>
          <cell r="R624" t="str">
            <v>神代自動車整備工場</v>
          </cell>
          <cell r="S624">
            <v>8420062</v>
          </cell>
          <cell r="T624" t="str">
            <v>佐賀県神埼市千代田町柳島1920-2</v>
          </cell>
        </row>
        <row r="625">
          <cell r="B625">
            <v>203</v>
          </cell>
          <cell r="C625" t="str">
            <v>倉﨑 侃</v>
          </cell>
          <cell r="D625" t="str">
            <v>○</v>
          </cell>
          <cell r="E625">
            <v>39355</v>
          </cell>
          <cell r="M625" t="str">
            <v>倉﨑 侃</v>
          </cell>
          <cell r="N625" t="str">
            <v>ｸﾗｻｷ</v>
          </cell>
          <cell r="O625">
            <v>8491322</v>
          </cell>
          <cell r="P625" t="str">
            <v>佐賀県鹿島市浜町1180番地2</v>
          </cell>
          <cell r="Q625" t="str">
            <v>0954-62-4602</v>
          </cell>
          <cell r="R625" t="str">
            <v>倉﨑自動車整備工場</v>
          </cell>
          <cell r="S625">
            <v>8491322</v>
          </cell>
          <cell r="T625" t="str">
            <v>佐賀県鹿島市浜町1180-2</v>
          </cell>
        </row>
        <row r="626">
          <cell r="B626">
            <v>190</v>
          </cell>
          <cell r="C626" t="str">
            <v>小部 秀夫</v>
          </cell>
          <cell r="D626" t="str">
            <v>○</v>
          </cell>
          <cell r="E626">
            <v>39350</v>
          </cell>
          <cell r="M626" t="str">
            <v>小部 秀夫</v>
          </cell>
          <cell r="N626" t="str">
            <v>ｺﾍﾞ</v>
          </cell>
          <cell r="O626">
            <v>8400016</v>
          </cell>
          <cell r="P626" t="str">
            <v>佐賀県佐賀市南佐賀一丁目11番20号</v>
          </cell>
          <cell r="Q626" t="str">
            <v>0952-23-8938</v>
          </cell>
          <cell r="R626" t="str">
            <v>大崎自動車整備工場</v>
          </cell>
          <cell r="S626">
            <v>8400016</v>
          </cell>
          <cell r="T626" t="str">
            <v>佐賀県佐賀市南佐賀1-11-20</v>
          </cell>
        </row>
        <row r="627">
          <cell r="B627">
            <v>115</v>
          </cell>
          <cell r="C627" t="str">
            <v>齋藤 信義</v>
          </cell>
          <cell r="D627" t="str">
            <v>○</v>
          </cell>
          <cell r="E627">
            <v>39324</v>
          </cell>
          <cell r="M627" t="str">
            <v>齋藤 信義</v>
          </cell>
          <cell r="N627" t="str">
            <v>ｻｲﾄｳ</v>
          </cell>
          <cell r="O627" t="str">
            <v>842-0004</v>
          </cell>
          <cell r="P627" t="str">
            <v>佐賀県小城市三日月町久米604番地10</v>
          </cell>
          <cell r="Q627" t="str">
            <v>0952-73-3747</v>
          </cell>
          <cell r="R627" t="str">
            <v>ビッグオート</v>
          </cell>
          <cell r="S627" t="str">
            <v>840-0027</v>
          </cell>
          <cell r="T627" t="str">
            <v>佐賀県佐賀市本庄町本庄4-1</v>
          </cell>
        </row>
        <row r="628">
          <cell r="B628">
            <v>895</v>
          </cell>
          <cell r="C628" t="str">
            <v>佐賀県農業協同組合</v>
          </cell>
          <cell r="D628" t="str">
            <v>○</v>
          </cell>
          <cell r="E628">
            <v>39178</v>
          </cell>
          <cell r="L628" t="str">
            <v>野口 好啓</v>
          </cell>
          <cell r="M628" t="str">
            <v>野口 好啓</v>
          </cell>
          <cell r="N628" t="str">
            <v>ｻｶﾞｹﾝﾉｳｷﾞｮｳｷｮｳﾄﾞｳｸﾐｱｲ</v>
          </cell>
          <cell r="O628">
            <v>8400803</v>
          </cell>
          <cell r="P628" t="str">
            <v>佐賀県佐賀市栄町2-1</v>
          </cell>
          <cell r="Q628" t="str">
            <v>0952-25-5176</v>
          </cell>
          <cell r="R628" t="str">
            <v>さが東部鳥栖自動車整備工場</v>
          </cell>
          <cell r="S628" t="str">
            <v>841-0017</v>
          </cell>
          <cell r="T628" t="str">
            <v>佐賀県鳥栖市田代大宮町805-5</v>
          </cell>
        </row>
        <row r="629">
          <cell r="B629">
            <v>899</v>
          </cell>
          <cell r="C629" t="str">
            <v>㈱ＧＢ</v>
          </cell>
          <cell r="D629" t="str">
            <v>○</v>
          </cell>
          <cell r="E629">
            <v>39223</v>
          </cell>
          <cell r="H629" t="str">
            <v>○</v>
          </cell>
          <cell r="I629">
            <v>39251</v>
          </cell>
          <cell r="L629" t="str">
            <v>丸田 耕三</v>
          </cell>
          <cell r="M629" t="str">
            <v>丸田 耕三</v>
          </cell>
          <cell r="N629" t="str">
            <v>ｼﾞｰﾋﾞｰ</v>
          </cell>
          <cell r="O629">
            <v>8120013</v>
          </cell>
          <cell r="P629" t="str">
            <v>福岡県福岡市博多区博多駅東二丁目17番5号</v>
          </cell>
          <cell r="Q629" t="str">
            <v>092-473-0890</v>
          </cell>
          <cell r="R629" t="str">
            <v>㈱ＧＢ</v>
          </cell>
          <cell r="S629" t="str">
            <v>847-0101</v>
          </cell>
          <cell r="T629" t="str">
            <v>佐賀県唐津市中瀬通10-20</v>
          </cell>
        </row>
        <row r="630">
          <cell r="B630">
            <v>41</v>
          </cell>
          <cell r="C630" t="str">
            <v>昭和西濃運輸㈱</v>
          </cell>
          <cell r="D630" t="str">
            <v>○</v>
          </cell>
          <cell r="E630">
            <v>39258</v>
          </cell>
          <cell r="L630" t="str">
            <v>木下 安孝</v>
          </cell>
          <cell r="M630" t="str">
            <v>木下 安孝</v>
          </cell>
          <cell r="N630" t="str">
            <v>ｼｮｳﾜｾｲﾉｳｳﾝﾕ</v>
          </cell>
          <cell r="O630">
            <v>8120051</v>
          </cell>
          <cell r="P630" t="str">
            <v>福岡県福岡市東区箱崎ふ頭五丁目3番10号</v>
          </cell>
          <cell r="Q630" t="str">
            <v>092-651-4661</v>
          </cell>
          <cell r="R630" t="str">
            <v>昭和西濃運輸㈱ 工務部</v>
          </cell>
          <cell r="S630" t="str">
            <v>847-0083</v>
          </cell>
          <cell r="T630" t="str">
            <v>佐賀県唐津市和多田大土井4-14</v>
          </cell>
        </row>
        <row r="631">
          <cell r="B631">
            <v>131</v>
          </cell>
          <cell r="C631" t="str">
            <v>㈲信栄モータース</v>
          </cell>
          <cell r="D631" t="str">
            <v>○</v>
          </cell>
          <cell r="E631">
            <v>39335</v>
          </cell>
          <cell r="F631" t="str">
            <v>○</v>
          </cell>
          <cell r="G631">
            <v>39350</v>
          </cell>
          <cell r="L631" t="str">
            <v>岩永 信生</v>
          </cell>
          <cell r="M631" t="str">
            <v>岩永 信生</v>
          </cell>
          <cell r="N631" t="str">
            <v>ｼﾝｴｲﾓｰﾀｰｽ</v>
          </cell>
          <cell r="O631">
            <v>8494161</v>
          </cell>
          <cell r="P631" t="str">
            <v>佐賀県西松浦郡有田町蔵宿丙4157番地2</v>
          </cell>
          <cell r="Q631" t="str">
            <v>0955-46-2407</v>
          </cell>
          <cell r="R631" t="str">
            <v>㈲信栄モータース</v>
          </cell>
          <cell r="S631">
            <v>8494161</v>
          </cell>
          <cell r="T631" t="str">
            <v>佐賀県西松浦郡有田町蔵宿丙4157-2</v>
          </cell>
        </row>
        <row r="632">
          <cell r="B632">
            <v>112</v>
          </cell>
          <cell r="C632" t="str">
            <v>進藤 英幸</v>
          </cell>
          <cell r="D632" t="str">
            <v>○</v>
          </cell>
          <cell r="E632">
            <v>39321</v>
          </cell>
          <cell r="M632" t="str">
            <v>進藤 英幸</v>
          </cell>
          <cell r="N632" t="str">
            <v>ｼﾝﾄﾞｳ</v>
          </cell>
          <cell r="O632">
            <v>8470832</v>
          </cell>
          <cell r="P632" t="str">
            <v>佐賀県唐津市石志4205番地1</v>
          </cell>
          <cell r="Q632" t="str">
            <v>0955-78-0696</v>
          </cell>
          <cell r="R632" t="str">
            <v>藤田自動車整備工場</v>
          </cell>
          <cell r="S632" t="str">
            <v>847-0831</v>
          </cell>
          <cell r="T632" t="str">
            <v>佐賀県唐津市千々賀415</v>
          </cell>
        </row>
        <row r="633">
          <cell r="B633">
            <v>71</v>
          </cell>
          <cell r="C633" t="str">
            <v>末藤 喬</v>
          </cell>
          <cell r="D633" t="str">
            <v>○</v>
          </cell>
          <cell r="E633">
            <v>39288</v>
          </cell>
          <cell r="F633" t="str">
            <v>○</v>
          </cell>
          <cell r="G633">
            <v>39322</v>
          </cell>
          <cell r="M633" t="str">
            <v>末藤 喬</v>
          </cell>
          <cell r="N633" t="str">
            <v>ｽﾄﾞｳ</v>
          </cell>
          <cell r="O633">
            <v>8430022</v>
          </cell>
          <cell r="P633" t="str">
            <v>佐賀県武雄市武雄町大字武雄101番地3</v>
          </cell>
          <cell r="Q633" t="str">
            <v>0954-22-2570</v>
          </cell>
          <cell r="R633" t="str">
            <v>富士自動車重整備工場</v>
          </cell>
          <cell r="S633">
            <v>8430022</v>
          </cell>
          <cell r="T633" t="str">
            <v>佐賀県武雄市武雄町大字武雄137-2</v>
          </cell>
        </row>
        <row r="634">
          <cell r="B634">
            <v>146</v>
          </cell>
          <cell r="C634" t="str">
            <v>千住 稔</v>
          </cell>
          <cell r="D634" t="str">
            <v>○</v>
          </cell>
          <cell r="E634">
            <v>39338</v>
          </cell>
          <cell r="M634" t="str">
            <v>千住 稔</v>
          </cell>
          <cell r="N634" t="str">
            <v>ｾﾝｼﾞｭｳ</v>
          </cell>
          <cell r="O634">
            <v>8400025</v>
          </cell>
          <cell r="P634" t="str">
            <v>佐賀県佐賀市本庄町大字鹿子541番地</v>
          </cell>
          <cell r="Q634" t="str">
            <v>0952-23-9176</v>
          </cell>
          <cell r="R634" t="str">
            <v>千住自動車修理工場</v>
          </cell>
          <cell r="S634" t="str">
            <v>840-0034</v>
          </cell>
          <cell r="T634" t="str">
            <v>佐賀県佐賀市西与賀町大字厘外1337-4</v>
          </cell>
        </row>
        <row r="635">
          <cell r="B635">
            <v>122</v>
          </cell>
          <cell r="C635" t="str">
            <v>セントラルオート㈱</v>
          </cell>
          <cell r="D635" t="str">
            <v>○</v>
          </cell>
          <cell r="E635">
            <v>39328</v>
          </cell>
          <cell r="L635" t="str">
            <v>田原 利章</v>
          </cell>
          <cell r="M635" t="str">
            <v>田原 利章</v>
          </cell>
          <cell r="N635" t="str">
            <v>ｾﾝﾄﾗﾙｵｰﾄ</v>
          </cell>
          <cell r="O635">
            <v>8410051</v>
          </cell>
          <cell r="P635" t="str">
            <v>佐賀県鳥栖市元町字川原1295番地10</v>
          </cell>
          <cell r="Q635" t="str">
            <v>0942-84-2727</v>
          </cell>
          <cell r="R635" t="str">
            <v>セントラルオート㈱</v>
          </cell>
          <cell r="S635">
            <v>8410051</v>
          </cell>
          <cell r="T635" t="str">
            <v>佐賀県鳥栖市元町字川原1295-10</v>
          </cell>
        </row>
        <row r="636">
          <cell r="B636">
            <v>83</v>
          </cell>
          <cell r="C636" t="str">
            <v>髙松 春雪</v>
          </cell>
          <cell r="D636" t="str">
            <v>○</v>
          </cell>
          <cell r="E636">
            <v>39303</v>
          </cell>
          <cell r="M636" t="str">
            <v>髙松 春雪</v>
          </cell>
          <cell r="N636" t="str">
            <v>ﾀｶﾏﾂ</v>
          </cell>
          <cell r="O636">
            <v>8402222</v>
          </cell>
          <cell r="P636" t="str">
            <v>佐賀県佐賀市東与賀町大字田中858番地１</v>
          </cell>
          <cell r="Q636" t="str">
            <v>0952-45-1219</v>
          </cell>
          <cell r="R636" t="str">
            <v>髙松自動車整備工場</v>
          </cell>
          <cell r="S636">
            <v>8402222</v>
          </cell>
          <cell r="T636" t="str">
            <v>佐賀県佐賀市東与賀町大字田中858-1</v>
          </cell>
        </row>
        <row r="637">
          <cell r="B637">
            <v>900</v>
          </cell>
          <cell r="C637" t="str">
            <v>竹下 光彦</v>
          </cell>
          <cell r="D637" t="str">
            <v>○</v>
          </cell>
          <cell r="E637">
            <v>39247</v>
          </cell>
          <cell r="M637" t="str">
            <v>竹下 光彦</v>
          </cell>
          <cell r="N637" t="str">
            <v>ﾀｹｼﾀ</v>
          </cell>
          <cell r="O637">
            <v>8470061</v>
          </cell>
          <cell r="P637" t="str">
            <v>佐賀県唐津市材木町2127番地７</v>
          </cell>
          <cell r="Q637" t="str">
            <v>0955-72-6320</v>
          </cell>
          <cell r="R637" t="str">
            <v>江崎サイクル商会</v>
          </cell>
          <cell r="S637">
            <v>8470061</v>
          </cell>
          <cell r="T637" t="str">
            <v>佐賀県唐津市材木町2127-7</v>
          </cell>
        </row>
        <row r="638">
          <cell r="B638">
            <v>77</v>
          </cell>
          <cell r="C638" t="str">
            <v>武田 伸隆</v>
          </cell>
          <cell r="D638" t="str">
            <v>○</v>
          </cell>
          <cell r="E638">
            <v>39288</v>
          </cell>
          <cell r="M638" t="str">
            <v>武田 伸隆</v>
          </cell>
          <cell r="N638" t="str">
            <v>ﾀｹﾀﾞ</v>
          </cell>
          <cell r="O638">
            <v>8490111</v>
          </cell>
          <cell r="P638" t="str">
            <v>佐賀県三養基郡みやき町大字江口2814番地</v>
          </cell>
          <cell r="Q638" t="str">
            <v>0942-89-1731</v>
          </cell>
          <cell r="R638" t="str">
            <v>武田自動車整備工場</v>
          </cell>
          <cell r="S638">
            <v>8490111</v>
          </cell>
          <cell r="T638" t="str">
            <v>佐賀県三養基郡みやき町大字白壁1813-4</v>
          </cell>
        </row>
        <row r="639">
          <cell r="B639">
            <v>222</v>
          </cell>
          <cell r="C639" t="str">
            <v>多々良 成志</v>
          </cell>
          <cell r="D639" t="str">
            <v>○</v>
          </cell>
          <cell r="E639">
            <v>39355</v>
          </cell>
          <cell r="M639" t="str">
            <v>多々良 成志</v>
          </cell>
          <cell r="N639" t="str">
            <v>ﾀﾀﾗ</v>
          </cell>
          <cell r="O639" t="str">
            <v>840-1106</v>
          </cell>
          <cell r="P639" t="str">
            <v>佐賀県三養基郡みやき町大字市武580番地４</v>
          </cell>
          <cell r="Q639" t="str">
            <v>0942-96-4036</v>
          </cell>
          <cell r="R639" t="str">
            <v>三田川自動車整備工業所</v>
          </cell>
          <cell r="S639" t="str">
            <v>840-0032</v>
          </cell>
          <cell r="T639" t="str">
            <v>佐賀県神埼郡吉野ヶ里町立野1210</v>
          </cell>
        </row>
        <row r="640">
          <cell r="B640">
            <v>105</v>
          </cell>
          <cell r="C640" t="str">
            <v>田中 博</v>
          </cell>
          <cell r="D640" t="str">
            <v>○</v>
          </cell>
          <cell r="E640">
            <v>39310</v>
          </cell>
          <cell r="F640" t="str">
            <v>○</v>
          </cell>
          <cell r="G640">
            <v>39324</v>
          </cell>
          <cell r="M640" t="str">
            <v>田中 博</v>
          </cell>
          <cell r="N640" t="str">
            <v>ﾀﾅｶ</v>
          </cell>
          <cell r="O640">
            <v>8470823</v>
          </cell>
          <cell r="P640" t="str">
            <v>佐賀県唐津市旭が丘8番6号</v>
          </cell>
          <cell r="Q640" t="str">
            <v>0955-73-6867</v>
          </cell>
          <cell r="R640" t="str">
            <v>田中自工サービス</v>
          </cell>
          <cell r="S640" t="str">
            <v>847-1505</v>
          </cell>
          <cell r="T640" t="str">
            <v>佐賀県唐津市肥前町杉野浦825-1</v>
          </cell>
        </row>
        <row r="641">
          <cell r="B641">
            <v>42</v>
          </cell>
          <cell r="C641" t="str">
            <v>田中 富士枝</v>
          </cell>
          <cell r="D641" t="str">
            <v>○</v>
          </cell>
          <cell r="E641">
            <v>39258</v>
          </cell>
          <cell r="M641" t="str">
            <v>田中 富士枝</v>
          </cell>
          <cell r="N641" t="str">
            <v>ﾀﾅｶ</v>
          </cell>
          <cell r="O641">
            <v>8490312</v>
          </cell>
          <cell r="P641" t="str">
            <v>佐賀県小城市芦刈町下古賀12番地の1</v>
          </cell>
          <cell r="Q641" t="str">
            <v>0952-66-1277</v>
          </cell>
          <cell r="R641" t="str">
            <v>田中自動車工業</v>
          </cell>
          <cell r="S641">
            <v>8490312</v>
          </cell>
          <cell r="T641" t="str">
            <v>佐賀県小城市芦刈町下古賀12-1</v>
          </cell>
        </row>
        <row r="642">
          <cell r="B642">
            <v>101</v>
          </cell>
          <cell r="C642" t="str">
            <v>㈲千代田自動車工場</v>
          </cell>
          <cell r="D642" t="str">
            <v>○</v>
          </cell>
          <cell r="E642">
            <v>39310</v>
          </cell>
          <cell r="L642" t="str">
            <v>江田 達</v>
          </cell>
          <cell r="M642" t="str">
            <v>江田 達</v>
          </cell>
          <cell r="N642" t="str">
            <v>ﾁﾖﾀﾞｼﾞﾄﾞｳｼｬｺｳｼﾞｮｳ</v>
          </cell>
          <cell r="O642">
            <v>8470082</v>
          </cell>
          <cell r="P642" t="str">
            <v>佐賀県唐津市和多田天満町一丁目1番1号</v>
          </cell>
          <cell r="Q642" t="str">
            <v>0955-72-7171</v>
          </cell>
          <cell r="R642" t="str">
            <v>㈲千代田自動車工場</v>
          </cell>
          <cell r="S642">
            <v>8470082</v>
          </cell>
          <cell r="T642" t="str">
            <v>佐賀県唐津市和多田天満町1-1-1</v>
          </cell>
        </row>
        <row r="643">
          <cell r="B643">
            <v>3</v>
          </cell>
          <cell r="C643" t="str">
            <v>筒井 満</v>
          </cell>
          <cell r="D643" t="str">
            <v>○</v>
          </cell>
          <cell r="E643">
            <v>39225</v>
          </cell>
          <cell r="M643" t="str">
            <v>筒井 満</v>
          </cell>
          <cell r="N643" t="str">
            <v>ﾂﾂｲ</v>
          </cell>
          <cell r="O643">
            <v>8495103</v>
          </cell>
          <cell r="P643" t="str">
            <v>佐賀県唐津市浜玉町大江141番地</v>
          </cell>
          <cell r="Q643" t="str">
            <v>0955-56-8216</v>
          </cell>
          <cell r="R643" t="str">
            <v>筒井自動車整備工場</v>
          </cell>
          <cell r="S643">
            <v>8495103</v>
          </cell>
          <cell r="T643" t="str">
            <v>佐賀県唐津市浜玉町大江141</v>
          </cell>
        </row>
        <row r="644">
          <cell r="B644">
            <v>218</v>
          </cell>
          <cell r="C644" t="str">
            <v>㈲徳永自動車</v>
          </cell>
          <cell r="D644" t="str">
            <v>○</v>
          </cell>
          <cell r="E644">
            <v>39355</v>
          </cell>
          <cell r="L644" t="str">
            <v>徳永 和彦</v>
          </cell>
          <cell r="M644" t="str">
            <v>徳永 和彦</v>
          </cell>
          <cell r="N644" t="str">
            <v>ﾄｸﾅｶﾞｼﾞﾄﾞｳｼｬ</v>
          </cell>
          <cell r="O644">
            <v>8402205</v>
          </cell>
          <cell r="P644" t="str">
            <v>佐賀県佐賀市川副町大字南里533番地1</v>
          </cell>
          <cell r="Q644" t="str">
            <v>0952-45-3244</v>
          </cell>
          <cell r="R644" t="str">
            <v>㈲徳永自動車</v>
          </cell>
          <cell r="S644">
            <v>8402205</v>
          </cell>
          <cell r="T644" t="str">
            <v>佐賀県佐賀市川副町大字南里533-1</v>
          </cell>
        </row>
        <row r="645">
          <cell r="B645">
            <v>184</v>
          </cell>
          <cell r="C645" t="str">
            <v>鳥栖自動車工業㈱</v>
          </cell>
          <cell r="D645" t="str">
            <v>○</v>
          </cell>
          <cell r="E645">
            <v>39350</v>
          </cell>
          <cell r="L645" t="str">
            <v>今泉 重雄</v>
          </cell>
          <cell r="M645" t="str">
            <v>今泉 重雄</v>
          </cell>
          <cell r="N645" t="str">
            <v>ﾄｽｼﾞﾄﾞｳｼｬｺｳｷﾞｮｳ</v>
          </cell>
          <cell r="O645">
            <v>8410061</v>
          </cell>
          <cell r="P645" t="str">
            <v>佐賀県鳥栖市轟木町1111番地</v>
          </cell>
          <cell r="Q645" t="str">
            <v>0942-82-2986</v>
          </cell>
          <cell r="R645" t="str">
            <v>鳥栖自動車工業㈱</v>
          </cell>
          <cell r="S645">
            <v>8410061</v>
          </cell>
          <cell r="T645" t="str">
            <v>佐賀県鳥栖市轟木町1111</v>
          </cell>
        </row>
        <row r="646">
          <cell r="B646">
            <v>220</v>
          </cell>
          <cell r="C646" t="str">
            <v>長井 和男</v>
          </cell>
          <cell r="D646" t="str">
            <v>○</v>
          </cell>
          <cell r="E646">
            <v>39355</v>
          </cell>
          <cell r="H646" t="str">
            <v>○</v>
          </cell>
          <cell r="I646">
            <v>38611</v>
          </cell>
          <cell r="M646" t="str">
            <v>長井 和男</v>
          </cell>
          <cell r="N646" t="str">
            <v>ﾅｶﾞｲ</v>
          </cell>
          <cell r="O646">
            <v>8492304</v>
          </cell>
          <cell r="P646" t="str">
            <v>佐賀県武雄市山内町大字大野7546番地5</v>
          </cell>
          <cell r="Q646" t="str">
            <v>0954-45-4862</v>
          </cell>
          <cell r="R646" t="str">
            <v>長井自動車整備工場</v>
          </cell>
          <cell r="S646">
            <v>8492304</v>
          </cell>
          <cell r="T646" t="str">
            <v>佐賀県武雄市山内町大字大野7573-1</v>
          </cell>
        </row>
        <row r="647">
          <cell r="B647">
            <v>904</v>
          </cell>
          <cell r="C647" t="str">
            <v>中窪 学</v>
          </cell>
          <cell r="D647" t="str">
            <v>○</v>
          </cell>
          <cell r="E647">
            <v>39350</v>
          </cell>
          <cell r="F647" t="str">
            <v>○</v>
          </cell>
          <cell r="G647">
            <v>39350</v>
          </cell>
          <cell r="M647" t="str">
            <v>中窪 学</v>
          </cell>
          <cell r="N647" t="str">
            <v>ﾅｶｸﾎﾞ</v>
          </cell>
          <cell r="O647">
            <v>8490937</v>
          </cell>
          <cell r="P647" t="str">
            <v>佐賀県佐賀市鍋島一丁目4番25号</v>
          </cell>
          <cell r="Q647" t="str">
            <v>0952-32-2966</v>
          </cell>
          <cell r="R647" t="str">
            <v>なかくぼ自動車・電機</v>
          </cell>
          <cell r="S647">
            <v>8490937</v>
          </cell>
          <cell r="T647" t="str">
            <v>佐賀県佐賀市鍋島1-4-25</v>
          </cell>
        </row>
        <row r="648">
          <cell r="B648">
            <v>157</v>
          </cell>
          <cell r="C648" t="str">
            <v>中島 光浩</v>
          </cell>
          <cell r="D648" t="str">
            <v>○</v>
          </cell>
          <cell r="E648">
            <v>39349</v>
          </cell>
          <cell r="M648" t="str">
            <v>中島 光浩</v>
          </cell>
          <cell r="N648" t="str">
            <v>ﾅｶｼﾏ</v>
          </cell>
          <cell r="O648" t="str">
            <v>811-3121</v>
          </cell>
          <cell r="P648" t="str">
            <v>佐賀県小城市芦刈町三王崎280番地9</v>
          </cell>
          <cell r="Q648" t="str">
            <v>0952-66-1721</v>
          </cell>
          <cell r="R648" t="str">
            <v>中島自動車整備工場</v>
          </cell>
          <cell r="S648" t="str">
            <v>811-3121</v>
          </cell>
          <cell r="T648" t="str">
            <v>佐賀県小城市芦刈町三王崎280-9</v>
          </cell>
        </row>
        <row r="649">
          <cell r="B649">
            <v>53</v>
          </cell>
          <cell r="C649" t="str">
            <v>中野 國生</v>
          </cell>
          <cell r="D649" t="str">
            <v>○</v>
          </cell>
          <cell r="E649">
            <v>39282</v>
          </cell>
          <cell r="L649" t="str">
            <v xml:space="preserve">         </v>
          </cell>
          <cell r="M649" t="str">
            <v>中野 國生</v>
          </cell>
          <cell r="N649" t="str">
            <v>ﾅｶﾉ</v>
          </cell>
          <cell r="O649">
            <v>8493201</v>
          </cell>
          <cell r="P649" t="str">
            <v>佐賀県唐津市相知町相知1473番地</v>
          </cell>
          <cell r="Q649" t="str">
            <v>0955-62-2425</v>
          </cell>
          <cell r="R649" t="str">
            <v>中野自動車整備工場</v>
          </cell>
          <cell r="S649">
            <v>8493201</v>
          </cell>
          <cell r="T649" t="str">
            <v>佐賀県唐津市相知町相知1473</v>
          </cell>
        </row>
        <row r="650">
          <cell r="B650">
            <v>99</v>
          </cell>
          <cell r="C650" t="str">
            <v>仲光 和博</v>
          </cell>
          <cell r="D650" t="str">
            <v>○</v>
          </cell>
          <cell r="E650">
            <v>39310</v>
          </cell>
          <cell r="M650" t="str">
            <v>仲光 和博</v>
          </cell>
          <cell r="N650" t="str">
            <v>ﾅｶﾐﾂ</v>
          </cell>
          <cell r="O650">
            <v>8493232</v>
          </cell>
          <cell r="P650" t="str">
            <v>佐賀県唐津市相知町久保258番地</v>
          </cell>
          <cell r="Q650" t="str">
            <v>0955-62-2631</v>
          </cell>
          <cell r="R650" t="str">
            <v>仲光自動車</v>
          </cell>
          <cell r="S650" t="str">
            <v>847-0873</v>
          </cell>
          <cell r="T650" t="str">
            <v>佐賀県唐津市海岸通7182-388</v>
          </cell>
        </row>
        <row r="651">
          <cell r="B651">
            <v>81</v>
          </cell>
          <cell r="C651" t="str">
            <v>㈲ナゴヤ自動車</v>
          </cell>
          <cell r="D651" t="str">
            <v>○</v>
          </cell>
          <cell r="E651">
            <v>39303</v>
          </cell>
          <cell r="L651" t="str">
            <v>坂本 秀正</v>
          </cell>
          <cell r="M651" t="str">
            <v>坂本 秀正</v>
          </cell>
          <cell r="N651" t="str">
            <v>ﾅｺﾞﾔｼﾞﾄﾞｳｼｬ</v>
          </cell>
          <cell r="O651">
            <v>8470323</v>
          </cell>
          <cell r="P651" t="str">
            <v>佐賀県唐津市鎮西町岩野70番地１</v>
          </cell>
          <cell r="Q651" t="str">
            <v>0955-82-1496</v>
          </cell>
          <cell r="R651" t="str">
            <v>㈲ナゴヤ自動車</v>
          </cell>
          <cell r="S651">
            <v>8470323</v>
          </cell>
          <cell r="T651" t="str">
            <v>佐賀県唐津市鎮西町岩野70-1</v>
          </cell>
        </row>
        <row r="652">
          <cell r="B652">
            <v>28</v>
          </cell>
          <cell r="C652" t="str">
            <v>西松浦通運㈱</v>
          </cell>
          <cell r="D652" t="str">
            <v>○</v>
          </cell>
          <cell r="E652">
            <v>39252</v>
          </cell>
          <cell r="F652" t="str">
            <v>○</v>
          </cell>
          <cell r="G652">
            <v>39301</v>
          </cell>
          <cell r="L652" t="str">
            <v>松本 直大</v>
          </cell>
          <cell r="M652" t="str">
            <v>松本 直大</v>
          </cell>
          <cell r="N652" t="str">
            <v>ﾆｼﾏﾂｳﾗﾂｳｳﾝ</v>
          </cell>
          <cell r="O652">
            <v>8440025</v>
          </cell>
          <cell r="P652" t="str">
            <v>佐賀県西松浦郡有田町外尾町丙1577番地</v>
          </cell>
          <cell r="Q652" t="str">
            <v>0955-42-3111</v>
          </cell>
          <cell r="R652" t="str">
            <v>西松浦通運㈱ 自動車整備工場</v>
          </cell>
          <cell r="S652" t="str">
            <v>848-0035</v>
          </cell>
          <cell r="T652" t="str">
            <v>佐賀県伊万里市二里町大里乙44-1</v>
          </cell>
        </row>
        <row r="653">
          <cell r="B653">
            <v>24</v>
          </cell>
          <cell r="C653" t="str">
            <v>㈲日本自動車整備工業</v>
          </cell>
          <cell r="D653" t="str">
            <v>○</v>
          </cell>
          <cell r="E653">
            <v>39252</v>
          </cell>
          <cell r="L653" t="str">
            <v>内田 清己</v>
          </cell>
          <cell r="M653" t="str">
            <v>内田 清己</v>
          </cell>
          <cell r="N653" t="str">
            <v>ﾆﾎﾝｼﾞﾄﾞｳｼｬｾｲﾋﾞｺｳｷﾞｮｳ</v>
          </cell>
          <cell r="O653">
            <v>8400025</v>
          </cell>
          <cell r="P653" t="str">
            <v>佐賀県佐賀市本庄町大字鹿子9番地の1</v>
          </cell>
          <cell r="Q653" t="str">
            <v>0952-24-9001</v>
          </cell>
          <cell r="R653" t="str">
            <v>㈲日本自動車整備工業</v>
          </cell>
          <cell r="S653">
            <v>8400025</v>
          </cell>
          <cell r="T653" t="str">
            <v>佐賀県佐賀市本庄町大字鹿子9-1</v>
          </cell>
        </row>
        <row r="654">
          <cell r="B654">
            <v>191</v>
          </cell>
          <cell r="C654" t="str">
            <v>野口 光男</v>
          </cell>
          <cell r="D654" t="str">
            <v>○</v>
          </cell>
          <cell r="E654">
            <v>39350</v>
          </cell>
          <cell r="M654" t="str">
            <v>野口 光男</v>
          </cell>
          <cell r="N654" t="str">
            <v>ﾉｸﾞﾁ</v>
          </cell>
          <cell r="O654">
            <v>8400214</v>
          </cell>
          <cell r="P654" t="str">
            <v>佐賀県佐賀市大和町大字川上424番地4</v>
          </cell>
          <cell r="Q654" t="str">
            <v>0952-62-0041</v>
          </cell>
          <cell r="R654" t="str">
            <v>春日自動車工場</v>
          </cell>
          <cell r="S654">
            <v>8400214</v>
          </cell>
          <cell r="T654" t="str">
            <v>佐賀県佐賀市大和町大字川上424-4</v>
          </cell>
        </row>
        <row r="655">
          <cell r="B655">
            <v>588</v>
          </cell>
          <cell r="C655" t="str">
            <v>㈲野下自動車</v>
          </cell>
          <cell r="F655" t="str">
            <v>○</v>
          </cell>
          <cell r="G655">
            <v>39297</v>
          </cell>
          <cell r="L655" t="str">
            <v>野下 博文</v>
          </cell>
          <cell r="M655" t="str">
            <v>野下 博文</v>
          </cell>
          <cell r="N655" t="str">
            <v>ﾉｼﾀｼﾞﾄﾞｳｼｬ</v>
          </cell>
          <cell r="O655">
            <v>8410044</v>
          </cell>
          <cell r="P655" t="str">
            <v>佐賀県鳥栖市高田町69番地1</v>
          </cell>
          <cell r="Q655" t="str">
            <v>0942-83-3153</v>
          </cell>
          <cell r="R655" t="str">
            <v>㈲野下自動車</v>
          </cell>
          <cell r="S655">
            <v>8410044</v>
          </cell>
          <cell r="T655" t="str">
            <v>佐賀県鳥栖市高田町69-1</v>
          </cell>
        </row>
        <row r="656">
          <cell r="B656">
            <v>129</v>
          </cell>
          <cell r="C656" t="str">
            <v>野田 義幸</v>
          </cell>
          <cell r="D656" t="str">
            <v>○</v>
          </cell>
          <cell r="E656">
            <v>39335</v>
          </cell>
          <cell r="M656" t="str">
            <v>野田 義幸</v>
          </cell>
          <cell r="N656" t="str">
            <v>ﾉﾀﾞ</v>
          </cell>
          <cell r="O656">
            <v>8430014</v>
          </cell>
          <cell r="P656" t="str">
            <v>佐賀県武雄市橘町大字永島6138番地</v>
          </cell>
          <cell r="Q656" t="str">
            <v>0954-22-3255</v>
          </cell>
          <cell r="R656" t="str">
            <v>野田自動車</v>
          </cell>
          <cell r="S656">
            <v>8430014</v>
          </cell>
          <cell r="T656" t="str">
            <v>佐賀県武雄市橘町大字永島6147</v>
          </cell>
        </row>
        <row r="657">
          <cell r="B657">
            <v>12</v>
          </cell>
          <cell r="C657" t="str">
            <v>原口 博文</v>
          </cell>
          <cell r="D657" t="str">
            <v>○</v>
          </cell>
          <cell r="E657">
            <v>39238</v>
          </cell>
          <cell r="M657" t="str">
            <v>原口 博文</v>
          </cell>
          <cell r="N657" t="str">
            <v>ﾊﾗｸﾞﾁ</v>
          </cell>
          <cell r="O657">
            <v>8400021</v>
          </cell>
          <cell r="P657" t="str">
            <v>佐賀県佐賀市鬼丸町11番12号</v>
          </cell>
          <cell r="Q657" t="str">
            <v>090-8766-1056</v>
          </cell>
          <cell r="R657" t="str">
            <v>アドバンス</v>
          </cell>
          <cell r="S657" t="str">
            <v>840-0034</v>
          </cell>
          <cell r="T657" t="str">
            <v>佐賀県佐賀市西与賀町大字厘外1460-2</v>
          </cell>
        </row>
        <row r="658">
          <cell r="B658">
            <v>84</v>
          </cell>
          <cell r="C658" t="str">
            <v>東内 義光</v>
          </cell>
          <cell r="D658" t="str">
            <v>○</v>
          </cell>
          <cell r="E658">
            <v>39303</v>
          </cell>
          <cell r="M658" t="str">
            <v>東内 義光</v>
          </cell>
          <cell r="N658" t="str">
            <v>ﾋｶﾞｼｳﾁ</v>
          </cell>
          <cell r="O658">
            <v>8490112</v>
          </cell>
          <cell r="P658" t="str">
            <v>佐賀県三養基郡みやき町大字江口5132番地</v>
          </cell>
          <cell r="Q658" t="str">
            <v>0942-89-4047</v>
          </cell>
          <cell r="R658" t="str">
            <v>東内モータース</v>
          </cell>
          <cell r="S658">
            <v>8490112</v>
          </cell>
          <cell r="T658" t="str">
            <v>佐賀県三養基郡みやき町大字江口5132</v>
          </cell>
        </row>
        <row r="659">
          <cell r="B659">
            <v>896</v>
          </cell>
          <cell r="C659" t="str">
            <v>㈲ピュアオート</v>
          </cell>
          <cell r="D659" t="str">
            <v>○</v>
          </cell>
          <cell r="E659">
            <v>39182</v>
          </cell>
          <cell r="F659" t="str">
            <v>○</v>
          </cell>
          <cell r="G659">
            <v>39182</v>
          </cell>
          <cell r="H659" t="str">
            <v>○</v>
          </cell>
          <cell r="I659">
            <v>39189</v>
          </cell>
          <cell r="L659" t="str">
            <v>森田 隆幸</v>
          </cell>
          <cell r="M659" t="str">
            <v>森田 隆幸</v>
          </cell>
          <cell r="N659" t="str">
            <v>ﾋﾟｭｱｵｰﾄ</v>
          </cell>
          <cell r="O659">
            <v>8120022</v>
          </cell>
          <cell r="P659" t="str">
            <v>福岡県福岡市博多区神屋町7番21号</v>
          </cell>
          <cell r="Q659" t="str">
            <v>092-283-8920</v>
          </cell>
          <cell r="R659" t="str">
            <v>㈲ピュアオート</v>
          </cell>
          <cell r="S659" t="str">
            <v>847-0085</v>
          </cell>
          <cell r="T659" t="str">
            <v>佐賀県唐津市和多田本村2270-2</v>
          </cell>
        </row>
        <row r="660">
          <cell r="B660">
            <v>195</v>
          </cell>
          <cell r="C660" t="str">
            <v>㈲福井モータース</v>
          </cell>
          <cell r="D660" t="str">
            <v>○</v>
          </cell>
          <cell r="E660">
            <v>39350</v>
          </cell>
          <cell r="L660" t="str">
            <v>真島 直司</v>
          </cell>
          <cell r="M660" t="str">
            <v>真島 直司</v>
          </cell>
          <cell r="N660" t="str">
            <v>ﾌｸｲﾓｰﾀｰｽ</v>
          </cell>
          <cell r="O660">
            <v>8402105</v>
          </cell>
          <cell r="P660" t="str">
            <v>佐賀県佐賀市諸富町大字諸富津126番地10</v>
          </cell>
          <cell r="Q660" t="str">
            <v>0952-47-2207</v>
          </cell>
          <cell r="R660" t="str">
            <v>㈲福井モータース</v>
          </cell>
          <cell r="S660" t="str">
            <v>840-2102</v>
          </cell>
          <cell r="T660" t="str">
            <v>佐賀県佐賀市諸富町大字為重171-1</v>
          </cell>
        </row>
        <row r="661">
          <cell r="B661">
            <v>150</v>
          </cell>
          <cell r="C661" t="str">
            <v>古川 智己</v>
          </cell>
          <cell r="D661" t="str">
            <v>○</v>
          </cell>
          <cell r="E661">
            <v>39349</v>
          </cell>
          <cell r="M661" t="str">
            <v>古川 智己</v>
          </cell>
          <cell r="N661" t="str">
            <v>ﾌﾙｶﾜ</v>
          </cell>
          <cell r="O661">
            <v>8490903</v>
          </cell>
          <cell r="P661" t="str">
            <v>佐賀県佐賀市久保泉町大字下和泉249番地2</v>
          </cell>
          <cell r="Q661" t="str">
            <v>0952-98-1001</v>
          </cell>
          <cell r="R661" t="str">
            <v>和泉整機自動車工業</v>
          </cell>
          <cell r="S661">
            <v>8490903</v>
          </cell>
          <cell r="T661" t="str">
            <v>佐賀県佐賀市久保泉町下和泉248-2</v>
          </cell>
        </row>
        <row r="662">
          <cell r="B662">
            <v>898</v>
          </cell>
          <cell r="C662" t="str">
            <v>㈲ボデーペイントヨシダ</v>
          </cell>
          <cell r="D662" t="str">
            <v>○</v>
          </cell>
          <cell r="E662">
            <v>39223</v>
          </cell>
          <cell r="L662" t="str">
            <v>吉田 出</v>
          </cell>
          <cell r="M662" t="str">
            <v>吉田 出</v>
          </cell>
          <cell r="N662" t="str">
            <v>ﾎﾞﾃﾞｰﾍﾟｲﾝﾄﾖｼﾀﾞ</v>
          </cell>
          <cell r="O662">
            <v>8470022</v>
          </cell>
          <cell r="P662" t="str">
            <v>佐賀県唐津市鏡4592番地1</v>
          </cell>
          <cell r="Q662" t="str">
            <v>0955-77-2883</v>
          </cell>
          <cell r="R662" t="str">
            <v>㈲ボデーペイントヨシダ</v>
          </cell>
          <cell r="S662">
            <v>8470022</v>
          </cell>
          <cell r="T662" t="str">
            <v>佐賀県唐津市鏡4592-1</v>
          </cell>
        </row>
        <row r="663">
          <cell r="B663">
            <v>56</v>
          </cell>
          <cell r="C663" t="str">
            <v>馬郡 文男</v>
          </cell>
          <cell r="D663" t="str">
            <v>○</v>
          </cell>
          <cell r="E663">
            <v>39282</v>
          </cell>
          <cell r="L663" t="str">
            <v xml:space="preserve">         </v>
          </cell>
          <cell r="M663" t="str">
            <v>馬郡 文男</v>
          </cell>
          <cell r="N663" t="str">
            <v>ﾏｺﾞｵﾘ</v>
          </cell>
          <cell r="O663">
            <v>8490102</v>
          </cell>
          <cell r="P663" t="str">
            <v>佐賀県三養基郡みやき町大字簑原3611番地</v>
          </cell>
          <cell r="Q663" t="str">
            <v>0942-94-2560</v>
          </cell>
          <cell r="R663" t="str">
            <v>馬郡自動車</v>
          </cell>
          <cell r="S663">
            <v>8490102</v>
          </cell>
          <cell r="T663" t="str">
            <v>佐賀県三養基郡みやき町大字簑原4007-1</v>
          </cell>
        </row>
        <row r="664">
          <cell r="B664">
            <v>117</v>
          </cell>
          <cell r="C664" t="str">
            <v>眞﨑 義雄</v>
          </cell>
          <cell r="D664" t="str">
            <v>○</v>
          </cell>
          <cell r="E664">
            <v>39324</v>
          </cell>
          <cell r="M664" t="str">
            <v>眞﨑 義雄</v>
          </cell>
          <cell r="N664" t="str">
            <v>ﾏｻｷ</v>
          </cell>
          <cell r="O664">
            <v>8492102</v>
          </cell>
          <cell r="P664" t="str">
            <v>佐賀県小城市牛津町上砥川2234番地</v>
          </cell>
          <cell r="Q664" t="str">
            <v>0952-66-3270</v>
          </cell>
          <cell r="R664" t="str">
            <v>オートサービス眞﨑</v>
          </cell>
          <cell r="S664" t="str">
            <v>849-0305</v>
          </cell>
          <cell r="T664" t="str">
            <v>佐賀県小城市牛津町上砥川1381-1</v>
          </cell>
        </row>
        <row r="665">
          <cell r="B665">
            <v>152</v>
          </cell>
          <cell r="C665" t="str">
            <v>松尾 照義</v>
          </cell>
          <cell r="D665" t="str">
            <v>○</v>
          </cell>
          <cell r="E665">
            <v>39349</v>
          </cell>
          <cell r="M665" t="str">
            <v>松尾 照義</v>
          </cell>
          <cell r="N665" t="str">
            <v>ﾏﾂｵ</v>
          </cell>
          <cell r="O665">
            <v>8491302</v>
          </cell>
          <cell r="P665" t="str">
            <v>佐賀県鹿島市大字井手329番地１</v>
          </cell>
          <cell r="Q665" t="str">
            <v>0954-62-6212</v>
          </cell>
          <cell r="R665" t="str">
            <v>松尾自動車整備工場</v>
          </cell>
          <cell r="S665">
            <v>8491302</v>
          </cell>
          <cell r="T665" t="str">
            <v>佐賀県鹿島市大字井手329-1</v>
          </cell>
        </row>
        <row r="666">
          <cell r="B666">
            <v>187</v>
          </cell>
          <cell r="C666" t="str">
            <v>㈲マツクマ自動車</v>
          </cell>
          <cell r="D666" t="str">
            <v>○</v>
          </cell>
          <cell r="E666">
            <v>39350</v>
          </cell>
          <cell r="L666" t="str">
            <v>松隈 健吾</v>
          </cell>
          <cell r="M666" t="str">
            <v>松隈 健吾</v>
          </cell>
          <cell r="N666" t="str">
            <v>ﾏﾂｸﾏｼﾞﾄﾞｳｼｬ</v>
          </cell>
          <cell r="O666">
            <v>8410044</v>
          </cell>
          <cell r="P666" t="str">
            <v>佐賀県鳥栖市高田町151番地4</v>
          </cell>
          <cell r="Q666" t="str">
            <v>0942-82-0050</v>
          </cell>
          <cell r="R666" t="str">
            <v>㈲マツクマ自動車</v>
          </cell>
          <cell r="S666">
            <v>8410044</v>
          </cell>
          <cell r="T666" t="str">
            <v>佐賀県鳥栖市高田町151-4</v>
          </cell>
        </row>
        <row r="667">
          <cell r="B667">
            <v>26</v>
          </cell>
          <cell r="C667" t="str">
            <v>松林 聰</v>
          </cell>
          <cell r="D667" t="str">
            <v>○</v>
          </cell>
          <cell r="E667">
            <v>39252</v>
          </cell>
          <cell r="M667" t="str">
            <v>松林 聰</v>
          </cell>
          <cell r="N667" t="str">
            <v>ﾏﾂﾊﾞﾔｼ</v>
          </cell>
          <cell r="O667">
            <v>8430304</v>
          </cell>
          <cell r="P667" t="str">
            <v>佐賀県嬉野市嬉野町大字岩屋川内甲15番地の1</v>
          </cell>
          <cell r="Q667" t="str">
            <v>0954-42-0561</v>
          </cell>
          <cell r="R667" t="str">
            <v>松林モータース</v>
          </cell>
          <cell r="S667">
            <v>8430304</v>
          </cell>
          <cell r="T667" t="str">
            <v>佐賀県嬉野市嬉野町大字岩屋川内甲15-1</v>
          </cell>
        </row>
        <row r="668">
          <cell r="B668">
            <v>52</v>
          </cell>
          <cell r="C668" t="str">
            <v>眞子 美好</v>
          </cell>
          <cell r="D668" t="str">
            <v>○</v>
          </cell>
          <cell r="E668">
            <v>39325</v>
          </cell>
          <cell r="F668" t="str">
            <v>○</v>
          </cell>
          <cell r="G668">
            <v>39325</v>
          </cell>
          <cell r="L668" t="str">
            <v xml:space="preserve">         </v>
          </cell>
          <cell r="M668" t="str">
            <v>眞子 美好</v>
          </cell>
          <cell r="N668" t="str">
            <v>ﾏﾅｺ ﾐﾖｼ</v>
          </cell>
          <cell r="O668" t="str">
            <v>845-0002</v>
          </cell>
          <cell r="P668" t="str">
            <v>佐賀県小城市小城町畑田1999番地</v>
          </cell>
          <cell r="Q668" t="str">
            <v>0952-73-3718</v>
          </cell>
          <cell r="R668" t="str">
            <v>真子自動車工業</v>
          </cell>
          <cell r="S668" t="str">
            <v>845-0002</v>
          </cell>
          <cell r="T668" t="str">
            <v>佐賀県小城市小城町畑田1999</v>
          </cell>
        </row>
        <row r="669">
          <cell r="B669">
            <v>34</v>
          </cell>
          <cell r="C669" t="str">
            <v>㈱丸二商会</v>
          </cell>
          <cell r="D669" t="str">
            <v>○</v>
          </cell>
          <cell r="E669">
            <v>39258</v>
          </cell>
          <cell r="L669" t="str">
            <v>江頭 毅</v>
          </cell>
          <cell r="M669" t="str">
            <v>江頭 毅</v>
          </cell>
          <cell r="N669" t="str">
            <v>ﾏﾙﾆｼｮｳｶｲ</v>
          </cell>
          <cell r="O669">
            <v>8120032</v>
          </cell>
          <cell r="P669" t="str">
            <v>福岡県福岡市博多区石城町３番11号</v>
          </cell>
          <cell r="Q669" t="str">
            <v>092-281-5842</v>
          </cell>
          <cell r="R669" t="str">
            <v>㈱丸二商会 マルニモータース</v>
          </cell>
          <cell r="S669" t="str">
            <v>844-0026</v>
          </cell>
          <cell r="T669" t="str">
            <v>佐賀県西松浦郡有田町外尾町丙1488-1</v>
          </cell>
        </row>
        <row r="670">
          <cell r="B670">
            <v>76</v>
          </cell>
          <cell r="C670" t="str">
            <v>みづほ自動車㈱</v>
          </cell>
          <cell r="D670" t="str">
            <v>○</v>
          </cell>
          <cell r="E670">
            <v>39288</v>
          </cell>
          <cell r="L670" t="str">
            <v>坂本 良二</v>
          </cell>
          <cell r="M670" t="str">
            <v>坂本 良二</v>
          </cell>
          <cell r="N670" t="str">
            <v>ﾐﾂﾞﾎｼﾞﾄﾞｳｼｬ</v>
          </cell>
          <cell r="O670">
            <v>8470861</v>
          </cell>
          <cell r="P670" t="str">
            <v>佐賀県唐津市二タ子１丁目11番41号</v>
          </cell>
          <cell r="Q670" t="str">
            <v>0955-73-3552</v>
          </cell>
          <cell r="R670" t="str">
            <v>みづほ自動車㈱</v>
          </cell>
          <cell r="S670">
            <v>8470861</v>
          </cell>
          <cell r="T670" t="str">
            <v>佐賀県唐津市二タ子1-11-41</v>
          </cell>
        </row>
        <row r="671">
          <cell r="B671">
            <v>74</v>
          </cell>
          <cell r="C671" t="str">
            <v>宮崎 敏幸</v>
          </cell>
          <cell r="D671" t="str">
            <v>○</v>
          </cell>
          <cell r="E671">
            <v>39288</v>
          </cell>
          <cell r="M671" t="str">
            <v>宮崎 敏幸</v>
          </cell>
          <cell r="N671" t="str">
            <v>ﾐﾔｻﾞｷ</v>
          </cell>
          <cell r="O671">
            <v>8430304</v>
          </cell>
          <cell r="P671" t="str">
            <v>佐賀県嬉野市嬉野町大字岩屋川内甲147番地１</v>
          </cell>
          <cell r="Q671" t="str">
            <v>0954-42-2270</v>
          </cell>
          <cell r="R671" t="str">
            <v>新幸自動車</v>
          </cell>
          <cell r="S671" t="str">
            <v>843-0304</v>
          </cell>
          <cell r="T671" t="str">
            <v>佐賀県嬉野市嬉野町大字岩屋川内甲401</v>
          </cell>
        </row>
        <row r="672">
          <cell r="B672">
            <v>90</v>
          </cell>
          <cell r="C672" t="str">
            <v>㈲宮﨑自動車工業所</v>
          </cell>
          <cell r="D672" t="str">
            <v>○</v>
          </cell>
          <cell r="E672">
            <v>39303</v>
          </cell>
          <cell r="L672" t="str">
            <v>宮﨑 保郎</v>
          </cell>
          <cell r="M672" t="str">
            <v>宮﨑 保郎</v>
          </cell>
          <cell r="N672" t="str">
            <v>ﾐﾔｻﾞｷｼﾞﾄﾞｳｼｬｺｳｷﾞｮｳｼｮ</v>
          </cell>
          <cell r="O672">
            <v>8430301</v>
          </cell>
          <cell r="P672" t="str">
            <v>佐賀県嬉野市嬉野町大字下宿乙500番地</v>
          </cell>
          <cell r="Q672" t="str">
            <v>0954-42-2225</v>
          </cell>
          <cell r="R672" t="str">
            <v>㈲宮﨑自動車工業所</v>
          </cell>
          <cell r="S672">
            <v>8430301</v>
          </cell>
          <cell r="T672" t="str">
            <v>佐賀県嬉野市嬉野町大字下宿乙500</v>
          </cell>
        </row>
        <row r="673">
          <cell r="B673">
            <v>175</v>
          </cell>
          <cell r="C673" t="str">
            <v>武藤 辰雄</v>
          </cell>
          <cell r="D673" t="str">
            <v>○</v>
          </cell>
          <cell r="E673">
            <v>39350</v>
          </cell>
          <cell r="M673" t="str">
            <v>武藤 辰雄</v>
          </cell>
          <cell r="N673" t="str">
            <v>ﾑﾄｳ</v>
          </cell>
          <cell r="O673">
            <v>8400214</v>
          </cell>
          <cell r="P673" t="str">
            <v>佐賀県佐賀市大和町大字川上1411番地7</v>
          </cell>
          <cell r="Q673" t="str">
            <v>0952-62-2637</v>
          </cell>
          <cell r="R673" t="str">
            <v>武藤自動車</v>
          </cell>
          <cell r="S673">
            <v>8400214</v>
          </cell>
          <cell r="T673" t="str">
            <v>佐賀県佐賀市大和町大字川上1411-8</v>
          </cell>
        </row>
        <row r="674">
          <cell r="B674">
            <v>213</v>
          </cell>
          <cell r="C674" t="str">
            <v>村上 仁一郎</v>
          </cell>
          <cell r="D674" t="str">
            <v>○</v>
          </cell>
          <cell r="E674">
            <v>39355</v>
          </cell>
          <cell r="M674" t="str">
            <v>村上 仁一郎</v>
          </cell>
          <cell r="N674" t="str">
            <v>ﾑﾗｶﾐ</v>
          </cell>
          <cell r="O674">
            <v>8494282</v>
          </cell>
          <cell r="P674" t="str">
            <v>佐賀県伊万里市東山代町里971番地</v>
          </cell>
          <cell r="Q674" t="str">
            <v>0955-28-3205</v>
          </cell>
          <cell r="R674" t="str">
            <v>三愛セイビ</v>
          </cell>
          <cell r="S674" t="str">
            <v>849-4271</v>
          </cell>
          <cell r="T674" t="str">
            <v>佐賀県伊万里市東山代町1889-1</v>
          </cell>
        </row>
        <row r="675">
          <cell r="B675">
            <v>88</v>
          </cell>
          <cell r="C675" t="str">
            <v>村田 順子</v>
          </cell>
          <cell r="D675" t="str">
            <v>○</v>
          </cell>
          <cell r="E675">
            <v>39303</v>
          </cell>
          <cell r="M675" t="str">
            <v>村田 順子</v>
          </cell>
          <cell r="N675" t="str">
            <v>ﾑﾗﾀ</v>
          </cell>
          <cell r="O675">
            <v>8471521</v>
          </cell>
          <cell r="P675" t="str">
            <v>佐賀県唐津市肥前町田野丙5番地2</v>
          </cell>
          <cell r="Q675" t="str">
            <v>0955-54-0576</v>
          </cell>
          <cell r="R675" t="str">
            <v>都モータース</v>
          </cell>
          <cell r="S675">
            <v>8471521</v>
          </cell>
          <cell r="T675" t="str">
            <v>佐賀県唐津市肥前町田野丙5-2</v>
          </cell>
        </row>
        <row r="676">
          <cell r="B676">
            <v>19</v>
          </cell>
          <cell r="C676" t="str">
            <v>㈱モトーレン佐賀</v>
          </cell>
          <cell r="D676" t="str">
            <v>○</v>
          </cell>
          <cell r="E676">
            <v>39252</v>
          </cell>
          <cell r="F676" t="str">
            <v>○</v>
          </cell>
          <cell r="G676">
            <v>39282</v>
          </cell>
          <cell r="L676" t="str">
            <v>愛野 時興</v>
          </cell>
          <cell r="M676" t="str">
            <v>愛野 時興</v>
          </cell>
          <cell r="N676" t="str">
            <v>ﾓﾄｰﾚﾝｻｶﾞ</v>
          </cell>
          <cell r="O676">
            <v>8490918</v>
          </cell>
          <cell r="P676" t="str">
            <v>佐賀県佐賀市兵庫南四丁目2番28号</v>
          </cell>
          <cell r="Q676" t="str">
            <v>0952-22-2268</v>
          </cell>
          <cell r="R676" t="str">
            <v>㈱モトーレン佐賀</v>
          </cell>
          <cell r="S676">
            <v>8490918</v>
          </cell>
          <cell r="T676" t="str">
            <v>佐賀県佐賀市兵庫南4-2-28</v>
          </cell>
        </row>
        <row r="677">
          <cell r="B677">
            <v>78</v>
          </cell>
          <cell r="C677" t="str">
            <v>㈱モトシマ</v>
          </cell>
          <cell r="D677" t="str">
            <v>○</v>
          </cell>
          <cell r="E677">
            <v>39303</v>
          </cell>
          <cell r="F677" t="str">
            <v>○</v>
          </cell>
          <cell r="G677">
            <v>39322</v>
          </cell>
          <cell r="L677" t="str">
            <v>本島 直幸</v>
          </cell>
          <cell r="M677" t="str">
            <v>本島 直幸</v>
          </cell>
          <cell r="N677" t="str">
            <v>ﾓﾄｼﾏ</v>
          </cell>
          <cell r="O677">
            <v>8400001</v>
          </cell>
          <cell r="P677" t="str">
            <v>佐賀県佐賀市巨勢町大字修理田1201番地</v>
          </cell>
          <cell r="Q677" t="str">
            <v>0952-25-3652</v>
          </cell>
          <cell r="R677" t="str">
            <v>㈱モトシマ</v>
          </cell>
          <cell r="S677">
            <v>8400001</v>
          </cell>
          <cell r="T677" t="str">
            <v>佐賀県佐賀市巨勢町大字修理田1201</v>
          </cell>
        </row>
        <row r="678">
          <cell r="B678">
            <v>206</v>
          </cell>
          <cell r="C678" t="str">
            <v>森永 万造</v>
          </cell>
          <cell r="D678" t="str">
            <v>○</v>
          </cell>
          <cell r="E678">
            <v>39355</v>
          </cell>
          <cell r="M678" t="str">
            <v>森永 万造</v>
          </cell>
          <cell r="N678" t="str">
            <v>ﾓﾘﾅｶﾞ</v>
          </cell>
          <cell r="O678">
            <v>8340052</v>
          </cell>
          <cell r="P678" t="str">
            <v>佐賀県小城市芦刈町三王崎828番地</v>
          </cell>
          <cell r="Q678" t="str">
            <v>0952-66-0009</v>
          </cell>
          <cell r="R678" t="str">
            <v>森永自動車</v>
          </cell>
          <cell r="S678">
            <v>8340052</v>
          </cell>
          <cell r="T678" t="str">
            <v>佐賀県小城市芦刈町三王崎828</v>
          </cell>
        </row>
        <row r="679">
          <cell r="B679">
            <v>144</v>
          </cell>
          <cell r="C679" t="str">
            <v>㈲山内モータース</v>
          </cell>
          <cell r="D679" t="str">
            <v>○</v>
          </cell>
          <cell r="E679">
            <v>39338</v>
          </cell>
          <cell r="L679" t="str">
            <v>山口 満也</v>
          </cell>
          <cell r="M679" t="str">
            <v>山口 満也</v>
          </cell>
          <cell r="N679" t="str">
            <v>ﾔﾏｳﾁﾓｰﾀｰｽ</v>
          </cell>
          <cell r="O679">
            <v>8492304</v>
          </cell>
          <cell r="P679" t="str">
            <v>佐賀県武雄市山内町大字大野6849番地2</v>
          </cell>
          <cell r="Q679" t="str">
            <v>0954-45-2148</v>
          </cell>
          <cell r="R679" t="str">
            <v>㈲山内モータース</v>
          </cell>
          <cell r="S679">
            <v>8492304</v>
          </cell>
          <cell r="T679" t="str">
            <v>佐賀県武雄市山内町大字大野6849-2</v>
          </cell>
        </row>
        <row r="680">
          <cell r="B680">
            <v>23</v>
          </cell>
          <cell r="C680" t="str">
            <v>㈲山口自動車工場</v>
          </cell>
          <cell r="D680" t="str">
            <v>○</v>
          </cell>
          <cell r="E680">
            <v>39252</v>
          </cell>
          <cell r="L680" t="str">
            <v>山口 周二</v>
          </cell>
          <cell r="M680" t="str">
            <v>山口 周二</v>
          </cell>
          <cell r="N680" t="str">
            <v>ﾔﾏｸﾞﾁｼﾞﾄﾞｳｼｬｺｳｼﾞｮｳ</v>
          </cell>
          <cell r="O680">
            <v>8491301</v>
          </cell>
          <cell r="P680" t="str">
            <v>佐賀県鹿島市大字常広57番地の4</v>
          </cell>
          <cell r="Q680" t="str">
            <v>0954-63-5248</v>
          </cell>
          <cell r="R680" t="str">
            <v>㈲山口自動車工場</v>
          </cell>
          <cell r="S680">
            <v>8491301</v>
          </cell>
          <cell r="T680" t="str">
            <v>佐賀県鹿島市大字常広57-4</v>
          </cell>
        </row>
        <row r="681">
          <cell r="B681">
            <v>98</v>
          </cell>
          <cell r="C681" t="str">
            <v>㈱山口産業</v>
          </cell>
          <cell r="D681" t="str">
            <v>○</v>
          </cell>
          <cell r="E681">
            <v>39310</v>
          </cell>
          <cell r="L681" t="str">
            <v>江口 秀樹</v>
          </cell>
          <cell r="M681" t="str">
            <v>江口 秀樹</v>
          </cell>
          <cell r="N681" t="str">
            <v>ﾔﾏｸﾞﾁｻﾝｷﾞｮｳ</v>
          </cell>
          <cell r="O681">
            <v>8495131</v>
          </cell>
          <cell r="P681" t="str">
            <v>佐賀県唐津市浜玉町浜崎1843番地</v>
          </cell>
          <cell r="Q681" t="str">
            <v>0955-56-6431</v>
          </cell>
          <cell r="R681" t="str">
            <v>㈱山口産業 整備部</v>
          </cell>
          <cell r="S681" t="str">
            <v>849-5122</v>
          </cell>
          <cell r="T681" t="str">
            <v>佐賀県唐津市浜玉町横田下字吉田872</v>
          </cell>
        </row>
        <row r="682">
          <cell r="B682">
            <v>161</v>
          </cell>
          <cell r="C682" t="str">
            <v>山口内燃機工業㈱</v>
          </cell>
          <cell r="D682" t="str">
            <v>○</v>
          </cell>
          <cell r="E682">
            <v>39349</v>
          </cell>
          <cell r="L682" t="str">
            <v>山口 信義</v>
          </cell>
          <cell r="M682" t="str">
            <v>山口 信義</v>
          </cell>
          <cell r="N682" t="str">
            <v>ﾔﾏｸﾞﾁﾅｲﾈﾝｷｺｳｷﾞｮｳ</v>
          </cell>
          <cell r="O682">
            <v>8470861</v>
          </cell>
          <cell r="P682" t="str">
            <v>佐賀県唐津市二タ子3丁目11番26号</v>
          </cell>
          <cell r="Q682" t="str">
            <v>0955-72-4513</v>
          </cell>
          <cell r="R682" t="str">
            <v>山口内燃機工業㈱</v>
          </cell>
          <cell r="S682">
            <v>8470861</v>
          </cell>
          <cell r="T682" t="str">
            <v>佐賀県唐津市二タ子3-11-26</v>
          </cell>
        </row>
        <row r="683">
          <cell r="B683">
            <v>136</v>
          </cell>
          <cell r="C683" t="str">
            <v>㈲ヤマモトデンソー</v>
          </cell>
          <cell r="D683" t="str">
            <v>○</v>
          </cell>
          <cell r="E683">
            <v>39338</v>
          </cell>
          <cell r="F683" t="str">
            <v>○</v>
          </cell>
          <cell r="G683">
            <v>39338</v>
          </cell>
          <cell r="L683" t="str">
            <v>山本 正博</v>
          </cell>
          <cell r="M683" t="str">
            <v>山本 正博</v>
          </cell>
          <cell r="N683" t="str">
            <v>ﾔﾏﾓﾄﾃﾞﾝｿｰ</v>
          </cell>
          <cell r="O683">
            <v>8430024</v>
          </cell>
          <cell r="P683" t="str">
            <v>佐賀県武雄市武雄町大字富岡11562番地</v>
          </cell>
          <cell r="Q683" t="str">
            <v>0954-22-3316</v>
          </cell>
          <cell r="R683" t="str">
            <v>㈲ヤマモトデンソー</v>
          </cell>
          <cell r="S683">
            <v>8430024</v>
          </cell>
          <cell r="T683" t="str">
            <v>佐賀県武雄市武雄町大字富岡11562</v>
          </cell>
        </row>
        <row r="684">
          <cell r="B684">
            <v>205</v>
          </cell>
          <cell r="C684" t="str">
            <v>㈱ユース</v>
          </cell>
          <cell r="D684" t="str">
            <v>○</v>
          </cell>
          <cell r="E684">
            <v>39355</v>
          </cell>
          <cell r="L684" t="str">
            <v>山口 研</v>
          </cell>
          <cell r="M684" t="str">
            <v>山口 研</v>
          </cell>
          <cell r="N684" t="str">
            <v>ﾕｰｽ</v>
          </cell>
          <cell r="O684">
            <v>8471201</v>
          </cell>
          <cell r="P684" t="str">
            <v>佐賀県唐津市北波多徳須恵999番地</v>
          </cell>
          <cell r="Q684" t="str">
            <v>0955-64-2411</v>
          </cell>
          <cell r="R684" t="str">
            <v>㈱ユース</v>
          </cell>
          <cell r="S684">
            <v>8471201</v>
          </cell>
          <cell r="T684" t="str">
            <v>佐賀県唐津市北波多徳須恵999</v>
          </cell>
        </row>
        <row r="685">
          <cell r="B685">
            <v>143</v>
          </cell>
          <cell r="C685" t="str">
            <v>吉田 政春</v>
          </cell>
          <cell r="D685" t="str">
            <v>○</v>
          </cell>
          <cell r="E685">
            <v>39338</v>
          </cell>
          <cell r="M685" t="str">
            <v>吉田 政春</v>
          </cell>
          <cell r="N685" t="str">
            <v>ﾖｼﾀﾞ</v>
          </cell>
          <cell r="O685">
            <v>8471202</v>
          </cell>
          <cell r="P685" t="str">
            <v>佐賀県唐津市北波多田中6番地5</v>
          </cell>
          <cell r="Q685" t="str">
            <v>0955-64-2260</v>
          </cell>
          <cell r="R685" t="str">
            <v>北波多自動車整備</v>
          </cell>
          <cell r="S685">
            <v>8471202</v>
          </cell>
          <cell r="T685" t="str">
            <v>佐賀県唐津市北波多田中1780-1</v>
          </cell>
        </row>
        <row r="686">
          <cell r="B686">
            <v>57</v>
          </cell>
          <cell r="C686" t="str">
            <v>㈲吉冨商会</v>
          </cell>
          <cell r="D686" t="str">
            <v>○</v>
          </cell>
          <cell r="E686">
            <v>39282</v>
          </cell>
          <cell r="L686" t="str">
            <v>吉冨 一雄</v>
          </cell>
          <cell r="M686" t="str">
            <v>吉冨 一雄</v>
          </cell>
          <cell r="N686" t="str">
            <v>ﾖｼﾄﾐｼｮｳｶｲ</v>
          </cell>
          <cell r="O686">
            <v>8470812</v>
          </cell>
          <cell r="P686" t="str">
            <v>佐賀県唐津市平野町1615番地3</v>
          </cell>
          <cell r="Q686" t="str">
            <v>0955-73-1271</v>
          </cell>
          <cell r="R686" t="str">
            <v>㈲吉冨商会</v>
          </cell>
          <cell r="S686">
            <v>8470812</v>
          </cell>
          <cell r="T686" t="str">
            <v>佐賀県唐津市平野町1615-3</v>
          </cell>
        </row>
        <row r="687">
          <cell r="B687">
            <v>155</v>
          </cell>
          <cell r="C687" t="str">
            <v>㈲呼子自動車工業</v>
          </cell>
          <cell r="D687" t="str">
            <v>○</v>
          </cell>
          <cell r="E687">
            <v>39349</v>
          </cell>
          <cell r="L687" t="str">
            <v>柴田 力男</v>
          </cell>
          <cell r="M687" t="str">
            <v>柴田 力男</v>
          </cell>
          <cell r="N687" t="str">
            <v>ﾖﾌﾞｺｼﾞﾄﾞｳｼｬｺｳｷﾞｮｳ</v>
          </cell>
          <cell r="O687">
            <v>8470304</v>
          </cell>
          <cell r="P687" t="str">
            <v>佐賀県唐津市呼子町殿ノ浦4番地１</v>
          </cell>
          <cell r="Q687" t="str">
            <v>0955-82-3110</v>
          </cell>
          <cell r="R687" t="str">
            <v>㈲呼子自動車工業</v>
          </cell>
          <cell r="S687">
            <v>8470304</v>
          </cell>
          <cell r="T687" t="str">
            <v>佐賀県唐津市呼子町殿ノ浦4-1</v>
          </cell>
        </row>
        <row r="688">
          <cell r="B688">
            <v>104</v>
          </cell>
          <cell r="C688" t="str">
            <v>力武 一美</v>
          </cell>
          <cell r="D688" t="str">
            <v>○</v>
          </cell>
          <cell r="E688">
            <v>39310</v>
          </cell>
          <cell r="M688" t="str">
            <v>力武 一美</v>
          </cell>
          <cell r="N688" t="str">
            <v>ﾘｷﾀｹ</v>
          </cell>
          <cell r="O688">
            <v>8470115</v>
          </cell>
          <cell r="P688" t="str">
            <v>佐賀県唐津市佐志浜町4141番地１</v>
          </cell>
          <cell r="Q688" t="str">
            <v>0955-72-8505</v>
          </cell>
          <cell r="R688" t="str">
            <v>力武自動車整備工場</v>
          </cell>
          <cell r="S688">
            <v>8470115</v>
          </cell>
          <cell r="T688" t="str">
            <v>佐賀県唐津市佐志浜町4141-1</v>
          </cell>
        </row>
        <row r="689">
          <cell r="B689">
            <v>903</v>
          </cell>
          <cell r="C689" t="str">
            <v>㈲ワールドサービス</v>
          </cell>
          <cell r="D689" t="str">
            <v>○</v>
          </cell>
          <cell r="E689">
            <v>39314</v>
          </cell>
          <cell r="F689" t="str">
            <v>○</v>
          </cell>
          <cell r="G689">
            <v>39314</v>
          </cell>
          <cell r="L689" t="str">
            <v>森松 武雄</v>
          </cell>
          <cell r="M689" t="str">
            <v>森松 武雄</v>
          </cell>
          <cell r="N689" t="str">
            <v>ﾜｰﾙﾄﾞｻｰﾋﾞｽ</v>
          </cell>
          <cell r="O689">
            <v>8340114</v>
          </cell>
          <cell r="P689" t="str">
            <v>福岡県八女郡広川町大字太田1224番地の2</v>
          </cell>
          <cell r="Q689" t="str">
            <v>0943-32-2094</v>
          </cell>
          <cell r="R689" t="str">
            <v>㈲ワールドサービス</v>
          </cell>
          <cell r="S689" t="str">
            <v>841-0044</v>
          </cell>
          <cell r="T689" t="str">
            <v>佐賀県鳥栖市高田町21-2</v>
          </cell>
        </row>
        <row r="690">
          <cell r="B690">
            <v>159</v>
          </cell>
          <cell r="C690" t="str">
            <v>渡島 和雪</v>
          </cell>
          <cell r="D690" t="str">
            <v>○</v>
          </cell>
          <cell r="E690">
            <v>39349</v>
          </cell>
          <cell r="M690" t="str">
            <v>渡島 和雪</v>
          </cell>
          <cell r="N690" t="str">
            <v>ﾜﾀｼﾏ</v>
          </cell>
          <cell r="O690">
            <v>8490303</v>
          </cell>
          <cell r="P690" t="str">
            <v>佐賀県小城市牛津町牛津76番地１</v>
          </cell>
          <cell r="Q690" t="str">
            <v>0952-66-0685</v>
          </cell>
          <cell r="R690" t="str">
            <v>渡島自動車整備工場</v>
          </cell>
          <cell r="S690">
            <v>8490303</v>
          </cell>
          <cell r="T690" t="str">
            <v>佐賀県小城市牛津町牛津76-3</v>
          </cell>
        </row>
        <row r="691">
          <cell r="B691">
            <v>69</v>
          </cell>
          <cell r="C691" t="str">
            <v>渡辺工業㈱</v>
          </cell>
          <cell r="D691" t="str">
            <v>○</v>
          </cell>
          <cell r="E691">
            <v>39288</v>
          </cell>
          <cell r="F691" t="str">
            <v>○</v>
          </cell>
          <cell r="G691">
            <v>39322</v>
          </cell>
          <cell r="L691" t="str">
            <v>渡辺 智佐子</v>
          </cell>
          <cell r="M691" t="str">
            <v>渡辺 智佐子</v>
          </cell>
          <cell r="N691" t="str">
            <v>ﾜﾀﾅﾍﾞｺｳｷﾞｮｳ</v>
          </cell>
          <cell r="O691">
            <v>8490917</v>
          </cell>
          <cell r="P691" t="str">
            <v>佐賀県佐賀市高木瀬町大字長瀬1745番地2</v>
          </cell>
          <cell r="Q691" t="str">
            <v>0952-30-3551</v>
          </cell>
          <cell r="R691" t="str">
            <v>渡辺工業㈱</v>
          </cell>
          <cell r="S691">
            <v>8490917</v>
          </cell>
          <cell r="T691" t="str">
            <v>佐賀県佐賀市高木瀬町大字長瀬1745-2</v>
          </cell>
        </row>
        <row r="692">
          <cell r="B692">
            <v>909</v>
          </cell>
          <cell r="C692" t="str">
            <v>㈱アイ・エス・ワイ</v>
          </cell>
          <cell r="D692" t="str">
            <v>○</v>
          </cell>
          <cell r="E692">
            <v>39423</v>
          </cell>
          <cell r="L692" t="str">
            <v>桜木 照彦</v>
          </cell>
          <cell r="M692" t="str">
            <v>桜木 照彦</v>
          </cell>
          <cell r="N692" t="str">
            <v>ｱｲｴｽﾜｲ</v>
          </cell>
          <cell r="O692" t="str">
            <v>848-0031</v>
          </cell>
          <cell r="P692" t="str">
            <v>佐賀県伊万里市二里町八谷搦1047番地</v>
          </cell>
          <cell r="Q692" t="str">
            <v>0955-23-3110</v>
          </cell>
        </row>
        <row r="693">
          <cell r="B693">
            <v>358</v>
          </cell>
          <cell r="C693" t="str">
            <v>㈱朝日自動車</v>
          </cell>
          <cell r="D693" t="str">
            <v>○</v>
          </cell>
          <cell r="E693">
            <v>39383</v>
          </cell>
          <cell r="L693" t="str">
            <v>野田 政男</v>
          </cell>
          <cell r="M693" t="str">
            <v>野田 政男</v>
          </cell>
          <cell r="N693" t="str">
            <v>ｱｻﾋｼﾞﾄﾞｳｼｬ</v>
          </cell>
          <cell r="O693">
            <v>8430001</v>
          </cell>
          <cell r="P693" t="str">
            <v>佐賀県武雄市朝日町大字甘久1447番地の4</v>
          </cell>
          <cell r="Q693" t="str">
            <v>0954-22-3412</v>
          </cell>
          <cell r="R693" t="str">
            <v>㈱朝日自動車</v>
          </cell>
          <cell r="S693">
            <v>8430001</v>
          </cell>
          <cell r="T693" t="str">
            <v>佐賀県武雄市朝日町大字甘久1447-4</v>
          </cell>
        </row>
        <row r="694">
          <cell r="B694">
            <v>404</v>
          </cell>
          <cell r="C694" t="str">
            <v>㈱有明鈑金塗装</v>
          </cell>
          <cell r="D694" t="str">
            <v>○</v>
          </cell>
          <cell r="E694">
            <v>39421</v>
          </cell>
          <cell r="F694" t="str">
            <v>○</v>
          </cell>
          <cell r="G694">
            <v>39453</v>
          </cell>
          <cell r="L694" t="str">
            <v>梶原 啓介</v>
          </cell>
          <cell r="M694" t="str">
            <v>梶原 啓介</v>
          </cell>
          <cell r="N694" t="str">
            <v>ｱﾘｱｹﾊﾞﾝｷﾝﾄｿｳ</v>
          </cell>
          <cell r="O694">
            <v>8430001</v>
          </cell>
          <cell r="P694" t="str">
            <v>佐賀県武雄市朝日町大字甘久3638番地</v>
          </cell>
          <cell r="Q694" t="str">
            <v>0954-23-4138</v>
          </cell>
          <cell r="R694" t="str">
            <v>㈱有明鈑金塗装</v>
          </cell>
          <cell r="S694">
            <v>8430001</v>
          </cell>
          <cell r="T694" t="str">
            <v>佐賀県武雄市朝日町大字甘久3638</v>
          </cell>
        </row>
        <row r="695">
          <cell r="B695">
            <v>239</v>
          </cell>
          <cell r="C695" t="str">
            <v>石橋 明</v>
          </cell>
          <cell r="D695" t="str">
            <v>○</v>
          </cell>
          <cell r="E695">
            <v>39363</v>
          </cell>
          <cell r="M695" t="str">
            <v>石橋 明</v>
          </cell>
          <cell r="N695" t="str">
            <v>ｲｼﾊﾞｼ</v>
          </cell>
          <cell r="O695">
            <v>8494256</v>
          </cell>
          <cell r="P695" t="str">
            <v>佐賀県伊万里市山代町久原1498番地4</v>
          </cell>
          <cell r="Q695" t="str">
            <v>0955-28-2405</v>
          </cell>
          <cell r="R695" t="str">
            <v>石橋自動車整備工場</v>
          </cell>
          <cell r="S695">
            <v>8494256</v>
          </cell>
          <cell r="T695" t="str">
            <v>佐賀県伊万里市山代町久原1498-6</v>
          </cell>
        </row>
        <row r="696">
          <cell r="B696">
            <v>281</v>
          </cell>
          <cell r="C696" t="str">
            <v>一ノ瀬 千佐子</v>
          </cell>
          <cell r="D696" t="str">
            <v>○</v>
          </cell>
          <cell r="E696">
            <v>39364</v>
          </cell>
          <cell r="M696" t="str">
            <v>一ノ瀬 千佐子</v>
          </cell>
          <cell r="N696" t="str">
            <v>ｲﾁﾉｾ</v>
          </cell>
          <cell r="O696">
            <v>8430301</v>
          </cell>
          <cell r="P696" t="str">
            <v>佐賀県嬉野市嬉野町大字下宿甲4065番地2</v>
          </cell>
          <cell r="Q696" t="str">
            <v>0954-43-3411</v>
          </cell>
          <cell r="R696" t="str">
            <v>嬉野自動車工業</v>
          </cell>
          <cell r="S696" t="str">
            <v>843-0302</v>
          </cell>
          <cell r="T696" t="str">
            <v>佐賀県嬉野市嬉野町大字下野丙2378-2</v>
          </cell>
        </row>
        <row r="697">
          <cell r="B697">
            <v>367</v>
          </cell>
          <cell r="C697" t="str">
            <v>伊東 昭代</v>
          </cell>
          <cell r="D697" t="str">
            <v>○</v>
          </cell>
          <cell r="E697">
            <v>39394</v>
          </cell>
          <cell r="M697" t="str">
            <v>伊東 昭代</v>
          </cell>
          <cell r="N697" t="str">
            <v>ｲﾄｳ</v>
          </cell>
          <cell r="O697">
            <v>8400023</v>
          </cell>
          <cell r="P697" t="str">
            <v>佐賀県佐賀市本庄町大字袋328番地</v>
          </cell>
          <cell r="Q697" t="str">
            <v>0952-24-9707</v>
          </cell>
          <cell r="R697" t="str">
            <v>伊東自動車整備工場</v>
          </cell>
          <cell r="S697">
            <v>8400023</v>
          </cell>
          <cell r="T697" t="str">
            <v>佐賀県佐賀市本庄町大字袋328</v>
          </cell>
        </row>
        <row r="698">
          <cell r="B698">
            <v>288</v>
          </cell>
          <cell r="C698" t="str">
            <v>井上 馨</v>
          </cell>
          <cell r="D698" t="str">
            <v>○</v>
          </cell>
          <cell r="E698">
            <v>39364</v>
          </cell>
          <cell r="M698" t="str">
            <v>井上 馨</v>
          </cell>
          <cell r="N698" t="str">
            <v>ｲﾉｳｴ</v>
          </cell>
          <cell r="O698">
            <v>8491106</v>
          </cell>
          <cell r="P698" t="str">
            <v>佐賀県杵島郡白石町大字廿冶1539番地24</v>
          </cell>
          <cell r="Q698" t="str">
            <v>0952-84-2537</v>
          </cell>
          <cell r="R698" t="str">
            <v>井上モータース</v>
          </cell>
          <cell r="S698">
            <v>8491106</v>
          </cell>
          <cell r="T698" t="str">
            <v>佐賀県杵島郡白石町大字廿冶1539-24</v>
          </cell>
        </row>
        <row r="699">
          <cell r="B699">
            <v>366</v>
          </cell>
          <cell r="C699" t="str">
            <v>㈱伊万里電装</v>
          </cell>
          <cell r="D699" t="str">
            <v>○</v>
          </cell>
          <cell r="E699">
            <v>39443</v>
          </cell>
          <cell r="F699" t="str">
            <v>○</v>
          </cell>
          <cell r="G699">
            <v>39443</v>
          </cell>
          <cell r="L699" t="str">
            <v>井手 泰紀</v>
          </cell>
          <cell r="M699" t="str">
            <v>井手 泰紀</v>
          </cell>
          <cell r="N699" t="str">
            <v>ｲﾏﾘﾃﾞﾝｿｳ</v>
          </cell>
          <cell r="O699">
            <v>8480031</v>
          </cell>
          <cell r="P699" t="str">
            <v>佐賀県伊万里市二里町八谷搦112番地18</v>
          </cell>
          <cell r="Q699" t="str">
            <v>0955-23-4712</v>
          </cell>
          <cell r="R699" t="str">
            <v>㈱伊万里電装</v>
          </cell>
          <cell r="S699">
            <v>8480031</v>
          </cell>
          <cell r="T699" t="str">
            <v>佐賀県伊万里市二里町八谷搦112-18</v>
          </cell>
        </row>
        <row r="700">
          <cell r="B700">
            <v>405</v>
          </cell>
          <cell r="C700" t="str">
            <v>㈲岩永モータース</v>
          </cell>
          <cell r="D700" t="str">
            <v>○</v>
          </cell>
          <cell r="E700">
            <v>39421</v>
          </cell>
          <cell r="L700" t="str">
            <v>岩永 典克</v>
          </cell>
          <cell r="M700" t="str">
            <v>岩永 典克</v>
          </cell>
          <cell r="N700" t="str">
            <v>ｲﾜﾅｶﾞﾓｰﾀｰｽ</v>
          </cell>
          <cell r="O700">
            <v>8494164</v>
          </cell>
          <cell r="P700" t="str">
            <v>佐賀県西松浦郡有田町仏ノ原丙781番地2</v>
          </cell>
          <cell r="Q700" t="str">
            <v>0955-46-3055</v>
          </cell>
          <cell r="R700" t="str">
            <v>㈲岩永モータース</v>
          </cell>
          <cell r="S700">
            <v>8494164</v>
          </cell>
          <cell r="T700" t="str">
            <v>佐賀県西松浦郡有田町仏ノ原丙781-2</v>
          </cell>
        </row>
        <row r="701">
          <cell r="B701">
            <v>349</v>
          </cell>
          <cell r="C701" t="str">
            <v>内田 義文</v>
          </cell>
          <cell r="D701" t="str">
            <v>○</v>
          </cell>
          <cell r="E701">
            <v>39378</v>
          </cell>
          <cell r="M701" t="str">
            <v>内田 義文</v>
          </cell>
          <cell r="N701" t="str">
            <v>ｳﾁﾀﾞ</v>
          </cell>
          <cell r="O701">
            <v>8400512</v>
          </cell>
          <cell r="P701" t="str">
            <v>佐賀県佐賀市富士町大字上熊川27番地1</v>
          </cell>
          <cell r="Q701" t="str">
            <v>0952-63-0709</v>
          </cell>
          <cell r="R701" t="str">
            <v>内田自動車整備工場</v>
          </cell>
          <cell r="S701">
            <v>8400512</v>
          </cell>
          <cell r="T701" t="str">
            <v>佐賀県佐賀市富士町大字上熊川27-1</v>
          </cell>
        </row>
        <row r="702">
          <cell r="B702">
            <v>411</v>
          </cell>
          <cell r="C702" t="str">
            <v>浦川 壽男</v>
          </cell>
          <cell r="D702" t="str">
            <v>○</v>
          </cell>
          <cell r="E702">
            <v>39421</v>
          </cell>
          <cell r="M702" t="str">
            <v>浦川 壽男</v>
          </cell>
          <cell r="N702" t="str">
            <v>ｳﾗｶﾜ</v>
          </cell>
          <cell r="O702">
            <v>8491602</v>
          </cell>
          <cell r="P702" t="str">
            <v>佐賀県藤津郡太良町大字多良1338番地1</v>
          </cell>
          <cell r="Q702" t="str">
            <v>0954-67-0424</v>
          </cell>
          <cell r="R702" t="str">
            <v>浦川自動車整備工場</v>
          </cell>
          <cell r="S702">
            <v>8491602</v>
          </cell>
          <cell r="T702" t="str">
            <v>佐賀県藤津郡太良町大字多良1338-1</v>
          </cell>
        </row>
        <row r="703">
          <cell r="B703">
            <v>906</v>
          </cell>
          <cell r="C703" t="str">
            <v>㈲N&amp;M BROTHERS</v>
          </cell>
          <cell r="D703" t="str">
            <v>○</v>
          </cell>
          <cell r="E703">
            <v>39370</v>
          </cell>
          <cell r="F703" t="str">
            <v>○</v>
          </cell>
          <cell r="G703">
            <v>39370</v>
          </cell>
          <cell r="H703" t="str">
            <v>○</v>
          </cell>
          <cell r="I703">
            <v>39404</v>
          </cell>
          <cell r="L703" t="str">
            <v>ﾊｼﾞﾓﾊﾏﾄﾞ ﾇｰﾙｱﾌｻﾞｰﾙ</v>
          </cell>
          <cell r="M703" t="str">
            <v>ﾊｼﾞﾓﾊﾏﾄﾞ ﾇｰﾙｱﾌｻﾞｰﾙ</v>
          </cell>
          <cell r="N703" t="str">
            <v>ｴﾇｱﾝﾄﾞｴﾑﾌﾞﾗｻﾞｰｽﾞ</v>
          </cell>
          <cell r="O703">
            <v>8491425</v>
          </cell>
          <cell r="P703" t="str">
            <v>佐賀県嬉野市塩田町大字五町田1850番地1</v>
          </cell>
          <cell r="Q703" t="str">
            <v>0954-66-5460</v>
          </cell>
          <cell r="R703" t="str">
            <v>㈲N&amp;M BROTHERS</v>
          </cell>
          <cell r="S703" t="str">
            <v>843-0022</v>
          </cell>
          <cell r="T703" t="str">
            <v>佐賀県武雄市武雄町大字武雄1785-5</v>
          </cell>
        </row>
        <row r="704">
          <cell r="B704">
            <v>259</v>
          </cell>
          <cell r="C704" t="str">
            <v>江口 武義</v>
          </cell>
          <cell r="D704" t="str">
            <v>○</v>
          </cell>
          <cell r="E704">
            <v>39363</v>
          </cell>
          <cell r="M704" t="str">
            <v>江口 武義</v>
          </cell>
          <cell r="N704" t="str">
            <v>ｴｸﾞﾁ</v>
          </cell>
          <cell r="O704">
            <v>8430301</v>
          </cell>
          <cell r="P704" t="str">
            <v>佐賀県嬉野市嬉野町大字下宿甲4391番地</v>
          </cell>
          <cell r="Q704" t="str">
            <v>0954-43-1093</v>
          </cell>
          <cell r="R704" t="str">
            <v>菱栄自動車整備工場</v>
          </cell>
          <cell r="S704">
            <v>8430301</v>
          </cell>
          <cell r="T704" t="str">
            <v>佐賀県嬉野市嬉野町大字下宿甲4391</v>
          </cell>
        </row>
        <row r="705">
          <cell r="B705">
            <v>204</v>
          </cell>
          <cell r="C705" t="str">
            <v>江口 信孝</v>
          </cell>
          <cell r="D705" t="str">
            <v>○</v>
          </cell>
          <cell r="E705">
            <v>39441</v>
          </cell>
          <cell r="M705" t="str">
            <v>江口 信孝</v>
          </cell>
          <cell r="N705" t="str">
            <v>ｴｸﾞﾁ</v>
          </cell>
          <cell r="O705">
            <v>8400036</v>
          </cell>
          <cell r="P705" t="str">
            <v>佐賀県佐賀市西与賀町大字高太郎169番地9</v>
          </cell>
          <cell r="Q705" t="str">
            <v>0952-24-6553</v>
          </cell>
          <cell r="R705" t="str">
            <v>江口自動車整備工場</v>
          </cell>
          <cell r="S705">
            <v>8400036</v>
          </cell>
          <cell r="T705" t="str">
            <v>佐賀県佐賀市西与賀町大字高太郎169-9</v>
          </cell>
        </row>
        <row r="706">
          <cell r="B706">
            <v>234</v>
          </cell>
          <cell r="C706" t="str">
            <v>相知ダイハツ販売㈱</v>
          </cell>
          <cell r="D706" t="str">
            <v>○</v>
          </cell>
          <cell r="E706">
            <v>39363</v>
          </cell>
          <cell r="L706" t="str">
            <v>毛利 弘司</v>
          </cell>
          <cell r="M706" t="str">
            <v>毛利 弘司</v>
          </cell>
          <cell r="N706" t="str">
            <v>ｵｳﾁﾀﾞｲﾊﾂﾊﾝﾊﾞｲ</v>
          </cell>
          <cell r="O706">
            <v>8493231</v>
          </cell>
          <cell r="P706" t="str">
            <v>佐賀県唐津市相知町牟田部872番地</v>
          </cell>
          <cell r="Q706" t="str">
            <v>0955-62-3411</v>
          </cell>
          <cell r="R706" t="str">
            <v>相知ダイハツ販売㈱</v>
          </cell>
          <cell r="S706">
            <v>8493231</v>
          </cell>
          <cell r="T706" t="str">
            <v>佐賀県唐津市相知町牟田部872</v>
          </cell>
        </row>
        <row r="707">
          <cell r="B707">
            <v>232</v>
          </cell>
          <cell r="C707" t="str">
            <v>㈱オーケー・モータース</v>
          </cell>
          <cell r="D707" t="str">
            <v>○</v>
          </cell>
          <cell r="E707">
            <v>39363</v>
          </cell>
          <cell r="L707" t="str">
            <v>土井 弘道</v>
          </cell>
          <cell r="M707" t="str">
            <v>土井 弘道</v>
          </cell>
          <cell r="N707" t="str">
            <v>ｵｰｹｰﾓｰﾀｰｽ</v>
          </cell>
          <cell r="O707">
            <v>8490506</v>
          </cell>
          <cell r="P707" t="str">
            <v>佐賀県杵島郡江北町大字上小田1086番地1</v>
          </cell>
          <cell r="Q707" t="str">
            <v>0952-86-3711</v>
          </cell>
          <cell r="R707" t="str">
            <v>㈱オーケー・モータース</v>
          </cell>
          <cell r="S707">
            <v>8490506</v>
          </cell>
          <cell r="T707" t="str">
            <v>佐賀県杵島郡江北町大字上小田1086-1</v>
          </cell>
        </row>
        <row r="708">
          <cell r="B708">
            <v>268</v>
          </cell>
          <cell r="C708" t="str">
            <v>㈲大肥産業</v>
          </cell>
          <cell r="D708" t="str">
            <v>○</v>
          </cell>
          <cell r="E708">
            <v>39364</v>
          </cell>
          <cell r="L708" t="str">
            <v>山下 雄敏</v>
          </cell>
          <cell r="M708" t="str">
            <v>山下 雄敏</v>
          </cell>
          <cell r="N708" t="str">
            <v>ｵｵﾋｻﾝｷﾞｮｳ</v>
          </cell>
          <cell r="O708">
            <v>8430234</v>
          </cell>
          <cell r="P708" t="str">
            <v>佐賀県武雄市東川登町大字袴野16275番地の1</v>
          </cell>
          <cell r="Q708" t="str">
            <v>0954-28-2063</v>
          </cell>
          <cell r="R708" t="str">
            <v>大肥モータース</v>
          </cell>
          <cell r="S708">
            <v>8430234</v>
          </cell>
          <cell r="T708" t="str">
            <v>佐賀県武雄市東川登町大字袴野16275-1</v>
          </cell>
        </row>
        <row r="709">
          <cell r="B709">
            <v>412</v>
          </cell>
          <cell r="C709" t="str">
            <v>㈲オーシャンガレージ</v>
          </cell>
          <cell r="D709" t="str">
            <v>○</v>
          </cell>
          <cell r="E709">
            <v>39433</v>
          </cell>
          <cell r="L709" t="str">
            <v>髙尾 重雄</v>
          </cell>
          <cell r="M709" t="str">
            <v>髙尾 重雄</v>
          </cell>
          <cell r="N709" t="str">
            <v>ｵｰｼｬﾝｶﾞﾚｰｼﾞ</v>
          </cell>
          <cell r="O709">
            <v>8493123</v>
          </cell>
          <cell r="P709" t="str">
            <v>佐賀県唐津市厳木町岩屋1032番地1</v>
          </cell>
          <cell r="Q709" t="str">
            <v>0955-63-3678</v>
          </cell>
          <cell r="R709" t="str">
            <v>㈲オーシャンガレージ</v>
          </cell>
          <cell r="S709">
            <v>8493123</v>
          </cell>
          <cell r="T709" t="str">
            <v>佐賀県唐津市厳木町岩屋1032-1</v>
          </cell>
        </row>
        <row r="710">
          <cell r="B710">
            <v>406</v>
          </cell>
          <cell r="C710" t="str">
            <v>大宅 常則</v>
          </cell>
          <cell r="D710" t="str">
            <v>○</v>
          </cell>
          <cell r="E710">
            <v>39421</v>
          </cell>
          <cell r="M710" t="str">
            <v>大宅 常則</v>
          </cell>
          <cell r="N710" t="str">
            <v>ｵｵﾔ</v>
          </cell>
          <cell r="O710">
            <v>8430001</v>
          </cell>
          <cell r="P710" t="str">
            <v>佐賀県武雄市朝日町大字甘久453番地17</v>
          </cell>
          <cell r="Q710" t="str">
            <v>0954-22-2354</v>
          </cell>
          <cell r="R710" t="str">
            <v>おおや自動車</v>
          </cell>
          <cell r="S710">
            <v>8430001</v>
          </cell>
          <cell r="T710" t="str">
            <v>佐賀県武雄市朝日町大字甘久453-1</v>
          </cell>
        </row>
        <row r="711">
          <cell r="B711">
            <v>393</v>
          </cell>
          <cell r="C711" t="str">
            <v>㈲小城ホンダ江越商会</v>
          </cell>
          <cell r="D711" t="str">
            <v>○</v>
          </cell>
          <cell r="E711">
            <v>39406</v>
          </cell>
          <cell r="F711" t="str">
            <v>○</v>
          </cell>
          <cell r="G711">
            <v>39406</v>
          </cell>
          <cell r="L711" t="str">
            <v>江越 虎雄</v>
          </cell>
          <cell r="M711" t="str">
            <v>江越 虎雄</v>
          </cell>
          <cell r="N711" t="str">
            <v>ｵｷﾞﾎﾝﾀﾞｴｺﾞｼｼﾞﾄﾞｳｼｬ</v>
          </cell>
          <cell r="O711">
            <v>8490924</v>
          </cell>
          <cell r="P711" t="str">
            <v>佐賀県小城市小城町晴気905番地</v>
          </cell>
          <cell r="Q711" t="str">
            <v>0952-73-3456</v>
          </cell>
          <cell r="R711" t="str">
            <v>㈲小城ホンダ江越商会</v>
          </cell>
          <cell r="S711">
            <v>8490924</v>
          </cell>
          <cell r="T711" t="str">
            <v>佐賀県小城市小城町晴気905</v>
          </cell>
        </row>
        <row r="712">
          <cell r="B712">
            <v>66</v>
          </cell>
          <cell r="C712" t="str">
            <v>鹿島機械工業㈱</v>
          </cell>
          <cell r="D712" t="str">
            <v>○</v>
          </cell>
          <cell r="E712">
            <v>39288</v>
          </cell>
          <cell r="F712" t="str">
            <v>○</v>
          </cell>
          <cell r="G712">
            <v>39366</v>
          </cell>
          <cell r="L712" t="str">
            <v>愛野 時興</v>
          </cell>
          <cell r="M712" t="str">
            <v>愛野 時興</v>
          </cell>
          <cell r="N712" t="str">
            <v>ｶｼﾏｷｶｲｺｳｷﾞｮｳ</v>
          </cell>
          <cell r="O712">
            <v>8491301</v>
          </cell>
          <cell r="P712" t="str">
            <v>佐賀県鹿島市大字常広139番地2</v>
          </cell>
          <cell r="Q712" t="str">
            <v>0954-63-3211</v>
          </cell>
          <cell r="R712" t="str">
            <v>鹿島機械工業㈱</v>
          </cell>
          <cell r="S712">
            <v>8491301</v>
          </cell>
          <cell r="T712" t="str">
            <v>佐賀県鹿島市大字常広139-2</v>
          </cell>
        </row>
        <row r="713">
          <cell r="B713">
            <v>257</v>
          </cell>
          <cell r="C713" t="str">
            <v>唐津観光タクシー㈱</v>
          </cell>
          <cell r="D713" t="str">
            <v>○</v>
          </cell>
          <cell r="E713">
            <v>39363</v>
          </cell>
          <cell r="F713" t="str">
            <v>○</v>
          </cell>
          <cell r="G713">
            <v>39383</v>
          </cell>
          <cell r="H713" t="str">
            <v>○</v>
          </cell>
          <cell r="I713">
            <v>38334</v>
          </cell>
          <cell r="L713" t="str">
            <v>福嶋 勲</v>
          </cell>
          <cell r="M713" t="str">
            <v>福嶋 勲</v>
          </cell>
          <cell r="N713" t="str">
            <v>ｶﾗﾂｶﾝｺｳﾀｸｼｰ</v>
          </cell>
          <cell r="O713">
            <v>8470821</v>
          </cell>
          <cell r="P713" t="str">
            <v>佐賀県唐津市西大島町243番地3</v>
          </cell>
          <cell r="Q713" t="str">
            <v>0955-72-0088</v>
          </cell>
          <cell r="R713" t="str">
            <v>唐津観光タクシー㈱ 整備工場</v>
          </cell>
          <cell r="S713">
            <v>8470821</v>
          </cell>
          <cell r="T713" t="str">
            <v>佐賀県唐津市西大島町243-3</v>
          </cell>
        </row>
        <row r="714">
          <cell r="B714">
            <v>368</v>
          </cell>
          <cell r="C714" t="str">
            <v>㈲川久保</v>
          </cell>
          <cell r="D714" t="str">
            <v>○</v>
          </cell>
          <cell r="E714">
            <v>39435</v>
          </cell>
          <cell r="L714" t="str">
            <v>竹本 忠典</v>
          </cell>
          <cell r="M714" t="str">
            <v>竹本 忠典</v>
          </cell>
          <cell r="N714" t="str">
            <v>ｶﾜｸﾎﾞ</v>
          </cell>
          <cell r="O714">
            <v>8490901</v>
          </cell>
          <cell r="P714" t="str">
            <v>佐賀県佐賀市久保泉町大字川久保2296番地3</v>
          </cell>
          <cell r="Q714" t="str">
            <v>0952-98-0107</v>
          </cell>
          <cell r="R714" t="str">
            <v>オートサービス川久保</v>
          </cell>
          <cell r="S714">
            <v>8490901</v>
          </cell>
          <cell r="T714" t="str">
            <v>佐賀県佐賀市久保泉町大字川久保2489-7</v>
          </cell>
        </row>
        <row r="715">
          <cell r="B715">
            <v>245</v>
          </cell>
          <cell r="C715" t="str">
            <v>川久保 哲郎</v>
          </cell>
          <cell r="D715" t="str">
            <v>○</v>
          </cell>
          <cell r="E715">
            <v>39363</v>
          </cell>
          <cell r="M715" t="str">
            <v>川久保 哲郎</v>
          </cell>
          <cell r="N715" t="str">
            <v>ｶﾜｸﾎﾞ</v>
          </cell>
          <cell r="O715">
            <v>8490506</v>
          </cell>
          <cell r="P715" t="str">
            <v>佐賀県杵島郡江北町大字上小田1481番地</v>
          </cell>
          <cell r="Q715" t="str">
            <v>0952-86-2782</v>
          </cell>
          <cell r="R715" t="str">
            <v>川久保モータース</v>
          </cell>
          <cell r="S715">
            <v>8490506</v>
          </cell>
          <cell r="T715" t="str">
            <v>佐賀県杵島郡江北町大字上小田1481</v>
          </cell>
        </row>
        <row r="716">
          <cell r="B716">
            <v>277</v>
          </cell>
          <cell r="C716" t="str">
            <v>川﨑 良則</v>
          </cell>
          <cell r="D716" t="str">
            <v>○</v>
          </cell>
          <cell r="E716">
            <v>39364</v>
          </cell>
          <cell r="M716" t="str">
            <v>川﨑 良則</v>
          </cell>
          <cell r="N716" t="str">
            <v>ｶﾜｻｷ</v>
          </cell>
          <cell r="O716">
            <v>8491113</v>
          </cell>
          <cell r="P716" t="str">
            <v>佐賀県杵島郡白石町大字福吉2069番地１</v>
          </cell>
          <cell r="Q716" t="str">
            <v>0952-84-2543</v>
          </cell>
          <cell r="R716" t="str">
            <v>川﨑工業所</v>
          </cell>
          <cell r="S716">
            <v>8491113</v>
          </cell>
          <cell r="T716" t="str">
            <v>佐賀県杵島郡白石町大字福吉2069-1</v>
          </cell>
        </row>
        <row r="717">
          <cell r="B717">
            <v>334</v>
          </cell>
          <cell r="C717" t="str">
            <v>協和自動車㈱</v>
          </cell>
          <cell r="D717" t="str">
            <v>○</v>
          </cell>
          <cell r="E717">
            <v>39373</v>
          </cell>
          <cell r="F717" t="str">
            <v>○</v>
          </cell>
          <cell r="G717">
            <v>39383</v>
          </cell>
          <cell r="L717" t="str">
            <v>古賀 慶順</v>
          </cell>
          <cell r="M717" t="str">
            <v>古賀 慶順</v>
          </cell>
          <cell r="N717" t="str">
            <v>ｷｮｳﾜｼﾞﾄﾞｳｼｬ</v>
          </cell>
          <cell r="O717">
            <v>8611323</v>
          </cell>
          <cell r="P717" t="str">
            <v>佐賀県小城市三日月町石木166番地の1</v>
          </cell>
          <cell r="Q717" t="str">
            <v>0952-73-2411</v>
          </cell>
          <cell r="R717" t="str">
            <v>協和自動車㈱</v>
          </cell>
          <cell r="S717">
            <v>8611323</v>
          </cell>
          <cell r="T717" t="str">
            <v>佐賀県小城市三日月町石木166-1</v>
          </cell>
        </row>
        <row r="718">
          <cell r="B718">
            <v>275</v>
          </cell>
          <cell r="C718" t="str">
            <v>㈲共和セイビ</v>
          </cell>
          <cell r="D718" t="str">
            <v>○</v>
          </cell>
          <cell r="E718">
            <v>39364</v>
          </cell>
          <cell r="F718" t="str">
            <v>○</v>
          </cell>
          <cell r="G718">
            <v>39383</v>
          </cell>
          <cell r="L718" t="str">
            <v>堺 泰久</v>
          </cell>
          <cell r="M718" t="str">
            <v>堺 泰久</v>
          </cell>
          <cell r="N718" t="str">
            <v>ｷｮｳﾜｾｲﾋﾞ</v>
          </cell>
          <cell r="O718">
            <v>8491304</v>
          </cell>
          <cell r="P718" t="str">
            <v>佐賀県鹿島市大字中村1638番地5</v>
          </cell>
          <cell r="Q718" t="str">
            <v>0954-62-1171</v>
          </cell>
          <cell r="R718" t="str">
            <v>㈲共和セイビ</v>
          </cell>
          <cell r="S718">
            <v>8491304</v>
          </cell>
          <cell r="T718" t="str">
            <v>佐賀県鹿島市大字中村1638-5</v>
          </cell>
        </row>
        <row r="719">
          <cell r="B719">
            <v>289</v>
          </cell>
          <cell r="C719" t="str">
            <v>國廣 正治</v>
          </cell>
          <cell r="D719" t="str">
            <v>○</v>
          </cell>
          <cell r="E719">
            <v>39364</v>
          </cell>
          <cell r="M719" t="str">
            <v>國廣 正治</v>
          </cell>
          <cell r="N719" t="str">
            <v>ｸﾆﾋﾛ</v>
          </cell>
          <cell r="O719">
            <v>8491303</v>
          </cell>
          <cell r="P719" t="str">
            <v>佐賀県鹿島市大字森1320番地1</v>
          </cell>
          <cell r="Q719" t="str">
            <v>0954-63-0977</v>
          </cell>
          <cell r="R719" t="str">
            <v>国広オートサービス</v>
          </cell>
          <cell r="S719">
            <v>8491303</v>
          </cell>
          <cell r="T719" t="str">
            <v>佐賀県鹿島市大字森1320-1</v>
          </cell>
        </row>
        <row r="720">
          <cell r="B720">
            <v>356</v>
          </cell>
          <cell r="C720" t="str">
            <v>久保 貞好</v>
          </cell>
          <cell r="D720" t="str">
            <v>○</v>
          </cell>
          <cell r="E720">
            <v>39383</v>
          </cell>
          <cell r="F720" t="str">
            <v>○</v>
          </cell>
          <cell r="G720">
            <v>39394</v>
          </cell>
          <cell r="M720" t="str">
            <v>久保 貞好</v>
          </cell>
          <cell r="N720" t="str">
            <v>ｸﾎﾞ</v>
          </cell>
          <cell r="O720">
            <v>8494173</v>
          </cell>
          <cell r="P720" t="str">
            <v>佐賀県西松浦郡有田町舞原乙2347番地138</v>
          </cell>
          <cell r="Q720" t="str">
            <v>0955-46-4859</v>
          </cell>
          <cell r="R720" t="str">
            <v>オートサロン博央</v>
          </cell>
          <cell r="S720">
            <v>8494173</v>
          </cell>
          <cell r="T720" t="str">
            <v>佐賀県西松浦郡有田町舞原乙2347-179</v>
          </cell>
        </row>
        <row r="721">
          <cell r="B721">
            <v>315</v>
          </cell>
          <cell r="C721" t="str">
            <v>倉冨 福治</v>
          </cell>
          <cell r="D721" t="str">
            <v>○</v>
          </cell>
          <cell r="E721">
            <v>39366</v>
          </cell>
          <cell r="M721" t="str">
            <v>倉冨 福治</v>
          </cell>
          <cell r="N721" t="str">
            <v>ｸﾗﾄﾐ</v>
          </cell>
          <cell r="O721">
            <v>8460012</v>
          </cell>
          <cell r="P721" t="str">
            <v>佐賀県多久市東多久町大字別府3123番地１</v>
          </cell>
          <cell r="Q721" t="str">
            <v>0952-76-2450</v>
          </cell>
          <cell r="R721" t="str">
            <v>東部自動車整備工場</v>
          </cell>
          <cell r="S721">
            <v>8460012</v>
          </cell>
          <cell r="T721" t="str">
            <v>佐賀県多久市東多久町大字別府3124</v>
          </cell>
        </row>
        <row r="722">
          <cell r="B722">
            <v>384</v>
          </cell>
          <cell r="C722" t="str">
            <v>黒田 正</v>
          </cell>
          <cell r="F722" t="str">
            <v>○</v>
          </cell>
          <cell r="G722">
            <v>39394</v>
          </cell>
          <cell r="M722" t="str">
            <v>黒田 正</v>
          </cell>
          <cell r="N722" t="str">
            <v>ｸﾛﾀﾞ</v>
          </cell>
          <cell r="O722">
            <v>8410017</v>
          </cell>
          <cell r="P722" t="str">
            <v>佐賀県鳥栖市田代大官町805番地3</v>
          </cell>
          <cell r="Q722" t="str">
            <v>0942-83-2966</v>
          </cell>
          <cell r="R722" t="str">
            <v>黒田電気</v>
          </cell>
          <cell r="S722">
            <v>8410017</v>
          </cell>
          <cell r="T722" t="str">
            <v>佐賀県鳥栖市田代大官町805-3</v>
          </cell>
        </row>
        <row r="723">
          <cell r="B723">
            <v>396</v>
          </cell>
          <cell r="C723" t="str">
            <v>㈲研栄鈑金</v>
          </cell>
          <cell r="D723" t="str">
            <v>○</v>
          </cell>
          <cell r="E723">
            <v>39406</v>
          </cell>
          <cell r="L723" t="str">
            <v>徳永 康次</v>
          </cell>
          <cell r="M723" t="str">
            <v>徳永 康次</v>
          </cell>
          <cell r="N723" t="str">
            <v>ｹﾝｴｲﾊﾞﾝｷﾝ</v>
          </cell>
          <cell r="O723">
            <v>8490936</v>
          </cell>
          <cell r="P723" t="str">
            <v>佐賀県佐賀市鍋島町大字森田899番地１</v>
          </cell>
          <cell r="Q723" t="str">
            <v>0952-31-1168</v>
          </cell>
          <cell r="R723" t="str">
            <v>㈲研栄鈑金</v>
          </cell>
          <cell r="S723">
            <v>8490936</v>
          </cell>
          <cell r="T723" t="str">
            <v>佐賀県佐賀市鍋島町大字森田899-1</v>
          </cell>
        </row>
        <row r="724">
          <cell r="B724">
            <v>311</v>
          </cell>
          <cell r="C724" t="str">
            <v>神戸電池㈱</v>
          </cell>
          <cell r="F724" t="str">
            <v>○</v>
          </cell>
          <cell r="G724">
            <v>39364</v>
          </cell>
          <cell r="L724" t="str">
            <v>多田 修司</v>
          </cell>
          <cell r="M724" t="str">
            <v>多田 修司</v>
          </cell>
          <cell r="N724" t="str">
            <v>ｺｳﾍﾞﾃﾞﾝﾁ</v>
          </cell>
          <cell r="O724">
            <v>8120051</v>
          </cell>
          <cell r="P724" t="str">
            <v>福岡県福岡市東区箱崎ふ頭五丁目7番4号</v>
          </cell>
          <cell r="Q724" t="str">
            <v>0952-24-8155</v>
          </cell>
          <cell r="R724" t="str">
            <v>神戸電池㈱ 佐賀支店</v>
          </cell>
          <cell r="S724" t="str">
            <v>840-0857</v>
          </cell>
          <cell r="T724" t="str">
            <v>佐賀県佐賀市鍋島町大字八戸3130</v>
          </cell>
        </row>
        <row r="725">
          <cell r="B725">
            <v>327</v>
          </cell>
          <cell r="C725" t="str">
            <v>小八重 徳郎</v>
          </cell>
          <cell r="D725" t="str">
            <v>○</v>
          </cell>
          <cell r="E725">
            <v>39373</v>
          </cell>
          <cell r="M725" t="str">
            <v>小八重 徳郎</v>
          </cell>
          <cell r="N725" t="str">
            <v>ｺﾔｼｹﾞ</v>
          </cell>
          <cell r="O725">
            <v>8491302</v>
          </cell>
          <cell r="P725" t="str">
            <v>佐賀県鹿島市大字井手318番地1</v>
          </cell>
          <cell r="Q725" t="str">
            <v>0954-62-7616</v>
          </cell>
          <cell r="R725" t="str">
            <v>小八重自動車整備工場</v>
          </cell>
          <cell r="S725">
            <v>8491302</v>
          </cell>
          <cell r="T725" t="str">
            <v>佐賀県鹿島市大字井手字一ノ谷320-1</v>
          </cell>
        </row>
        <row r="726">
          <cell r="B726">
            <v>295</v>
          </cell>
          <cell r="C726" t="str">
            <v>㈲坂口モータース</v>
          </cell>
          <cell r="D726" t="str">
            <v>○</v>
          </cell>
          <cell r="E726">
            <v>39364</v>
          </cell>
          <cell r="F726" t="str">
            <v>○</v>
          </cell>
          <cell r="G726">
            <v>39383</v>
          </cell>
          <cell r="L726" t="str">
            <v>坂口 誠</v>
          </cell>
          <cell r="M726" t="str">
            <v>坂口 誠</v>
          </cell>
          <cell r="N726" t="str">
            <v>ｻｶｸﾞﾁﾓｰﾀｰｽ</v>
          </cell>
          <cell r="O726">
            <v>8491116</v>
          </cell>
          <cell r="P726" t="str">
            <v>佐賀県杵島郡白石町大字横手318番地8</v>
          </cell>
          <cell r="Q726" t="str">
            <v>0952-84-2610</v>
          </cell>
          <cell r="R726" t="str">
            <v>㈲坂口モータース</v>
          </cell>
          <cell r="S726">
            <v>8491116</v>
          </cell>
          <cell r="T726" t="str">
            <v>佐賀県杵島郡白石町大字横手318-8</v>
          </cell>
        </row>
        <row r="727">
          <cell r="B727">
            <v>391</v>
          </cell>
          <cell r="C727" t="str">
            <v>協業組合 佐賀ｵｰﾄｻｰﾋﾞｽｾﾝﾀｰ</v>
          </cell>
          <cell r="D727" t="str">
            <v>○</v>
          </cell>
          <cell r="E727">
            <v>39404</v>
          </cell>
          <cell r="F727" t="str">
            <v>○</v>
          </cell>
          <cell r="G727">
            <v>39406</v>
          </cell>
          <cell r="L727" t="str">
            <v>前田 義春</v>
          </cell>
          <cell r="M727" t="str">
            <v>前田 義春</v>
          </cell>
          <cell r="N727" t="str">
            <v>ｻｶﾞｵｰﾄｻｰﾋﾞｽｾﾝﾀｰ</v>
          </cell>
          <cell r="O727">
            <v>8400857</v>
          </cell>
          <cell r="P727" t="str">
            <v>佐賀県佐賀市鍋島町大字八戸1946番地の1</v>
          </cell>
          <cell r="Q727" t="str">
            <v>0952-23-6004</v>
          </cell>
          <cell r="R727" t="str">
            <v>協業組合 佐賀ｵｰﾄｻｰﾋﾞｽｾﾝﾀｰ</v>
          </cell>
          <cell r="S727">
            <v>8400857</v>
          </cell>
          <cell r="T727" t="str">
            <v>佐賀県佐賀市鍋島町大字八戸1946-1</v>
          </cell>
        </row>
        <row r="728">
          <cell r="B728">
            <v>236</v>
          </cell>
          <cell r="C728" t="str">
            <v>佐藤 正</v>
          </cell>
          <cell r="D728" t="str">
            <v>○</v>
          </cell>
          <cell r="E728">
            <v>39363</v>
          </cell>
          <cell r="M728" t="str">
            <v>佐藤 正</v>
          </cell>
          <cell r="N728" t="str">
            <v>ｻﾄｳ</v>
          </cell>
          <cell r="O728">
            <v>8491602</v>
          </cell>
          <cell r="P728" t="str">
            <v>佐賀県藤津郡太良町大字多良1193番地12</v>
          </cell>
          <cell r="Q728" t="str">
            <v>0954-67-2277</v>
          </cell>
          <cell r="R728" t="str">
            <v>佐藤自動車整備工場</v>
          </cell>
          <cell r="S728">
            <v>8491602</v>
          </cell>
          <cell r="T728" t="str">
            <v>佐賀県藤津郡太良町大字多良1089-1</v>
          </cell>
        </row>
        <row r="729">
          <cell r="B729">
            <v>231</v>
          </cell>
          <cell r="C729" t="str">
            <v>下村 泰啓</v>
          </cell>
          <cell r="D729" t="str">
            <v>○</v>
          </cell>
          <cell r="E729">
            <v>39363</v>
          </cell>
          <cell r="M729" t="str">
            <v>下村 泰啓</v>
          </cell>
          <cell r="N729" t="str">
            <v>ｼﾓﾑﾗ</v>
          </cell>
          <cell r="O729">
            <v>8402211</v>
          </cell>
          <cell r="P729" t="str">
            <v>佐賀県佐賀市川副町大字大詫間570番地</v>
          </cell>
          <cell r="Q729" t="str">
            <v>0952-45-0945</v>
          </cell>
          <cell r="R729" t="str">
            <v>下村商会</v>
          </cell>
          <cell r="S729">
            <v>8402211</v>
          </cell>
          <cell r="T729" t="str">
            <v>佐賀県佐賀市川副町大字大詫間570</v>
          </cell>
        </row>
        <row r="730">
          <cell r="B730">
            <v>283</v>
          </cell>
          <cell r="C730" t="str">
            <v>城島 和明</v>
          </cell>
          <cell r="D730" t="str">
            <v>○</v>
          </cell>
          <cell r="E730">
            <v>39364</v>
          </cell>
          <cell r="M730" t="str">
            <v>城島 和明</v>
          </cell>
          <cell r="N730" t="str">
            <v>ｼﾞｮｳｼﾞﾏ</v>
          </cell>
          <cell r="O730">
            <v>8420014</v>
          </cell>
          <cell r="P730" t="str">
            <v>佐賀県神埼市神埼町姉川678番地</v>
          </cell>
          <cell r="Q730" t="str">
            <v>0952-53-4366</v>
          </cell>
          <cell r="R730" t="str">
            <v>城島モータース</v>
          </cell>
          <cell r="S730">
            <v>8420014</v>
          </cell>
          <cell r="T730" t="str">
            <v>佐賀県神埼市神埼町姉川676-1</v>
          </cell>
        </row>
        <row r="731">
          <cell r="B731">
            <v>316</v>
          </cell>
          <cell r="C731" t="str">
            <v>昭和自動車㈱</v>
          </cell>
          <cell r="F731" t="str">
            <v>○</v>
          </cell>
          <cell r="G731">
            <v>39383</v>
          </cell>
          <cell r="L731" t="str">
            <v>金子 晴信</v>
          </cell>
          <cell r="M731" t="str">
            <v>金子 晴信</v>
          </cell>
          <cell r="N731" t="str">
            <v>ｼｮｳﾜｼﾞﾄﾞｳｼｬ</v>
          </cell>
          <cell r="O731">
            <v>8470041</v>
          </cell>
          <cell r="P731" t="str">
            <v>佐賀県唐津市千代田町2565番地5</v>
          </cell>
          <cell r="Q731" t="str">
            <v>0955-74-7000</v>
          </cell>
          <cell r="R731" t="str">
            <v>昭和自動車㈱ 整備工場</v>
          </cell>
          <cell r="S731" t="str">
            <v>847-0083</v>
          </cell>
          <cell r="T731" t="str">
            <v>佐賀県唐津市和多田大土井8-2</v>
          </cell>
        </row>
        <row r="732">
          <cell r="B732">
            <v>413</v>
          </cell>
          <cell r="C732" t="str">
            <v>西部ホンダ㈱</v>
          </cell>
          <cell r="D732" t="str">
            <v>○</v>
          </cell>
          <cell r="E732">
            <v>39433</v>
          </cell>
          <cell r="L732" t="str">
            <v>森田 啓二</v>
          </cell>
          <cell r="M732" t="str">
            <v>森田 啓二</v>
          </cell>
          <cell r="N732" t="str">
            <v>ｾｲﾌﾞﾎﾝﾀﾞ</v>
          </cell>
          <cell r="O732">
            <v>8491302</v>
          </cell>
          <cell r="P732" t="str">
            <v>佐賀県鹿島市大字井手600番地</v>
          </cell>
          <cell r="Q732" t="str">
            <v>0954-62-5196</v>
          </cell>
          <cell r="R732" t="str">
            <v>西部ホンダ㈱</v>
          </cell>
          <cell r="S732">
            <v>8491302</v>
          </cell>
          <cell r="T732" t="str">
            <v>佐賀県鹿島市大字井手252-1</v>
          </cell>
        </row>
        <row r="733">
          <cell r="B733">
            <v>255</v>
          </cell>
          <cell r="C733" t="str">
            <v>田川 宏之</v>
          </cell>
          <cell r="D733" t="str">
            <v>○</v>
          </cell>
          <cell r="E733">
            <v>39363</v>
          </cell>
          <cell r="M733" t="str">
            <v>田川 宏之</v>
          </cell>
          <cell r="N733" t="str">
            <v>ﾀｶﾞﾜ</v>
          </cell>
          <cell r="O733">
            <v>8410048</v>
          </cell>
          <cell r="P733" t="str">
            <v>佐賀県鳥栖市藤木町1450番地4</v>
          </cell>
          <cell r="Q733" t="str">
            <v>0942-82-8377</v>
          </cell>
          <cell r="R733" t="str">
            <v>田川自動車工場</v>
          </cell>
          <cell r="S733">
            <v>8410048</v>
          </cell>
          <cell r="T733" t="str">
            <v>佐賀県鳥栖市藤木町1450-2</v>
          </cell>
        </row>
        <row r="734">
          <cell r="B734">
            <v>293</v>
          </cell>
          <cell r="C734" t="str">
            <v>武富 政雄</v>
          </cell>
          <cell r="D734" t="str">
            <v>○</v>
          </cell>
          <cell r="E734">
            <v>39441</v>
          </cell>
          <cell r="M734" t="str">
            <v>武富 政雄</v>
          </cell>
          <cell r="N734" t="str">
            <v>ﾀｹﾄﾐ</v>
          </cell>
          <cell r="O734">
            <v>8400211</v>
          </cell>
          <cell r="P734" t="str">
            <v>佐賀県佐賀市大和町大字東山田1910番地１</v>
          </cell>
          <cell r="Q734" t="str">
            <v>0952-62-0429</v>
          </cell>
          <cell r="R734" t="str">
            <v>武富自動車商会</v>
          </cell>
          <cell r="S734">
            <v>8400211</v>
          </cell>
          <cell r="T734" t="str">
            <v>佐賀県佐賀市大和町大字東山田1904-1</v>
          </cell>
        </row>
        <row r="735">
          <cell r="B735">
            <v>407</v>
          </cell>
          <cell r="C735" t="str">
            <v>武富 光義</v>
          </cell>
          <cell r="D735" t="str">
            <v>○</v>
          </cell>
          <cell r="E735">
            <v>39421</v>
          </cell>
          <cell r="M735" t="str">
            <v>武富 光義</v>
          </cell>
          <cell r="N735" t="str">
            <v>ﾀｹﾄﾐ</v>
          </cell>
          <cell r="O735">
            <v>8490504</v>
          </cell>
          <cell r="P735" t="str">
            <v>佐賀県杵島郡江北町大字八町47番地</v>
          </cell>
          <cell r="Q735" t="str">
            <v>0952-86-2672</v>
          </cell>
          <cell r="R735" t="str">
            <v>オートハウス武冨</v>
          </cell>
          <cell r="S735">
            <v>8490504</v>
          </cell>
          <cell r="T735" t="str">
            <v>佐賀県杵島郡江北町大字八町47</v>
          </cell>
        </row>
        <row r="736">
          <cell r="B736">
            <v>380</v>
          </cell>
          <cell r="C736" t="str">
            <v>㈲田代自動車</v>
          </cell>
          <cell r="D736" t="str">
            <v>○</v>
          </cell>
          <cell r="E736">
            <v>39394</v>
          </cell>
          <cell r="L736" t="str">
            <v>田代 哲朗</v>
          </cell>
          <cell r="M736" t="str">
            <v>田代 哲朗</v>
          </cell>
          <cell r="N736" t="str">
            <v>ﾀｼﾛｼﾞﾄﾞｳｼｬ</v>
          </cell>
          <cell r="O736">
            <v>8430303</v>
          </cell>
          <cell r="P736" t="str">
            <v>佐賀県嬉野市嬉野町大字吉田丁3643番地１</v>
          </cell>
          <cell r="Q736" t="str">
            <v>0954-43-8211</v>
          </cell>
          <cell r="R736" t="str">
            <v>㈲田代自動車</v>
          </cell>
          <cell r="S736">
            <v>8430303</v>
          </cell>
          <cell r="T736" t="str">
            <v>佐賀県嬉野市嬉野町大字吉田丁3643-1</v>
          </cell>
        </row>
        <row r="737">
          <cell r="B737">
            <v>251</v>
          </cell>
          <cell r="C737" t="str">
            <v>田中 信雄</v>
          </cell>
          <cell r="D737" t="str">
            <v>○</v>
          </cell>
          <cell r="E737">
            <v>39363</v>
          </cell>
          <cell r="M737" t="str">
            <v>田中 信雄</v>
          </cell>
          <cell r="N737" t="str">
            <v>ﾀﾅｶ</v>
          </cell>
          <cell r="O737">
            <v>8430002</v>
          </cell>
          <cell r="P737" t="str">
            <v>佐賀県武雄市朝日町大字中野10789番地</v>
          </cell>
          <cell r="Q737" t="str">
            <v>0954-23-3658</v>
          </cell>
          <cell r="R737" t="str">
            <v>吉永モータース</v>
          </cell>
          <cell r="S737" t="str">
            <v>843-0024</v>
          </cell>
          <cell r="T737" t="str">
            <v>佐賀県武雄市武雄町大字冨岡12257-1</v>
          </cell>
        </row>
        <row r="738">
          <cell r="B738">
            <v>291</v>
          </cell>
          <cell r="C738" t="str">
            <v>㈲田中自動車整備工場</v>
          </cell>
          <cell r="D738" t="str">
            <v>○</v>
          </cell>
          <cell r="E738">
            <v>39364</v>
          </cell>
          <cell r="L738" t="str">
            <v>田中 和夫</v>
          </cell>
          <cell r="M738" t="str">
            <v>田中 和夫</v>
          </cell>
          <cell r="N738" t="str">
            <v>ﾀﾅｶｼﾞﾄﾞｳｼｬｾｲﾋﾞｺｳｼﾞｮｳ</v>
          </cell>
          <cell r="O738">
            <v>8400857</v>
          </cell>
          <cell r="P738" t="str">
            <v>佐賀県佐賀市鍋島町大字八戸3024番地</v>
          </cell>
          <cell r="Q738" t="str">
            <v>0952-29-2341</v>
          </cell>
          <cell r="R738" t="str">
            <v>㈲田中自動車整備工場</v>
          </cell>
          <cell r="S738">
            <v>8400857</v>
          </cell>
          <cell r="T738" t="str">
            <v>佐賀県佐賀市鍋島町大字八戸3024</v>
          </cell>
        </row>
        <row r="739">
          <cell r="B739">
            <v>907</v>
          </cell>
          <cell r="C739" t="str">
            <v>手塚 正夫</v>
          </cell>
          <cell r="D739" t="str">
            <v>○</v>
          </cell>
          <cell r="E739">
            <v>39364</v>
          </cell>
          <cell r="M739" t="str">
            <v>手塚 正夫</v>
          </cell>
          <cell r="N739" t="str">
            <v>ﾃﾂﾞｶ</v>
          </cell>
          <cell r="O739">
            <v>8420011</v>
          </cell>
          <cell r="P739" t="str">
            <v>佐賀県神埼市神埼町竹321番地</v>
          </cell>
          <cell r="Q739" t="str">
            <v>0952-52-4439</v>
          </cell>
          <cell r="R739" t="str">
            <v>手塚モータース</v>
          </cell>
          <cell r="S739">
            <v>8420011</v>
          </cell>
          <cell r="T739" t="str">
            <v>佐賀県神埼市神埼町竹321</v>
          </cell>
        </row>
        <row r="740">
          <cell r="B740">
            <v>247</v>
          </cell>
          <cell r="C740" t="str">
            <v>寺﨑 二三生</v>
          </cell>
          <cell r="D740" t="str">
            <v>○</v>
          </cell>
          <cell r="E740">
            <v>39363</v>
          </cell>
          <cell r="M740" t="str">
            <v>寺﨑 二三生</v>
          </cell>
          <cell r="N740" t="str">
            <v>ﾃﾗｻｷ</v>
          </cell>
          <cell r="O740">
            <v>8410204</v>
          </cell>
          <cell r="P740" t="str">
            <v>佐賀県三養基郡基山町大字宮浦486番地109</v>
          </cell>
          <cell r="Q740" t="str">
            <v>0942-92-0282</v>
          </cell>
          <cell r="R740" t="str">
            <v>信和自動車</v>
          </cell>
          <cell r="S740" t="str">
            <v>841-0203</v>
          </cell>
          <cell r="T740" t="str">
            <v>佐賀県三養基郡基山町大字園部2802-12</v>
          </cell>
        </row>
        <row r="741">
          <cell r="B741">
            <v>373</v>
          </cell>
          <cell r="C741" t="str">
            <v>㈱堂島石油</v>
          </cell>
          <cell r="D741" t="str">
            <v>○</v>
          </cell>
          <cell r="E741">
            <v>39394</v>
          </cell>
          <cell r="L741" t="str">
            <v>久保 康俊</v>
          </cell>
          <cell r="M741" t="str">
            <v>久保 康俊</v>
          </cell>
          <cell r="N741" t="str">
            <v>ﾄﾞｳｼﾞﾏ</v>
          </cell>
          <cell r="O741">
            <v>8430022</v>
          </cell>
          <cell r="P741" t="str">
            <v>佐賀県武雄市武雄町大字武雄5844番地１</v>
          </cell>
          <cell r="Q741" t="str">
            <v>0954-22-2717</v>
          </cell>
          <cell r="R741" t="str">
            <v>㈱堂島石油</v>
          </cell>
          <cell r="S741" t="str">
            <v>849-2204</v>
          </cell>
          <cell r="T741" t="str">
            <v>佐賀県武雄市北方町大字大崎1207-1</v>
          </cell>
        </row>
        <row r="742">
          <cell r="B742">
            <v>339</v>
          </cell>
          <cell r="C742" t="str">
            <v>二田 斉</v>
          </cell>
          <cell r="D742" t="str">
            <v>○</v>
          </cell>
          <cell r="E742">
            <v>39373</v>
          </cell>
          <cell r="F742" t="str">
            <v>○</v>
          </cell>
          <cell r="G742">
            <v>39373</v>
          </cell>
          <cell r="H742" t="str">
            <v>○</v>
          </cell>
          <cell r="I742">
            <v>38334</v>
          </cell>
          <cell r="M742" t="str">
            <v>二田 斉</v>
          </cell>
          <cell r="N742" t="str">
            <v>ﾆﾀ</v>
          </cell>
          <cell r="O742">
            <v>8430023</v>
          </cell>
          <cell r="P742" t="str">
            <v>佐賀県武雄市武雄町大字昭和203番地</v>
          </cell>
          <cell r="Q742" t="str">
            <v>0954-22-8102</v>
          </cell>
          <cell r="R742" t="str">
            <v>オートパーツ武雄</v>
          </cell>
          <cell r="S742">
            <v>8430023</v>
          </cell>
          <cell r="T742" t="str">
            <v>佐賀県武雄市東川登町大字永野字運動1556-39</v>
          </cell>
        </row>
        <row r="743">
          <cell r="B743">
            <v>272</v>
          </cell>
          <cell r="C743" t="str">
            <v>馬場 久利</v>
          </cell>
          <cell r="D743" t="str">
            <v>○</v>
          </cell>
          <cell r="E743">
            <v>39395</v>
          </cell>
          <cell r="M743" t="str">
            <v>馬場 久利</v>
          </cell>
          <cell r="N743" t="str">
            <v>ﾊﾞﾊﾞ</v>
          </cell>
          <cell r="O743">
            <v>8440018</v>
          </cell>
          <cell r="P743" t="str">
            <v>佐賀県西松浦郡有田町本町丙828番地6</v>
          </cell>
          <cell r="Q743" t="str">
            <v>0955-42-5504</v>
          </cell>
          <cell r="R743" t="str">
            <v>馬場モータース</v>
          </cell>
          <cell r="S743" t="str">
            <v>844-0027</v>
          </cell>
          <cell r="T743" t="str">
            <v>佐賀県西松浦郡有田町南原甲706-6</v>
          </cell>
        </row>
        <row r="744">
          <cell r="B744">
            <v>292</v>
          </cell>
          <cell r="C744" t="str">
            <v>早川 洋信</v>
          </cell>
          <cell r="D744" t="str">
            <v>○</v>
          </cell>
          <cell r="E744">
            <v>39364</v>
          </cell>
          <cell r="M744" t="str">
            <v>早川 洋信</v>
          </cell>
          <cell r="N744" t="str">
            <v>ﾊﾔｶﾜ</v>
          </cell>
          <cell r="O744">
            <v>8460002</v>
          </cell>
          <cell r="P744" t="str">
            <v>佐賀県多久市北多久町大字小侍334番地4</v>
          </cell>
          <cell r="Q744" t="str">
            <v>0952-75-4606</v>
          </cell>
          <cell r="R744" t="str">
            <v>早川自動車</v>
          </cell>
          <cell r="S744" t="str">
            <v>846-0023</v>
          </cell>
          <cell r="T744" t="str">
            <v>佐賀県多久市南多久町長尾3286-1</v>
          </cell>
        </row>
        <row r="745">
          <cell r="B745">
            <v>233</v>
          </cell>
          <cell r="C745" t="str">
            <v>原口 健吾</v>
          </cell>
          <cell r="D745" t="str">
            <v>○</v>
          </cell>
          <cell r="E745">
            <v>39363</v>
          </cell>
          <cell r="M745" t="str">
            <v>原口 健吾</v>
          </cell>
          <cell r="N745" t="str">
            <v>ﾊﾗｸﾞﾁ</v>
          </cell>
          <cell r="O745">
            <v>8495251</v>
          </cell>
          <cell r="P745" t="str">
            <v>佐賀県伊万里市大川町大川野2882番地</v>
          </cell>
          <cell r="Q745" t="str">
            <v>0955-29-2113</v>
          </cell>
          <cell r="R745" t="str">
            <v>原口モータース</v>
          </cell>
          <cell r="S745">
            <v>8495251</v>
          </cell>
          <cell r="T745" t="str">
            <v>佐賀県伊万里市大川町大川野2882</v>
          </cell>
        </row>
        <row r="746">
          <cell r="B746">
            <v>350</v>
          </cell>
          <cell r="C746" t="str">
            <v>㈲ハンエイ自動車</v>
          </cell>
          <cell r="D746" t="str">
            <v>○</v>
          </cell>
          <cell r="E746">
            <v>39378</v>
          </cell>
          <cell r="L746" t="str">
            <v>楠田 繁</v>
          </cell>
          <cell r="M746" t="str">
            <v>楠田 繁</v>
          </cell>
          <cell r="N746" t="str">
            <v>ﾊﾝｴｲｼﾞﾄﾞｳｼｬ</v>
          </cell>
          <cell r="O746">
            <v>8430023</v>
          </cell>
          <cell r="P746" t="str">
            <v>佐賀県武雄市武雄町大字昭和21番地4</v>
          </cell>
          <cell r="Q746" t="str">
            <v>0954-23-4344</v>
          </cell>
          <cell r="R746" t="str">
            <v>㈲ハンエイ自動車</v>
          </cell>
          <cell r="S746">
            <v>8430023</v>
          </cell>
          <cell r="T746" t="str">
            <v>佐賀県武雄市武雄町大字昭和21-4</v>
          </cell>
        </row>
        <row r="747">
          <cell r="B747">
            <v>301</v>
          </cell>
          <cell r="C747" t="str">
            <v>東内 馨</v>
          </cell>
          <cell r="D747" t="str">
            <v>○</v>
          </cell>
          <cell r="E747">
            <v>39364</v>
          </cell>
          <cell r="F747" t="str">
            <v>○</v>
          </cell>
          <cell r="G747">
            <v>39383</v>
          </cell>
          <cell r="M747" t="str">
            <v>東内 馨</v>
          </cell>
          <cell r="N747" t="str">
            <v>ﾋｶﾞｼｳﾁ</v>
          </cell>
          <cell r="O747">
            <v>8401106</v>
          </cell>
          <cell r="P747" t="str">
            <v>佐賀県三養基郡みやき町大字市武665番地7</v>
          </cell>
          <cell r="Q747" t="str">
            <v>0942-96-3477</v>
          </cell>
          <cell r="R747" t="str">
            <v>東内自動車整備工場</v>
          </cell>
          <cell r="S747" t="str">
            <v>842-0121</v>
          </cell>
          <cell r="T747" t="str">
            <v>佐賀県神埼市神埼町志波屋1730</v>
          </cell>
        </row>
        <row r="748">
          <cell r="B748">
            <v>264</v>
          </cell>
          <cell r="C748" t="str">
            <v>平川 廣滿</v>
          </cell>
          <cell r="D748" t="str">
            <v>○</v>
          </cell>
          <cell r="E748">
            <v>39363</v>
          </cell>
          <cell r="M748" t="str">
            <v>平川 廣滿</v>
          </cell>
          <cell r="N748" t="str">
            <v>ﾋﾗｶﾜ</v>
          </cell>
          <cell r="O748">
            <v>8400016</v>
          </cell>
          <cell r="P748" t="str">
            <v>佐賀県佐賀市南佐賀三丁目6番333号</v>
          </cell>
          <cell r="Q748" t="str">
            <v>0952-26-2946</v>
          </cell>
          <cell r="R748" t="str">
            <v>佐賀モータース商会</v>
          </cell>
          <cell r="S748" t="str">
            <v>840-0853</v>
          </cell>
          <cell r="T748" t="str">
            <v>佐賀県佐賀市長瀬町5</v>
          </cell>
        </row>
        <row r="749">
          <cell r="B749">
            <v>307</v>
          </cell>
          <cell r="C749" t="str">
            <v>樋渡 保博</v>
          </cell>
          <cell r="D749" t="str">
            <v>○</v>
          </cell>
          <cell r="E749">
            <v>39364</v>
          </cell>
          <cell r="M749" t="str">
            <v>樋渡 保博</v>
          </cell>
          <cell r="N749" t="str">
            <v>ﾋﾜﾀｼ</v>
          </cell>
          <cell r="O749">
            <v>8430234</v>
          </cell>
          <cell r="P749" t="str">
            <v>佐賀県武雄市東川登町大字袴野9873番地3</v>
          </cell>
          <cell r="Q749" t="str">
            <v>0954-22-2205</v>
          </cell>
          <cell r="R749" t="str">
            <v>川登自動車整備工場</v>
          </cell>
          <cell r="S749">
            <v>8430234</v>
          </cell>
          <cell r="T749" t="str">
            <v>佐賀県武雄市東川登町大字袴野9873-3</v>
          </cell>
        </row>
        <row r="750">
          <cell r="B750">
            <v>18</v>
          </cell>
          <cell r="C750" t="str">
            <v>㈱ファーレン西九州</v>
          </cell>
          <cell r="D750" t="str">
            <v>○</v>
          </cell>
          <cell r="E750">
            <v>39370</v>
          </cell>
          <cell r="L750" t="str">
            <v>円田 稔</v>
          </cell>
          <cell r="M750" t="str">
            <v>円田 稔</v>
          </cell>
          <cell r="N750" t="str">
            <v>ﾌｧｰﾚﾝﾆｼｷｭｳｼｭｳ</v>
          </cell>
          <cell r="O750">
            <v>8570023</v>
          </cell>
          <cell r="P750" t="str">
            <v>長崎県佐世保市名切町313番地</v>
          </cell>
          <cell r="Q750" t="str">
            <v>095-881-2200</v>
          </cell>
          <cell r="R750" t="str">
            <v>フォルクスワーゲン佐賀</v>
          </cell>
          <cell r="S750" t="str">
            <v>849-0936</v>
          </cell>
          <cell r="T750" t="str">
            <v>佐賀県佐賀市鍋島町森田87-1</v>
          </cell>
        </row>
        <row r="751">
          <cell r="B751">
            <v>133</v>
          </cell>
          <cell r="C751" t="str">
            <v>㈱フクタケ</v>
          </cell>
          <cell r="D751" t="str">
            <v>○</v>
          </cell>
          <cell r="E751">
            <v>39442</v>
          </cell>
          <cell r="L751" t="str">
            <v>福田 高岐</v>
          </cell>
          <cell r="M751" t="str">
            <v>福田 高岐</v>
          </cell>
          <cell r="N751" t="str">
            <v>ﾌｸﾀｹ</v>
          </cell>
          <cell r="O751">
            <v>8480032</v>
          </cell>
          <cell r="P751" t="str">
            <v>佐賀県伊万里市二里町大里甲2796番地7</v>
          </cell>
          <cell r="Q751" t="str">
            <v>0955-23-3292</v>
          </cell>
          <cell r="R751" t="str">
            <v>㈱フクタケ</v>
          </cell>
          <cell r="S751">
            <v>8480032</v>
          </cell>
          <cell r="T751" t="str">
            <v>佐賀県伊万里市二里町大里甲2796-7</v>
          </cell>
        </row>
        <row r="752">
          <cell r="B752">
            <v>182</v>
          </cell>
          <cell r="C752" t="str">
            <v>㈲ホンダ自販佐賀北</v>
          </cell>
          <cell r="D752" t="str">
            <v>○</v>
          </cell>
          <cell r="E752">
            <v>39443</v>
          </cell>
          <cell r="L752" t="str">
            <v>古井 俊隆</v>
          </cell>
          <cell r="M752" t="str">
            <v>古井 俊隆</v>
          </cell>
          <cell r="N752" t="str">
            <v>ﾎﾝﾀﾞｼﾞﾊﾝｻｶﾞｷﾀ</v>
          </cell>
          <cell r="O752">
            <v>8490921</v>
          </cell>
          <cell r="P752" t="str">
            <v>佐賀県佐賀市高木瀬西二丁目4番6号</v>
          </cell>
          <cell r="Q752" t="str">
            <v>0952-33-0222</v>
          </cell>
          <cell r="R752" t="str">
            <v>㈲ホンダ自販佐賀北</v>
          </cell>
          <cell r="S752">
            <v>8490921</v>
          </cell>
          <cell r="T752" t="str">
            <v>佐賀県佐賀市高木瀬西2-4-6</v>
          </cell>
        </row>
        <row r="753">
          <cell r="B753">
            <v>325</v>
          </cell>
          <cell r="C753" t="str">
            <v>ホンダ西九州販売㈱</v>
          </cell>
          <cell r="D753" t="str">
            <v>○</v>
          </cell>
          <cell r="E753">
            <v>39373</v>
          </cell>
          <cell r="L753" t="str">
            <v>前田 正敏</v>
          </cell>
          <cell r="M753" t="str">
            <v>前田 正敏</v>
          </cell>
          <cell r="N753" t="str">
            <v>ﾎﾝﾀﾞﾆｼｷｭｳｼｭｳﾊﾝﾊﾞｲ</v>
          </cell>
          <cell r="O753">
            <v>8480035</v>
          </cell>
          <cell r="P753" t="str">
            <v>佐賀県伊万里市二里町大里乙122番地</v>
          </cell>
          <cell r="Q753" t="str">
            <v>0955-23-2634</v>
          </cell>
          <cell r="R753" t="str">
            <v>ホンダ西九州販売㈱</v>
          </cell>
          <cell r="S753">
            <v>8480035</v>
          </cell>
          <cell r="T753" t="str">
            <v>佐賀県伊万里市二里町大里乙122</v>
          </cell>
        </row>
        <row r="754">
          <cell r="B754">
            <v>398</v>
          </cell>
          <cell r="C754" t="str">
            <v>㈱松尾自動車工業</v>
          </cell>
          <cell r="D754" t="str">
            <v>○</v>
          </cell>
          <cell r="E754">
            <v>39406</v>
          </cell>
          <cell r="L754" t="str">
            <v>松尾 英光</v>
          </cell>
          <cell r="M754" t="str">
            <v>松尾 英光</v>
          </cell>
          <cell r="N754" t="str">
            <v>ﾏﾂｵｼﾞﾄﾞｳｼｬｺｳｷﾞｮｳ</v>
          </cell>
          <cell r="O754">
            <v>8490204</v>
          </cell>
          <cell r="P754" t="str">
            <v>佐賀県佐賀市久保田町大字久保田1690番地</v>
          </cell>
          <cell r="Q754" t="str">
            <v>0952-68-2231</v>
          </cell>
          <cell r="R754" t="str">
            <v>㈱松尾自動車工業</v>
          </cell>
          <cell r="S754">
            <v>8490204</v>
          </cell>
          <cell r="T754" t="str">
            <v>佐賀県佐賀市久保田町大字久保田1690</v>
          </cell>
        </row>
        <row r="755">
          <cell r="B755">
            <v>230</v>
          </cell>
          <cell r="C755" t="str">
            <v>合資会社 松田モータース</v>
          </cell>
          <cell r="D755" t="str">
            <v>○</v>
          </cell>
          <cell r="E755">
            <v>39363</v>
          </cell>
          <cell r="L755" t="str">
            <v>松田 文二</v>
          </cell>
          <cell r="M755" t="str">
            <v>松田 文二</v>
          </cell>
          <cell r="N755" t="str">
            <v>ﾏﾂﾀﾞﾓｰﾀｰｽ</v>
          </cell>
          <cell r="O755">
            <v>8490101</v>
          </cell>
          <cell r="P755" t="str">
            <v>佐賀県三養基郡みやき町大字原古賀712番地</v>
          </cell>
          <cell r="Q755" t="str">
            <v>0942-94-2004</v>
          </cell>
          <cell r="R755" t="str">
            <v>合資会社 松田モータース</v>
          </cell>
          <cell r="S755">
            <v>8490101</v>
          </cell>
          <cell r="T755" t="str">
            <v>佐賀県三養基郡みやき町大字原古賀712</v>
          </cell>
        </row>
        <row r="756">
          <cell r="B756">
            <v>317</v>
          </cell>
          <cell r="C756" t="str">
            <v>松林 曻</v>
          </cell>
          <cell r="D756" t="str">
            <v>○</v>
          </cell>
          <cell r="E756">
            <v>39366</v>
          </cell>
          <cell r="M756" t="str">
            <v>松林 曻</v>
          </cell>
          <cell r="N756" t="str">
            <v>ﾏﾂﾊﾞﾔｼ</v>
          </cell>
          <cell r="O756">
            <v>8400016</v>
          </cell>
          <cell r="P756" t="str">
            <v>佐賀県佐賀市南佐賀二丁目10番4号</v>
          </cell>
          <cell r="Q756" t="str">
            <v>0952-25-0550</v>
          </cell>
          <cell r="R756" t="str">
            <v>南佐賀整備工場</v>
          </cell>
          <cell r="S756">
            <v>8400016</v>
          </cell>
          <cell r="T756" t="str">
            <v>佐賀県佐賀市南佐賀2-7-16</v>
          </cell>
        </row>
        <row r="757">
          <cell r="B757">
            <v>345</v>
          </cell>
          <cell r="C757" t="str">
            <v>㈱松本自動車</v>
          </cell>
          <cell r="D757" t="str">
            <v>○</v>
          </cell>
          <cell r="E757">
            <v>39378</v>
          </cell>
          <cell r="F757" t="str">
            <v>○</v>
          </cell>
          <cell r="G757">
            <v>39383</v>
          </cell>
          <cell r="L757" t="str">
            <v>松本 正大</v>
          </cell>
          <cell r="M757" t="str">
            <v>松本 正大</v>
          </cell>
          <cell r="N757" t="str">
            <v>ﾏﾂﾓﾄｼﾞﾄﾞｳｼｬ</v>
          </cell>
          <cell r="O757">
            <v>8480035</v>
          </cell>
          <cell r="P757" t="str">
            <v>佐賀県伊万里市二里町大里乙216番地７</v>
          </cell>
          <cell r="Q757" t="str">
            <v>0955-22-7275</v>
          </cell>
          <cell r="R757" t="str">
            <v>㈱松本自動車</v>
          </cell>
          <cell r="S757">
            <v>8480035</v>
          </cell>
          <cell r="T757" t="str">
            <v>佐賀県伊万里市二里町大里乙216-7</v>
          </cell>
        </row>
        <row r="758">
          <cell r="B758">
            <v>387</v>
          </cell>
          <cell r="C758" t="str">
            <v>マルナカ自工㈲</v>
          </cell>
          <cell r="D758" t="str">
            <v>○</v>
          </cell>
          <cell r="E758">
            <v>39404</v>
          </cell>
          <cell r="L758" t="str">
            <v>中原 久</v>
          </cell>
          <cell r="M758" t="str">
            <v>中原 久</v>
          </cell>
          <cell r="N758" t="str">
            <v>ﾏﾙﾅｶｼﾞｺｳ</v>
          </cell>
          <cell r="O758" t="str">
            <v>845-0023</v>
          </cell>
          <cell r="P758" t="str">
            <v>佐賀県小城市三日月町織島2479番地</v>
          </cell>
          <cell r="Q758" t="str">
            <v>0952-73-3798</v>
          </cell>
          <cell r="R758" t="str">
            <v>マルナカ自工㈲</v>
          </cell>
          <cell r="S758" t="str">
            <v>845-0023</v>
          </cell>
          <cell r="T758" t="str">
            <v>佐賀県小城市三日月町織島2479</v>
          </cell>
        </row>
        <row r="759">
          <cell r="B759">
            <v>276</v>
          </cell>
          <cell r="C759" t="str">
            <v>峯 正昭</v>
          </cell>
          <cell r="D759" t="str">
            <v>○</v>
          </cell>
          <cell r="E759">
            <v>39364</v>
          </cell>
          <cell r="M759" t="str">
            <v>峯 正昭</v>
          </cell>
          <cell r="N759" t="str">
            <v>ﾐﾈ</v>
          </cell>
          <cell r="O759">
            <v>8492101</v>
          </cell>
          <cell r="P759" t="str">
            <v>佐賀県杵島郡大町町大字大町4845番地8</v>
          </cell>
          <cell r="Q759" t="str">
            <v>0952-82-4057</v>
          </cell>
          <cell r="R759" t="str">
            <v>友和自動車</v>
          </cell>
          <cell r="S759" t="str">
            <v>849-0305</v>
          </cell>
          <cell r="T759" t="str">
            <v>佐賀県小城市牛津町上砥川1381-2</v>
          </cell>
        </row>
        <row r="760">
          <cell r="B760">
            <v>298</v>
          </cell>
          <cell r="C760" t="str">
            <v>㈲三根自動車</v>
          </cell>
          <cell r="D760" t="str">
            <v>○</v>
          </cell>
          <cell r="E760">
            <v>39442</v>
          </cell>
          <cell r="L760" t="str">
            <v>中村 一文</v>
          </cell>
          <cell r="M760" t="str">
            <v>中村 一文</v>
          </cell>
          <cell r="N760" t="str">
            <v>ﾐﾈｼﾞﾄﾞｳｼｬ</v>
          </cell>
          <cell r="O760">
            <v>8430301</v>
          </cell>
          <cell r="P760" t="str">
            <v>佐賀県嬉野市嬉野町大字下宿甲4644番地</v>
          </cell>
          <cell r="Q760" t="str">
            <v>0954-43-3151</v>
          </cell>
          <cell r="R760" t="str">
            <v>㈲三根自動車</v>
          </cell>
          <cell r="S760">
            <v>8430301</v>
          </cell>
          <cell r="T760" t="str">
            <v>佐賀県嬉野市嬉野町大字下宿甲4644</v>
          </cell>
        </row>
        <row r="761">
          <cell r="B761">
            <v>347</v>
          </cell>
          <cell r="C761" t="str">
            <v>㈲三根自動車</v>
          </cell>
          <cell r="D761" t="str">
            <v>○</v>
          </cell>
          <cell r="E761">
            <v>39378</v>
          </cell>
          <cell r="L761" t="str">
            <v>大石 義勝</v>
          </cell>
          <cell r="M761" t="str">
            <v>大石 義勝</v>
          </cell>
          <cell r="N761" t="str">
            <v>ﾐﾈｼﾞﾄﾞｳｼｬ</v>
          </cell>
          <cell r="O761">
            <v>8410201</v>
          </cell>
          <cell r="P761" t="str">
            <v>佐賀県三養基郡みやき町大字西島1481番地１</v>
          </cell>
          <cell r="Q761" t="str">
            <v>0942-96-2242</v>
          </cell>
          <cell r="R761" t="str">
            <v>㈲三根自動車</v>
          </cell>
          <cell r="S761" t="str">
            <v>840-1101</v>
          </cell>
          <cell r="T761" t="str">
            <v>佐賀県三養基郡みやき町大字西島1481-1</v>
          </cell>
        </row>
        <row r="762">
          <cell r="B762">
            <v>324</v>
          </cell>
          <cell r="C762" t="str">
            <v>向 順三</v>
          </cell>
          <cell r="D762" t="str">
            <v>○</v>
          </cell>
          <cell r="E762">
            <v>39395</v>
          </cell>
          <cell r="M762" t="str">
            <v>向 順三</v>
          </cell>
          <cell r="N762" t="str">
            <v>ﾑｶｲ</v>
          </cell>
          <cell r="O762">
            <v>8400025</v>
          </cell>
          <cell r="P762" t="str">
            <v>佐賀県佐賀市本庄町大字鹿子213番地2</v>
          </cell>
          <cell r="Q762" t="str">
            <v>0952-24-3091</v>
          </cell>
          <cell r="R762" t="str">
            <v>ムカイ自動車工業</v>
          </cell>
          <cell r="S762">
            <v>8400025</v>
          </cell>
          <cell r="T762" t="str">
            <v>佐賀県佐賀市本庄町大字鹿子213-2</v>
          </cell>
        </row>
        <row r="763">
          <cell r="B763">
            <v>156</v>
          </cell>
          <cell r="C763" t="str">
            <v>迎井 吉孝</v>
          </cell>
          <cell r="D763" t="str">
            <v>○</v>
          </cell>
          <cell r="E763">
            <v>39358</v>
          </cell>
          <cell r="F763" t="str">
            <v>○</v>
          </cell>
          <cell r="G763">
            <v>39358</v>
          </cell>
          <cell r="H763" t="str">
            <v>○</v>
          </cell>
          <cell r="I763">
            <v>38345</v>
          </cell>
          <cell r="M763" t="str">
            <v>迎井 吉孝</v>
          </cell>
          <cell r="N763" t="str">
            <v>ﾑｶｲ</v>
          </cell>
          <cell r="O763">
            <v>8471422</v>
          </cell>
          <cell r="P763" t="str">
            <v>佐賀県東松浦郡玄海町大字新田1785番地1</v>
          </cell>
          <cell r="Q763" t="str">
            <v>0955-52-3337</v>
          </cell>
          <cell r="R763" t="str">
            <v>玄海自動車</v>
          </cell>
          <cell r="S763" t="str">
            <v>847-1403</v>
          </cell>
          <cell r="T763" t="str">
            <v>佐賀県東松浦郡玄海町有浦上2338-24</v>
          </cell>
        </row>
        <row r="764">
          <cell r="B764">
            <v>363</v>
          </cell>
          <cell r="C764" t="str">
            <v>牟田口 勝敏</v>
          </cell>
          <cell r="D764" t="str">
            <v>○</v>
          </cell>
          <cell r="E764">
            <v>39383</v>
          </cell>
          <cell r="M764" t="str">
            <v>牟田口 勝敏</v>
          </cell>
          <cell r="N764" t="str">
            <v>ﾑﾀｸﾞﾁ</v>
          </cell>
          <cell r="O764" t="str">
            <v>847-0022</v>
          </cell>
          <cell r="P764" t="str">
            <v>佐賀県小城市牛津町勝1252番地5</v>
          </cell>
          <cell r="Q764" t="str">
            <v>0952-66-0774</v>
          </cell>
          <cell r="R764" t="str">
            <v>竹下自動車工場</v>
          </cell>
          <cell r="S764" t="str">
            <v>849-0913</v>
          </cell>
          <cell r="T764" t="str">
            <v>佐賀県佐賀市兵庫町大字渕1344-7</v>
          </cell>
        </row>
        <row r="765">
          <cell r="B765">
            <v>337</v>
          </cell>
          <cell r="C765" t="str">
            <v>㈲モータース マエダ</v>
          </cell>
          <cell r="D765" t="str">
            <v>○</v>
          </cell>
          <cell r="E765">
            <v>39373</v>
          </cell>
          <cell r="L765" t="str">
            <v>前田 一子</v>
          </cell>
          <cell r="M765" t="str">
            <v>前田 一子</v>
          </cell>
          <cell r="N765" t="str">
            <v>ﾓｰﾀｰｽﾏｴﾀﾞ</v>
          </cell>
          <cell r="O765">
            <v>8480007</v>
          </cell>
          <cell r="P765" t="str">
            <v>佐賀県伊万里市南波多町井手野2696番地</v>
          </cell>
          <cell r="Q765" t="str">
            <v>0955-24-2378</v>
          </cell>
          <cell r="R765" t="str">
            <v>㈲モータース マエダ</v>
          </cell>
          <cell r="S765">
            <v>8480007</v>
          </cell>
          <cell r="T765" t="str">
            <v>佐賀県伊万里市南波多町井手野2696</v>
          </cell>
        </row>
        <row r="766">
          <cell r="B766">
            <v>273</v>
          </cell>
          <cell r="C766" t="str">
            <v>本山 淳一</v>
          </cell>
          <cell r="D766" t="str">
            <v>○</v>
          </cell>
          <cell r="E766">
            <v>39364</v>
          </cell>
          <cell r="M766" t="str">
            <v>本山 淳一</v>
          </cell>
          <cell r="N766" t="str">
            <v>ﾓﾄﾔﾏ</v>
          </cell>
          <cell r="O766">
            <v>8430301</v>
          </cell>
          <cell r="P766" t="str">
            <v>佐賀県嬉野市嬉野町大字下宿甲4331番地</v>
          </cell>
          <cell r="Q766" t="str">
            <v>0954-43-2874</v>
          </cell>
          <cell r="R766" t="str">
            <v>守徳ホンダサービス</v>
          </cell>
          <cell r="S766">
            <v>8430301</v>
          </cell>
          <cell r="T766" t="str">
            <v>佐賀県嬉野市嬉野町大字下宿甲3675-3</v>
          </cell>
        </row>
        <row r="767">
          <cell r="B767">
            <v>377</v>
          </cell>
          <cell r="C767" t="str">
            <v>森 昭久</v>
          </cell>
          <cell r="D767" t="str">
            <v>○</v>
          </cell>
          <cell r="E767">
            <v>39394</v>
          </cell>
          <cell r="M767" t="str">
            <v>森 昭久</v>
          </cell>
          <cell r="N767" t="str">
            <v>ﾓﾘ</v>
          </cell>
          <cell r="O767">
            <v>8491201</v>
          </cell>
          <cell r="P767" t="str">
            <v>佐賀県杵島郡白石町大字牛屋4110番地2</v>
          </cell>
          <cell r="Q767" t="str">
            <v>0954-65-3073</v>
          </cell>
          <cell r="R767" t="str">
            <v>正能自動車整備工場</v>
          </cell>
          <cell r="S767">
            <v>8491201</v>
          </cell>
          <cell r="T767" t="str">
            <v>佐賀県杵島郡白石町大字牛屋4128</v>
          </cell>
        </row>
        <row r="768">
          <cell r="B768">
            <v>370</v>
          </cell>
          <cell r="C768" t="str">
            <v>吉川 吾一</v>
          </cell>
          <cell r="D768" t="str">
            <v>○</v>
          </cell>
          <cell r="E768">
            <v>39394</v>
          </cell>
          <cell r="M768" t="str">
            <v>吉川 吾一</v>
          </cell>
          <cell r="N768" t="str">
            <v>ﾖｼｶﾜ</v>
          </cell>
          <cell r="O768">
            <v>8492204</v>
          </cell>
          <cell r="P768" t="str">
            <v>佐賀県武雄市北方町大字大﨑1301番地5</v>
          </cell>
          <cell r="Q768" t="str">
            <v>0954-36-5268</v>
          </cell>
          <cell r="R768" t="str">
            <v>よしかわ自動車</v>
          </cell>
          <cell r="S768" t="str">
            <v>849-2204</v>
          </cell>
          <cell r="T768" t="str">
            <v>佐賀県武雄市北方町大字大崎1206-1</v>
          </cell>
        </row>
        <row r="769">
          <cell r="B769">
            <v>330</v>
          </cell>
          <cell r="C769" t="str">
            <v>吉永 勇</v>
          </cell>
          <cell r="D769" t="str">
            <v>○</v>
          </cell>
          <cell r="E769">
            <v>39373</v>
          </cell>
          <cell r="M769" t="str">
            <v>吉永 勇</v>
          </cell>
          <cell r="N769" t="str">
            <v>ﾖｼﾅｶﾞ</v>
          </cell>
          <cell r="O769">
            <v>8430014</v>
          </cell>
          <cell r="P769" t="str">
            <v>佐賀県武雄市橘町大字永島17348番地</v>
          </cell>
          <cell r="Q769" t="str">
            <v>0954-22-3021</v>
          </cell>
          <cell r="R769" t="str">
            <v>橘ホンダ</v>
          </cell>
          <cell r="S769">
            <v>8430014</v>
          </cell>
          <cell r="T769" t="str">
            <v>佐賀県武雄市橘町大字永島17348</v>
          </cell>
        </row>
        <row r="770">
          <cell r="B770">
            <v>400</v>
          </cell>
          <cell r="C770" t="str">
            <v>㈲吉永電機</v>
          </cell>
          <cell r="F770" t="str">
            <v>○</v>
          </cell>
          <cell r="G770">
            <v>39411</v>
          </cell>
          <cell r="L770" t="str">
            <v>小島 邦昭</v>
          </cell>
          <cell r="M770" t="str">
            <v>小島 邦昭</v>
          </cell>
          <cell r="N770" t="str">
            <v>ﾖｼﾅｶﾞﾃﾞﾝｷ</v>
          </cell>
          <cell r="O770">
            <v>8480035</v>
          </cell>
          <cell r="P770" t="str">
            <v>佐賀県伊万里市二里町大里乙31番地6</v>
          </cell>
          <cell r="Q770" t="str">
            <v>0955-23-3092</v>
          </cell>
          <cell r="R770" t="str">
            <v>㈲吉永電機</v>
          </cell>
          <cell r="S770">
            <v>8480035</v>
          </cell>
          <cell r="T770" t="str">
            <v>佐賀県伊万里市二里町大里乙31-6</v>
          </cell>
        </row>
        <row r="771">
          <cell r="B771">
            <v>214</v>
          </cell>
          <cell r="C771" t="str">
            <v>天本 彰廣</v>
          </cell>
          <cell r="D771" t="str">
            <v>○</v>
          </cell>
          <cell r="E771">
            <v>39514</v>
          </cell>
          <cell r="M771" t="str">
            <v>天本 彰廣</v>
          </cell>
          <cell r="N771" t="str">
            <v>ｱﾏﾓﾄ</v>
          </cell>
          <cell r="O771">
            <v>8410071</v>
          </cell>
          <cell r="P771" t="str">
            <v>佐賀県鳥栖市原古賀522番地1</v>
          </cell>
          <cell r="Q771" t="str">
            <v>0942-82-4557</v>
          </cell>
          <cell r="R771" t="str">
            <v>天本自動車</v>
          </cell>
          <cell r="S771">
            <v>8410071</v>
          </cell>
          <cell r="T771" t="str">
            <v>佐賀県鳥栖市原古賀522-1</v>
          </cell>
        </row>
        <row r="772">
          <cell r="B772">
            <v>437</v>
          </cell>
          <cell r="C772" t="str">
            <v>㈲有明モータース</v>
          </cell>
          <cell r="D772" t="str">
            <v>○</v>
          </cell>
          <cell r="E772">
            <v>39518</v>
          </cell>
          <cell r="L772" t="str">
            <v>木下 七郎</v>
          </cell>
          <cell r="M772" t="str">
            <v>木下 七郎</v>
          </cell>
          <cell r="N772" t="str">
            <v>ｱﾘｱｹﾓｰﾀｰｽ</v>
          </cell>
          <cell r="O772">
            <v>8491204</v>
          </cell>
          <cell r="P772" t="str">
            <v>佐賀県杵島郡白石町大字坂田244番地の11</v>
          </cell>
          <cell r="Q772" t="str">
            <v>0954-65-4014</v>
          </cell>
          <cell r="R772" t="str">
            <v>㈲有明モータース</v>
          </cell>
          <cell r="S772">
            <v>8491204</v>
          </cell>
          <cell r="T772" t="str">
            <v>佐賀県杵島郡白石町大字坂田244-11</v>
          </cell>
        </row>
        <row r="773">
          <cell r="B773">
            <v>227</v>
          </cell>
          <cell r="C773" t="str">
            <v>井手 研二</v>
          </cell>
          <cell r="D773" t="str">
            <v>○</v>
          </cell>
          <cell r="E773">
            <v>39451</v>
          </cell>
          <cell r="F773" t="str">
            <v>○</v>
          </cell>
          <cell r="G773">
            <v>39451</v>
          </cell>
          <cell r="M773" t="str">
            <v>井手 研二</v>
          </cell>
          <cell r="N773" t="str">
            <v>ｲﾃﾞ</v>
          </cell>
          <cell r="O773">
            <v>8480031</v>
          </cell>
          <cell r="P773" t="str">
            <v>佐賀県伊万里市二里町八谷搦22番地2</v>
          </cell>
          <cell r="Q773" t="str">
            <v>0955-23-2695</v>
          </cell>
          <cell r="R773" t="str">
            <v>ホンダオート伊万里</v>
          </cell>
          <cell r="S773">
            <v>8480031</v>
          </cell>
          <cell r="T773" t="str">
            <v>佐賀県伊万里市二里町八谷搦22-2</v>
          </cell>
        </row>
        <row r="774">
          <cell r="B774">
            <v>431</v>
          </cell>
          <cell r="C774" t="str">
            <v>内山 修</v>
          </cell>
          <cell r="D774" t="str">
            <v>○</v>
          </cell>
          <cell r="E774">
            <v>39518</v>
          </cell>
          <cell r="M774" t="str">
            <v>内山 修</v>
          </cell>
          <cell r="N774" t="str">
            <v>ｳﾁﾔﾏ</v>
          </cell>
          <cell r="O774">
            <v>8410025</v>
          </cell>
          <cell r="P774" t="str">
            <v>佐賀県鳥栖市曽根崎町1175番地62</v>
          </cell>
          <cell r="Q774" t="str">
            <v>0942-82-3712</v>
          </cell>
          <cell r="R774" t="str">
            <v>内山ボデー</v>
          </cell>
          <cell r="S774">
            <v>8410025</v>
          </cell>
          <cell r="T774" t="str">
            <v>佐賀県鳥栖市曽根崎町11349-1</v>
          </cell>
        </row>
        <row r="775">
          <cell r="B775">
            <v>271</v>
          </cell>
          <cell r="C775" t="str">
            <v>円城寺 高義</v>
          </cell>
          <cell r="D775" t="str">
            <v>○</v>
          </cell>
          <cell r="E775">
            <v>39535</v>
          </cell>
          <cell r="M775" t="str">
            <v>円城寺 高義</v>
          </cell>
          <cell r="N775" t="str">
            <v>ｴﾝｼﾞｮｳｼﾞ</v>
          </cell>
          <cell r="O775">
            <v>8490937</v>
          </cell>
          <cell r="P775" t="str">
            <v>佐賀県多久市南多久町大字長尾4183-1</v>
          </cell>
          <cell r="Q775" t="str">
            <v>0952-75-5957</v>
          </cell>
          <cell r="R775" t="str">
            <v>円城寺自動車整備工場</v>
          </cell>
          <cell r="S775">
            <v>8490937</v>
          </cell>
          <cell r="T775" t="str">
            <v>佐賀県多久市南多久町大字長尾4183-1</v>
          </cell>
        </row>
        <row r="776">
          <cell r="B776">
            <v>343</v>
          </cell>
          <cell r="C776" t="str">
            <v>奥園 真司</v>
          </cell>
          <cell r="D776" t="str">
            <v>○</v>
          </cell>
          <cell r="E776">
            <v>39471</v>
          </cell>
          <cell r="M776" t="str">
            <v>奥園 真司</v>
          </cell>
          <cell r="N776" t="str">
            <v>ｵｸｿﾞﾉ</v>
          </cell>
          <cell r="O776">
            <v>8480027</v>
          </cell>
          <cell r="P776" t="str">
            <v>佐賀県伊万里市立花町2282番地9</v>
          </cell>
          <cell r="Q776" t="str">
            <v>0955-23-4838</v>
          </cell>
          <cell r="R776" t="str">
            <v>整備工房 奥園</v>
          </cell>
          <cell r="S776" t="str">
            <v>849-4153</v>
          </cell>
          <cell r="T776" t="str">
            <v>佐賀県西松浦郡有田町立部甲131-5</v>
          </cell>
        </row>
        <row r="777">
          <cell r="B777">
            <v>394</v>
          </cell>
          <cell r="C777" t="str">
            <v>㈱唐津カーセンター</v>
          </cell>
          <cell r="D777" t="str">
            <v>○</v>
          </cell>
          <cell r="E777">
            <v>39472</v>
          </cell>
          <cell r="L777" t="str">
            <v>岡野 俊治</v>
          </cell>
          <cell r="M777" t="str">
            <v>岡野 俊治</v>
          </cell>
          <cell r="N777" t="str">
            <v>ｶﾗﾂｶｰｾﾝﾀｰ</v>
          </cell>
          <cell r="O777">
            <v>8470022</v>
          </cell>
          <cell r="P777" t="str">
            <v>佐賀県唐津市鏡4520番地4</v>
          </cell>
          <cell r="Q777" t="str">
            <v>0955-77-6600</v>
          </cell>
          <cell r="R777" t="str">
            <v>㈱唐津カーセンター</v>
          </cell>
          <cell r="S777">
            <v>8470022</v>
          </cell>
          <cell r="T777" t="str">
            <v>佐賀県唐津市鏡4520-4</v>
          </cell>
        </row>
        <row r="778">
          <cell r="B778">
            <v>382</v>
          </cell>
          <cell r="C778" t="str">
            <v>㈲黒川自動車</v>
          </cell>
          <cell r="D778" t="str">
            <v>○</v>
          </cell>
          <cell r="E778">
            <v>39468</v>
          </cell>
          <cell r="L778" t="str">
            <v>坂口 辰哉</v>
          </cell>
          <cell r="M778" t="str">
            <v>坂口 辰哉</v>
          </cell>
          <cell r="N778" t="str">
            <v>ｸﾛｶﾜ</v>
          </cell>
          <cell r="O778">
            <v>8480123</v>
          </cell>
          <cell r="P778" t="str">
            <v>佐賀県伊万里市黒川町大黒川592番地11</v>
          </cell>
          <cell r="Q778" t="str">
            <v>0955-27-1438</v>
          </cell>
          <cell r="R778" t="str">
            <v>㈲黒川自動車</v>
          </cell>
          <cell r="S778">
            <v>8480123</v>
          </cell>
          <cell r="T778" t="str">
            <v>佐賀県伊万里市黒川町大黒川592-11</v>
          </cell>
        </row>
        <row r="779">
          <cell r="B779">
            <v>910</v>
          </cell>
          <cell r="C779" t="str">
            <v>㈱佐賀イエローハット</v>
          </cell>
          <cell r="D779" t="str">
            <v>○</v>
          </cell>
          <cell r="E779">
            <v>39455</v>
          </cell>
          <cell r="L779" t="str">
            <v>山﨑 敏男</v>
          </cell>
          <cell r="M779" t="str">
            <v>山﨑 敏男</v>
          </cell>
          <cell r="N779" t="str">
            <v>ｻｶﾞｲｴﾛｰﾊｯﾄ</v>
          </cell>
          <cell r="O779">
            <v>8410083</v>
          </cell>
          <cell r="P779" t="str">
            <v>佐賀県鳥栖市古賀町316の1</v>
          </cell>
          <cell r="Q779" t="str">
            <v>0942-85-2300</v>
          </cell>
          <cell r="R779" t="str">
            <v>イエローハット 鳥栖店</v>
          </cell>
          <cell r="S779">
            <v>8410083</v>
          </cell>
          <cell r="T779" t="str">
            <v>佐賀県鳥栖市古賀町316-1</v>
          </cell>
        </row>
        <row r="780">
          <cell r="B780">
            <v>426</v>
          </cell>
          <cell r="C780" t="str">
            <v>㈲佐賀自動車販売</v>
          </cell>
          <cell r="D780" t="str">
            <v>○</v>
          </cell>
          <cell r="E780">
            <v>39491</v>
          </cell>
          <cell r="L780" t="str">
            <v>荒川 敏文</v>
          </cell>
          <cell r="M780" t="str">
            <v>荒川 敏文</v>
          </cell>
          <cell r="N780" t="str">
            <v>ｻｶﾞｼﾞﾄﾞｳｼｬﾊﾝﾊﾞｲ</v>
          </cell>
          <cell r="O780">
            <v>8491301</v>
          </cell>
          <cell r="P780" t="str">
            <v>佐賀県鹿島市大字常広252番地1</v>
          </cell>
          <cell r="Q780" t="str">
            <v>0954-62-9814</v>
          </cell>
          <cell r="R780" t="str">
            <v>㈲佐賀自動車販売</v>
          </cell>
          <cell r="S780">
            <v>8491301</v>
          </cell>
          <cell r="T780" t="str">
            <v>佐賀県鹿島市大字常広252-1</v>
          </cell>
        </row>
        <row r="781">
          <cell r="B781">
            <v>149</v>
          </cell>
          <cell r="C781" t="str">
            <v>佐竹 國廣</v>
          </cell>
          <cell r="D781" t="str">
            <v>○</v>
          </cell>
          <cell r="E781">
            <v>39469</v>
          </cell>
          <cell r="M781" t="str">
            <v>佐竹 國廣</v>
          </cell>
          <cell r="N781" t="str">
            <v>ｻﾀｹ</v>
          </cell>
          <cell r="O781">
            <v>8480028</v>
          </cell>
          <cell r="P781" t="str">
            <v>佐賀県小城市小城町晴気1391番地1</v>
          </cell>
          <cell r="Q781" t="str">
            <v>0952-73-3359</v>
          </cell>
          <cell r="R781" t="str">
            <v>佐竹自動車</v>
          </cell>
          <cell r="S781">
            <v>8480028</v>
          </cell>
          <cell r="T781" t="str">
            <v>佐賀県小城市小城町晴気1391-1</v>
          </cell>
        </row>
        <row r="782">
          <cell r="B782">
            <v>435</v>
          </cell>
          <cell r="C782" t="str">
            <v>白水 重樹</v>
          </cell>
          <cell r="D782" t="str">
            <v>○</v>
          </cell>
          <cell r="E782">
            <v>39518</v>
          </cell>
          <cell r="M782" t="str">
            <v>白水 重樹</v>
          </cell>
          <cell r="N782" t="str">
            <v>ｼﾗﾐｽﾞ</v>
          </cell>
          <cell r="O782">
            <v>8410202</v>
          </cell>
          <cell r="P782" t="str">
            <v>佐賀県三養基郡基山町大字長野597番地１</v>
          </cell>
          <cell r="Q782" t="str">
            <v>0942-92-3042</v>
          </cell>
          <cell r="R782" t="str">
            <v>白水自動車</v>
          </cell>
          <cell r="S782">
            <v>8410202</v>
          </cell>
          <cell r="T782" t="str">
            <v>佐賀県三養基郡基山町大字長野597-1</v>
          </cell>
        </row>
        <row r="783">
          <cell r="B783">
            <v>269</v>
          </cell>
          <cell r="C783" t="str">
            <v>㈲双輪商会</v>
          </cell>
          <cell r="D783" t="str">
            <v>○</v>
          </cell>
          <cell r="E783">
            <v>39475</v>
          </cell>
          <cell r="L783" t="str">
            <v>閉籠 統一</v>
          </cell>
          <cell r="M783" t="str">
            <v>閉籠 統一</v>
          </cell>
          <cell r="N783" t="str">
            <v>ｿｳﾜ</v>
          </cell>
          <cell r="O783">
            <v>8460002</v>
          </cell>
          <cell r="P783" t="str">
            <v>佐賀県多久市北多久町大字小侍45番地25</v>
          </cell>
          <cell r="Q783" t="str">
            <v>0952-74-2560</v>
          </cell>
          <cell r="R783" t="str">
            <v>㈲双輪商会</v>
          </cell>
          <cell r="S783">
            <v>8460002</v>
          </cell>
          <cell r="T783" t="str">
            <v>佐賀県多久市北多久町大字小侍45-25</v>
          </cell>
        </row>
        <row r="784">
          <cell r="B784">
            <v>360</v>
          </cell>
          <cell r="C784" t="str">
            <v>永尾 義人</v>
          </cell>
          <cell r="D784" t="str">
            <v>○</v>
          </cell>
          <cell r="E784">
            <v>39456</v>
          </cell>
          <cell r="M784" t="str">
            <v>永尾 義人</v>
          </cell>
          <cell r="N784" t="str">
            <v>ﾅｶﾞｵ</v>
          </cell>
          <cell r="O784">
            <v>8494256</v>
          </cell>
          <cell r="P784" t="str">
            <v>佐賀県伊万里市山代町久原3885番地</v>
          </cell>
          <cell r="Q784" t="str">
            <v>0955-28-2608</v>
          </cell>
          <cell r="R784" t="str">
            <v>永尾自動車整備工場</v>
          </cell>
          <cell r="S784">
            <v>8494256</v>
          </cell>
          <cell r="T784" t="str">
            <v>佐賀県伊万里市山代町久原3885</v>
          </cell>
        </row>
        <row r="785">
          <cell r="B785">
            <v>323</v>
          </cell>
          <cell r="C785" t="str">
            <v>春田 一政</v>
          </cell>
          <cell r="D785" t="str">
            <v>○</v>
          </cell>
          <cell r="E785">
            <v>39457</v>
          </cell>
          <cell r="M785" t="str">
            <v>春田 一政</v>
          </cell>
          <cell r="N785" t="str">
            <v>ﾊﾙﾀ</v>
          </cell>
          <cell r="O785">
            <v>8480145</v>
          </cell>
          <cell r="P785" t="str">
            <v>佐賀県伊万里市黒川町椿原1285番地</v>
          </cell>
          <cell r="Q785" t="str">
            <v>0955-27-0643</v>
          </cell>
          <cell r="R785" t="str">
            <v>ハルタ自動車</v>
          </cell>
          <cell r="S785">
            <v>8480145</v>
          </cell>
          <cell r="T785" t="str">
            <v>佐賀県伊万里市黒川町椿原1285</v>
          </cell>
        </row>
        <row r="786">
          <cell r="B786">
            <v>421</v>
          </cell>
          <cell r="C786" t="str">
            <v>百武 薫</v>
          </cell>
          <cell r="D786" t="str">
            <v>○</v>
          </cell>
          <cell r="E786">
            <v>39470</v>
          </cell>
          <cell r="F786" t="str">
            <v>○</v>
          </cell>
          <cell r="G786">
            <v>39504</v>
          </cell>
          <cell r="M786" t="str">
            <v>百武 薫</v>
          </cell>
          <cell r="N786" t="str">
            <v>ﾋｬｸﾀｹ</v>
          </cell>
          <cell r="O786">
            <v>8490503</v>
          </cell>
          <cell r="P786" t="str">
            <v>佐賀県杵島郡江北町大字惣領分3557番地3</v>
          </cell>
          <cell r="Q786" t="str">
            <v>0952-86-5354</v>
          </cell>
          <cell r="R786" t="str">
            <v>オートサービス百武</v>
          </cell>
          <cell r="S786">
            <v>8490503</v>
          </cell>
          <cell r="T786" t="str">
            <v>佐賀県杵島郡江北町大字惣領分3560</v>
          </cell>
        </row>
        <row r="787">
          <cell r="B787">
            <v>911</v>
          </cell>
          <cell r="C787" t="str">
            <v>平川 和夫</v>
          </cell>
          <cell r="D787" t="str">
            <v>○</v>
          </cell>
          <cell r="E787">
            <v>39506</v>
          </cell>
          <cell r="M787" t="str">
            <v>平川 和夫</v>
          </cell>
          <cell r="N787" t="str">
            <v>ﾋﾗｶﾜ</v>
          </cell>
          <cell r="O787">
            <v>8410026</v>
          </cell>
          <cell r="P787" t="str">
            <v>佐賀県鳥栖市本鳥栖町423番地1</v>
          </cell>
          <cell r="Q787" t="str">
            <v>0942-82-2589</v>
          </cell>
          <cell r="R787" t="str">
            <v>平川晴雄商店</v>
          </cell>
          <cell r="S787">
            <v>8410026</v>
          </cell>
          <cell r="T787" t="str">
            <v>佐賀県鳥栖市本鳥栖町423-1</v>
          </cell>
        </row>
        <row r="788">
          <cell r="B788">
            <v>429</v>
          </cell>
          <cell r="C788" t="str">
            <v>藤川 清太</v>
          </cell>
          <cell r="D788" t="str">
            <v>○</v>
          </cell>
          <cell r="E788">
            <v>39517</v>
          </cell>
          <cell r="M788" t="str">
            <v>藤川 清太</v>
          </cell>
          <cell r="N788" t="str">
            <v>ﾌｼﾞｶﾜ</v>
          </cell>
          <cell r="O788">
            <v>8430302</v>
          </cell>
          <cell r="P788" t="str">
            <v>佐賀県嬉野市嬉野町大字下野乙2350番地ロ</v>
          </cell>
          <cell r="Q788" t="str">
            <v>0954-43-2046</v>
          </cell>
          <cell r="R788" t="str">
            <v>藤川ボデー</v>
          </cell>
          <cell r="S788">
            <v>8430302</v>
          </cell>
          <cell r="T788" t="str">
            <v>佐賀県嬉野市嬉野町大字下野乙2350-ロ</v>
          </cell>
        </row>
        <row r="789">
          <cell r="B789">
            <v>192</v>
          </cell>
          <cell r="C789" t="str">
            <v>眞﨑 茂</v>
          </cell>
          <cell r="D789" t="str">
            <v>○</v>
          </cell>
          <cell r="E789">
            <v>39492</v>
          </cell>
          <cell r="M789" t="str">
            <v>眞﨑 茂</v>
          </cell>
          <cell r="N789" t="str">
            <v>ﾏｻｷ</v>
          </cell>
          <cell r="O789">
            <v>8490912</v>
          </cell>
          <cell r="P789" t="str">
            <v>佐賀県佐賀市兵庫町瓦町605-2</v>
          </cell>
          <cell r="Q789" t="str">
            <v>0952-26-6879</v>
          </cell>
          <cell r="R789" t="str">
            <v>眞崎自動車</v>
          </cell>
          <cell r="S789">
            <v>8490912</v>
          </cell>
          <cell r="T789" t="str">
            <v>佐賀県佐賀市兵庫町瓦町605-2</v>
          </cell>
        </row>
        <row r="790">
          <cell r="B790">
            <v>125</v>
          </cell>
          <cell r="C790" t="str">
            <v>溝口 德美</v>
          </cell>
          <cell r="D790" t="str">
            <v>○</v>
          </cell>
          <cell r="E790">
            <v>39331</v>
          </cell>
          <cell r="F790" t="str">
            <v>○</v>
          </cell>
          <cell r="G790">
            <v>39383</v>
          </cell>
          <cell r="M790" t="str">
            <v>溝口 德美</v>
          </cell>
          <cell r="N790" t="str">
            <v>ﾐｿﾞｸﾞﾁ</v>
          </cell>
          <cell r="O790">
            <v>8460024</v>
          </cell>
          <cell r="P790" t="str">
            <v>佐賀県多久市南多久町大字下多久2592番地</v>
          </cell>
          <cell r="Q790" t="str">
            <v>0952-76-4811</v>
          </cell>
          <cell r="R790" t="str">
            <v>南部モータース</v>
          </cell>
          <cell r="S790">
            <v>8460024</v>
          </cell>
          <cell r="T790" t="str">
            <v>佐賀県多久市南多久町大字下多久2592</v>
          </cell>
        </row>
        <row r="791">
          <cell r="B791">
            <v>892</v>
          </cell>
          <cell r="C791" t="str">
            <v>㈱メセナ</v>
          </cell>
          <cell r="F791" t="str">
            <v>○</v>
          </cell>
          <cell r="G791">
            <v>39539</v>
          </cell>
          <cell r="L791" t="str">
            <v>大矢 大輔</v>
          </cell>
          <cell r="M791" t="str">
            <v>大矢 大輔</v>
          </cell>
          <cell r="N791" t="str">
            <v>ﾒｾﾅ</v>
          </cell>
          <cell r="O791">
            <v>2720121</v>
          </cell>
          <cell r="P791" t="str">
            <v>千葉県市川市末広二丁目18番12号</v>
          </cell>
          <cell r="Q791" t="str">
            <v>03-3877-7735</v>
          </cell>
          <cell r="R791" t="str">
            <v>㈱メセナ 九州支店</v>
          </cell>
          <cell r="S791" t="str">
            <v>841-0047</v>
          </cell>
          <cell r="T791" t="str">
            <v>佐賀県鳥栖市今泉町2406</v>
          </cell>
        </row>
        <row r="792">
          <cell r="B792">
            <v>303</v>
          </cell>
          <cell r="C792" t="str">
            <v>㈲メタバル</v>
          </cell>
          <cell r="D792" t="str">
            <v>○</v>
          </cell>
          <cell r="E792">
            <v>39458</v>
          </cell>
          <cell r="L792" t="str">
            <v>最所 優</v>
          </cell>
          <cell r="M792" t="str">
            <v>最所 優</v>
          </cell>
          <cell r="N792" t="str">
            <v>ﾒﾀﾊﾞﾙ</v>
          </cell>
          <cell r="O792">
            <v>8420031</v>
          </cell>
          <cell r="P792" t="str">
            <v>佐賀県神埼郡吉野ヶ里町大字吉田218番地6</v>
          </cell>
          <cell r="Q792" t="str">
            <v>0952-52-1555</v>
          </cell>
          <cell r="R792" t="str">
            <v>㈲メタバル</v>
          </cell>
          <cell r="S792">
            <v>8420031</v>
          </cell>
          <cell r="T792" t="str">
            <v>佐賀県神埼郡吉野ヶ里町大字吉田218-6</v>
          </cell>
        </row>
        <row r="794">
          <cell r="B794">
            <v>361</v>
          </cell>
          <cell r="C794" t="str">
            <v>㈲本石輪業</v>
          </cell>
          <cell r="D794" t="str">
            <v>○</v>
          </cell>
          <cell r="E794">
            <v>39472</v>
          </cell>
          <cell r="L794" t="str">
            <v>本石 茂豊</v>
          </cell>
          <cell r="M794" t="str">
            <v>本石 茂豊</v>
          </cell>
          <cell r="N794" t="str">
            <v>ﾓﾄｲｼﾘﾝｷﾞｮｳ</v>
          </cell>
          <cell r="O794">
            <v>8480101</v>
          </cell>
          <cell r="P794" t="str">
            <v>佐賀県伊万里市波多津町辻3659番地</v>
          </cell>
          <cell r="Q794" t="str">
            <v>0955-25-0146</v>
          </cell>
          <cell r="R794" t="str">
            <v>㈲本石輪業</v>
          </cell>
          <cell r="S794">
            <v>8480101</v>
          </cell>
          <cell r="T794" t="str">
            <v>佐賀県伊万里市波多津町辻3659</v>
          </cell>
        </row>
        <row r="795">
          <cell r="B795">
            <v>419</v>
          </cell>
          <cell r="C795" t="str">
            <v>山口 幸男</v>
          </cell>
          <cell r="D795" t="str">
            <v>○</v>
          </cell>
          <cell r="E795">
            <v>39538</v>
          </cell>
          <cell r="F795" t="str">
            <v>○</v>
          </cell>
          <cell r="G795">
            <v>39538</v>
          </cell>
          <cell r="M795" t="str">
            <v>山口 幸男</v>
          </cell>
          <cell r="N795" t="str">
            <v>ﾔﾏｸﾞﾁ</v>
          </cell>
          <cell r="O795">
            <v>8471224</v>
          </cell>
          <cell r="P795" t="str">
            <v>佐賀県唐津市北波多行合野195番地</v>
          </cell>
          <cell r="Q795" t="str">
            <v>0955-64-2594</v>
          </cell>
          <cell r="R795" t="str">
            <v>鬼子岳観光自動車</v>
          </cell>
          <cell r="S795">
            <v>8471224</v>
          </cell>
          <cell r="T795" t="str">
            <v>佐賀県唐津市北波多行合野195</v>
          </cell>
        </row>
        <row r="796">
          <cell r="B796">
            <v>397</v>
          </cell>
          <cell r="C796" t="str">
            <v>㈱ロイヤルモータース</v>
          </cell>
          <cell r="D796" t="str">
            <v>○</v>
          </cell>
          <cell r="E796">
            <v>39477</v>
          </cell>
          <cell r="L796" t="str">
            <v>西山 浩三郎</v>
          </cell>
          <cell r="M796" t="str">
            <v>西山 浩三郎</v>
          </cell>
          <cell r="N796" t="str">
            <v>ﾛｲﾔﾙﾓｰﾀｰｽ</v>
          </cell>
          <cell r="O796">
            <v>8400031</v>
          </cell>
          <cell r="P796" t="str">
            <v>佐賀県佐賀市下田町4番18号</v>
          </cell>
          <cell r="Q796" t="str">
            <v>0952-24-8888</v>
          </cell>
          <cell r="R796" t="str">
            <v>㈱ロイヤルモータース</v>
          </cell>
          <cell r="S796">
            <v>8400031</v>
          </cell>
          <cell r="T796" t="str">
            <v>佐賀県佐賀市下田町4-18</v>
          </cell>
        </row>
        <row r="797">
          <cell r="B797">
            <v>897</v>
          </cell>
          <cell r="C797" t="str">
            <v>いすゞ自動車九州㈱</v>
          </cell>
          <cell r="D797" t="str">
            <v>○</v>
          </cell>
          <cell r="E797">
            <v>39209</v>
          </cell>
          <cell r="F797" t="str">
            <v>○</v>
          </cell>
          <cell r="G797">
            <v>39209</v>
          </cell>
          <cell r="L797" t="str">
            <v>松本 雅明</v>
          </cell>
          <cell r="M797" t="str">
            <v>いすゞ自動車九州㈱ 佐賀ｻｰﾋﾞｽｾﾝﾀｰ</v>
          </cell>
          <cell r="N797" t="str">
            <v>840-0862</v>
          </cell>
          <cell r="O797" t="str">
            <v>佐賀県佐賀市嘉瀬町大字扇町2501</v>
          </cell>
          <cell r="P797" t="str">
            <v>0952-24-0161</v>
          </cell>
        </row>
        <row r="798">
          <cell r="B798">
            <v>13</v>
          </cell>
          <cell r="C798" t="str">
            <v>中村 清隆</v>
          </cell>
          <cell r="D798" t="str">
            <v>○</v>
          </cell>
          <cell r="E798">
            <v>39252</v>
          </cell>
          <cell r="L798" t="str">
            <v>中村 清隆</v>
          </cell>
          <cell r="M798" t="str">
            <v>あづさ自動車</v>
          </cell>
          <cell r="N798" t="str">
            <v>847-0133</v>
          </cell>
          <cell r="O798" t="str">
            <v>佐賀県唐津市湊町119-1</v>
          </cell>
          <cell r="P798" t="str">
            <v>0955-79-1358</v>
          </cell>
        </row>
        <row r="799">
          <cell r="B799">
            <v>16</v>
          </cell>
          <cell r="C799" t="str">
            <v>㈱鹿島スズキプラザ21</v>
          </cell>
          <cell r="D799" t="str">
            <v>○</v>
          </cell>
          <cell r="E799">
            <v>39252</v>
          </cell>
          <cell r="F799" t="str">
            <v>○</v>
          </cell>
          <cell r="G799">
            <v>39453</v>
          </cell>
          <cell r="L799" t="str">
            <v>藤松 義将</v>
          </cell>
          <cell r="M799" t="str">
            <v>㈱鹿島スズキプラザ21</v>
          </cell>
          <cell r="N799">
            <v>8491311</v>
          </cell>
          <cell r="O799" t="str">
            <v>佐賀県鹿島市大字高津原4036-16</v>
          </cell>
          <cell r="P799" t="str">
            <v>0954-63-4373</v>
          </cell>
        </row>
        <row r="800">
          <cell r="B800">
            <v>59</v>
          </cell>
          <cell r="C800" t="str">
            <v>㈱ホンダカーズ福岡</v>
          </cell>
          <cell r="D800" t="str">
            <v>○</v>
          </cell>
          <cell r="E800">
            <v>39282</v>
          </cell>
          <cell r="F800" t="str">
            <v>○</v>
          </cell>
          <cell r="G800">
            <v>39301</v>
          </cell>
          <cell r="L800" t="str">
            <v>坂本 学</v>
          </cell>
          <cell r="M800" t="str">
            <v>㈱ホンダカーズ福岡 鳥栖蔵上店</v>
          </cell>
          <cell r="N800" t="str">
            <v>841-0056</v>
          </cell>
          <cell r="O800" t="str">
            <v>佐賀県鳥栖市蔵上4-101</v>
          </cell>
          <cell r="P800" t="str">
            <v>0942-83-7330</v>
          </cell>
        </row>
        <row r="801">
          <cell r="B801">
            <v>65</v>
          </cell>
          <cell r="C801" t="str">
            <v>トヨタカローラ佐賀㈱</v>
          </cell>
          <cell r="D801" t="str">
            <v>○</v>
          </cell>
          <cell r="E801">
            <v>39288</v>
          </cell>
          <cell r="L801" t="str">
            <v>前田 博憲</v>
          </cell>
          <cell r="M801" t="str">
            <v>トヨタカローラ佐賀㈱ 佐賀店</v>
          </cell>
          <cell r="N801" t="str">
            <v>840-0864</v>
          </cell>
          <cell r="O801" t="str">
            <v>佐賀県佐賀市嘉瀬町大字荻野344-1</v>
          </cell>
          <cell r="P801" t="str">
            <v>0952-22-1113</v>
          </cell>
        </row>
        <row r="802">
          <cell r="B802">
            <v>82</v>
          </cell>
          <cell r="C802" t="str">
            <v>梅村 明則</v>
          </cell>
          <cell r="D802" t="str">
            <v>○</v>
          </cell>
          <cell r="E802">
            <v>39303</v>
          </cell>
          <cell r="L802" t="str">
            <v>梅村 明則</v>
          </cell>
          <cell r="M802" t="str">
            <v>梅村自動車</v>
          </cell>
          <cell r="N802" t="str">
            <v>848-0041</v>
          </cell>
          <cell r="O802" t="str">
            <v>佐賀県伊万里市新天町286-5</v>
          </cell>
          <cell r="P802" t="str">
            <v>0955-23-0745</v>
          </cell>
        </row>
        <row r="803">
          <cell r="B803">
            <v>79</v>
          </cell>
          <cell r="C803" t="str">
            <v>㈱佐賀マツダ</v>
          </cell>
          <cell r="D803" t="str">
            <v>○</v>
          </cell>
          <cell r="E803">
            <v>39322</v>
          </cell>
          <cell r="L803" t="str">
            <v>円田 稔</v>
          </cell>
          <cell r="M803" t="str">
            <v>㈱佐賀マツダ 整備工場</v>
          </cell>
          <cell r="N803">
            <v>8400031</v>
          </cell>
          <cell r="O803" t="str">
            <v>佐賀県佐賀市下田町4-6</v>
          </cell>
          <cell r="P803" t="str">
            <v>0952-24-1100</v>
          </cell>
        </row>
        <row r="804">
          <cell r="B804">
            <v>20</v>
          </cell>
          <cell r="C804" t="str">
            <v>㈲三光自動車工業所</v>
          </cell>
          <cell r="D804" t="str">
            <v>○</v>
          </cell>
          <cell r="E804">
            <v>39252</v>
          </cell>
          <cell r="L804" t="str">
            <v>光岡 克徳</v>
          </cell>
          <cell r="M804" t="str">
            <v>㈲三光自動車工業所</v>
          </cell>
          <cell r="N804">
            <v>8430304</v>
          </cell>
          <cell r="O804" t="str">
            <v>佐賀県嬉野市嬉野町大字岩屋川内甲381</v>
          </cell>
          <cell r="P804" t="str">
            <v>0954-43-0681</v>
          </cell>
        </row>
        <row r="805">
          <cell r="B805">
            <v>147</v>
          </cell>
          <cell r="C805" t="str">
            <v>㈱ホンダオート佐賀</v>
          </cell>
          <cell r="D805" t="str">
            <v>○</v>
          </cell>
          <cell r="E805">
            <v>39338</v>
          </cell>
          <cell r="F805" t="str">
            <v>○</v>
          </cell>
          <cell r="G805">
            <v>39350</v>
          </cell>
          <cell r="L805" t="str">
            <v>大橋 友文</v>
          </cell>
          <cell r="M805" t="str">
            <v>㈱ホンダオート佐賀</v>
          </cell>
          <cell r="N805">
            <v>8430023</v>
          </cell>
          <cell r="O805" t="str">
            <v>佐賀県武雄市武雄町大字昭和24-19</v>
          </cell>
          <cell r="P805" t="str">
            <v>0954-22-4135</v>
          </cell>
        </row>
        <row r="806">
          <cell r="B806">
            <v>212</v>
          </cell>
          <cell r="C806" t="str">
            <v>田中 貞雄</v>
          </cell>
          <cell r="D806" t="str">
            <v>○</v>
          </cell>
          <cell r="E806">
            <v>39355</v>
          </cell>
          <cell r="F806" t="str">
            <v>○</v>
          </cell>
          <cell r="G806">
            <v>39366</v>
          </cell>
          <cell r="L806" t="str">
            <v>田中 貞雄</v>
          </cell>
          <cell r="M806" t="str">
            <v>田中自動車</v>
          </cell>
          <cell r="N806">
            <v>8492305</v>
          </cell>
          <cell r="O806" t="str">
            <v>佐賀県武雄市山内町大字宮野4244-2</v>
          </cell>
          <cell r="P806" t="str">
            <v>0954-45-4647</v>
          </cell>
        </row>
        <row r="807">
          <cell r="B807">
            <v>193</v>
          </cell>
          <cell r="C807" t="str">
            <v>九州三菱自動車販売㈱</v>
          </cell>
          <cell r="D807" t="str">
            <v>○</v>
          </cell>
          <cell r="E807">
            <v>39350</v>
          </cell>
          <cell r="F807" t="str">
            <v>○</v>
          </cell>
          <cell r="G807">
            <v>39366</v>
          </cell>
          <cell r="L807" t="str">
            <v>西村 政昭</v>
          </cell>
          <cell r="M807" t="str">
            <v>九州三菱自動車販売㈱ 佐賀支店</v>
          </cell>
          <cell r="N807" t="str">
            <v>849-0911</v>
          </cell>
          <cell r="O807" t="str">
            <v>佐賀県佐賀市新栄東一丁目7番57号</v>
          </cell>
          <cell r="P807" t="str">
            <v>0952-24-6161</v>
          </cell>
        </row>
        <row r="808">
          <cell r="B808">
            <v>225</v>
          </cell>
          <cell r="C808" t="str">
            <v>ホンダセントラル佐賀販売㈱</v>
          </cell>
          <cell r="D808" t="str">
            <v>○</v>
          </cell>
          <cell r="E808">
            <v>39363</v>
          </cell>
          <cell r="F808" t="str">
            <v>○</v>
          </cell>
          <cell r="G808">
            <v>39383</v>
          </cell>
          <cell r="L808" t="str">
            <v>前田 憲秀</v>
          </cell>
          <cell r="M808" t="str">
            <v>ホンダセントラル佐賀販売㈱</v>
          </cell>
          <cell r="N808">
            <v>8460031</v>
          </cell>
          <cell r="O808" t="str">
            <v>佐賀県多久市多久町2499</v>
          </cell>
          <cell r="P808" t="str">
            <v>0952-74-3388</v>
          </cell>
        </row>
        <row r="809">
          <cell r="B809">
            <v>90</v>
          </cell>
          <cell r="C809" t="str">
            <v>㈲宮﨑自動車工業所</v>
          </cell>
          <cell r="D809" t="str">
            <v>○</v>
          </cell>
          <cell r="E809">
            <v>39303</v>
          </cell>
          <cell r="L809" t="str">
            <v>宮﨑 保郎</v>
          </cell>
          <cell r="M809" t="str">
            <v>㈲宮﨑自動車工業所</v>
          </cell>
          <cell r="N809">
            <v>8430301</v>
          </cell>
          <cell r="O809" t="str">
            <v>佐賀県嬉野市嬉野町大字下宿乙500</v>
          </cell>
          <cell r="P809" t="str">
            <v>0954-42-2225</v>
          </cell>
        </row>
        <row r="810">
          <cell r="B810">
            <v>280</v>
          </cell>
          <cell r="C810" t="str">
            <v>㈲鬼木自動車整備工場</v>
          </cell>
          <cell r="D810" t="str">
            <v>○</v>
          </cell>
          <cell r="E810">
            <v>39364</v>
          </cell>
          <cell r="L810" t="str">
            <v>鬼木 正典</v>
          </cell>
          <cell r="M810" t="str">
            <v>㈲鬼木自動車整備工場</v>
          </cell>
          <cell r="N810">
            <v>8471107</v>
          </cell>
          <cell r="O810" t="str">
            <v>佐賀県唐津市七山藤川2738-8</v>
          </cell>
          <cell r="P810" t="str">
            <v>0955-58-2145</v>
          </cell>
        </row>
        <row r="811">
          <cell r="B811">
            <v>215</v>
          </cell>
          <cell r="C811" t="str">
            <v>柴田 義信</v>
          </cell>
          <cell r="D811" t="str">
            <v>○</v>
          </cell>
          <cell r="E811">
            <v>39355</v>
          </cell>
          <cell r="L811" t="str">
            <v>柴田 義信</v>
          </cell>
          <cell r="M811" t="str">
            <v>柴田自動車整備工場</v>
          </cell>
          <cell r="N811">
            <v>8400011</v>
          </cell>
          <cell r="O811" t="str">
            <v>佐賀県佐賀市北川副町大字江上585-1</v>
          </cell>
          <cell r="P811" t="str">
            <v>0952-24-5895</v>
          </cell>
        </row>
        <row r="812">
          <cell r="B812">
            <v>176</v>
          </cell>
          <cell r="C812" t="str">
            <v>㈱アイワ自動車工業</v>
          </cell>
          <cell r="D812" t="str">
            <v>○</v>
          </cell>
          <cell r="E812">
            <v>39442</v>
          </cell>
          <cell r="L812" t="str">
            <v>河野 隆</v>
          </cell>
          <cell r="M812" t="str">
            <v>㈱アイワ自動車工業</v>
          </cell>
          <cell r="N812">
            <v>8410047</v>
          </cell>
          <cell r="O812" t="str">
            <v>佐賀県鳥栖市今泉町2239-1</v>
          </cell>
          <cell r="P812" t="str">
            <v>0942-83-1168</v>
          </cell>
        </row>
        <row r="813">
          <cell r="B813">
            <v>417</v>
          </cell>
          <cell r="C813" t="str">
            <v>松本 守幸</v>
          </cell>
          <cell r="D813" t="str">
            <v>○</v>
          </cell>
          <cell r="E813">
            <v>39470</v>
          </cell>
          <cell r="L813" t="str">
            <v>松本 守幸</v>
          </cell>
          <cell r="M813" t="str">
            <v>マツモトオート</v>
          </cell>
          <cell r="N813">
            <v>8491403</v>
          </cell>
          <cell r="O813" t="str">
            <v>佐賀県嬉野市塩田町大字久間丙2413-1</v>
          </cell>
          <cell r="P813" t="str">
            <v>0954-66-4329</v>
          </cell>
        </row>
        <row r="814">
          <cell r="B814">
            <v>180</v>
          </cell>
          <cell r="C814" t="str">
            <v>㈱中川自動車</v>
          </cell>
          <cell r="D814" t="str">
            <v>○</v>
          </cell>
          <cell r="E814">
            <v>39475</v>
          </cell>
          <cell r="F814" t="str">
            <v>○</v>
          </cell>
          <cell r="G814">
            <v>39475</v>
          </cell>
          <cell r="L814" t="str">
            <v>中川 龍美</v>
          </cell>
          <cell r="M814" t="str">
            <v>㈱中川自動車　本社</v>
          </cell>
          <cell r="N814">
            <v>8490913</v>
          </cell>
          <cell r="O814" t="str">
            <v>佐賀県佐賀市兵庫町大字渕1347-1</v>
          </cell>
          <cell r="P814" t="str">
            <v>0952-29-3401</v>
          </cell>
        </row>
        <row r="815">
          <cell r="B815">
            <v>332</v>
          </cell>
          <cell r="C815" t="str">
            <v>德久 健一</v>
          </cell>
          <cell r="D815" t="str">
            <v>○</v>
          </cell>
          <cell r="E815">
            <v>39451</v>
          </cell>
          <cell r="M815" t="str">
            <v>德久 健一</v>
          </cell>
          <cell r="N815" t="str">
            <v>ﾄｸﾋｻ</v>
          </cell>
          <cell r="O815">
            <v>8440011</v>
          </cell>
          <cell r="P815" t="str">
            <v>佐賀県西松浦郡有田町岩谷川内三丁目１番14号</v>
          </cell>
          <cell r="Q815" t="str">
            <v>0955-43-3104</v>
          </cell>
          <cell r="R815" t="str">
            <v>大德自動車</v>
          </cell>
          <cell r="S815">
            <v>8440011</v>
          </cell>
          <cell r="T815" t="str">
            <v>佐賀県西松浦郡有田町岩谷川内3-1-14</v>
          </cell>
        </row>
        <row r="816">
          <cell r="B816">
            <v>194</v>
          </cell>
          <cell r="C816" t="str">
            <v>中島 欣哉</v>
          </cell>
          <cell r="D816" t="str">
            <v>○</v>
          </cell>
          <cell r="E816">
            <v>39469</v>
          </cell>
          <cell r="M816" t="str">
            <v>中島 欣哉</v>
          </cell>
          <cell r="N816" t="str">
            <v>ﾅｶｼﾏ</v>
          </cell>
          <cell r="O816">
            <v>8440012</v>
          </cell>
          <cell r="P816" t="str">
            <v>佐賀県西松浦郡有田町桑古場乙2416番地2</v>
          </cell>
          <cell r="Q816" t="str">
            <v>0955-42-2806</v>
          </cell>
          <cell r="R816" t="str">
            <v>有田 中央モータース</v>
          </cell>
          <cell r="S816">
            <v>8440012</v>
          </cell>
          <cell r="T816" t="str">
            <v>佐賀県西松浦郡有田町桑古場乙2415-1</v>
          </cell>
        </row>
        <row r="817">
          <cell r="B817">
            <v>415</v>
          </cell>
          <cell r="C817" t="str">
            <v>㈲ガレージスポットエシマ</v>
          </cell>
          <cell r="D817" t="str">
            <v>○</v>
          </cell>
          <cell r="E817">
            <v>39506</v>
          </cell>
          <cell r="L817" t="str">
            <v>江島 寛幸</v>
          </cell>
          <cell r="M817" t="str">
            <v>江島 寛幸</v>
          </cell>
          <cell r="N817" t="str">
            <v>ｶﾞﾚｰｼﾞｽﾎﾟｯﾄｴｼﾏ</v>
          </cell>
          <cell r="O817">
            <v>8410072</v>
          </cell>
          <cell r="P817" t="str">
            <v>佐賀県鳥栖市村田町179番地1</v>
          </cell>
          <cell r="Q817" t="str">
            <v>0942-84-6322</v>
          </cell>
          <cell r="R817" t="str">
            <v>㈲ガレージスポットエシマ</v>
          </cell>
          <cell r="S817">
            <v>8410072</v>
          </cell>
          <cell r="T817" t="str">
            <v>佐賀県鳥栖市村田町179-1</v>
          </cell>
        </row>
        <row r="818">
          <cell r="B818">
            <v>17</v>
          </cell>
          <cell r="C818" t="str">
            <v>㈲オートナカヤマ</v>
          </cell>
          <cell r="D818" t="str">
            <v>○</v>
          </cell>
          <cell r="E818">
            <v>39252</v>
          </cell>
          <cell r="L818" t="str">
            <v>中山 一男</v>
          </cell>
          <cell r="M818" t="str">
            <v>㈲オートナカヤマ</v>
          </cell>
          <cell r="N818">
            <v>8400821</v>
          </cell>
          <cell r="O818" t="str">
            <v>佐賀県佐賀市東佐賀町5-11</v>
          </cell>
          <cell r="P818" t="str">
            <v>0952-23-6465</v>
          </cell>
        </row>
        <row r="819">
          <cell r="B819">
            <v>90</v>
          </cell>
          <cell r="C819" t="str">
            <v>㈲宮﨑自動車工業所</v>
          </cell>
          <cell r="D819" t="str">
            <v>○</v>
          </cell>
          <cell r="E819">
            <v>39303</v>
          </cell>
          <cell r="L819" t="str">
            <v>宮﨑 保郎</v>
          </cell>
          <cell r="M819" t="str">
            <v>㈲宮﨑自動車工業所</v>
          </cell>
          <cell r="N819">
            <v>8430301</v>
          </cell>
          <cell r="O819" t="str">
            <v>佐賀県嬉野市嬉野町大字下宿乙500</v>
          </cell>
          <cell r="P819" t="str">
            <v>0954-42-2225</v>
          </cell>
        </row>
        <row r="820">
          <cell r="B820">
            <v>265</v>
          </cell>
          <cell r="C820" t="str">
            <v>㈲ササキ商会</v>
          </cell>
          <cell r="D820" t="str">
            <v>○</v>
          </cell>
          <cell r="E820">
            <v>39339</v>
          </cell>
          <cell r="F820" t="str">
            <v>○</v>
          </cell>
          <cell r="G820">
            <v>39362</v>
          </cell>
          <cell r="L820" t="str">
            <v>佐々木 賢二</v>
          </cell>
          <cell r="M820" t="str">
            <v>佐々木 賢二</v>
          </cell>
          <cell r="N820" t="str">
            <v>ｻｻｷｼｮｳｶｲ</v>
          </cell>
          <cell r="O820">
            <v>8470034</v>
          </cell>
          <cell r="P820" t="str">
            <v>佐賀県唐津市中原2894番地</v>
          </cell>
          <cell r="Q820" t="str">
            <v>0955-78-0455</v>
          </cell>
          <cell r="R820" t="str">
            <v>㈲ササキ商会</v>
          </cell>
          <cell r="S820">
            <v>8470034</v>
          </cell>
          <cell r="T820" t="str">
            <v>佐賀県唐津市中原2894</v>
          </cell>
        </row>
        <row r="821">
          <cell r="B821">
            <v>905</v>
          </cell>
          <cell r="C821" t="str">
            <v>㈲シャートレーディング</v>
          </cell>
          <cell r="D821" t="str">
            <v>○</v>
          </cell>
          <cell r="E821">
            <v>39355</v>
          </cell>
          <cell r="L821" t="str">
            <v>ザルフセイン</v>
          </cell>
          <cell r="M821" t="str">
            <v>ザルフセイン</v>
          </cell>
          <cell r="N821" t="str">
            <v>ｼｬｰﾄﾚｰﾃﾞｨﾝｸﾞ</v>
          </cell>
          <cell r="O821">
            <v>4980045</v>
          </cell>
          <cell r="P821" t="str">
            <v>佐賀県佐賀市蓮池町大字小松317-3</v>
          </cell>
          <cell r="Q821" t="str">
            <v>0952-97-0462</v>
          </cell>
          <cell r="R821" t="str">
            <v>㈲シャートレーディング</v>
          </cell>
          <cell r="S821">
            <v>4980045</v>
          </cell>
          <cell r="T821" t="str">
            <v>佐賀県佐賀市蓮池町大字小松317-3</v>
          </cell>
        </row>
        <row r="822">
          <cell r="B822">
            <v>39</v>
          </cell>
          <cell r="C822" t="str">
            <v>㈲宮崎モータース</v>
          </cell>
          <cell r="D822" t="str">
            <v>○</v>
          </cell>
          <cell r="E822">
            <v>39257</v>
          </cell>
          <cell r="F822" t="str">
            <v>○</v>
          </cell>
          <cell r="G822">
            <v>39300</v>
          </cell>
          <cell r="L822" t="str">
            <v>宮﨑 好明</v>
          </cell>
          <cell r="M822" t="str">
            <v>宮﨑 好明</v>
          </cell>
          <cell r="N822" t="str">
            <v>ﾐﾔｻﾞｷﾓｰﾀｰｽ</v>
          </cell>
          <cell r="O822">
            <v>8430301</v>
          </cell>
          <cell r="P822" t="str">
            <v>佐賀県嬉野市嬉野町大字下宿乙202番地</v>
          </cell>
          <cell r="Q822" t="str">
            <v>0954-42-0518</v>
          </cell>
          <cell r="R822" t="str">
            <v>㈲宮崎モータース</v>
          </cell>
          <cell r="S822">
            <v>8430301</v>
          </cell>
          <cell r="T822" t="str">
            <v>佐賀県嬉野市嬉野町大字下宿乙202</v>
          </cell>
        </row>
        <row r="823">
          <cell r="B823">
            <v>341</v>
          </cell>
          <cell r="C823" t="str">
            <v>㈱春日電機</v>
          </cell>
          <cell r="F823" t="str">
            <v>○</v>
          </cell>
          <cell r="G823">
            <v>39373</v>
          </cell>
          <cell r="L823" t="str">
            <v>谷口 茂</v>
          </cell>
          <cell r="M823" t="str">
            <v>㈱春日電機</v>
          </cell>
          <cell r="N823">
            <v>8400862</v>
          </cell>
          <cell r="O823" t="str">
            <v>佐賀県佐賀市嘉瀬町大字扇町2366-1</v>
          </cell>
          <cell r="P823" t="str">
            <v>0952-24-5348</v>
          </cell>
        </row>
        <row r="824">
          <cell r="B824">
            <v>912</v>
          </cell>
          <cell r="C824" t="str">
            <v>㈱オートサロン博央</v>
          </cell>
          <cell r="D824" t="str">
            <v>○</v>
          </cell>
          <cell r="E824">
            <v>39587</v>
          </cell>
          <cell r="L824" t="str">
            <v>久保 貞好</v>
          </cell>
          <cell r="M824" t="str">
            <v>久保 貞好</v>
          </cell>
          <cell r="N824" t="str">
            <v>ｵｰﾄｻﾛﾝ</v>
          </cell>
          <cell r="O824">
            <v>8494173</v>
          </cell>
          <cell r="P824" t="str">
            <v>佐賀県西松浦郡有田町舞原乙2347番地179</v>
          </cell>
          <cell r="Q824" t="str">
            <v>0955-46-4784</v>
          </cell>
          <cell r="R824" t="str">
            <v>㈱オートサロン博央</v>
          </cell>
          <cell r="S824">
            <v>8494173</v>
          </cell>
          <cell r="T824" t="str">
            <v>佐賀県西松浦郡有田町舞原乙2347-179</v>
          </cell>
        </row>
        <row r="825">
          <cell r="B825">
            <v>449</v>
          </cell>
          <cell r="C825" t="str">
            <v>川添 孝行</v>
          </cell>
          <cell r="D825" t="str">
            <v>○</v>
          </cell>
          <cell r="E825">
            <v>39548</v>
          </cell>
          <cell r="M825" t="str">
            <v>川添 孝行</v>
          </cell>
          <cell r="N825" t="str">
            <v>ｶﾜｿﾞｴ</v>
          </cell>
          <cell r="O825">
            <v>8470885</v>
          </cell>
          <cell r="P825" t="str">
            <v>佐賀県唐津市唐川733番地</v>
          </cell>
          <cell r="Q825" t="str">
            <v>0955-74-9671</v>
          </cell>
          <cell r="R825" t="str">
            <v>川添鈑金</v>
          </cell>
          <cell r="S825">
            <v>8470885</v>
          </cell>
          <cell r="T825" t="str">
            <v>佐賀県唐津市唐川733</v>
          </cell>
        </row>
        <row r="826">
          <cell r="B826">
            <v>916</v>
          </cell>
          <cell r="C826" t="str">
            <v>協和運送㈲</v>
          </cell>
          <cell r="D826" t="str">
            <v>○</v>
          </cell>
          <cell r="E826">
            <v>39709</v>
          </cell>
          <cell r="F826" t="str">
            <v>○</v>
          </cell>
          <cell r="G826">
            <v>39709</v>
          </cell>
          <cell r="L826" t="str">
            <v>山口 辰巳</v>
          </cell>
          <cell r="M826" t="str">
            <v>山口 辰巳</v>
          </cell>
          <cell r="N826" t="str">
            <v>ｷｮｳﾜｳﾝｿｳ</v>
          </cell>
          <cell r="O826">
            <v>8460031</v>
          </cell>
          <cell r="P826" t="str">
            <v>佐賀県多久市多久町7639番地2</v>
          </cell>
          <cell r="Q826" t="str">
            <v>0952-75-4511</v>
          </cell>
          <cell r="R826" t="str">
            <v>協和運送㈲</v>
          </cell>
          <cell r="S826">
            <v>8460031</v>
          </cell>
          <cell r="T826" t="str">
            <v>佐賀県多久市多久町7639-2</v>
          </cell>
        </row>
        <row r="827">
          <cell r="B827">
            <v>455</v>
          </cell>
          <cell r="C827" t="str">
            <v>草場 義照</v>
          </cell>
          <cell r="D827" t="str">
            <v>○</v>
          </cell>
          <cell r="E827">
            <v>39552</v>
          </cell>
          <cell r="M827" t="str">
            <v>草場 義照</v>
          </cell>
          <cell r="N827" t="str">
            <v>ｸｻﾊﾞ</v>
          </cell>
          <cell r="O827">
            <v>8490402</v>
          </cell>
          <cell r="P827" t="str">
            <v>佐賀県杵島郡白石町大字福富下分2828番地10</v>
          </cell>
          <cell r="Q827" t="str">
            <v>0952-87-3235</v>
          </cell>
          <cell r="R827" t="str">
            <v>草場鈑金塗装</v>
          </cell>
          <cell r="S827">
            <v>8490402</v>
          </cell>
          <cell r="T827" t="str">
            <v>佐賀県杵島郡白石町大字福富下分2828-10</v>
          </cell>
        </row>
        <row r="828">
          <cell r="B828">
            <v>452</v>
          </cell>
          <cell r="C828" t="str">
            <v>古賀 保隆</v>
          </cell>
          <cell r="D828" t="str">
            <v>○</v>
          </cell>
          <cell r="E828">
            <v>39548</v>
          </cell>
          <cell r="M828" t="str">
            <v>古賀 保隆</v>
          </cell>
          <cell r="N828" t="str">
            <v>ｺｶﾞ</v>
          </cell>
          <cell r="O828">
            <v>8400541</v>
          </cell>
          <cell r="P828" t="str">
            <v>佐賀県小城市牛津町勝1327番地9</v>
          </cell>
          <cell r="Q828" t="str">
            <v>0952-66-0702</v>
          </cell>
          <cell r="R828" t="str">
            <v>古賀ボデー</v>
          </cell>
          <cell r="S828" t="str">
            <v>849-0316</v>
          </cell>
          <cell r="T828" t="str">
            <v>佐賀県小城市芦刈町道免1468-2</v>
          </cell>
        </row>
        <row r="829">
          <cell r="B829">
            <v>463</v>
          </cell>
          <cell r="C829" t="str">
            <v>㈲古賀鈑金</v>
          </cell>
          <cell r="D829" t="str">
            <v>○</v>
          </cell>
          <cell r="E829">
            <v>39566</v>
          </cell>
          <cell r="L829" t="str">
            <v>古賀 猛</v>
          </cell>
          <cell r="M829" t="str">
            <v>古賀 猛</v>
          </cell>
          <cell r="N829" t="str">
            <v>ｺｶﾞﾊﾞﾝｷﾝ</v>
          </cell>
          <cell r="O829">
            <v>8470002</v>
          </cell>
          <cell r="P829" t="str">
            <v>佐賀県小城市牛津町勝1088番地7</v>
          </cell>
          <cell r="Q829" t="str">
            <v>0952-66-5088</v>
          </cell>
          <cell r="R829" t="str">
            <v>㈲古賀鈑金</v>
          </cell>
          <cell r="S829">
            <v>8470002</v>
          </cell>
          <cell r="T829" t="str">
            <v>佐賀県小城市牛津町勝1088-7</v>
          </cell>
        </row>
        <row r="830">
          <cell r="B830">
            <v>445</v>
          </cell>
          <cell r="C830" t="str">
            <v>宗田 武</v>
          </cell>
          <cell r="D830" t="str">
            <v>○</v>
          </cell>
          <cell r="E830">
            <v>39548</v>
          </cell>
          <cell r="M830" t="str">
            <v>宗田 武</v>
          </cell>
          <cell r="N830" t="str">
            <v>ｿｳﾀ</v>
          </cell>
          <cell r="O830">
            <v>8471521</v>
          </cell>
          <cell r="P830" t="str">
            <v>佐賀県唐津市肥前町田野丙84番地9</v>
          </cell>
          <cell r="Q830" t="str">
            <v>0955-54-2108</v>
          </cell>
          <cell r="R830" t="str">
            <v>旭自動車</v>
          </cell>
          <cell r="S830" t="str">
            <v>847-1511</v>
          </cell>
          <cell r="T830" t="str">
            <v>佐賀県唐津市肥前町新木場山頭甲1821-1</v>
          </cell>
        </row>
        <row r="831">
          <cell r="B831">
            <v>473</v>
          </cell>
          <cell r="C831" t="str">
            <v>園田 敏宏</v>
          </cell>
          <cell r="D831" t="str">
            <v>○</v>
          </cell>
          <cell r="E831">
            <v>39717</v>
          </cell>
          <cell r="M831" t="str">
            <v>園田 敏宏</v>
          </cell>
          <cell r="N831" t="str">
            <v>ｿﾉﾀﾞ</v>
          </cell>
          <cell r="O831">
            <v>8490912</v>
          </cell>
          <cell r="P831" t="str">
            <v>佐賀県佐賀市兵庫町大字瓦町1051番地3</v>
          </cell>
          <cell r="Q831" t="str">
            <v>0952-24-3894</v>
          </cell>
          <cell r="R831" t="str">
            <v>園田モータース</v>
          </cell>
          <cell r="S831">
            <v>8490912</v>
          </cell>
          <cell r="T831" t="str">
            <v>佐賀県佐賀市兵庫町大字瓦町1051-3</v>
          </cell>
        </row>
        <row r="832">
          <cell r="B832">
            <v>466</v>
          </cell>
          <cell r="C832" t="str">
            <v>㈲西川登モータース</v>
          </cell>
          <cell r="D832" t="str">
            <v>○</v>
          </cell>
          <cell r="E832">
            <v>39588</v>
          </cell>
          <cell r="L832" t="str">
            <v>松尾 正伸</v>
          </cell>
          <cell r="M832" t="str">
            <v>松尾 正伸</v>
          </cell>
          <cell r="N832" t="str">
            <v>ﾆｼｶﾜﾉﾎﾞﾘﾓｰﾀｰｽ</v>
          </cell>
          <cell r="O832">
            <v>8430231</v>
          </cell>
          <cell r="P832" t="str">
            <v>佐賀県武雄市西川登町大字小田志14800番地の１</v>
          </cell>
          <cell r="Q832" t="str">
            <v>0954-28-2067</v>
          </cell>
          <cell r="R832" t="str">
            <v>㈲西川登モータース</v>
          </cell>
          <cell r="S832">
            <v>8430231</v>
          </cell>
          <cell r="T832" t="str">
            <v>佐賀県武雄市西川登町大字小田志14800-1</v>
          </cell>
        </row>
        <row r="833">
          <cell r="B833">
            <v>469</v>
          </cell>
          <cell r="C833" t="str">
            <v>橋口 徹朗</v>
          </cell>
          <cell r="D833" t="str">
            <v>○</v>
          </cell>
          <cell r="E833">
            <v>39619</v>
          </cell>
          <cell r="M833" t="str">
            <v>橋口 徹朗</v>
          </cell>
          <cell r="N833" t="str">
            <v>ﾊｼｸﾞﾁ</v>
          </cell>
          <cell r="O833">
            <v>8492204</v>
          </cell>
          <cell r="P833" t="str">
            <v>佐賀県武雄市北方町大字大﨑2666番地</v>
          </cell>
          <cell r="Q833" t="str">
            <v>0954-36-3259</v>
          </cell>
          <cell r="R833" t="str">
            <v>はしぐち自動車</v>
          </cell>
          <cell r="S833">
            <v>8492204</v>
          </cell>
          <cell r="T833" t="str">
            <v>佐賀県武雄市北方町大字大崎2363-5</v>
          </cell>
        </row>
        <row r="834">
          <cell r="B834">
            <v>446</v>
          </cell>
          <cell r="C834" t="str">
            <v>松本 繁忠</v>
          </cell>
          <cell r="D834" t="str">
            <v>○</v>
          </cell>
          <cell r="E834">
            <v>39548</v>
          </cell>
          <cell r="M834" t="str">
            <v>松本 繁忠</v>
          </cell>
          <cell r="N834" t="str">
            <v>ﾏﾂﾓﾄ</v>
          </cell>
          <cell r="O834">
            <v>8470083</v>
          </cell>
          <cell r="P834" t="str">
            <v>佐賀県唐津市和多田大土井5番17号</v>
          </cell>
          <cell r="Q834" t="str">
            <v>0955-73-7553</v>
          </cell>
          <cell r="R834" t="str">
            <v>松本自動車工業所</v>
          </cell>
          <cell r="S834">
            <v>8470083</v>
          </cell>
          <cell r="T834" t="str">
            <v>佐賀県唐津市和多田大土井5-17</v>
          </cell>
        </row>
        <row r="835">
          <cell r="B835">
            <v>905</v>
          </cell>
          <cell r="C835" t="str">
            <v>㈲シャートレーディング</v>
          </cell>
          <cell r="F835" t="str">
            <v>○</v>
          </cell>
          <cell r="G835">
            <v>39622</v>
          </cell>
          <cell r="L835" t="str">
            <v>ザルフセイン</v>
          </cell>
          <cell r="M835" t="str">
            <v>ザルフセイン</v>
          </cell>
          <cell r="N835" t="str">
            <v>ｼｬｰﾄﾚｰﾃﾞｨﾝｸﾞ</v>
          </cell>
          <cell r="O835">
            <v>4980045</v>
          </cell>
          <cell r="P835" t="str">
            <v>佐賀県佐賀市蓮池町大字小松317-3</v>
          </cell>
          <cell r="Q835" t="str">
            <v>0952-97-0462</v>
          </cell>
          <cell r="R835" t="str">
            <v>㈲シャートレーディング</v>
          </cell>
          <cell r="S835">
            <v>4980045</v>
          </cell>
          <cell r="T835" t="str">
            <v>佐賀県佐賀市蓮池町大字小松317-3</v>
          </cell>
        </row>
        <row r="836">
          <cell r="B836">
            <v>918</v>
          </cell>
          <cell r="C836" t="str">
            <v>瀧下 賢</v>
          </cell>
          <cell r="D836" t="str">
            <v>○</v>
          </cell>
          <cell r="E836">
            <v>39741</v>
          </cell>
          <cell r="M836" t="str">
            <v>瀧下 賢</v>
          </cell>
          <cell r="N836" t="str">
            <v>ﾀｷｼﾀ</v>
          </cell>
          <cell r="O836">
            <v>8470132</v>
          </cell>
          <cell r="P836" t="str">
            <v>佐賀県唐津市相賀2478番地</v>
          </cell>
          <cell r="Q836" t="str">
            <v>0955-79-1133</v>
          </cell>
          <cell r="R836" t="str">
            <v>瀧下輪業商会</v>
          </cell>
          <cell r="S836">
            <v>8470132</v>
          </cell>
          <cell r="T836" t="str">
            <v>佐賀県唐津市相賀2478</v>
          </cell>
        </row>
        <row r="837">
          <cell r="B837">
            <v>908</v>
          </cell>
          <cell r="C837" t="str">
            <v>秋永 隆義</v>
          </cell>
          <cell r="H837" t="str">
            <v>○</v>
          </cell>
          <cell r="I837">
            <v>39469</v>
          </cell>
          <cell r="M837" t="str">
            <v>秋永 隆義</v>
          </cell>
          <cell r="N837" t="str">
            <v>ｱｷﾅｶﾞ</v>
          </cell>
          <cell r="O837">
            <v>8460014</v>
          </cell>
          <cell r="P837" t="str">
            <v>佐賀県多久市東多久町大字納所790番地1</v>
          </cell>
          <cell r="Q837" t="str">
            <v>0952-76-2547</v>
          </cell>
          <cell r="R837" t="str">
            <v>秋永自動車整備工場</v>
          </cell>
          <cell r="S837">
            <v>8460014</v>
          </cell>
          <cell r="T837" t="str">
            <v>佐賀県多久市東多久町大字納所790-1</v>
          </cell>
        </row>
        <row r="838">
          <cell r="B838">
            <v>916</v>
          </cell>
          <cell r="C838" t="str">
            <v>協和運送㈲</v>
          </cell>
          <cell r="H838" t="str">
            <v>○</v>
          </cell>
          <cell r="I838">
            <v>39769</v>
          </cell>
          <cell r="L838" t="str">
            <v>山口 辰巳</v>
          </cell>
          <cell r="M838" t="str">
            <v>山口 辰巳</v>
          </cell>
          <cell r="N838" t="str">
            <v>ｷｮｳﾜｳﾝｿｳ</v>
          </cell>
          <cell r="O838">
            <v>8460031</v>
          </cell>
          <cell r="P838" t="str">
            <v>佐賀県多久市多久町7639番地2</v>
          </cell>
          <cell r="Q838" t="str">
            <v>0952-75-4511</v>
          </cell>
          <cell r="R838" t="str">
            <v>協和運送㈲</v>
          </cell>
          <cell r="S838">
            <v>8460031</v>
          </cell>
          <cell r="T838" t="str">
            <v>佐賀県多久市多久町7639-2</v>
          </cell>
        </row>
        <row r="839">
          <cell r="B839">
            <v>921</v>
          </cell>
          <cell r="C839" t="str">
            <v>ＵＤトラックスジャパン㈱</v>
          </cell>
          <cell r="D839" t="str">
            <v>○</v>
          </cell>
          <cell r="E839">
            <v>39881</v>
          </cell>
          <cell r="F839" t="str">
            <v>○</v>
          </cell>
          <cell r="G839">
            <v>39881</v>
          </cell>
          <cell r="L839" t="str">
            <v>村上 吉弘</v>
          </cell>
          <cell r="M839" t="str">
            <v>村上 吉弘</v>
          </cell>
          <cell r="N839" t="str">
            <v>ﾕｰﾃﾞｨｰﾄﾗｯｸｽｼﾞｬﾊﾟﾝ</v>
          </cell>
          <cell r="O839" t="str">
            <v>362-0046</v>
          </cell>
          <cell r="P839" t="str">
            <v>埼玉県上尾市大字壱丁目1番地</v>
          </cell>
          <cell r="Q839" t="str">
            <v>03-6848-8109</v>
          </cell>
          <cell r="R839" t="str">
            <v>UDトラックスジャパン㈱ 佐賀工場</v>
          </cell>
          <cell r="S839" t="str">
            <v>849-0936</v>
          </cell>
          <cell r="T839" t="str">
            <v>佐賀県佐賀市鍋島町大字森田一本椎823-2</v>
          </cell>
        </row>
        <row r="840">
          <cell r="B840">
            <v>941</v>
          </cell>
          <cell r="C840" t="str">
            <v>西村 浩彰</v>
          </cell>
          <cell r="D840" t="str">
            <v>○</v>
          </cell>
          <cell r="E840">
            <v>40759</v>
          </cell>
          <cell r="M840" t="str">
            <v>西村 浩彰</v>
          </cell>
          <cell r="N840" t="str">
            <v>ﾆｼﾑﾗ</v>
          </cell>
          <cell r="O840" t="str">
            <v>849-0506</v>
          </cell>
          <cell r="P840" t="str">
            <v>佐賀県杵島郡江北町大字上小田1048番地2</v>
          </cell>
          <cell r="Q840" t="str">
            <v>0952-45-1701</v>
          </cell>
          <cell r="R840" t="str">
            <v>西村商会</v>
          </cell>
          <cell r="S840">
            <v>8490506</v>
          </cell>
          <cell r="T840" t="str">
            <v>佐賀県杵島郡江北町大字上小田1048-2</v>
          </cell>
        </row>
        <row r="841">
          <cell r="B841">
            <v>919</v>
          </cell>
          <cell r="C841" t="str">
            <v>通山 義朗</v>
          </cell>
          <cell r="D841" t="str">
            <v>○</v>
          </cell>
          <cell r="E841">
            <v>39862</v>
          </cell>
          <cell r="M841" t="str">
            <v>通山 義朗</v>
          </cell>
          <cell r="N841" t="str">
            <v>ﾄｵﾔﾏ</v>
          </cell>
          <cell r="O841">
            <v>8471102</v>
          </cell>
          <cell r="P841" t="str">
            <v>佐賀県唐津市七山馬川487</v>
          </cell>
          <cell r="Q841" t="str">
            <v>0955-78-0230</v>
          </cell>
          <cell r="R841" t="str">
            <v>千々賀自動車整備工場</v>
          </cell>
          <cell r="S841" t="str">
            <v>847-0831</v>
          </cell>
          <cell r="T841" t="str">
            <v>佐賀県唐津市千々賀415</v>
          </cell>
        </row>
        <row r="842">
          <cell r="B842">
            <v>482</v>
          </cell>
          <cell r="C842" t="str">
            <v>糸山 義彦</v>
          </cell>
          <cell r="D842" t="str">
            <v>○</v>
          </cell>
          <cell r="E842">
            <v>39894</v>
          </cell>
          <cell r="M842" t="str">
            <v>糸山 義彦</v>
          </cell>
          <cell r="N842" t="str">
            <v>ｲﾄﾔﾏ</v>
          </cell>
          <cell r="O842">
            <v>8491311</v>
          </cell>
          <cell r="P842" t="str">
            <v>佐賀県鹿島市大字高津原3324番地4</v>
          </cell>
          <cell r="Q842" t="str">
            <v>0954-62-9640</v>
          </cell>
          <cell r="R842" t="str">
            <v>糸山自動車</v>
          </cell>
          <cell r="S842" t="str">
            <v>849-1315</v>
          </cell>
          <cell r="T842" t="str">
            <v>佐賀県鹿島市大字三河内894-1</v>
          </cell>
        </row>
        <row r="843">
          <cell r="B843">
            <v>922</v>
          </cell>
          <cell r="C843" t="str">
            <v>小川 豊</v>
          </cell>
          <cell r="D843" t="str">
            <v>○</v>
          </cell>
          <cell r="E843">
            <v>39883</v>
          </cell>
          <cell r="M843" t="str">
            <v>小川 豊</v>
          </cell>
          <cell r="N843" t="str">
            <v>ｵｶﾞﾜ</v>
          </cell>
          <cell r="O843">
            <v>8450023</v>
          </cell>
          <cell r="P843" t="str">
            <v>佐賀県小城市三日月町織島2305-1</v>
          </cell>
          <cell r="Q843" t="str">
            <v>0952-72-3362</v>
          </cell>
          <cell r="R843" t="str">
            <v>小川工業所</v>
          </cell>
          <cell r="S843">
            <v>8450023</v>
          </cell>
          <cell r="T843" t="str">
            <v>佐賀県小城市三日月町織島2305-1</v>
          </cell>
        </row>
        <row r="844">
          <cell r="B844">
            <v>478</v>
          </cell>
          <cell r="C844" t="str">
            <v>古瀬 壽郎</v>
          </cell>
          <cell r="D844" t="str">
            <v>○</v>
          </cell>
          <cell r="E844">
            <v>39894</v>
          </cell>
          <cell r="M844" t="str">
            <v>古瀬 壽郎</v>
          </cell>
          <cell r="N844" t="str">
            <v>ｺｾ</v>
          </cell>
          <cell r="O844">
            <v>8430234</v>
          </cell>
          <cell r="P844" t="str">
            <v>佐賀県武雄市東川登町大字袴野10133番地1</v>
          </cell>
          <cell r="Q844" t="str">
            <v>0954-22-2492</v>
          </cell>
          <cell r="R844" t="str">
            <v>寿モータース</v>
          </cell>
          <cell r="S844">
            <v>8430234</v>
          </cell>
          <cell r="T844" t="str">
            <v>佐賀県武雄市東川登町大字袴野10133-1</v>
          </cell>
        </row>
        <row r="845">
          <cell r="B845">
            <v>479</v>
          </cell>
          <cell r="C845" t="str">
            <v>坂井 靖正</v>
          </cell>
          <cell r="D845" t="str">
            <v>○</v>
          </cell>
          <cell r="E845">
            <v>39894</v>
          </cell>
          <cell r="M845" t="str">
            <v>坂井 靖正</v>
          </cell>
          <cell r="N845" t="str">
            <v>ｻｶｲ</v>
          </cell>
          <cell r="O845">
            <v>8490505</v>
          </cell>
          <cell r="P845" t="str">
            <v>佐賀県杵島郡江北町大字下小田2610番地1</v>
          </cell>
          <cell r="Q845" t="str">
            <v>0952-86-4630</v>
          </cell>
          <cell r="R845" t="str">
            <v>ホットガレージ</v>
          </cell>
          <cell r="S845" t="str">
            <v>849-0505</v>
          </cell>
          <cell r="T845" t="str">
            <v>佐賀県杵島郡江北町大字下小田2600</v>
          </cell>
        </row>
        <row r="846">
          <cell r="B846">
            <v>485</v>
          </cell>
          <cell r="C846" t="str">
            <v>田中 透</v>
          </cell>
          <cell r="D846" t="str">
            <v>○</v>
          </cell>
          <cell r="E846">
            <v>39912</v>
          </cell>
          <cell r="M846" t="str">
            <v>田中 透</v>
          </cell>
          <cell r="N846" t="str">
            <v>ﾀﾅｶ</v>
          </cell>
          <cell r="O846">
            <v>8490506</v>
          </cell>
          <cell r="P846" t="str">
            <v>佐賀県杵島郡江北町大字上小田308番地</v>
          </cell>
          <cell r="Q846" t="str">
            <v>0952-86-2519</v>
          </cell>
          <cell r="R846" t="str">
            <v>田中自動車整備工場</v>
          </cell>
          <cell r="S846">
            <v>8490506</v>
          </cell>
          <cell r="T846" t="str">
            <v>佐賀県杵島郡江北町大字上小田308</v>
          </cell>
        </row>
        <row r="847">
          <cell r="B847">
            <v>141</v>
          </cell>
          <cell r="C847" t="str">
            <v>㈲波多津自動車</v>
          </cell>
          <cell r="D847" t="str">
            <v>○</v>
          </cell>
          <cell r="E847">
            <v>39891</v>
          </cell>
          <cell r="F847" t="str">
            <v>○</v>
          </cell>
          <cell r="G847">
            <v>39891</v>
          </cell>
          <cell r="L847" t="str">
            <v>田中 茂樹</v>
          </cell>
          <cell r="M847" t="str">
            <v>田中 茂樹</v>
          </cell>
          <cell r="N847" t="str">
            <v>ﾊﾀﾂｼﾞﾄﾞｳｼｬ</v>
          </cell>
          <cell r="O847">
            <v>8480105</v>
          </cell>
          <cell r="P847" t="str">
            <v>伊万里市波多津町馬蛤潟5013-13</v>
          </cell>
          <cell r="Q847" t="str">
            <v>0955-25-0023</v>
          </cell>
          <cell r="R847" t="str">
            <v>㈲波多津自動車</v>
          </cell>
          <cell r="S847">
            <v>8480105</v>
          </cell>
          <cell r="T847" t="str">
            <v>伊万里市波多津町馬蛤潟5013-13</v>
          </cell>
        </row>
        <row r="848">
          <cell r="B848">
            <v>481</v>
          </cell>
          <cell r="C848" t="str">
            <v>森 達之</v>
          </cell>
          <cell r="D848" t="str">
            <v>○</v>
          </cell>
          <cell r="E848">
            <v>39894</v>
          </cell>
          <cell r="M848" t="str">
            <v>森 達之</v>
          </cell>
          <cell r="N848" t="str">
            <v>ﾓﾘ</v>
          </cell>
          <cell r="O848">
            <v>8491105</v>
          </cell>
          <cell r="P848" t="str">
            <v>佐賀県杵島郡白石町大字遠江23番地2</v>
          </cell>
          <cell r="Q848" t="str">
            <v>0952-84-4257</v>
          </cell>
          <cell r="R848" t="str">
            <v>森自動車</v>
          </cell>
          <cell r="S848" t="str">
            <v>849-1105</v>
          </cell>
          <cell r="T848" t="str">
            <v>佐賀県杵島郡白石町大字遠江一本籠21</v>
          </cell>
        </row>
        <row r="849">
          <cell r="B849">
            <v>948</v>
          </cell>
          <cell r="C849" t="str">
            <v>柳　成己</v>
          </cell>
          <cell r="D849" t="str">
            <v>○</v>
          </cell>
          <cell r="E849">
            <v>41310</v>
          </cell>
          <cell r="H849" t="str">
            <v>○</v>
          </cell>
          <cell r="I849">
            <v>41358</v>
          </cell>
          <cell r="M849" t="str">
            <v>柳　成己</v>
          </cell>
          <cell r="N849" t="str">
            <v>ﾔﾅｷﾞﾅﾙﾐ</v>
          </cell>
          <cell r="O849" t="str">
            <v>807-0824</v>
          </cell>
          <cell r="P849" t="str">
            <v>福岡県北九州市八幡西区光明2丁目6番19-305号</v>
          </cell>
          <cell r="Q849" t="str">
            <v>093-691-3368</v>
          </cell>
          <cell r="R849" t="str">
            <v>柳金属商事</v>
          </cell>
          <cell r="S849" t="str">
            <v>849-0124</v>
          </cell>
          <cell r="T849" t="str">
            <v>佐賀県三養基郡上峰町大字堤3782番地1</v>
          </cell>
        </row>
        <row r="850">
          <cell r="B850">
            <v>364</v>
          </cell>
          <cell r="C850" t="str">
            <v>飯盛 修</v>
          </cell>
          <cell r="D850" t="str">
            <v>○</v>
          </cell>
          <cell r="E850">
            <v>39980</v>
          </cell>
          <cell r="F850" t="str">
            <v>○</v>
          </cell>
          <cell r="G850">
            <v>39981</v>
          </cell>
          <cell r="H850" t="str">
            <v>○</v>
          </cell>
          <cell r="I850">
            <v>38342</v>
          </cell>
          <cell r="M850" t="str">
            <v>飯盛 修</v>
          </cell>
          <cell r="N850" t="str">
            <v>ｲｲﾓﾘ ｵｻﾑ</v>
          </cell>
          <cell r="O850">
            <v>8460014</v>
          </cell>
          <cell r="P850" t="str">
            <v>佐賀県三養基郡みやき町大字白壁275番地2</v>
          </cell>
          <cell r="Q850" t="str">
            <v>0942-89-1363</v>
          </cell>
          <cell r="R850" t="str">
            <v>匠商会</v>
          </cell>
          <cell r="S850" t="str">
            <v>849-0111</v>
          </cell>
          <cell r="T850" t="str">
            <v>佐賀県三養基郡みやき町白壁3953</v>
          </cell>
        </row>
        <row r="851">
          <cell r="B851">
            <v>605</v>
          </cell>
          <cell r="C851" t="str">
            <v>㈲インターオート</v>
          </cell>
          <cell r="D851" t="str">
            <v>○</v>
          </cell>
          <cell r="E851">
            <v>40072</v>
          </cell>
          <cell r="L851" t="str">
            <v>中島 凡夫</v>
          </cell>
          <cell r="M851" t="str">
            <v>中島 凡夫</v>
          </cell>
          <cell r="N851" t="str">
            <v>ｲﾝﾀｰｵｰﾄ</v>
          </cell>
          <cell r="O851">
            <v>8410048</v>
          </cell>
          <cell r="P851" t="str">
            <v>佐賀県鳥栖市藤木町2090番地1</v>
          </cell>
          <cell r="Q851" t="str">
            <v>0942-83-0505</v>
          </cell>
          <cell r="R851" t="str">
            <v>㈲インターオート</v>
          </cell>
          <cell r="S851">
            <v>8410048</v>
          </cell>
          <cell r="T851" t="str">
            <v>佐賀県鳥栖市藤木町2090-1</v>
          </cell>
        </row>
        <row r="852">
          <cell r="B852">
            <v>501</v>
          </cell>
          <cell r="C852" t="str">
            <v>㈱タクボ</v>
          </cell>
          <cell r="D852" t="str">
            <v>○</v>
          </cell>
          <cell r="E852">
            <v>39958</v>
          </cell>
          <cell r="L852" t="str">
            <v>田久保 克明</v>
          </cell>
          <cell r="M852" t="str">
            <v>田久保 克明</v>
          </cell>
          <cell r="N852" t="str">
            <v>ﾀｸﾎﾞ</v>
          </cell>
          <cell r="O852">
            <v>8470084</v>
          </cell>
          <cell r="P852" t="str">
            <v>佐賀県唐津市和多田西山8番2号</v>
          </cell>
          <cell r="Q852" t="str">
            <v>0955-74-8877</v>
          </cell>
          <cell r="R852" t="str">
            <v>オートバックス佐賀南バイパス店</v>
          </cell>
          <cell r="S852" t="str">
            <v>840-0023</v>
          </cell>
          <cell r="T852" t="str">
            <v>佐賀県佐賀市本庄町大字袋292－1</v>
          </cell>
        </row>
        <row r="853">
          <cell r="B853">
            <v>513</v>
          </cell>
          <cell r="C853" t="str">
            <v>鳥實 大志</v>
          </cell>
          <cell r="D853" t="str">
            <v>○</v>
          </cell>
          <cell r="E853">
            <v>40057</v>
          </cell>
          <cell r="M853" t="str">
            <v>鳥實 大志</v>
          </cell>
          <cell r="N853" t="str">
            <v>ﾄﾘﾐ</v>
          </cell>
          <cell r="O853">
            <v>8410001</v>
          </cell>
          <cell r="P853" t="str">
            <v>佐賀県鳥栖市今町804番地2</v>
          </cell>
          <cell r="Q853" t="str">
            <v>0942-83-5937</v>
          </cell>
          <cell r="R853" t="str">
            <v>カーショップトリミ</v>
          </cell>
          <cell r="S853" t="str">
            <v>841-0072</v>
          </cell>
          <cell r="T853" t="str">
            <v>佐賀県鳥栖市村田町485-1</v>
          </cell>
        </row>
        <row r="854">
          <cell r="B854">
            <v>524</v>
          </cell>
          <cell r="C854" t="str">
            <v>㈱フクユ</v>
          </cell>
          <cell r="D854" t="str">
            <v>○</v>
          </cell>
          <cell r="E854">
            <v>40036</v>
          </cell>
          <cell r="L854" t="str">
            <v>福地 美江子</v>
          </cell>
          <cell r="M854" t="str">
            <v>福地 美江子</v>
          </cell>
          <cell r="N854" t="str">
            <v>ﾌｸﾕ</v>
          </cell>
          <cell r="O854">
            <v>8490000</v>
          </cell>
          <cell r="P854" t="str">
            <v>佐賀県佐賀市本庄町大字末永755番地6</v>
          </cell>
          <cell r="Q854" t="str">
            <v>0952-26-8151</v>
          </cell>
          <cell r="R854" t="str">
            <v>㈱フクユ整備センターAUTO･F</v>
          </cell>
          <cell r="S854" t="str">
            <v>840-0024</v>
          </cell>
          <cell r="T854" t="str">
            <v>佐賀県佐賀市本庄町大字末次字四本杉44-4</v>
          </cell>
        </row>
        <row r="855">
          <cell r="B855">
            <v>926</v>
          </cell>
          <cell r="C855" t="str">
            <v>山﨑 元紀</v>
          </cell>
          <cell r="D855" t="str">
            <v>○</v>
          </cell>
          <cell r="E855">
            <v>39975</v>
          </cell>
          <cell r="M855" t="str">
            <v>山﨑 元紀</v>
          </cell>
          <cell r="N855" t="str">
            <v>ﾔﾏｻｷ</v>
          </cell>
          <cell r="O855" t="str">
            <v>840-2103</v>
          </cell>
          <cell r="P855" t="str">
            <v>佐賀県佐賀市諸富町大字寺井津144番地</v>
          </cell>
          <cell r="Q855" t="str">
            <v>090-1927-1624</v>
          </cell>
          <cell r="R855" t="str">
            <v>山﨑商店</v>
          </cell>
          <cell r="S855" t="str">
            <v>840-2102</v>
          </cell>
          <cell r="T855" t="str">
            <v>佐賀県佐賀市諸富町大字為重11-1</v>
          </cell>
        </row>
        <row r="856">
          <cell r="B856">
            <v>765</v>
          </cell>
          <cell r="C856" t="str">
            <v>小屋町 正勝</v>
          </cell>
          <cell r="F856" t="str">
            <v>○</v>
          </cell>
          <cell r="G856">
            <v>40175</v>
          </cell>
          <cell r="M856" t="str">
            <v>小屋町 正勝</v>
          </cell>
          <cell r="N856" t="str">
            <v>ｺﾔﾏﾁ</v>
          </cell>
          <cell r="O856">
            <v>8410203</v>
          </cell>
          <cell r="P856" t="str">
            <v>佐賀県三養基郡基山町大字園部663番地</v>
          </cell>
          <cell r="Q856" t="str">
            <v>0942-92-2213</v>
          </cell>
          <cell r="R856" t="str">
            <v>真愛商会</v>
          </cell>
          <cell r="S856">
            <v>8410203</v>
          </cell>
          <cell r="T856" t="str">
            <v>佐賀県三養基郡基山町大字園部663</v>
          </cell>
        </row>
        <row r="857">
          <cell r="B857">
            <v>399</v>
          </cell>
          <cell r="C857" t="str">
            <v>小栗 元幸</v>
          </cell>
          <cell r="H857" t="str">
            <v>○</v>
          </cell>
          <cell r="I857">
            <v>40171</v>
          </cell>
          <cell r="M857" t="str">
            <v>小栗 元幸</v>
          </cell>
          <cell r="N857" t="str">
            <v>ｵｸﾞﾘ</v>
          </cell>
          <cell r="O857">
            <v>8494141</v>
          </cell>
          <cell r="P857" t="str">
            <v>佐賀県西松浦郡有田町二ノ瀬甲1679番地8</v>
          </cell>
          <cell r="Q857" t="str">
            <v>0955-46-2064</v>
          </cell>
          <cell r="R857" t="str">
            <v>オートサービス小栗</v>
          </cell>
          <cell r="S857">
            <v>8494141</v>
          </cell>
          <cell r="T857" t="str">
            <v>佐賀県西松浦郡有田町二ノ瀬甲1711-2</v>
          </cell>
        </row>
        <row r="858">
          <cell r="B858">
            <v>741</v>
          </cell>
          <cell r="C858" t="str">
            <v>木下 広司</v>
          </cell>
          <cell r="D858" t="str">
            <v>○</v>
          </cell>
          <cell r="E858">
            <v>39958</v>
          </cell>
          <cell r="F858" t="str">
            <v>○</v>
          </cell>
          <cell r="G858">
            <v>39958</v>
          </cell>
          <cell r="H858" t="str">
            <v>○</v>
          </cell>
          <cell r="I858">
            <v>40169</v>
          </cell>
          <cell r="M858" t="str">
            <v>木下 広司</v>
          </cell>
          <cell r="N858" t="str">
            <v>ｷﾉｼﾀ</v>
          </cell>
          <cell r="O858">
            <v>8410024</v>
          </cell>
          <cell r="P858" t="str">
            <v>佐賀県鳥栖市原町1328番地1</v>
          </cell>
          <cell r="Q858" t="str">
            <v>0952-86-5354</v>
          </cell>
          <cell r="R858" t="str">
            <v>木下自動車販売</v>
          </cell>
          <cell r="S858" t="str">
            <v>841-0043</v>
          </cell>
          <cell r="T858" t="str">
            <v>佐賀県鳥栖市水屋町樋ノ口1947-3</v>
          </cell>
        </row>
        <row r="859">
          <cell r="B859">
            <v>265</v>
          </cell>
          <cell r="C859" t="str">
            <v>㈲ササキ商会</v>
          </cell>
          <cell r="H859" t="str">
            <v>○</v>
          </cell>
          <cell r="I859">
            <v>40169</v>
          </cell>
          <cell r="L859" t="str">
            <v>佐々木 賢二</v>
          </cell>
          <cell r="M859" t="str">
            <v>佐々木 賢二</v>
          </cell>
          <cell r="N859" t="str">
            <v>ｻｻｷｼｮｳｶｲ</v>
          </cell>
          <cell r="O859">
            <v>8470034</v>
          </cell>
          <cell r="P859" t="str">
            <v>佐賀県唐津市中原2894番地</v>
          </cell>
          <cell r="Q859" t="str">
            <v>0955-78-0455</v>
          </cell>
          <cell r="R859" t="str">
            <v>㈲ササキ商会</v>
          </cell>
          <cell r="S859">
            <v>8470034</v>
          </cell>
          <cell r="T859" t="str">
            <v>佐賀県唐津市中原2894</v>
          </cell>
        </row>
        <row r="860">
          <cell r="B860">
            <v>930</v>
          </cell>
          <cell r="C860" t="str">
            <v>古川 健生</v>
          </cell>
          <cell r="D860" t="str">
            <v>○</v>
          </cell>
          <cell r="E860">
            <v>40155</v>
          </cell>
          <cell r="F860" t="str">
            <v>○</v>
          </cell>
          <cell r="G860">
            <v>40155</v>
          </cell>
          <cell r="H860" t="str">
            <v>○</v>
          </cell>
          <cell r="I860">
            <v>40246</v>
          </cell>
          <cell r="M860" t="str">
            <v>古川 健生</v>
          </cell>
          <cell r="N860" t="str">
            <v>ﾌﾙｶﾜ ｹﾝｾｲ</v>
          </cell>
          <cell r="O860">
            <v>8420031</v>
          </cell>
          <cell r="P860" t="str">
            <v>佐賀県神埼郡吉野ヶ里町大字吉田2194番地</v>
          </cell>
          <cell r="Q860" t="str">
            <v>0952-53-5852</v>
          </cell>
          <cell r="R860" t="str">
            <v>古川商事</v>
          </cell>
          <cell r="S860">
            <v>8420031</v>
          </cell>
          <cell r="T860" t="str">
            <v>佐賀県神埼郡吉野ヶ里町吉田2196-2</v>
          </cell>
        </row>
        <row r="861">
          <cell r="B861">
            <v>39</v>
          </cell>
          <cell r="C861" t="str">
            <v>㈲宮崎モータース</v>
          </cell>
          <cell r="H861" t="str">
            <v>○</v>
          </cell>
          <cell r="I861">
            <v>40149</v>
          </cell>
          <cell r="J861" t="str">
            <v>○</v>
          </cell>
          <cell r="K861">
            <v>38625</v>
          </cell>
          <cell r="L861" t="str">
            <v>宮﨑 好明</v>
          </cell>
          <cell r="M861" t="str">
            <v>宮﨑 好明</v>
          </cell>
          <cell r="N861" t="str">
            <v>ﾐﾔｻﾞｷﾓｰﾀｰｽ</v>
          </cell>
          <cell r="O861">
            <v>8430301</v>
          </cell>
          <cell r="P861" t="str">
            <v>佐賀県嬉野市嬉野町大字下宿乙202番地</v>
          </cell>
          <cell r="Q861" t="str">
            <v>0954-42-0518</v>
          </cell>
          <cell r="R861" t="str">
            <v>㈲宮崎モータース</v>
          </cell>
          <cell r="S861">
            <v>8430301</v>
          </cell>
          <cell r="T861" t="str">
            <v>佐賀県嬉野市嬉野町大字下宿乙202</v>
          </cell>
        </row>
        <row r="862">
          <cell r="B862">
            <v>767</v>
          </cell>
          <cell r="C862" t="str">
            <v>森戸 敏夫</v>
          </cell>
          <cell r="D862" t="str">
            <v>○</v>
          </cell>
          <cell r="E862">
            <v>40175</v>
          </cell>
          <cell r="F862" t="str">
            <v>○</v>
          </cell>
          <cell r="G862">
            <v>40175</v>
          </cell>
          <cell r="H862" t="str">
            <v>○</v>
          </cell>
          <cell r="I862">
            <v>40171</v>
          </cell>
          <cell r="M862" t="str">
            <v>森戸 敏夫</v>
          </cell>
          <cell r="N862" t="str">
            <v>ﾓﾘﾄ</v>
          </cell>
          <cell r="O862">
            <v>8480123</v>
          </cell>
          <cell r="P862" t="str">
            <v>佐賀県伊万里市黒川町大黒川391番地</v>
          </cell>
          <cell r="Q862" t="str">
            <v>0955-27-1528</v>
          </cell>
          <cell r="R862" t="str">
            <v>森戸産業</v>
          </cell>
          <cell r="S862" t="str">
            <v>848-0125</v>
          </cell>
          <cell r="T862" t="str">
            <v>佐賀県伊万里市黒川町小黒川1049-1</v>
          </cell>
        </row>
        <row r="863">
          <cell r="B863">
            <v>654</v>
          </cell>
          <cell r="C863" t="str">
            <v>田中 隆広</v>
          </cell>
          <cell r="D863" t="str">
            <v>○</v>
          </cell>
          <cell r="E863">
            <v>40130</v>
          </cell>
          <cell r="F863" t="str">
            <v>○</v>
          </cell>
          <cell r="G863">
            <v>40130</v>
          </cell>
          <cell r="M863" t="str">
            <v>田中 隆広</v>
          </cell>
          <cell r="N863" t="str">
            <v>ﾀﾅｶ</v>
          </cell>
          <cell r="O863" t="str">
            <v>849-4161</v>
          </cell>
          <cell r="P863" t="str">
            <v>佐賀県西松浦郡有田町蔵宿丙4058-1</v>
          </cell>
          <cell r="Q863" t="str">
            <v>0955-46-5266</v>
          </cell>
          <cell r="R863" t="str">
            <v>田中工業</v>
          </cell>
          <cell r="S863" t="str">
            <v>849-4161</v>
          </cell>
          <cell r="T863" t="str">
            <v>佐賀県西松浦郡有田町蔵宿丙4058-1</v>
          </cell>
        </row>
        <row r="864">
          <cell r="B864">
            <v>866</v>
          </cell>
          <cell r="C864" t="str">
            <v>㈲アスリート</v>
          </cell>
          <cell r="D864" t="str">
            <v>○</v>
          </cell>
          <cell r="E864">
            <v>40255</v>
          </cell>
          <cell r="L864" t="str">
            <v>佐伯 利昭</v>
          </cell>
          <cell r="M864" t="str">
            <v>佐伯 利昭</v>
          </cell>
          <cell r="N864" t="str">
            <v>ｱｽﾘｰﾄ</v>
          </cell>
          <cell r="O864">
            <v>8390861</v>
          </cell>
          <cell r="P864" t="str">
            <v>福岡県久留米市合川町1062番地の2</v>
          </cell>
          <cell r="Q864" t="str">
            <v>0942-81-5065</v>
          </cell>
          <cell r="R864" t="str">
            <v>㈲アスリート</v>
          </cell>
          <cell r="S864" t="str">
            <v>841-0066</v>
          </cell>
          <cell r="T864" t="str">
            <v>佐賀県鳥栖市儀徳町499-2</v>
          </cell>
        </row>
        <row r="865">
          <cell r="B865">
            <v>544</v>
          </cell>
          <cell r="C865" t="str">
            <v>㈲イズミ自動車工業</v>
          </cell>
          <cell r="D865" t="str">
            <v>○</v>
          </cell>
          <cell r="E865">
            <v>40226</v>
          </cell>
          <cell r="L865" t="str">
            <v>泉 彌敏</v>
          </cell>
          <cell r="M865" t="str">
            <v>泉 彌敏</v>
          </cell>
          <cell r="N865" t="str">
            <v>ｲｽﾞﾐｼﾞﾄﾞｳｼｬｺｳｷﾞｮｳ</v>
          </cell>
          <cell r="O865">
            <v>8480041</v>
          </cell>
          <cell r="P865" t="str">
            <v>佐賀県伊万里市新天町288番地4</v>
          </cell>
          <cell r="Q865" t="str">
            <v>0955-23-9211</v>
          </cell>
          <cell r="R865" t="str">
            <v>㈲イズミ自動車工業</v>
          </cell>
          <cell r="S865">
            <v>8480041</v>
          </cell>
          <cell r="T865" t="str">
            <v>佐賀県伊万里市新天町288-4</v>
          </cell>
        </row>
        <row r="866">
          <cell r="B866">
            <v>813</v>
          </cell>
          <cell r="C866" t="str">
            <v>岩谷 浩人</v>
          </cell>
          <cell r="D866" t="str">
            <v>○</v>
          </cell>
          <cell r="E866">
            <v>40203</v>
          </cell>
          <cell r="M866" t="str">
            <v>岩谷 浩人</v>
          </cell>
          <cell r="N866" t="str">
            <v>ｲﾜﾀﾆ</v>
          </cell>
          <cell r="O866" t="str">
            <v>843-0002</v>
          </cell>
          <cell r="P866" t="str">
            <v>佐賀県武雄市朝日町大字中野8577番地2</v>
          </cell>
          <cell r="Q866" t="str">
            <v>0954-26-2737</v>
          </cell>
          <cell r="R866" t="str">
            <v>ヒロ鈑金塗装工場</v>
          </cell>
          <cell r="S866" t="str">
            <v>843-0002</v>
          </cell>
          <cell r="T866" t="str">
            <v>佐賀県武雄市朝日町大字中野8577-2</v>
          </cell>
        </row>
        <row r="867">
          <cell r="B867">
            <v>932</v>
          </cell>
          <cell r="C867" t="str">
            <v>㈱はる大</v>
          </cell>
          <cell r="D867" t="str">
            <v>○</v>
          </cell>
          <cell r="E867">
            <v>40254</v>
          </cell>
          <cell r="H867" t="str">
            <v>○</v>
          </cell>
          <cell r="I867">
            <v>40254</v>
          </cell>
          <cell r="L867" t="str">
            <v>中尾 晴子</v>
          </cell>
          <cell r="M867" t="str">
            <v>中尾 晴子</v>
          </cell>
          <cell r="N867" t="str">
            <v>ﾊﾙﾀﾞｲ</v>
          </cell>
          <cell r="O867" t="str">
            <v>848-0032</v>
          </cell>
          <cell r="P867" t="str">
            <v>佐賀県伊万里市二里町大里甲2346番地29</v>
          </cell>
          <cell r="Q867" t="str">
            <v>0955-23-0324</v>
          </cell>
          <cell r="R867" t="str">
            <v>㈱はる大</v>
          </cell>
          <cell r="S867" t="str">
            <v>848-0032</v>
          </cell>
          <cell r="T867" t="str">
            <v>佐賀県伊万里市二里町大里甲2346-29</v>
          </cell>
        </row>
        <row r="868">
          <cell r="B868">
            <v>697</v>
          </cell>
          <cell r="C868" t="str">
            <v>古川 弘明</v>
          </cell>
          <cell r="D868" t="str">
            <v>○</v>
          </cell>
          <cell r="E868">
            <v>40143</v>
          </cell>
          <cell r="M868" t="str">
            <v>古川 弘明</v>
          </cell>
          <cell r="N868" t="str">
            <v>ﾌﾙｶﾜ</v>
          </cell>
          <cell r="O868">
            <v>8460023</v>
          </cell>
          <cell r="P868" t="str">
            <v>佐賀県多久市南多久町大字長尾3337番地1</v>
          </cell>
          <cell r="Q868" t="str">
            <v>0952-76-5053</v>
          </cell>
          <cell r="R868" t="str">
            <v>古川自動車</v>
          </cell>
          <cell r="S868">
            <v>8460023</v>
          </cell>
          <cell r="T868" t="str">
            <v>佐賀県多久市南多久町大字長尾3337-1</v>
          </cell>
        </row>
        <row r="869">
          <cell r="B869">
            <v>699</v>
          </cell>
          <cell r="C869" t="str">
            <v>溝口 泰弘</v>
          </cell>
          <cell r="D869" t="str">
            <v>○</v>
          </cell>
          <cell r="E869">
            <v>40210</v>
          </cell>
          <cell r="M869" t="str">
            <v>溝口 泰弘</v>
          </cell>
          <cell r="N869" t="str">
            <v>ﾐｿﾞｸﾞﾁ</v>
          </cell>
          <cell r="O869">
            <v>8490505</v>
          </cell>
          <cell r="P869" t="str">
            <v>佐賀県杵島郡江北町大字下小田2743番地</v>
          </cell>
          <cell r="Q869" t="str">
            <v>0952-86-3391</v>
          </cell>
          <cell r="R869" t="str">
            <v>Ｄｏｗｎｅｙ</v>
          </cell>
          <cell r="S869" t="str">
            <v>849-0305</v>
          </cell>
          <cell r="T869" t="str">
            <v>佐賀県小城市牛津町上砥川244-3</v>
          </cell>
        </row>
        <row r="870">
          <cell r="B870">
            <v>852</v>
          </cell>
          <cell r="C870" t="str">
            <v>龍 大</v>
          </cell>
          <cell r="D870" t="str">
            <v>○</v>
          </cell>
          <cell r="E870">
            <v>40231</v>
          </cell>
          <cell r="M870" t="str">
            <v>龍 大</v>
          </cell>
          <cell r="N870" t="str">
            <v>ﾘｭｳ ﾏｻﾙ</v>
          </cell>
          <cell r="O870">
            <v>8470022</v>
          </cell>
          <cell r="P870" t="str">
            <v>佐賀県唐津市鏡2095番地9</v>
          </cell>
          <cell r="Q870" t="str">
            <v>0955-77-1180</v>
          </cell>
          <cell r="R870" t="str">
            <v>car shop ユアーズ</v>
          </cell>
          <cell r="S870" t="str">
            <v>849-5121</v>
          </cell>
          <cell r="T870" t="str">
            <v>佐賀県唐津市浜玉町横田上610</v>
          </cell>
        </row>
        <row r="871">
          <cell r="B871">
            <v>933</v>
          </cell>
          <cell r="C871" t="str">
            <v>ニュー丸栄石油㈱</v>
          </cell>
          <cell r="D871" t="str">
            <v>○</v>
          </cell>
          <cell r="E871">
            <v>40450</v>
          </cell>
          <cell r="L871" t="str">
            <v>澤田　栄</v>
          </cell>
          <cell r="M871" t="str">
            <v>澤田　栄</v>
          </cell>
          <cell r="N871" t="str">
            <v>ﾆｭｰﾏﾙｴｲｾｷﾕ</v>
          </cell>
          <cell r="O871" t="str">
            <v>841-0075</v>
          </cell>
          <cell r="P871" t="str">
            <v>佐賀県鳥栖市立石町128番地6</v>
          </cell>
          <cell r="Q871" t="str">
            <v>0942-82-5381</v>
          </cell>
          <cell r="R871" t="str">
            <v>ニュー丸栄石油㈱ 鳥栖インター給油所</v>
          </cell>
          <cell r="S871" t="str">
            <v>841-0075</v>
          </cell>
          <cell r="T871" t="str">
            <v>佐賀県鳥栖市立石町128-6</v>
          </cell>
        </row>
        <row r="872">
          <cell r="B872">
            <v>876</v>
          </cell>
          <cell r="C872" t="str">
            <v>㈱丸菱ＪＴＣ</v>
          </cell>
          <cell r="D872" t="str">
            <v>○</v>
          </cell>
          <cell r="E872">
            <v>40295</v>
          </cell>
          <cell r="L872" t="str">
            <v>小笠原 スミヱ</v>
          </cell>
          <cell r="M872" t="str">
            <v>小笠原 スミヱ</v>
          </cell>
          <cell r="N872" t="str">
            <v>ﾏﾙﾋﾞｼｼﾞｪｲﾃｨｰｼｰ</v>
          </cell>
          <cell r="O872">
            <v>8491415</v>
          </cell>
          <cell r="P872" t="str">
            <v>佐賀県嬉野市塩田町大字大草野丙235-2</v>
          </cell>
          <cell r="Q872" t="str">
            <v>0954-66-8082</v>
          </cell>
          <cell r="R872" t="str">
            <v>㈱丸菱ＪＴＣ</v>
          </cell>
          <cell r="S872">
            <v>8491415</v>
          </cell>
          <cell r="T872" t="str">
            <v>佐賀県嬉野市塩田町大字大草野丙235-2</v>
          </cell>
        </row>
        <row r="873">
          <cell r="B873">
            <v>875</v>
          </cell>
          <cell r="C873" t="str">
            <v>佐賀県東部運輸㈲</v>
          </cell>
          <cell r="D873" t="str">
            <v>○</v>
          </cell>
          <cell r="E873">
            <v>40295</v>
          </cell>
          <cell r="F873" t="str">
            <v>○</v>
          </cell>
          <cell r="G873">
            <v>40295</v>
          </cell>
          <cell r="L873" t="str">
            <v>中山 光吉</v>
          </cell>
          <cell r="M873" t="str">
            <v>中山 光吉</v>
          </cell>
          <cell r="N873" t="str">
            <v>ｻｶﾞｹﾝﾄｳﾌﾞｳﾝﾕ</v>
          </cell>
          <cell r="O873">
            <v>8490123</v>
          </cell>
          <cell r="P873" t="str">
            <v>佐賀県三養基郡上峰町大字坊所2383番地</v>
          </cell>
          <cell r="Q873" t="str">
            <v>0952-52-7288</v>
          </cell>
          <cell r="R873" t="str">
            <v>佐賀県東部リサイクル工場</v>
          </cell>
          <cell r="S873" t="str">
            <v>849-0101</v>
          </cell>
          <cell r="T873" t="str">
            <v>佐賀県三養基郡みやき町大字原古賀字五本柳5755</v>
          </cell>
        </row>
        <row r="874">
          <cell r="B874">
            <v>149</v>
          </cell>
          <cell r="C874" t="str">
            <v>佐竹 國廣</v>
          </cell>
          <cell r="D874" t="str">
            <v>○</v>
          </cell>
          <cell r="E874">
            <v>41416</v>
          </cell>
          <cell r="M874" t="str">
            <v>佐竹 國廣</v>
          </cell>
          <cell r="N874" t="str">
            <v>ｻﾀｹｸﾆﾋﾛ</v>
          </cell>
          <cell r="O874" t="str">
            <v>845-0014</v>
          </cell>
          <cell r="P874" t="str">
            <v>佐賀県小城市小城町晴気1391番地1</v>
          </cell>
          <cell r="Q874" t="str">
            <v>0952-73-3359</v>
          </cell>
          <cell r="R874" t="str">
            <v>佐竹自動車</v>
          </cell>
          <cell r="S874" t="str">
            <v>845-0014</v>
          </cell>
          <cell r="T874" t="str">
            <v>佐賀県小城市小城町晴気1391-1</v>
          </cell>
        </row>
        <row r="875">
          <cell r="B875">
            <v>762</v>
          </cell>
          <cell r="C875" t="str">
            <v>川﨑 貴典</v>
          </cell>
          <cell r="D875" t="str">
            <v>○</v>
          </cell>
          <cell r="E875">
            <v>40296</v>
          </cell>
          <cell r="M875" t="str">
            <v>川﨑 貴典</v>
          </cell>
          <cell r="N875" t="str">
            <v>ｶﾜｻｷ</v>
          </cell>
          <cell r="O875">
            <v>8491202</v>
          </cell>
          <cell r="P875" t="str">
            <v>佐賀県杵島郡白石町大字新明2209番地1</v>
          </cell>
          <cell r="Q875" t="str">
            <v>0954-65-4709</v>
          </cell>
          <cell r="R875" t="str">
            <v>川﨑オートサービス</v>
          </cell>
          <cell r="S875">
            <v>8491202</v>
          </cell>
          <cell r="T875" t="str">
            <v>佐賀県杵島郡白石町大字新明2209-2</v>
          </cell>
        </row>
        <row r="876">
          <cell r="B876">
            <v>932</v>
          </cell>
          <cell r="C876" t="str">
            <v>㈱はる大</v>
          </cell>
          <cell r="F876" t="str">
            <v>○</v>
          </cell>
          <cell r="G876">
            <v>40305</v>
          </cell>
          <cell r="L876" t="str">
            <v>中尾 晴子</v>
          </cell>
          <cell r="M876" t="str">
            <v>中尾 晴子</v>
          </cell>
          <cell r="N876" t="str">
            <v>ﾊﾙﾀﾞｲ</v>
          </cell>
          <cell r="O876" t="str">
            <v>848-0032</v>
          </cell>
          <cell r="P876" t="str">
            <v>佐賀県伊万里市二里町大里甲2346番地29</v>
          </cell>
          <cell r="Q876" t="str">
            <v>0955-23-0324</v>
          </cell>
          <cell r="R876" t="str">
            <v>㈱はる大</v>
          </cell>
          <cell r="S876" t="str">
            <v>848-0032</v>
          </cell>
          <cell r="T876" t="str">
            <v>佐賀県伊万里市二里町大里甲2346-29</v>
          </cell>
        </row>
        <row r="877">
          <cell r="B877">
            <v>765</v>
          </cell>
          <cell r="C877" t="str">
            <v>小屋町 正勝</v>
          </cell>
          <cell r="H877" t="str">
            <v>○</v>
          </cell>
          <cell r="I877">
            <v>40171</v>
          </cell>
          <cell r="M877" t="str">
            <v>小屋町 正勝</v>
          </cell>
          <cell r="N877" t="str">
            <v>ｺﾔﾏﾁ</v>
          </cell>
          <cell r="O877">
            <v>8410203</v>
          </cell>
          <cell r="P877" t="str">
            <v>佐賀県三養基郡基山町大字園部663番地</v>
          </cell>
          <cell r="Q877" t="str">
            <v>0942-92-2213</v>
          </cell>
          <cell r="R877" t="str">
            <v>真愛商会</v>
          </cell>
          <cell r="S877">
            <v>8410203</v>
          </cell>
          <cell r="T877" t="str">
            <v>佐賀県三養基郡基山町大字園部663</v>
          </cell>
        </row>
        <row r="878">
          <cell r="B878">
            <v>695</v>
          </cell>
          <cell r="C878" t="str">
            <v>㈱江頭モータース</v>
          </cell>
          <cell r="D878" t="str">
            <v>○</v>
          </cell>
          <cell r="E878">
            <v>40568</v>
          </cell>
          <cell r="L878" t="str">
            <v>江頭 龍一</v>
          </cell>
          <cell r="M878" t="str">
            <v>江頭 龍一</v>
          </cell>
          <cell r="N878" t="str">
            <v>ｴｶﾞｼﾗﾓｰﾀｰｽ</v>
          </cell>
          <cell r="O878">
            <v>8401105</v>
          </cell>
          <cell r="P878" t="str">
            <v>佐賀県三養基郡みやき町大字寄人312番地の9</v>
          </cell>
          <cell r="Q878" t="str">
            <v>0942-96-2262</v>
          </cell>
          <cell r="R878" t="str">
            <v>㈱江頭モータース</v>
          </cell>
          <cell r="S878">
            <v>8401105</v>
          </cell>
          <cell r="T878" t="str">
            <v>佐賀県三養基郡みやき町大字寄人312-9</v>
          </cell>
        </row>
        <row r="879">
          <cell r="B879">
            <v>820</v>
          </cell>
          <cell r="C879" t="str">
            <v>小林 正信</v>
          </cell>
          <cell r="D879" t="str">
            <v>○</v>
          </cell>
          <cell r="E879">
            <v>40568</v>
          </cell>
          <cell r="M879" t="str">
            <v>小林 正信</v>
          </cell>
          <cell r="N879" t="str">
            <v>ｺﾊﾞﾔｼ</v>
          </cell>
          <cell r="O879" t="str">
            <v>842-0031</v>
          </cell>
          <cell r="P879" t="str">
            <v>佐賀県神埼郡吉野ヶ里町吉田264番地5</v>
          </cell>
          <cell r="Q879" t="str">
            <v>0952-20-6020</v>
          </cell>
          <cell r="R879" t="str">
            <v>AUTO HOUSE 夢屋</v>
          </cell>
          <cell r="S879" t="str">
            <v>841-0072</v>
          </cell>
          <cell r="T879" t="str">
            <v>佐賀県鳥栖市村田町487</v>
          </cell>
        </row>
        <row r="880">
          <cell r="B880">
            <v>755</v>
          </cell>
          <cell r="C880" t="str">
            <v>鷹自動車㈲</v>
          </cell>
          <cell r="D880" t="str">
            <v>○</v>
          </cell>
          <cell r="E880">
            <v>40521</v>
          </cell>
          <cell r="L880" t="str">
            <v>漢 春彦</v>
          </cell>
          <cell r="M880" t="str">
            <v>漢 春彦</v>
          </cell>
          <cell r="N880" t="str">
            <v>ﾀｶｼﾞﾄﾞｳｼｬ</v>
          </cell>
          <cell r="O880">
            <v>8410062</v>
          </cell>
          <cell r="P880" t="str">
            <v>佐賀県鳥栖市幸津町1018番地1</v>
          </cell>
          <cell r="Q880" t="str">
            <v>0942-84-3827</v>
          </cell>
          <cell r="R880" t="str">
            <v>鷹自動車㈲</v>
          </cell>
          <cell r="S880">
            <v>8410062</v>
          </cell>
          <cell r="T880" t="str">
            <v>佐賀県鳥栖市幸津町1018-1</v>
          </cell>
        </row>
        <row r="881">
          <cell r="B881">
            <v>936</v>
          </cell>
          <cell r="C881" t="str">
            <v>中島 崇光</v>
          </cell>
          <cell r="D881" t="str">
            <v>○</v>
          </cell>
          <cell r="E881">
            <v>40513</v>
          </cell>
          <cell r="M881" t="str">
            <v>中島 崇光</v>
          </cell>
          <cell r="N881" t="str">
            <v>ﾅｶｼﾏ</v>
          </cell>
          <cell r="O881" t="str">
            <v>842-0003</v>
          </cell>
          <cell r="P881" t="str">
            <v>佐賀県神埼市神埼町本堀3258番地</v>
          </cell>
          <cell r="Q881" t="str">
            <v>0952-52-3309</v>
          </cell>
          <cell r="R881" t="str">
            <v>光洋自動車</v>
          </cell>
          <cell r="S881" t="str">
            <v>849-0123</v>
          </cell>
          <cell r="T881" t="str">
            <v>佐賀県三養基郡上峰町坊所2622-1</v>
          </cell>
        </row>
        <row r="882">
          <cell r="B882">
            <v>937</v>
          </cell>
          <cell r="C882" t="str">
            <v>西原 義昭</v>
          </cell>
          <cell r="D882" t="str">
            <v>○</v>
          </cell>
          <cell r="E882">
            <v>40554</v>
          </cell>
          <cell r="M882" t="str">
            <v>西原 義昭</v>
          </cell>
          <cell r="N882" t="str">
            <v>ﾆｼﾊﾗ</v>
          </cell>
          <cell r="O882" t="str">
            <v>849-0111</v>
          </cell>
          <cell r="P882" t="str">
            <v>佐賀県三養基郡みやき町大字白壁515番地5</v>
          </cell>
          <cell r="Q882" t="str">
            <v>0942-89-4438</v>
          </cell>
          <cell r="R882" t="str">
            <v>西原自動車</v>
          </cell>
          <cell r="S882" t="str">
            <v>849-0111</v>
          </cell>
          <cell r="T882" t="str">
            <v>佐賀県三養基郡みやき町大字白壁515-5</v>
          </cell>
        </row>
        <row r="883">
          <cell r="B883">
            <v>448</v>
          </cell>
          <cell r="C883" t="str">
            <v>溝口 弘</v>
          </cell>
          <cell r="D883" t="str">
            <v>○</v>
          </cell>
          <cell r="E883">
            <v>40507</v>
          </cell>
          <cell r="M883" t="str">
            <v>溝口 弘</v>
          </cell>
          <cell r="N883" t="str">
            <v>ﾐｿﾞｸﾞﾁ</v>
          </cell>
          <cell r="O883">
            <v>8490401</v>
          </cell>
          <cell r="P883" t="str">
            <v>佐賀県杵島郡白石町大字福富555番地の4</v>
          </cell>
          <cell r="Q883" t="str">
            <v>0952-87-2249</v>
          </cell>
          <cell r="R883" t="str">
            <v>溝口自動車工業</v>
          </cell>
          <cell r="S883">
            <v>8490401</v>
          </cell>
          <cell r="T883" t="str">
            <v>佐賀県杵島郡白石町大字福富555-4</v>
          </cell>
        </row>
        <row r="884">
          <cell r="B884">
            <v>938</v>
          </cell>
          <cell r="C884" t="str">
            <v>ローレル石販㈱</v>
          </cell>
          <cell r="D884" t="str">
            <v>○</v>
          </cell>
          <cell r="E884">
            <v>40625</v>
          </cell>
          <cell r="L884" t="str">
            <v>平田 安司</v>
          </cell>
          <cell r="M884" t="str">
            <v>平田 安司</v>
          </cell>
          <cell r="N884" t="str">
            <v>ﾛｰﾚﾙｾｷﾊﾝ</v>
          </cell>
          <cell r="O884" t="str">
            <v>816-0912</v>
          </cell>
          <cell r="P884" t="str">
            <v>福岡県福岡市中央区大名二丁目2番26号</v>
          </cell>
          <cell r="Q884" t="str">
            <v>092-724-7811</v>
          </cell>
          <cell r="R884" t="str">
            <v>ローレル石販㈱ 佐賀南部バイパス営業所</v>
          </cell>
          <cell r="S884" t="str">
            <v>840-0027</v>
          </cell>
          <cell r="T884" t="str">
            <v>佐賀県佐賀市本庄町本庄二本松961-4</v>
          </cell>
        </row>
        <row r="885">
          <cell r="B885">
            <v>470</v>
          </cell>
          <cell r="C885" t="str">
            <v>千代自動車工業㈲</v>
          </cell>
          <cell r="D885" t="str">
            <v>○</v>
          </cell>
          <cell r="E885">
            <v>40582</v>
          </cell>
          <cell r="L885" t="str">
            <v>坂田 千代子</v>
          </cell>
          <cell r="M885" t="str">
            <v>坂田 千代子</v>
          </cell>
          <cell r="N885" t="str">
            <v>ｾﾝﾀﾞｲｼﾞﾄﾞｳｼｬｺｳｷﾞｮｳ</v>
          </cell>
          <cell r="O885">
            <v>8410044</v>
          </cell>
          <cell r="P885" t="str">
            <v>佐賀県鳥栖市高田町711番地１</v>
          </cell>
          <cell r="Q885" t="str">
            <v>0942-83-5521</v>
          </cell>
          <cell r="R885" t="str">
            <v>千代自動車工業㈲</v>
          </cell>
          <cell r="S885" t="str">
            <v>841-0044</v>
          </cell>
          <cell r="T885" t="str">
            <v>佐賀県鳥栖市高田町711-1</v>
          </cell>
        </row>
        <row r="886">
          <cell r="B886">
            <v>32</v>
          </cell>
          <cell r="C886" t="str">
            <v>㈱菊池商会</v>
          </cell>
          <cell r="D886" t="str">
            <v>○</v>
          </cell>
          <cell r="E886">
            <v>41079</v>
          </cell>
          <cell r="F886" t="str">
            <v>○</v>
          </cell>
          <cell r="G886">
            <v>41079</v>
          </cell>
          <cell r="H886" t="str">
            <v>○</v>
          </cell>
          <cell r="I886">
            <v>41821</v>
          </cell>
          <cell r="J886" t="str">
            <v>○</v>
          </cell>
          <cell r="K886">
            <v>41821</v>
          </cell>
          <cell r="L886" t="str">
            <v>菊池 和也</v>
          </cell>
          <cell r="M886" t="str">
            <v>菊池 和也</v>
          </cell>
          <cell r="N886" t="str">
            <v>ｷｸﾁｼｮｳｶｲ</v>
          </cell>
          <cell r="O886">
            <v>8400012</v>
          </cell>
          <cell r="P886" t="str">
            <v>佐賀県佐賀市北川副町大字光法1602番地11</v>
          </cell>
          <cell r="Q886" t="str">
            <v>0952-26-5267</v>
          </cell>
          <cell r="R886" t="str">
            <v>㈱菊池商会</v>
          </cell>
          <cell r="S886">
            <v>8400012</v>
          </cell>
          <cell r="T886" t="str">
            <v>佐賀県佐賀市北川副町大字光法1602-11</v>
          </cell>
        </row>
        <row r="887">
          <cell r="B887">
            <v>235</v>
          </cell>
          <cell r="C887" t="str">
            <v>㈲陣内自動車工業所</v>
          </cell>
          <cell r="D887" t="str">
            <v>○</v>
          </cell>
          <cell r="E887">
            <v>40641</v>
          </cell>
          <cell r="L887" t="str">
            <v>陣内 伸吾</v>
          </cell>
          <cell r="M887" t="str">
            <v>陣内 伸吾</v>
          </cell>
          <cell r="N887" t="str">
            <v>ｼﾞﾝﾉｳﾁｼﾞﾄﾞｳｼｬ</v>
          </cell>
          <cell r="O887">
            <v>8460002</v>
          </cell>
          <cell r="P887" t="str">
            <v>佐賀県多久市北多久町大字小侍2271番地の１</v>
          </cell>
          <cell r="Q887" t="str">
            <v>0952-74-3181</v>
          </cell>
          <cell r="R887" t="str">
            <v>㈲陣内自動車工業所</v>
          </cell>
          <cell r="S887" t="str">
            <v>846-0002</v>
          </cell>
          <cell r="T887" t="str">
            <v>佐賀県多久市北多久町小侍2271番地の1</v>
          </cell>
        </row>
        <row r="888">
          <cell r="B888">
            <v>450</v>
          </cell>
          <cell r="C888" t="str">
            <v>福地 秀一郎</v>
          </cell>
          <cell r="D888" t="str">
            <v>○</v>
          </cell>
          <cell r="E888">
            <v>40653</v>
          </cell>
          <cell r="M888" t="str">
            <v>福地 秀一郎</v>
          </cell>
          <cell r="N888" t="str">
            <v>ﾌｸﾁ</v>
          </cell>
          <cell r="O888">
            <v>8490937</v>
          </cell>
          <cell r="P888" t="str">
            <v>佐賀県佐賀市鍋島二丁目1番1-601号</v>
          </cell>
          <cell r="Q888" t="str">
            <v>0952-24-6944</v>
          </cell>
          <cell r="R888" t="str">
            <v>ガレージフクチ</v>
          </cell>
          <cell r="S888" t="str">
            <v>840-0863</v>
          </cell>
          <cell r="T888" t="str">
            <v>佐賀県佐賀市嘉瀬町十五1344</v>
          </cell>
        </row>
        <row r="889">
          <cell r="B889">
            <v>939</v>
          </cell>
          <cell r="C889" t="str">
            <v>㈱メセナ</v>
          </cell>
          <cell r="D889" t="str">
            <v>○</v>
          </cell>
          <cell r="E889">
            <v>40660</v>
          </cell>
          <cell r="L889" t="str">
            <v>上枝 照美</v>
          </cell>
          <cell r="M889" t="str">
            <v>上枝 照美</v>
          </cell>
          <cell r="N889" t="str">
            <v>ﾒｾﾅ</v>
          </cell>
          <cell r="O889" t="str">
            <v>841-0046</v>
          </cell>
          <cell r="P889" t="str">
            <v>佐賀県鳥栖市真木町2051番地1</v>
          </cell>
          <cell r="Q889" t="str">
            <v>0942-81-5324</v>
          </cell>
          <cell r="R889" t="str">
            <v>㈱メセナ</v>
          </cell>
          <cell r="S889" t="str">
            <v>841-0046</v>
          </cell>
          <cell r="T889" t="str">
            <v>佐賀県鳥栖市真木町2051-1</v>
          </cell>
        </row>
        <row r="890">
          <cell r="B890">
            <v>89</v>
          </cell>
          <cell r="C890" t="str">
            <v>安永 邦彦</v>
          </cell>
          <cell r="D890" t="str">
            <v>○</v>
          </cell>
          <cell r="E890">
            <v>40660</v>
          </cell>
          <cell r="M890" t="str">
            <v>安永 邦彦</v>
          </cell>
          <cell r="N890" t="str">
            <v>ﾔｽﾅｶﾞ</v>
          </cell>
          <cell r="O890" t="str">
            <v>849-0101</v>
          </cell>
          <cell r="P890" t="str">
            <v>佐賀県三養基郡みやき町大字原古賀7480番地１</v>
          </cell>
          <cell r="Q890" t="str">
            <v>0942-94-3925</v>
          </cell>
          <cell r="R890" t="str">
            <v>安永自動車整備工場</v>
          </cell>
          <cell r="S890" t="str">
            <v>849-0114</v>
          </cell>
          <cell r="T890" t="str">
            <v>佐賀県三養基郡みやき町中津隈2606-2</v>
          </cell>
        </row>
        <row r="891">
          <cell r="B891">
            <v>940</v>
          </cell>
          <cell r="C891" t="str">
            <v>片岡電機工業㈲</v>
          </cell>
          <cell r="F891" t="str">
            <v>○</v>
          </cell>
          <cell r="G891">
            <v>40687</v>
          </cell>
          <cell r="L891" t="str">
            <v>片岡 新治郎</v>
          </cell>
          <cell r="M891" t="str">
            <v>片岡 新治郎</v>
          </cell>
          <cell r="N891" t="str">
            <v>ｶﾀｵｶﾃﾞﾝｷｺｳｷﾞｮｳ</v>
          </cell>
          <cell r="O891">
            <v>8490931</v>
          </cell>
          <cell r="P891" t="str">
            <v>佐賀県佐賀市鍋島町大字蛎久246番1</v>
          </cell>
          <cell r="Q891" t="str">
            <v>0952-31-4704</v>
          </cell>
          <cell r="R891" t="str">
            <v>片岡電機工業㈲</v>
          </cell>
          <cell r="S891">
            <v>8490931</v>
          </cell>
          <cell r="T891" t="str">
            <v>佐賀県佐賀市鍋島町大字蛎久246番1</v>
          </cell>
        </row>
        <row r="892">
          <cell r="B892">
            <v>11</v>
          </cell>
          <cell r="C892" t="str">
            <v>金丸 四男美</v>
          </cell>
          <cell r="F892" t="str">
            <v>○</v>
          </cell>
          <cell r="G892">
            <v>39233</v>
          </cell>
          <cell r="H892" t="str">
            <v>○</v>
          </cell>
          <cell r="I892">
            <v>39233</v>
          </cell>
          <cell r="M892" t="str">
            <v>金丸 四男美</v>
          </cell>
          <cell r="N892" t="str">
            <v>ｶﾅﾏﾙ</v>
          </cell>
          <cell r="O892">
            <v>8400214</v>
          </cell>
          <cell r="P892" t="str">
            <v>佐賀県佐賀市大和町大字川上2505番地１</v>
          </cell>
          <cell r="Q892" t="str">
            <v>0952-62-1783</v>
          </cell>
          <cell r="R892" t="str">
            <v>金丸自動車解体</v>
          </cell>
          <cell r="S892" t="str">
            <v>845-0004</v>
          </cell>
          <cell r="T892" t="str">
            <v>佐賀県小城市小城町松尾866-1</v>
          </cell>
        </row>
        <row r="893">
          <cell r="B893">
            <v>402</v>
          </cell>
          <cell r="C893" t="str">
            <v>肥前マルキュー整備㈱</v>
          </cell>
          <cell r="H893" t="str">
            <v>○</v>
          </cell>
          <cell r="I893">
            <v>38345</v>
          </cell>
          <cell r="L893" t="str">
            <v>島 信秀</v>
          </cell>
          <cell r="M893" t="str">
            <v>島 信秀</v>
          </cell>
          <cell r="N893" t="str">
            <v>ﾋｾﾞﾝﾏﾙｷｭｰｾｲﾋﾞ</v>
          </cell>
          <cell r="O893">
            <v>8492201</v>
          </cell>
          <cell r="P893" t="str">
            <v>佐賀県武雄市北方町大字志久890番１</v>
          </cell>
          <cell r="Q893" t="str">
            <v>0954-36-3609</v>
          </cell>
          <cell r="R893" t="str">
            <v>肥前マルキュー整備㈱</v>
          </cell>
          <cell r="S893">
            <v>8492201</v>
          </cell>
          <cell r="T893" t="str">
            <v>佐賀県武雄市北方町大字志久890-1</v>
          </cell>
        </row>
        <row r="894">
          <cell r="B894">
            <v>970</v>
          </cell>
          <cell r="C894" t="str">
            <v>鳥實 大志</v>
          </cell>
          <cell r="D894" t="str">
            <v>○</v>
          </cell>
          <cell r="E894">
            <v>41935</v>
          </cell>
          <cell r="M894" t="str">
            <v>鳥實 大志</v>
          </cell>
          <cell r="N894" t="str">
            <v>ﾄﾘﾐ</v>
          </cell>
          <cell r="O894" t="str">
            <v>841-0001</v>
          </cell>
          <cell r="P894" t="str">
            <v>佐賀県鳥栖市今町804番地2</v>
          </cell>
          <cell r="Q894" t="str">
            <v>0942-83-5937</v>
          </cell>
          <cell r="R894" t="str">
            <v>カーショップ　トリミ</v>
          </cell>
          <cell r="S894" t="str">
            <v>841-0072</v>
          </cell>
          <cell r="T894" t="str">
            <v>佐賀県鳥栖市村田町485-1</v>
          </cell>
        </row>
        <row r="895">
          <cell r="B895">
            <v>2</v>
          </cell>
          <cell r="C895" t="str">
            <v>㈲高松商店</v>
          </cell>
          <cell r="D895" t="str">
            <v>○</v>
          </cell>
          <cell r="E895">
            <v>41052</v>
          </cell>
          <cell r="F895" t="str">
            <v>○</v>
          </cell>
          <cell r="G895">
            <v>41165</v>
          </cell>
          <cell r="L895" t="str">
            <v xml:space="preserve">高松 輝子 </v>
          </cell>
          <cell r="M895" t="str">
            <v xml:space="preserve">高松 輝子 </v>
          </cell>
          <cell r="N895" t="str">
            <v>ﾀｶﾏﾂｼｮｳﾃﾝ</v>
          </cell>
          <cell r="O895">
            <v>8492102</v>
          </cell>
          <cell r="P895" t="str">
            <v>佐賀県杵島郡大町町大字福母1542番地2</v>
          </cell>
          <cell r="Q895" t="str">
            <v>0952-82-2625</v>
          </cell>
          <cell r="R895" t="str">
            <v>㈲高松商店</v>
          </cell>
          <cell r="S895">
            <v>8492102</v>
          </cell>
          <cell r="T895" t="str">
            <v>佐賀県杵島郡大町町大字福母1542-2</v>
          </cell>
        </row>
        <row r="896">
          <cell r="B896">
            <v>193</v>
          </cell>
          <cell r="C896" t="str">
            <v>九州三菱自動車販売㈱</v>
          </cell>
          <cell r="F896" t="str">
            <v>○</v>
          </cell>
          <cell r="G896">
            <v>41212</v>
          </cell>
          <cell r="L896" t="str">
            <v>城戸﨑 建二</v>
          </cell>
          <cell r="M896" t="str">
            <v>城戸﨑 建二</v>
          </cell>
          <cell r="N896" t="str">
            <v>ｷｭｳｼｭｳﾐﾂﾋﾞｼｼﾞﾄﾞｳｼｬﾊﾝﾊﾞｲ</v>
          </cell>
          <cell r="O896">
            <v>8100022</v>
          </cell>
          <cell r="P896" t="str">
            <v>福岡県福岡市中央区薬院三丁目2番23号</v>
          </cell>
          <cell r="Q896" t="str">
            <v>092-521-1411</v>
          </cell>
          <cell r="R896" t="str">
            <v>九州三菱自動車販売㈱ 佐賀支店</v>
          </cell>
          <cell r="S896" t="str">
            <v>849-0911</v>
          </cell>
          <cell r="T896" t="str">
            <v>佐賀県佐賀市新栄東一丁目7番57号</v>
          </cell>
        </row>
        <row r="897">
          <cell r="B897">
            <v>212</v>
          </cell>
          <cell r="C897" t="str">
            <v>田中 貞雄</v>
          </cell>
          <cell r="D897" t="str">
            <v xml:space="preserve"> </v>
          </cell>
          <cell r="E897" t="str">
            <v xml:space="preserve"> </v>
          </cell>
          <cell r="F897" t="str">
            <v>○</v>
          </cell>
          <cell r="G897">
            <v>41193</v>
          </cell>
          <cell r="M897" t="str">
            <v>田中 貞雄</v>
          </cell>
          <cell r="N897" t="str">
            <v>ﾀﾅｶ</v>
          </cell>
          <cell r="O897">
            <v>8492305</v>
          </cell>
          <cell r="P897" t="str">
            <v>佐賀県武雄市山内町大字宮野4244番地2</v>
          </cell>
          <cell r="Q897" t="str">
            <v>0954-45-4647</v>
          </cell>
          <cell r="R897" t="str">
            <v>田中自動車</v>
          </cell>
          <cell r="S897">
            <v>8492305</v>
          </cell>
          <cell r="T897" t="str">
            <v>佐賀県武雄市山内町大字宮野4244-2</v>
          </cell>
        </row>
        <row r="898">
          <cell r="B898">
            <v>147</v>
          </cell>
          <cell r="C898" t="str">
            <v>㈱ホンダカーズ中央佐賀</v>
          </cell>
          <cell r="F898" t="str">
            <v>○</v>
          </cell>
          <cell r="G898">
            <v>41177</v>
          </cell>
          <cell r="L898" t="str">
            <v>大橋 友文</v>
          </cell>
          <cell r="M898" t="str">
            <v>大橋 友文</v>
          </cell>
          <cell r="N898" t="str">
            <v>ﾎﾝﾀﾞｶｰｽﾞﾁｭｳｵｳｻｶﾞ</v>
          </cell>
          <cell r="O898">
            <v>8430023</v>
          </cell>
          <cell r="P898" t="str">
            <v>佐賀県佐賀市巨勢町大字牛島204番地7</v>
          </cell>
          <cell r="Q898" t="str">
            <v>0952-20-1718</v>
          </cell>
          <cell r="R898" t="str">
            <v>㈱ホンダカーズ中央佐賀 武雄店</v>
          </cell>
          <cell r="S898">
            <v>8430023</v>
          </cell>
          <cell r="T898" t="str">
            <v>佐賀県武雄市武雄町大字昭和24-19</v>
          </cell>
        </row>
        <row r="899">
          <cell r="B899">
            <v>68</v>
          </cell>
          <cell r="C899" t="str">
            <v>吉村 繁美</v>
          </cell>
          <cell r="F899" t="str">
            <v>○</v>
          </cell>
          <cell r="G899">
            <v>41149</v>
          </cell>
          <cell r="M899" t="str">
            <v>吉村 繁美</v>
          </cell>
          <cell r="N899" t="str">
            <v>ﾖｼﾑﾗ</v>
          </cell>
          <cell r="O899">
            <v>8490921</v>
          </cell>
          <cell r="P899" t="str">
            <v>佐賀県佐賀市高木瀬西一丁目6番18号</v>
          </cell>
          <cell r="Q899" t="str">
            <v>0952-30-6673</v>
          </cell>
          <cell r="R899" t="str">
            <v>吉村自動車整備工場</v>
          </cell>
          <cell r="S899">
            <v>8490921</v>
          </cell>
          <cell r="T899" t="str">
            <v>佐賀県佐賀市高木瀬西1-6-18</v>
          </cell>
        </row>
        <row r="900">
          <cell r="B900">
            <v>82</v>
          </cell>
          <cell r="C900" t="str">
            <v>梅村 明則</v>
          </cell>
          <cell r="D900" t="str">
            <v>○</v>
          </cell>
          <cell r="E900">
            <v>41158</v>
          </cell>
          <cell r="M900" t="str">
            <v>梅村 明則</v>
          </cell>
          <cell r="N900" t="str">
            <v>ｳﾒﾑﾗ</v>
          </cell>
          <cell r="O900">
            <v>8480027</v>
          </cell>
          <cell r="P900" t="str">
            <v>佐賀県伊万里市立花町2130番地10</v>
          </cell>
          <cell r="Q900" t="str">
            <v>0955-23-6742</v>
          </cell>
          <cell r="R900" t="str">
            <v>梅村自動車</v>
          </cell>
          <cell r="S900" t="str">
            <v>848-0041</v>
          </cell>
          <cell r="T900" t="str">
            <v>佐賀県伊万里市新天町286-5</v>
          </cell>
        </row>
        <row r="901">
          <cell r="B901">
            <v>945</v>
          </cell>
          <cell r="C901" t="str">
            <v>㈱エレファントガレージ</v>
          </cell>
          <cell r="D901" t="str">
            <v>○</v>
          </cell>
          <cell r="E901">
            <v>41166</v>
          </cell>
          <cell r="L901" t="str">
            <v>森田 康孝</v>
          </cell>
          <cell r="M901" t="str">
            <v>森田 康孝</v>
          </cell>
          <cell r="N901" t="str">
            <v>ｴﾚﾌｧﾝﾄｶﾞﾚｰｼﾞ</v>
          </cell>
          <cell r="O901" t="str">
            <v>841-0062</v>
          </cell>
          <cell r="P901" t="str">
            <v>佐賀県鳥栖市幸津町149番地6</v>
          </cell>
          <cell r="Q901" t="str">
            <v>0942-83-3903</v>
          </cell>
          <cell r="R901" t="str">
            <v>㈱エレファントガレージ</v>
          </cell>
          <cell r="S901" t="str">
            <v>841-0062</v>
          </cell>
          <cell r="T901" t="str">
            <v>佐賀県鳥栖市幸津町149番地6</v>
          </cell>
        </row>
        <row r="902">
          <cell r="B902">
            <v>17</v>
          </cell>
          <cell r="C902" t="str">
            <v>㈲オートナカヤマ</v>
          </cell>
          <cell r="D902" t="str">
            <v>○</v>
          </cell>
          <cell r="E902">
            <v>41089</v>
          </cell>
          <cell r="L902" t="str">
            <v>中山 一男</v>
          </cell>
          <cell r="M902" t="str">
            <v>中山 一男</v>
          </cell>
          <cell r="N902" t="str">
            <v>ｵｰﾄﾅｶﾔﾏ</v>
          </cell>
          <cell r="O902">
            <v>8400821</v>
          </cell>
          <cell r="P902" t="str">
            <v>佐賀県佐賀市東佐賀町5番11号</v>
          </cell>
          <cell r="Q902" t="str">
            <v>0952-23-6465</v>
          </cell>
          <cell r="R902" t="str">
            <v>㈲オートナカヤマ</v>
          </cell>
          <cell r="S902">
            <v>8400821</v>
          </cell>
          <cell r="T902" t="str">
            <v>佐賀県佐賀市東佐賀町5-11</v>
          </cell>
        </row>
        <row r="903">
          <cell r="B903">
            <v>943</v>
          </cell>
          <cell r="C903" t="str">
            <v>㈲オリンピアオート</v>
          </cell>
          <cell r="D903" t="str">
            <v>○</v>
          </cell>
          <cell r="E903">
            <v>41144</v>
          </cell>
          <cell r="L903" t="str">
            <v>樽井 俊明</v>
          </cell>
          <cell r="M903" t="str">
            <v>樽井 俊明</v>
          </cell>
          <cell r="N903" t="str">
            <v>ｵﾘﾝﾋﾟｱｵｰﾄ</v>
          </cell>
          <cell r="O903" t="str">
            <v>849-0301</v>
          </cell>
          <cell r="P903" t="str">
            <v>佐賀県小城市牛津町乙柳854番地1</v>
          </cell>
          <cell r="Q903" t="str">
            <v>0952-66-5585</v>
          </cell>
          <cell r="R903" t="str">
            <v>㈲オリンピアオート</v>
          </cell>
          <cell r="S903" t="str">
            <v>849-0301</v>
          </cell>
          <cell r="T903" t="str">
            <v>佐賀県小城市牛津町乙柳854番地1</v>
          </cell>
        </row>
        <row r="904">
          <cell r="B904">
            <v>11</v>
          </cell>
          <cell r="C904" t="str">
            <v>金丸 四男美</v>
          </cell>
          <cell r="D904" t="str">
            <v>○</v>
          </cell>
          <cell r="E904">
            <v>41060</v>
          </cell>
          <cell r="M904" t="str">
            <v>金丸 四男美</v>
          </cell>
          <cell r="N904" t="str">
            <v>ｶﾅﾏﾙ</v>
          </cell>
          <cell r="O904">
            <v>8400214</v>
          </cell>
          <cell r="P904" t="str">
            <v>佐賀県佐賀市大和町大字川上2505番地１</v>
          </cell>
          <cell r="Q904" t="str">
            <v>0952-62-1783</v>
          </cell>
          <cell r="R904" t="str">
            <v>金丸自動車解体</v>
          </cell>
          <cell r="S904" t="str">
            <v>845-0004</v>
          </cell>
          <cell r="T904" t="str">
            <v>佐賀県小城市小城町松尾866-1</v>
          </cell>
        </row>
        <row r="905">
          <cell r="B905">
            <v>216</v>
          </cell>
          <cell r="C905" t="str">
            <v>小宮 正好</v>
          </cell>
          <cell r="D905" t="str">
            <v>○</v>
          </cell>
          <cell r="E905">
            <v>41182</v>
          </cell>
          <cell r="M905" t="str">
            <v>小宮 正好</v>
          </cell>
          <cell r="N905" t="str">
            <v>ｺﾐﾔ</v>
          </cell>
          <cell r="O905">
            <v>8400012</v>
          </cell>
          <cell r="P905" t="str">
            <v>佐賀県佐賀市北川副町大字光法445番地</v>
          </cell>
          <cell r="Q905" t="str">
            <v>0952-97-1255</v>
          </cell>
          <cell r="R905" t="str">
            <v>コミヤオート</v>
          </cell>
          <cell r="S905">
            <v>8400012</v>
          </cell>
          <cell r="T905" t="str">
            <v>佐賀県佐賀市北川副町大字光法445</v>
          </cell>
        </row>
        <row r="906">
          <cell r="B906">
            <v>113</v>
          </cell>
          <cell r="C906" t="str">
            <v>㈲三和整備</v>
          </cell>
          <cell r="D906" t="str">
            <v>○</v>
          </cell>
          <cell r="E906">
            <v>41172</v>
          </cell>
          <cell r="F906" t="str">
            <v>○</v>
          </cell>
          <cell r="G906">
            <v>41172</v>
          </cell>
          <cell r="L906" t="str">
            <v>松尾 高明</v>
          </cell>
          <cell r="M906" t="str">
            <v>松尾 高明</v>
          </cell>
          <cell r="N906" t="str">
            <v>ｻﾝﾜｾｲﾋﾞ</v>
          </cell>
          <cell r="O906">
            <v>8480021</v>
          </cell>
          <cell r="P906" t="str">
            <v>佐賀県伊万里市大坪町甲837番地５</v>
          </cell>
          <cell r="Q906" t="str">
            <v>0955-23-7757</v>
          </cell>
          <cell r="R906" t="str">
            <v>㈲三和整備</v>
          </cell>
          <cell r="S906">
            <v>8480021</v>
          </cell>
          <cell r="T906" t="str">
            <v>佐賀県伊万里市大坪町甲837-5</v>
          </cell>
        </row>
        <row r="907">
          <cell r="B907">
            <v>942</v>
          </cell>
          <cell r="C907" t="str">
            <v>田栗 雅弘</v>
          </cell>
          <cell r="D907" t="str">
            <v>○</v>
          </cell>
          <cell r="E907">
            <v>41102</v>
          </cell>
          <cell r="M907" t="str">
            <v>田栗 雅弘</v>
          </cell>
          <cell r="N907" t="str">
            <v>ﾀｸﾞﾘ</v>
          </cell>
          <cell r="O907" t="str">
            <v>843-0022</v>
          </cell>
          <cell r="P907" t="str">
            <v>佐賀県武雄市武雄町大字武雄5993番地2</v>
          </cell>
          <cell r="Q907" t="str">
            <v>0954-22-4048</v>
          </cell>
          <cell r="R907" t="str">
            <v>AUTO SALON M's</v>
          </cell>
          <cell r="S907" t="str">
            <v>843-0012</v>
          </cell>
          <cell r="T907" t="str">
            <v>佐賀県武雄市橘町片白757番地</v>
          </cell>
        </row>
        <row r="908">
          <cell r="B908">
            <v>103</v>
          </cell>
          <cell r="C908" t="str">
            <v>㈲田中自動車工業所</v>
          </cell>
          <cell r="F908" t="str">
            <v>○</v>
          </cell>
          <cell r="G908">
            <v>41078</v>
          </cell>
          <cell r="H908" t="str">
            <v>○</v>
          </cell>
          <cell r="I908">
            <v>41078</v>
          </cell>
          <cell r="L908" t="str">
            <v>田中 真仁</v>
          </cell>
          <cell r="M908" t="str">
            <v>田中 真仁</v>
          </cell>
          <cell r="N908" t="str">
            <v>ﾀﾅｶｼﾞﾄﾞｳｼｬｺｳｷﾞｮｳｼｮ</v>
          </cell>
          <cell r="O908">
            <v>8491411</v>
          </cell>
          <cell r="P908" t="str">
            <v>佐賀県嬉野市塩田町大字馬場下甲2965番地1</v>
          </cell>
          <cell r="Q908" t="str">
            <v>0954-66-2124</v>
          </cell>
          <cell r="R908" t="str">
            <v>㈲田中自動車工業所</v>
          </cell>
          <cell r="S908">
            <v>8491411</v>
          </cell>
          <cell r="T908" t="str">
            <v>佐賀県嬉野市塩田町大字馬場下甲2965-1</v>
          </cell>
        </row>
        <row r="909">
          <cell r="B909">
            <v>183</v>
          </cell>
          <cell r="C909" t="str">
            <v>㈱中央モータース</v>
          </cell>
          <cell r="D909" t="str">
            <v>○</v>
          </cell>
          <cell r="E909">
            <v>41177</v>
          </cell>
          <cell r="F909" t="str">
            <v>○</v>
          </cell>
          <cell r="G909">
            <v>41193</v>
          </cell>
          <cell r="L909" t="str">
            <v>桑原 賢太郎</v>
          </cell>
          <cell r="M909" t="str">
            <v>桑原 賢太郎</v>
          </cell>
          <cell r="N909" t="str">
            <v>ﾁｭｳｵｳﾓｰﾀｰｽ</v>
          </cell>
          <cell r="O909">
            <v>8491311</v>
          </cell>
          <cell r="P909" t="str">
            <v>佐賀県鹿島市大字高津原4169番地2</v>
          </cell>
          <cell r="Q909" t="str">
            <v>0954-63-2684</v>
          </cell>
          <cell r="R909" t="str">
            <v>㈱中央モータース</v>
          </cell>
          <cell r="S909">
            <v>8491311</v>
          </cell>
          <cell r="T909" t="str">
            <v>佐賀県鹿島市大字高津原4169-2</v>
          </cell>
        </row>
        <row r="910">
          <cell r="B910">
            <v>302</v>
          </cell>
          <cell r="C910" t="str">
            <v>鳥谷 晃一</v>
          </cell>
          <cell r="D910" t="str">
            <v>○</v>
          </cell>
          <cell r="E910">
            <v>41191</v>
          </cell>
          <cell r="M910" t="str">
            <v>鳥谷 晃一</v>
          </cell>
          <cell r="N910" t="str">
            <v>ﾄﾘﾔ</v>
          </cell>
          <cell r="O910">
            <v>8492102</v>
          </cell>
          <cell r="P910" t="str">
            <v>佐賀県杵島郡大町町大字福母1858番地</v>
          </cell>
          <cell r="Q910" t="str">
            <v>0952-82-5520</v>
          </cell>
          <cell r="R910" t="str">
            <v>鳥谷モータース</v>
          </cell>
          <cell r="S910" t="str">
            <v>849-2102</v>
          </cell>
          <cell r="T910" t="str">
            <v>佐賀県杵島郡大町町福母434-1</v>
          </cell>
        </row>
        <row r="911">
          <cell r="B911">
            <v>49</v>
          </cell>
          <cell r="C911" t="str">
            <v>ネッツトヨタ佐賀㈱</v>
          </cell>
          <cell r="D911" t="str">
            <v>○</v>
          </cell>
          <cell r="E911">
            <v>41109</v>
          </cell>
          <cell r="L911" t="str">
            <v>金子 晴信</v>
          </cell>
          <cell r="M911" t="str">
            <v>金子 晴信</v>
          </cell>
          <cell r="N911" t="str">
            <v>ﾈｯﾂﾄﾖﾀｻｶﾞ</v>
          </cell>
          <cell r="O911">
            <v>8400859</v>
          </cell>
          <cell r="P911" t="str">
            <v>佐賀県佐賀市新栄西二丁目6番7号</v>
          </cell>
          <cell r="Q911" t="str">
            <v>0952-22-3211</v>
          </cell>
          <cell r="R911" t="str">
            <v>ネッツトヨタ佐賀㈱ 本店</v>
          </cell>
          <cell r="S911">
            <v>8400859</v>
          </cell>
          <cell r="T911" t="str">
            <v>佐賀県佐賀市新栄西2-6-7</v>
          </cell>
        </row>
        <row r="912">
          <cell r="B912">
            <v>944</v>
          </cell>
          <cell r="C912" t="str">
            <v>㈲ビッグ九州</v>
          </cell>
          <cell r="D912" t="str">
            <v>○</v>
          </cell>
          <cell r="E912">
            <v>41166</v>
          </cell>
          <cell r="L912" t="str">
            <v>和泉 伸二</v>
          </cell>
          <cell r="M912" t="str">
            <v>和泉 伸二</v>
          </cell>
          <cell r="N912" t="str">
            <v>ﾋﾞｯｸﾞｷｭｳｼｭｳ</v>
          </cell>
          <cell r="O912" t="str">
            <v>812-0892</v>
          </cell>
          <cell r="P912" t="str">
            <v>福岡県福岡市博多区東那珂二丁目3番55号</v>
          </cell>
          <cell r="Q912" t="str">
            <v>092-433-2225</v>
          </cell>
          <cell r="R912" t="str">
            <v>㈲ビッグ九州　佐賀出張所</v>
          </cell>
          <cell r="S912" t="str">
            <v>849-0923</v>
          </cell>
          <cell r="T912" t="str">
            <v>佐賀県佐賀市日の出1-7-5</v>
          </cell>
        </row>
        <row r="913">
          <cell r="B913">
            <v>111</v>
          </cell>
          <cell r="C913" t="str">
            <v>㈲富士オート</v>
          </cell>
          <cell r="D913" t="str">
            <v>○</v>
          </cell>
          <cell r="E913">
            <v>41171</v>
          </cell>
          <cell r="L913" t="str">
            <v>山口 富士夫</v>
          </cell>
          <cell r="M913" t="str">
            <v>山口 富士夫</v>
          </cell>
          <cell r="N913" t="str">
            <v>ﾌｼﾞｵｰﾄ</v>
          </cell>
          <cell r="O913">
            <v>8470033</v>
          </cell>
          <cell r="P913" t="str">
            <v>佐賀県唐津市久里637番地１</v>
          </cell>
          <cell r="Q913" t="str">
            <v>0955-70-3232</v>
          </cell>
          <cell r="R913" t="str">
            <v>㈲富士オート</v>
          </cell>
          <cell r="S913">
            <v>8470033</v>
          </cell>
          <cell r="T913" t="str">
            <v>佐賀県唐津市久里637-1</v>
          </cell>
        </row>
        <row r="914">
          <cell r="B914">
            <v>27</v>
          </cell>
          <cell r="C914" t="str">
            <v>松本興機㈲</v>
          </cell>
          <cell r="D914" t="str">
            <v>○</v>
          </cell>
          <cell r="E914">
            <v>41079</v>
          </cell>
          <cell r="L914" t="str">
            <v>松本 秀俊</v>
          </cell>
          <cell r="M914" t="str">
            <v>松本 秀俊</v>
          </cell>
          <cell r="N914" t="str">
            <v>ﾏﾂﾓﾄｺｳｷ</v>
          </cell>
          <cell r="O914">
            <v>8470881</v>
          </cell>
          <cell r="P914" t="str">
            <v>佐賀県唐津市竹木場5208番地2</v>
          </cell>
          <cell r="Q914" t="str">
            <v>0955-74-3711</v>
          </cell>
          <cell r="R914" t="str">
            <v>松本興機㈲</v>
          </cell>
          <cell r="S914">
            <v>8470881</v>
          </cell>
          <cell r="T914" t="str">
            <v>佐賀県唐津市竹木場5206-51</v>
          </cell>
        </row>
        <row r="915">
          <cell r="B915">
            <v>697</v>
          </cell>
          <cell r="C915" t="str">
            <v>古川 弘明</v>
          </cell>
          <cell r="F915" t="str">
            <v>○</v>
          </cell>
          <cell r="G915">
            <v>41285</v>
          </cell>
          <cell r="H915" t="str">
            <v>○</v>
          </cell>
          <cell r="I915">
            <v>41233</v>
          </cell>
          <cell r="M915" t="str">
            <v>古川 弘明</v>
          </cell>
          <cell r="N915" t="str">
            <v>ﾌﾙｶﾜ</v>
          </cell>
          <cell r="O915">
            <v>8460023</v>
          </cell>
          <cell r="P915" t="str">
            <v>佐賀県多久市南多久町大字長尾3337番地1</v>
          </cell>
          <cell r="Q915" t="str">
            <v>0952-76-5053</v>
          </cell>
          <cell r="R915" t="str">
            <v>古川自動車</v>
          </cell>
          <cell r="S915">
            <v>8460023</v>
          </cell>
          <cell r="T915" t="str">
            <v>佐賀県多久市南多久町大字長尾3337-1</v>
          </cell>
        </row>
        <row r="916">
          <cell r="B916">
            <v>254</v>
          </cell>
          <cell r="C916" t="str">
            <v>古村 義之</v>
          </cell>
          <cell r="D916" t="str">
            <v>○</v>
          </cell>
          <cell r="E916">
            <v>41291</v>
          </cell>
          <cell r="M916" t="str">
            <v>古村 義之</v>
          </cell>
          <cell r="N916" t="str">
            <v>ﾌﾙﾑﾗ</v>
          </cell>
          <cell r="O916">
            <v>8401106</v>
          </cell>
          <cell r="P916" t="str">
            <v>佐賀県三養基郡みやき町大字市武821番地3</v>
          </cell>
          <cell r="Q916" t="str">
            <v>0942-96-2381</v>
          </cell>
          <cell r="R916" t="str">
            <v>古村自動車整備工場</v>
          </cell>
          <cell r="S916">
            <v>8401106</v>
          </cell>
          <cell r="T916" t="str">
            <v>佐賀県三養基郡みやき町大字市武787-2</v>
          </cell>
        </row>
        <row r="917">
          <cell r="B917">
            <v>948</v>
          </cell>
          <cell r="C917" t="str">
            <v>柳 成己</v>
          </cell>
          <cell r="D917" t="str">
            <v>○</v>
          </cell>
          <cell r="E917">
            <v>41310</v>
          </cell>
          <cell r="H917" t="str">
            <v>○</v>
          </cell>
          <cell r="I917">
            <v>41358</v>
          </cell>
          <cell r="L917" t="str">
            <v>柳 成己</v>
          </cell>
          <cell r="M917" t="str">
            <v>柳 成己</v>
          </cell>
          <cell r="N917" t="str">
            <v>ﾔﾅｷﾞﾅﾙﾐ</v>
          </cell>
          <cell r="O917">
            <v>8070824</v>
          </cell>
          <cell r="P917" t="str">
            <v>福岡県北九州市八幡西区光明二丁目6番19-305号</v>
          </cell>
          <cell r="Q917" t="str">
            <v>093-691-3368</v>
          </cell>
          <cell r="R917" t="str">
            <v>柳金属商会</v>
          </cell>
          <cell r="S917">
            <v>8490124</v>
          </cell>
          <cell r="T917" t="str">
            <v>佐賀県三養基郡上峰町大字堤3782-1</v>
          </cell>
        </row>
        <row r="918">
          <cell r="B918">
            <v>946</v>
          </cell>
          <cell r="C918" t="str">
            <v>上野 隆之</v>
          </cell>
          <cell r="D918" t="str">
            <v>○</v>
          </cell>
          <cell r="E918">
            <v>42992</v>
          </cell>
          <cell r="M918" t="str">
            <v>上野 隆之</v>
          </cell>
          <cell r="N918" t="str">
            <v>ｳｴﾉ</v>
          </cell>
          <cell r="O918" t="str">
            <v>847-0022</v>
          </cell>
          <cell r="P918" t="str">
            <v>佐賀県唐津市鏡1646番地</v>
          </cell>
          <cell r="Q918" t="str">
            <v>0955-77-0705</v>
          </cell>
          <cell r="R918" t="str">
            <v>上野商会</v>
          </cell>
          <cell r="S918" t="str">
            <v>847-0022</v>
          </cell>
          <cell r="T918" t="str">
            <v>佐賀県唐津市鏡1646番地</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A8B62-3339-41C0-8239-90458031D351}">
  <dimension ref="A1:HK1781"/>
  <sheetViews>
    <sheetView showGridLines="0" tabSelected="1" view="pageBreakPreview" zoomScaleNormal="100" zoomScaleSheetLayoutView="100" workbookViewId="0">
      <pane xSplit="3" ySplit="1" topLeftCell="D11" activePane="bottomRight" state="frozen"/>
      <selection pane="topRight" activeCell="E1" sqref="E1"/>
      <selection pane="bottomLeft" activeCell="A2" sqref="A2"/>
      <selection pane="bottomRight" activeCell="A233" sqref="A233:IV233"/>
    </sheetView>
  </sheetViews>
  <sheetFormatPr defaultColWidth="15.6328125" defaultRowHeight="35.25" customHeight="1"/>
  <cols>
    <col min="1" max="1" width="2.7265625" style="249" customWidth="1"/>
    <col min="2" max="2" width="2.90625" style="249" customWidth="1"/>
    <col min="3" max="3" width="7.6328125" style="21" customWidth="1"/>
    <col min="4" max="4" width="9.36328125" style="250" customWidth="1"/>
    <col min="5" max="5" width="18.08984375" style="249" customWidth="1"/>
    <col min="6" max="6" width="8.36328125" style="250" bestFit="1" customWidth="1" collapsed="1"/>
    <col min="7" max="7" width="9.26953125" style="250" customWidth="1"/>
    <col min="8" max="8" width="8.7265625" style="249" bestFit="1" customWidth="1"/>
    <col min="9" max="9" width="8.08984375" style="249" customWidth="1"/>
    <col min="10" max="10" width="8.36328125" style="251" bestFit="1" customWidth="1"/>
    <col min="11" max="11" width="28.08984375" style="249" customWidth="1"/>
    <col min="12" max="12" width="10.08984375" style="252" bestFit="1" customWidth="1"/>
    <col min="13" max="13" width="2.7265625" style="249" customWidth="1"/>
    <col min="14" max="33" width="2" style="253" customWidth="1"/>
    <col min="34" max="35" width="2" style="254" customWidth="1"/>
    <col min="36" max="36" width="2" style="253" customWidth="1"/>
    <col min="37" max="37" width="2.6328125" style="255" customWidth="1"/>
    <col min="38" max="38" width="12.7265625" style="21" customWidth="1"/>
    <col min="39" max="155" width="15.6328125" style="21"/>
    <col min="156" max="160" width="15.6328125" style="21" collapsed="1"/>
    <col min="161" max="172" width="15.6328125" style="21"/>
    <col min="173" max="181" width="15.6328125" style="21" collapsed="1"/>
    <col min="182" max="193" width="15.6328125" style="21"/>
    <col min="194" max="219" width="15.6328125" style="21" collapsed="1"/>
    <col min="220" max="16384" width="15.6328125" style="21"/>
  </cols>
  <sheetData>
    <row r="1" spans="1:40" ht="68.25" customHeight="1">
      <c r="A1" s="1" t="s">
        <v>0</v>
      </c>
      <c r="B1" s="1" t="s">
        <v>1</v>
      </c>
      <c r="C1" s="2" t="s">
        <v>2</v>
      </c>
      <c r="D1" s="3" t="s">
        <v>3</v>
      </c>
      <c r="E1" s="4" t="s">
        <v>4</v>
      </c>
      <c r="F1" s="5" t="s">
        <v>5</v>
      </c>
      <c r="G1" s="6" t="s">
        <v>6</v>
      </c>
      <c r="H1" s="7" t="s">
        <v>7</v>
      </c>
      <c r="I1" s="7" t="s">
        <v>8</v>
      </c>
      <c r="J1" s="8" t="s">
        <v>9</v>
      </c>
      <c r="K1" s="4" t="s">
        <v>10</v>
      </c>
      <c r="L1" s="7" t="s">
        <v>11</v>
      </c>
      <c r="M1" s="7" t="s">
        <v>12</v>
      </c>
      <c r="N1" s="9" t="s">
        <v>13</v>
      </c>
      <c r="O1" s="10" t="s">
        <v>14</v>
      </c>
      <c r="P1" s="10" t="s">
        <v>15</v>
      </c>
      <c r="Q1" s="10" t="s">
        <v>16</v>
      </c>
      <c r="R1" s="11" t="s">
        <v>17</v>
      </c>
      <c r="S1" s="12" t="s">
        <v>18</v>
      </c>
      <c r="T1" s="13" t="s">
        <v>19</v>
      </c>
      <c r="U1" s="13" t="s">
        <v>20</v>
      </c>
      <c r="V1" s="13" t="s">
        <v>21</v>
      </c>
      <c r="W1" s="11" t="s">
        <v>22</v>
      </c>
      <c r="X1" s="14" t="s">
        <v>23</v>
      </c>
      <c r="Y1" s="15" t="s">
        <v>24</v>
      </c>
      <c r="Z1" s="16" t="s">
        <v>25</v>
      </c>
      <c r="AA1" s="16" t="s">
        <v>26</v>
      </c>
      <c r="AB1" s="10" t="s">
        <v>27</v>
      </c>
      <c r="AC1" s="17" t="s">
        <v>28</v>
      </c>
      <c r="AD1" s="9" t="s">
        <v>29</v>
      </c>
      <c r="AE1" s="10" t="s">
        <v>30</v>
      </c>
      <c r="AF1" s="10" t="s">
        <v>31</v>
      </c>
      <c r="AG1" s="18" t="s">
        <v>32</v>
      </c>
      <c r="AH1" s="9" t="s">
        <v>33</v>
      </c>
      <c r="AI1" s="9" t="s">
        <v>34</v>
      </c>
      <c r="AJ1" s="14" t="s">
        <v>35</v>
      </c>
      <c r="AK1" s="19" t="s">
        <v>36</v>
      </c>
      <c r="AL1" s="20" t="s">
        <v>37</v>
      </c>
    </row>
    <row r="2" spans="1:40" ht="51.75" customHeight="1">
      <c r="A2" s="22">
        <f>VLOOKUP(C2,[1]業者一覧!_xlnm.Database,3,FALSE)</f>
        <v>0</v>
      </c>
      <c r="B2" s="22">
        <f>VLOOKUP(C2,[1]業者一覧!_xlnm.Database,11,FALSE)</f>
        <v>1</v>
      </c>
      <c r="C2" s="23">
        <v>148066</v>
      </c>
      <c r="D2" s="24" t="str">
        <f t="shared" ref="D2:D66" si="0">0&amp;41&amp;A2&amp;B2&amp;VLOOKUP(C2,桁合わせ,2)&amp;C2</f>
        <v>04101148066</v>
      </c>
      <c r="E2" s="25" t="str">
        <f>VLOOKUP(C2,[1]業者一覧!_xlnm.Database,2,FALSE)</f>
        <v>㈱アース</v>
      </c>
      <c r="F2" s="26">
        <f>VLOOKUP(C2,[1]業者一覧!_xlnm.Database,4,FALSE)</f>
        <v>43562</v>
      </c>
      <c r="G2" s="27">
        <f t="shared" ref="G2:G30" si="1">EDATE(F2,60)-1</f>
        <v>45388</v>
      </c>
      <c r="H2" s="28" t="str">
        <f>VLOOKUP(C2,[1]業者一覧!_xlnm.Database,12,FALSE)</f>
        <v>野中 康成</v>
      </c>
      <c r="I2" s="28" t="str">
        <f>VLOOKUP(C2,[1]業者一覧!_xlnm.Database,13,FALSE)</f>
        <v>ｱｰｽ</v>
      </c>
      <c r="J2" s="29">
        <f>VLOOKUP(C2,[1]業者一覧!_xlnm.Database,16,FALSE)</f>
        <v>8420015</v>
      </c>
      <c r="K2" s="25" t="str">
        <f>VLOOKUP(C2,[1]業者一覧!_xlnm.Database,17,FALSE)</f>
        <v>佐賀県神埼市神埼町尾崎3787-1</v>
      </c>
      <c r="L2" s="30" t="str">
        <f>VLOOKUP(C2,[1]業者一覧!_xlnm.Database,18,FALSE)</f>
        <v>0952-53-2733</v>
      </c>
      <c r="M2" s="31" t="str">
        <f>VLOOKUP(C2,[1]業者一覧!_xlnm.Database,19,FALSE)</f>
        <v>佐内</v>
      </c>
      <c r="N2" s="32" t="s">
        <v>38</v>
      </c>
      <c r="O2" s="33" t="s">
        <v>38</v>
      </c>
      <c r="P2" s="33"/>
      <c r="Q2" s="33"/>
      <c r="R2" s="34"/>
      <c r="S2" s="35" t="s">
        <v>38</v>
      </c>
      <c r="T2" s="33" t="s">
        <v>38</v>
      </c>
      <c r="U2" s="33" t="s">
        <v>38</v>
      </c>
      <c r="V2" s="33" t="s">
        <v>38</v>
      </c>
      <c r="W2" s="36" t="s">
        <v>38</v>
      </c>
      <c r="X2" s="37"/>
      <c r="Y2" s="35"/>
      <c r="Z2" s="33" t="s">
        <v>38</v>
      </c>
      <c r="AA2" s="33" t="s">
        <v>38</v>
      </c>
      <c r="AB2" s="33"/>
      <c r="AC2" s="34" t="s">
        <v>38</v>
      </c>
      <c r="AD2" s="38"/>
      <c r="AE2" s="33"/>
      <c r="AF2" s="33"/>
      <c r="AG2" s="34"/>
      <c r="AH2" s="33" t="s">
        <v>39</v>
      </c>
      <c r="AI2" s="38" t="s">
        <v>40</v>
      </c>
      <c r="AJ2" s="38" t="s">
        <v>40</v>
      </c>
      <c r="AK2" s="39">
        <f t="shared" ref="AK2:AK65" si="2">COUNTA(N2:AG2)</f>
        <v>10</v>
      </c>
      <c r="AL2" s="40" t="s">
        <v>41</v>
      </c>
    </row>
    <row r="3" spans="1:40" ht="37.5" customHeight="1">
      <c r="A3" s="22">
        <f>VLOOKUP(C3,[1]業者一覧!_xlnm.Database,3,FALSE)</f>
        <v>0</v>
      </c>
      <c r="B3" s="22">
        <f>VLOOKUP(C3,[1]業者一覧!_xlnm.Database,11,FALSE)</f>
        <v>1</v>
      </c>
      <c r="C3" s="23">
        <v>163051</v>
      </c>
      <c r="D3" s="24" t="str">
        <f t="shared" si="0"/>
        <v>04101163051</v>
      </c>
      <c r="E3" s="25" t="str">
        <f>VLOOKUP(C3,[1]業者一覧!_xlnm.Database,2,FALSE)</f>
        <v>アース環境開発㈱</v>
      </c>
      <c r="F3" s="26">
        <f>VLOOKUP(C3,[1]業者一覧!_xlnm.Database,4,FALSE)</f>
        <v>42138</v>
      </c>
      <c r="G3" s="27">
        <f t="shared" si="1"/>
        <v>43964</v>
      </c>
      <c r="H3" s="28" t="str">
        <f>VLOOKUP(C3,[1]業者一覧!_xlnm.Database,12,FALSE)</f>
        <v>玉城 輝充</v>
      </c>
      <c r="I3" s="28" t="str">
        <f>VLOOKUP(C3,[1]業者一覧!_xlnm.Database,13,FALSE)</f>
        <v>ｱｰｽｶﾝｷｮｳｶｲﾊﾂ</v>
      </c>
      <c r="J3" s="29" t="str">
        <f>VLOOKUP(C3,[1]業者一覧!_xlnm.Database,16,FALSE)</f>
        <v>810-0062</v>
      </c>
      <c r="K3" s="25" t="str">
        <f>VLOOKUP(C3,[1]業者一覧!_xlnm.Database,17,FALSE)</f>
        <v>福岡県福岡市中央区荒戸区2-1-5</v>
      </c>
      <c r="L3" s="30" t="str">
        <f>VLOOKUP(C3,[1]業者一覧!_xlnm.Database,18,FALSE)</f>
        <v>092-738-5150</v>
      </c>
      <c r="M3" s="31" t="str">
        <f>VLOOKUP(C3,[1]業者一覧!_xlnm.Database,19,FALSE)</f>
        <v>佐外</v>
      </c>
      <c r="N3" s="32" t="s">
        <v>38</v>
      </c>
      <c r="O3" s="33" t="s">
        <v>38</v>
      </c>
      <c r="P3" s="33" t="s">
        <v>40</v>
      </c>
      <c r="Q3" s="33" t="s">
        <v>40</v>
      </c>
      <c r="R3" s="34" t="s">
        <v>40</v>
      </c>
      <c r="S3" s="35" t="s">
        <v>40</v>
      </c>
      <c r="T3" s="33" t="s">
        <v>40</v>
      </c>
      <c r="U3" s="33" t="s">
        <v>40</v>
      </c>
      <c r="V3" s="33" t="s">
        <v>40</v>
      </c>
      <c r="W3" s="34" t="s">
        <v>40</v>
      </c>
      <c r="X3" s="41"/>
      <c r="Y3" s="35" t="s">
        <v>40</v>
      </c>
      <c r="Z3" s="33" t="s">
        <v>40</v>
      </c>
      <c r="AA3" s="33" t="s">
        <v>40</v>
      </c>
      <c r="AB3" s="33"/>
      <c r="AC3" s="34" t="s">
        <v>38</v>
      </c>
      <c r="AD3" s="38"/>
      <c r="AE3" s="33"/>
      <c r="AF3" s="33"/>
      <c r="AG3" s="34"/>
      <c r="AH3" s="38" t="s">
        <v>38</v>
      </c>
      <c r="AI3" s="38"/>
      <c r="AJ3" s="41"/>
      <c r="AK3" s="39">
        <f t="shared" si="2"/>
        <v>14</v>
      </c>
      <c r="AL3" s="40"/>
    </row>
    <row r="4" spans="1:40" ht="37.5" customHeight="1">
      <c r="A4" s="22">
        <f>VLOOKUP(C4,[1]業者一覧!_xlnm.Database,3,FALSE)</f>
        <v>0</v>
      </c>
      <c r="B4" s="22">
        <f>VLOOKUP(C4,[1]業者一覧!_xlnm.Database,11,FALSE)</f>
        <v>3</v>
      </c>
      <c r="C4" s="23">
        <v>187529</v>
      </c>
      <c r="D4" s="24" t="str">
        <f t="shared" si="0"/>
        <v>04103187529</v>
      </c>
      <c r="E4" s="25" t="str">
        <f>VLOOKUP(C4,[1]業者一覧!_xlnm.Database,2,FALSE)</f>
        <v>㈱アートストック</v>
      </c>
      <c r="F4" s="26">
        <f>VLOOKUP(C4,[1]業者一覧!_xlnm.Database,4,FALSE)</f>
        <v>42402</v>
      </c>
      <c r="G4" s="27">
        <f t="shared" si="1"/>
        <v>44228</v>
      </c>
      <c r="H4" s="28" t="str">
        <f>VLOOKUP(C4,[1]業者一覧!_xlnm.Database,12,FALSE)</f>
        <v>志水 宗一郎</v>
      </c>
      <c r="I4" s="28" t="str">
        <f>VLOOKUP(C4,[1]業者一覧!_xlnm.Database,13,FALSE)</f>
        <v>ｱｰﾄｽﾄｯｸ</v>
      </c>
      <c r="J4" s="29" t="str">
        <f>VLOOKUP(C4,[1]業者一覧!_xlnm.Database,16,FALSE)</f>
        <v>849-0101</v>
      </c>
      <c r="K4" s="25" t="str">
        <f>VLOOKUP(C4,[1]業者一覧!_xlnm.Database,17,FALSE)</f>
        <v>佐賀県三養基郡みやき町大字原古賀6466-1</v>
      </c>
      <c r="L4" s="30" t="str">
        <f>VLOOKUP(C4,[1]業者一覧!_xlnm.Database,18,FALSE)</f>
        <v>0942-94-2826</v>
      </c>
      <c r="M4" s="31" t="str">
        <f>VLOOKUP(C4,[1]業者一覧!_xlnm.Database,19,FALSE)</f>
        <v>鳥内</v>
      </c>
      <c r="N4" s="32" t="s">
        <v>38</v>
      </c>
      <c r="O4" s="33" t="s">
        <v>38</v>
      </c>
      <c r="P4" s="33" t="s">
        <v>38</v>
      </c>
      <c r="Q4" s="33"/>
      <c r="R4" s="34"/>
      <c r="S4" s="35" t="s">
        <v>38</v>
      </c>
      <c r="T4" s="33" t="s">
        <v>38</v>
      </c>
      <c r="U4" s="33" t="s">
        <v>38</v>
      </c>
      <c r="V4" s="33" t="s">
        <v>38</v>
      </c>
      <c r="W4" s="34"/>
      <c r="X4" s="41"/>
      <c r="Y4" s="35" t="s">
        <v>38</v>
      </c>
      <c r="Z4" s="33" t="s">
        <v>38</v>
      </c>
      <c r="AA4" s="33" t="s">
        <v>38</v>
      </c>
      <c r="AB4" s="33"/>
      <c r="AC4" s="34" t="s">
        <v>38</v>
      </c>
      <c r="AD4" s="38"/>
      <c r="AE4" s="33"/>
      <c r="AF4" s="33" t="s">
        <v>38</v>
      </c>
      <c r="AG4" s="34"/>
      <c r="AH4" s="38" t="s">
        <v>38</v>
      </c>
      <c r="AI4" s="38"/>
      <c r="AJ4" s="41"/>
      <c r="AK4" s="39">
        <f t="shared" si="2"/>
        <v>12</v>
      </c>
      <c r="AL4" s="40"/>
    </row>
    <row r="5" spans="1:40" s="57" customFormat="1" ht="37.5" customHeight="1">
      <c r="A5" s="22">
        <f>VLOOKUP(C5,[1]業者一覧!_xlnm.Database,3,FALSE)</f>
        <v>0</v>
      </c>
      <c r="B5" s="22">
        <f>VLOOKUP(C5,[1]業者一覧!_xlnm.Database,11,FALSE)</f>
        <v>3</v>
      </c>
      <c r="C5" s="23">
        <v>84689</v>
      </c>
      <c r="D5" s="42" t="str">
        <f t="shared" si="0"/>
        <v>04103084689</v>
      </c>
      <c r="E5" s="43" t="str">
        <f>VLOOKUP(C5,[1]業者一覧!_xlnm.Database,2,FALSE)</f>
        <v>アートバンライン㈱</v>
      </c>
      <c r="F5" s="44">
        <f>VLOOKUP(C5,[1]業者一覧!_xlnm.Database,4,FALSE)</f>
        <v>43442</v>
      </c>
      <c r="G5" s="45">
        <f t="shared" si="1"/>
        <v>45267</v>
      </c>
      <c r="H5" s="46" t="str">
        <f>VLOOKUP(C5,[1]業者一覧!_xlnm.Database,12,FALSE)</f>
        <v>寺田 寿男</v>
      </c>
      <c r="I5" s="46" t="str">
        <f>VLOOKUP(C5,[1]業者一覧!_xlnm.Database,13,FALSE)</f>
        <v>ｱｰﾄﾊﾞﾝﾗｲﾝ</v>
      </c>
      <c r="J5" s="29">
        <f>VLOOKUP(C5,[1]業者一覧!_xlnm.Database,16,FALSE)</f>
        <v>8130018</v>
      </c>
      <c r="K5" s="43" t="str">
        <f>VLOOKUP(C5,[1]業者一覧!_xlnm.Database,17,FALSE)</f>
        <v>福岡県福岡市東区香椎ふ頭2-4-18</v>
      </c>
      <c r="L5" s="47" t="str">
        <f>VLOOKUP(C5,[1]業者一覧!_xlnm.Database,18,FALSE)</f>
        <v>092-661-1441</v>
      </c>
      <c r="M5" s="48" t="str">
        <f>VLOOKUP(C5,[1]業者一覧!_xlnm.Database,19,FALSE)</f>
        <v>鳥外</v>
      </c>
      <c r="N5" s="49"/>
      <c r="O5" s="50"/>
      <c r="P5" s="50"/>
      <c r="Q5" s="50"/>
      <c r="R5" s="51"/>
      <c r="S5" s="52" t="s">
        <v>38</v>
      </c>
      <c r="T5" s="50" t="s">
        <v>38</v>
      </c>
      <c r="U5" s="50" t="s">
        <v>38</v>
      </c>
      <c r="V5" s="50" t="s">
        <v>38</v>
      </c>
      <c r="W5" s="51"/>
      <c r="X5" s="53"/>
      <c r="Y5" s="52"/>
      <c r="Z5" s="50" t="s">
        <v>38</v>
      </c>
      <c r="AA5" s="50" t="s">
        <v>38</v>
      </c>
      <c r="AB5" s="50"/>
      <c r="AC5" s="51"/>
      <c r="AD5" s="54"/>
      <c r="AE5" s="50"/>
      <c r="AF5" s="50"/>
      <c r="AG5" s="51"/>
      <c r="AH5" s="54"/>
      <c r="AI5" s="54"/>
      <c r="AJ5" s="53"/>
      <c r="AK5" s="55">
        <f t="shared" si="2"/>
        <v>6</v>
      </c>
      <c r="AL5" s="56"/>
    </row>
    <row r="6" spans="1:40" ht="37.5" customHeight="1">
      <c r="A6" s="22">
        <f>VLOOKUP(C6,[1]業者一覧!_xlnm.Database,3,FALSE)</f>
        <v>0</v>
      </c>
      <c r="B6" s="22">
        <f>VLOOKUP(C6,[1]業者一覧!_xlnm.Database,11,FALSE)</f>
        <v>1</v>
      </c>
      <c r="C6" s="23">
        <v>156364</v>
      </c>
      <c r="D6" s="24" t="str">
        <f t="shared" si="0"/>
        <v>04101156364</v>
      </c>
      <c r="E6" s="25" t="str">
        <f>VLOOKUP(C6,[1]業者一覧!_xlnm.Database,2,FALSE)</f>
        <v>ＲＴＴ㈱</v>
      </c>
      <c r="F6" s="26">
        <f>VLOOKUP(C6,[1]業者一覧!_xlnm.Database,4,FALSE)</f>
        <v>43030</v>
      </c>
      <c r="G6" s="27">
        <f t="shared" si="1"/>
        <v>44855</v>
      </c>
      <c r="H6" s="28" t="str">
        <f>VLOOKUP(C6,[1]業者一覧!_xlnm.Database,12,FALSE)</f>
        <v>久永 勇</v>
      </c>
      <c r="I6" s="28" t="str">
        <f>VLOOKUP(C6,[1]業者一覧!_xlnm.Database,13,FALSE)</f>
        <v>ｱｰﾙﾃｨｰﾃｨｰ</v>
      </c>
      <c r="J6" s="29">
        <f>VLOOKUP(C6,[1]業者一覧!_xlnm.Database,16,FALSE)</f>
        <v>5928331</v>
      </c>
      <c r="K6" s="25" t="str">
        <f>VLOOKUP(C6,[1]業者一覧!_xlnm.Database,17,FALSE)</f>
        <v>大阪府堺市西区築港新町4-2-4</v>
      </c>
      <c r="L6" s="30" t="str">
        <f>VLOOKUP(C6,[1]業者一覧!_xlnm.Database,18,FALSE)</f>
        <v>072-280-0672</v>
      </c>
      <c r="M6" s="31" t="str">
        <f>VLOOKUP(C6,[1]業者一覧!_xlnm.Database,19,FALSE)</f>
        <v>佐外</v>
      </c>
      <c r="N6" s="32" t="s">
        <v>38</v>
      </c>
      <c r="O6" s="33" t="s">
        <v>38</v>
      </c>
      <c r="P6" s="33" t="s">
        <v>40</v>
      </c>
      <c r="Q6" s="33"/>
      <c r="R6" s="34"/>
      <c r="S6" s="35" t="s">
        <v>40</v>
      </c>
      <c r="T6" s="33"/>
      <c r="U6" s="33"/>
      <c r="V6" s="33"/>
      <c r="W6" s="34"/>
      <c r="X6" s="41"/>
      <c r="Y6" s="35"/>
      <c r="Z6" s="33"/>
      <c r="AA6" s="33"/>
      <c r="AB6" s="33" t="s">
        <v>40</v>
      </c>
      <c r="AC6" s="34"/>
      <c r="AD6" s="38"/>
      <c r="AE6" s="33"/>
      <c r="AF6" s="33" t="s">
        <v>38</v>
      </c>
      <c r="AG6" s="34"/>
      <c r="AH6" s="38"/>
      <c r="AI6" s="38" t="s">
        <v>38</v>
      </c>
      <c r="AJ6" s="41" t="s">
        <v>38</v>
      </c>
      <c r="AK6" s="39">
        <f t="shared" si="2"/>
        <v>6</v>
      </c>
      <c r="AL6" s="40"/>
    </row>
    <row r="7" spans="1:40" ht="37.5" customHeight="1">
      <c r="A7" s="22">
        <f>VLOOKUP(C7,[1]業者一覧!_xlnm.Database,3,FALSE)</f>
        <v>0</v>
      </c>
      <c r="B7" s="22">
        <f>VLOOKUP(C7,[1]業者一覧!_xlnm.Database,11,FALSE)</f>
        <v>1</v>
      </c>
      <c r="C7" s="23">
        <v>200492</v>
      </c>
      <c r="D7" s="24" t="str">
        <f t="shared" si="0"/>
        <v>04101200492</v>
      </c>
      <c r="E7" s="25" t="str">
        <f>VLOOKUP(C7,[1]業者一覧!_xlnm.Database,2,FALSE)</f>
        <v>㈱ＩＳＫエンジニアリング</v>
      </c>
      <c r="F7" s="26">
        <f>VLOOKUP(C7,[1]業者一覧!_xlnm.Database,4,FALSE)</f>
        <v>43182</v>
      </c>
      <c r="G7" s="27">
        <f t="shared" si="1"/>
        <v>45007</v>
      </c>
      <c r="H7" s="28" t="str">
        <f>VLOOKUP(C7,[1]業者一覧!_xlnm.Database,12,FALSE)</f>
        <v>櫻井 義一</v>
      </c>
      <c r="I7" s="28" t="str">
        <f>VLOOKUP(C7,[1]業者一覧!_xlnm.Database,13,FALSE)</f>
        <v>ｱｲｴｽｹｲｴﾝｼﾞﾆｱﾘﾝｸﾞ</v>
      </c>
      <c r="J7" s="29">
        <f>VLOOKUP(C7,[1]業者一覧!_xlnm.Database,16,FALSE)</f>
        <v>8130034</v>
      </c>
      <c r="K7" s="25" t="str">
        <f>VLOOKUP(C7,[1]業者一覧!_xlnm.Database,17,FALSE)</f>
        <v>福岡県福岡市東区多の津4-8-9</v>
      </c>
      <c r="L7" s="30" t="str">
        <f>VLOOKUP(C7,[1]業者一覧!_xlnm.Database,18,FALSE)</f>
        <v>092-292-1914</v>
      </c>
      <c r="M7" s="31" t="str">
        <f>VLOOKUP(C7,[1]業者一覧!_xlnm.Database,19,FALSE)</f>
        <v>佐外</v>
      </c>
      <c r="N7" s="32"/>
      <c r="O7" s="33" t="s">
        <v>42</v>
      </c>
      <c r="P7" s="33" t="s">
        <v>42</v>
      </c>
      <c r="Q7" s="33"/>
      <c r="R7" s="34"/>
      <c r="S7" s="35"/>
      <c r="T7" s="33"/>
      <c r="U7" s="33"/>
      <c r="V7" s="33"/>
      <c r="W7" s="34" t="s">
        <v>42</v>
      </c>
      <c r="X7" s="41"/>
      <c r="Y7" s="35"/>
      <c r="Z7" s="33"/>
      <c r="AA7" s="33"/>
      <c r="AB7" s="33"/>
      <c r="AC7" s="34"/>
      <c r="AD7" s="38"/>
      <c r="AE7" s="33"/>
      <c r="AF7" s="33"/>
      <c r="AG7" s="34"/>
      <c r="AH7" s="38"/>
      <c r="AI7" s="38"/>
      <c r="AJ7" s="41"/>
      <c r="AK7" s="39">
        <f t="shared" si="2"/>
        <v>3</v>
      </c>
      <c r="AL7" s="40"/>
      <c r="AN7" s="58"/>
    </row>
    <row r="8" spans="1:40" ht="37.5" customHeight="1">
      <c r="A8" s="22">
        <f>VLOOKUP(C8,[1]業者一覧!_xlnm.Database,3,FALSE)</f>
        <v>0</v>
      </c>
      <c r="B8" s="22">
        <f>VLOOKUP(C8,[1]業者一覧!_xlnm.Database,11,FALSE)</f>
        <v>1</v>
      </c>
      <c r="C8" s="23">
        <v>173362</v>
      </c>
      <c r="D8" s="24" t="str">
        <f t="shared" si="0"/>
        <v>04101173362</v>
      </c>
      <c r="E8" s="25" t="str">
        <f>VLOOKUP(C8,[1]業者一覧!_xlnm.Database,2,FALSE)</f>
        <v>アイエスメタル㈱</v>
      </c>
      <c r="F8" s="26">
        <f>VLOOKUP(C8,[1]業者一覧!_xlnm.Database,4,FALSE)</f>
        <v>43355</v>
      </c>
      <c r="G8" s="27">
        <f t="shared" si="1"/>
        <v>45180</v>
      </c>
      <c r="H8" s="28" t="str">
        <f>VLOOKUP(C8,[1]業者一覧!_xlnm.Database,12,FALSE)</f>
        <v>石崎 一郎</v>
      </c>
      <c r="I8" s="28" t="str">
        <f>VLOOKUP(C8,[1]業者一覧!_xlnm.Database,13,FALSE)</f>
        <v>ｱｲｴｽﾒﾀﾙ</v>
      </c>
      <c r="J8" s="29" t="str">
        <f>VLOOKUP(C8,[1]業者一覧!_xlnm.Database,16,FALSE)</f>
        <v>836-0067</v>
      </c>
      <c r="K8" s="25" t="str">
        <f>VLOOKUP(C8,[1]業者一覧!_xlnm.Database,17,FALSE)</f>
        <v>福岡県大牟田市四山町9-3</v>
      </c>
      <c r="L8" s="30" t="str">
        <f>VLOOKUP(C8,[1]業者一覧!_xlnm.Database,18,FALSE)</f>
        <v>0944-56-3257</v>
      </c>
      <c r="M8" s="31" t="str">
        <f>VLOOKUP(C8,[1]業者一覧!_xlnm.Database,19,FALSE)</f>
        <v>佐外</v>
      </c>
      <c r="N8" s="32"/>
      <c r="O8" s="33"/>
      <c r="P8" s="33"/>
      <c r="Q8" s="33"/>
      <c r="R8" s="34"/>
      <c r="S8" s="35" t="s">
        <v>38</v>
      </c>
      <c r="T8" s="33" t="s">
        <v>38</v>
      </c>
      <c r="U8" s="33" t="s">
        <v>38</v>
      </c>
      <c r="V8" s="33" t="s">
        <v>38</v>
      </c>
      <c r="W8" s="34"/>
      <c r="X8" s="41"/>
      <c r="Y8" s="35"/>
      <c r="Z8" s="33" t="s">
        <v>38</v>
      </c>
      <c r="AA8" s="33" t="s">
        <v>38</v>
      </c>
      <c r="AB8" s="33"/>
      <c r="AC8" s="34" t="s">
        <v>38</v>
      </c>
      <c r="AD8" s="38"/>
      <c r="AE8" s="33"/>
      <c r="AF8" s="33"/>
      <c r="AG8" s="34"/>
      <c r="AH8" s="38" t="s">
        <v>38</v>
      </c>
      <c r="AI8" s="38"/>
      <c r="AJ8" s="41"/>
      <c r="AK8" s="39">
        <f t="shared" si="2"/>
        <v>7</v>
      </c>
      <c r="AL8" s="40"/>
    </row>
    <row r="9" spans="1:40" ht="37.5" customHeight="1">
      <c r="A9" s="22">
        <f>VLOOKUP(C9,[1]業者一覧!_xlnm.Database,3,FALSE)</f>
        <v>0</v>
      </c>
      <c r="B9" s="22">
        <f>VLOOKUP(C9,[1]業者一覧!_xlnm.Database,11,FALSE)</f>
        <v>3</v>
      </c>
      <c r="C9" s="23">
        <v>182135</v>
      </c>
      <c r="D9" s="42" t="str">
        <f t="shared" si="0"/>
        <v>04103182135</v>
      </c>
      <c r="E9" s="43" t="str">
        <f>VLOOKUP(C9,[1]業者一覧!_xlnm.Database,2,FALSE)</f>
        <v>㈱相生園緑地建設</v>
      </c>
      <c r="F9" s="44">
        <f>VLOOKUP(C9,[1]業者一覧!_xlnm.Database,4,FALSE)</f>
        <v>42051</v>
      </c>
      <c r="G9" s="45">
        <f t="shared" si="1"/>
        <v>43876</v>
      </c>
      <c r="H9" s="46" t="str">
        <f>VLOOKUP(C9,[1]業者一覧!_xlnm.Database,12,FALSE)</f>
        <v>鳥飼 一平</v>
      </c>
      <c r="I9" s="46" t="str">
        <f>VLOOKUP(C9,[1]業者一覧!_xlnm.Database,13,FALSE)</f>
        <v>ｱｲｵｲｴﾝﾘｮｸﾁｹﾝｾﾂ</v>
      </c>
      <c r="J9" s="29" t="str">
        <f>VLOOKUP(C9,[1]業者一覧!_xlnm.Database,16,FALSE)</f>
        <v>841-0203</v>
      </c>
      <c r="K9" s="43" t="str">
        <f>VLOOKUP(C9,[1]業者一覧!_xlnm.Database,17,FALSE)</f>
        <v>佐賀県三養基郡基山町大字園部750</v>
      </c>
      <c r="L9" s="47" t="str">
        <f>VLOOKUP(C9,[1]業者一覧!_xlnm.Database,18,FALSE)</f>
        <v>0942-92-2545</v>
      </c>
      <c r="M9" s="48" t="str">
        <f>VLOOKUP(C9,[1]業者一覧!_xlnm.Database,19,FALSE)</f>
        <v>鳥内</v>
      </c>
      <c r="N9" s="32"/>
      <c r="O9" s="33"/>
      <c r="P9" s="33"/>
      <c r="Q9" s="33"/>
      <c r="R9" s="34"/>
      <c r="S9" s="35" t="s">
        <v>38</v>
      </c>
      <c r="T9" s="33" t="s">
        <v>38</v>
      </c>
      <c r="U9" s="33" t="s">
        <v>38</v>
      </c>
      <c r="V9" s="33"/>
      <c r="W9" s="34"/>
      <c r="X9" s="41"/>
      <c r="Y9" s="35" t="s">
        <v>38</v>
      </c>
      <c r="Z9" s="33"/>
      <c r="AA9" s="33" t="s">
        <v>38</v>
      </c>
      <c r="AB9" s="33"/>
      <c r="AC9" s="34" t="s">
        <v>38</v>
      </c>
      <c r="AD9" s="38"/>
      <c r="AE9" s="33"/>
      <c r="AF9" s="33"/>
      <c r="AG9" s="34"/>
      <c r="AH9" s="38"/>
      <c r="AI9" s="38"/>
      <c r="AJ9" s="41"/>
      <c r="AK9" s="39">
        <f t="shared" si="2"/>
        <v>6</v>
      </c>
      <c r="AL9" s="40"/>
    </row>
    <row r="10" spans="1:40" ht="37.5" customHeight="1">
      <c r="A10" s="22">
        <f>VLOOKUP(C10,[1]業者一覧!_xlnm.Database,3,FALSE)</f>
        <v>0</v>
      </c>
      <c r="B10" s="22">
        <f>VLOOKUP(C10,[1]業者一覧!_xlnm.Database,11,FALSE)</f>
        <v>3</v>
      </c>
      <c r="C10" s="23">
        <v>4256</v>
      </c>
      <c r="D10" s="24" t="str">
        <f t="shared" si="0"/>
        <v>04103004256</v>
      </c>
      <c r="E10" s="25" t="str">
        <f>VLOOKUP(C10,[1]業者一覧!_xlnm.Database,2,FALSE)</f>
        <v>相田化学工業㈱</v>
      </c>
      <c r="F10" s="26">
        <f>VLOOKUP(C10,[1]業者一覧!_xlnm.Database,4,FALSE)</f>
        <v>42161</v>
      </c>
      <c r="G10" s="27">
        <f t="shared" si="1"/>
        <v>43987</v>
      </c>
      <c r="H10" s="28" t="str">
        <f>VLOOKUP(C10,[1]業者一覧!_xlnm.Database,12,FALSE)</f>
        <v>相田 征一</v>
      </c>
      <c r="I10" s="28" t="str">
        <f>VLOOKUP(C10,[1]業者一覧!_xlnm.Database,13,FALSE)</f>
        <v>ｱｲﾀﾞｶｶﾞｸｺｳｷﾞｮｳ</v>
      </c>
      <c r="J10" s="29">
        <f>VLOOKUP(C10,[1]業者一覧!_xlnm.Database,16,FALSE)</f>
        <v>1830026</v>
      </c>
      <c r="K10" s="25" t="str">
        <f>VLOOKUP(C10,[1]業者一覧!_xlnm.Database,17,FALSE)</f>
        <v>東京都府中市南町6-15-13</v>
      </c>
      <c r="L10" s="30" t="str">
        <f>VLOOKUP(C10,[1]業者一覧!_xlnm.Database,18,FALSE)</f>
        <v>042-368-6311</v>
      </c>
      <c r="M10" s="31" t="str">
        <f>VLOOKUP(C10,[1]業者一覧!_xlnm.Database,19,FALSE)</f>
        <v>鳥外</v>
      </c>
      <c r="N10" s="32"/>
      <c r="O10" s="33" t="s">
        <v>38</v>
      </c>
      <c r="P10" s="33" t="s">
        <v>38</v>
      </c>
      <c r="Q10" s="33" t="s">
        <v>38</v>
      </c>
      <c r="R10" s="34" t="s">
        <v>38</v>
      </c>
      <c r="S10" s="35" t="s">
        <v>38</v>
      </c>
      <c r="T10" s="33"/>
      <c r="U10" s="33"/>
      <c r="V10" s="33"/>
      <c r="W10" s="34"/>
      <c r="X10" s="41"/>
      <c r="Y10" s="35"/>
      <c r="Z10" s="33" t="s">
        <v>38</v>
      </c>
      <c r="AA10" s="33" t="s">
        <v>38</v>
      </c>
      <c r="AB10" s="33"/>
      <c r="AC10" s="34"/>
      <c r="AD10" s="38"/>
      <c r="AE10" s="33"/>
      <c r="AF10" s="33"/>
      <c r="AG10" s="34"/>
      <c r="AH10" s="38"/>
      <c r="AI10" s="38"/>
      <c r="AJ10" s="41"/>
      <c r="AK10" s="39">
        <f t="shared" si="2"/>
        <v>7</v>
      </c>
      <c r="AL10" s="40"/>
    </row>
    <row r="11" spans="1:40" ht="37.5" customHeight="1">
      <c r="A11" s="22">
        <f>VLOOKUP(C11,[1]業者一覧!_xlnm.Database,3,FALSE)</f>
        <v>0</v>
      </c>
      <c r="B11" s="22">
        <f>VLOOKUP(C11,[1]業者一覧!_xlnm.Database,11,FALSE)</f>
        <v>3</v>
      </c>
      <c r="C11" s="23">
        <v>134470</v>
      </c>
      <c r="D11" s="42" t="str">
        <f t="shared" si="0"/>
        <v>04103134470</v>
      </c>
      <c r="E11" s="43" t="str">
        <f>VLOOKUP(C11,[1]業者一覧!_xlnm.Database,2,FALSE)</f>
        <v>㈱Ｉ.Ｗ.Ｅ.Ｆ.イマジン</v>
      </c>
      <c r="F11" s="44">
        <f>VLOOKUP(C11,[1]業者一覧!_xlnm.Database,4,FALSE)</f>
        <v>42912</v>
      </c>
      <c r="G11" s="45">
        <f t="shared" si="1"/>
        <v>44737</v>
      </c>
      <c r="H11" s="46" t="str">
        <f>VLOOKUP(C11,[1]業者一覧!_xlnm.Database,12,FALSE)</f>
        <v>朝川 美智治</v>
      </c>
      <c r="I11" s="46" t="str">
        <f>VLOOKUP(C11,[1]業者一覧!_xlnm.Database,13,FALSE)</f>
        <v>ｱｲﾀﾞﾌﾞﾘｭｰｲｰｴﾌｲﾏｼﾞﾝ</v>
      </c>
      <c r="J11" s="29">
        <f>VLOOKUP(C11,[1]業者一覧!_xlnm.Database,16,FALSE)</f>
        <v>8111223</v>
      </c>
      <c r="K11" s="43" t="str">
        <f>VLOOKUP(C11,[1]業者一覧!_xlnm.Database,17,FALSE)</f>
        <v>福岡県筑紫郡那珂川町大字上梶原933-11</v>
      </c>
      <c r="L11" s="47" t="str">
        <f>VLOOKUP(C11,[1]業者一覧!_xlnm.Database,18,FALSE)</f>
        <v>092-953-5708</v>
      </c>
      <c r="M11" s="48" t="str">
        <f>VLOOKUP(C11,[1]業者一覧!_xlnm.Database,19,FALSE)</f>
        <v>鳥外</v>
      </c>
      <c r="N11" s="49" t="s">
        <v>38</v>
      </c>
      <c r="O11" s="50"/>
      <c r="P11" s="50"/>
      <c r="Q11" s="50"/>
      <c r="R11" s="51"/>
      <c r="S11" s="52" t="s">
        <v>38</v>
      </c>
      <c r="T11" s="50" t="s">
        <v>38</v>
      </c>
      <c r="U11" s="50" t="s">
        <v>38</v>
      </c>
      <c r="V11" s="50" t="s">
        <v>38</v>
      </c>
      <c r="W11" s="51"/>
      <c r="X11" s="53"/>
      <c r="Y11" s="52" t="s">
        <v>38</v>
      </c>
      <c r="Z11" s="50" t="s">
        <v>38</v>
      </c>
      <c r="AA11" s="50" t="s">
        <v>38</v>
      </c>
      <c r="AB11" s="50"/>
      <c r="AC11" s="51" t="s">
        <v>38</v>
      </c>
      <c r="AD11" s="54"/>
      <c r="AE11" s="50"/>
      <c r="AF11" s="50"/>
      <c r="AG11" s="51"/>
      <c r="AH11" s="54" t="s">
        <v>38</v>
      </c>
      <c r="AI11" s="54"/>
      <c r="AJ11" s="53"/>
      <c r="AK11" s="55">
        <f t="shared" si="2"/>
        <v>9</v>
      </c>
      <c r="AL11" s="56"/>
    </row>
    <row r="12" spans="1:40" ht="37.5" customHeight="1">
      <c r="A12" s="22">
        <f>VLOOKUP(C12,[1]業者一覧!_xlnm.Database,3,FALSE)</f>
        <v>0</v>
      </c>
      <c r="B12" s="22">
        <f>VLOOKUP(C12,[1]業者一覧!_xlnm.Database,11,FALSE)</f>
        <v>3</v>
      </c>
      <c r="C12" s="23">
        <v>138092</v>
      </c>
      <c r="D12" s="42" t="str">
        <f t="shared" si="0"/>
        <v>04103138092</v>
      </c>
      <c r="E12" s="43" t="str">
        <f>VLOOKUP(C12,[1]業者一覧!_xlnm.Database,2,FALSE)</f>
        <v>㈱アイチ．</v>
      </c>
      <c r="F12" s="44">
        <f>VLOOKUP(C12,[1]業者一覧!_xlnm.Database,4,FALSE)</f>
        <v>43038</v>
      </c>
      <c r="G12" s="45">
        <f t="shared" si="1"/>
        <v>44863</v>
      </c>
      <c r="H12" s="46" t="str">
        <f>VLOOKUP(C12,[1]業者一覧!_xlnm.Database,12,FALSE)</f>
        <v>葛城 亮</v>
      </c>
      <c r="I12" s="46" t="str">
        <f>VLOOKUP(C12,[1]業者一覧!_xlnm.Database,13,FALSE)</f>
        <v>ｱｲﾁ</v>
      </c>
      <c r="J12" s="29">
        <f>VLOOKUP(C12,[1]業者一覧!_xlnm.Database,16,FALSE)</f>
        <v>8120055</v>
      </c>
      <c r="K12" s="43" t="str">
        <f>VLOOKUP(C12,[1]業者一覧!_xlnm.Database,17,FALSE)</f>
        <v>福岡県福岡市東区東浜2-85-24</v>
      </c>
      <c r="L12" s="47" t="str">
        <f>VLOOKUP(C12,[1]業者一覧!_xlnm.Database,18,FALSE)</f>
        <v>092-642-1101</v>
      </c>
      <c r="M12" s="48" t="str">
        <f>VLOOKUP(C12,[1]業者一覧!_xlnm.Database,19,FALSE)</f>
        <v>鳥外</v>
      </c>
      <c r="N12" s="49" t="s">
        <v>38</v>
      </c>
      <c r="O12" s="50" t="s">
        <v>39</v>
      </c>
      <c r="P12" s="50" t="s">
        <v>38</v>
      </c>
      <c r="Q12" s="50" t="s">
        <v>38</v>
      </c>
      <c r="R12" s="51" t="s">
        <v>38</v>
      </c>
      <c r="S12" s="52" t="s">
        <v>38</v>
      </c>
      <c r="T12" s="50" t="s">
        <v>38</v>
      </c>
      <c r="U12" s="50" t="s">
        <v>38</v>
      </c>
      <c r="V12" s="50" t="s">
        <v>38</v>
      </c>
      <c r="W12" s="51" t="s">
        <v>38</v>
      </c>
      <c r="X12" s="53"/>
      <c r="Y12" s="52" t="s">
        <v>38</v>
      </c>
      <c r="Z12" s="50" t="s">
        <v>38</v>
      </c>
      <c r="AA12" s="50" t="s">
        <v>38</v>
      </c>
      <c r="AB12" s="50" t="s">
        <v>38</v>
      </c>
      <c r="AC12" s="51" t="s">
        <v>38</v>
      </c>
      <c r="AD12" s="54"/>
      <c r="AE12" s="50"/>
      <c r="AF12" s="50" t="s">
        <v>38</v>
      </c>
      <c r="AG12" s="51"/>
      <c r="AH12" s="54" t="s">
        <v>38</v>
      </c>
      <c r="AI12" s="54"/>
      <c r="AJ12" s="53"/>
      <c r="AK12" s="55">
        <f t="shared" si="2"/>
        <v>16</v>
      </c>
      <c r="AL12" s="56" t="s">
        <v>43</v>
      </c>
    </row>
    <row r="13" spans="1:40" ht="37.5" customHeight="1">
      <c r="A13" s="22">
        <f>VLOOKUP(C13,[1]業者一覧!_xlnm.Database,3,FALSE)</f>
        <v>0</v>
      </c>
      <c r="B13" s="22">
        <f>VLOOKUP(C13,[1]業者一覧!_xlnm.Database,11,FALSE)</f>
        <v>1</v>
      </c>
      <c r="C13" s="23">
        <v>178559</v>
      </c>
      <c r="D13" s="24" t="str">
        <f t="shared" si="0"/>
        <v>04101178559</v>
      </c>
      <c r="E13" s="25" t="str">
        <f>VLOOKUP(C13,[1]業者一覧!_xlnm.Database,2,FALSE)</f>
        <v>㈱ＩＴＯ</v>
      </c>
      <c r="F13" s="26">
        <f>VLOOKUP(C13,[1]業者一覧!_xlnm.Database,4,FALSE)</f>
        <v>41869</v>
      </c>
      <c r="G13" s="27">
        <f t="shared" si="1"/>
        <v>43694</v>
      </c>
      <c r="H13" s="28" t="str">
        <f>VLOOKUP(C13,[1]業者一覧!_xlnm.Database,12,FALSE)</f>
        <v>伊藤 勇正</v>
      </c>
      <c r="I13" s="28" t="str">
        <f>VLOOKUP(C13,[1]業者一覧!_xlnm.Database,13,FALSE)</f>
        <v>ｱｲﾃｨｵｰ</v>
      </c>
      <c r="J13" s="29" t="str">
        <f>VLOOKUP(C13,[1]業者一覧!_xlnm.Database,16,FALSE)</f>
        <v>864-0052</v>
      </c>
      <c r="K13" s="25" t="str">
        <f>VLOOKUP(C13,[1]業者一覧!_xlnm.Database,17,FALSE)</f>
        <v>熊本県荒尾市四ツ山町2-14-11</v>
      </c>
      <c r="L13" s="30" t="str">
        <f>VLOOKUP(C13,[1]業者一覧!_xlnm.Database,18,FALSE)</f>
        <v>0968-64-3662</v>
      </c>
      <c r="M13" s="31" t="str">
        <f>VLOOKUP(C13,[1]業者一覧!_xlnm.Database,19,FALSE)</f>
        <v>佐外</v>
      </c>
      <c r="N13" s="49"/>
      <c r="O13" s="50"/>
      <c r="P13" s="50"/>
      <c r="Q13" s="50"/>
      <c r="R13" s="51"/>
      <c r="S13" s="52" t="s">
        <v>38</v>
      </c>
      <c r="T13" s="50"/>
      <c r="U13" s="50" t="s">
        <v>38</v>
      </c>
      <c r="V13" s="50"/>
      <c r="W13" s="51"/>
      <c r="X13" s="53"/>
      <c r="Y13" s="52"/>
      <c r="Z13" s="50" t="s">
        <v>38</v>
      </c>
      <c r="AA13" s="50" t="s">
        <v>38</v>
      </c>
      <c r="AB13" s="50"/>
      <c r="AC13" s="51"/>
      <c r="AD13" s="54"/>
      <c r="AE13" s="50"/>
      <c r="AF13" s="50"/>
      <c r="AG13" s="51"/>
      <c r="AH13" s="54"/>
      <c r="AI13" s="54"/>
      <c r="AJ13" s="53"/>
      <c r="AK13" s="55">
        <f t="shared" si="2"/>
        <v>4</v>
      </c>
      <c r="AL13" s="40"/>
    </row>
    <row r="14" spans="1:40" ht="37.5" customHeight="1">
      <c r="A14" s="22">
        <f>VLOOKUP(C14,[1]業者一覧!_xlnm.Database,3,FALSE)</f>
        <v>0</v>
      </c>
      <c r="B14" s="22">
        <f>VLOOKUP(C14,[1]業者一覧!_xlnm.Database,11,FALSE)</f>
        <v>1</v>
      </c>
      <c r="C14" s="23">
        <v>8200</v>
      </c>
      <c r="D14" s="42" t="str">
        <f t="shared" si="0"/>
        <v>04101008200</v>
      </c>
      <c r="E14" s="43" t="str">
        <f>VLOOKUP(C14,[1]業者一覧!_xlnm.Database,2,FALSE)</f>
        <v>㈱愛和環境管理</v>
      </c>
      <c r="F14" s="44">
        <f>VLOOKUP(C14,[1]業者一覧!_xlnm.Database,4,FALSE)</f>
        <v>42655</v>
      </c>
      <c r="G14" s="45">
        <f t="shared" si="1"/>
        <v>44480</v>
      </c>
      <c r="H14" s="46" t="str">
        <f>VLOOKUP(C14,[1]業者一覧!_xlnm.Database,12,FALSE)</f>
        <v>矢治 悦子</v>
      </c>
      <c r="I14" s="46" t="str">
        <f>VLOOKUP(C14,[1]業者一覧!_xlnm.Database,13,FALSE)</f>
        <v>ｱｲﾜｶﾝｷｮｳｶﾝﾘ</v>
      </c>
      <c r="J14" s="29" t="str">
        <f>VLOOKUP(C14,[1]業者一覧!_xlnm.Database,16,FALSE)</f>
        <v>806-0049</v>
      </c>
      <c r="K14" s="43" t="str">
        <f>VLOOKUP(C14,[1]業者一覧!_xlnm.Database,17,FALSE)</f>
        <v>福岡県北九州市八幡西区穴生3-2-20</v>
      </c>
      <c r="L14" s="47" t="str">
        <f>VLOOKUP(C14,[1]業者一覧!_xlnm.Database,18,FALSE)</f>
        <v>093-641-0844</v>
      </c>
      <c r="M14" s="48" t="str">
        <f>VLOOKUP(C14,[1]業者一覧!_xlnm.Database,19,FALSE)</f>
        <v>佐外</v>
      </c>
      <c r="N14" s="49"/>
      <c r="O14" s="50" t="s">
        <v>40</v>
      </c>
      <c r="P14" s="50" t="s">
        <v>40</v>
      </c>
      <c r="Q14" s="50" t="s">
        <v>40</v>
      </c>
      <c r="R14" s="51" t="s">
        <v>40</v>
      </c>
      <c r="S14" s="52" t="s">
        <v>40</v>
      </c>
      <c r="T14" s="50" t="s">
        <v>40</v>
      </c>
      <c r="U14" s="50" t="s">
        <v>40</v>
      </c>
      <c r="V14" s="50" t="s">
        <v>40</v>
      </c>
      <c r="W14" s="51" t="s">
        <v>40</v>
      </c>
      <c r="X14" s="53"/>
      <c r="Y14" s="52" t="s">
        <v>40</v>
      </c>
      <c r="Z14" s="50" t="s">
        <v>40</v>
      </c>
      <c r="AA14" s="50" t="s">
        <v>40</v>
      </c>
      <c r="AB14" s="50"/>
      <c r="AC14" s="51" t="s">
        <v>40</v>
      </c>
      <c r="AD14" s="54"/>
      <c r="AE14" s="50"/>
      <c r="AF14" s="50"/>
      <c r="AG14" s="51"/>
      <c r="AH14" s="54" t="s">
        <v>38</v>
      </c>
      <c r="AI14" s="54" t="s">
        <v>38</v>
      </c>
      <c r="AJ14" s="53" t="s">
        <v>38</v>
      </c>
      <c r="AK14" s="55">
        <f t="shared" si="2"/>
        <v>13</v>
      </c>
      <c r="AL14" s="56"/>
    </row>
    <row r="15" spans="1:40" ht="37.5" customHeight="1">
      <c r="A15" s="22">
        <f>VLOOKUP(C15,[1]業者一覧!_xlnm.Database,3,FALSE)</f>
        <v>0</v>
      </c>
      <c r="B15" s="22">
        <f>VLOOKUP(C15,[1]業者一覧!_xlnm.Database,11,FALSE)</f>
        <v>6</v>
      </c>
      <c r="C15" s="23">
        <v>153400</v>
      </c>
      <c r="D15" s="42" t="str">
        <f t="shared" si="0"/>
        <v>04106153400</v>
      </c>
      <c r="E15" s="43" t="str">
        <f>VLOOKUP(C15,[1]業者一覧!_xlnm.Database,2,FALSE)</f>
        <v>㈲あおい開発</v>
      </c>
      <c r="F15" s="44">
        <f>VLOOKUP(C15,[1]業者一覧!_xlnm.Database,4,FALSE)</f>
        <v>42052</v>
      </c>
      <c r="G15" s="45">
        <f t="shared" si="1"/>
        <v>43877</v>
      </c>
      <c r="H15" s="46" t="str">
        <f>VLOOKUP(C15,[1]業者一覧!_xlnm.Database,12,FALSE)</f>
        <v>黒木 敏行</v>
      </c>
      <c r="I15" s="46" t="str">
        <f>VLOOKUP(C15,[1]業者一覧!_xlnm.Database,13,FALSE)</f>
        <v>ｱｵｲｶｲﾊﾂ</v>
      </c>
      <c r="J15" s="29">
        <f>VLOOKUP(C15,[1]業者一覧!_xlnm.Database,16,FALSE)</f>
        <v>8494261</v>
      </c>
      <c r="K15" s="43" t="str">
        <f>VLOOKUP(C15,[1]業者一覧!_xlnm.Database,17,FALSE)</f>
        <v>佐賀県伊万里市山代町立岩3435-1</v>
      </c>
      <c r="L15" s="47" t="str">
        <f>VLOOKUP(C15,[1]業者一覧!_xlnm.Database,18,FALSE)</f>
        <v>0955-28-4120</v>
      </c>
      <c r="M15" s="48" t="str">
        <f>VLOOKUP(C15,[1]業者一覧!_xlnm.Database,19,FALSE)</f>
        <v>伊内</v>
      </c>
      <c r="N15" s="49"/>
      <c r="O15" s="50"/>
      <c r="P15" s="50"/>
      <c r="Q15" s="50"/>
      <c r="R15" s="51"/>
      <c r="S15" s="52" t="s">
        <v>38</v>
      </c>
      <c r="T15" s="50" t="s">
        <v>38</v>
      </c>
      <c r="U15" s="50" t="s">
        <v>38</v>
      </c>
      <c r="V15" s="50"/>
      <c r="W15" s="51"/>
      <c r="X15" s="53"/>
      <c r="Y15" s="52" t="s">
        <v>38</v>
      </c>
      <c r="Z15" s="50" t="s">
        <v>38</v>
      </c>
      <c r="AA15" s="50" t="s">
        <v>38</v>
      </c>
      <c r="AB15" s="50"/>
      <c r="AC15" s="51" t="s">
        <v>38</v>
      </c>
      <c r="AD15" s="54"/>
      <c r="AE15" s="50"/>
      <c r="AF15" s="50"/>
      <c r="AG15" s="51"/>
      <c r="AH15" s="54" t="s">
        <v>38</v>
      </c>
      <c r="AI15" s="54"/>
      <c r="AJ15" s="53"/>
      <c r="AK15" s="55">
        <f t="shared" si="2"/>
        <v>7</v>
      </c>
      <c r="AL15" s="56"/>
    </row>
    <row r="16" spans="1:40" ht="37.5" customHeight="1">
      <c r="A16" s="22">
        <f>VLOOKUP(C16,[1]業者一覧!_xlnm.Database,3,FALSE)</f>
        <v>0</v>
      </c>
      <c r="B16" s="22">
        <f>VLOOKUP(C16,[1]業者一覧!_xlnm.Database,11,FALSE)</f>
        <v>5</v>
      </c>
      <c r="C16" s="23">
        <v>132839</v>
      </c>
      <c r="D16" s="42" t="str">
        <f>0&amp;41&amp;A16&amp;B16&amp;VLOOKUP(C16,桁合わせ,2)&amp;C16</f>
        <v>04105132839</v>
      </c>
      <c r="E16" s="43" t="str">
        <f>VLOOKUP(C16,[1]業者一覧!_xlnm.Database,2,FALSE)</f>
        <v>㈱葵建設</v>
      </c>
      <c r="F16" s="44">
        <f>VLOOKUP(C16,[1]業者一覧!_xlnm.Database,4,FALSE)</f>
        <v>42753</v>
      </c>
      <c r="G16" s="45">
        <f>EDATE(F16,60)-1</f>
        <v>44578</v>
      </c>
      <c r="H16" s="46" t="str">
        <f>VLOOKUP(C16,[1]業者一覧!_xlnm.Database,12,FALSE)</f>
        <v>中村 直規</v>
      </c>
      <c r="I16" s="46" t="str">
        <f>VLOOKUP(C16,[1]業者一覧!_xlnm.Database,13,FALSE)</f>
        <v>ｱｵｲｹﾝｾﾂ</v>
      </c>
      <c r="J16" s="29">
        <f>VLOOKUP(C16,[1]業者一覧!_xlnm.Database,16,FALSE)</f>
        <v>8470124</v>
      </c>
      <c r="K16" s="43" t="str">
        <f>VLOOKUP(C16,[1]業者一覧!_xlnm.Database,17,FALSE)</f>
        <v>佐賀県唐津市浦5426-3</v>
      </c>
      <c r="L16" s="47" t="str">
        <f>VLOOKUP(C16,[1]業者一覧!_xlnm.Database,18,FALSE)</f>
        <v>0955-74-0403</v>
      </c>
      <c r="M16" s="48" t="str">
        <f>VLOOKUP(C16,[1]業者一覧!_xlnm.Database,19,FALSE)</f>
        <v>唐内</v>
      </c>
      <c r="N16" s="49"/>
      <c r="O16" s="50" t="s">
        <v>38</v>
      </c>
      <c r="P16" s="50" t="s">
        <v>38</v>
      </c>
      <c r="Q16" s="50" t="s">
        <v>38</v>
      </c>
      <c r="R16" s="51" t="s">
        <v>38</v>
      </c>
      <c r="S16" s="52" t="s">
        <v>38</v>
      </c>
      <c r="T16" s="50" t="s">
        <v>38</v>
      </c>
      <c r="U16" s="50" t="s">
        <v>38</v>
      </c>
      <c r="V16" s="50" t="s">
        <v>38</v>
      </c>
      <c r="W16" s="51"/>
      <c r="X16" s="53"/>
      <c r="Y16" s="52" t="s">
        <v>38</v>
      </c>
      <c r="Z16" s="50" t="s">
        <v>38</v>
      </c>
      <c r="AA16" s="50" t="s">
        <v>38</v>
      </c>
      <c r="AB16" s="50" t="s">
        <v>38</v>
      </c>
      <c r="AC16" s="51" t="s">
        <v>38</v>
      </c>
      <c r="AD16" s="54"/>
      <c r="AE16" s="50"/>
      <c r="AF16" s="50"/>
      <c r="AG16" s="51"/>
      <c r="AH16" s="54" t="s">
        <v>38</v>
      </c>
      <c r="AI16" s="54"/>
      <c r="AJ16" s="53"/>
      <c r="AK16" s="55">
        <f>COUNTA(N16:AG16)</f>
        <v>13</v>
      </c>
      <c r="AL16" s="56"/>
      <c r="AN16" s="58"/>
    </row>
    <row r="17" spans="1:40" ht="37.5" customHeight="1">
      <c r="A17" s="22">
        <f>VLOOKUP(C17,[1]業者一覧!_xlnm.Database,3,FALSE)</f>
        <v>0</v>
      </c>
      <c r="B17" s="22">
        <f>VLOOKUP(C17,[1]業者一覧!_xlnm.Database,11,FALSE)</f>
        <v>1</v>
      </c>
      <c r="C17" s="23">
        <v>30401</v>
      </c>
      <c r="D17" s="42" t="str">
        <f t="shared" si="0"/>
        <v>04101030401</v>
      </c>
      <c r="E17" s="43" t="str">
        <f>VLOOKUP(C17,[1]業者一覧!_xlnm.Database,2,FALSE)</f>
        <v>㈱葵油化興業</v>
      </c>
      <c r="F17" s="44">
        <f>VLOOKUP(C17,[1]業者一覧!_xlnm.Database,4,FALSE)</f>
        <v>43727</v>
      </c>
      <c r="G17" s="45">
        <f t="shared" si="1"/>
        <v>45553</v>
      </c>
      <c r="H17" s="46" t="str">
        <f>VLOOKUP(C17,[1]業者一覧!_xlnm.Database,12,FALSE)</f>
        <v>西田 雅彦</v>
      </c>
      <c r="I17" s="46" t="str">
        <f>VLOOKUP(C17,[1]業者一覧!_xlnm.Database,13,FALSE)</f>
        <v>ｱｵｲﾕｶｺｳｷﾞｮｳ</v>
      </c>
      <c r="J17" s="29">
        <f>VLOOKUP(C17,[1]業者一覧!_xlnm.Database,16,FALSE)</f>
        <v>7510849</v>
      </c>
      <c r="K17" s="43" t="str">
        <f>VLOOKUP(C17,[1]業者一覧!_xlnm.Database,17,FALSE)</f>
        <v>山口県下関市綾羅木本町4-6-15</v>
      </c>
      <c r="L17" s="47" t="str">
        <f>VLOOKUP(C17,[1]業者一覧!_xlnm.Database,18,FALSE)</f>
        <v>083-253-5467</v>
      </c>
      <c r="M17" s="48" t="str">
        <f>VLOOKUP(C17,[1]業者一覧!_xlnm.Database,19,FALSE)</f>
        <v>佐外</v>
      </c>
      <c r="N17" s="49"/>
      <c r="O17" s="50"/>
      <c r="P17" s="50" t="s">
        <v>38</v>
      </c>
      <c r="Q17" s="50" t="s">
        <v>38</v>
      </c>
      <c r="R17" s="51" t="s">
        <v>38</v>
      </c>
      <c r="S17" s="52" t="s">
        <v>38</v>
      </c>
      <c r="T17" s="50" t="s">
        <v>38</v>
      </c>
      <c r="U17" s="50" t="s">
        <v>38</v>
      </c>
      <c r="V17" s="50" t="s">
        <v>38</v>
      </c>
      <c r="W17" s="51" t="s">
        <v>40</v>
      </c>
      <c r="X17" s="53"/>
      <c r="Y17" s="52" t="s">
        <v>38</v>
      </c>
      <c r="Z17" s="50" t="s">
        <v>38</v>
      </c>
      <c r="AA17" s="50" t="s">
        <v>38</v>
      </c>
      <c r="AB17" s="50"/>
      <c r="AC17" s="51" t="s">
        <v>38</v>
      </c>
      <c r="AD17" s="54"/>
      <c r="AE17" s="50"/>
      <c r="AF17" s="50"/>
      <c r="AG17" s="51"/>
      <c r="AH17" s="54" t="s">
        <v>38</v>
      </c>
      <c r="AI17" s="54" t="s">
        <v>40</v>
      </c>
      <c r="AJ17" s="53"/>
      <c r="AK17" s="55">
        <f t="shared" si="2"/>
        <v>12</v>
      </c>
      <c r="AL17" s="56"/>
      <c r="AN17" s="58"/>
    </row>
    <row r="18" spans="1:40" ht="37.5" customHeight="1">
      <c r="A18" s="22">
        <f>VLOOKUP(C18,[1]業者一覧!_xlnm.Database,3,FALSE)</f>
        <v>0</v>
      </c>
      <c r="B18" s="22">
        <f>VLOOKUP(C18,[1]業者一覧!_xlnm.Database,11,FALSE)</f>
        <v>1</v>
      </c>
      <c r="C18" s="23">
        <v>114730</v>
      </c>
      <c r="D18" s="42" t="str">
        <f t="shared" si="0"/>
        <v>04101114730</v>
      </c>
      <c r="E18" s="43" t="str">
        <f>VLOOKUP(C18,[1]業者一覧!_xlnm.Database,2,FALSE)</f>
        <v>㈲青木運送</v>
      </c>
      <c r="F18" s="44">
        <f>VLOOKUP(C18,[1]業者一覧!_xlnm.Database,4,FALSE)</f>
        <v>42187</v>
      </c>
      <c r="G18" s="45">
        <f t="shared" si="1"/>
        <v>44013</v>
      </c>
      <c r="H18" s="46" t="str">
        <f>VLOOKUP(C18,[1]業者一覧!_xlnm.Database,12,FALSE)</f>
        <v>青木 強敏</v>
      </c>
      <c r="I18" s="46" t="str">
        <f>VLOOKUP(C18,[1]業者一覧!_xlnm.Database,13,FALSE)</f>
        <v>ｱｵｷｳﾝｿｳ</v>
      </c>
      <c r="J18" s="29" t="str">
        <f>VLOOKUP(C18,[1]業者一覧!_xlnm.Database,16,FALSE)</f>
        <v>851-3508</v>
      </c>
      <c r="K18" s="43" t="str">
        <f>VLOOKUP(C18,[1]業者一覧!_xlnm.Database,17,FALSE)</f>
        <v>長崎県西海市西海町面高郷1069-1</v>
      </c>
      <c r="L18" s="47" t="str">
        <f>VLOOKUP(C18,[1]業者一覧!_xlnm.Database,18,FALSE)</f>
        <v>0959-32-0621</v>
      </c>
      <c r="M18" s="48" t="str">
        <f>VLOOKUP(C18,[1]業者一覧!_xlnm.Database,19,FALSE)</f>
        <v>佐外</v>
      </c>
      <c r="N18" s="49" t="s">
        <v>38</v>
      </c>
      <c r="O18" s="50" t="s">
        <v>38</v>
      </c>
      <c r="P18" s="50"/>
      <c r="Q18" s="50"/>
      <c r="R18" s="51"/>
      <c r="S18" s="52" t="s">
        <v>38</v>
      </c>
      <c r="T18" s="50" t="s">
        <v>38</v>
      </c>
      <c r="U18" s="50" t="s">
        <v>38</v>
      </c>
      <c r="V18" s="50" t="s">
        <v>38</v>
      </c>
      <c r="W18" s="51"/>
      <c r="X18" s="53"/>
      <c r="Y18" s="52"/>
      <c r="Z18" s="50"/>
      <c r="AA18" s="50" t="s">
        <v>38</v>
      </c>
      <c r="AB18" s="50"/>
      <c r="AC18" s="51"/>
      <c r="AD18" s="54"/>
      <c r="AE18" s="50"/>
      <c r="AF18" s="50"/>
      <c r="AG18" s="51"/>
      <c r="AH18" s="54"/>
      <c r="AI18" s="54"/>
      <c r="AJ18" s="53"/>
      <c r="AK18" s="55">
        <f t="shared" si="2"/>
        <v>7</v>
      </c>
      <c r="AL18" s="56"/>
      <c r="AN18" s="58"/>
    </row>
    <row r="19" spans="1:40" ht="37.5" customHeight="1">
      <c r="A19" s="22">
        <f>VLOOKUP(C19,[1]業者一覧!_xlnm.Database,3,FALSE)</f>
        <v>0</v>
      </c>
      <c r="B19" s="22">
        <f>VLOOKUP(C19,[1]業者一覧!_xlnm.Database,11,FALSE)</f>
        <v>5</v>
      </c>
      <c r="C19" s="23">
        <v>174317</v>
      </c>
      <c r="D19" s="42" t="str">
        <f t="shared" si="0"/>
        <v>04105174317</v>
      </c>
      <c r="E19" s="43" t="str">
        <f>VLOOKUP(C19,[1]業者一覧!_xlnm.Database,2,FALSE)</f>
        <v>青木建設㈱</v>
      </c>
      <c r="F19" s="44">
        <f>VLOOKUP(C19,[1]業者一覧!_xlnm.Database,4,FALSE)</f>
        <v>43459</v>
      </c>
      <c r="G19" s="45">
        <f t="shared" si="1"/>
        <v>45284</v>
      </c>
      <c r="H19" s="46" t="str">
        <f>VLOOKUP(C19,[1]業者一覧!_xlnm.Database,12,FALSE)</f>
        <v>青木 浩彦</v>
      </c>
      <c r="I19" s="46" t="str">
        <f>VLOOKUP(C19,[1]業者一覧!_xlnm.Database,13,FALSE)</f>
        <v>ｱｵｷｹﾝｾﾂ</v>
      </c>
      <c r="J19" s="29" t="str">
        <f>VLOOKUP(C19,[1]業者一覧!_xlnm.Database,16,FALSE)</f>
        <v>847-0023</v>
      </c>
      <c r="K19" s="43" t="str">
        <f>VLOOKUP(C19,[1]業者一覧!_xlnm.Database,17,FALSE)</f>
        <v>佐賀県唐津市半田153</v>
      </c>
      <c r="L19" s="47" t="str">
        <f>VLOOKUP(C19,[1]業者一覧!_xlnm.Database,18,FALSE)</f>
        <v>0955-77-0860</v>
      </c>
      <c r="M19" s="48" t="str">
        <f>VLOOKUP(C19,[1]業者一覧!_xlnm.Database,19,FALSE)</f>
        <v>唐内</v>
      </c>
      <c r="N19" s="49"/>
      <c r="O19" s="50"/>
      <c r="P19" s="50"/>
      <c r="Q19" s="50"/>
      <c r="R19" s="51"/>
      <c r="S19" s="52" t="s">
        <v>38</v>
      </c>
      <c r="T19" s="50" t="s">
        <v>38</v>
      </c>
      <c r="U19" s="50" t="s">
        <v>38</v>
      </c>
      <c r="V19" s="50" t="s">
        <v>38</v>
      </c>
      <c r="W19" s="51"/>
      <c r="X19" s="53"/>
      <c r="Y19" s="52"/>
      <c r="Z19" s="50" t="s">
        <v>38</v>
      </c>
      <c r="AA19" s="50" t="s">
        <v>38</v>
      </c>
      <c r="AB19" s="50"/>
      <c r="AC19" s="51" t="s">
        <v>38</v>
      </c>
      <c r="AD19" s="54"/>
      <c r="AE19" s="50"/>
      <c r="AF19" s="50"/>
      <c r="AG19" s="51"/>
      <c r="AH19" s="54" t="s">
        <v>38</v>
      </c>
      <c r="AI19" s="54" t="s">
        <v>40</v>
      </c>
      <c r="AJ19" s="53"/>
      <c r="AK19" s="55">
        <f t="shared" si="2"/>
        <v>7</v>
      </c>
      <c r="AL19" s="56"/>
      <c r="AN19" s="58"/>
    </row>
    <row r="20" spans="1:40" ht="37.5" customHeight="1">
      <c r="A20" s="22">
        <f>VLOOKUP(C20,[1]業者一覧!_xlnm.Database,3,FALSE)</f>
        <v>0</v>
      </c>
      <c r="B20" s="22">
        <f>VLOOKUP(C20,[1]業者一覧!_xlnm.Database,11,FALSE)</f>
        <v>1</v>
      </c>
      <c r="C20" s="23">
        <v>139195</v>
      </c>
      <c r="D20" s="42" t="str">
        <f t="shared" si="0"/>
        <v>04101139195</v>
      </c>
      <c r="E20" s="43" t="str">
        <f>VLOOKUP(C20,[1]業者一覧!_xlnm.Database,2,FALSE)</f>
        <v>㈲青木工業</v>
      </c>
      <c r="F20" s="44">
        <f>VLOOKUP(C20,[1]業者一覧!_xlnm.Database,4,FALSE)</f>
        <v>43111</v>
      </c>
      <c r="G20" s="45">
        <f t="shared" si="1"/>
        <v>44936</v>
      </c>
      <c r="H20" s="46" t="str">
        <f>VLOOKUP(C20,[1]業者一覧!_xlnm.Database,12,FALSE)</f>
        <v>青木 弘好</v>
      </c>
      <c r="I20" s="46" t="str">
        <f>VLOOKUP(C20,[1]業者一覧!_xlnm.Database,13,FALSE)</f>
        <v>ｱｵｷｺｳｷﾞｮｳ</v>
      </c>
      <c r="J20" s="29">
        <f>VLOOKUP(C20,[1]業者一覧!_xlnm.Database,16,FALSE)</f>
        <v>8180011</v>
      </c>
      <c r="K20" s="43" t="str">
        <f>VLOOKUP(C20,[1]業者一覧!_xlnm.Database,17,FALSE)</f>
        <v>福岡県筑紫野市大字阿志岐2068-1</v>
      </c>
      <c r="L20" s="47" t="str">
        <f>VLOOKUP(C20,[1]業者一覧!_xlnm.Database,18,FALSE)</f>
        <v>092-925-8356</v>
      </c>
      <c r="M20" s="48" t="str">
        <f>VLOOKUP(C20,[1]業者一覧!_xlnm.Database,19,FALSE)</f>
        <v>佐外</v>
      </c>
      <c r="N20" s="49"/>
      <c r="O20" s="50"/>
      <c r="P20" s="50"/>
      <c r="Q20" s="50"/>
      <c r="R20" s="51"/>
      <c r="S20" s="52" t="s">
        <v>38</v>
      </c>
      <c r="T20" s="50" t="s">
        <v>38</v>
      </c>
      <c r="U20" s="50" t="s">
        <v>38</v>
      </c>
      <c r="V20" s="50" t="s">
        <v>38</v>
      </c>
      <c r="W20" s="51"/>
      <c r="X20" s="53"/>
      <c r="Y20" s="52" t="s">
        <v>38</v>
      </c>
      <c r="Z20" s="50" t="s">
        <v>38</v>
      </c>
      <c r="AA20" s="50" t="s">
        <v>38</v>
      </c>
      <c r="AB20" s="50"/>
      <c r="AC20" s="51" t="s">
        <v>38</v>
      </c>
      <c r="AD20" s="54"/>
      <c r="AE20" s="50"/>
      <c r="AF20" s="50"/>
      <c r="AG20" s="51"/>
      <c r="AH20" s="54" t="s">
        <v>38</v>
      </c>
      <c r="AI20" s="54" t="s">
        <v>38</v>
      </c>
      <c r="AJ20" s="53"/>
      <c r="AK20" s="55">
        <f t="shared" si="2"/>
        <v>8</v>
      </c>
      <c r="AL20" s="56"/>
      <c r="AN20" s="58"/>
    </row>
    <row r="21" spans="1:40" ht="37.5" customHeight="1">
      <c r="A21" s="22">
        <f>VLOOKUP(C21,[1]業者一覧!_xlnm.Database,3,FALSE)</f>
        <v>0</v>
      </c>
      <c r="B21" s="22">
        <f>VLOOKUP(C21,[1]業者一覧!_xlnm.Database,11,FALSE)</f>
        <v>1</v>
      </c>
      <c r="C21" s="23">
        <v>148339</v>
      </c>
      <c r="D21" s="42" t="str">
        <f t="shared" si="0"/>
        <v>04101148339</v>
      </c>
      <c r="E21" s="43" t="str">
        <f>VLOOKUP(C21,[1]業者一覧!_xlnm.Database,2,FALSE)</f>
        <v>青木 史朗</v>
      </c>
      <c r="F21" s="44">
        <f>VLOOKUP(C21,[1]業者一覧!_xlnm.Database,4,FALSE)</f>
        <v>43607</v>
      </c>
      <c r="G21" s="45">
        <f t="shared" si="1"/>
        <v>45433</v>
      </c>
      <c r="H21" s="46" t="str">
        <f>VLOOKUP(C21,[1]業者一覧!_xlnm.Database,12,FALSE)</f>
        <v>青木 史朗</v>
      </c>
      <c r="I21" s="46" t="str">
        <f>VLOOKUP(C21,[1]業者一覧!_xlnm.Database,13,FALSE)</f>
        <v>ｱｵｷｼﾛｳ</v>
      </c>
      <c r="J21" s="29">
        <f>VLOOKUP(C21,[1]業者一覧!_xlnm.Database,16,FALSE)</f>
        <v>8301211</v>
      </c>
      <c r="K21" s="43" t="str">
        <f>VLOOKUP(C21,[1]業者一覧!_xlnm.Database,17,FALSE)</f>
        <v>福岡県三井郡大刀洗町大字本郷2636-4</v>
      </c>
      <c r="L21" s="47" t="str">
        <f>VLOOKUP(C21,[1]業者一覧!_xlnm.Database,18,FALSE)</f>
        <v>0942-77-2874</v>
      </c>
      <c r="M21" s="48" t="str">
        <f>VLOOKUP(C21,[1]業者一覧!_xlnm.Database,19,FALSE)</f>
        <v>佐外</v>
      </c>
      <c r="N21" s="49"/>
      <c r="O21" s="50" t="s">
        <v>39</v>
      </c>
      <c r="P21" s="50"/>
      <c r="Q21" s="50"/>
      <c r="R21" s="51"/>
      <c r="S21" s="52" t="s">
        <v>40</v>
      </c>
      <c r="T21" s="50" t="s">
        <v>38</v>
      </c>
      <c r="U21" s="50" t="s">
        <v>40</v>
      </c>
      <c r="V21" s="50" t="s">
        <v>38</v>
      </c>
      <c r="W21" s="51"/>
      <c r="X21" s="53"/>
      <c r="Y21" s="52"/>
      <c r="Z21" s="50" t="s">
        <v>38</v>
      </c>
      <c r="AA21" s="50" t="s">
        <v>40</v>
      </c>
      <c r="AB21" s="50"/>
      <c r="AC21" s="51" t="s">
        <v>40</v>
      </c>
      <c r="AD21" s="54"/>
      <c r="AE21" s="50"/>
      <c r="AF21" s="50"/>
      <c r="AG21" s="51"/>
      <c r="AH21" s="54" t="s">
        <v>38</v>
      </c>
      <c r="AI21" s="54"/>
      <c r="AJ21" s="53"/>
      <c r="AK21" s="55">
        <f t="shared" si="2"/>
        <v>8</v>
      </c>
      <c r="AL21" s="56" t="s">
        <v>43</v>
      </c>
      <c r="AN21" s="58"/>
    </row>
    <row r="22" spans="1:40" ht="37.5" customHeight="1">
      <c r="A22" s="22">
        <f>VLOOKUP(C22,[1]業者一覧!_xlnm.Database,3,FALSE)</f>
        <v>0</v>
      </c>
      <c r="B22" s="22">
        <f>VLOOKUP(C22,[1]業者一覧!_xlnm.Database,11,FALSE)</f>
        <v>1</v>
      </c>
      <c r="C22" s="23">
        <v>33409</v>
      </c>
      <c r="D22" s="42" t="str">
        <f t="shared" si="0"/>
        <v>04101033409</v>
      </c>
      <c r="E22" s="43" t="str">
        <f>VLOOKUP(C22,[1]業者一覧!_xlnm.Database,2,FALSE)</f>
        <v>㈲赤碕清掃</v>
      </c>
      <c r="F22" s="44">
        <f>VLOOKUP(C22,[1]業者一覧!_xlnm.Database,4,FALSE)</f>
        <v>42606</v>
      </c>
      <c r="G22" s="45">
        <f t="shared" si="1"/>
        <v>44431</v>
      </c>
      <c r="H22" s="46" t="str">
        <f>VLOOKUP(C22,[1]業者一覧!_xlnm.Database,12,FALSE)</f>
        <v>岡﨑 博紀</v>
      </c>
      <c r="I22" s="46" t="str">
        <f>VLOOKUP(C22,[1]業者一覧!_xlnm.Database,13,FALSE)</f>
        <v>ｱｶｻｷｾｲｿｳ</v>
      </c>
      <c r="J22" s="29">
        <f>VLOOKUP(C22,[1]業者一覧!_xlnm.Database,16,FALSE)</f>
        <v>6892501</v>
      </c>
      <c r="K22" s="43" t="str">
        <f>VLOOKUP(C22,[1]業者一覧!_xlnm.Database,17,FALSE)</f>
        <v>鳥取県東伯郡琴浦町大字赤碕1986-2</v>
      </c>
      <c r="L22" s="47" t="str">
        <f>VLOOKUP(C22,[1]業者一覧!_xlnm.Database,18,FALSE)</f>
        <v>0858-49-2033</v>
      </c>
      <c r="M22" s="48" t="str">
        <f>VLOOKUP(C22,[1]業者一覧!_xlnm.Database,19,FALSE)</f>
        <v>佐外</v>
      </c>
      <c r="N22" s="49" t="s">
        <v>38</v>
      </c>
      <c r="O22" s="50" t="s">
        <v>38</v>
      </c>
      <c r="P22" s="50" t="s">
        <v>38</v>
      </c>
      <c r="Q22" s="50"/>
      <c r="R22" s="51"/>
      <c r="S22" s="52" t="s">
        <v>38</v>
      </c>
      <c r="T22" s="50" t="s">
        <v>38</v>
      </c>
      <c r="U22" s="50" t="s">
        <v>38</v>
      </c>
      <c r="V22" s="50" t="s">
        <v>38</v>
      </c>
      <c r="W22" s="51" t="s">
        <v>38</v>
      </c>
      <c r="X22" s="53"/>
      <c r="Y22" s="52"/>
      <c r="Z22" s="50" t="s">
        <v>38</v>
      </c>
      <c r="AA22" s="50" t="s">
        <v>38</v>
      </c>
      <c r="AB22" s="50" t="s">
        <v>38</v>
      </c>
      <c r="AC22" s="51" t="s">
        <v>38</v>
      </c>
      <c r="AD22" s="54"/>
      <c r="AE22" s="50"/>
      <c r="AF22" s="50" t="s">
        <v>38</v>
      </c>
      <c r="AG22" s="51"/>
      <c r="AH22" s="54"/>
      <c r="AI22" s="54"/>
      <c r="AJ22" s="53"/>
      <c r="AK22" s="55">
        <f t="shared" si="2"/>
        <v>13</v>
      </c>
      <c r="AL22" s="56"/>
      <c r="AN22" s="58"/>
    </row>
    <row r="23" spans="1:40" ht="37.5" customHeight="1">
      <c r="A23" s="22">
        <f>VLOOKUP(C23,[1]業者一覧!_xlnm.Database,3,FALSE)</f>
        <v>0</v>
      </c>
      <c r="B23" s="22">
        <f>VLOOKUP(C23,[1]業者一覧!_xlnm.Database,11,FALSE)</f>
        <v>1</v>
      </c>
      <c r="C23" s="23">
        <v>191371</v>
      </c>
      <c r="D23" s="42" t="str">
        <f t="shared" si="0"/>
        <v>04101191371</v>
      </c>
      <c r="E23" s="43" t="str">
        <f>VLOOKUP(C23,[1]業者一覧!_xlnm.Database,2,FALSE)</f>
        <v>秋永　芳治</v>
      </c>
      <c r="F23" s="44">
        <f>VLOOKUP(C23,[1]業者一覧!_xlnm.Database,4,FALSE)</f>
        <v>42668</v>
      </c>
      <c r="G23" s="45">
        <f t="shared" si="1"/>
        <v>44493</v>
      </c>
      <c r="H23" s="46" t="str">
        <f>VLOOKUP(C23,[1]業者一覧!_xlnm.Database,12,FALSE)</f>
        <v>秋永 芳治</v>
      </c>
      <c r="I23" s="46" t="str">
        <f>VLOOKUP(C23,[1]業者一覧!_xlnm.Database,13,FALSE)</f>
        <v>ｱｷﾅｶﾞﾖｼﾊﾙ</v>
      </c>
      <c r="J23" s="29">
        <f>VLOOKUP(C23,[1]業者一覧!_xlnm.Database,16,FALSE)</f>
        <v>8391223</v>
      </c>
      <c r="K23" s="43" t="str">
        <f>VLOOKUP(C23,[1]業者一覧!_xlnm.Database,17,FALSE)</f>
        <v>福岡県久留米市田主丸町以真恵970-8</v>
      </c>
      <c r="L23" s="47" t="str">
        <f>VLOOKUP(C23,[1]業者一覧!_xlnm.Database,18,FALSE)</f>
        <v>0943-73-0690</v>
      </c>
      <c r="M23" s="48" t="str">
        <f>VLOOKUP(C23,[1]業者一覧!_xlnm.Database,19,FALSE)</f>
        <v>佐外</v>
      </c>
      <c r="N23" s="49"/>
      <c r="O23" s="50" t="s">
        <v>38</v>
      </c>
      <c r="P23" s="50" t="s">
        <v>38</v>
      </c>
      <c r="Q23" s="50" t="s">
        <v>38</v>
      </c>
      <c r="R23" s="51" t="s">
        <v>38</v>
      </c>
      <c r="S23" s="52" t="s">
        <v>38</v>
      </c>
      <c r="T23" s="50" t="s">
        <v>38</v>
      </c>
      <c r="U23" s="50" t="s">
        <v>38</v>
      </c>
      <c r="V23" s="50" t="s">
        <v>38</v>
      </c>
      <c r="W23" s="51"/>
      <c r="X23" s="53"/>
      <c r="Y23" s="52"/>
      <c r="Z23" s="50" t="s">
        <v>38</v>
      </c>
      <c r="AA23" s="50" t="s">
        <v>38</v>
      </c>
      <c r="AB23" s="50"/>
      <c r="AC23" s="51" t="s">
        <v>38</v>
      </c>
      <c r="AD23" s="54"/>
      <c r="AE23" s="50"/>
      <c r="AF23" s="50"/>
      <c r="AG23" s="51"/>
      <c r="AH23" s="54" t="s">
        <v>38</v>
      </c>
      <c r="AI23" s="54"/>
      <c r="AJ23" s="53"/>
      <c r="AK23" s="55">
        <f t="shared" si="2"/>
        <v>11</v>
      </c>
      <c r="AL23" s="56"/>
      <c r="AN23" s="58"/>
    </row>
    <row r="24" spans="1:40" ht="37.5" customHeight="1">
      <c r="A24" s="22">
        <f>VLOOKUP(C24,[1]業者一覧!_xlnm.Database,3,FALSE)</f>
        <v>1</v>
      </c>
      <c r="B24" s="22">
        <f>VLOOKUP(C24,[1]業者一覧!_xlnm.Database,11,FALSE)</f>
        <v>6</v>
      </c>
      <c r="C24" s="23">
        <v>18835</v>
      </c>
      <c r="D24" s="42" t="str">
        <f t="shared" si="0"/>
        <v>04116018835</v>
      </c>
      <c r="E24" s="43" t="str">
        <f>VLOOKUP(C24,[1]業者一覧!_xlnm.Database,2,FALSE)</f>
        <v>㈱あくあぐりーん</v>
      </c>
      <c r="F24" s="44">
        <f>VLOOKUP(C24,[1]業者一覧!_xlnm.Database,4,FALSE)</f>
        <v>43612</v>
      </c>
      <c r="G24" s="45">
        <f t="shared" si="1"/>
        <v>45438</v>
      </c>
      <c r="H24" s="46" t="str">
        <f>VLOOKUP(C24,[1]業者一覧!_xlnm.Database,12,FALSE)</f>
        <v>岡部 修</v>
      </c>
      <c r="I24" s="46" t="str">
        <f>VLOOKUP(C24,[1]業者一覧!_xlnm.Database,13,FALSE)</f>
        <v>ｱｸｱｸﾞﾘｰﾝ</v>
      </c>
      <c r="J24" s="29">
        <f>VLOOKUP(C24,[1]業者一覧!_xlnm.Database,16,FALSE)</f>
        <v>8480027</v>
      </c>
      <c r="K24" s="43" t="str">
        <f>VLOOKUP(C24,[1]業者一覧!_xlnm.Database,17,FALSE)</f>
        <v>佐賀県伊万里市立花町3269-2</v>
      </c>
      <c r="L24" s="47" t="str">
        <f>VLOOKUP(C24,[1]業者一覧!_xlnm.Database,18,FALSE)</f>
        <v>0955-22-4738</v>
      </c>
      <c r="M24" s="48" t="str">
        <f>VLOOKUP(C24,[1]業者一覧!_xlnm.Database,19,FALSE)</f>
        <v>伊内</v>
      </c>
      <c r="N24" s="49"/>
      <c r="O24" s="50" t="s">
        <v>44</v>
      </c>
      <c r="P24" s="50"/>
      <c r="Q24" s="50"/>
      <c r="R24" s="51"/>
      <c r="S24" s="52" t="s">
        <v>38</v>
      </c>
      <c r="T24" s="50"/>
      <c r="U24" s="50" t="s">
        <v>38</v>
      </c>
      <c r="V24" s="50"/>
      <c r="W24" s="51"/>
      <c r="X24" s="53"/>
      <c r="Y24" s="52" t="s">
        <v>38</v>
      </c>
      <c r="Z24" s="50" t="s">
        <v>38</v>
      </c>
      <c r="AA24" s="50" t="s">
        <v>38</v>
      </c>
      <c r="AB24" s="50"/>
      <c r="AC24" s="51" t="s">
        <v>38</v>
      </c>
      <c r="AD24" s="54"/>
      <c r="AE24" s="50"/>
      <c r="AF24" s="50"/>
      <c r="AG24" s="51"/>
      <c r="AH24" s="54"/>
      <c r="AI24" s="54"/>
      <c r="AJ24" s="53"/>
      <c r="AK24" s="55">
        <f t="shared" si="2"/>
        <v>7</v>
      </c>
      <c r="AL24" s="56" t="s">
        <v>45</v>
      </c>
      <c r="AN24" s="58"/>
    </row>
    <row r="25" spans="1:40" ht="37.5" customHeight="1">
      <c r="A25" s="22">
        <f>VLOOKUP(C25,[1]業者一覧!_xlnm.Database,3,FALSE)</f>
        <v>0</v>
      </c>
      <c r="B25" s="22">
        <f>VLOOKUP(C25,[1]業者一覧!_xlnm.Database,11,FALSE)</f>
        <v>1</v>
      </c>
      <c r="C25" s="23">
        <v>84190</v>
      </c>
      <c r="D25" s="42" t="str">
        <f t="shared" si="0"/>
        <v>04101084190</v>
      </c>
      <c r="E25" s="43" t="str">
        <f>VLOOKUP(C25,[1]業者一覧!_xlnm.Database,2,FALSE)</f>
        <v>アクトビーリサイクリング㈱</v>
      </c>
      <c r="F25" s="44">
        <f>VLOOKUP(C25,[1]業者一覧!_xlnm.Database,4,FALSE)</f>
        <v>42618</v>
      </c>
      <c r="G25" s="45">
        <f t="shared" si="1"/>
        <v>44443</v>
      </c>
      <c r="H25" s="46" t="str">
        <f>VLOOKUP(C25,[1]業者一覧!_xlnm.Database,12,FALSE)</f>
        <v>山田 耕司</v>
      </c>
      <c r="I25" s="46" t="str">
        <f>VLOOKUP(C25,[1]業者一覧!_xlnm.Database,13,FALSE)</f>
        <v>ｱｸﾄﾋﾞｰﾘｻｲｸﾘﾝｸﾞ</v>
      </c>
      <c r="J25" s="29">
        <f>VLOOKUP(C25,[1]業者一覧!_xlnm.Database,16,FALSE)</f>
        <v>8670067</v>
      </c>
      <c r="K25" s="43" t="str">
        <f>VLOOKUP(C25,[1]業者一覧!_xlnm.Database,17,FALSE)</f>
        <v>熊本県水俣市塩浜町278-6</v>
      </c>
      <c r="L25" s="47" t="str">
        <f>VLOOKUP(C25,[1]業者一覧!_xlnm.Database,18,FALSE)</f>
        <v>0966-62-3300</v>
      </c>
      <c r="M25" s="48" t="str">
        <f>VLOOKUP(C25,[1]業者一覧!_xlnm.Database,19,FALSE)</f>
        <v>佐外</v>
      </c>
      <c r="N25" s="49"/>
      <c r="O25" s="50"/>
      <c r="P25" s="50"/>
      <c r="Q25" s="50"/>
      <c r="R25" s="51"/>
      <c r="S25" s="52" t="s">
        <v>40</v>
      </c>
      <c r="T25" s="50"/>
      <c r="U25" s="50" t="s">
        <v>40</v>
      </c>
      <c r="V25" s="50" t="s">
        <v>38</v>
      </c>
      <c r="W25" s="51"/>
      <c r="X25" s="53"/>
      <c r="Y25" s="52"/>
      <c r="Z25" s="50" t="s">
        <v>38</v>
      </c>
      <c r="AA25" s="50" t="s">
        <v>40</v>
      </c>
      <c r="AB25" s="50"/>
      <c r="AC25" s="51"/>
      <c r="AD25" s="54"/>
      <c r="AE25" s="50"/>
      <c r="AF25" s="50"/>
      <c r="AG25" s="51"/>
      <c r="AH25" s="54"/>
      <c r="AI25" s="54"/>
      <c r="AJ25" s="53"/>
      <c r="AK25" s="55">
        <f t="shared" si="2"/>
        <v>5</v>
      </c>
      <c r="AL25" s="56"/>
      <c r="AN25" s="58"/>
    </row>
    <row r="26" spans="1:40" ht="37.5" customHeight="1">
      <c r="A26" s="22">
        <f>VLOOKUP(C26,[1]業者一覧!_xlnm.Database,3,FALSE)</f>
        <v>0</v>
      </c>
      <c r="B26" s="22">
        <f>VLOOKUP(C26,[1]業者一覧!_xlnm.Database,11,FALSE)</f>
        <v>1</v>
      </c>
      <c r="C26" s="23">
        <v>165707</v>
      </c>
      <c r="D26" s="42" t="str">
        <f t="shared" si="0"/>
        <v>04101165707</v>
      </c>
      <c r="E26" s="43" t="str">
        <f>VLOOKUP(C26,[1]業者一覧!_xlnm.Database,2,FALSE)</f>
        <v>㈱アグレイトワークス</v>
      </c>
      <c r="F26" s="44">
        <f>VLOOKUP(C26,[1]業者一覧!_xlnm.Database,4,FALSE)</f>
        <v>42862</v>
      </c>
      <c r="G26" s="45">
        <f t="shared" si="1"/>
        <v>44687</v>
      </c>
      <c r="H26" s="46" t="str">
        <f>VLOOKUP(C26,[1]業者一覧!_xlnm.Database,12,FALSE)</f>
        <v>権藤 浩行</v>
      </c>
      <c r="I26" s="46" t="str">
        <f>VLOOKUP(C26,[1]業者一覧!_xlnm.Database,13,FALSE)</f>
        <v>ｱｸﾞﾚｲﾄﾜｰｸｽ</v>
      </c>
      <c r="J26" s="29" t="str">
        <f>VLOOKUP(C26,[1]業者一覧!_xlnm.Database,16,FALSE)</f>
        <v>830-0052</v>
      </c>
      <c r="K26" s="43" t="str">
        <f>VLOOKUP(C26,[1]業者一覧!_xlnm.Database,17,FALSE)</f>
        <v>福岡県久留米市上津町2399-1-4,1-3,6,15</v>
      </c>
      <c r="L26" s="47" t="str">
        <f>VLOOKUP(C26,[1]業者一覧!_xlnm.Database,18,FALSE)</f>
        <v>0942-22-8570</v>
      </c>
      <c r="M26" s="48" t="str">
        <f>VLOOKUP(C26,[1]業者一覧!_xlnm.Database,19,FALSE)</f>
        <v>佐外</v>
      </c>
      <c r="N26" s="49"/>
      <c r="O26" s="50"/>
      <c r="P26" s="50"/>
      <c r="Q26" s="50"/>
      <c r="R26" s="51"/>
      <c r="S26" s="52" t="s">
        <v>40</v>
      </c>
      <c r="T26" s="50"/>
      <c r="U26" s="50"/>
      <c r="V26" s="50"/>
      <c r="W26" s="51"/>
      <c r="X26" s="53"/>
      <c r="Y26" s="52"/>
      <c r="Z26" s="50" t="s">
        <v>38</v>
      </c>
      <c r="AA26" s="50" t="s">
        <v>40</v>
      </c>
      <c r="AB26" s="50"/>
      <c r="AC26" s="51"/>
      <c r="AD26" s="54"/>
      <c r="AE26" s="50"/>
      <c r="AF26" s="50"/>
      <c r="AG26" s="51"/>
      <c r="AH26" s="54"/>
      <c r="AI26" s="54"/>
      <c r="AJ26" s="53"/>
      <c r="AK26" s="55">
        <f t="shared" si="2"/>
        <v>3</v>
      </c>
      <c r="AL26" s="56"/>
      <c r="AN26" s="58"/>
    </row>
    <row r="27" spans="1:40" ht="37.5" customHeight="1">
      <c r="A27" s="22">
        <f>VLOOKUP(C27,[1]業者一覧!_xlnm.Database,3,FALSE)</f>
        <v>0</v>
      </c>
      <c r="B27" s="22">
        <f>VLOOKUP(C27,[1]業者一覧!_xlnm.Database,11,FALSE)</f>
        <v>1</v>
      </c>
      <c r="C27" s="23">
        <v>10017</v>
      </c>
      <c r="D27" s="42" t="str">
        <f t="shared" si="0"/>
        <v>04101010017</v>
      </c>
      <c r="E27" s="43" t="str">
        <f>VLOOKUP(C27,[1]業者一覧!_xlnm.Database,2,FALSE)</f>
        <v>㈲曙化学工業</v>
      </c>
      <c r="F27" s="44">
        <f>VLOOKUP(C27,[1]業者一覧!_xlnm.Database,4,FALSE)</f>
        <v>43018</v>
      </c>
      <c r="G27" s="45">
        <f t="shared" si="1"/>
        <v>44843</v>
      </c>
      <c r="H27" s="46" t="str">
        <f>VLOOKUP(C27,[1]業者一覧!_xlnm.Database,12,FALSE)</f>
        <v>林田 安之</v>
      </c>
      <c r="I27" s="46" t="str">
        <f>VLOOKUP(C27,[1]業者一覧!_xlnm.Database,13,FALSE)</f>
        <v>ｱｹﾎﾞﾉｶｶﾞｸ</v>
      </c>
      <c r="J27" s="29">
        <f>VLOOKUP(C27,[1]業者一覧!_xlnm.Database,16,FALSE)</f>
        <v>8700131</v>
      </c>
      <c r="K27" s="43" t="str">
        <f>VLOOKUP(C27,[1]業者一覧!_xlnm.Database,17,FALSE)</f>
        <v>大分県大分市大字皆春362-1</v>
      </c>
      <c r="L27" s="47" t="str">
        <f>VLOOKUP(C27,[1]業者一覧!_xlnm.Database,18,FALSE)</f>
        <v>097-527-5616</v>
      </c>
      <c r="M27" s="48" t="str">
        <f>VLOOKUP(C27,[1]業者一覧!_xlnm.Database,19,FALSE)</f>
        <v>佐外</v>
      </c>
      <c r="N27" s="49"/>
      <c r="O27" s="50"/>
      <c r="P27" s="50" t="s">
        <v>39</v>
      </c>
      <c r="Q27" s="50"/>
      <c r="R27" s="51"/>
      <c r="S27" s="52"/>
      <c r="T27" s="50"/>
      <c r="U27" s="50"/>
      <c r="V27" s="50"/>
      <c r="W27" s="51"/>
      <c r="X27" s="53"/>
      <c r="Y27" s="52"/>
      <c r="Z27" s="50"/>
      <c r="AA27" s="50"/>
      <c r="AB27" s="50"/>
      <c r="AC27" s="51"/>
      <c r="AD27" s="54"/>
      <c r="AE27" s="50"/>
      <c r="AF27" s="50"/>
      <c r="AG27" s="51"/>
      <c r="AH27" s="54"/>
      <c r="AI27" s="54"/>
      <c r="AJ27" s="53"/>
      <c r="AK27" s="55">
        <f t="shared" si="2"/>
        <v>1</v>
      </c>
      <c r="AL27" s="56" t="s">
        <v>46</v>
      </c>
      <c r="AN27" s="58"/>
    </row>
    <row r="28" spans="1:40" ht="37.5" customHeight="1">
      <c r="A28" s="22">
        <f>VLOOKUP(C28,[1]業者一覧!_xlnm.Database,3,FALSE)</f>
        <v>0</v>
      </c>
      <c r="B28" s="22">
        <f>VLOOKUP(C28,[1]業者一覧!_xlnm.Database,11,FALSE)</f>
        <v>1</v>
      </c>
      <c r="C28" s="23">
        <v>138985</v>
      </c>
      <c r="D28" s="42" t="str">
        <f t="shared" si="0"/>
        <v>04101138985</v>
      </c>
      <c r="E28" s="43" t="str">
        <f>VLOOKUP(C28,[1]業者一覧!_xlnm.Database,2,FALSE)</f>
        <v>協業組合朝倉浄水</v>
      </c>
      <c r="F28" s="44">
        <f>VLOOKUP(C28,[1]業者一覧!_xlnm.Database,4,FALSE)</f>
        <v>43380</v>
      </c>
      <c r="G28" s="45">
        <f t="shared" si="1"/>
        <v>45205</v>
      </c>
      <c r="H28" s="46" t="str">
        <f>VLOOKUP(C28,[1]業者一覧!_xlnm.Database,12,FALSE)</f>
        <v>三浦 正吏</v>
      </c>
      <c r="I28" s="46" t="str">
        <f>VLOOKUP(C28,[1]業者一覧!_xlnm.Database,13,FALSE)</f>
        <v>ｱｻｸﾗｼﾞｮｳｽｲ</v>
      </c>
      <c r="J28" s="29" t="str">
        <f>VLOOKUP(C28,[1]業者一覧!_xlnm.Database,16,FALSE)</f>
        <v>838-0067</v>
      </c>
      <c r="K28" s="43" t="str">
        <f>VLOOKUP(C28,[1]業者一覧!_xlnm.Database,17,FALSE)</f>
        <v>福岡県朝倉市牛木1000-1</v>
      </c>
      <c r="L28" s="47" t="str">
        <f>VLOOKUP(C28,[1]業者一覧!_xlnm.Database,18,FALSE)</f>
        <v>0946-24-6570</v>
      </c>
      <c r="M28" s="48" t="str">
        <f>VLOOKUP(C28,[1]業者一覧!_xlnm.Database,19,FALSE)</f>
        <v>佐外</v>
      </c>
      <c r="N28" s="49" t="s">
        <v>38</v>
      </c>
      <c r="O28" s="50"/>
      <c r="P28" s="50"/>
      <c r="Q28" s="50"/>
      <c r="R28" s="51"/>
      <c r="S28" s="59" t="s">
        <v>38</v>
      </c>
      <c r="T28" s="60" t="s">
        <v>38</v>
      </c>
      <c r="U28" s="60" t="s">
        <v>38</v>
      </c>
      <c r="V28" s="60" t="s">
        <v>38</v>
      </c>
      <c r="W28" s="51"/>
      <c r="X28" s="53"/>
      <c r="Y28" s="59" t="s">
        <v>38</v>
      </c>
      <c r="Z28" s="60" t="s">
        <v>38</v>
      </c>
      <c r="AA28" s="60" t="s">
        <v>38</v>
      </c>
      <c r="AB28" s="50"/>
      <c r="AC28" s="61" t="s">
        <v>38</v>
      </c>
      <c r="AD28" s="54"/>
      <c r="AE28" s="50"/>
      <c r="AF28" s="50"/>
      <c r="AG28" s="51"/>
      <c r="AH28" s="49" t="s">
        <v>38</v>
      </c>
      <c r="AI28" s="49"/>
      <c r="AJ28" s="62"/>
      <c r="AK28" s="55">
        <f t="shared" si="2"/>
        <v>9</v>
      </c>
      <c r="AL28" s="56"/>
      <c r="AN28" s="58"/>
    </row>
    <row r="29" spans="1:40" ht="37.5" customHeight="1">
      <c r="A29" s="22">
        <f>VLOOKUP(C29,[1]業者一覧!_xlnm.Database,3,FALSE)</f>
        <v>0</v>
      </c>
      <c r="B29" s="22">
        <f>VLOOKUP(C29,[1]業者一覧!_xlnm.Database,11,FALSE)</f>
        <v>1</v>
      </c>
      <c r="C29" s="23">
        <v>129678</v>
      </c>
      <c r="D29" s="42" t="str">
        <f t="shared" si="0"/>
        <v>04101129678</v>
      </c>
      <c r="E29" s="43" t="str">
        <f>VLOOKUP(C29,[1]業者一覧!_xlnm.Database,2,FALSE)</f>
        <v>㈱アサト商会</v>
      </c>
      <c r="F29" s="44">
        <f>VLOOKUP(C29,[1]業者一覧!_xlnm.Database,4,FALSE)</f>
        <v>43163</v>
      </c>
      <c r="G29" s="45">
        <f t="shared" si="1"/>
        <v>44988</v>
      </c>
      <c r="H29" s="46" t="str">
        <f>VLOOKUP(C29,[1]業者一覧!_xlnm.Database,12,FALSE)</f>
        <v>小森 潤一郎</v>
      </c>
      <c r="I29" s="46" t="str">
        <f>VLOOKUP(C29,[1]業者一覧!_xlnm.Database,13,FALSE)</f>
        <v>ｱｻﾄｼｮｳｶｲ</v>
      </c>
      <c r="J29" s="29" t="str">
        <f>VLOOKUP(C29,[1]業者一覧!_xlnm.Database,16,FALSE)</f>
        <v>802-0833</v>
      </c>
      <c r="K29" s="43" t="str">
        <f>VLOOKUP(C29,[1]業者一覧!_xlnm.Database,17,FALSE)</f>
        <v>福岡県北九州市小倉南区上石田2-4-40</v>
      </c>
      <c r="L29" s="47" t="str">
        <f>VLOOKUP(C29,[1]業者一覧!_xlnm.Database,18,FALSE)</f>
        <v>093-964-4755</v>
      </c>
      <c r="M29" s="48" t="str">
        <f>VLOOKUP(C29,[1]業者一覧!_xlnm.Database,19,FALSE)</f>
        <v>佐外</v>
      </c>
      <c r="N29" s="49" t="s">
        <v>38</v>
      </c>
      <c r="O29" s="50" t="s">
        <v>38</v>
      </c>
      <c r="P29" s="50" t="s">
        <v>40</v>
      </c>
      <c r="Q29" s="50" t="s">
        <v>38</v>
      </c>
      <c r="R29" s="51" t="s">
        <v>38</v>
      </c>
      <c r="S29" s="52" t="s">
        <v>40</v>
      </c>
      <c r="T29" s="50" t="s">
        <v>38</v>
      </c>
      <c r="U29" s="50" t="s">
        <v>38</v>
      </c>
      <c r="V29" s="50" t="s">
        <v>38</v>
      </c>
      <c r="W29" s="51"/>
      <c r="X29" s="53"/>
      <c r="Y29" s="52" t="s">
        <v>38</v>
      </c>
      <c r="Z29" s="50" t="s">
        <v>40</v>
      </c>
      <c r="AA29" s="50" t="s">
        <v>40</v>
      </c>
      <c r="AB29" s="50"/>
      <c r="AC29" s="51" t="s">
        <v>38</v>
      </c>
      <c r="AD29" s="54"/>
      <c r="AE29" s="50"/>
      <c r="AF29" s="50"/>
      <c r="AG29" s="51"/>
      <c r="AH29" s="54" t="s">
        <v>38</v>
      </c>
      <c r="AI29" s="54" t="s">
        <v>40</v>
      </c>
      <c r="AJ29" s="53" t="s">
        <v>40</v>
      </c>
      <c r="AK29" s="55">
        <f t="shared" si="2"/>
        <v>13</v>
      </c>
      <c r="AL29" s="56"/>
    </row>
    <row r="30" spans="1:40" ht="37.5" customHeight="1">
      <c r="A30" s="22">
        <f>VLOOKUP(C30,[1]業者一覧!_xlnm.Database,3,FALSE)</f>
        <v>0</v>
      </c>
      <c r="B30" s="22">
        <f>VLOOKUP(C30,[1]業者一覧!_xlnm.Database,11,FALSE)</f>
        <v>8</v>
      </c>
      <c r="C30" s="23">
        <v>34912</v>
      </c>
      <c r="D30" s="42" t="str">
        <f t="shared" si="0"/>
        <v>04108034912</v>
      </c>
      <c r="E30" s="43" t="str">
        <f>VLOOKUP(C30,[1]業者一覧!_xlnm.Database,2,FALSE)</f>
        <v>旭運送㈲</v>
      </c>
      <c r="F30" s="44">
        <f>VLOOKUP(C30,[1]業者一覧!_xlnm.Database,4,FALSE)</f>
        <v>42739</v>
      </c>
      <c r="G30" s="45">
        <f t="shared" si="1"/>
        <v>44564</v>
      </c>
      <c r="H30" s="46" t="str">
        <f>VLOOKUP(C30,[1]業者一覧!_xlnm.Database,12,FALSE)</f>
        <v>西畑 伸造</v>
      </c>
      <c r="I30" s="46" t="str">
        <f>VLOOKUP(C30,[1]業者一覧!_xlnm.Database,13,FALSE)</f>
        <v>ｱｻﾋｳﾝｿｳ</v>
      </c>
      <c r="J30" s="29">
        <f>VLOOKUP(C30,[1]業者一覧!_xlnm.Database,16,FALSE)</f>
        <v>8593807</v>
      </c>
      <c r="K30" s="43" t="str">
        <f>VLOOKUP(C30,[1]業者一覧!_xlnm.Database,17,FALSE)</f>
        <v>長崎県東彼杵郡東彼杵町彼杵宿郷620-1</v>
      </c>
      <c r="L30" s="47" t="str">
        <f>VLOOKUP(C30,[1]業者一覧!_xlnm.Database,18,FALSE)</f>
        <v>0957-47-1232</v>
      </c>
      <c r="M30" s="48" t="str">
        <f>VLOOKUP(C30,[1]業者一覧!_xlnm.Database,19,FALSE)</f>
        <v>杵外</v>
      </c>
      <c r="N30" s="49"/>
      <c r="O30" s="50"/>
      <c r="P30" s="50"/>
      <c r="Q30" s="50"/>
      <c r="R30" s="51"/>
      <c r="S30" s="52" t="s">
        <v>38</v>
      </c>
      <c r="T30" s="50" t="s">
        <v>38</v>
      </c>
      <c r="U30" s="50" t="s">
        <v>38</v>
      </c>
      <c r="V30" s="50"/>
      <c r="W30" s="51"/>
      <c r="X30" s="53"/>
      <c r="Y30" s="52" t="s">
        <v>38</v>
      </c>
      <c r="Z30" s="50" t="s">
        <v>38</v>
      </c>
      <c r="AA30" s="50" t="s">
        <v>38</v>
      </c>
      <c r="AB30" s="50"/>
      <c r="AC30" s="51" t="s">
        <v>38</v>
      </c>
      <c r="AD30" s="54"/>
      <c r="AE30" s="50"/>
      <c r="AF30" s="50"/>
      <c r="AG30" s="51"/>
      <c r="AH30" s="54"/>
      <c r="AI30" s="54"/>
      <c r="AJ30" s="53"/>
      <c r="AK30" s="55">
        <f t="shared" si="2"/>
        <v>7</v>
      </c>
      <c r="AL30" s="56"/>
    </row>
    <row r="31" spans="1:40" ht="37.5" customHeight="1">
      <c r="A31" s="63">
        <f>VLOOKUP(C31,[1]業者一覧!_xlnm.Database,3,FALSE)</f>
        <v>0</v>
      </c>
      <c r="B31" s="63">
        <f>VLOOKUP(C31,[1]業者一覧!_xlnm.Database,11,FALSE)</f>
        <v>1</v>
      </c>
      <c r="C31" s="64">
        <v>503</v>
      </c>
      <c r="D31" s="65" t="str">
        <f t="shared" si="0"/>
        <v>04101000503</v>
      </c>
      <c r="E31" s="66" t="str">
        <f>VLOOKUP(C31,[1]業者一覧!_xlnm.Database,2,FALSE)</f>
        <v>アサヒプリテック㈱</v>
      </c>
      <c r="F31" s="67">
        <f>VLOOKUP(C31,[1]業者一覧!_xlnm.Database,4,FALSE)</f>
        <v>42338</v>
      </c>
      <c r="G31" s="68">
        <f>EDATE(F31,84)-1</f>
        <v>44894</v>
      </c>
      <c r="H31" s="69" t="str">
        <f>VLOOKUP(C31,[1]業者一覧!_xlnm.Database,12,FALSE)</f>
        <v>中西　広幸</v>
      </c>
      <c r="I31" s="69" t="str">
        <f>VLOOKUP(C31,[1]業者一覧!_xlnm.Database,13,FALSE)</f>
        <v>ｱｻﾋﾌﾟﾘﾃｯｸ</v>
      </c>
      <c r="J31" s="70">
        <f>VLOOKUP(C31,[1]業者一覧!_xlnm.Database,16,FALSE)</f>
        <v>6580024</v>
      </c>
      <c r="K31" s="66" t="str">
        <f>VLOOKUP(C31,[1]業者一覧!_xlnm.Database,17,FALSE)</f>
        <v>兵庫県神戸市東灘区魚崎浜町21</v>
      </c>
      <c r="L31" s="71" t="str">
        <f>VLOOKUP(C31,[1]業者一覧!_xlnm.Database,18,FALSE)</f>
        <v>078-431-2981</v>
      </c>
      <c r="M31" s="72" t="str">
        <f>VLOOKUP(C31,[1]業者一覧!_xlnm.Database,19,FALSE)</f>
        <v>佐外</v>
      </c>
      <c r="N31" s="73" t="s">
        <v>38</v>
      </c>
      <c r="O31" s="74" t="s">
        <v>40</v>
      </c>
      <c r="P31" s="74" t="s">
        <v>40</v>
      </c>
      <c r="Q31" s="74" t="s">
        <v>40</v>
      </c>
      <c r="R31" s="75" t="s">
        <v>40</v>
      </c>
      <c r="S31" s="76" t="s">
        <v>40</v>
      </c>
      <c r="T31" s="74" t="s">
        <v>40</v>
      </c>
      <c r="U31" s="74" t="s">
        <v>38</v>
      </c>
      <c r="V31" s="74" t="s">
        <v>40</v>
      </c>
      <c r="W31" s="75" t="s">
        <v>38</v>
      </c>
      <c r="X31" s="77"/>
      <c r="Y31" s="76"/>
      <c r="Z31" s="74" t="s">
        <v>40</v>
      </c>
      <c r="AA31" s="74" t="s">
        <v>40</v>
      </c>
      <c r="AB31" s="74" t="s">
        <v>38</v>
      </c>
      <c r="AC31" s="75"/>
      <c r="AD31" s="78"/>
      <c r="AE31" s="74"/>
      <c r="AF31" s="74" t="s">
        <v>38</v>
      </c>
      <c r="AG31" s="75"/>
      <c r="AH31" s="78" t="s">
        <v>38</v>
      </c>
      <c r="AI31" s="78" t="s">
        <v>42</v>
      </c>
      <c r="AJ31" s="77" t="s">
        <v>42</v>
      </c>
      <c r="AK31" s="79">
        <f t="shared" si="2"/>
        <v>14</v>
      </c>
      <c r="AL31" s="80"/>
    </row>
    <row r="32" spans="1:40" ht="37.5" customHeight="1">
      <c r="A32" s="22">
        <f>VLOOKUP(C32,[1]業者一覧!_xlnm.Database,3,FALSE)</f>
        <v>0</v>
      </c>
      <c r="B32" s="22">
        <f>VLOOKUP(C32,[1]業者一覧!_xlnm.Database,11,FALSE)</f>
        <v>3</v>
      </c>
      <c r="C32" s="23">
        <v>168971</v>
      </c>
      <c r="D32" s="42" t="str">
        <f t="shared" si="0"/>
        <v>04103168971</v>
      </c>
      <c r="E32" s="43" t="str">
        <f>VLOOKUP(C32,[1]業者一覧!_xlnm.Database,2,FALSE)</f>
        <v>㈱旭日緑化建設</v>
      </c>
      <c r="F32" s="44">
        <f>VLOOKUP(C32,[1]業者一覧!_xlnm.Database,4,FALSE)</f>
        <v>43075</v>
      </c>
      <c r="G32" s="45">
        <f t="shared" ref="G32:G39" si="3">EDATE(F32,60)-1</f>
        <v>44900</v>
      </c>
      <c r="H32" s="46" t="str">
        <f>VLOOKUP(C32,[1]業者一覧!_xlnm.Database,12,FALSE)</f>
        <v>齊藤 正晃</v>
      </c>
      <c r="I32" s="46" t="str">
        <f>VLOOKUP(C32,[1]業者一覧!_xlnm.Database,13,FALSE)</f>
        <v>ｱｻﾋﾘｮｸｶｹﾝｾﾂ</v>
      </c>
      <c r="J32" s="29" t="str">
        <f>VLOOKUP(C32,[1]業者一覧!_xlnm.Database,16,FALSE)</f>
        <v>841-0073</v>
      </c>
      <c r="K32" s="43" t="str">
        <f>VLOOKUP(C32,[1]業者一覧!_xlnm.Database,17,FALSE)</f>
        <v>佐賀県鳥栖市江島町3256-508</v>
      </c>
      <c r="L32" s="47" t="str">
        <f>VLOOKUP(C32,[1]業者一覧!_xlnm.Database,18,FALSE)</f>
        <v>0942-83-8553</v>
      </c>
      <c r="M32" s="48" t="str">
        <f>VLOOKUP(C32,[1]業者一覧!_xlnm.Database,19,FALSE)</f>
        <v>鳥内</v>
      </c>
      <c r="N32" s="49"/>
      <c r="O32" s="50"/>
      <c r="P32" s="50"/>
      <c r="Q32" s="50"/>
      <c r="R32" s="51"/>
      <c r="S32" s="52"/>
      <c r="T32" s="50"/>
      <c r="U32" s="50" t="s">
        <v>40</v>
      </c>
      <c r="V32" s="50"/>
      <c r="W32" s="51"/>
      <c r="X32" s="53"/>
      <c r="Y32" s="52"/>
      <c r="Z32" s="50"/>
      <c r="AA32" s="50" t="s">
        <v>38</v>
      </c>
      <c r="AB32" s="50"/>
      <c r="AC32" s="51" t="s">
        <v>40</v>
      </c>
      <c r="AD32" s="54"/>
      <c r="AE32" s="50"/>
      <c r="AF32" s="50"/>
      <c r="AG32" s="51"/>
      <c r="AH32" s="54"/>
      <c r="AI32" s="54"/>
      <c r="AJ32" s="53"/>
      <c r="AK32" s="55">
        <f t="shared" si="2"/>
        <v>3</v>
      </c>
      <c r="AL32" s="56"/>
    </row>
    <row r="33" spans="1:40" ht="37.5" customHeight="1">
      <c r="A33" s="22">
        <f>VLOOKUP(C33,[1]業者一覧!_xlnm.Database,3,FALSE)</f>
        <v>0</v>
      </c>
      <c r="B33" s="22">
        <f>VLOOKUP(C33,[1]業者一覧!_xlnm.Database,11,FALSE)</f>
        <v>1</v>
      </c>
      <c r="C33" s="23">
        <v>58099</v>
      </c>
      <c r="D33" s="42" t="str">
        <f t="shared" si="0"/>
        <v>04101058099</v>
      </c>
      <c r="E33" s="25" t="str">
        <f>VLOOKUP(C33,[1]業者一覧!_xlnm.Database,2,FALSE)</f>
        <v>亜地亜産業㈲</v>
      </c>
      <c r="F33" s="44">
        <f>VLOOKUP(C33,[1]業者一覧!_xlnm.Database,4,FALSE)</f>
        <v>43713</v>
      </c>
      <c r="G33" s="45">
        <f t="shared" si="3"/>
        <v>45539</v>
      </c>
      <c r="H33" s="46" t="str">
        <f>VLOOKUP(C33,[1]業者一覧!_xlnm.Database,12,FALSE)</f>
        <v>安武 現希</v>
      </c>
      <c r="I33" s="46" t="str">
        <f>VLOOKUP(C33,[1]業者一覧!_xlnm.Database,13,FALSE)</f>
        <v>ｱｼﾞｱｻﾝｷﾞｮｳ</v>
      </c>
      <c r="J33" s="29" t="str">
        <f>VLOOKUP(C33,[1]業者一覧!_xlnm.Database,16,FALSE)</f>
        <v>818-0011</v>
      </c>
      <c r="K33" s="43" t="str">
        <f>VLOOKUP(C33,[1]業者一覧!_xlnm.Database,17,FALSE)</f>
        <v>福岡県筑紫野市大字阿志岐2366-2</v>
      </c>
      <c r="L33" s="47" t="str">
        <f>VLOOKUP(C33,[1]業者一覧!_xlnm.Database,18,FALSE)</f>
        <v>092-928-0211</v>
      </c>
      <c r="M33" s="48" t="str">
        <f>VLOOKUP(C33,[1]業者一覧!_xlnm.Database,19,FALSE)</f>
        <v>佐外</v>
      </c>
      <c r="N33" s="49" t="s">
        <v>40</v>
      </c>
      <c r="O33" s="50" t="s">
        <v>40</v>
      </c>
      <c r="P33" s="50"/>
      <c r="Q33" s="50"/>
      <c r="R33" s="51"/>
      <c r="S33" s="52" t="s">
        <v>40</v>
      </c>
      <c r="T33" s="50" t="s">
        <v>40</v>
      </c>
      <c r="U33" s="50" t="s">
        <v>40</v>
      </c>
      <c r="V33" s="50" t="s">
        <v>40</v>
      </c>
      <c r="W33" s="51" t="s">
        <v>40</v>
      </c>
      <c r="X33" s="53"/>
      <c r="Y33" s="52" t="s">
        <v>40</v>
      </c>
      <c r="Z33" s="50" t="s">
        <v>40</v>
      </c>
      <c r="AA33" s="50" t="s">
        <v>40</v>
      </c>
      <c r="AB33" s="50" t="s">
        <v>40</v>
      </c>
      <c r="AC33" s="51" t="s">
        <v>40</v>
      </c>
      <c r="AD33" s="54"/>
      <c r="AE33" s="50"/>
      <c r="AF33" s="50" t="s">
        <v>40</v>
      </c>
      <c r="AG33" s="51"/>
      <c r="AH33" s="54" t="s">
        <v>38</v>
      </c>
      <c r="AI33" s="54"/>
      <c r="AJ33" s="53"/>
      <c r="AK33" s="55">
        <f t="shared" si="2"/>
        <v>13</v>
      </c>
      <c r="AL33" s="40"/>
    </row>
    <row r="34" spans="1:40" ht="37.5" customHeight="1">
      <c r="A34" s="22">
        <f>VLOOKUP(C34,[1]業者一覧!_xlnm.Database,3,FALSE)</f>
        <v>0</v>
      </c>
      <c r="B34" s="22">
        <f>VLOOKUP(C34,[1]業者一覧!_xlnm.Database,11,FALSE)</f>
        <v>1</v>
      </c>
      <c r="C34" s="23">
        <v>205755</v>
      </c>
      <c r="D34" s="42" t="str">
        <f t="shared" si="0"/>
        <v>04101205755</v>
      </c>
      <c r="E34" s="25" t="str">
        <f>VLOOKUP(C34,[1]業者一覧!_xlnm.Database,2,FALSE)</f>
        <v>味の素物流㈱</v>
      </c>
      <c r="F34" s="44">
        <f>VLOOKUP(C34,[1]業者一覧!_xlnm.Database,4,FALSE)</f>
        <v>43556</v>
      </c>
      <c r="G34" s="45">
        <f t="shared" si="3"/>
        <v>45382</v>
      </c>
      <c r="H34" s="46" t="str">
        <f>VLOOKUP(C34,[1]業者一覧!_xlnm.Database,12,FALSE)</f>
        <v>田中 宏幸</v>
      </c>
      <c r="I34" s="46" t="str">
        <f>VLOOKUP(C34,[1]業者一覧!_xlnm.Database,13,FALSE)</f>
        <v>ｱｼﾞﾉﾓﾄﾌﾞﾂﾘｭｳ</v>
      </c>
      <c r="J34" s="29" t="str">
        <f>VLOOKUP(C34,[1]業者一覧!_xlnm.Database,16,FALSE)</f>
        <v>104-0032</v>
      </c>
      <c r="K34" s="43" t="str">
        <f>VLOOKUP(C34,[1]業者一覧!_xlnm.Database,17,FALSE)</f>
        <v>東京都中央区八丁堀3-3-5</v>
      </c>
      <c r="L34" s="47" t="str">
        <f>VLOOKUP(C34,[1]業者一覧!_xlnm.Database,18,FALSE)</f>
        <v>03-3297-1402</v>
      </c>
      <c r="M34" s="48" t="str">
        <f>VLOOKUP(C34,[1]業者一覧!_xlnm.Database,19,FALSE)</f>
        <v>佐外</v>
      </c>
      <c r="N34" s="49"/>
      <c r="O34" s="50" t="s">
        <v>40</v>
      </c>
      <c r="P34" s="50"/>
      <c r="Q34" s="50" t="s">
        <v>40</v>
      </c>
      <c r="R34" s="51"/>
      <c r="S34" s="52"/>
      <c r="T34" s="50"/>
      <c r="U34" s="50"/>
      <c r="V34" s="50"/>
      <c r="W34" s="51" t="s">
        <v>40</v>
      </c>
      <c r="X34" s="53"/>
      <c r="Y34" s="52"/>
      <c r="Z34" s="50"/>
      <c r="AA34" s="50"/>
      <c r="AB34" s="50"/>
      <c r="AC34" s="51"/>
      <c r="AD34" s="54"/>
      <c r="AE34" s="50"/>
      <c r="AF34" s="50"/>
      <c r="AG34" s="51"/>
      <c r="AH34" s="54"/>
      <c r="AI34" s="54"/>
      <c r="AJ34" s="53"/>
      <c r="AK34" s="55">
        <f t="shared" si="2"/>
        <v>3</v>
      </c>
      <c r="AL34" s="40"/>
    </row>
    <row r="35" spans="1:40" ht="37.5" customHeight="1">
      <c r="A35" s="22">
        <f>VLOOKUP(C35,[1]業者一覧!_xlnm.Database,3,FALSE)</f>
        <v>0</v>
      </c>
      <c r="B35" s="22">
        <f>VLOOKUP(C35,[1]業者一覧!_xlnm.Database,11,FALSE)</f>
        <v>3</v>
      </c>
      <c r="C35" s="23">
        <v>61174</v>
      </c>
      <c r="D35" s="42" t="str">
        <f t="shared" si="0"/>
        <v>04103061174</v>
      </c>
      <c r="E35" s="43" t="str">
        <f>VLOOKUP(C35,[1]業者一覧!_xlnm.Database,2,FALSE)</f>
        <v>㈱飛鳥運輸</v>
      </c>
      <c r="F35" s="44">
        <f>VLOOKUP(C35,[1]業者一覧!_xlnm.Database,4,FALSE)</f>
        <v>42485</v>
      </c>
      <c r="G35" s="45">
        <f t="shared" si="3"/>
        <v>44310</v>
      </c>
      <c r="H35" s="46" t="str">
        <f>VLOOKUP(C35,[1]業者一覧!_xlnm.Database,12,FALSE)</f>
        <v>安藤 一秀</v>
      </c>
      <c r="I35" s="46" t="str">
        <f>VLOOKUP(C35,[1]業者一覧!_xlnm.Database,13,FALSE)</f>
        <v>ｱｽｶｳﾝﾕ</v>
      </c>
      <c r="J35" s="29">
        <f>VLOOKUP(C35,[1]業者一覧!_xlnm.Database,16,FALSE)</f>
        <v>7330024</v>
      </c>
      <c r="K35" s="43" t="str">
        <f>VLOOKUP(C35,[1]業者一覧!_xlnm.Database,17,FALSE)</f>
        <v>広島県広島市西区福島町2-6-9</v>
      </c>
      <c r="L35" s="47" t="str">
        <f>VLOOKUP(C35,[1]業者一覧!_xlnm.Database,18,FALSE)</f>
        <v>082-296-5555</v>
      </c>
      <c r="M35" s="48" t="str">
        <f>VLOOKUP(C35,[1]業者一覧!_xlnm.Database,19,FALSE)</f>
        <v>鳥外</v>
      </c>
      <c r="N35" s="49"/>
      <c r="O35" s="50"/>
      <c r="P35" s="50"/>
      <c r="Q35" s="50"/>
      <c r="R35" s="51"/>
      <c r="S35" s="52" t="s">
        <v>38</v>
      </c>
      <c r="T35" s="50"/>
      <c r="U35" s="50" t="s">
        <v>38</v>
      </c>
      <c r="V35" s="50"/>
      <c r="W35" s="51"/>
      <c r="X35" s="53"/>
      <c r="Y35" s="52"/>
      <c r="Z35" s="50" t="s">
        <v>38</v>
      </c>
      <c r="AA35" s="50" t="s">
        <v>38</v>
      </c>
      <c r="AB35" s="50"/>
      <c r="AC35" s="51"/>
      <c r="AD35" s="54"/>
      <c r="AE35" s="50"/>
      <c r="AF35" s="50"/>
      <c r="AG35" s="51"/>
      <c r="AH35" s="54"/>
      <c r="AI35" s="54"/>
      <c r="AJ35" s="53"/>
      <c r="AK35" s="55">
        <f t="shared" si="2"/>
        <v>4</v>
      </c>
      <c r="AL35" s="56"/>
    </row>
    <row r="36" spans="1:40" ht="37.5" customHeight="1">
      <c r="A36" s="22">
        <f>VLOOKUP(C36,[1]業者一覧!_xlnm.Database,3,FALSE)</f>
        <v>0</v>
      </c>
      <c r="B36" s="22">
        <f>VLOOKUP(C36,[1]業者一覧!_xlnm.Database,11,FALSE)</f>
        <v>1</v>
      </c>
      <c r="C36" s="23">
        <v>12540</v>
      </c>
      <c r="D36" s="42" t="str">
        <f t="shared" si="0"/>
        <v>04101012540</v>
      </c>
      <c r="E36" s="43" t="str">
        <f>VLOOKUP(C36,[1]業者一覧!_xlnm.Database,2,FALSE)</f>
        <v>㈱飛鳥産業</v>
      </c>
      <c r="F36" s="44">
        <f>VLOOKUP(C36,[1]業者一覧!_xlnm.Database,4,FALSE)</f>
        <v>43633</v>
      </c>
      <c r="G36" s="45">
        <f t="shared" si="3"/>
        <v>45459</v>
      </c>
      <c r="H36" s="46" t="str">
        <f>VLOOKUP(C36,[1]業者一覧!_xlnm.Database,12,FALSE)</f>
        <v>池内 一定</v>
      </c>
      <c r="I36" s="46" t="str">
        <f>VLOOKUP(C36,[1]業者一覧!_xlnm.Database,13,FALSE)</f>
        <v>ｱｽｶｻﾝｷﾞｮｳ</v>
      </c>
      <c r="J36" s="29">
        <f>VLOOKUP(C36,[1]業者一覧!_xlnm.Database,16,FALSE)</f>
        <v>8381311</v>
      </c>
      <c r="K36" s="43" t="str">
        <f>VLOOKUP(C36,[1]業者一覧!_xlnm.Database,17,FALSE)</f>
        <v>福岡県朝倉市多々連字松ノ木782-1</v>
      </c>
      <c r="L36" s="47" t="str">
        <f>VLOOKUP(C36,[1]業者一覧!_xlnm.Database,18,FALSE)</f>
        <v>0946-26-5108</v>
      </c>
      <c r="M36" s="48" t="str">
        <f>VLOOKUP(C36,[1]業者一覧!_xlnm.Database,19,FALSE)</f>
        <v>佐外</v>
      </c>
      <c r="N36" s="49" t="s">
        <v>40</v>
      </c>
      <c r="O36" s="50" t="s">
        <v>40</v>
      </c>
      <c r="P36" s="50" t="s">
        <v>38</v>
      </c>
      <c r="Q36" s="50" t="s">
        <v>38</v>
      </c>
      <c r="R36" s="51" t="s">
        <v>38</v>
      </c>
      <c r="S36" s="52" t="s">
        <v>40</v>
      </c>
      <c r="T36" s="50" t="s">
        <v>38</v>
      </c>
      <c r="U36" s="50" t="s">
        <v>38</v>
      </c>
      <c r="V36" s="50" t="s">
        <v>38</v>
      </c>
      <c r="W36" s="51" t="s">
        <v>40</v>
      </c>
      <c r="X36" s="53"/>
      <c r="Y36" s="52" t="s">
        <v>38</v>
      </c>
      <c r="Z36" s="50" t="s">
        <v>40</v>
      </c>
      <c r="AA36" s="50" t="s">
        <v>40</v>
      </c>
      <c r="AB36" s="50" t="s">
        <v>38</v>
      </c>
      <c r="AC36" s="51" t="s">
        <v>38</v>
      </c>
      <c r="AD36" s="54"/>
      <c r="AE36" s="50"/>
      <c r="AF36" s="50"/>
      <c r="AG36" s="51"/>
      <c r="AH36" s="54" t="s">
        <v>38</v>
      </c>
      <c r="AI36" s="54"/>
      <c r="AJ36" s="53"/>
      <c r="AK36" s="55">
        <f t="shared" si="2"/>
        <v>15</v>
      </c>
      <c r="AL36" s="56"/>
    </row>
    <row r="37" spans="1:40" ht="37.5" customHeight="1">
      <c r="A37" s="22">
        <f>VLOOKUP(C37,[1]業者一覧!_xlnm.Database,3,FALSE)</f>
        <v>0</v>
      </c>
      <c r="B37" s="22">
        <f>VLOOKUP(C37,[1]業者一覧!_xlnm.Database,11,FALSE)</f>
        <v>3</v>
      </c>
      <c r="C37" s="23">
        <v>131861</v>
      </c>
      <c r="D37" s="42" t="str">
        <f t="shared" si="0"/>
        <v>04103131861</v>
      </c>
      <c r="E37" s="43" t="str">
        <f>VLOOKUP(C37,[1]業者一覧!_xlnm.Database,2,FALSE)</f>
        <v>㈱飛鳥緑化建設</v>
      </c>
      <c r="F37" s="44">
        <f>VLOOKUP(C37,[1]業者一覧!_xlnm.Database,4,FALSE)</f>
        <v>42702</v>
      </c>
      <c r="G37" s="45">
        <f t="shared" si="3"/>
        <v>44527</v>
      </c>
      <c r="H37" s="46" t="str">
        <f>VLOOKUP(C37,[1]業者一覧!_xlnm.Database,12,FALSE)</f>
        <v>天本 良光</v>
      </c>
      <c r="I37" s="46" t="str">
        <f>VLOOKUP(C37,[1]業者一覧!_xlnm.Database,13,FALSE)</f>
        <v>ｱｽｶﾘｮｸｶｹﾝｾﾂ</v>
      </c>
      <c r="J37" s="29">
        <f>VLOOKUP(C37,[1]業者一覧!_xlnm.Database,16,FALSE)</f>
        <v>8410086</v>
      </c>
      <c r="K37" s="43" t="str">
        <f>VLOOKUP(C37,[1]業者一覧!_xlnm.Database,17,FALSE)</f>
        <v>佐賀県鳥栖市牛原町550-3</v>
      </c>
      <c r="L37" s="47" t="str">
        <f>VLOOKUP(C37,[1]業者一覧!_xlnm.Database,18,FALSE)</f>
        <v>0942-82-3752</v>
      </c>
      <c r="M37" s="48" t="str">
        <f>VLOOKUP(C37,[1]業者一覧!_xlnm.Database,19,FALSE)</f>
        <v>鳥内</v>
      </c>
      <c r="N37" s="49"/>
      <c r="O37" s="50"/>
      <c r="P37" s="50"/>
      <c r="Q37" s="50"/>
      <c r="R37" s="51"/>
      <c r="S37" s="52" t="s">
        <v>38</v>
      </c>
      <c r="T37" s="50" t="s">
        <v>40</v>
      </c>
      <c r="U37" s="50" t="s">
        <v>40</v>
      </c>
      <c r="V37" s="50" t="s">
        <v>38</v>
      </c>
      <c r="W37" s="51"/>
      <c r="X37" s="53"/>
      <c r="Y37" s="52"/>
      <c r="Z37" s="50" t="s">
        <v>38</v>
      </c>
      <c r="AA37" s="50" t="s">
        <v>38</v>
      </c>
      <c r="AB37" s="50"/>
      <c r="AC37" s="51" t="s">
        <v>40</v>
      </c>
      <c r="AD37" s="54"/>
      <c r="AE37" s="50"/>
      <c r="AF37" s="50"/>
      <c r="AG37" s="51"/>
      <c r="AH37" s="54"/>
      <c r="AI37" s="54"/>
      <c r="AJ37" s="53"/>
      <c r="AK37" s="55">
        <f t="shared" si="2"/>
        <v>7</v>
      </c>
      <c r="AL37" s="56"/>
    </row>
    <row r="38" spans="1:40" ht="37.5" customHeight="1">
      <c r="A38" s="22">
        <f>VLOOKUP(C38,[1]業者一覧!_xlnm.Database,3,FALSE)</f>
        <v>0</v>
      </c>
      <c r="B38" s="22">
        <f>VLOOKUP(C38,[1]業者一覧!_xlnm.Database,11,FALSE)</f>
        <v>3</v>
      </c>
      <c r="C38" s="23">
        <v>119759</v>
      </c>
      <c r="D38" s="42" t="str">
        <f t="shared" si="0"/>
        <v>04103119759</v>
      </c>
      <c r="E38" s="43" t="str">
        <f>VLOOKUP(C38,[1]業者一覧!_xlnm.Database,2,FALSE)</f>
        <v>梓建設㈱</v>
      </c>
      <c r="F38" s="44">
        <f>VLOOKUP(C38,[1]業者一覧!_xlnm.Database,4,FALSE)</f>
        <v>42238</v>
      </c>
      <c r="G38" s="45">
        <f t="shared" si="3"/>
        <v>44064</v>
      </c>
      <c r="H38" s="46" t="str">
        <f>VLOOKUP(C38,[1]業者一覧!_xlnm.Database,12,FALSE)</f>
        <v>山本 冠也</v>
      </c>
      <c r="I38" s="46" t="str">
        <f>VLOOKUP(C38,[1]業者一覧!_xlnm.Database,13,FALSE)</f>
        <v>ｱｽﾞｻｹﾝｾﾂ</v>
      </c>
      <c r="J38" s="29">
        <f>VLOOKUP(C38,[1]業者一覧!_xlnm.Database,16,FALSE)</f>
        <v>8391212</v>
      </c>
      <c r="K38" s="43" t="str">
        <f>VLOOKUP(C38,[1]業者一覧!_xlnm.Database,17,FALSE)</f>
        <v>福岡県久留米市田主丸町石垣675-1</v>
      </c>
      <c r="L38" s="47" t="str">
        <f>VLOOKUP(C38,[1]業者一覧!_xlnm.Database,18,FALSE)</f>
        <v>0943-72-1434</v>
      </c>
      <c r="M38" s="48" t="str">
        <f>VLOOKUP(C38,[1]業者一覧!_xlnm.Database,19,FALSE)</f>
        <v>鳥外</v>
      </c>
      <c r="N38" s="49" t="s">
        <v>38</v>
      </c>
      <c r="O38" s="50" t="s">
        <v>38</v>
      </c>
      <c r="P38" s="50"/>
      <c r="Q38" s="50"/>
      <c r="R38" s="51"/>
      <c r="S38" s="52" t="s">
        <v>38</v>
      </c>
      <c r="T38" s="50" t="s">
        <v>38</v>
      </c>
      <c r="U38" s="50" t="s">
        <v>38</v>
      </c>
      <c r="V38" s="50" t="s">
        <v>38</v>
      </c>
      <c r="W38" s="51" t="s">
        <v>38</v>
      </c>
      <c r="X38" s="53"/>
      <c r="Y38" s="52"/>
      <c r="Z38" s="50" t="s">
        <v>38</v>
      </c>
      <c r="AA38" s="50" t="s">
        <v>38</v>
      </c>
      <c r="AB38" s="50"/>
      <c r="AC38" s="51" t="s">
        <v>38</v>
      </c>
      <c r="AD38" s="54"/>
      <c r="AE38" s="50"/>
      <c r="AF38" s="50"/>
      <c r="AG38" s="51"/>
      <c r="AH38" s="54"/>
      <c r="AI38" s="54"/>
      <c r="AJ38" s="53"/>
      <c r="AK38" s="55">
        <f t="shared" si="2"/>
        <v>10</v>
      </c>
      <c r="AL38" s="56"/>
    </row>
    <row r="39" spans="1:40" ht="37.5" customHeight="1">
      <c r="A39" s="22">
        <f>VLOOKUP(C39,[1]業者一覧!_xlnm.Database,3,FALSE)</f>
        <v>0</v>
      </c>
      <c r="B39" s="22">
        <f>VLOOKUP(C39,[1]業者一覧!_xlnm.Database,11,FALSE)</f>
        <v>1</v>
      </c>
      <c r="C39" s="23">
        <v>6111</v>
      </c>
      <c r="D39" s="42" t="str">
        <f t="shared" si="0"/>
        <v>04101006111</v>
      </c>
      <c r="E39" s="43" t="str">
        <f>VLOOKUP(C39,[1]業者一覧!_xlnm.Database,2,FALSE)</f>
        <v>㈱アステック入江</v>
      </c>
      <c r="F39" s="44">
        <f>VLOOKUP(C39,[1]業者一覧!_xlnm.Database,4,FALSE)</f>
        <v>42978</v>
      </c>
      <c r="G39" s="45">
        <f t="shared" si="3"/>
        <v>44803</v>
      </c>
      <c r="H39" s="46" t="str">
        <f>VLOOKUP(C39,[1]業者一覧!_xlnm.Database,12,FALSE)</f>
        <v>高橋 正幸</v>
      </c>
      <c r="I39" s="46" t="str">
        <f>VLOOKUP(C39,[1]業者一覧!_xlnm.Database,13,FALSE)</f>
        <v>ｱｽﾃｯｸｲﾘｴ</v>
      </c>
      <c r="J39" s="29" t="str">
        <f>VLOOKUP(C39,[1]業者一覧!_xlnm.Database,16,FALSE)</f>
        <v>805-8507</v>
      </c>
      <c r="K39" s="43" t="str">
        <f>VLOOKUP(C39,[1]業者一覧!_xlnm.Database,17,FALSE)</f>
        <v>福岡県北九州市八幡東区西本町3-1-1</v>
      </c>
      <c r="L39" s="47" t="str">
        <f>VLOOKUP(C39,[1]業者一覧!_xlnm.Database,18,FALSE)</f>
        <v>093-661-1221</v>
      </c>
      <c r="M39" s="48" t="str">
        <f>VLOOKUP(C39,[1]業者一覧!_xlnm.Database,19,FALSE)</f>
        <v>佐外</v>
      </c>
      <c r="N39" s="49"/>
      <c r="O39" s="50"/>
      <c r="P39" s="50"/>
      <c r="Q39" s="50"/>
      <c r="R39" s="51"/>
      <c r="S39" s="52" t="s">
        <v>40</v>
      </c>
      <c r="T39" s="50"/>
      <c r="U39" s="50"/>
      <c r="V39" s="50"/>
      <c r="W39" s="51"/>
      <c r="X39" s="53"/>
      <c r="Y39" s="52"/>
      <c r="Z39" s="50" t="s">
        <v>38</v>
      </c>
      <c r="AA39" s="50" t="s">
        <v>40</v>
      </c>
      <c r="AB39" s="50"/>
      <c r="AC39" s="51"/>
      <c r="AD39" s="54"/>
      <c r="AE39" s="50"/>
      <c r="AF39" s="50"/>
      <c r="AG39" s="51"/>
      <c r="AH39" s="54"/>
      <c r="AI39" s="54"/>
      <c r="AJ39" s="53"/>
      <c r="AK39" s="55">
        <f t="shared" si="2"/>
        <v>3</v>
      </c>
      <c r="AL39" s="56"/>
    </row>
    <row r="40" spans="1:40" ht="37.5" customHeight="1">
      <c r="A40" s="63">
        <f>VLOOKUP(C40,[1]業者一覧!_xlnm.Database,3,FALSE)</f>
        <v>0</v>
      </c>
      <c r="B40" s="63">
        <f>VLOOKUP(C40,[1]業者一覧!_xlnm.Database,11,FALSE)</f>
        <v>7</v>
      </c>
      <c r="C40" s="81">
        <v>71313</v>
      </c>
      <c r="D40" s="82" t="str">
        <f t="shared" si="0"/>
        <v>04107071313</v>
      </c>
      <c r="E40" s="83" t="str">
        <f>VLOOKUP(C40,[1]業者一覧!_xlnm.Database,2,FALSE)</f>
        <v>アスナロ環境㈲</v>
      </c>
      <c r="F40" s="84">
        <f>VLOOKUP(C40,[1]業者一覧!_xlnm.Database,4,FALSE)</f>
        <v>43128</v>
      </c>
      <c r="G40" s="85">
        <f>EDATE(F40,84)-1</f>
        <v>45684</v>
      </c>
      <c r="H40" s="86" t="str">
        <f>VLOOKUP(C40,[1]業者一覧!_xlnm.Database,12,FALSE)</f>
        <v>本田 睦子</v>
      </c>
      <c r="I40" s="86" t="str">
        <f>VLOOKUP(C40,[1]業者一覧!_xlnm.Database,13,FALSE)</f>
        <v>ｱｽﾅﾛｶﾝｷｮｳ</v>
      </c>
      <c r="J40" s="70">
        <f>VLOOKUP(C40,[1]業者一覧!_xlnm.Database,16,FALSE)</f>
        <v>8512215</v>
      </c>
      <c r="K40" s="83" t="str">
        <f>VLOOKUP(C40,[1]業者一覧!_xlnm.Database,17,FALSE)</f>
        <v>長崎県長崎市鳴見台1-55-10</v>
      </c>
      <c r="L40" s="87" t="str">
        <f>VLOOKUP(C40,[1]業者一覧!_xlnm.Database,18,FALSE)</f>
        <v>095-840-4005</v>
      </c>
      <c r="M40" s="88" t="str">
        <f>VLOOKUP(C40,[1]業者一覧!_xlnm.Database,19,FALSE)</f>
        <v>杵外</v>
      </c>
      <c r="N40" s="89"/>
      <c r="O40" s="90"/>
      <c r="P40" s="90"/>
      <c r="Q40" s="90"/>
      <c r="R40" s="91"/>
      <c r="S40" s="92" t="s">
        <v>38</v>
      </c>
      <c r="T40" s="90" t="s">
        <v>38</v>
      </c>
      <c r="U40" s="90" t="s">
        <v>38</v>
      </c>
      <c r="V40" s="90" t="s">
        <v>38</v>
      </c>
      <c r="W40" s="91"/>
      <c r="X40" s="93"/>
      <c r="Y40" s="92" t="s">
        <v>38</v>
      </c>
      <c r="Z40" s="90" t="s">
        <v>38</v>
      </c>
      <c r="AA40" s="90" t="s">
        <v>38</v>
      </c>
      <c r="AB40" s="90"/>
      <c r="AC40" s="91" t="s">
        <v>38</v>
      </c>
      <c r="AD40" s="94"/>
      <c r="AE40" s="90"/>
      <c r="AF40" s="90"/>
      <c r="AG40" s="91"/>
      <c r="AH40" s="94" t="s">
        <v>38</v>
      </c>
      <c r="AI40" s="94" t="s">
        <v>42</v>
      </c>
      <c r="AJ40" s="93"/>
      <c r="AK40" s="95">
        <f t="shared" si="2"/>
        <v>8</v>
      </c>
      <c r="AL40" s="96"/>
      <c r="AN40" s="58"/>
    </row>
    <row r="41" spans="1:40" ht="37.5" customHeight="1">
      <c r="A41" s="22">
        <f>VLOOKUP(C41,[1]業者一覧!_xlnm.Database,3,FALSE)</f>
        <v>0</v>
      </c>
      <c r="B41" s="22">
        <f>VLOOKUP(C41,[1]業者一覧!_xlnm.Database,11,FALSE)</f>
        <v>3</v>
      </c>
      <c r="C41" s="23">
        <v>12162</v>
      </c>
      <c r="D41" s="42" t="str">
        <f t="shared" si="0"/>
        <v>04103012162</v>
      </c>
      <c r="E41" s="43" t="str">
        <f>VLOOKUP(C41,[1]業者一覧!_xlnm.Database,2,FALSE)</f>
        <v>アスミオ.㈱</v>
      </c>
      <c r="F41" s="44">
        <f>VLOOKUP(C41,[1]業者一覧!_xlnm.Database,4,FALSE)</f>
        <v>41945</v>
      </c>
      <c r="G41" s="45">
        <f>EDATE(F41,60)-1</f>
        <v>43770</v>
      </c>
      <c r="H41" s="46" t="str">
        <f>VLOOKUP(C41,[1]業者一覧!_xlnm.Database,12,FALSE)</f>
        <v>吉岡 澄男</v>
      </c>
      <c r="I41" s="46" t="str">
        <f>VLOOKUP(C41,[1]業者一覧!_xlnm.Database,13,FALSE)</f>
        <v>ｱｽﾐｵ</v>
      </c>
      <c r="J41" s="29">
        <f>VLOOKUP(C41,[1]業者一覧!_xlnm.Database,16,FALSE)</f>
        <v>8190038</v>
      </c>
      <c r="K41" s="43" t="str">
        <f>VLOOKUP(C41,[1]業者一覧!_xlnm.Database,17,FALSE)</f>
        <v>福岡県福岡市西区大字羽根戸159-4</v>
      </c>
      <c r="L41" s="47" t="str">
        <f>VLOOKUP(C41,[1]業者一覧!_xlnm.Database,18,FALSE)</f>
        <v>092-811-3265</v>
      </c>
      <c r="M41" s="48" t="str">
        <f>VLOOKUP(C41,[1]業者一覧!_xlnm.Database,19,FALSE)</f>
        <v>鳥外</v>
      </c>
      <c r="N41" s="49" t="s">
        <v>38</v>
      </c>
      <c r="O41" s="50" t="s">
        <v>39</v>
      </c>
      <c r="P41" s="50" t="s">
        <v>38</v>
      </c>
      <c r="Q41" s="50" t="s">
        <v>38</v>
      </c>
      <c r="R41" s="51" t="s">
        <v>38</v>
      </c>
      <c r="S41" s="52" t="s">
        <v>38</v>
      </c>
      <c r="T41" s="50" t="s">
        <v>38</v>
      </c>
      <c r="U41" s="50" t="s">
        <v>38</v>
      </c>
      <c r="V41" s="50" t="s">
        <v>38</v>
      </c>
      <c r="W41" s="51" t="s">
        <v>38</v>
      </c>
      <c r="X41" s="53"/>
      <c r="Y41" s="52" t="s">
        <v>38</v>
      </c>
      <c r="Z41" s="50" t="s">
        <v>38</v>
      </c>
      <c r="AA41" s="50" t="s">
        <v>38</v>
      </c>
      <c r="AB41" s="50" t="s">
        <v>38</v>
      </c>
      <c r="AC41" s="51" t="s">
        <v>38</v>
      </c>
      <c r="AD41" s="54"/>
      <c r="AE41" s="50"/>
      <c r="AF41" s="50"/>
      <c r="AG41" s="51"/>
      <c r="AH41" s="54" t="s">
        <v>38</v>
      </c>
      <c r="AI41" s="54"/>
      <c r="AJ41" s="53"/>
      <c r="AK41" s="55">
        <f t="shared" si="2"/>
        <v>15</v>
      </c>
      <c r="AL41" s="56" t="s">
        <v>47</v>
      </c>
      <c r="AN41" s="58"/>
    </row>
    <row r="42" spans="1:40" ht="37.5" customHeight="1">
      <c r="A42" s="22">
        <f>VLOOKUP(C42,[1]業者一覧!_xlnm.Database,3,FALSE)</f>
        <v>0</v>
      </c>
      <c r="B42" s="22">
        <f>VLOOKUP(C42,[1]業者一覧!_xlnm.Database,11,FALSE)</f>
        <v>1</v>
      </c>
      <c r="C42" s="23">
        <v>188629</v>
      </c>
      <c r="D42" s="42" t="str">
        <f t="shared" si="0"/>
        <v>04101188629</v>
      </c>
      <c r="E42" s="43" t="str">
        <f>VLOOKUP(C42,[1]業者一覧!_xlnm.Database,2,FALSE)</f>
        <v>㈱アゼル</v>
      </c>
      <c r="F42" s="44">
        <f>VLOOKUP(C42,[1]業者一覧!_xlnm.Database,4,FALSE)</f>
        <v>42517</v>
      </c>
      <c r="G42" s="45">
        <f>EDATE(F42,60)-1</f>
        <v>44342</v>
      </c>
      <c r="H42" s="46" t="str">
        <f>VLOOKUP(C42,[1]業者一覧!_xlnm.Database,12,FALSE)</f>
        <v>安徳 等</v>
      </c>
      <c r="I42" s="46" t="str">
        <f>VLOOKUP(C42,[1]業者一覧!_xlnm.Database,13,FALSE)</f>
        <v>ｱｾﾞﾙ</v>
      </c>
      <c r="J42" s="29">
        <f>VLOOKUP(C42,[1]業者一覧!_xlnm.Database,16,FALSE)</f>
        <v>8402105</v>
      </c>
      <c r="K42" s="43" t="str">
        <f>VLOOKUP(C42,[1]業者一覧!_xlnm.Database,17,FALSE)</f>
        <v>佐賀県佐賀市諸富町大字諸富津115-6</v>
      </c>
      <c r="L42" s="97"/>
      <c r="M42" s="48" t="str">
        <f>VLOOKUP(C42,[1]業者一覧!_xlnm.Database,19,FALSE)</f>
        <v>佐内</v>
      </c>
      <c r="N42" s="49"/>
      <c r="O42" s="50"/>
      <c r="P42" s="50"/>
      <c r="Q42" s="50"/>
      <c r="R42" s="51"/>
      <c r="S42" s="52" t="s">
        <v>38</v>
      </c>
      <c r="T42" s="50"/>
      <c r="U42" s="50" t="s">
        <v>38</v>
      </c>
      <c r="V42" s="50"/>
      <c r="W42" s="51"/>
      <c r="X42" s="53"/>
      <c r="Y42" s="52"/>
      <c r="Z42" s="50" t="s">
        <v>38</v>
      </c>
      <c r="AA42" s="50" t="s">
        <v>38</v>
      </c>
      <c r="AB42" s="50"/>
      <c r="AC42" s="51"/>
      <c r="AD42" s="54"/>
      <c r="AE42" s="50"/>
      <c r="AF42" s="50"/>
      <c r="AG42" s="51"/>
      <c r="AH42" s="54"/>
      <c r="AI42" s="54"/>
      <c r="AJ42" s="53"/>
      <c r="AK42" s="55">
        <f t="shared" si="2"/>
        <v>4</v>
      </c>
      <c r="AL42" s="56"/>
      <c r="AN42" s="58"/>
    </row>
    <row r="43" spans="1:40" ht="37.5" customHeight="1">
      <c r="A43" s="22">
        <f>VLOOKUP(C43,[1]業者一覧!_xlnm.Database,3,FALSE)</f>
        <v>0</v>
      </c>
      <c r="B43" s="22">
        <f>VLOOKUP(C43,[1]業者一覧!_xlnm.Database,11,FALSE)</f>
        <v>1</v>
      </c>
      <c r="C43" s="23">
        <v>205679</v>
      </c>
      <c r="D43" s="42" t="str">
        <f t="shared" si="0"/>
        <v>04101205679</v>
      </c>
      <c r="E43" s="43" t="str">
        <f>VLOOKUP(C43,[1]業者一覧!_xlnm.Database,2,FALSE)</f>
        <v>㈱麻生マイニング</v>
      </c>
      <c r="F43" s="44">
        <f>VLOOKUP(C43,[1]業者一覧!_xlnm.Database,4,FALSE)</f>
        <v>43515</v>
      </c>
      <c r="G43" s="45">
        <f>EDATE(F43,60)-1</f>
        <v>45340</v>
      </c>
      <c r="H43" s="46" t="str">
        <f>VLOOKUP(C43,[1]業者一覧!_xlnm.Database,12,FALSE)</f>
        <v>杉山 嘉則</v>
      </c>
      <c r="I43" s="46" t="str">
        <f>VLOOKUP(C43,[1]業者一覧!_xlnm.Database,13,FALSE)</f>
        <v>ｱｿｳﾏｲﾆﾝｸﾞ</v>
      </c>
      <c r="J43" s="29" t="str">
        <f>VLOOKUP(C43,[1]業者一覧!_xlnm.Database,16,FALSE)</f>
        <v>820-0018</v>
      </c>
      <c r="K43" s="43" t="str">
        <f>VLOOKUP(C43,[1]業者一覧!_xlnm.Database,17,FALSE)</f>
        <v>福岡県飯塚市芳雄町7-18</v>
      </c>
      <c r="L43" s="98" t="str">
        <f>VLOOKUP(C43,[1]業者一覧!_xlnm.Database,18,FALSE)</f>
        <v>0948-23-5837</v>
      </c>
      <c r="M43" s="48" t="str">
        <f>VLOOKUP(C43,[1]業者一覧!_xlnm.Database,19,FALSE)</f>
        <v>佐外</v>
      </c>
      <c r="N43" s="49" t="s">
        <v>40</v>
      </c>
      <c r="O43" s="50" t="s">
        <v>40</v>
      </c>
      <c r="P43" s="50" t="s">
        <v>40</v>
      </c>
      <c r="Q43" s="50" t="s">
        <v>40</v>
      </c>
      <c r="R43" s="51" t="s">
        <v>40</v>
      </c>
      <c r="S43" s="52" t="s">
        <v>38</v>
      </c>
      <c r="T43" s="50" t="s">
        <v>40</v>
      </c>
      <c r="U43" s="50" t="s">
        <v>40</v>
      </c>
      <c r="V43" s="50"/>
      <c r="W43" s="51"/>
      <c r="X43" s="53"/>
      <c r="Y43" s="52" t="s">
        <v>40</v>
      </c>
      <c r="Z43" s="50" t="s">
        <v>38</v>
      </c>
      <c r="AA43" s="50" t="s">
        <v>38</v>
      </c>
      <c r="AB43" s="50" t="s">
        <v>40</v>
      </c>
      <c r="AC43" s="51" t="s">
        <v>40</v>
      </c>
      <c r="AD43" s="54"/>
      <c r="AE43" s="50"/>
      <c r="AF43" s="50" t="s">
        <v>40</v>
      </c>
      <c r="AG43" s="51"/>
      <c r="AH43" s="54" t="s">
        <v>40</v>
      </c>
      <c r="AI43" s="54"/>
      <c r="AJ43" s="53"/>
      <c r="AK43" s="55">
        <f t="shared" si="2"/>
        <v>14</v>
      </c>
      <c r="AL43" s="56"/>
      <c r="AN43" s="58"/>
    </row>
    <row r="44" spans="1:40" ht="37.5" customHeight="1">
      <c r="A44" s="22">
        <f>VLOOKUP(C44,[1]業者一覧!_xlnm.Database,3,FALSE)</f>
        <v>0</v>
      </c>
      <c r="B44" s="22">
        <f>VLOOKUP(C44,[1]業者一覧!_xlnm.Database,11,FALSE)</f>
        <v>1</v>
      </c>
      <c r="C44" s="23">
        <v>111526</v>
      </c>
      <c r="D44" s="42" t="str">
        <f t="shared" si="0"/>
        <v>04101111526</v>
      </c>
      <c r="E44" s="43" t="str">
        <f>VLOOKUP(C44,[1]業者一覧!_xlnm.Database,2,FALSE)</f>
        <v>㈲安達建材土木</v>
      </c>
      <c r="F44" s="44">
        <f>VLOOKUP(C44,[1]業者一覧!_xlnm.Database,4,FALSE)</f>
        <v>43619</v>
      </c>
      <c r="G44" s="45">
        <f>EDATE(F44,60)-1</f>
        <v>45445</v>
      </c>
      <c r="H44" s="46" t="str">
        <f>VLOOKUP(C44,[1]業者一覧!_xlnm.Database,12,FALSE)</f>
        <v>安達 主計</v>
      </c>
      <c r="I44" s="46" t="str">
        <f>VLOOKUP(C44,[1]業者一覧!_xlnm.Database,13,FALSE)</f>
        <v>ｱﾀﾞﾁｹﾝｻﾞｲﾄﾞﾎﾞｸ</v>
      </c>
      <c r="J44" s="29">
        <f>VLOOKUP(C44,[1]業者一覧!_xlnm.Database,16,FALSE)</f>
        <v>8400025</v>
      </c>
      <c r="K44" s="43" t="str">
        <f>VLOOKUP(C44,[1]業者一覧!_xlnm.Database,17,FALSE)</f>
        <v>佐賀県佐賀市本庄町大字鹿子570-3</v>
      </c>
      <c r="L44" s="47" t="str">
        <f>VLOOKUP(C44,[1]業者一覧!_xlnm.Database,18,FALSE)</f>
        <v>0952-29-1459</v>
      </c>
      <c r="M44" s="48" t="str">
        <f>VLOOKUP(C44,[1]業者一覧!_xlnm.Database,19,FALSE)</f>
        <v>佐内</v>
      </c>
      <c r="N44" s="49"/>
      <c r="O44" s="50"/>
      <c r="P44" s="50"/>
      <c r="Q44" s="50"/>
      <c r="R44" s="51"/>
      <c r="S44" s="52" t="s">
        <v>38</v>
      </c>
      <c r="T44" s="50" t="s">
        <v>38</v>
      </c>
      <c r="U44" s="50" t="s">
        <v>38</v>
      </c>
      <c r="V44" s="50" t="s">
        <v>38</v>
      </c>
      <c r="W44" s="51"/>
      <c r="X44" s="53"/>
      <c r="Y44" s="52" t="s">
        <v>38</v>
      </c>
      <c r="Z44" s="50" t="s">
        <v>38</v>
      </c>
      <c r="AA44" s="50" t="s">
        <v>38</v>
      </c>
      <c r="AB44" s="50"/>
      <c r="AC44" s="51" t="s">
        <v>38</v>
      </c>
      <c r="AD44" s="54"/>
      <c r="AE44" s="50"/>
      <c r="AF44" s="50"/>
      <c r="AG44" s="51"/>
      <c r="AH44" s="54"/>
      <c r="AI44" s="54"/>
      <c r="AJ44" s="53"/>
      <c r="AK44" s="55">
        <f t="shared" si="2"/>
        <v>8</v>
      </c>
      <c r="AL44" s="56"/>
      <c r="AN44" s="58"/>
    </row>
    <row r="45" spans="1:40" ht="37.5" customHeight="1">
      <c r="A45" s="63">
        <f>VLOOKUP(C45,[1]業者一覧!_xlnm.Database,3,FALSE)</f>
        <v>1</v>
      </c>
      <c r="B45" s="63">
        <f>VLOOKUP(C45,[1]業者一覧!_xlnm.Database,11,FALSE)</f>
        <v>1</v>
      </c>
      <c r="C45" s="81">
        <v>2112</v>
      </c>
      <c r="D45" s="82" t="str">
        <f t="shared" si="0"/>
        <v>04111002112</v>
      </c>
      <c r="E45" s="83" t="str">
        <f>VLOOKUP(C45,[1]業者一覧!_xlnm.Database,2,FALSE)</f>
        <v>㈲アバクリーン</v>
      </c>
      <c r="F45" s="84">
        <f>VLOOKUP(C45,[1]業者一覧!_xlnm.Database,4,FALSE)</f>
        <v>43156</v>
      </c>
      <c r="G45" s="85">
        <f>EDATE(F45,84)-1</f>
        <v>45712</v>
      </c>
      <c r="H45" s="86" t="str">
        <f>VLOOKUP(C45,[1]業者一覧!_xlnm.Database,12,FALSE)</f>
        <v>牧野 保博</v>
      </c>
      <c r="I45" s="86" t="str">
        <f>VLOOKUP(C45,[1]業者一覧!_xlnm.Database,13,FALSE)</f>
        <v>ｱﾊﾞｸﾘｰﾝ</v>
      </c>
      <c r="J45" s="70">
        <f>VLOOKUP(C45,[1]業者一覧!_xlnm.Database,16,FALSE)</f>
        <v>8400857</v>
      </c>
      <c r="K45" s="83" t="str">
        <f>VLOOKUP(C45,[1]業者一覧!_xlnm.Database,17,FALSE)</f>
        <v>佐賀県佐賀市鍋島町大字八戸1624-5</v>
      </c>
      <c r="L45" s="87" t="str">
        <f>VLOOKUP(C45,[1]業者一覧!_xlnm.Database,18,FALSE)</f>
        <v>0952-25-0339</v>
      </c>
      <c r="M45" s="88" t="str">
        <f>VLOOKUP(C45,[1]業者一覧!_xlnm.Database,19,FALSE)</f>
        <v>佐内</v>
      </c>
      <c r="N45" s="89" t="s">
        <v>40</v>
      </c>
      <c r="O45" s="90" t="s">
        <v>40</v>
      </c>
      <c r="P45" s="90" t="s">
        <v>40</v>
      </c>
      <c r="Q45" s="90" t="s">
        <v>40</v>
      </c>
      <c r="R45" s="91" t="s">
        <v>40</v>
      </c>
      <c r="S45" s="92" t="s">
        <v>48</v>
      </c>
      <c r="T45" s="90" t="s">
        <v>40</v>
      </c>
      <c r="U45" s="90" t="s">
        <v>40</v>
      </c>
      <c r="V45" s="90" t="s">
        <v>49</v>
      </c>
      <c r="W45" s="91" t="s">
        <v>40</v>
      </c>
      <c r="X45" s="93"/>
      <c r="Y45" s="92" t="s">
        <v>40</v>
      </c>
      <c r="Z45" s="90" t="s">
        <v>49</v>
      </c>
      <c r="AA45" s="90" t="s">
        <v>49</v>
      </c>
      <c r="AB45" s="90" t="s">
        <v>40</v>
      </c>
      <c r="AC45" s="91" t="s">
        <v>40</v>
      </c>
      <c r="AD45" s="94"/>
      <c r="AE45" s="90"/>
      <c r="AF45" s="90" t="s">
        <v>40</v>
      </c>
      <c r="AG45" s="91" t="s">
        <v>40</v>
      </c>
      <c r="AH45" s="94" t="s">
        <v>38</v>
      </c>
      <c r="AI45" s="94" t="s">
        <v>49</v>
      </c>
      <c r="AJ45" s="93"/>
      <c r="AK45" s="95">
        <f t="shared" si="2"/>
        <v>17</v>
      </c>
      <c r="AL45" s="96"/>
    </row>
    <row r="46" spans="1:40" ht="37.5" customHeight="1">
      <c r="A46" s="22">
        <f>VLOOKUP(C46,[1]業者一覧!_xlnm.Database,3,FALSE)</f>
        <v>0</v>
      </c>
      <c r="B46" s="22">
        <f>VLOOKUP(C46,[1]業者一覧!_xlnm.Database,11,FALSE)</f>
        <v>1</v>
      </c>
      <c r="C46" s="23">
        <v>191252</v>
      </c>
      <c r="D46" s="42" t="str">
        <f t="shared" si="0"/>
        <v>04101191252</v>
      </c>
      <c r="E46" s="43" t="str">
        <f>VLOOKUP(C46,[1]業者一覧!_xlnm.Database,2,FALSE)</f>
        <v>安部建設㈱</v>
      </c>
      <c r="F46" s="44">
        <f>VLOOKUP(C46,[1]業者一覧!_xlnm.Database,4,FALSE)</f>
        <v>42646</v>
      </c>
      <c r="G46" s="45">
        <f t="shared" ref="G46:G55" si="4">EDATE(F46,60)-1</f>
        <v>44471</v>
      </c>
      <c r="H46" s="46" t="str">
        <f>VLOOKUP(C46,[1]業者一覧!_xlnm.Database,12,FALSE)</f>
        <v>松園 章</v>
      </c>
      <c r="I46" s="46" t="str">
        <f>VLOOKUP(C46,[1]業者一覧!_xlnm.Database,13,FALSE)</f>
        <v>ｱﾍﾞｹﾝｾﾂ</v>
      </c>
      <c r="J46" s="29">
        <f>VLOOKUP(C46,[1]業者一覧!_xlnm.Database,16,FALSE)</f>
        <v>8400201</v>
      </c>
      <c r="K46" s="43" t="str">
        <f>VLOOKUP(C46,[1]業者一覧!_xlnm.Database,17,FALSE)</f>
        <v>佐賀県佐賀市大和町大字尼寺788-1</v>
      </c>
      <c r="L46" s="47" t="str">
        <f>VLOOKUP(C46,[1]業者一覧!_xlnm.Database,18,FALSE)</f>
        <v>0952-62-0378</v>
      </c>
      <c r="M46" s="48" t="str">
        <f>VLOOKUP(C46,[1]業者一覧!_xlnm.Database,19,FALSE)</f>
        <v>佐内</v>
      </c>
      <c r="N46" s="49"/>
      <c r="O46" s="50"/>
      <c r="P46" s="50"/>
      <c r="Q46" s="50"/>
      <c r="R46" s="51"/>
      <c r="S46" s="52" t="s">
        <v>40</v>
      </c>
      <c r="T46" s="50" t="s">
        <v>40</v>
      </c>
      <c r="U46" s="50" t="s">
        <v>40</v>
      </c>
      <c r="V46" s="50"/>
      <c r="W46" s="51"/>
      <c r="X46" s="53"/>
      <c r="Y46" s="52"/>
      <c r="Z46" s="50" t="s">
        <v>40</v>
      </c>
      <c r="AA46" s="50" t="s">
        <v>40</v>
      </c>
      <c r="AB46" s="50"/>
      <c r="AC46" s="51" t="s">
        <v>40</v>
      </c>
      <c r="AD46" s="54"/>
      <c r="AE46" s="50"/>
      <c r="AF46" s="50"/>
      <c r="AG46" s="51"/>
      <c r="AH46" s="54"/>
      <c r="AI46" s="54"/>
      <c r="AJ46" s="53"/>
      <c r="AK46" s="55">
        <f t="shared" si="2"/>
        <v>6</v>
      </c>
      <c r="AL46" s="56"/>
    </row>
    <row r="47" spans="1:40" ht="37.5" customHeight="1">
      <c r="A47" s="22">
        <f>VLOOKUP(C47,[1]業者一覧!_xlnm.Database,3,FALSE)</f>
        <v>0</v>
      </c>
      <c r="B47" s="22">
        <f>VLOOKUP(C47,[1]業者一覧!_xlnm.Database,11,FALSE)</f>
        <v>1</v>
      </c>
      <c r="C47" s="23">
        <v>44800</v>
      </c>
      <c r="D47" s="42" t="str">
        <f t="shared" si="0"/>
        <v>04101044800</v>
      </c>
      <c r="E47" s="43" t="str">
        <f>VLOOKUP(C47,[1]業者一覧!_xlnm.Database,2,FALSE)</f>
        <v>安部 修三</v>
      </c>
      <c r="F47" s="44">
        <f>VLOOKUP(C47,[1]業者一覧!_xlnm.Database,4,FALSE)</f>
        <v>43706</v>
      </c>
      <c r="G47" s="45">
        <f t="shared" si="4"/>
        <v>45532</v>
      </c>
      <c r="H47" s="46" t="str">
        <f>VLOOKUP(C47,[1]業者一覧!_xlnm.Database,12,FALSE)</f>
        <v>安部 修三</v>
      </c>
      <c r="I47" s="46" t="str">
        <f>VLOOKUP(C47,[1]業者一覧!_xlnm.Database,13,FALSE)</f>
        <v>ｱﾍﾞｼｭｳｿﾞｳ</v>
      </c>
      <c r="J47" s="29">
        <f>VLOOKUP(C47,[1]業者一覧!_xlnm.Database,16,FALSE)</f>
        <v>8112304</v>
      </c>
      <c r="K47" s="43" t="str">
        <f>VLOOKUP(C47,[1]業者一覧!_xlnm.Database,17,FALSE)</f>
        <v>福岡県糟屋郡粕屋町駕与丁2-3-33</v>
      </c>
      <c r="L47" s="47" t="str">
        <f>VLOOKUP(C47,[1]業者一覧!_xlnm.Database,18,FALSE)</f>
        <v>092-938-6409</v>
      </c>
      <c r="M47" s="48" t="str">
        <f>VLOOKUP(C47,[1]業者一覧!_xlnm.Database,19,FALSE)</f>
        <v>鳥外</v>
      </c>
      <c r="N47" s="49"/>
      <c r="O47" s="50" t="s">
        <v>38</v>
      </c>
      <c r="P47" s="50"/>
      <c r="Q47" s="50"/>
      <c r="R47" s="51"/>
      <c r="S47" s="52"/>
      <c r="T47" s="50"/>
      <c r="U47" s="50"/>
      <c r="V47" s="50"/>
      <c r="W47" s="51"/>
      <c r="X47" s="53"/>
      <c r="Y47" s="52"/>
      <c r="Z47" s="50"/>
      <c r="AA47" s="50"/>
      <c r="AB47" s="50"/>
      <c r="AC47" s="51"/>
      <c r="AD47" s="54"/>
      <c r="AE47" s="50"/>
      <c r="AF47" s="50"/>
      <c r="AG47" s="51"/>
      <c r="AH47" s="54"/>
      <c r="AI47" s="54"/>
      <c r="AJ47" s="53"/>
      <c r="AK47" s="55">
        <f t="shared" si="2"/>
        <v>1</v>
      </c>
      <c r="AL47" s="56"/>
    </row>
    <row r="48" spans="1:40" ht="37.5" customHeight="1">
      <c r="A48" s="22">
        <f>VLOOKUP(C48,[1]業者一覧!_xlnm.Database,3,FALSE)</f>
        <v>0</v>
      </c>
      <c r="B48" s="22">
        <f>VLOOKUP(C48,[1]業者一覧!_xlnm.Database,11,FALSE)</f>
        <v>3</v>
      </c>
      <c r="C48" s="23">
        <v>51646</v>
      </c>
      <c r="D48" s="24" t="str">
        <f t="shared" si="0"/>
        <v>04103051646</v>
      </c>
      <c r="E48" s="25" t="str">
        <f>VLOOKUP(C48,[1]業者一覧!_xlnm.Database,2,FALSE)</f>
        <v>㈲甘木廃棄物センター</v>
      </c>
      <c r="F48" s="26">
        <f>VLOOKUP(C48,[1]業者一覧!_xlnm.Database,4,FALSE)</f>
        <v>43410</v>
      </c>
      <c r="G48" s="27">
        <f t="shared" si="4"/>
        <v>45235</v>
      </c>
      <c r="H48" s="28" t="str">
        <f>VLOOKUP(C48,[1]業者一覧!_xlnm.Database,12,FALSE)</f>
        <v>合原 茂</v>
      </c>
      <c r="I48" s="28" t="str">
        <f>VLOOKUP(C48,[1]業者一覧!_xlnm.Database,13,FALSE)</f>
        <v>ｱﾏｷﾞﾊｲｷﾌﾞﾂｾﾝﾀｰ</v>
      </c>
      <c r="J48" s="29">
        <f>VLOOKUP(C48,[1]業者一覧!_xlnm.Database,16,FALSE)</f>
        <v>8380058</v>
      </c>
      <c r="K48" s="25" t="str">
        <f>VLOOKUP(C48,[1]業者一覧!_xlnm.Database,17,FALSE)</f>
        <v>福岡県朝倉市馬田3762</v>
      </c>
      <c r="L48" s="30" t="str">
        <f>VLOOKUP(C48,[1]業者一覧!_xlnm.Database,18,FALSE)</f>
        <v>0946-22-2588</v>
      </c>
      <c r="M48" s="31" t="str">
        <f>VLOOKUP(C48,[1]業者一覧!_xlnm.Database,19,FALSE)</f>
        <v>鳥外</v>
      </c>
      <c r="N48" s="32"/>
      <c r="O48" s="33" t="s">
        <v>38</v>
      </c>
      <c r="P48" s="33" t="s">
        <v>38</v>
      </c>
      <c r="Q48" s="33" t="s">
        <v>38</v>
      </c>
      <c r="R48" s="34" t="s">
        <v>38</v>
      </c>
      <c r="S48" s="35" t="s">
        <v>38</v>
      </c>
      <c r="T48" s="33" t="s">
        <v>38</v>
      </c>
      <c r="U48" s="33" t="s">
        <v>38</v>
      </c>
      <c r="V48" s="33" t="s">
        <v>38</v>
      </c>
      <c r="W48" s="34" t="s">
        <v>38</v>
      </c>
      <c r="X48" s="41"/>
      <c r="Y48" s="35" t="s">
        <v>38</v>
      </c>
      <c r="Z48" s="33" t="s">
        <v>38</v>
      </c>
      <c r="AA48" s="33" t="s">
        <v>38</v>
      </c>
      <c r="AB48" s="33"/>
      <c r="AC48" s="34" t="s">
        <v>38</v>
      </c>
      <c r="AD48" s="38" t="s">
        <v>38</v>
      </c>
      <c r="AE48" s="33"/>
      <c r="AF48" s="33"/>
      <c r="AG48" s="34"/>
      <c r="AH48" s="38" t="s">
        <v>38</v>
      </c>
      <c r="AI48" s="38" t="s">
        <v>40</v>
      </c>
      <c r="AJ48" s="41" t="s">
        <v>40</v>
      </c>
      <c r="AK48" s="39">
        <f t="shared" si="2"/>
        <v>14</v>
      </c>
      <c r="AL48" s="40"/>
    </row>
    <row r="49" spans="1:40" ht="37.5" customHeight="1">
      <c r="A49" s="22">
        <f>VLOOKUP(C49,[1]業者一覧!_xlnm.Database,3,FALSE)</f>
        <v>0</v>
      </c>
      <c r="B49" s="22">
        <f>VLOOKUP(C49,[1]業者一覧!_xlnm.Database,11,FALSE)</f>
        <v>5</v>
      </c>
      <c r="C49" s="23">
        <v>162822</v>
      </c>
      <c r="D49" s="42" t="str">
        <f t="shared" si="0"/>
        <v>04105162822</v>
      </c>
      <c r="E49" s="43" t="str">
        <f>VLOOKUP(C49,[1]業者一覧!_xlnm.Database,2,FALSE)</f>
        <v>天建組㈱</v>
      </c>
      <c r="F49" s="44">
        <f>VLOOKUP(C49,[1]業者一覧!_xlnm.Database,4,FALSE)</f>
        <v>42663</v>
      </c>
      <c r="G49" s="45">
        <f t="shared" si="4"/>
        <v>44488</v>
      </c>
      <c r="H49" s="46" t="str">
        <f>VLOOKUP(C49,[1]業者一覧!_xlnm.Database,12,FALSE)</f>
        <v>天川 憲一</v>
      </c>
      <c r="I49" s="46" t="str">
        <f>VLOOKUP(C49,[1]業者一覧!_xlnm.Database,13,FALSE)</f>
        <v>ｱﾏｹﾝｸﾞﾐ</v>
      </c>
      <c r="J49" s="29">
        <f>VLOOKUP(C49,[1]業者一覧!_xlnm.Database,16,FALSE)</f>
        <v>8493101</v>
      </c>
      <c r="K49" s="43" t="str">
        <f>VLOOKUP(C49,[1]業者一覧!_xlnm.Database,17,FALSE)</f>
        <v>佐賀県唐津市厳木町天川1657-5</v>
      </c>
      <c r="L49" s="47" t="str">
        <f>VLOOKUP(C49,[1]業者一覧!_xlnm.Database,18,FALSE)</f>
        <v>0955-65-2014</v>
      </c>
      <c r="M49" s="48" t="str">
        <f>VLOOKUP(C49,[1]業者一覧!_xlnm.Database,19,FALSE)</f>
        <v>唐内</v>
      </c>
      <c r="N49" s="49" t="s">
        <v>38</v>
      </c>
      <c r="O49" s="50" t="s">
        <v>38</v>
      </c>
      <c r="P49" s="50"/>
      <c r="Q49" s="50"/>
      <c r="R49" s="51"/>
      <c r="S49" s="52" t="s">
        <v>38</v>
      </c>
      <c r="T49" s="50" t="s">
        <v>38</v>
      </c>
      <c r="U49" s="50" t="s">
        <v>38</v>
      </c>
      <c r="V49" s="50" t="s">
        <v>38</v>
      </c>
      <c r="W49" s="51" t="s">
        <v>38</v>
      </c>
      <c r="X49" s="53"/>
      <c r="Y49" s="52" t="s">
        <v>38</v>
      </c>
      <c r="Z49" s="50" t="s">
        <v>38</v>
      </c>
      <c r="AA49" s="50" t="s">
        <v>38</v>
      </c>
      <c r="AB49" s="50"/>
      <c r="AC49" s="51" t="s">
        <v>38</v>
      </c>
      <c r="AD49" s="54"/>
      <c r="AE49" s="50"/>
      <c r="AF49" s="50"/>
      <c r="AG49" s="51"/>
      <c r="AH49" s="54" t="s">
        <v>38</v>
      </c>
      <c r="AI49" s="54"/>
      <c r="AJ49" s="53"/>
      <c r="AK49" s="55">
        <f t="shared" si="2"/>
        <v>11</v>
      </c>
      <c r="AL49" s="56"/>
    </row>
    <row r="50" spans="1:40" ht="37.5" customHeight="1">
      <c r="A50" s="22">
        <f>VLOOKUP(C50,[1]業者一覧!_xlnm.Database,3,FALSE)</f>
        <v>0</v>
      </c>
      <c r="B50" s="22">
        <f>VLOOKUP(C50,[1]業者一覧!_xlnm.Database,11,FALSE)</f>
        <v>3</v>
      </c>
      <c r="C50" s="23">
        <v>154460</v>
      </c>
      <c r="D50" s="42" t="str">
        <f t="shared" si="0"/>
        <v>04103154460</v>
      </c>
      <c r="E50" s="43" t="str">
        <f>VLOOKUP(C50,[1]業者一覧!_xlnm.Database,2,FALSE)</f>
        <v>㈱天本緑地造園</v>
      </c>
      <c r="F50" s="44">
        <f>VLOOKUP(C50,[1]業者一覧!_xlnm.Database,4,FALSE)</f>
        <v>42150</v>
      </c>
      <c r="G50" s="45">
        <f t="shared" si="4"/>
        <v>43976</v>
      </c>
      <c r="H50" s="46" t="str">
        <f>VLOOKUP(C50,[1]業者一覧!_xlnm.Database,12,FALSE)</f>
        <v>天本 守</v>
      </c>
      <c r="I50" s="46" t="str">
        <f>VLOOKUP(C50,[1]業者一覧!_xlnm.Database,13,FALSE)</f>
        <v>ｱﾏﾓﾄﾘｮｸﾁｿﾞｳｴﾝ</v>
      </c>
      <c r="J50" s="29" t="str">
        <f>VLOOKUP(C50,[1]業者一覧!_xlnm.Database,16,FALSE)</f>
        <v>841-0072</v>
      </c>
      <c r="K50" s="43" t="str">
        <f>VLOOKUP(C50,[1]業者一覧!_xlnm.Database,17,FALSE)</f>
        <v>佐賀県鳥栖市村田町五反三歩1493-1</v>
      </c>
      <c r="L50" s="47" t="str">
        <f>VLOOKUP(C50,[1]業者一覧!_xlnm.Database,18,FALSE)</f>
        <v>0942-83-2507</v>
      </c>
      <c r="M50" s="48" t="str">
        <f>VLOOKUP(C50,[1]業者一覧!_xlnm.Database,19,FALSE)</f>
        <v>鳥内</v>
      </c>
      <c r="N50" s="49"/>
      <c r="O50" s="50"/>
      <c r="P50" s="50"/>
      <c r="Q50" s="50"/>
      <c r="R50" s="51"/>
      <c r="S50" s="52" t="s">
        <v>38</v>
      </c>
      <c r="T50" s="50" t="s">
        <v>38</v>
      </c>
      <c r="U50" s="50" t="s">
        <v>38</v>
      </c>
      <c r="V50" s="50" t="s">
        <v>38</v>
      </c>
      <c r="W50" s="51"/>
      <c r="X50" s="53"/>
      <c r="Y50" s="52" t="s">
        <v>38</v>
      </c>
      <c r="Z50" s="50" t="s">
        <v>38</v>
      </c>
      <c r="AA50" s="50" t="s">
        <v>38</v>
      </c>
      <c r="AB50" s="50"/>
      <c r="AC50" s="51" t="s">
        <v>38</v>
      </c>
      <c r="AD50" s="54"/>
      <c r="AE50" s="50"/>
      <c r="AF50" s="50"/>
      <c r="AG50" s="51"/>
      <c r="AH50" s="54"/>
      <c r="AI50" s="54"/>
      <c r="AJ50" s="53"/>
      <c r="AK50" s="55">
        <f t="shared" si="2"/>
        <v>8</v>
      </c>
      <c r="AL50" s="56"/>
    </row>
    <row r="51" spans="1:40" ht="37.5" customHeight="1">
      <c r="A51" s="22">
        <f>VLOOKUP(C51,[1]業者一覧!_xlnm.Database,3,FALSE)</f>
        <v>0</v>
      </c>
      <c r="B51" s="22">
        <f>VLOOKUP(C51,[1]業者一覧!_xlnm.Database,11,FALSE)</f>
        <v>1</v>
      </c>
      <c r="C51" s="23">
        <v>18842</v>
      </c>
      <c r="D51" s="42" t="str">
        <f t="shared" si="0"/>
        <v>04101018842</v>
      </c>
      <c r="E51" s="43" t="str">
        <f>VLOOKUP(C51,[1]業者一覧!_xlnm.Database,2,FALSE)</f>
        <v>㈱アメックス</v>
      </c>
      <c r="F51" s="44">
        <f>VLOOKUP(C51,[1]業者一覧!_xlnm.Database,4,FALSE)</f>
        <v>43615</v>
      </c>
      <c r="G51" s="45">
        <f t="shared" si="4"/>
        <v>45441</v>
      </c>
      <c r="H51" s="46" t="str">
        <f>VLOOKUP(C51,[1]業者一覧!_xlnm.Database,12,FALSE)</f>
        <v>千布 清孝</v>
      </c>
      <c r="I51" s="46" t="str">
        <f>VLOOKUP(C51,[1]業者一覧!_xlnm.Database,13,FALSE)</f>
        <v>ｱﾒｯｸｽ</v>
      </c>
      <c r="J51" s="29">
        <f>VLOOKUP(C51,[1]業者一覧!_xlnm.Database,16,FALSE)</f>
        <v>8490934</v>
      </c>
      <c r="K51" s="43" t="str">
        <f>VLOOKUP(C51,[1]業者一覧!_xlnm.Database,17,FALSE)</f>
        <v>佐賀県佐賀市開成5-7-28</v>
      </c>
      <c r="L51" s="47" t="str">
        <f>VLOOKUP(C51,[1]業者一覧!_xlnm.Database,18,FALSE)</f>
        <v>0952-33-0912</v>
      </c>
      <c r="M51" s="48" t="str">
        <f>VLOOKUP(C51,[1]業者一覧!_xlnm.Database,19,FALSE)</f>
        <v>佐内</v>
      </c>
      <c r="N51" s="49"/>
      <c r="O51" s="50" t="s">
        <v>50</v>
      </c>
      <c r="P51" s="50"/>
      <c r="Q51" s="50"/>
      <c r="R51" s="51"/>
      <c r="S51" s="52" t="s">
        <v>40</v>
      </c>
      <c r="T51" s="50"/>
      <c r="U51" s="50"/>
      <c r="V51" s="50"/>
      <c r="W51" s="51" t="s">
        <v>40</v>
      </c>
      <c r="X51" s="53"/>
      <c r="Y51" s="52" t="s">
        <v>40</v>
      </c>
      <c r="Z51" s="50" t="s">
        <v>40</v>
      </c>
      <c r="AA51" s="50" t="s">
        <v>40</v>
      </c>
      <c r="AB51" s="50"/>
      <c r="AC51" s="51" t="s">
        <v>40</v>
      </c>
      <c r="AD51" s="54"/>
      <c r="AE51" s="50"/>
      <c r="AF51" s="50"/>
      <c r="AG51" s="51"/>
      <c r="AH51" s="54"/>
      <c r="AI51" s="54"/>
      <c r="AJ51" s="53"/>
      <c r="AK51" s="55">
        <f t="shared" si="2"/>
        <v>7</v>
      </c>
      <c r="AL51" s="56" t="s">
        <v>51</v>
      </c>
    </row>
    <row r="52" spans="1:40" ht="37.5" customHeight="1">
      <c r="A52" s="22">
        <f>VLOOKUP(C52,[1]業者一覧!_xlnm.Database,3,FALSE)</f>
        <v>0</v>
      </c>
      <c r="B52" s="22">
        <f>VLOOKUP(C52,[1]業者一覧!_xlnm.Database,11,FALSE)</f>
        <v>1</v>
      </c>
      <c r="C52" s="23">
        <v>1409</v>
      </c>
      <c r="D52" s="42" t="str">
        <f t="shared" si="0"/>
        <v>04101001409</v>
      </c>
      <c r="E52" s="43" t="str">
        <f>VLOOKUP(C52,[1]業者一覧!_xlnm.Database,2,FALSE)</f>
        <v>㈲アメニティ</v>
      </c>
      <c r="F52" s="44">
        <f>VLOOKUP(C52,[1]業者一覧!_xlnm.Database,4,FALSE)</f>
        <v>43579</v>
      </c>
      <c r="G52" s="45">
        <f t="shared" si="4"/>
        <v>45405</v>
      </c>
      <c r="H52" s="46" t="str">
        <f>VLOOKUP(C52,[1]業者一覧!_xlnm.Database,12,FALSE)</f>
        <v>木塚 喜美子</v>
      </c>
      <c r="I52" s="46" t="str">
        <f>VLOOKUP(C52,[1]業者一覧!_xlnm.Database,13,FALSE)</f>
        <v>ｱﾒﾆﾃｨ</v>
      </c>
      <c r="J52" s="29" t="str">
        <f>VLOOKUP(C52,[1]業者一覧!_xlnm.Database,16,FALSE)</f>
        <v>803-0187</v>
      </c>
      <c r="K52" s="43" t="str">
        <f>VLOOKUP(C52,[1]業者一覧!_xlnm.Database,17,FALSE)</f>
        <v>福岡県北九州市小倉南区大字母原596-10</v>
      </c>
      <c r="L52" s="47" t="str">
        <f>VLOOKUP(C52,[1]業者一覧!_xlnm.Database,18,FALSE)</f>
        <v>093-452-4001</v>
      </c>
      <c r="M52" s="48" t="str">
        <f>VLOOKUP(C52,[1]業者一覧!_xlnm.Database,19,FALSE)</f>
        <v>佐外</v>
      </c>
      <c r="N52" s="49" t="s">
        <v>40</v>
      </c>
      <c r="O52" s="50" t="s">
        <v>40</v>
      </c>
      <c r="P52" s="50" t="s">
        <v>40</v>
      </c>
      <c r="Q52" s="50" t="s">
        <v>40</v>
      </c>
      <c r="R52" s="51" t="s">
        <v>40</v>
      </c>
      <c r="S52" s="52" t="s">
        <v>40</v>
      </c>
      <c r="T52" s="50" t="s">
        <v>40</v>
      </c>
      <c r="U52" s="50" t="s">
        <v>40</v>
      </c>
      <c r="V52" s="50" t="s">
        <v>40</v>
      </c>
      <c r="W52" s="51" t="s">
        <v>40</v>
      </c>
      <c r="X52" s="53"/>
      <c r="Y52" s="52" t="s">
        <v>40</v>
      </c>
      <c r="Z52" s="50" t="s">
        <v>40</v>
      </c>
      <c r="AA52" s="50" t="s">
        <v>40</v>
      </c>
      <c r="AB52" s="50" t="s">
        <v>40</v>
      </c>
      <c r="AC52" s="51" t="s">
        <v>40</v>
      </c>
      <c r="AD52" s="54"/>
      <c r="AE52" s="50"/>
      <c r="AF52" s="50"/>
      <c r="AG52" s="51"/>
      <c r="AH52" s="54" t="s">
        <v>40</v>
      </c>
      <c r="AI52" s="54"/>
      <c r="AJ52" s="53"/>
      <c r="AK52" s="55">
        <f t="shared" si="2"/>
        <v>15</v>
      </c>
      <c r="AL52" s="56"/>
    </row>
    <row r="53" spans="1:40" ht="37.5" customHeight="1">
      <c r="A53" s="22">
        <f>VLOOKUP(C53,[1]業者一覧!_xlnm.Database,3,FALSE)</f>
        <v>0</v>
      </c>
      <c r="B53" s="22">
        <f>VLOOKUP(C53,[1]業者一覧!_xlnm.Database,11,FALSE)</f>
        <v>7</v>
      </c>
      <c r="C53" s="23">
        <v>41490</v>
      </c>
      <c r="D53" s="42" t="str">
        <f t="shared" si="0"/>
        <v>04107041490</v>
      </c>
      <c r="E53" s="43" t="str">
        <f>VLOOKUP(C53,[1]業者一覧!_xlnm.Database,2,FALSE)</f>
        <v>㈲新井商店</v>
      </c>
      <c r="F53" s="44">
        <f>VLOOKUP(C53,[1]業者一覧!_xlnm.Database,4,FALSE)</f>
        <v>43186</v>
      </c>
      <c r="G53" s="45">
        <f t="shared" si="4"/>
        <v>45011</v>
      </c>
      <c r="H53" s="46" t="str">
        <f>VLOOKUP(C53,[1]業者一覧!_xlnm.Database,12,FALSE)</f>
        <v>新井 潤</v>
      </c>
      <c r="I53" s="46" t="str">
        <f>VLOOKUP(C53,[1]業者一覧!_xlnm.Database,13,FALSE)</f>
        <v>ｱﾗｲｼｮｳﾃﾝ</v>
      </c>
      <c r="J53" s="29">
        <f>VLOOKUP(C53,[1]業者一覧!_xlnm.Database,16,FALSE)</f>
        <v>8540045</v>
      </c>
      <c r="K53" s="43" t="str">
        <f>VLOOKUP(C53,[1]業者一覧!_xlnm.Database,17,FALSE)</f>
        <v>長崎県諫早市新道町944-1</v>
      </c>
      <c r="L53" s="47" t="str">
        <f>VLOOKUP(C53,[1]業者一覧!_xlnm.Database,18,FALSE)</f>
        <v>0957-24-1537</v>
      </c>
      <c r="M53" s="48" t="str">
        <f>VLOOKUP(C53,[1]業者一覧!_xlnm.Database,19,FALSE)</f>
        <v>杵外</v>
      </c>
      <c r="N53" s="49"/>
      <c r="O53" s="50"/>
      <c r="P53" s="50"/>
      <c r="Q53" s="50"/>
      <c r="R53" s="51"/>
      <c r="S53" s="52" t="s">
        <v>38</v>
      </c>
      <c r="T53" s="50" t="s">
        <v>38</v>
      </c>
      <c r="U53" s="50" t="s">
        <v>38</v>
      </c>
      <c r="V53" s="50"/>
      <c r="W53" s="51"/>
      <c r="X53" s="53"/>
      <c r="Y53" s="52"/>
      <c r="Z53" s="50" t="s">
        <v>38</v>
      </c>
      <c r="AA53" s="50" t="s">
        <v>38</v>
      </c>
      <c r="AB53" s="50"/>
      <c r="AC53" s="51" t="s">
        <v>38</v>
      </c>
      <c r="AD53" s="54"/>
      <c r="AE53" s="50"/>
      <c r="AF53" s="50"/>
      <c r="AG53" s="51"/>
      <c r="AH53" s="54" t="s">
        <v>38</v>
      </c>
      <c r="AI53" s="54" t="s">
        <v>38</v>
      </c>
      <c r="AJ53" s="53"/>
      <c r="AK53" s="55">
        <f t="shared" si="2"/>
        <v>6</v>
      </c>
      <c r="AL53" s="56"/>
    </row>
    <row r="54" spans="1:40" ht="37.5" customHeight="1">
      <c r="A54" s="22">
        <f>VLOOKUP(C54,[1]業者一覧!_xlnm.Database,3,FALSE)</f>
        <v>0</v>
      </c>
      <c r="B54" s="22">
        <f>VLOOKUP(C54,[1]業者一覧!_xlnm.Database,11,FALSE)</f>
        <v>7</v>
      </c>
      <c r="C54" s="23">
        <v>156278</v>
      </c>
      <c r="D54" s="42" t="str">
        <f t="shared" si="0"/>
        <v>04107156278</v>
      </c>
      <c r="E54" s="43" t="str">
        <f>VLOOKUP(C54,[1]業者一覧!_xlnm.Database,2,FALSE)</f>
        <v>荒木建設㈱</v>
      </c>
      <c r="F54" s="44">
        <f>VLOOKUP(C54,[1]業者一覧!_xlnm.Database,4,FALSE)</f>
        <v>42263</v>
      </c>
      <c r="G54" s="45">
        <f t="shared" si="4"/>
        <v>44089</v>
      </c>
      <c r="H54" s="46" t="str">
        <f>VLOOKUP(C54,[1]業者一覧!_xlnm.Database,12,FALSE)</f>
        <v>荒木 範光</v>
      </c>
      <c r="I54" s="46" t="str">
        <f>VLOOKUP(C54,[1]業者一覧!_xlnm.Database,13,FALSE)</f>
        <v>ｱﾗｷｹﾝｾﾂ</v>
      </c>
      <c r="J54" s="29" t="str">
        <f>VLOOKUP(C54,[1]業者一覧!_xlnm.Database,16,FALSE)</f>
        <v>849-1203</v>
      </c>
      <c r="K54" s="43" t="str">
        <f>VLOOKUP(C54,[1]業者一覧!_xlnm.Database,17,FALSE)</f>
        <v>佐賀県杵島郡白石町大字戸ヶ里1754-1</v>
      </c>
      <c r="L54" s="47" t="str">
        <f>VLOOKUP(C54,[1]業者一覧!_xlnm.Database,18,FALSE)</f>
        <v>0954-65-2126</v>
      </c>
      <c r="M54" s="48" t="str">
        <f>VLOOKUP(C54,[1]業者一覧!_xlnm.Database,19,FALSE)</f>
        <v>杵内</v>
      </c>
      <c r="N54" s="49"/>
      <c r="O54" s="50" t="s">
        <v>38</v>
      </c>
      <c r="P54" s="50"/>
      <c r="Q54" s="50"/>
      <c r="R54" s="51"/>
      <c r="S54" s="52" t="s">
        <v>38</v>
      </c>
      <c r="T54" s="50" t="s">
        <v>38</v>
      </c>
      <c r="U54" s="50" t="s">
        <v>38</v>
      </c>
      <c r="V54" s="50" t="s">
        <v>38</v>
      </c>
      <c r="W54" s="51"/>
      <c r="X54" s="53"/>
      <c r="Y54" s="52" t="s">
        <v>38</v>
      </c>
      <c r="Z54" s="50" t="s">
        <v>38</v>
      </c>
      <c r="AA54" s="50" t="s">
        <v>38</v>
      </c>
      <c r="AB54" s="50"/>
      <c r="AC54" s="51" t="s">
        <v>38</v>
      </c>
      <c r="AD54" s="54"/>
      <c r="AE54" s="50"/>
      <c r="AF54" s="50"/>
      <c r="AG54" s="51"/>
      <c r="AH54" s="54" t="s">
        <v>38</v>
      </c>
      <c r="AI54" s="54"/>
      <c r="AJ54" s="53"/>
      <c r="AK54" s="55">
        <f t="shared" si="2"/>
        <v>9</v>
      </c>
      <c r="AL54" s="56"/>
    </row>
    <row r="55" spans="1:40" ht="37.5" customHeight="1">
      <c r="A55" s="22">
        <f>VLOOKUP(C55,[1]業者一覧!_xlnm.Database,3,FALSE)</f>
        <v>0</v>
      </c>
      <c r="B55" s="22">
        <f>VLOOKUP(C55,[1]業者一覧!_xlnm.Database,11,FALSE)</f>
        <v>1</v>
      </c>
      <c r="C55" s="23">
        <v>197266</v>
      </c>
      <c r="D55" s="42" t="str">
        <f t="shared" si="0"/>
        <v>04101197266</v>
      </c>
      <c r="E55" s="43" t="str">
        <f>VLOOKUP(C55,[1]業者一覧!_xlnm.Database,2,FALSE)</f>
        <v>荒木 博之</v>
      </c>
      <c r="F55" s="44">
        <f>VLOOKUP(C55,[1]業者一覧!_xlnm.Database,4,FALSE)</f>
        <v>43011</v>
      </c>
      <c r="G55" s="45">
        <f t="shared" si="4"/>
        <v>44836</v>
      </c>
      <c r="H55" s="46" t="str">
        <f>VLOOKUP(C55,[1]業者一覧!_xlnm.Database,12,FALSE)</f>
        <v>荒木 博之</v>
      </c>
      <c r="I55" s="46" t="str">
        <f>VLOOKUP(C55,[1]業者一覧!_xlnm.Database,13,FALSE)</f>
        <v>ｱﾗｷﾋﾛﾕｷ</v>
      </c>
      <c r="J55" s="29">
        <f>VLOOKUP(C55,[1]業者一覧!_xlnm.Database,16,FALSE)</f>
        <v>8400016</v>
      </c>
      <c r="K55" s="43" t="str">
        <f>VLOOKUP(C55,[1]業者一覧!_xlnm.Database,17,FALSE)</f>
        <v>佐賀県佐賀市南佐賀3-1-5</v>
      </c>
      <c r="L55" s="47" t="str">
        <f>VLOOKUP(C55,[1]業者一覧!_xlnm.Database,18,FALSE)</f>
        <v>0952-24-8479</v>
      </c>
      <c r="M55" s="48" t="str">
        <f>VLOOKUP(C55,[1]業者一覧!_xlnm.Database,19,FALSE)</f>
        <v>佐内</v>
      </c>
      <c r="N55" s="49"/>
      <c r="O55" s="50"/>
      <c r="P55" s="50"/>
      <c r="Q55" s="50"/>
      <c r="R55" s="51"/>
      <c r="S55" s="52" t="s">
        <v>38</v>
      </c>
      <c r="T55" s="50"/>
      <c r="U55" s="50" t="s">
        <v>38</v>
      </c>
      <c r="V55" s="50"/>
      <c r="W55" s="51"/>
      <c r="X55" s="53"/>
      <c r="Y55" s="52" t="s">
        <v>38</v>
      </c>
      <c r="Z55" s="50" t="s">
        <v>38</v>
      </c>
      <c r="AA55" s="50" t="s">
        <v>38</v>
      </c>
      <c r="AB55" s="50"/>
      <c r="AC55" s="51" t="s">
        <v>38</v>
      </c>
      <c r="AD55" s="54"/>
      <c r="AE55" s="50"/>
      <c r="AF55" s="50"/>
      <c r="AG55" s="51"/>
      <c r="AH55" s="54"/>
      <c r="AI55" s="54"/>
      <c r="AJ55" s="53"/>
      <c r="AK55" s="55">
        <f t="shared" si="2"/>
        <v>6</v>
      </c>
      <c r="AL55" s="56"/>
    </row>
    <row r="56" spans="1:40" ht="37.5" customHeight="1">
      <c r="A56" s="63">
        <f>VLOOKUP(C56,[1]業者一覧!_xlnm.Database,3,FALSE)</f>
        <v>0</v>
      </c>
      <c r="B56" s="63">
        <f>VLOOKUP(C56,[1]業者一覧!_xlnm.Database,11,FALSE)</f>
        <v>3</v>
      </c>
      <c r="C56" s="81">
        <v>132286</v>
      </c>
      <c r="D56" s="82" t="str">
        <f t="shared" si="0"/>
        <v>04103132286</v>
      </c>
      <c r="E56" s="83" t="str">
        <f>VLOOKUP(C56,[1]業者一覧!_xlnm.Database,2,FALSE)</f>
        <v>㈲荒巻商店</v>
      </c>
      <c r="F56" s="84">
        <f>VLOOKUP(C56,[1]業者一覧!_xlnm.Database,4,FALSE)</f>
        <v>42744</v>
      </c>
      <c r="G56" s="85">
        <f>EDATE(F56,84)-1</f>
        <v>45299</v>
      </c>
      <c r="H56" s="86" t="str">
        <f>VLOOKUP(C56,[1]業者一覧!_xlnm.Database,12,FALSE)</f>
        <v>荒巻 政広</v>
      </c>
      <c r="I56" s="86" t="str">
        <f>VLOOKUP(C56,[1]業者一覧!_xlnm.Database,13,FALSE)</f>
        <v>ｱﾗﾏｷｼｮｳﾃﾝ</v>
      </c>
      <c r="J56" s="70" t="str">
        <f>VLOOKUP(C56,[1]業者一覧!_xlnm.Database,16,FALSE)</f>
        <v>839-0825</v>
      </c>
      <c r="K56" s="83" t="str">
        <f>VLOOKUP(C56,[1]業者一覧!_xlnm.Database,17,FALSE)</f>
        <v>福岡県久留米市善導寺町島1043-2</v>
      </c>
      <c r="L56" s="87" t="str">
        <f>VLOOKUP(C56,[1]業者一覧!_xlnm.Database,18,FALSE)</f>
        <v>0942-47-5281</v>
      </c>
      <c r="M56" s="88" t="str">
        <f>VLOOKUP(C56,[1]業者一覧!_xlnm.Database,19,FALSE)</f>
        <v>鳥外</v>
      </c>
      <c r="N56" s="89"/>
      <c r="O56" s="90" t="s">
        <v>38</v>
      </c>
      <c r="P56" s="90" t="s">
        <v>38</v>
      </c>
      <c r="Q56" s="90" t="s">
        <v>38</v>
      </c>
      <c r="R56" s="91" t="s">
        <v>38</v>
      </c>
      <c r="S56" s="92" t="s">
        <v>38</v>
      </c>
      <c r="T56" s="90" t="s">
        <v>38</v>
      </c>
      <c r="U56" s="90" t="s">
        <v>38</v>
      </c>
      <c r="V56" s="90" t="s">
        <v>38</v>
      </c>
      <c r="W56" s="91" t="s">
        <v>38</v>
      </c>
      <c r="X56" s="93"/>
      <c r="Y56" s="92" t="s">
        <v>38</v>
      </c>
      <c r="Z56" s="90" t="s">
        <v>38</v>
      </c>
      <c r="AA56" s="90" t="s">
        <v>38</v>
      </c>
      <c r="AB56" s="90"/>
      <c r="AC56" s="91" t="s">
        <v>38</v>
      </c>
      <c r="AD56" s="94"/>
      <c r="AE56" s="90"/>
      <c r="AF56" s="90"/>
      <c r="AG56" s="91"/>
      <c r="AH56" s="94" t="s">
        <v>38</v>
      </c>
      <c r="AI56" s="94"/>
      <c r="AJ56" s="93"/>
      <c r="AK56" s="95">
        <f t="shared" si="2"/>
        <v>13</v>
      </c>
      <c r="AL56" s="96"/>
    </row>
    <row r="57" spans="1:40" ht="37.5" customHeight="1">
      <c r="A57" s="22">
        <f>VLOOKUP(C57,[1]業者一覧!_xlnm.Database,3,FALSE)</f>
        <v>0</v>
      </c>
      <c r="B57" s="22">
        <f>VLOOKUP(C57,[1]業者一覧!_xlnm.Database,11,FALSE)</f>
        <v>7</v>
      </c>
      <c r="C57" s="23">
        <v>141749</v>
      </c>
      <c r="D57" s="42" t="str">
        <f t="shared" si="0"/>
        <v>04107141749</v>
      </c>
      <c r="E57" s="43" t="str">
        <f>VLOOKUP(C57,[1]業者一覧!_xlnm.Database,2,FALSE)</f>
        <v>㈱有明清掃社</v>
      </c>
      <c r="F57" s="44">
        <f>VLOOKUP(C57,[1]業者一覧!_xlnm.Database,4,FALSE)</f>
        <v>43190</v>
      </c>
      <c r="G57" s="45">
        <f t="shared" ref="G57:G64" si="5">EDATE(F57,60)-1</f>
        <v>45015</v>
      </c>
      <c r="H57" s="46" t="str">
        <f>VLOOKUP(C57,[1]業者一覧!_xlnm.Database,12,FALSE)</f>
        <v>森 千枝子</v>
      </c>
      <c r="I57" s="46" t="str">
        <f>VLOOKUP(C57,[1]業者一覧!_xlnm.Database,13,FALSE)</f>
        <v>ｱﾘｱｹｾｲｿｳｼｬ</v>
      </c>
      <c r="J57" s="29">
        <f>VLOOKUP(C57,[1]業者一覧!_xlnm.Database,16,FALSE)</f>
        <v>8491315</v>
      </c>
      <c r="K57" s="43" t="str">
        <f>VLOOKUP(C57,[1]業者一覧!_xlnm.Database,17,FALSE)</f>
        <v>佐賀県鹿島市大字三河内乙70-5</v>
      </c>
      <c r="L57" s="47" t="str">
        <f>VLOOKUP(C57,[1]業者一覧!_xlnm.Database,18,FALSE)</f>
        <v>0954-62-4324</v>
      </c>
      <c r="M57" s="48" t="str">
        <f>VLOOKUP(C57,[1]業者一覧!_xlnm.Database,19,FALSE)</f>
        <v>杵内</v>
      </c>
      <c r="N57" s="49" t="s">
        <v>42</v>
      </c>
      <c r="O57" s="50" t="s">
        <v>38</v>
      </c>
      <c r="P57" s="50" t="s">
        <v>42</v>
      </c>
      <c r="Q57" s="50" t="s">
        <v>42</v>
      </c>
      <c r="R57" s="51" t="s">
        <v>42</v>
      </c>
      <c r="S57" s="52" t="s">
        <v>42</v>
      </c>
      <c r="T57" s="50" t="s">
        <v>42</v>
      </c>
      <c r="U57" s="50" t="s">
        <v>42</v>
      </c>
      <c r="V57" s="50" t="s">
        <v>42</v>
      </c>
      <c r="W57" s="51" t="s">
        <v>42</v>
      </c>
      <c r="X57" s="53"/>
      <c r="Y57" s="52" t="s">
        <v>42</v>
      </c>
      <c r="Z57" s="50" t="s">
        <v>42</v>
      </c>
      <c r="AA57" s="50" t="s">
        <v>42</v>
      </c>
      <c r="AB57" s="50" t="s">
        <v>42</v>
      </c>
      <c r="AC57" s="51" t="s">
        <v>42</v>
      </c>
      <c r="AD57" s="54" t="s">
        <v>42</v>
      </c>
      <c r="AE57" s="50"/>
      <c r="AF57" s="50" t="s">
        <v>42</v>
      </c>
      <c r="AG57" s="51"/>
      <c r="AH57" s="54" t="s">
        <v>42</v>
      </c>
      <c r="AI57" s="54" t="s">
        <v>42</v>
      </c>
      <c r="AJ57" s="53" t="s">
        <v>42</v>
      </c>
      <c r="AK57" s="55">
        <f t="shared" si="2"/>
        <v>17</v>
      </c>
      <c r="AL57" s="56"/>
    </row>
    <row r="58" spans="1:40" ht="37.5" customHeight="1">
      <c r="A58" s="22">
        <f>VLOOKUP(C58,[1]業者一覧!_xlnm.Database,3,FALSE)</f>
        <v>0</v>
      </c>
      <c r="B58" s="22">
        <f>VLOOKUP(C58,[1]業者一覧!_xlnm.Database,11,FALSE)</f>
        <v>8</v>
      </c>
      <c r="C58" s="23">
        <v>690</v>
      </c>
      <c r="D58" s="42" t="str">
        <f t="shared" si="0"/>
        <v>04108000690</v>
      </c>
      <c r="E58" s="43" t="str">
        <f>VLOOKUP(C58,[1]業者一覧!_xlnm.Database,2,FALSE)</f>
        <v>㈲有明石材</v>
      </c>
      <c r="F58" s="44">
        <f>VLOOKUP(C58,[1]業者一覧!_xlnm.Database,4,FALSE)</f>
        <v>43036</v>
      </c>
      <c r="G58" s="45">
        <f t="shared" si="5"/>
        <v>44861</v>
      </c>
      <c r="H58" s="46" t="str">
        <f>VLOOKUP(C58,[1]業者一覧!_xlnm.Database,12,FALSE)</f>
        <v>田中 宏之</v>
      </c>
      <c r="I58" s="46" t="str">
        <f>VLOOKUP(C58,[1]業者一覧!_xlnm.Database,13,FALSE)</f>
        <v>ｱﾘｱｹｾｷｻﾞｲ</v>
      </c>
      <c r="J58" s="29">
        <f>VLOOKUP(C58,[1]業者一覧!_xlnm.Database,16,FALSE)</f>
        <v>8491603</v>
      </c>
      <c r="K58" s="43" t="str">
        <f>VLOOKUP(C58,[1]業者一覧!_xlnm.Database,17,FALSE)</f>
        <v>佐賀県藤津郡太良町大字糸岐3095-118</v>
      </c>
      <c r="L58" s="47" t="str">
        <f>VLOOKUP(C58,[1]業者一覧!_xlnm.Database,18,FALSE)</f>
        <v>0954-67-0272</v>
      </c>
      <c r="M58" s="48" t="str">
        <f>VLOOKUP(C58,[1]業者一覧!_xlnm.Database,19,FALSE)</f>
        <v>杵内</v>
      </c>
      <c r="N58" s="49"/>
      <c r="O58" s="50"/>
      <c r="P58" s="50"/>
      <c r="Q58" s="50"/>
      <c r="R58" s="51"/>
      <c r="S58" s="52"/>
      <c r="T58" s="50"/>
      <c r="U58" s="50"/>
      <c r="V58" s="50"/>
      <c r="W58" s="51"/>
      <c r="X58" s="53"/>
      <c r="Y58" s="52"/>
      <c r="Z58" s="50"/>
      <c r="AA58" s="50"/>
      <c r="AB58" s="50"/>
      <c r="AC58" s="51" t="s">
        <v>40</v>
      </c>
      <c r="AD58" s="54"/>
      <c r="AE58" s="50"/>
      <c r="AF58" s="50"/>
      <c r="AG58" s="51"/>
      <c r="AH58" s="54"/>
      <c r="AI58" s="54"/>
      <c r="AJ58" s="53"/>
      <c r="AK58" s="55">
        <f t="shared" si="2"/>
        <v>1</v>
      </c>
      <c r="AL58" s="56"/>
    </row>
    <row r="59" spans="1:40" ht="37.5" customHeight="1">
      <c r="A59" s="22">
        <f>VLOOKUP(C59,[1]業者一覧!_xlnm.Database,3,FALSE)</f>
        <v>0</v>
      </c>
      <c r="B59" s="22">
        <f>VLOOKUP(C59,[1]業者一覧!_xlnm.Database,11,FALSE)</f>
        <v>3</v>
      </c>
      <c r="C59" s="23">
        <v>107413</v>
      </c>
      <c r="D59" s="42" t="str">
        <f t="shared" si="0"/>
        <v>04103107413</v>
      </c>
      <c r="E59" s="43" t="str">
        <f>VLOOKUP(C59,[1]業者一覧!_xlnm.Database,2,FALSE)</f>
        <v>㈱有明通商</v>
      </c>
      <c r="F59" s="44">
        <f>VLOOKUP(C59,[1]業者一覧!_xlnm.Database,4,FALSE)</f>
        <v>43541</v>
      </c>
      <c r="G59" s="45">
        <f t="shared" si="5"/>
        <v>45367</v>
      </c>
      <c r="H59" s="46" t="str">
        <f>VLOOKUP(C59,[1]業者一覧!_xlnm.Database,12,FALSE)</f>
        <v>北口 誠</v>
      </c>
      <c r="I59" s="46" t="str">
        <f>VLOOKUP(C59,[1]業者一覧!_xlnm.Database,13,FALSE)</f>
        <v>ｱﾘｱｹﾂｳｼｮｳ</v>
      </c>
      <c r="J59" s="29">
        <f>VLOOKUP(C59,[1]業者一覧!_xlnm.Database,16,FALSE)</f>
        <v>8690403</v>
      </c>
      <c r="K59" s="43" t="str">
        <f>VLOOKUP(C59,[1]業者一覧!_xlnm.Database,17,FALSE)</f>
        <v>熊本県宇土市新開町1895-43</v>
      </c>
      <c r="L59" s="47" t="str">
        <f>VLOOKUP(C59,[1]業者一覧!_xlnm.Database,18,FALSE)</f>
        <v>0964-23-6400</v>
      </c>
      <c r="M59" s="48" t="str">
        <f>VLOOKUP(C59,[1]業者一覧!_xlnm.Database,19,FALSE)</f>
        <v>鳥外</v>
      </c>
      <c r="N59" s="49"/>
      <c r="O59" s="50"/>
      <c r="P59" s="50"/>
      <c r="Q59" s="50"/>
      <c r="R59" s="51"/>
      <c r="S59" s="52" t="s">
        <v>39</v>
      </c>
      <c r="T59" s="50"/>
      <c r="U59" s="50"/>
      <c r="V59" s="50"/>
      <c r="W59" s="51"/>
      <c r="X59" s="53"/>
      <c r="Y59" s="52" t="s">
        <v>39</v>
      </c>
      <c r="Z59" s="50" t="s">
        <v>39</v>
      </c>
      <c r="AA59" s="50" t="s">
        <v>39</v>
      </c>
      <c r="AB59" s="50"/>
      <c r="AC59" s="51"/>
      <c r="AD59" s="54"/>
      <c r="AE59" s="50"/>
      <c r="AF59" s="50"/>
      <c r="AG59" s="51"/>
      <c r="AH59" s="54"/>
      <c r="AI59" s="54"/>
      <c r="AJ59" s="53"/>
      <c r="AK59" s="55">
        <f t="shared" si="2"/>
        <v>4</v>
      </c>
      <c r="AL59" s="56" t="s">
        <v>52</v>
      </c>
      <c r="AN59" s="58"/>
    </row>
    <row r="60" spans="1:40" ht="37.5" customHeight="1">
      <c r="A60" s="22">
        <f>VLOOKUP(C60,[1]業者一覧!_xlnm.Database,3,FALSE)</f>
        <v>0</v>
      </c>
      <c r="B60" s="22">
        <f>VLOOKUP(C60,[1]業者一覧!_xlnm.Database,11,FALSE)</f>
        <v>6</v>
      </c>
      <c r="C60" s="23">
        <v>136621</v>
      </c>
      <c r="D60" s="42" t="str">
        <f t="shared" si="0"/>
        <v>04106136621</v>
      </c>
      <c r="E60" s="43" t="str">
        <f>VLOOKUP(C60,[1]業者一覧!_xlnm.Database,2,FALSE)</f>
        <v>㈱有田建設</v>
      </c>
      <c r="F60" s="44">
        <f>VLOOKUP(C60,[1]業者一覧!_xlnm.Database,4,FALSE)</f>
        <v>42926</v>
      </c>
      <c r="G60" s="45">
        <f t="shared" si="5"/>
        <v>44751</v>
      </c>
      <c r="H60" s="46" t="str">
        <f>VLOOKUP(C60,[1]業者一覧!_xlnm.Database,12,FALSE)</f>
        <v>髙野 岩雄</v>
      </c>
      <c r="I60" s="46" t="str">
        <f>VLOOKUP(C60,[1]業者一覧!_xlnm.Database,13,FALSE)</f>
        <v>ｱﾘﾀｹﾝｾﾂ</v>
      </c>
      <c r="J60" s="29">
        <f>VLOOKUP(C60,[1]業者一覧!_xlnm.Database,16,FALSE)</f>
        <v>8440008</v>
      </c>
      <c r="K60" s="43" t="str">
        <f>VLOOKUP(C60,[1]業者一覧!_xlnm.Database,17,FALSE)</f>
        <v>佐賀県西松浦郡有田町稗木場1-2-7</v>
      </c>
      <c r="L60" s="47" t="str">
        <f>VLOOKUP(C60,[1]業者一覧!_xlnm.Database,18,FALSE)</f>
        <v>0955-42-5264</v>
      </c>
      <c r="M60" s="48" t="str">
        <f>VLOOKUP(C60,[1]業者一覧!_xlnm.Database,19,FALSE)</f>
        <v>伊内</v>
      </c>
      <c r="N60" s="54"/>
      <c r="O60" s="50"/>
      <c r="P60" s="50"/>
      <c r="Q60" s="50"/>
      <c r="R60" s="51"/>
      <c r="S60" s="52" t="s">
        <v>38</v>
      </c>
      <c r="T60" s="50"/>
      <c r="U60" s="50" t="s">
        <v>38</v>
      </c>
      <c r="V60" s="50"/>
      <c r="W60" s="51"/>
      <c r="X60" s="53"/>
      <c r="Y60" s="52"/>
      <c r="Z60" s="50" t="s">
        <v>40</v>
      </c>
      <c r="AA60" s="50" t="s">
        <v>38</v>
      </c>
      <c r="AB60" s="50"/>
      <c r="AC60" s="51" t="s">
        <v>40</v>
      </c>
      <c r="AD60" s="54"/>
      <c r="AE60" s="50"/>
      <c r="AF60" s="50"/>
      <c r="AG60" s="51"/>
      <c r="AH60" s="54"/>
      <c r="AI60" s="54"/>
      <c r="AJ60" s="53"/>
      <c r="AK60" s="55">
        <f t="shared" si="2"/>
        <v>5</v>
      </c>
      <c r="AL60" s="56"/>
    </row>
    <row r="61" spans="1:40" ht="37.5" customHeight="1">
      <c r="A61" s="22">
        <f>VLOOKUP(C61,[1]業者一覧!_xlnm.Database,3,FALSE)</f>
        <v>0</v>
      </c>
      <c r="B61" s="22">
        <f>VLOOKUP(C61,[1]業者一覧!_xlnm.Database,11,FALSE)</f>
        <v>1</v>
      </c>
      <c r="C61" s="23">
        <v>74943</v>
      </c>
      <c r="D61" s="42" t="str">
        <f t="shared" si="0"/>
        <v>04101074943</v>
      </c>
      <c r="E61" s="43" t="str">
        <f>VLOOKUP(C61,[1]業者一覧!_xlnm.Database,2,FALSE)</f>
        <v>㈲アリタサービス</v>
      </c>
      <c r="F61" s="44">
        <f>VLOOKUP(C61,[1]業者一覧!_xlnm.Database,4,FALSE)</f>
        <v>43150</v>
      </c>
      <c r="G61" s="45">
        <f t="shared" si="5"/>
        <v>44975</v>
      </c>
      <c r="H61" s="46" t="str">
        <f>VLOOKUP(C61,[1]業者一覧!_xlnm.Database,12,FALSE)</f>
        <v>有田 康宏</v>
      </c>
      <c r="I61" s="46" t="str">
        <f>VLOOKUP(C61,[1]業者一覧!_xlnm.Database,13,FALSE)</f>
        <v>ｱﾘﾀｻｰﾋﾞｽ</v>
      </c>
      <c r="J61" s="29" t="str">
        <f>VLOOKUP(C61,[1]業者一覧!_xlnm.Database,16,FALSE)</f>
        <v>807-0813</v>
      </c>
      <c r="K61" s="43" t="str">
        <f>VLOOKUP(C61,[1]業者一覧!_xlnm.Database,17,FALSE)</f>
        <v>福岡県北九州市八幡西区夕原町7-3</v>
      </c>
      <c r="L61" s="47" t="str">
        <f>VLOOKUP(C61,[1]業者一覧!_xlnm.Database,18,FALSE)</f>
        <v>093-641-0368</v>
      </c>
      <c r="M61" s="48" t="str">
        <f>VLOOKUP(C61,[1]業者一覧!_xlnm.Database,19,FALSE)</f>
        <v>佐外</v>
      </c>
      <c r="N61" s="49" t="s">
        <v>40</v>
      </c>
      <c r="O61" s="50" t="s">
        <v>40</v>
      </c>
      <c r="P61" s="50" t="s">
        <v>40</v>
      </c>
      <c r="Q61" s="50" t="s">
        <v>38</v>
      </c>
      <c r="R61" s="51" t="s">
        <v>40</v>
      </c>
      <c r="S61" s="52" t="s">
        <v>40</v>
      </c>
      <c r="T61" s="50" t="s">
        <v>40</v>
      </c>
      <c r="U61" s="50" t="s">
        <v>40</v>
      </c>
      <c r="V61" s="50" t="s">
        <v>40</v>
      </c>
      <c r="W61" s="51" t="s">
        <v>40</v>
      </c>
      <c r="X61" s="53" t="s">
        <v>38</v>
      </c>
      <c r="Y61" s="52" t="s">
        <v>40</v>
      </c>
      <c r="Z61" s="50" t="s">
        <v>40</v>
      </c>
      <c r="AA61" s="50" t="s">
        <v>40</v>
      </c>
      <c r="AB61" s="50" t="s">
        <v>40</v>
      </c>
      <c r="AC61" s="51" t="s">
        <v>40</v>
      </c>
      <c r="AD61" s="54" t="s">
        <v>40</v>
      </c>
      <c r="AE61" s="50"/>
      <c r="AF61" s="50" t="s">
        <v>40</v>
      </c>
      <c r="AG61" s="51"/>
      <c r="AH61" s="54" t="s">
        <v>38</v>
      </c>
      <c r="AI61" s="54"/>
      <c r="AJ61" s="53"/>
      <c r="AK61" s="55">
        <f t="shared" si="2"/>
        <v>18</v>
      </c>
      <c r="AL61" s="56"/>
    </row>
    <row r="62" spans="1:40" ht="37.5" customHeight="1">
      <c r="A62" s="22">
        <f>VLOOKUP(C62,[1]業者一覧!_xlnm.Database,3,FALSE)</f>
        <v>1</v>
      </c>
      <c r="B62" s="22">
        <f>VLOOKUP(C62,[1]業者一覧!_xlnm.Database,11,FALSE)</f>
        <v>7</v>
      </c>
      <c r="C62" s="23">
        <v>76264</v>
      </c>
      <c r="D62" s="42" t="str">
        <f t="shared" si="0"/>
        <v>04117076264</v>
      </c>
      <c r="E62" s="43" t="str">
        <f>VLOOKUP(C62,[1]業者一覧!_xlnm.Database,2,FALSE)</f>
        <v>有田陸運㈱</v>
      </c>
      <c r="F62" s="44">
        <f>VLOOKUP(C62,[1]業者一覧!_xlnm.Database,4,FALSE)</f>
        <v>42550</v>
      </c>
      <c r="G62" s="45">
        <f t="shared" si="5"/>
        <v>44375</v>
      </c>
      <c r="H62" s="46" t="str">
        <f>VLOOKUP(C62,[1]業者一覧!_xlnm.Database,12,FALSE)</f>
        <v>鳥谷 竹人</v>
      </c>
      <c r="I62" s="46" t="str">
        <f>VLOOKUP(C62,[1]業者一覧!_xlnm.Database,13,FALSE)</f>
        <v>ｱﾘﾀﾘｸｳﾝ</v>
      </c>
      <c r="J62" s="29">
        <f>VLOOKUP(C62,[1]業者一覧!_xlnm.Database,16,FALSE)</f>
        <v>8492305</v>
      </c>
      <c r="K62" s="43" t="str">
        <f>VLOOKUP(C62,[1]業者一覧!_xlnm.Database,17,FALSE)</f>
        <v>佐賀県武雄市山内町大字宮野22730-1</v>
      </c>
      <c r="L62" s="47" t="str">
        <f>VLOOKUP(C62,[1]業者一覧!_xlnm.Database,18,FALSE)</f>
        <v>0954-20-7161</v>
      </c>
      <c r="M62" s="48" t="str">
        <f>VLOOKUP(C62,[1]業者一覧!_xlnm.Database,19,FALSE)</f>
        <v>杵内</v>
      </c>
      <c r="N62" s="49"/>
      <c r="O62" s="50"/>
      <c r="P62" s="50"/>
      <c r="Q62" s="50"/>
      <c r="R62" s="51"/>
      <c r="S62" s="52" t="s">
        <v>48</v>
      </c>
      <c r="T62" s="50"/>
      <c r="U62" s="50"/>
      <c r="V62" s="50"/>
      <c r="W62" s="51"/>
      <c r="X62" s="53"/>
      <c r="Y62" s="52" t="s">
        <v>48</v>
      </c>
      <c r="Z62" s="50" t="s">
        <v>48</v>
      </c>
      <c r="AA62" s="50" t="s">
        <v>48</v>
      </c>
      <c r="AB62" s="50"/>
      <c r="AC62" s="51"/>
      <c r="AD62" s="54"/>
      <c r="AE62" s="50"/>
      <c r="AF62" s="50"/>
      <c r="AG62" s="51"/>
      <c r="AH62" s="54"/>
      <c r="AI62" s="54"/>
      <c r="AJ62" s="53"/>
      <c r="AK62" s="55">
        <f t="shared" si="2"/>
        <v>4</v>
      </c>
      <c r="AL62" s="56"/>
    </row>
    <row r="63" spans="1:40" ht="37.5" customHeight="1">
      <c r="A63" s="22">
        <f>VLOOKUP(C63,[1]業者一覧!_xlnm.Database,3,FALSE)</f>
        <v>1</v>
      </c>
      <c r="B63" s="22">
        <f>VLOOKUP(C63,[1]業者一覧!_xlnm.Database,11,FALSE)</f>
        <v>7</v>
      </c>
      <c r="C63" s="23">
        <v>153584</v>
      </c>
      <c r="D63" s="42" t="str">
        <f t="shared" si="0"/>
        <v>04117153584</v>
      </c>
      <c r="E63" s="43" t="str">
        <f>VLOOKUP(C63,[1]業者一覧!_xlnm.Database,2,FALSE)</f>
        <v>㈱アルペン村</v>
      </c>
      <c r="F63" s="44">
        <f>VLOOKUP(C63,[1]業者一覧!_xlnm.Database,4,FALSE)</f>
        <v>42071</v>
      </c>
      <c r="G63" s="45">
        <f t="shared" si="5"/>
        <v>43897</v>
      </c>
      <c r="H63" s="46" t="str">
        <f>VLOOKUP(C63,[1]業者一覧!_xlnm.Database,12,FALSE)</f>
        <v>武藤　忠弘</v>
      </c>
      <c r="I63" s="46" t="str">
        <f>VLOOKUP(C63,[1]業者一覧!_xlnm.Database,13,FALSE)</f>
        <v>ｱﾙﾍﾟﾝﾑﾗ</v>
      </c>
      <c r="J63" s="29" t="str">
        <f>VLOOKUP(C63,[1]業者一覧!_xlnm.Database,16,FALSE)</f>
        <v>849-1313</v>
      </c>
      <c r="K63" s="43" t="str">
        <f>VLOOKUP(C63,[1]業者一覧!_xlnm.Database,17,FALSE)</f>
        <v>佐賀県鹿島市大字重ノ木乙3028-6</v>
      </c>
      <c r="L63" s="47" t="str">
        <f>VLOOKUP(C63,[1]業者一覧!_xlnm.Database,18,FALSE)</f>
        <v>0954-68-0087</v>
      </c>
      <c r="M63" s="48" t="str">
        <f>VLOOKUP(C63,[1]業者一覧!_xlnm.Database,19,FALSE)</f>
        <v>杵内</v>
      </c>
      <c r="N63" s="49"/>
      <c r="O63" s="50"/>
      <c r="P63" s="50"/>
      <c r="Q63" s="50"/>
      <c r="R63" s="51"/>
      <c r="S63" s="52" t="s">
        <v>48</v>
      </c>
      <c r="T63" s="50"/>
      <c r="U63" s="50"/>
      <c r="V63" s="50"/>
      <c r="W63" s="51"/>
      <c r="X63" s="53"/>
      <c r="Y63" s="52"/>
      <c r="Z63" s="50" t="s">
        <v>48</v>
      </c>
      <c r="AA63" s="50" t="s">
        <v>48</v>
      </c>
      <c r="AB63" s="50"/>
      <c r="AC63" s="51"/>
      <c r="AD63" s="54"/>
      <c r="AE63" s="50"/>
      <c r="AF63" s="50"/>
      <c r="AG63" s="51"/>
      <c r="AH63" s="54"/>
      <c r="AI63" s="54"/>
      <c r="AJ63" s="53"/>
      <c r="AK63" s="55">
        <f t="shared" si="2"/>
        <v>3</v>
      </c>
      <c r="AL63" s="56"/>
    </row>
    <row r="64" spans="1:40" ht="37.5" customHeight="1">
      <c r="A64" s="22">
        <f>VLOOKUP(C64,[1]業者一覧!_xlnm.Database,3,FALSE)</f>
        <v>0</v>
      </c>
      <c r="B64" s="22">
        <f>VLOOKUP(C64,[1]業者一覧!_xlnm.Database,11,FALSE)</f>
        <v>1</v>
      </c>
      <c r="C64" s="23">
        <v>1466</v>
      </c>
      <c r="D64" s="42" t="str">
        <f t="shared" si="0"/>
        <v>04101001466</v>
      </c>
      <c r="E64" s="43" t="str">
        <f>VLOOKUP(C64,[1]業者一覧!_xlnm.Database,2,FALSE)</f>
        <v>㈱アンカー</v>
      </c>
      <c r="F64" s="44">
        <f>VLOOKUP(C64,[1]業者一覧!_xlnm.Database,4,FALSE)</f>
        <v>42248</v>
      </c>
      <c r="G64" s="45">
        <f t="shared" si="5"/>
        <v>44074</v>
      </c>
      <c r="H64" s="46" t="str">
        <f>VLOOKUP(C64,[1]業者一覧!_xlnm.Database,12,FALSE)</f>
        <v>堤　修一</v>
      </c>
      <c r="I64" s="46" t="str">
        <f>VLOOKUP(C64,[1]業者一覧!_xlnm.Database,13,FALSE)</f>
        <v>ｱﾝｶｰ</v>
      </c>
      <c r="J64" s="29">
        <f>VLOOKUP(C64,[1]業者一覧!_xlnm.Database,16,FALSE)</f>
        <v>8900045</v>
      </c>
      <c r="K64" s="43" t="str">
        <f>VLOOKUP(C64,[1]業者一覧!_xlnm.Database,17,FALSE)</f>
        <v>鹿児島県鹿児島市武1-43-15</v>
      </c>
      <c r="L64" s="47" t="str">
        <f>VLOOKUP(C64,[1]業者一覧!_xlnm.Database,18,FALSE)</f>
        <v>099-822-1230</v>
      </c>
      <c r="M64" s="48" t="str">
        <f>VLOOKUP(C64,[1]業者一覧!_xlnm.Database,19,FALSE)</f>
        <v>佐外</v>
      </c>
      <c r="N64" s="49" t="s">
        <v>40</v>
      </c>
      <c r="O64" s="50" t="s">
        <v>40</v>
      </c>
      <c r="P64" s="50" t="s">
        <v>40</v>
      </c>
      <c r="Q64" s="50"/>
      <c r="R64" s="51" t="s">
        <v>40</v>
      </c>
      <c r="S64" s="52" t="s">
        <v>40</v>
      </c>
      <c r="T64" s="50" t="s">
        <v>40</v>
      </c>
      <c r="U64" s="50" t="s">
        <v>40</v>
      </c>
      <c r="V64" s="50" t="s">
        <v>40</v>
      </c>
      <c r="W64" s="51" t="s">
        <v>40</v>
      </c>
      <c r="X64" s="53"/>
      <c r="Y64" s="52" t="s">
        <v>40</v>
      </c>
      <c r="Z64" s="50" t="s">
        <v>40</v>
      </c>
      <c r="AA64" s="50" t="s">
        <v>40</v>
      </c>
      <c r="AB64" s="50" t="s">
        <v>40</v>
      </c>
      <c r="AC64" s="51" t="s">
        <v>40</v>
      </c>
      <c r="AD64" s="54" t="s">
        <v>40</v>
      </c>
      <c r="AE64" s="50"/>
      <c r="AF64" s="50" t="s">
        <v>40</v>
      </c>
      <c r="AG64" s="51" t="s">
        <v>40</v>
      </c>
      <c r="AH64" s="54" t="s">
        <v>38</v>
      </c>
      <c r="AI64" s="54"/>
      <c r="AJ64" s="53"/>
      <c r="AK64" s="55">
        <f t="shared" si="2"/>
        <v>17</v>
      </c>
      <c r="AL64" s="56"/>
    </row>
    <row r="65" spans="1:40" ht="37.5" customHeight="1">
      <c r="A65" s="63">
        <f>VLOOKUP(C65,[1]業者一覧!_xlnm.Database,3,FALSE)</f>
        <v>0</v>
      </c>
      <c r="B65" s="99">
        <f>VLOOKUP(C65,[1]業者一覧!_xlnm.Database,11,FALSE)</f>
        <v>3</v>
      </c>
      <c r="C65" s="64">
        <v>63644</v>
      </c>
      <c r="D65" s="65" t="str">
        <f t="shared" si="0"/>
        <v>04103063644</v>
      </c>
      <c r="E65" s="66" t="str">
        <f>VLOOKUP(C65,[1]業者一覧!_xlnm.Database,2,FALSE)</f>
        <v>㈲アンツ</v>
      </c>
      <c r="F65" s="67">
        <f>VLOOKUP(C65,[1]業者一覧!_xlnm.Database,4,FALSE)</f>
        <v>41507</v>
      </c>
      <c r="G65" s="68">
        <f>EDATE(F65,84)-1</f>
        <v>44063</v>
      </c>
      <c r="H65" s="69" t="str">
        <f>VLOOKUP(C65,[1]業者一覧!_xlnm.Database,12,FALSE)</f>
        <v>山尾 いつか</v>
      </c>
      <c r="I65" s="69" t="str">
        <f>VLOOKUP(C65,[1]業者一覧!_xlnm.Database,13,FALSE)</f>
        <v>ｱﾝﾂ</v>
      </c>
      <c r="J65" s="70">
        <f>VLOOKUP(C65,[1]業者一覧!_xlnm.Database,16,FALSE)</f>
        <v>8112204</v>
      </c>
      <c r="K65" s="66" t="str">
        <f>VLOOKUP(C65,[1]業者一覧!_xlnm.Database,17,FALSE)</f>
        <v>福岡県糟屋郡志免町田富1-5-1</v>
      </c>
      <c r="L65" s="71" t="str">
        <f>VLOOKUP(C65,[1]業者一覧!_xlnm.Database,18,FALSE)</f>
        <v>092-957-6587</v>
      </c>
      <c r="M65" s="72" t="str">
        <f>VLOOKUP(C65,[1]業者一覧!_xlnm.Database,19,FALSE)</f>
        <v>鳥外</v>
      </c>
      <c r="N65" s="73"/>
      <c r="O65" s="74" t="s">
        <v>38</v>
      </c>
      <c r="P65" s="74" t="s">
        <v>38</v>
      </c>
      <c r="Q65" s="74" t="s">
        <v>38</v>
      </c>
      <c r="R65" s="75" t="s">
        <v>38</v>
      </c>
      <c r="S65" s="76" t="s">
        <v>38</v>
      </c>
      <c r="T65" s="74" t="s">
        <v>38</v>
      </c>
      <c r="U65" s="74" t="s">
        <v>38</v>
      </c>
      <c r="V65" s="74" t="s">
        <v>38</v>
      </c>
      <c r="W65" s="75" t="s">
        <v>38</v>
      </c>
      <c r="X65" s="77"/>
      <c r="Y65" s="76" t="s">
        <v>38</v>
      </c>
      <c r="Z65" s="74" t="s">
        <v>38</v>
      </c>
      <c r="AA65" s="74" t="s">
        <v>38</v>
      </c>
      <c r="AB65" s="74"/>
      <c r="AC65" s="75" t="s">
        <v>38</v>
      </c>
      <c r="AD65" s="78"/>
      <c r="AE65" s="74"/>
      <c r="AF65" s="74"/>
      <c r="AG65" s="75"/>
      <c r="AH65" s="78" t="s">
        <v>38</v>
      </c>
      <c r="AI65" s="78"/>
      <c r="AJ65" s="77"/>
      <c r="AK65" s="79">
        <f t="shared" si="2"/>
        <v>13</v>
      </c>
      <c r="AL65" s="80"/>
    </row>
    <row r="66" spans="1:40" ht="37.5" customHeight="1">
      <c r="A66" s="22">
        <f>VLOOKUP(C66,[1]業者一覧!_xlnm.Database,3,FALSE)</f>
        <v>0</v>
      </c>
      <c r="B66" s="22">
        <f>VLOOKUP(C66,[1]業者一覧!_xlnm.Database,11,FALSE)</f>
        <v>3</v>
      </c>
      <c r="C66" s="23">
        <v>103279</v>
      </c>
      <c r="D66" s="42" t="str">
        <f t="shared" si="0"/>
        <v>04103103279</v>
      </c>
      <c r="E66" s="43" t="str">
        <f>VLOOKUP(C66,[1]業者一覧!_xlnm.Database,2,FALSE)</f>
        <v>㈲イーエヌエス</v>
      </c>
      <c r="F66" s="44">
        <f>VLOOKUP(C66,[1]業者一覧!_xlnm.Database,4,FALSE)</f>
        <v>43298</v>
      </c>
      <c r="G66" s="45">
        <f t="shared" ref="G66:G86" si="6">EDATE(F66,60)-1</f>
        <v>45123</v>
      </c>
      <c r="H66" s="46" t="str">
        <f>VLOOKUP(C66,[1]業者一覧!_xlnm.Database,12,FALSE)</f>
        <v>豊増 洋文</v>
      </c>
      <c r="I66" s="46" t="str">
        <f>VLOOKUP(C66,[1]業者一覧!_xlnm.Database,13,FALSE)</f>
        <v>ｲｰｴﾇｴｽ</v>
      </c>
      <c r="J66" s="29">
        <f>VLOOKUP(C66,[1]業者一覧!_xlnm.Database,16,FALSE)</f>
        <v>8410075</v>
      </c>
      <c r="K66" s="43" t="str">
        <f>VLOOKUP(C66,[1]業者一覧!_xlnm.Database,17,FALSE)</f>
        <v>佐賀県鳥栖市立石町1048-1</v>
      </c>
      <c r="L66" s="47" t="str">
        <f>VLOOKUP(C66,[1]業者一覧!_xlnm.Database,18,FALSE)</f>
        <v>0942-87-9081</v>
      </c>
      <c r="M66" s="48" t="str">
        <f>VLOOKUP(C66,[1]業者一覧!_xlnm.Database,19,FALSE)</f>
        <v>鳥内</v>
      </c>
      <c r="N66" s="49"/>
      <c r="O66" s="50"/>
      <c r="P66" s="50"/>
      <c r="Q66" s="50"/>
      <c r="R66" s="51"/>
      <c r="S66" s="52" t="s">
        <v>38</v>
      </c>
      <c r="T66" s="50" t="s">
        <v>38</v>
      </c>
      <c r="U66" s="50" t="s">
        <v>38</v>
      </c>
      <c r="V66" s="50" t="s">
        <v>38</v>
      </c>
      <c r="W66" s="51"/>
      <c r="X66" s="53"/>
      <c r="Y66" s="52" t="s">
        <v>38</v>
      </c>
      <c r="Z66" s="50" t="s">
        <v>38</v>
      </c>
      <c r="AA66" s="50" t="s">
        <v>38</v>
      </c>
      <c r="AB66" s="50"/>
      <c r="AC66" s="51" t="s">
        <v>38</v>
      </c>
      <c r="AD66" s="54"/>
      <c r="AE66" s="50"/>
      <c r="AF66" s="50"/>
      <c r="AG66" s="51"/>
      <c r="AH66" s="54" t="s">
        <v>38</v>
      </c>
      <c r="AI66" s="54"/>
      <c r="AJ66" s="53"/>
      <c r="AK66" s="55">
        <f t="shared" ref="AK66:AK97" si="7">COUNTA(N66:AG66)</f>
        <v>8</v>
      </c>
      <c r="AL66" s="56"/>
    </row>
    <row r="67" spans="1:40" ht="37.5" customHeight="1">
      <c r="A67" s="22">
        <f>VLOOKUP(C67,[1]業者一覧!_xlnm.Database,3,FALSE)</f>
        <v>0</v>
      </c>
      <c r="B67" s="22">
        <f>VLOOKUP(C67,[1]業者一覧!_xlnm.Database,11,FALSE)</f>
        <v>1</v>
      </c>
      <c r="C67" s="23">
        <v>174043</v>
      </c>
      <c r="D67" s="42" t="str">
        <f t="shared" ref="D67:D130" si="8">0&amp;41&amp;A67&amp;B67&amp;VLOOKUP(C67,桁合わせ,2)&amp;C67</f>
        <v>04101174043</v>
      </c>
      <c r="E67" s="43" t="str">
        <f>VLOOKUP(C67,[1]業者一覧!_xlnm.Database,2,FALSE)</f>
        <v>㈱ＥＷＳ</v>
      </c>
      <c r="F67" s="44">
        <f>VLOOKUP(C67,[1]業者一覧!_xlnm.Database,4,FALSE)</f>
        <v>43307</v>
      </c>
      <c r="G67" s="45">
        <f t="shared" si="6"/>
        <v>45132</v>
      </c>
      <c r="H67" s="46" t="str">
        <f>VLOOKUP(C67,[1]業者一覧!_xlnm.Database,12,FALSE)</f>
        <v>溝口 貴大</v>
      </c>
      <c r="I67" s="46" t="str">
        <f>VLOOKUP(C67,[1]業者一覧!_xlnm.Database,13,FALSE)</f>
        <v>ｲｲﾀﾞﾌﾞﾙｴｽ</v>
      </c>
      <c r="J67" s="29" t="str">
        <f>VLOOKUP(C67,[1]業者一覧!_xlnm.Database,16,FALSE)</f>
        <v>811-0101</v>
      </c>
      <c r="K67" s="43" t="str">
        <f>VLOOKUP(C67,[1]業者一覧!_xlnm.Database,17,FALSE)</f>
        <v>福岡県糟屋郡新宮町原上1647-2</v>
      </c>
      <c r="L67" s="47" t="str">
        <f>VLOOKUP(C67,[1]業者一覧!_xlnm.Database,18,FALSE)</f>
        <v>092-410-0500</v>
      </c>
      <c r="M67" s="48" t="str">
        <f>VLOOKUP(C67,[1]業者一覧!_xlnm.Database,19,FALSE)</f>
        <v>佐外</v>
      </c>
      <c r="N67" s="49"/>
      <c r="O67" s="50"/>
      <c r="P67" s="50"/>
      <c r="Q67" s="50"/>
      <c r="R67" s="51"/>
      <c r="S67" s="52" t="s">
        <v>38</v>
      </c>
      <c r="T67" s="50" t="s">
        <v>38</v>
      </c>
      <c r="U67" s="50" t="s">
        <v>38</v>
      </c>
      <c r="V67" s="50" t="s">
        <v>38</v>
      </c>
      <c r="W67" s="51"/>
      <c r="X67" s="53"/>
      <c r="Y67" s="52" t="s">
        <v>38</v>
      </c>
      <c r="Z67" s="50" t="s">
        <v>38</v>
      </c>
      <c r="AA67" s="50" t="s">
        <v>38</v>
      </c>
      <c r="AB67" s="50"/>
      <c r="AC67" s="51" t="s">
        <v>38</v>
      </c>
      <c r="AD67" s="54"/>
      <c r="AE67" s="50"/>
      <c r="AF67" s="50"/>
      <c r="AG67" s="51"/>
      <c r="AH67" s="54" t="s">
        <v>38</v>
      </c>
      <c r="AI67" s="54" t="s">
        <v>42</v>
      </c>
      <c r="AJ67" s="53"/>
      <c r="AK67" s="55">
        <f t="shared" si="7"/>
        <v>8</v>
      </c>
      <c r="AL67" s="56"/>
      <c r="AN67" s="58"/>
    </row>
    <row r="68" spans="1:40" ht="37.5" customHeight="1">
      <c r="A68" s="22">
        <f>VLOOKUP(C68,[1]業者一覧!_xlnm.Database,3,FALSE)</f>
        <v>0</v>
      </c>
      <c r="B68" s="22">
        <f>VLOOKUP(C68,[1]業者一覧!_xlnm.Database,11,FALSE)</f>
        <v>1</v>
      </c>
      <c r="C68" s="23">
        <v>57050</v>
      </c>
      <c r="D68" s="42" t="str">
        <f t="shared" si="8"/>
        <v>04101057050</v>
      </c>
      <c r="E68" s="43" t="str">
        <f>VLOOKUP(C68,[1]業者一覧!_xlnm.Database,2,FALSE)</f>
        <v>㈲飯塚興発</v>
      </c>
      <c r="F68" s="44">
        <f>VLOOKUP(C68,[1]業者一覧!_xlnm.Database,4,FALSE)</f>
        <v>43660</v>
      </c>
      <c r="G68" s="45">
        <f t="shared" si="6"/>
        <v>45486</v>
      </c>
      <c r="H68" s="46" t="str">
        <f>VLOOKUP(C68,[1]業者一覧!_xlnm.Database,12,FALSE)</f>
        <v>道根 操</v>
      </c>
      <c r="I68" s="46" t="str">
        <f>VLOOKUP(C68,[1]業者一覧!_xlnm.Database,13,FALSE)</f>
        <v>ｲｲﾂﾞｶｺｳﾊﾂ</v>
      </c>
      <c r="J68" s="29" t="str">
        <f>VLOOKUP(C68,[1]業者一覧!_xlnm.Database,16,FALSE)</f>
        <v>820-0001</v>
      </c>
      <c r="K68" s="43" t="str">
        <f>VLOOKUP(C68,[1]業者一覧!_xlnm.Database,17,FALSE)</f>
        <v>福岡県飯塚市鯰田303-4</v>
      </c>
      <c r="L68" s="47" t="str">
        <f>VLOOKUP(C68,[1]業者一覧!_xlnm.Database,18,FALSE)</f>
        <v>0948-23-4358</v>
      </c>
      <c r="M68" s="48" t="str">
        <f>VLOOKUP(C68,[1]業者一覧!_xlnm.Database,19,FALSE)</f>
        <v>佐外</v>
      </c>
      <c r="N68" s="49" t="s">
        <v>38</v>
      </c>
      <c r="O68" s="50" t="s">
        <v>38</v>
      </c>
      <c r="P68" s="50" t="s">
        <v>38</v>
      </c>
      <c r="Q68" s="50"/>
      <c r="R68" s="51"/>
      <c r="S68" s="52" t="s">
        <v>38</v>
      </c>
      <c r="T68" s="50" t="s">
        <v>38</v>
      </c>
      <c r="U68" s="50" t="s">
        <v>38</v>
      </c>
      <c r="V68" s="50" t="s">
        <v>38</v>
      </c>
      <c r="W68" s="51"/>
      <c r="X68" s="53"/>
      <c r="Y68" s="52" t="s">
        <v>38</v>
      </c>
      <c r="Z68" s="50" t="s">
        <v>38</v>
      </c>
      <c r="AA68" s="50" t="s">
        <v>38</v>
      </c>
      <c r="AB68" s="50" t="s">
        <v>38</v>
      </c>
      <c r="AC68" s="51" t="s">
        <v>38</v>
      </c>
      <c r="AD68" s="54"/>
      <c r="AE68" s="50"/>
      <c r="AF68" s="50"/>
      <c r="AG68" s="51"/>
      <c r="AH68" s="54" t="s">
        <v>38</v>
      </c>
      <c r="AI68" s="54"/>
      <c r="AJ68" s="53"/>
      <c r="AK68" s="55">
        <f t="shared" si="7"/>
        <v>12</v>
      </c>
      <c r="AL68" s="56"/>
      <c r="AN68" s="58"/>
    </row>
    <row r="69" spans="1:40" ht="37.5" customHeight="1">
      <c r="A69" s="22">
        <f>VLOOKUP(C69,[1]業者一覧!_xlnm.Database,3,FALSE)</f>
        <v>0</v>
      </c>
      <c r="B69" s="22">
        <f>VLOOKUP(C69,[1]業者一覧!_xlnm.Database,11,FALSE)</f>
        <v>1</v>
      </c>
      <c r="C69" s="23">
        <v>162051</v>
      </c>
      <c r="D69" s="42" t="str">
        <f t="shared" si="8"/>
        <v>04101162051</v>
      </c>
      <c r="E69" s="43" t="str">
        <f>VLOOKUP(C69,[1]業者一覧!_xlnm.Database,2,FALSE)</f>
        <v>飯盛 博</v>
      </c>
      <c r="F69" s="44">
        <f>VLOOKUP(C69,[1]業者一覧!_xlnm.Database,4,FALSE)</f>
        <v>42618</v>
      </c>
      <c r="G69" s="45">
        <f t="shared" si="6"/>
        <v>44443</v>
      </c>
      <c r="H69" s="46" t="str">
        <f>VLOOKUP(C69,[1]業者一覧!_xlnm.Database,12,FALSE)</f>
        <v>飯盛 博</v>
      </c>
      <c r="I69" s="46" t="str">
        <f>VLOOKUP(C69,[1]業者一覧!_xlnm.Database,13,FALSE)</f>
        <v>ｲｲﾓﾘﾋﾛｼ</v>
      </c>
      <c r="J69" s="29">
        <f>VLOOKUP(C69,[1]業者一覧!_xlnm.Database,16,FALSE)</f>
        <v>8400014</v>
      </c>
      <c r="K69" s="43" t="str">
        <f>VLOOKUP(C69,[1]業者一覧!_xlnm.Database,17,FALSE)</f>
        <v>佐賀県佐賀市南佐賀3-9-11</v>
      </c>
      <c r="L69" s="47" t="str">
        <f>VLOOKUP(C69,[1]業者一覧!_xlnm.Database,18,FALSE)</f>
        <v>0952-29-3524</v>
      </c>
      <c r="M69" s="48" t="str">
        <f>VLOOKUP(C69,[1]業者一覧!_xlnm.Database,19,FALSE)</f>
        <v>佐内</v>
      </c>
      <c r="N69" s="49"/>
      <c r="O69" s="50"/>
      <c r="P69" s="50"/>
      <c r="Q69" s="50"/>
      <c r="R69" s="51"/>
      <c r="S69" s="52" t="s">
        <v>38</v>
      </c>
      <c r="T69" s="50" t="s">
        <v>38</v>
      </c>
      <c r="U69" s="50" t="s">
        <v>38</v>
      </c>
      <c r="V69" s="50" t="s">
        <v>38</v>
      </c>
      <c r="W69" s="51"/>
      <c r="X69" s="53"/>
      <c r="Y69" s="52" t="s">
        <v>38</v>
      </c>
      <c r="Z69" s="50" t="s">
        <v>38</v>
      </c>
      <c r="AA69" s="50" t="s">
        <v>38</v>
      </c>
      <c r="AB69" s="50"/>
      <c r="AC69" s="51" t="s">
        <v>38</v>
      </c>
      <c r="AD69" s="54"/>
      <c r="AE69" s="50"/>
      <c r="AF69" s="50"/>
      <c r="AG69" s="51"/>
      <c r="AH69" s="54" t="s">
        <v>38</v>
      </c>
      <c r="AI69" s="54"/>
      <c r="AJ69" s="53"/>
      <c r="AK69" s="55">
        <f t="shared" si="7"/>
        <v>8</v>
      </c>
      <c r="AL69" s="56"/>
      <c r="AN69" s="58"/>
    </row>
    <row r="70" spans="1:40" ht="37.5" customHeight="1">
      <c r="A70" s="22">
        <f>VLOOKUP(C70,[1]業者一覧!_xlnm.Database,3,FALSE)</f>
        <v>0</v>
      </c>
      <c r="B70" s="22">
        <f>VLOOKUP(C70,[1]業者一覧!_xlnm.Database,11,FALSE)</f>
        <v>1</v>
      </c>
      <c r="C70" s="23">
        <v>13696</v>
      </c>
      <c r="D70" s="42" t="str">
        <f t="shared" si="8"/>
        <v>04101013696</v>
      </c>
      <c r="E70" s="43" t="str">
        <f>VLOOKUP(C70,[1]業者一覧!_xlnm.Database,2,FALSE)</f>
        <v>㈱イオス</v>
      </c>
      <c r="F70" s="44">
        <f>VLOOKUP(C70,[1]業者一覧!_xlnm.Database,4,FALSE)</f>
        <v>43047</v>
      </c>
      <c r="G70" s="45">
        <f t="shared" si="6"/>
        <v>44872</v>
      </c>
      <c r="H70" s="46" t="str">
        <f>VLOOKUP(C70,[1]業者一覧!_xlnm.Database,12,FALSE)</f>
        <v>多賀谷 兵馬</v>
      </c>
      <c r="I70" s="46" t="str">
        <f>VLOOKUP(C70,[1]業者一覧!_xlnm.Database,13,FALSE)</f>
        <v>ｲｵｽ</v>
      </c>
      <c r="J70" s="29">
        <f>VLOOKUP(C70,[1]業者一覧!_xlnm.Database,16,FALSE)</f>
        <v>8200052</v>
      </c>
      <c r="K70" s="43" t="str">
        <f>VLOOKUP(C70,[1]業者一覧!_xlnm.Database,17,FALSE)</f>
        <v>福岡県飯塚市相田字山中1082-12</v>
      </c>
      <c r="L70" s="47" t="str">
        <f>VLOOKUP(C70,[1]業者一覧!_xlnm.Database,18,FALSE)</f>
        <v>0948-22-4930</v>
      </c>
      <c r="M70" s="48" t="str">
        <f>VLOOKUP(C70,[1]業者一覧!_xlnm.Database,19,FALSE)</f>
        <v>佐外</v>
      </c>
      <c r="N70" s="49" t="s">
        <v>40</v>
      </c>
      <c r="O70" s="50"/>
      <c r="P70" s="50"/>
      <c r="Q70" s="50"/>
      <c r="R70" s="51"/>
      <c r="S70" s="52" t="s">
        <v>40</v>
      </c>
      <c r="T70" s="50" t="s">
        <v>38</v>
      </c>
      <c r="U70" s="50" t="s">
        <v>40</v>
      </c>
      <c r="V70" s="50" t="s">
        <v>38</v>
      </c>
      <c r="W70" s="51"/>
      <c r="X70" s="53"/>
      <c r="Y70" s="52" t="s">
        <v>38</v>
      </c>
      <c r="Z70" s="50" t="s">
        <v>40</v>
      </c>
      <c r="AA70" s="50" t="s">
        <v>40</v>
      </c>
      <c r="AB70" s="50"/>
      <c r="AC70" s="51" t="s">
        <v>40</v>
      </c>
      <c r="AD70" s="54"/>
      <c r="AE70" s="50"/>
      <c r="AF70" s="50"/>
      <c r="AG70" s="51"/>
      <c r="AH70" s="54" t="s">
        <v>38</v>
      </c>
      <c r="AI70" s="54" t="s">
        <v>42</v>
      </c>
      <c r="AJ70" s="53" t="s">
        <v>42</v>
      </c>
      <c r="AK70" s="55">
        <f t="shared" si="7"/>
        <v>9</v>
      </c>
      <c r="AL70" s="56"/>
    </row>
    <row r="71" spans="1:40" ht="37.5" customHeight="1">
      <c r="A71" s="22">
        <f>VLOOKUP(C71,[1]業者一覧!_xlnm.Database,3,FALSE)</f>
        <v>0</v>
      </c>
      <c r="B71" s="22">
        <f>VLOOKUP(C71,[1]業者一覧!_xlnm.Database,11,FALSE)</f>
        <v>1</v>
      </c>
      <c r="C71" s="23">
        <v>161522</v>
      </c>
      <c r="D71" s="42" t="str">
        <f t="shared" si="8"/>
        <v>04101161522</v>
      </c>
      <c r="E71" s="43" t="str">
        <f>VLOOKUP(C71,[1]業者一覧!_xlnm.Database,2,FALSE)</f>
        <v>生野 慎一郎</v>
      </c>
      <c r="F71" s="44">
        <f>VLOOKUP(C71,[1]業者一覧!_xlnm.Database,4,FALSE)</f>
        <v>42615</v>
      </c>
      <c r="G71" s="45">
        <f t="shared" si="6"/>
        <v>44440</v>
      </c>
      <c r="H71" s="46" t="str">
        <f>VLOOKUP(C71,[1]業者一覧!_xlnm.Database,12,FALSE)</f>
        <v>生野 慎一郎</v>
      </c>
      <c r="I71" s="46" t="str">
        <f>VLOOKUP(C71,[1]業者一覧!_xlnm.Database,13,FALSE)</f>
        <v>ｲｸﾉｼﾝｲﾁﾛｳ</v>
      </c>
      <c r="J71" s="29" t="str">
        <f>VLOOKUP(C71,[1]業者一覧!_xlnm.Database,16,FALSE)</f>
        <v>830-0226</v>
      </c>
      <c r="K71" s="43" t="str">
        <f>VLOOKUP(C71,[1]業者一覧!_xlnm.Database,17,FALSE)</f>
        <v>福岡県久留米市城島町西青木24-1　ＡＭアオキ202号</v>
      </c>
      <c r="L71" s="47" t="str">
        <f>VLOOKUP(C71,[1]業者一覧!_xlnm.Database,18,FALSE)</f>
        <v>0942-62-4990</v>
      </c>
      <c r="M71" s="48" t="str">
        <f>VLOOKUP(C71,[1]業者一覧!_xlnm.Database,19,FALSE)</f>
        <v>佐外</v>
      </c>
      <c r="N71" s="49"/>
      <c r="O71" s="50" t="s">
        <v>39</v>
      </c>
      <c r="P71" s="50"/>
      <c r="Q71" s="50"/>
      <c r="R71" s="51"/>
      <c r="S71" s="52" t="s">
        <v>40</v>
      </c>
      <c r="T71" s="50" t="s">
        <v>38</v>
      </c>
      <c r="U71" s="50" t="s">
        <v>40</v>
      </c>
      <c r="V71" s="50" t="s">
        <v>38</v>
      </c>
      <c r="W71" s="51"/>
      <c r="X71" s="53"/>
      <c r="Y71" s="52"/>
      <c r="Z71" s="50" t="s">
        <v>40</v>
      </c>
      <c r="AA71" s="50" t="s">
        <v>40</v>
      </c>
      <c r="AB71" s="50"/>
      <c r="AC71" s="51" t="s">
        <v>40</v>
      </c>
      <c r="AD71" s="54"/>
      <c r="AE71" s="50"/>
      <c r="AF71" s="50"/>
      <c r="AG71" s="51"/>
      <c r="AH71" s="54"/>
      <c r="AI71" s="54"/>
      <c r="AJ71" s="53"/>
      <c r="AK71" s="55">
        <f t="shared" si="7"/>
        <v>8</v>
      </c>
      <c r="AL71" s="56" t="s">
        <v>53</v>
      </c>
    </row>
    <row r="72" spans="1:40" ht="37.5" customHeight="1">
      <c r="A72" s="22">
        <f>VLOOKUP(C72,[1]業者一覧!_xlnm.Database,3,FALSE)</f>
        <v>0</v>
      </c>
      <c r="B72" s="22">
        <f>VLOOKUP(C72,[1]業者一覧!_xlnm.Database,11,FALSE)</f>
        <v>1</v>
      </c>
      <c r="C72" s="23">
        <v>48378</v>
      </c>
      <c r="D72" s="42" t="str">
        <f t="shared" si="8"/>
        <v>04101048378</v>
      </c>
      <c r="E72" s="43" t="str">
        <f>VLOOKUP(C72,[1]業者一覧!_xlnm.Database,2,FALSE)</f>
        <v>㈲池内リサイクルリング</v>
      </c>
      <c r="F72" s="44">
        <f>VLOOKUP(C72,[1]業者一覧!_xlnm.Database,4,FALSE)</f>
        <v>42688</v>
      </c>
      <c r="G72" s="45">
        <f t="shared" si="6"/>
        <v>44513</v>
      </c>
      <c r="H72" s="46" t="str">
        <f>VLOOKUP(C72,[1]業者一覧!_xlnm.Database,12,FALSE)</f>
        <v>重松 久美枝</v>
      </c>
      <c r="I72" s="46" t="str">
        <f>VLOOKUP(C72,[1]業者一覧!_xlnm.Database,13,FALSE)</f>
        <v>ｲｹｳﾁﾘｻｲｸﾘﾘﾝｸﾞ</v>
      </c>
      <c r="J72" s="29">
        <f>VLOOKUP(C72,[1]業者一覧!_xlnm.Database,16,FALSE)</f>
        <v>8381306</v>
      </c>
      <c r="K72" s="43" t="str">
        <f>VLOOKUP(C72,[1]業者一覧!_xlnm.Database,17,FALSE)</f>
        <v>福岡県朝倉市山田2677-8</v>
      </c>
      <c r="L72" s="47" t="str">
        <f>VLOOKUP(C72,[1]業者一覧!_xlnm.Database,18,FALSE)</f>
        <v>0943-76-2889</v>
      </c>
      <c r="M72" s="48" t="str">
        <f>VLOOKUP(C72,[1]業者一覧!_xlnm.Database,19,FALSE)</f>
        <v>佐外</v>
      </c>
      <c r="N72" s="49" t="s">
        <v>40</v>
      </c>
      <c r="O72" s="50" t="s">
        <v>40</v>
      </c>
      <c r="P72" s="50" t="s">
        <v>40</v>
      </c>
      <c r="Q72" s="50" t="s">
        <v>38</v>
      </c>
      <c r="R72" s="51" t="s">
        <v>40</v>
      </c>
      <c r="S72" s="52" t="s">
        <v>40</v>
      </c>
      <c r="T72" s="50" t="s">
        <v>38</v>
      </c>
      <c r="U72" s="50" t="s">
        <v>40</v>
      </c>
      <c r="V72" s="50" t="s">
        <v>38</v>
      </c>
      <c r="W72" s="51" t="s">
        <v>40</v>
      </c>
      <c r="X72" s="53"/>
      <c r="Y72" s="52" t="s">
        <v>38</v>
      </c>
      <c r="Z72" s="50" t="s">
        <v>40</v>
      </c>
      <c r="AA72" s="50" t="s">
        <v>40</v>
      </c>
      <c r="AB72" s="50" t="s">
        <v>38</v>
      </c>
      <c r="AC72" s="51" t="s">
        <v>40</v>
      </c>
      <c r="AD72" s="54"/>
      <c r="AE72" s="50"/>
      <c r="AF72" s="50"/>
      <c r="AG72" s="51"/>
      <c r="AH72" s="54" t="s">
        <v>38</v>
      </c>
      <c r="AI72" s="54" t="s">
        <v>40</v>
      </c>
      <c r="AJ72" s="53"/>
      <c r="AK72" s="55">
        <f t="shared" si="7"/>
        <v>15</v>
      </c>
      <c r="AL72" s="56"/>
    </row>
    <row r="73" spans="1:40" ht="37.5" customHeight="1">
      <c r="A73" s="22">
        <f>VLOOKUP(C73,[1]業者一覧!_xlnm.Database,3,FALSE)</f>
        <v>0</v>
      </c>
      <c r="B73" s="22">
        <f>VLOOKUP(C73,[1]業者一覧!_xlnm.Database,11,FALSE)</f>
        <v>1</v>
      </c>
      <c r="C73" s="23">
        <v>39923</v>
      </c>
      <c r="D73" s="42" t="str">
        <f t="shared" si="8"/>
        <v>04101039923</v>
      </c>
      <c r="E73" s="43" t="str">
        <f>VLOOKUP(C73,[1]業者一覧!_xlnm.Database,2,FALSE)</f>
        <v>㈲池工業</v>
      </c>
      <c r="F73" s="44">
        <f>VLOOKUP(C73,[1]業者一覧!_xlnm.Database,4,FALSE)</f>
        <v>43711</v>
      </c>
      <c r="G73" s="45">
        <f t="shared" si="6"/>
        <v>45537</v>
      </c>
      <c r="H73" s="46" t="str">
        <f>VLOOKUP(C73,[1]業者一覧!_xlnm.Database,12,FALSE)</f>
        <v>池 政喜</v>
      </c>
      <c r="I73" s="46" t="str">
        <f>VLOOKUP(C73,[1]業者一覧!_xlnm.Database,13,FALSE)</f>
        <v>ｲｹｺｳｷﾞｮｳ</v>
      </c>
      <c r="J73" s="29" t="str">
        <f>VLOOKUP(C73,[1]業者一覧!_xlnm.Database,16,FALSE)</f>
        <v>819-0038</v>
      </c>
      <c r="K73" s="43" t="str">
        <f>VLOOKUP(C73,[1]業者一覧!_xlnm.Database,17,FALSE)</f>
        <v>福岡県福岡市西区羽根戸570-1</v>
      </c>
      <c r="L73" s="47" t="str">
        <f>VLOOKUP(C73,[1]業者一覧!_xlnm.Database,18,FALSE)</f>
        <v>092-812-6835</v>
      </c>
      <c r="M73" s="48" t="str">
        <f>VLOOKUP(C73,[1]業者一覧!_xlnm.Database,19,FALSE)</f>
        <v>佐外</v>
      </c>
      <c r="N73" s="38"/>
      <c r="O73" s="33"/>
      <c r="P73" s="33"/>
      <c r="Q73" s="33"/>
      <c r="R73" s="34"/>
      <c r="S73" s="35" t="s">
        <v>38</v>
      </c>
      <c r="T73" s="33" t="s">
        <v>38</v>
      </c>
      <c r="U73" s="33" t="s">
        <v>38</v>
      </c>
      <c r="V73" s="33" t="s">
        <v>38</v>
      </c>
      <c r="W73" s="34"/>
      <c r="X73" s="41"/>
      <c r="Y73" s="35" t="s">
        <v>38</v>
      </c>
      <c r="Z73" s="33" t="s">
        <v>38</v>
      </c>
      <c r="AA73" s="33" t="s">
        <v>38</v>
      </c>
      <c r="AB73" s="33"/>
      <c r="AC73" s="34" t="s">
        <v>38</v>
      </c>
      <c r="AD73" s="38"/>
      <c r="AE73" s="33"/>
      <c r="AF73" s="33"/>
      <c r="AG73" s="34"/>
      <c r="AH73" s="38" t="s">
        <v>38</v>
      </c>
      <c r="AI73" s="38"/>
      <c r="AJ73" s="41"/>
      <c r="AK73" s="39">
        <f t="shared" si="7"/>
        <v>8</v>
      </c>
      <c r="AL73" s="56"/>
    </row>
    <row r="74" spans="1:40" ht="37.5" customHeight="1">
      <c r="A74" s="22">
        <f>VLOOKUP(C74,[1]業者一覧!_xlnm.Database,3,FALSE)</f>
        <v>0</v>
      </c>
      <c r="B74" s="22">
        <f>VLOOKUP(C74,[1]業者一覧!_xlnm.Database,11,FALSE)</f>
        <v>1</v>
      </c>
      <c r="C74" s="23">
        <v>105279</v>
      </c>
      <c r="D74" s="42" t="str">
        <f t="shared" si="8"/>
        <v>04101105279</v>
      </c>
      <c r="E74" s="43" t="str">
        <f>VLOOKUP(C74,[1]業者一覧!_xlnm.Database,2,FALSE)</f>
        <v>㈱池田開発</v>
      </c>
      <c r="F74" s="44">
        <f>VLOOKUP(C74,[1]業者一覧!_xlnm.Database,4,FALSE)</f>
        <v>43303</v>
      </c>
      <c r="G74" s="45">
        <f t="shared" si="6"/>
        <v>45128</v>
      </c>
      <c r="H74" s="46" t="str">
        <f>VLOOKUP(C74,[1]業者一覧!_xlnm.Database,12,FALSE)</f>
        <v>池田 真弓</v>
      </c>
      <c r="I74" s="46" t="str">
        <f>VLOOKUP(C74,[1]業者一覧!_xlnm.Database,13,FALSE)</f>
        <v>ｲｹﾀﾞｶｲﾊﾂ</v>
      </c>
      <c r="J74" s="29">
        <f>VLOOKUP(C74,[1]業者一覧!_xlnm.Database,16,FALSE)</f>
        <v>8400024</v>
      </c>
      <c r="K74" s="43" t="str">
        <f>VLOOKUP(C74,[1]業者一覧!_xlnm.Database,17,FALSE)</f>
        <v>佐賀県佐賀市本庄町大字末次591-3</v>
      </c>
      <c r="L74" s="47" t="str">
        <f>VLOOKUP(C74,[1]業者一覧!_xlnm.Database,18,FALSE)</f>
        <v>0952-29-8151</v>
      </c>
      <c r="M74" s="48" t="str">
        <f>VLOOKUP(C74,[1]業者一覧!_xlnm.Database,19,FALSE)</f>
        <v>佐内</v>
      </c>
      <c r="N74" s="49" t="s">
        <v>38</v>
      </c>
      <c r="O74" s="50" t="s">
        <v>38</v>
      </c>
      <c r="P74" s="50" t="s">
        <v>38</v>
      </c>
      <c r="Q74" s="50"/>
      <c r="R74" s="51"/>
      <c r="S74" s="52" t="s">
        <v>38</v>
      </c>
      <c r="T74" s="50" t="s">
        <v>38</v>
      </c>
      <c r="U74" s="50" t="s">
        <v>38</v>
      </c>
      <c r="V74" s="50"/>
      <c r="W74" s="51" t="s">
        <v>38</v>
      </c>
      <c r="X74" s="53"/>
      <c r="Y74" s="52"/>
      <c r="Z74" s="50" t="s">
        <v>38</v>
      </c>
      <c r="AA74" s="50" t="s">
        <v>38</v>
      </c>
      <c r="AB74" s="50"/>
      <c r="AC74" s="51" t="s">
        <v>38</v>
      </c>
      <c r="AD74" s="54"/>
      <c r="AE74" s="50"/>
      <c r="AF74" s="50"/>
      <c r="AG74" s="51"/>
      <c r="AH74" s="54"/>
      <c r="AI74" s="54" t="s">
        <v>38</v>
      </c>
      <c r="AJ74" s="53"/>
      <c r="AK74" s="55">
        <f t="shared" si="7"/>
        <v>10</v>
      </c>
      <c r="AL74" s="56"/>
    </row>
    <row r="75" spans="1:40" ht="37.5" customHeight="1">
      <c r="A75" s="22">
        <f>VLOOKUP(C75,[1]業者一覧!_xlnm.Database,3,FALSE)</f>
        <v>0</v>
      </c>
      <c r="B75" s="22">
        <f>VLOOKUP(C75,[1]業者一覧!_xlnm.Database,11,FALSE)</f>
        <v>7</v>
      </c>
      <c r="C75" s="23">
        <v>117291</v>
      </c>
      <c r="D75" s="42" t="str">
        <f t="shared" si="8"/>
        <v>04107117291</v>
      </c>
      <c r="E75" s="43" t="str">
        <f>VLOOKUP(C75,[1]業者一覧!_xlnm.Database,2,FALSE)</f>
        <v>㈱池田開発</v>
      </c>
      <c r="F75" s="44">
        <f>VLOOKUP(C75,[1]業者一覧!_xlnm.Database,4,FALSE)</f>
        <v>43153</v>
      </c>
      <c r="G75" s="45">
        <f t="shared" si="6"/>
        <v>44978</v>
      </c>
      <c r="H75" s="46" t="str">
        <f>VLOOKUP(C75,[1]業者一覧!_xlnm.Database,12,FALSE)</f>
        <v>池田 利勝</v>
      </c>
      <c r="I75" s="46" t="str">
        <f>VLOOKUP(C75,[1]業者一覧!_xlnm.Database,13,FALSE)</f>
        <v>ｲｹﾀﾞｶｲﾊﾂ</v>
      </c>
      <c r="J75" s="29" t="str">
        <f>VLOOKUP(C75,[1]業者一覧!_xlnm.Database,16,FALSE)</f>
        <v>856-0048</v>
      </c>
      <c r="K75" s="43" t="str">
        <f>VLOOKUP(C75,[1]業者一覧!_xlnm.Database,17,FALSE)</f>
        <v>長崎県大村市赤佐古町243-2</v>
      </c>
      <c r="L75" s="47" t="str">
        <f>VLOOKUP(C75,[1]業者一覧!_xlnm.Database,18,FALSE)</f>
        <v>0957-52-4857</v>
      </c>
      <c r="M75" s="48" t="str">
        <f>VLOOKUP(C75,[1]業者一覧!_xlnm.Database,19,FALSE)</f>
        <v>佐外</v>
      </c>
      <c r="N75" s="49"/>
      <c r="O75" s="50"/>
      <c r="P75" s="50"/>
      <c r="Q75" s="50"/>
      <c r="R75" s="51"/>
      <c r="S75" s="52" t="s">
        <v>38</v>
      </c>
      <c r="T75" s="50" t="s">
        <v>38</v>
      </c>
      <c r="U75" s="50" t="s">
        <v>38</v>
      </c>
      <c r="V75" s="50" t="s">
        <v>38</v>
      </c>
      <c r="W75" s="51"/>
      <c r="X75" s="53"/>
      <c r="Y75" s="52"/>
      <c r="Z75" s="50" t="s">
        <v>38</v>
      </c>
      <c r="AA75" s="50" t="s">
        <v>38</v>
      </c>
      <c r="AB75" s="50"/>
      <c r="AC75" s="51" t="s">
        <v>38</v>
      </c>
      <c r="AD75" s="54"/>
      <c r="AE75" s="50"/>
      <c r="AF75" s="50"/>
      <c r="AG75" s="51"/>
      <c r="AH75" s="54"/>
      <c r="AI75" s="54" t="s">
        <v>38</v>
      </c>
      <c r="AJ75" s="53"/>
      <c r="AK75" s="55">
        <f t="shared" si="7"/>
        <v>7</v>
      </c>
      <c r="AL75" s="56"/>
    </row>
    <row r="76" spans="1:40" ht="37.5" customHeight="1">
      <c r="A76" s="22">
        <f>VLOOKUP(C76,[1]業者一覧!_xlnm.Database,3,FALSE)</f>
        <v>0</v>
      </c>
      <c r="B76" s="22">
        <f>VLOOKUP(C76,[1]業者一覧!_xlnm.Database,11,FALSE)</f>
        <v>1</v>
      </c>
      <c r="C76" s="23">
        <v>149216</v>
      </c>
      <c r="D76" s="42" t="str">
        <f t="shared" si="8"/>
        <v>04101149216</v>
      </c>
      <c r="E76" s="43" t="str">
        <f>VLOOKUP(C76,[1]業者一覧!_xlnm.Database,2,FALSE)</f>
        <v>㈱池田開発</v>
      </c>
      <c r="F76" s="44">
        <f>VLOOKUP(C76,[1]業者一覧!_xlnm.Database,4,FALSE)</f>
        <v>42108</v>
      </c>
      <c r="G76" s="45">
        <f t="shared" si="6"/>
        <v>43934</v>
      </c>
      <c r="H76" s="46" t="str">
        <f>VLOOKUP(C76,[1]業者一覧!_xlnm.Database,12,FALSE)</f>
        <v>池田 峰人</v>
      </c>
      <c r="I76" s="46" t="str">
        <f>VLOOKUP(C76,[1]業者一覧!_xlnm.Database,13,FALSE)</f>
        <v>ｲｹﾀﾞｶｲﾊﾂ</v>
      </c>
      <c r="J76" s="29" t="str">
        <f>VLOOKUP(C76,[1]業者一覧!_xlnm.Database,16,FALSE)</f>
        <v>818-0114</v>
      </c>
      <c r="K76" s="43" t="str">
        <f>VLOOKUP(C76,[1]業者一覧!_xlnm.Database,17,FALSE)</f>
        <v>福岡県太宰府市大字北谷1124-24</v>
      </c>
      <c r="L76" s="47" t="str">
        <f>VLOOKUP(C76,[1]業者一覧!_xlnm.Database,18,FALSE)</f>
        <v>092-408-1281</v>
      </c>
      <c r="M76" s="48" t="str">
        <f>VLOOKUP(C76,[1]業者一覧!_xlnm.Database,19,FALSE)</f>
        <v>佐外</v>
      </c>
      <c r="N76" s="49" t="s">
        <v>40</v>
      </c>
      <c r="O76" s="50" t="s">
        <v>40</v>
      </c>
      <c r="P76" s="50" t="s">
        <v>40</v>
      </c>
      <c r="Q76" s="50" t="s">
        <v>38</v>
      </c>
      <c r="R76" s="51" t="s">
        <v>40</v>
      </c>
      <c r="S76" s="35" t="s">
        <v>38</v>
      </c>
      <c r="T76" s="33" t="s">
        <v>38</v>
      </c>
      <c r="U76" s="33" t="s">
        <v>38</v>
      </c>
      <c r="V76" s="33" t="s">
        <v>38</v>
      </c>
      <c r="W76" s="51" t="s">
        <v>40</v>
      </c>
      <c r="X76" s="41"/>
      <c r="Y76" s="35" t="s">
        <v>38</v>
      </c>
      <c r="Z76" s="33" t="s">
        <v>38</v>
      </c>
      <c r="AA76" s="33" t="s">
        <v>38</v>
      </c>
      <c r="AB76" s="33"/>
      <c r="AC76" s="34" t="s">
        <v>38</v>
      </c>
      <c r="AD76" s="38"/>
      <c r="AE76" s="33"/>
      <c r="AF76" s="33"/>
      <c r="AG76" s="34"/>
      <c r="AH76" s="38" t="s">
        <v>38</v>
      </c>
      <c r="AI76" s="38"/>
      <c r="AJ76" s="41"/>
      <c r="AK76" s="39">
        <f t="shared" si="7"/>
        <v>14</v>
      </c>
      <c r="AL76" s="56"/>
    </row>
    <row r="77" spans="1:40" ht="37.5" customHeight="1">
      <c r="A77" s="22">
        <f>VLOOKUP(C77,[1]業者一覧!_xlnm.Database,3,FALSE)</f>
        <v>0</v>
      </c>
      <c r="B77" s="22">
        <f>VLOOKUP(C77,[1]業者一覧!_xlnm.Database,11,FALSE)</f>
        <v>5</v>
      </c>
      <c r="C77" s="23">
        <v>73999</v>
      </c>
      <c r="D77" s="42" t="str">
        <f t="shared" si="8"/>
        <v>04105073999</v>
      </c>
      <c r="E77" s="43" t="str">
        <f>VLOOKUP(C77,[1]業者一覧!_xlnm.Database,2,FALSE)</f>
        <v>㈲池田組</v>
      </c>
      <c r="F77" s="44">
        <f>VLOOKUP(C77,[1]業者一覧!_xlnm.Database,4,FALSE)</f>
        <v>42346</v>
      </c>
      <c r="G77" s="45">
        <f t="shared" si="6"/>
        <v>44172</v>
      </c>
      <c r="H77" s="46" t="str">
        <f>VLOOKUP(C77,[1]業者一覧!_xlnm.Database,12,FALSE)</f>
        <v>池田 好一</v>
      </c>
      <c r="I77" s="46" t="str">
        <f>VLOOKUP(C77,[1]業者一覧!_xlnm.Database,13,FALSE)</f>
        <v>ｲｹﾀﾞｸﾞﾐ</v>
      </c>
      <c r="J77" s="29">
        <f>VLOOKUP(C77,[1]業者一覧!_xlnm.Database,16,FALSE)</f>
        <v>8470855</v>
      </c>
      <c r="K77" s="43" t="str">
        <f>VLOOKUP(C77,[1]業者一覧!_xlnm.Database,17,FALSE)</f>
        <v>佐賀県唐津市西浜町2-30</v>
      </c>
      <c r="L77" s="47" t="str">
        <f>VLOOKUP(C77,[1]業者一覧!_xlnm.Database,18,FALSE)</f>
        <v>0955-72-5569</v>
      </c>
      <c r="M77" s="48" t="str">
        <f>VLOOKUP(C77,[1]業者一覧!_xlnm.Database,19,FALSE)</f>
        <v>唐内</v>
      </c>
      <c r="N77" s="49"/>
      <c r="O77" s="50"/>
      <c r="P77" s="50"/>
      <c r="Q77" s="50"/>
      <c r="R77" s="51"/>
      <c r="S77" s="52" t="s">
        <v>38</v>
      </c>
      <c r="T77" s="50"/>
      <c r="U77" s="50" t="s">
        <v>38</v>
      </c>
      <c r="V77" s="50"/>
      <c r="W77" s="51"/>
      <c r="X77" s="53"/>
      <c r="Y77" s="52"/>
      <c r="Z77" s="50" t="s">
        <v>38</v>
      </c>
      <c r="AA77" s="50" t="s">
        <v>38</v>
      </c>
      <c r="AB77" s="50"/>
      <c r="AC77" s="51" t="s">
        <v>38</v>
      </c>
      <c r="AD77" s="54"/>
      <c r="AE77" s="50"/>
      <c r="AF77" s="50"/>
      <c r="AG77" s="51"/>
      <c r="AH77" s="54"/>
      <c r="AI77" s="54"/>
      <c r="AJ77" s="53"/>
      <c r="AK77" s="55">
        <f t="shared" si="7"/>
        <v>5</v>
      </c>
      <c r="AL77" s="56"/>
    </row>
    <row r="78" spans="1:40" ht="37.5" customHeight="1">
      <c r="A78" s="22">
        <f>VLOOKUP(C78,[1]業者一覧!_xlnm.Database,3,FALSE)</f>
        <v>0</v>
      </c>
      <c r="B78" s="22">
        <f>VLOOKUP(C78,[1]業者一覧!_xlnm.Database,11,FALSE)</f>
        <v>6</v>
      </c>
      <c r="C78" s="23">
        <v>175361</v>
      </c>
      <c r="D78" s="42" t="str">
        <f t="shared" si="8"/>
        <v>04106175361</v>
      </c>
      <c r="E78" s="43" t="str">
        <f>VLOOKUP(C78,[1]業者一覧!_xlnm.Database,2,FALSE)</f>
        <v>㈲池田建機</v>
      </c>
      <c r="F78" s="44">
        <f>VLOOKUP(C78,[1]業者一覧!_xlnm.Database,4,FALSE)</f>
        <v>43496</v>
      </c>
      <c r="G78" s="45">
        <f t="shared" si="6"/>
        <v>45321</v>
      </c>
      <c r="H78" s="46" t="str">
        <f>VLOOKUP(C78,[1]業者一覧!_xlnm.Database,12,FALSE)</f>
        <v>池田 一信</v>
      </c>
      <c r="I78" s="46" t="str">
        <f>VLOOKUP(C78,[1]業者一覧!_xlnm.Database,13,FALSE)</f>
        <v>ｲｹﾀﾞｹﾝｷ</v>
      </c>
      <c r="J78" s="29">
        <f>VLOOKUP(C78,[1]業者一覧!_xlnm.Database,16,FALSE)</f>
        <v>8480044</v>
      </c>
      <c r="K78" s="43" t="str">
        <f>VLOOKUP(C78,[1]業者一覧!_xlnm.Database,17,FALSE)</f>
        <v>佐賀県伊万里市木須町4540</v>
      </c>
      <c r="L78" s="47" t="str">
        <f>VLOOKUP(C78,[1]業者一覧!_xlnm.Database,18,FALSE)</f>
        <v>0955-23-2213</v>
      </c>
      <c r="M78" s="48" t="str">
        <f>VLOOKUP(C78,[1]業者一覧!_xlnm.Database,19,FALSE)</f>
        <v>伊内</v>
      </c>
      <c r="N78" s="54"/>
      <c r="O78" s="50"/>
      <c r="P78" s="50"/>
      <c r="Q78" s="50"/>
      <c r="R78" s="51"/>
      <c r="S78" s="52" t="s">
        <v>38</v>
      </c>
      <c r="T78" s="50" t="s">
        <v>38</v>
      </c>
      <c r="U78" s="50" t="s">
        <v>38</v>
      </c>
      <c r="V78" s="50" t="s">
        <v>38</v>
      </c>
      <c r="W78" s="51"/>
      <c r="X78" s="53"/>
      <c r="Y78" s="52" t="s">
        <v>38</v>
      </c>
      <c r="Z78" s="50" t="s">
        <v>40</v>
      </c>
      <c r="AA78" s="50" t="s">
        <v>38</v>
      </c>
      <c r="AB78" s="50"/>
      <c r="AC78" s="51" t="s">
        <v>40</v>
      </c>
      <c r="AD78" s="54"/>
      <c r="AE78" s="50"/>
      <c r="AF78" s="50"/>
      <c r="AG78" s="51"/>
      <c r="AH78" s="54" t="s">
        <v>38</v>
      </c>
      <c r="AI78" s="54"/>
      <c r="AJ78" s="53"/>
      <c r="AK78" s="55">
        <f t="shared" si="7"/>
        <v>8</v>
      </c>
      <c r="AL78" s="56"/>
    </row>
    <row r="79" spans="1:40" ht="37.5" customHeight="1">
      <c r="A79" s="22">
        <f>VLOOKUP(C79,[1]業者一覧!_xlnm.Database,3,FALSE)</f>
        <v>0</v>
      </c>
      <c r="B79" s="22">
        <f>VLOOKUP(C79,[1]業者一覧!_xlnm.Database,11,FALSE)</f>
        <v>1</v>
      </c>
      <c r="C79" s="23">
        <v>119501</v>
      </c>
      <c r="D79" s="42" t="str">
        <f t="shared" si="8"/>
        <v>04101119501</v>
      </c>
      <c r="E79" s="43" t="str">
        <f>VLOOKUP(C79,[1]業者一覧!_xlnm.Database,2,FALSE)</f>
        <v>㈱池田建設</v>
      </c>
      <c r="F79" s="44">
        <f>VLOOKUP(C79,[1]業者一覧!_xlnm.Database,4,FALSE)</f>
        <v>42178</v>
      </c>
      <c r="G79" s="45">
        <f t="shared" si="6"/>
        <v>44004</v>
      </c>
      <c r="H79" s="46" t="str">
        <f>VLOOKUP(C79,[1]業者一覧!_xlnm.Database,12,FALSE)</f>
        <v>池田 博司</v>
      </c>
      <c r="I79" s="46" t="str">
        <f>VLOOKUP(C79,[1]業者一覧!_xlnm.Database,13,FALSE)</f>
        <v>ｲｹﾀﾞｹﾝｾﾂ</v>
      </c>
      <c r="J79" s="29">
        <f>VLOOKUP(C79,[1]業者一覧!_xlnm.Database,16,FALSE)</f>
        <v>8400214</v>
      </c>
      <c r="K79" s="43" t="str">
        <f>VLOOKUP(C79,[1]業者一覧!_xlnm.Database,17,FALSE)</f>
        <v>佐賀県佐賀市大和町大字川上1743-1</v>
      </c>
      <c r="L79" s="47" t="str">
        <f>VLOOKUP(C79,[1]業者一覧!_xlnm.Database,18,FALSE)</f>
        <v>0952-62-1168</v>
      </c>
      <c r="M79" s="48" t="str">
        <f>VLOOKUP(C79,[1]業者一覧!_xlnm.Database,19,FALSE)</f>
        <v>佐内</v>
      </c>
      <c r="N79" s="49"/>
      <c r="O79" s="50"/>
      <c r="P79" s="50"/>
      <c r="Q79" s="50"/>
      <c r="R79" s="51"/>
      <c r="S79" s="52" t="s">
        <v>38</v>
      </c>
      <c r="T79" s="50"/>
      <c r="U79" s="50" t="s">
        <v>38</v>
      </c>
      <c r="V79" s="50"/>
      <c r="W79" s="51"/>
      <c r="X79" s="53"/>
      <c r="Y79" s="52"/>
      <c r="Z79" s="50" t="s">
        <v>38</v>
      </c>
      <c r="AA79" s="50" t="s">
        <v>38</v>
      </c>
      <c r="AB79" s="50"/>
      <c r="AC79" s="51" t="s">
        <v>38</v>
      </c>
      <c r="AD79" s="54"/>
      <c r="AE79" s="50"/>
      <c r="AF79" s="50"/>
      <c r="AG79" s="51"/>
      <c r="AH79" s="54"/>
      <c r="AI79" s="54"/>
      <c r="AJ79" s="53"/>
      <c r="AK79" s="55">
        <f t="shared" si="7"/>
        <v>5</v>
      </c>
      <c r="AL79" s="56"/>
    </row>
    <row r="80" spans="1:40" ht="37.5" customHeight="1">
      <c r="A80" s="22">
        <f>VLOOKUP(C80,[1]業者一覧!_xlnm.Database,3,FALSE)</f>
        <v>0</v>
      </c>
      <c r="B80" s="22">
        <f>VLOOKUP(C80,[1]業者一覧!_xlnm.Database,11,FALSE)</f>
        <v>7</v>
      </c>
      <c r="C80" s="23">
        <v>176520</v>
      </c>
      <c r="D80" s="42" t="str">
        <f t="shared" si="8"/>
        <v>04107176520</v>
      </c>
      <c r="E80" s="43" t="str">
        <f>VLOOKUP(C80,[1]業者一覧!_xlnm.Database,2,FALSE)</f>
        <v>㈱池田建設</v>
      </c>
      <c r="F80" s="44">
        <f>VLOOKUP(C80,[1]業者一覧!_xlnm.Database,4,FALSE)</f>
        <v>43531</v>
      </c>
      <c r="G80" s="45">
        <f t="shared" si="6"/>
        <v>45357</v>
      </c>
      <c r="H80" s="46" t="str">
        <f>VLOOKUP(C80,[1]業者一覧!_xlnm.Database,12,FALSE)</f>
        <v>池田 和人</v>
      </c>
      <c r="I80" s="46" t="str">
        <f>VLOOKUP(C80,[1]業者一覧!_xlnm.Database,13,FALSE)</f>
        <v>ｲｹﾀﾞｹﾝｾﾂ</v>
      </c>
      <c r="J80" s="29" t="str">
        <f>VLOOKUP(C80,[1]業者一覧!_xlnm.Database,16,FALSE)</f>
        <v>849-1322</v>
      </c>
      <c r="K80" s="43" t="str">
        <f>VLOOKUP(C80,[1]業者一覧!_xlnm.Database,17,FALSE)</f>
        <v>佐賀県鹿島市浜町341-1</v>
      </c>
      <c r="L80" s="47" t="str">
        <f>VLOOKUP(C80,[1]業者一覧!_xlnm.Database,18,FALSE)</f>
        <v>0954-62-4311</v>
      </c>
      <c r="M80" s="48" t="str">
        <f>VLOOKUP(C80,[1]業者一覧!_xlnm.Database,19,FALSE)</f>
        <v>杵内</v>
      </c>
      <c r="N80" s="49"/>
      <c r="O80" s="50" t="s">
        <v>38</v>
      </c>
      <c r="P80" s="50"/>
      <c r="Q80" s="50"/>
      <c r="R80" s="51"/>
      <c r="S80" s="52" t="s">
        <v>38</v>
      </c>
      <c r="T80" s="50" t="s">
        <v>38</v>
      </c>
      <c r="U80" s="50" t="s">
        <v>38</v>
      </c>
      <c r="V80" s="50"/>
      <c r="W80" s="51"/>
      <c r="X80" s="53"/>
      <c r="Y80" s="52" t="s">
        <v>38</v>
      </c>
      <c r="Z80" s="50" t="s">
        <v>38</v>
      </c>
      <c r="AA80" s="50" t="s">
        <v>38</v>
      </c>
      <c r="AB80" s="50"/>
      <c r="AC80" s="51" t="s">
        <v>38</v>
      </c>
      <c r="AD80" s="54"/>
      <c r="AE80" s="50"/>
      <c r="AF80" s="50"/>
      <c r="AG80" s="51"/>
      <c r="AH80" s="54"/>
      <c r="AI80" s="54" t="s">
        <v>40</v>
      </c>
      <c r="AJ80" s="53" t="s">
        <v>40</v>
      </c>
      <c r="AK80" s="55">
        <f t="shared" si="7"/>
        <v>8</v>
      </c>
      <c r="AL80" s="56"/>
    </row>
    <row r="81" spans="1:40" ht="37.5" customHeight="1">
      <c r="A81" s="22">
        <f>VLOOKUP(C81,[1]業者一覧!_xlnm.Database,3,FALSE)</f>
        <v>0</v>
      </c>
      <c r="B81" s="22">
        <f>VLOOKUP(C81,[1]業者一覧!_xlnm.Database,11,FALSE)</f>
        <v>5</v>
      </c>
      <c r="C81" s="23">
        <v>32606</v>
      </c>
      <c r="D81" s="42" t="str">
        <f t="shared" si="8"/>
        <v>04105032606</v>
      </c>
      <c r="E81" s="43" t="str">
        <f>VLOOKUP(C81,[1]業者一覧!_xlnm.Database,2,FALSE)</f>
        <v>㈲池田産業</v>
      </c>
      <c r="F81" s="44">
        <f>VLOOKUP(C81,[1]業者一覧!_xlnm.Database,4,FALSE)</f>
        <v>42213</v>
      </c>
      <c r="G81" s="45">
        <f t="shared" si="6"/>
        <v>44039</v>
      </c>
      <c r="H81" s="46" t="str">
        <f>VLOOKUP(C81,[1]業者一覧!_xlnm.Database,12,FALSE)</f>
        <v>池田 浩一</v>
      </c>
      <c r="I81" s="46" t="str">
        <f>VLOOKUP(C81,[1]業者一覧!_xlnm.Database,13,FALSE)</f>
        <v>ｲｹﾀﾞｻﾝｷﾞｮｳ</v>
      </c>
      <c r="J81" s="29">
        <f>VLOOKUP(C81,[1]業者一覧!_xlnm.Database,16,FALSE)</f>
        <v>8471441</v>
      </c>
      <c r="K81" s="43" t="str">
        <f>VLOOKUP(C81,[1]業者一覧!_xlnm.Database,17,FALSE)</f>
        <v>佐賀県東松浦郡玄海町大字今村7542-1</v>
      </c>
      <c r="L81" s="47" t="str">
        <f>VLOOKUP(C81,[1]業者一覧!_xlnm.Database,18,FALSE)</f>
        <v>0955-52-6311</v>
      </c>
      <c r="M81" s="48" t="str">
        <f>VLOOKUP(C81,[1]業者一覧!_xlnm.Database,19,FALSE)</f>
        <v>唐内</v>
      </c>
      <c r="N81" s="49"/>
      <c r="O81" s="50"/>
      <c r="P81" s="50"/>
      <c r="Q81" s="50"/>
      <c r="R81" s="51"/>
      <c r="S81" s="52" t="s">
        <v>40</v>
      </c>
      <c r="T81" s="50"/>
      <c r="U81" s="50"/>
      <c r="V81" s="50"/>
      <c r="W81" s="51"/>
      <c r="X81" s="53"/>
      <c r="Y81" s="52" t="s">
        <v>40</v>
      </c>
      <c r="Z81" s="50" t="s">
        <v>40</v>
      </c>
      <c r="AA81" s="50" t="s">
        <v>40</v>
      </c>
      <c r="AB81" s="50"/>
      <c r="AC81" s="51" t="s">
        <v>40</v>
      </c>
      <c r="AD81" s="54"/>
      <c r="AE81" s="50"/>
      <c r="AF81" s="50"/>
      <c r="AG81" s="51"/>
      <c r="AH81" s="54" t="s">
        <v>38</v>
      </c>
      <c r="AI81" s="54"/>
      <c r="AJ81" s="53"/>
      <c r="AK81" s="55">
        <f t="shared" si="7"/>
        <v>5</v>
      </c>
      <c r="AL81" s="56"/>
    </row>
    <row r="82" spans="1:40" ht="37.5" customHeight="1">
      <c r="A82" s="22">
        <f>VLOOKUP(C82,[1]業者一覧!_xlnm.Database,3,FALSE)</f>
        <v>0</v>
      </c>
      <c r="B82" s="22">
        <f>VLOOKUP(C82,[1]業者一覧!_xlnm.Database,11,FALSE)</f>
        <v>1</v>
      </c>
      <c r="C82" s="23">
        <v>64319</v>
      </c>
      <c r="D82" s="42" t="str">
        <f t="shared" si="8"/>
        <v>04101064319</v>
      </c>
      <c r="E82" s="43" t="str">
        <f>VLOOKUP(C82,[1]業者一覧!_xlnm.Database,2,FALSE)</f>
        <v>㈲池田重機建材</v>
      </c>
      <c r="F82" s="44">
        <f>VLOOKUP(C82,[1]業者一覧!_xlnm.Database,4,FALSE)</f>
        <v>42839</v>
      </c>
      <c r="G82" s="45">
        <f t="shared" si="6"/>
        <v>44664</v>
      </c>
      <c r="H82" s="46" t="str">
        <f>VLOOKUP(C82,[1]業者一覧!_xlnm.Database,12,FALSE)</f>
        <v>池田 博</v>
      </c>
      <c r="I82" s="46" t="str">
        <f>VLOOKUP(C82,[1]業者一覧!_xlnm.Database,13,FALSE)</f>
        <v>ｲｹﾀﾞｼﾞｭｳｷｹﾝｻﾞｲ</v>
      </c>
      <c r="J82" s="29">
        <f>VLOOKUP(C82,[1]業者一覧!_xlnm.Database,16,FALSE)</f>
        <v>8301224</v>
      </c>
      <c r="K82" s="43" t="str">
        <f>VLOOKUP(C82,[1]業者一覧!_xlnm.Database,17,FALSE)</f>
        <v>福岡県三井郡大刀洗町大字鵜木1440-27</v>
      </c>
      <c r="L82" s="47" t="str">
        <f>VLOOKUP(C82,[1]業者一覧!_xlnm.Database,18,FALSE)</f>
        <v>0942-77-2171</v>
      </c>
      <c r="M82" s="48" t="str">
        <f>VLOOKUP(C82,[1]業者一覧!_xlnm.Database,19,FALSE)</f>
        <v>佐外</v>
      </c>
      <c r="N82" s="49"/>
      <c r="O82" s="50"/>
      <c r="P82" s="50"/>
      <c r="Q82" s="50"/>
      <c r="R82" s="51"/>
      <c r="S82" s="35"/>
      <c r="T82" s="33"/>
      <c r="U82" s="33"/>
      <c r="V82" s="33"/>
      <c r="W82" s="51"/>
      <c r="X82" s="41"/>
      <c r="Y82" s="35"/>
      <c r="Z82" s="33"/>
      <c r="AA82" s="33"/>
      <c r="AB82" s="33"/>
      <c r="AC82" s="34" t="s">
        <v>38</v>
      </c>
      <c r="AD82" s="38"/>
      <c r="AE82" s="33"/>
      <c r="AF82" s="33"/>
      <c r="AG82" s="34"/>
      <c r="AH82" s="38" t="s">
        <v>38</v>
      </c>
      <c r="AI82" s="38"/>
      <c r="AJ82" s="41"/>
      <c r="AK82" s="39">
        <f t="shared" si="7"/>
        <v>1</v>
      </c>
      <c r="AL82" s="56"/>
    </row>
    <row r="83" spans="1:40" ht="37.5" customHeight="1">
      <c r="A83" s="22">
        <f>VLOOKUP(C83,[1]業者一覧!_xlnm.Database,3,FALSE)</f>
        <v>0</v>
      </c>
      <c r="B83" s="22">
        <f>VLOOKUP(C83,[1]業者一覧!_xlnm.Database,11,FALSE)</f>
        <v>1</v>
      </c>
      <c r="C83" s="23">
        <v>157573</v>
      </c>
      <c r="D83" s="42" t="str">
        <f t="shared" si="8"/>
        <v>04101157573</v>
      </c>
      <c r="E83" s="43" t="str">
        <f>VLOOKUP(C83,[1]業者一覧!_xlnm.Database,2,FALSE)</f>
        <v>㈱池野産業</v>
      </c>
      <c r="F83" s="44">
        <f>VLOOKUP(C83,[1]業者一覧!_xlnm.Database,4,FALSE)</f>
        <v>42330</v>
      </c>
      <c r="G83" s="45">
        <f t="shared" si="6"/>
        <v>44156</v>
      </c>
      <c r="H83" s="46" t="str">
        <f>VLOOKUP(C83,[1]業者一覧!_xlnm.Database,12,FALSE)</f>
        <v>池野 広志</v>
      </c>
      <c r="I83" s="46" t="str">
        <f>VLOOKUP(C83,[1]業者一覧!_xlnm.Database,13,FALSE)</f>
        <v>ｲｹﾉｻﾝｷﾞｮｳ</v>
      </c>
      <c r="J83" s="29" t="str">
        <f>VLOOKUP(C83,[1]業者一覧!_xlnm.Database,16,FALSE)</f>
        <v>851-3501</v>
      </c>
      <c r="K83" s="43" t="str">
        <f>VLOOKUP(C83,[1]業者一覧!_xlnm.Database,17,FALSE)</f>
        <v>長崎県西海市西彼町喰場郷424-1</v>
      </c>
      <c r="L83" s="47" t="str">
        <f>VLOOKUP(C83,[1]業者一覧!_xlnm.Database,18,FALSE)</f>
        <v>0959-27-1991</v>
      </c>
      <c r="M83" s="48" t="str">
        <f>VLOOKUP(C83,[1]業者一覧!_xlnm.Database,19,FALSE)</f>
        <v>佐外</v>
      </c>
      <c r="N83" s="49"/>
      <c r="O83" s="50"/>
      <c r="P83" s="50"/>
      <c r="Q83" s="50"/>
      <c r="R83" s="51"/>
      <c r="S83" s="52"/>
      <c r="T83" s="50"/>
      <c r="U83" s="50" t="s">
        <v>38</v>
      </c>
      <c r="V83" s="50"/>
      <c r="W83" s="51"/>
      <c r="X83" s="53"/>
      <c r="Y83" s="52"/>
      <c r="Z83" s="50"/>
      <c r="AA83" s="50"/>
      <c r="AB83" s="50"/>
      <c r="AC83" s="51"/>
      <c r="AD83" s="54"/>
      <c r="AE83" s="50"/>
      <c r="AF83" s="50"/>
      <c r="AG83" s="51"/>
      <c r="AH83" s="54"/>
      <c r="AI83" s="54"/>
      <c r="AJ83" s="53"/>
      <c r="AK83" s="55">
        <f t="shared" si="7"/>
        <v>1</v>
      </c>
      <c r="AL83" s="56"/>
    </row>
    <row r="84" spans="1:40" ht="37.5" customHeight="1">
      <c r="A84" s="22">
        <f>VLOOKUP(C84,[1]業者一覧!_xlnm.Database,3,FALSE)</f>
        <v>0</v>
      </c>
      <c r="B84" s="22">
        <f>VLOOKUP(C84,[1]業者一覧!_xlnm.Database,11,FALSE)</f>
        <v>1</v>
      </c>
      <c r="C84" s="23">
        <v>38238</v>
      </c>
      <c r="D84" s="42" t="str">
        <f t="shared" si="8"/>
        <v>04101038238</v>
      </c>
      <c r="E84" s="43" t="str">
        <f>VLOOKUP(C84,[1]業者一覧!_xlnm.Database,2,FALSE)</f>
        <v>飯盛土木㈱</v>
      </c>
      <c r="F84" s="44">
        <f>VLOOKUP(C84,[1]業者一覧!_xlnm.Database,4,FALSE)</f>
        <v>42442</v>
      </c>
      <c r="G84" s="45">
        <f t="shared" si="6"/>
        <v>44267</v>
      </c>
      <c r="H84" s="46" t="str">
        <f>VLOOKUP(C84,[1]業者一覧!_xlnm.Database,12,FALSE)</f>
        <v>飯盛 進</v>
      </c>
      <c r="I84" s="46" t="str">
        <f>VLOOKUP(C84,[1]業者一覧!_xlnm.Database,13,FALSE)</f>
        <v>ｲｻｶﾞﾘﾄﾞﾎﾞｸ</v>
      </c>
      <c r="J84" s="29">
        <f>VLOOKUP(C84,[1]業者一覧!_xlnm.Database,16,FALSE)</f>
        <v>8400034</v>
      </c>
      <c r="K84" s="43" t="str">
        <f>VLOOKUP(C84,[1]業者一覧!_xlnm.Database,17,FALSE)</f>
        <v>佐賀県佐賀市西与賀町大字厘外757-1</v>
      </c>
      <c r="L84" s="47" t="str">
        <f>VLOOKUP(C84,[1]業者一覧!_xlnm.Database,18,FALSE)</f>
        <v>0952-22-4455</v>
      </c>
      <c r="M84" s="48" t="str">
        <f>VLOOKUP(C84,[1]業者一覧!_xlnm.Database,19,FALSE)</f>
        <v>佐内</v>
      </c>
      <c r="N84" s="49"/>
      <c r="O84" s="50"/>
      <c r="P84" s="50"/>
      <c r="Q84" s="50"/>
      <c r="R84" s="51"/>
      <c r="S84" s="52" t="s">
        <v>40</v>
      </c>
      <c r="T84" s="50" t="s">
        <v>40</v>
      </c>
      <c r="U84" s="50" t="s">
        <v>40</v>
      </c>
      <c r="V84" s="50" t="s">
        <v>40</v>
      </c>
      <c r="W84" s="51"/>
      <c r="X84" s="53"/>
      <c r="Y84" s="52" t="s">
        <v>40</v>
      </c>
      <c r="Z84" s="50" t="s">
        <v>40</v>
      </c>
      <c r="AA84" s="50" t="s">
        <v>40</v>
      </c>
      <c r="AB84" s="50"/>
      <c r="AC84" s="51" t="s">
        <v>40</v>
      </c>
      <c r="AD84" s="54"/>
      <c r="AE84" s="50"/>
      <c r="AF84" s="50"/>
      <c r="AG84" s="51"/>
      <c r="AH84" s="54" t="s">
        <v>38</v>
      </c>
      <c r="AI84" s="54"/>
      <c r="AJ84" s="53"/>
      <c r="AK84" s="55">
        <f t="shared" si="7"/>
        <v>8</v>
      </c>
      <c r="AL84" s="56"/>
    </row>
    <row r="85" spans="1:40" ht="37.5" customHeight="1">
      <c r="A85" s="22">
        <f>VLOOKUP(C85,[1]業者一覧!_xlnm.Database,3,FALSE)</f>
        <v>0</v>
      </c>
      <c r="B85" s="22">
        <f>VLOOKUP(C85,[1]業者一覧!_xlnm.Database,11,FALSE)</f>
        <v>1</v>
      </c>
      <c r="C85" s="23">
        <v>37143</v>
      </c>
      <c r="D85" s="42" t="str">
        <f t="shared" si="8"/>
        <v>04101037143</v>
      </c>
      <c r="E85" s="43" t="str">
        <f>VLOOKUP(C85,[1]業者一覧!_xlnm.Database,2,FALSE)</f>
        <v>㈱イシキヨ</v>
      </c>
      <c r="F85" s="44">
        <f>VLOOKUP(C85,[1]業者一覧!_xlnm.Database,4,FALSE)</f>
        <v>42500</v>
      </c>
      <c r="G85" s="45">
        <f t="shared" si="6"/>
        <v>44325</v>
      </c>
      <c r="H85" s="46" t="str">
        <f>VLOOKUP(C85,[1]業者一覧!_xlnm.Database,12,FALSE)</f>
        <v>石橋 清</v>
      </c>
      <c r="I85" s="46" t="str">
        <f>VLOOKUP(C85,[1]業者一覧!_xlnm.Database,13,FALSE)</f>
        <v>ｲｼｷﾖ</v>
      </c>
      <c r="J85" s="29">
        <f>VLOOKUP(C85,[1]業者一覧!_xlnm.Database,16,FALSE)</f>
        <v>8190162</v>
      </c>
      <c r="K85" s="43" t="str">
        <f>VLOOKUP(C85,[1]業者一覧!_xlnm.Database,17,FALSE)</f>
        <v>福岡県福岡市西区今宿青木360-1</v>
      </c>
      <c r="L85" s="47" t="str">
        <f>VLOOKUP(C85,[1]業者一覧!_xlnm.Database,18,FALSE)</f>
        <v>092-806-6833</v>
      </c>
      <c r="M85" s="48" t="str">
        <f>VLOOKUP(C85,[1]業者一覧!_xlnm.Database,19,FALSE)</f>
        <v>佐外</v>
      </c>
      <c r="N85" s="49"/>
      <c r="O85" s="50"/>
      <c r="P85" s="50"/>
      <c r="Q85" s="50"/>
      <c r="R85" s="51"/>
      <c r="S85" s="52" t="s">
        <v>40</v>
      </c>
      <c r="T85" s="50"/>
      <c r="U85" s="50" t="s">
        <v>38</v>
      </c>
      <c r="V85" s="50"/>
      <c r="W85" s="51"/>
      <c r="X85" s="53"/>
      <c r="Y85" s="52" t="s">
        <v>38</v>
      </c>
      <c r="Z85" s="50" t="s">
        <v>38</v>
      </c>
      <c r="AA85" s="50" t="s">
        <v>38</v>
      </c>
      <c r="AB85" s="50"/>
      <c r="AC85" s="51" t="s">
        <v>38</v>
      </c>
      <c r="AD85" s="54"/>
      <c r="AE85" s="50"/>
      <c r="AF85" s="50"/>
      <c r="AG85" s="51"/>
      <c r="AH85" s="54" t="s">
        <v>38</v>
      </c>
      <c r="AI85" s="54"/>
      <c r="AJ85" s="53"/>
      <c r="AK85" s="55">
        <f t="shared" si="7"/>
        <v>6</v>
      </c>
      <c r="AL85" s="56"/>
    </row>
    <row r="86" spans="1:40" ht="37.5" customHeight="1">
      <c r="A86" s="22">
        <f>VLOOKUP(C86,[1]業者一覧!_xlnm.Database,3,FALSE)</f>
        <v>0</v>
      </c>
      <c r="B86" s="22">
        <f>VLOOKUP(C86,[1]業者一覧!_xlnm.Database,11,FALSE)</f>
        <v>1</v>
      </c>
      <c r="C86" s="23">
        <v>59921</v>
      </c>
      <c r="D86" s="42" t="str">
        <f t="shared" si="8"/>
        <v>04101059921</v>
      </c>
      <c r="E86" s="43" t="str">
        <f>VLOOKUP(C86,[1]業者一覧!_xlnm.Database,2,FALSE)</f>
        <v>㈱石崎商店</v>
      </c>
      <c r="F86" s="44">
        <f>VLOOKUP(C86,[1]業者一覧!_xlnm.Database,4,FALSE)</f>
        <v>42330</v>
      </c>
      <c r="G86" s="45">
        <f t="shared" si="6"/>
        <v>44156</v>
      </c>
      <c r="H86" s="46" t="str">
        <f>VLOOKUP(C86,[1]業者一覧!_xlnm.Database,12,FALSE)</f>
        <v>石崎 信雄</v>
      </c>
      <c r="I86" s="46" t="str">
        <f>VLOOKUP(C86,[1]業者一覧!_xlnm.Database,13,FALSE)</f>
        <v>ｲｼｻﾞｷｼｮｳﾃﾝ</v>
      </c>
      <c r="J86" s="29">
        <f>VLOOKUP(C86,[1]業者一覧!_xlnm.Database,16,FALSE)</f>
        <v>8640025</v>
      </c>
      <c r="K86" s="43" t="str">
        <f>VLOOKUP(C86,[1]業者一覧!_xlnm.Database,17,FALSE)</f>
        <v>熊本県荒尾市高浜613-1</v>
      </c>
      <c r="L86" s="47" t="str">
        <f>VLOOKUP(C86,[1]業者一覧!_xlnm.Database,18,FALSE)</f>
        <v>0968-68-6848</v>
      </c>
      <c r="M86" s="48" t="str">
        <f>VLOOKUP(C86,[1]業者一覧!_xlnm.Database,19,FALSE)</f>
        <v>佐外</v>
      </c>
      <c r="N86" s="49" t="s">
        <v>38</v>
      </c>
      <c r="O86" s="50" t="s">
        <v>40</v>
      </c>
      <c r="P86" s="50" t="s">
        <v>40</v>
      </c>
      <c r="Q86" s="50" t="s">
        <v>40</v>
      </c>
      <c r="R86" s="51" t="s">
        <v>40</v>
      </c>
      <c r="S86" s="52" t="s">
        <v>40</v>
      </c>
      <c r="T86" s="50" t="s">
        <v>40</v>
      </c>
      <c r="U86" s="50" t="s">
        <v>38</v>
      </c>
      <c r="V86" s="50" t="s">
        <v>40</v>
      </c>
      <c r="W86" s="51"/>
      <c r="X86" s="53"/>
      <c r="Y86" s="52" t="s">
        <v>38</v>
      </c>
      <c r="Z86" s="50" t="s">
        <v>40</v>
      </c>
      <c r="AA86" s="50" t="s">
        <v>40</v>
      </c>
      <c r="AB86" s="50" t="s">
        <v>38</v>
      </c>
      <c r="AC86" s="51" t="s">
        <v>38</v>
      </c>
      <c r="AD86" s="54"/>
      <c r="AE86" s="50"/>
      <c r="AF86" s="50"/>
      <c r="AG86" s="51"/>
      <c r="AH86" s="54" t="s">
        <v>38</v>
      </c>
      <c r="AI86" s="54"/>
      <c r="AJ86" s="53"/>
      <c r="AK86" s="55">
        <f t="shared" si="7"/>
        <v>14</v>
      </c>
      <c r="AL86" s="56"/>
    </row>
    <row r="87" spans="1:40" ht="37.5" customHeight="1">
      <c r="A87" s="63">
        <f>VLOOKUP(C87,[1]業者一覧!_xlnm.Database,3,FALSE)</f>
        <v>1</v>
      </c>
      <c r="B87" s="63">
        <f>VLOOKUP(C87,[1]業者一覧!_xlnm.Database,11,FALSE)</f>
        <v>1</v>
      </c>
      <c r="C87" s="81">
        <v>46081</v>
      </c>
      <c r="D87" s="82" t="str">
        <f t="shared" si="8"/>
        <v>04111046081</v>
      </c>
      <c r="E87" s="83" t="str">
        <f>VLOOKUP(C87,[1]業者一覧!_xlnm.Database,2,FALSE)</f>
        <v>㈲石辰原料</v>
      </c>
      <c r="F87" s="84">
        <f>VLOOKUP(C87,[1]業者一覧!_xlnm.Database,4,FALSE)</f>
        <v>42792</v>
      </c>
      <c r="G87" s="85">
        <f>EDATE(F87,84)-1</f>
        <v>45347</v>
      </c>
      <c r="H87" s="86" t="str">
        <f>VLOOKUP(C87,[1]業者一覧!_xlnm.Database,12,FALSE)</f>
        <v>石橋 國信</v>
      </c>
      <c r="I87" s="86" t="str">
        <f>VLOOKUP(C87,[1]業者一覧!_xlnm.Database,13,FALSE)</f>
        <v>ｲｼﾀﾂｹﾞﾝﾘｮｳ</v>
      </c>
      <c r="J87" s="70">
        <f>VLOOKUP(C87,[1]業者一覧!_xlnm.Database,16,FALSE)</f>
        <v>8400801</v>
      </c>
      <c r="K87" s="83" t="str">
        <f>VLOOKUP(C87,[1]業者一覧!_xlnm.Database,17,FALSE)</f>
        <v>佐賀県佐賀市駅前中央3-2-8</v>
      </c>
      <c r="L87" s="87" t="str">
        <f>VLOOKUP(C87,[1]業者一覧!_xlnm.Database,18,FALSE)</f>
        <v>0952-30-3693</v>
      </c>
      <c r="M87" s="88" t="str">
        <f>VLOOKUP(C87,[1]業者一覧!_xlnm.Database,19,FALSE)</f>
        <v>佐内</v>
      </c>
      <c r="N87" s="89"/>
      <c r="O87" s="90"/>
      <c r="P87" s="90"/>
      <c r="Q87" s="90"/>
      <c r="R87" s="91"/>
      <c r="S87" s="92" t="s">
        <v>48</v>
      </c>
      <c r="T87" s="90" t="s">
        <v>38</v>
      </c>
      <c r="U87" s="90" t="s">
        <v>38</v>
      </c>
      <c r="V87" s="90" t="s">
        <v>38</v>
      </c>
      <c r="W87" s="91"/>
      <c r="X87" s="93"/>
      <c r="Y87" s="92" t="s">
        <v>40</v>
      </c>
      <c r="Z87" s="90" t="s">
        <v>48</v>
      </c>
      <c r="AA87" s="90" t="s">
        <v>48</v>
      </c>
      <c r="AB87" s="90"/>
      <c r="AC87" s="91" t="s">
        <v>40</v>
      </c>
      <c r="AD87" s="94"/>
      <c r="AE87" s="90"/>
      <c r="AF87" s="90"/>
      <c r="AG87" s="91"/>
      <c r="AH87" s="94"/>
      <c r="AI87" s="94"/>
      <c r="AJ87" s="93"/>
      <c r="AK87" s="95">
        <f t="shared" si="7"/>
        <v>8</v>
      </c>
      <c r="AL87" s="96"/>
      <c r="AN87" s="58"/>
    </row>
    <row r="88" spans="1:40" ht="37.5" customHeight="1">
      <c r="A88" s="22">
        <f>VLOOKUP(C88,[1]業者一覧!_xlnm.Database,3,FALSE)</f>
        <v>0</v>
      </c>
      <c r="B88" s="22">
        <f>VLOOKUP(C88,[1]業者一覧!_xlnm.Database,11,FALSE)</f>
        <v>1</v>
      </c>
      <c r="C88" s="23">
        <v>162075</v>
      </c>
      <c r="D88" s="42" t="str">
        <f t="shared" si="8"/>
        <v>04101162075</v>
      </c>
      <c r="E88" s="43" t="str">
        <f>VLOOKUP(C88,[1]業者一覧!_xlnm.Database,2,FALSE)</f>
        <v>石橋 和司</v>
      </c>
      <c r="F88" s="44">
        <f>VLOOKUP(C88,[1]業者一覧!_xlnm.Database,4,FALSE)</f>
        <v>42618</v>
      </c>
      <c r="G88" s="45">
        <f t="shared" ref="G88:G102" si="9">EDATE(F88,60)-1</f>
        <v>44443</v>
      </c>
      <c r="H88" s="46" t="str">
        <f>VLOOKUP(C88,[1]業者一覧!_xlnm.Database,12,FALSE)</f>
        <v>石橋 和司</v>
      </c>
      <c r="I88" s="46" t="str">
        <f>VLOOKUP(C88,[1]業者一覧!_xlnm.Database,13,FALSE)</f>
        <v>ｲｼﾊﾞｼｶｽﾞｼ</v>
      </c>
      <c r="J88" s="29">
        <f>VLOOKUP(C88,[1]業者一覧!_xlnm.Database,16,FALSE)</f>
        <v>8400806</v>
      </c>
      <c r="K88" s="43" t="str">
        <f>VLOOKUP(C88,[1]業者一覧!_xlnm.Database,17,FALSE)</f>
        <v>佐賀県佐賀市神園3-5-38</v>
      </c>
      <c r="L88" s="47" t="str">
        <f>VLOOKUP(C88,[1]業者一覧!_xlnm.Database,18,FALSE)</f>
        <v>0952-33-6575</v>
      </c>
      <c r="M88" s="48" t="str">
        <f>VLOOKUP(C88,[1]業者一覧!_xlnm.Database,19,FALSE)</f>
        <v>佐内</v>
      </c>
      <c r="N88" s="49" t="s">
        <v>38</v>
      </c>
      <c r="O88" s="50" t="s">
        <v>38</v>
      </c>
      <c r="P88" s="50" t="s">
        <v>38</v>
      </c>
      <c r="Q88" s="50"/>
      <c r="R88" s="51"/>
      <c r="S88" s="52" t="s">
        <v>38</v>
      </c>
      <c r="T88" s="50" t="s">
        <v>38</v>
      </c>
      <c r="U88" s="50" t="s">
        <v>38</v>
      </c>
      <c r="V88" s="50" t="s">
        <v>38</v>
      </c>
      <c r="W88" s="51" t="s">
        <v>38</v>
      </c>
      <c r="X88" s="53"/>
      <c r="Y88" s="52" t="s">
        <v>40</v>
      </c>
      <c r="Z88" s="50" t="s">
        <v>38</v>
      </c>
      <c r="AA88" s="50" t="s">
        <v>38</v>
      </c>
      <c r="AB88" s="50"/>
      <c r="AC88" s="51" t="s">
        <v>40</v>
      </c>
      <c r="AD88" s="54"/>
      <c r="AE88" s="50"/>
      <c r="AF88" s="50"/>
      <c r="AG88" s="51"/>
      <c r="AH88" s="54" t="s">
        <v>38</v>
      </c>
      <c r="AI88" s="54"/>
      <c r="AJ88" s="53"/>
      <c r="AK88" s="55">
        <f t="shared" si="7"/>
        <v>12</v>
      </c>
      <c r="AL88" s="56"/>
      <c r="AN88" s="58"/>
    </row>
    <row r="89" spans="1:40" ht="37.5" customHeight="1">
      <c r="A89" s="22">
        <f>VLOOKUP(C89,[1]業者一覧!_xlnm.Database,3,FALSE)</f>
        <v>0</v>
      </c>
      <c r="B89" s="22">
        <f>VLOOKUP(C89,[1]業者一覧!_xlnm.Database,11,FALSE)</f>
        <v>1</v>
      </c>
      <c r="C89" s="23">
        <v>24982</v>
      </c>
      <c r="D89" s="42" t="str">
        <f t="shared" si="8"/>
        <v>04101024982</v>
      </c>
      <c r="E89" s="43" t="str">
        <f>VLOOKUP(C89,[1]業者一覧!_xlnm.Database,2,FALSE)</f>
        <v>㈱石橋組</v>
      </c>
      <c r="F89" s="44">
        <f>VLOOKUP(C89,[1]業者一覧!_xlnm.Database,4,FALSE)</f>
        <v>42648</v>
      </c>
      <c r="G89" s="45">
        <f t="shared" si="9"/>
        <v>44473</v>
      </c>
      <c r="H89" s="46" t="str">
        <f>VLOOKUP(C89,[1]業者一覧!_xlnm.Database,12,FALSE)</f>
        <v>花井 守</v>
      </c>
      <c r="I89" s="46" t="str">
        <f>VLOOKUP(C89,[1]業者一覧!_xlnm.Database,13,FALSE)</f>
        <v>ｲｼﾊﾞｼｸﾞﾐ</v>
      </c>
      <c r="J89" s="29">
        <f>VLOOKUP(C89,[1]業者一覧!_xlnm.Database,16,FALSE)</f>
        <v>8300078</v>
      </c>
      <c r="K89" s="43" t="str">
        <f>VLOOKUP(C89,[1]業者一覧!_xlnm.Database,17,FALSE)</f>
        <v>福岡県久留米市荒木町荒木1961-14</v>
      </c>
      <c r="L89" s="47" t="str">
        <f>VLOOKUP(C89,[1]業者一覧!_xlnm.Database,18,FALSE)</f>
        <v>0942-27-5148</v>
      </c>
      <c r="M89" s="48" t="str">
        <f>VLOOKUP(C89,[1]業者一覧!_xlnm.Database,19,FALSE)</f>
        <v>佐外</v>
      </c>
      <c r="N89" s="49"/>
      <c r="O89" s="50" t="s">
        <v>38</v>
      </c>
      <c r="P89" s="50"/>
      <c r="Q89" s="50"/>
      <c r="R89" s="51"/>
      <c r="S89" s="52" t="s">
        <v>38</v>
      </c>
      <c r="T89" s="50" t="s">
        <v>38</v>
      </c>
      <c r="U89" s="50" t="s">
        <v>38</v>
      </c>
      <c r="V89" s="50"/>
      <c r="W89" s="51"/>
      <c r="X89" s="53"/>
      <c r="Y89" s="52" t="s">
        <v>38</v>
      </c>
      <c r="Z89" s="50" t="s">
        <v>40</v>
      </c>
      <c r="AA89" s="50" t="s">
        <v>40</v>
      </c>
      <c r="AB89" s="50" t="s">
        <v>38</v>
      </c>
      <c r="AC89" s="51" t="s">
        <v>40</v>
      </c>
      <c r="AD89" s="54"/>
      <c r="AE89" s="50"/>
      <c r="AF89" s="50"/>
      <c r="AG89" s="51"/>
      <c r="AH89" s="54"/>
      <c r="AI89" s="54"/>
      <c r="AJ89" s="53"/>
      <c r="AK89" s="55">
        <f t="shared" si="7"/>
        <v>9</v>
      </c>
      <c r="AL89" s="56"/>
      <c r="AN89" s="58"/>
    </row>
    <row r="90" spans="1:40" ht="37.5" customHeight="1">
      <c r="A90" s="22">
        <f>VLOOKUP(C90,[1]業者一覧!_xlnm.Database,3,FALSE)</f>
        <v>0</v>
      </c>
      <c r="B90" s="22">
        <f>VLOOKUP(C90,[1]業者一覧!_xlnm.Database,11,FALSE)</f>
        <v>3</v>
      </c>
      <c r="C90" s="23">
        <v>1749</v>
      </c>
      <c r="D90" s="42" t="str">
        <f t="shared" si="8"/>
        <v>04103001749</v>
      </c>
      <c r="E90" s="43" t="str">
        <f>VLOOKUP(C90,[1]業者一覧!_xlnm.Database,2,FALSE)</f>
        <v>石橋工業㈲</v>
      </c>
      <c r="F90" s="44">
        <f>VLOOKUP(C90,[1]業者一覧!_xlnm.Database,4,FALSE)</f>
        <v>43647</v>
      </c>
      <c r="G90" s="45">
        <f t="shared" si="9"/>
        <v>45473</v>
      </c>
      <c r="H90" s="46" t="str">
        <f>VLOOKUP(C90,[1]業者一覧!_xlnm.Database,12,FALSE)</f>
        <v>石橋 謙輔</v>
      </c>
      <c r="I90" s="46" t="str">
        <f>VLOOKUP(C90,[1]業者一覧!_xlnm.Database,13,FALSE)</f>
        <v>ｲｼﾊﾞｼｺｳｷﾞｮｳ</v>
      </c>
      <c r="J90" s="29">
        <f>VLOOKUP(C90,[1]業者一覧!_xlnm.Database,16,FALSE)</f>
        <v>8410027</v>
      </c>
      <c r="K90" s="43" t="str">
        <f>VLOOKUP(C90,[1]業者一覧!_xlnm.Database,17,FALSE)</f>
        <v>佐賀県鳥栖市松原町1802-3</v>
      </c>
      <c r="L90" s="47" t="str">
        <f>VLOOKUP(C90,[1]業者一覧!_xlnm.Database,18,FALSE)</f>
        <v>0942-82-3774</v>
      </c>
      <c r="M90" s="48" t="str">
        <f>VLOOKUP(C90,[1]業者一覧!_xlnm.Database,19,FALSE)</f>
        <v>鳥内</v>
      </c>
      <c r="N90" s="49" t="s">
        <v>40</v>
      </c>
      <c r="O90" s="50" t="s">
        <v>40</v>
      </c>
      <c r="P90" s="50"/>
      <c r="Q90" s="50"/>
      <c r="R90" s="51"/>
      <c r="S90" s="52" t="s">
        <v>40</v>
      </c>
      <c r="T90" s="50" t="s">
        <v>40</v>
      </c>
      <c r="U90" s="50" t="s">
        <v>40</v>
      </c>
      <c r="V90" s="50"/>
      <c r="W90" s="51"/>
      <c r="X90" s="53"/>
      <c r="Y90" s="52" t="s">
        <v>40</v>
      </c>
      <c r="Z90" s="50" t="s">
        <v>40</v>
      </c>
      <c r="AA90" s="50" t="s">
        <v>40</v>
      </c>
      <c r="AB90" s="50"/>
      <c r="AC90" s="51" t="s">
        <v>40</v>
      </c>
      <c r="AD90" s="54"/>
      <c r="AE90" s="50"/>
      <c r="AF90" s="50"/>
      <c r="AG90" s="51"/>
      <c r="AH90" s="54" t="s">
        <v>38</v>
      </c>
      <c r="AI90" s="54"/>
      <c r="AJ90" s="53"/>
      <c r="AK90" s="55">
        <f t="shared" si="7"/>
        <v>9</v>
      </c>
      <c r="AL90" s="56"/>
      <c r="AN90" s="58"/>
    </row>
    <row r="91" spans="1:40" ht="37.5" customHeight="1">
      <c r="A91" s="22">
        <f>VLOOKUP(C91,[1]業者一覧!_xlnm.Database,3,FALSE)</f>
        <v>0</v>
      </c>
      <c r="B91" s="22">
        <f>VLOOKUP(C91,[1]業者一覧!_xlnm.Database,11,FALSE)</f>
        <v>5</v>
      </c>
      <c r="C91" s="23">
        <v>17720</v>
      </c>
      <c r="D91" s="42" t="str">
        <f t="shared" si="8"/>
        <v>04105017720</v>
      </c>
      <c r="E91" s="43" t="str">
        <f>VLOOKUP(C91,[1]業者一覧!_xlnm.Database,2,FALSE)</f>
        <v>㈱石橋高組</v>
      </c>
      <c r="F91" s="44">
        <f>VLOOKUP(C91,[1]業者一覧!_xlnm.Database,4,FALSE)</f>
        <v>42642</v>
      </c>
      <c r="G91" s="45">
        <f t="shared" si="9"/>
        <v>44467</v>
      </c>
      <c r="H91" s="46" t="str">
        <f>VLOOKUP(C91,[1]業者一覧!_xlnm.Database,12,FALSE)</f>
        <v>石橋 高行</v>
      </c>
      <c r="I91" s="46" t="str">
        <f>VLOOKUP(C91,[1]業者一覧!_xlnm.Database,13,FALSE)</f>
        <v>ｲｼﾊﾞｼﾀｶｸﾞﾐ</v>
      </c>
      <c r="J91" s="29">
        <f>VLOOKUP(C91,[1]業者一覧!_xlnm.Database,16,FALSE)</f>
        <v>8190041</v>
      </c>
      <c r="K91" s="43" t="str">
        <f>VLOOKUP(C91,[1]業者一覧!_xlnm.Database,17,FALSE)</f>
        <v>福岡県福岡市西区拾六町5-11-42</v>
      </c>
      <c r="L91" s="47" t="str">
        <f>VLOOKUP(C91,[1]業者一覧!_xlnm.Database,18,FALSE)</f>
        <v>092-881-0283</v>
      </c>
      <c r="M91" s="48" t="str">
        <f>VLOOKUP(C91,[1]業者一覧!_xlnm.Database,19,FALSE)</f>
        <v>唐外</v>
      </c>
      <c r="N91" s="49" t="s">
        <v>38</v>
      </c>
      <c r="O91" s="50" t="s">
        <v>38</v>
      </c>
      <c r="P91" s="50" t="s">
        <v>38</v>
      </c>
      <c r="Q91" s="50" t="s">
        <v>38</v>
      </c>
      <c r="R91" s="51" t="s">
        <v>38</v>
      </c>
      <c r="S91" s="52" t="s">
        <v>38</v>
      </c>
      <c r="T91" s="50" t="s">
        <v>38</v>
      </c>
      <c r="U91" s="50" t="s">
        <v>38</v>
      </c>
      <c r="V91" s="50" t="s">
        <v>38</v>
      </c>
      <c r="W91" s="51" t="s">
        <v>40</v>
      </c>
      <c r="X91" s="53"/>
      <c r="Y91" s="52" t="s">
        <v>38</v>
      </c>
      <c r="Z91" s="50" t="s">
        <v>38</v>
      </c>
      <c r="AA91" s="50" t="s">
        <v>38</v>
      </c>
      <c r="AB91" s="50" t="s">
        <v>38</v>
      </c>
      <c r="AC91" s="51" t="s">
        <v>38</v>
      </c>
      <c r="AD91" s="54"/>
      <c r="AE91" s="50"/>
      <c r="AF91" s="50" t="s">
        <v>38</v>
      </c>
      <c r="AG91" s="51"/>
      <c r="AH91" s="54" t="s">
        <v>38</v>
      </c>
      <c r="AI91" s="54"/>
      <c r="AJ91" s="53"/>
      <c r="AK91" s="55">
        <f t="shared" si="7"/>
        <v>16</v>
      </c>
      <c r="AL91" s="100"/>
      <c r="AN91" s="58"/>
    </row>
    <row r="92" spans="1:40" ht="37.5" customHeight="1">
      <c r="A92" s="22">
        <f>VLOOKUP(C92,[1]業者一覧!_xlnm.Database,3,FALSE)</f>
        <v>0</v>
      </c>
      <c r="B92" s="22">
        <f>VLOOKUP(C92,[1]業者一覧!_xlnm.Database,11,FALSE)</f>
        <v>7</v>
      </c>
      <c r="C92" s="23">
        <v>189981</v>
      </c>
      <c r="D92" s="42" t="str">
        <f t="shared" si="8"/>
        <v>04107189981</v>
      </c>
      <c r="E92" s="43" t="str">
        <f>VLOOKUP(C92,[1]業者一覧!_xlnm.Database,2,FALSE)</f>
        <v>石橋 剛</v>
      </c>
      <c r="F92" s="44">
        <f>VLOOKUP(C92,[1]業者一覧!_xlnm.Database,4,FALSE)</f>
        <v>42565</v>
      </c>
      <c r="G92" s="45">
        <f t="shared" si="9"/>
        <v>44390</v>
      </c>
      <c r="H92" s="46" t="str">
        <f>VLOOKUP(C92,[1]業者一覧!_xlnm.Database,12,FALSE)</f>
        <v>石橋 剛</v>
      </c>
      <c r="I92" s="46" t="str">
        <f>VLOOKUP(C92,[1]業者一覧!_xlnm.Database,13,FALSE)</f>
        <v>ｲｼﾊﾞｼﾂﾖｼ</v>
      </c>
      <c r="J92" s="29">
        <f>VLOOKUP(C92,[1]業者一覧!_xlnm.Database,16,FALSE)</f>
        <v>8492204</v>
      </c>
      <c r="K92" s="43" t="str">
        <f>VLOOKUP(C92,[1]業者一覧!_xlnm.Database,17,FALSE)</f>
        <v>佐賀県武雄市北方町大字大崎2051-31</v>
      </c>
      <c r="L92" s="47" t="str">
        <f>VLOOKUP(C92,[1]業者一覧!_xlnm.Database,18,FALSE)</f>
        <v>0954-33-0921</v>
      </c>
      <c r="M92" s="48" t="str">
        <f>VLOOKUP(C92,[1]業者一覧!_xlnm.Database,19,FALSE)</f>
        <v>杵内</v>
      </c>
      <c r="N92" s="49"/>
      <c r="O92" s="50" t="s">
        <v>54</v>
      </c>
      <c r="P92" s="50"/>
      <c r="Q92" s="50"/>
      <c r="R92" s="51"/>
      <c r="S92" s="52" t="s">
        <v>38</v>
      </c>
      <c r="T92" s="50" t="s">
        <v>38</v>
      </c>
      <c r="U92" s="50" t="s">
        <v>38</v>
      </c>
      <c r="V92" s="50" t="s">
        <v>38</v>
      </c>
      <c r="W92" s="51"/>
      <c r="X92" s="53"/>
      <c r="Y92" s="52" t="s">
        <v>38</v>
      </c>
      <c r="Z92" s="50" t="s">
        <v>38</v>
      </c>
      <c r="AA92" s="50" t="s">
        <v>38</v>
      </c>
      <c r="AB92" s="50"/>
      <c r="AC92" s="51" t="s">
        <v>38</v>
      </c>
      <c r="AD92" s="54"/>
      <c r="AE92" s="50"/>
      <c r="AF92" s="50"/>
      <c r="AG92" s="51"/>
      <c r="AH92" s="54" t="s">
        <v>38</v>
      </c>
      <c r="AI92" s="54"/>
      <c r="AJ92" s="53"/>
      <c r="AK92" s="55">
        <v>8</v>
      </c>
      <c r="AL92" s="56"/>
    </row>
    <row r="93" spans="1:40" ht="37.5" customHeight="1">
      <c r="A93" s="22">
        <f>VLOOKUP(C93,[1]業者一覧!_xlnm.Database,3,FALSE)</f>
        <v>0</v>
      </c>
      <c r="B93" s="22">
        <f>VLOOKUP(C93,[1]業者一覧!_xlnm.Database,11,FALSE)</f>
        <v>7</v>
      </c>
      <c r="C93" s="23">
        <v>32920</v>
      </c>
      <c r="D93" s="42" t="str">
        <f t="shared" si="8"/>
        <v>04107032920</v>
      </c>
      <c r="E93" s="43" t="str">
        <f>VLOOKUP(C93,[1]業者一覧!_xlnm.Database,2,FALSE)</f>
        <v>石橋 好男</v>
      </c>
      <c r="F93" s="44">
        <f>VLOOKUP(C93,[1]業者一覧!_xlnm.Database,4,FALSE)</f>
        <v>42225</v>
      </c>
      <c r="G93" s="45">
        <f t="shared" si="9"/>
        <v>44051</v>
      </c>
      <c r="H93" s="46" t="str">
        <f>VLOOKUP(C93,[1]業者一覧!_xlnm.Database,12,FALSE)</f>
        <v>石橋 好男</v>
      </c>
      <c r="I93" s="46" t="str">
        <f>VLOOKUP(C93,[1]業者一覧!_xlnm.Database,13,FALSE)</f>
        <v>ｲｼﾊﾞｼﾖｼｵ</v>
      </c>
      <c r="J93" s="29">
        <f>VLOOKUP(C93,[1]業者一覧!_xlnm.Database,16,FALSE)</f>
        <v>8430232</v>
      </c>
      <c r="K93" s="43" t="str">
        <f>VLOOKUP(C93,[1]業者一覧!_xlnm.Database,17,FALSE)</f>
        <v>佐賀県武雄市西川登町大字神六28459</v>
      </c>
      <c r="L93" s="47" t="str">
        <f>VLOOKUP(C93,[1]業者一覧!_xlnm.Database,18,FALSE)</f>
        <v>0954-28-3140</v>
      </c>
      <c r="M93" s="48" t="str">
        <f>VLOOKUP(C93,[1]業者一覧!_xlnm.Database,19,FALSE)</f>
        <v>杵内</v>
      </c>
      <c r="N93" s="49"/>
      <c r="O93" s="50"/>
      <c r="P93" s="50"/>
      <c r="Q93" s="50"/>
      <c r="R93" s="51"/>
      <c r="S93" s="52" t="s">
        <v>40</v>
      </c>
      <c r="T93" s="50" t="s">
        <v>40</v>
      </c>
      <c r="U93" s="50" t="s">
        <v>40</v>
      </c>
      <c r="V93" s="50"/>
      <c r="W93" s="51"/>
      <c r="X93" s="53"/>
      <c r="Y93" s="52" t="s">
        <v>40</v>
      </c>
      <c r="Z93" s="50" t="s">
        <v>40</v>
      </c>
      <c r="AA93" s="50" t="s">
        <v>40</v>
      </c>
      <c r="AB93" s="50"/>
      <c r="AC93" s="51" t="s">
        <v>40</v>
      </c>
      <c r="AD93" s="54"/>
      <c r="AE93" s="50"/>
      <c r="AF93" s="50"/>
      <c r="AG93" s="51"/>
      <c r="AH93" s="54" t="s">
        <v>38</v>
      </c>
      <c r="AI93" s="54"/>
      <c r="AJ93" s="53"/>
      <c r="AK93" s="55">
        <f t="shared" ref="AK93:AK157" si="10">COUNTA(N93:AG93)</f>
        <v>7</v>
      </c>
      <c r="AL93" s="56"/>
    </row>
    <row r="94" spans="1:40" ht="37.5" customHeight="1">
      <c r="A94" s="22">
        <f>VLOOKUP(C94,[1]業者一覧!_xlnm.Database,3,FALSE)</f>
        <v>0</v>
      </c>
      <c r="B94" s="22">
        <f>VLOOKUP(C94,[1]業者一覧!_xlnm.Database,11,FALSE)</f>
        <v>1</v>
      </c>
      <c r="C94" s="23">
        <v>176439</v>
      </c>
      <c r="D94" s="42" t="str">
        <f t="shared" si="8"/>
        <v>04101176439</v>
      </c>
      <c r="E94" s="43" t="str">
        <f>VLOOKUP(C94,[1]業者一覧!_xlnm.Database,2,FALSE)</f>
        <v>㈱石松組</v>
      </c>
      <c r="F94" s="44">
        <f>VLOOKUP(C94,[1]業者一覧!_xlnm.Database,4,FALSE)</f>
        <v>42836</v>
      </c>
      <c r="G94" s="45">
        <f t="shared" si="9"/>
        <v>44661</v>
      </c>
      <c r="H94" s="46" t="str">
        <f>VLOOKUP(C94,[1]業者一覧!_xlnm.Database,12,FALSE)</f>
        <v>石松 弘康</v>
      </c>
      <c r="I94" s="46" t="str">
        <f>VLOOKUP(C94,[1]業者一覧!_xlnm.Database,13,FALSE)</f>
        <v>ｲｼﾏﾂｸﾞﾐ</v>
      </c>
      <c r="J94" s="29" t="str">
        <f>VLOOKUP(C94,[1]業者一覧!_xlnm.Database,16,FALSE)</f>
        <v>838-0023</v>
      </c>
      <c r="K94" s="43" t="str">
        <f>VLOOKUP(C94,[1]業者一覧!_xlnm.Database,17,FALSE)</f>
        <v>福岡県朝倉市入地2483</v>
      </c>
      <c r="L94" s="47" t="str">
        <f>VLOOKUP(C94,[1]業者一覧!_xlnm.Database,18,FALSE)</f>
        <v>0946-22-7885</v>
      </c>
      <c r="M94" s="48" t="str">
        <f>VLOOKUP(C94,[1]業者一覧!_xlnm.Database,19,FALSE)</f>
        <v>佐外</v>
      </c>
      <c r="N94" s="49"/>
      <c r="O94" s="50"/>
      <c r="P94" s="50"/>
      <c r="Q94" s="50"/>
      <c r="R94" s="51"/>
      <c r="S94" s="52" t="s">
        <v>38</v>
      </c>
      <c r="T94" s="50"/>
      <c r="U94" s="50" t="s">
        <v>38</v>
      </c>
      <c r="V94" s="50"/>
      <c r="W94" s="51"/>
      <c r="X94" s="53"/>
      <c r="Y94" s="52"/>
      <c r="Z94" s="50" t="s">
        <v>40</v>
      </c>
      <c r="AA94" s="50" t="s">
        <v>40</v>
      </c>
      <c r="AB94" s="50"/>
      <c r="AC94" s="51" t="s">
        <v>40</v>
      </c>
      <c r="AD94" s="54"/>
      <c r="AE94" s="50"/>
      <c r="AF94" s="50"/>
      <c r="AG94" s="51"/>
      <c r="AH94" s="54" t="s">
        <v>38</v>
      </c>
      <c r="AI94" s="54"/>
      <c r="AJ94" s="53"/>
      <c r="AK94" s="55">
        <f t="shared" si="10"/>
        <v>5</v>
      </c>
      <c r="AL94" s="56"/>
    </row>
    <row r="95" spans="1:40" ht="37.5" customHeight="1">
      <c r="A95" s="22">
        <f>VLOOKUP(C95,[1]業者一覧!_xlnm.Database,3,FALSE)</f>
        <v>0</v>
      </c>
      <c r="B95" s="22">
        <f>VLOOKUP(C95,[1]業者一覧!_xlnm.Database,11,FALSE)</f>
        <v>1</v>
      </c>
      <c r="C95" s="23">
        <v>1877</v>
      </c>
      <c r="D95" s="24" t="str">
        <f t="shared" si="8"/>
        <v>04101001877</v>
      </c>
      <c r="E95" s="25" t="str">
        <f>VLOOKUP(C95,[1]業者一覧!_xlnm.Database,2,FALSE)</f>
        <v>㈱石松商会</v>
      </c>
      <c r="F95" s="26">
        <f>VLOOKUP(C95,[1]業者一覧!_xlnm.Database,4,FALSE)</f>
        <v>43610</v>
      </c>
      <c r="G95" s="27">
        <f t="shared" si="9"/>
        <v>45436</v>
      </c>
      <c r="H95" s="28" t="str">
        <f>VLOOKUP(C95,[1]業者一覧!_xlnm.Database,12,FALSE)</f>
        <v>石松 巧児</v>
      </c>
      <c r="I95" s="28" t="str">
        <f>VLOOKUP(C95,[1]業者一覧!_xlnm.Database,13,FALSE)</f>
        <v>ｲｼﾏﾂｼｮｳｶｲ</v>
      </c>
      <c r="J95" s="29">
        <f>VLOOKUP(C95,[1]業者一覧!_xlnm.Database,16,FALSE)</f>
        <v>8060031</v>
      </c>
      <c r="K95" s="25" t="str">
        <f>VLOOKUP(C95,[1]業者一覧!_xlnm.Database,17,FALSE)</f>
        <v>福岡県北九州市八幡西区熊西2-6-5</v>
      </c>
      <c r="L95" s="30" t="str">
        <f>VLOOKUP(C95,[1]業者一覧!_xlnm.Database,18,FALSE)</f>
        <v>093-621-6853</v>
      </c>
      <c r="M95" s="31" t="str">
        <f>VLOOKUP(C95,[1]業者一覧!_xlnm.Database,19,FALSE)</f>
        <v>佐外</v>
      </c>
      <c r="N95" s="32" t="s">
        <v>38</v>
      </c>
      <c r="O95" s="33" t="s">
        <v>40</v>
      </c>
      <c r="P95" s="33" t="s">
        <v>40</v>
      </c>
      <c r="Q95" s="33" t="s">
        <v>40</v>
      </c>
      <c r="R95" s="34" t="s">
        <v>40</v>
      </c>
      <c r="S95" s="35" t="s">
        <v>40</v>
      </c>
      <c r="T95" s="33" t="s">
        <v>38</v>
      </c>
      <c r="U95" s="33" t="s">
        <v>38</v>
      </c>
      <c r="V95" s="33" t="s">
        <v>38</v>
      </c>
      <c r="W95" s="34" t="s">
        <v>40</v>
      </c>
      <c r="X95" s="41"/>
      <c r="Y95" s="35" t="s">
        <v>38</v>
      </c>
      <c r="Z95" s="33" t="s">
        <v>38</v>
      </c>
      <c r="AA95" s="33" t="s">
        <v>38</v>
      </c>
      <c r="AB95" s="33" t="s">
        <v>38</v>
      </c>
      <c r="AC95" s="34" t="s">
        <v>38</v>
      </c>
      <c r="AD95" s="38"/>
      <c r="AE95" s="33"/>
      <c r="AF95" s="33" t="s">
        <v>38</v>
      </c>
      <c r="AG95" s="34"/>
      <c r="AH95" s="38"/>
      <c r="AI95" s="38"/>
      <c r="AJ95" s="41"/>
      <c r="AK95" s="39">
        <f t="shared" si="10"/>
        <v>16</v>
      </c>
      <c r="AL95" s="40"/>
    </row>
    <row r="96" spans="1:40" ht="37.5" customHeight="1">
      <c r="A96" s="63">
        <f>VLOOKUP(C96,[1]業者一覧!_xlnm.Database,3,FALSE)</f>
        <v>0</v>
      </c>
      <c r="B96" s="63">
        <f>VLOOKUP(C96,[1]業者一覧!_xlnm.Database,11,FALSE)</f>
        <v>1</v>
      </c>
      <c r="C96" s="81">
        <v>10935</v>
      </c>
      <c r="D96" s="82" t="str">
        <f t="shared" si="8"/>
        <v>04101010935</v>
      </c>
      <c r="E96" s="83" t="str">
        <f>VLOOKUP(C96,[1]業者一覧!_xlnm.Database,2,FALSE)</f>
        <v>㈱イズナ産業</v>
      </c>
      <c r="F96" s="84">
        <f>VLOOKUP(C96,[1]業者一覧!_xlnm.Database,4,FALSE)</f>
        <v>42928</v>
      </c>
      <c r="G96" s="85">
        <f t="shared" si="9"/>
        <v>44753</v>
      </c>
      <c r="H96" s="86" t="str">
        <f>VLOOKUP(C96,[1]業者一覧!_xlnm.Database,12,FALSE)</f>
        <v>椙山 祐司</v>
      </c>
      <c r="I96" s="86" t="str">
        <f>VLOOKUP(C96,[1]業者一覧!_xlnm.Database,13,FALSE)</f>
        <v>ｲｽﾞﾅｻﾝｷﾞｮｳ</v>
      </c>
      <c r="J96" s="70" t="str">
        <f>VLOOKUP(C96,[1]業者一覧!_xlnm.Database,16,FALSE)</f>
        <v>759-6613</v>
      </c>
      <c r="K96" s="83" t="str">
        <f>VLOOKUP(C96,[1]業者一覧!_xlnm.Database,17,FALSE)</f>
        <v>山口県下関市富任町5-2-4</v>
      </c>
      <c r="L96" s="87" t="str">
        <f>VLOOKUP(C96,[1]業者一覧!_xlnm.Database,18,FALSE)</f>
        <v>083-262-3470</v>
      </c>
      <c r="M96" s="88" t="str">
        <f>VLOOKUP(C96,[1]業者一覧!_xlnm.Database,19,FALSE)</f>
        <v>佐外</v>
      </c>
      <c r="N96" s="89" t="s">
        <v>38</v>
      </c>
      <c r="O96" s="90" t="s">
        <v>40</v>
      </c>
      <c r="P96" s="90" t="s">
        <v>40</v>
      </c>
      <c r="Q96" s="90" t="s">
        <v>40</v>
      </c>
      <c r="R96" s="91" t="s">
        <v>40</v>
      </c>
      <c r="S96" s="92" t="s">
        <v>40</v>
      </c>
      <c r="T96" s="90" t="s">
        <v>38</v>
      </c>
      <c r="U96" s="90" t="s">
        <v>38</v>
      </c>
      <c r="V96" s="90" t="s">
        <v>38</v>
      </c>
      <c r="W96" s="91" t="s">
        <v>40</v>
      </c>
      <c r="X96" s="93"/>
      <c r="Y96" s="92" t="s">
        <v>38</v>
      </c>
      <c r="Z96" s="90" t="s">
        <v>38</v>
      </c>
      <c r="AA96" s="90" t="s">
        <v>38</v>
      </c>
      <c r="AB96" s="90" t="s">
        <v>38</v>
      </c>
      <c r="AC96" s="91" t="s">
        <v>38</v>
      </c>
      <c r="AD96" s="94" t="s">
        <v>38</v>
      </c>
      <c r="AE96" s="90"/>
      <c r="AF96" s="90" t="s">
        <v>38</v>
      </c>
      <c r="AG96" s="91"/>
      <c r="AH96" s="94" t="s">
        <v>38</v>
      </c>
      <c r="AI96" s="94"/>
      <c r="AJ96" s="93"/>
      <c r="AK96" s="95">
        <f t="shared" si="10"/>
        <v>17</v>
      </c>
      <c r="AL96" s="96"/>
    </row>
    <row r="97" spans="1:40" ht="37.5" customHeight="1">
      <c r="A97" s="22">
        <f>VLOOKUP(C97,[1]業者一覧!_xlnm.Database,3,FALSE)</f>
        <v>0</v>
      </c>
      <c r="B97" s="22">
        <f>VLOOKUP(C97,[1]業者一覧!_xlnm.Database,11,FALSE)</f>
        <v>3</v>
      </c>
      <c r="C97" s="23">
        <v>3553</v>
      </c>
      <c r="D97" s="42" t="str">
        <f t="shared" si="8"/>
        <v>04103003553</v>
      </c>
      <c r="E97" s="43" t="str">
        <f>VLOOKUP(C97,[1]業者一覧!_xlnm.Database,2,FALSE)</f>
        <v>㈱礒部</v>
      </c>
      <c r="F97" s="44">
        <f>VLOOKUP(C97,[1]業者一覧!_xlnm.Database,4,FALSE)</f>
        <v>42824</v>
      </c>
      <c r="G97" s="45">
        <f t="shared" si="9"/>
        <v>44649</v>
      </c>
      <c r="H97" s="46" t="str">
        <f>VLOOKUP(C97,[1]業者一覧!_xlnm.Database,12,FALSE)</f>
        <v>礒部 和孝</v>
      </c>
      <c r="I97" s="46" t="str">
        <f>VLOOKUP(C97,[1]業者一覧!_xlnm.Database,13,FALSE)</f>
        <v>ｲｿﾍﾞ</v>
      </c>
      <c r="J97" s="29">
        <f>VLOOKUP(C97,[1]業者一覧!_xlnm.Database,16,FALSE)</f>
        <v>8040076</v>
      </c>
      <c r="K97" s="43" t="str">
        <f>VLOOKUP(C97,[1]業者一覧!_xlnm.Database,17,FALSE)</f>
        <v>福岡県北九州市戸畑区銀座2-3-3</v>
      </c>
      <c r="L97" s="47" t="str">
        <f>VLOOKUP(C97,[1]業者一覧!_xlnm.Database,18,FALSE)</f>
        <v>093-871-4866</v>
      </c>
      <c r="M97" s="48" t="str">
        <f>VLOOKUP(C97,[1]業者一覧!_xlnm.Database,19,FALSE)</f>
        <v>鳥外</v>
      </c>
      <c r="N97" s="49"/>
      <c r="O97" s="50"/>
      <c r="P97" s="50" t="s">
        <v>40</v>
      </c>
      <c r="Q97" s="50"/>
      <c r="R97" s="51"/>
      <c r="S97" s="52" t="s">
        <v>40</v>
      </c>
      <c r="T97" s="50" t="s">
        <v>38</v>
      </c>
      <c r="U97" s="50" t="s">
        <v>38</v>
      </c>
      <c r="V97" s="50" t="s">
        <v>38</v>
      </c>
      <c r="W97" s="51"/>
      <c r="X97" s="53"/>
      <c r="Y97" s="52" t="s">
        <v>38</v>
      </c>
      <c r="Z97" s="50" t="s">
        <v>38</v>
      </c>
      <c r="AA97" s="50" t="s">
        <v>38</v>
      </c>
      <c r="AB97" s="50"/>
      <c r="AC97" s="51" t="s">
        <v>38</v>
      </c>
      <c r="AD97" s="54"/>
      <c r="AE97" s="50"/>
      <c r="AF97" s="50"/>
      <c r="AG97" s="51"/>
      <c r="AH97" s="54" t="s">
        <v>38</v>
      </c>
      <c r="AI97" s="54" t="s">
        <v>38</v>
      </c>
      <c r="AJ97" s="53"/>
      <c r="AK97" s="55">
        <f t="shared" si="10"/>
        <v>9</v>
      </c>
      <c r="AL97" s="56"/>
    </row>
    <row r="98" spans="1:40" ht="37.5" customHeight="1">
      <c r="A98" s="22">
        <f>VLOOKUP(C98,[1]業者一覧!_xlnm.Database,3,FALSE)</f>
        <v>0</v>
      </c>
      <c r="B98" s="22">
        <f>VLOOKUP(C98,[1]業者一覧!_xlnm.Database,11,FALSE)</f>
        <v>5</v>
      </c>
      <c r="C98" s="23">
        <v>137599</v>
      </c>
      <c r="D98" s="42" t="str">
        <f t="shared" si="8"/>
        <v>04105137599</v>
      </c>
      <c r="E98" s="43" t="str">
        <f>VLOOKUP(C98,[1]業者一覧!_xlnm.Database,2,FALSE)</f>
        <v>市丸建材工業㈱</v>
      </c>
      <c r="F98" s="44">
        <f>VLOOKUP(C98,[1]業者一覧!_xlnm.Database,4,FALSE)</f>
        <v>42976</v>
      </c>
      <c r="G98" s="45">
        <f t="shared" si="9"/>
        <v>44801</v>
      </c>
      <c r="H98" s="46" t="str">
        <f>VLOOKUP(C98,[1]業者一覧!_xlnm.Database,12,FALSE)</f>
        <v>市丸 幸弘</v>
      </c>
      <c r="I98" s="46" t="str">
        <f>VLOOKUP(C98,[1]業者一覧!_xlnm.Database,13,FALSE)</f>
        <v>ｲﾁﾏﾙｹﾝｻﾞｲｺｳｷﾞｮｳ</v>
      </c>
      <c r="J98" s="29">
        <f>VLOOKUP(C98,[1]業者一覧!_xlnm.Database,16,FALSE)</f>
        <v>8470073</v>
      </c>
      <c r="K98" s="43" t="str">
        <f>VLOOKUP(C98,[1]業者一覧!_xlnm.Database,17,FALSE)</f>
        <v>佐賀県唐津市和多田東百人町1-1</v>
      </c>
      <c r="L98" s="47" t="str">
        <f>VLOOKUP(C98,[1]業者一覧!_xlnm.Database,18,FALSE)</f>
        <v>0955-72-2187</v>
      </c>
      <c r="M98" s="48" t="str">
        <f>VLOOKUP(C98,[1]業者一覧!_xlnm.Database,19,FALSE)</f>
        <v>唐内</v>
      </c>
      <c r="N98" s="49" t="s">
        <v>38</v>
      </c>
      <c r="O98" s="50" t="s">
        <v>38</v>
      </c>
      <c r="P98" s="50"/>
      <c r="Q98" s="50"/>
      <c r="R98" s="51"/>
      <c r="S98" s="52" t="s">
        <v>40</v>
      </c>
      <c r="T98" s="50" t="s">
        <v>38</v>
      </c>
      <c r="U98" s="50" t="s">
        <v>40</v>
      </c>
      <c r="V98" s="50" t="s">
        <v>38</v>
      </c>
      <c r="W98" s="51"/>
      <c r="X98" s="53"/>
      <c r="Y98" s="52"/>
      <c r="Z98" s="50" t="s">
        <v>40</v>
      </c>
      <c r="AA98" s="50" t="s">
        <v>40</v>
      </c>
      <c r="AB98" s="50"/>
      <c r="AC98" s="51" t="s">
        <v>40</v>
      </c>
      <c r="AD98" s="54"/>
      <c r="AE98" s="50"/>
      <c r="AF98" s="50"/>
      <c r="AG98" s="51"/>
      <c r="AH98" s="54"/>
      <c r="AI98" s="54"/>
      <c r="AJ98" s="53"/>
      <c r="AK98" s="55">
        <f t="shared" si="10"/>
        <v>9</v>
      </c>
      <c r="AL98" s="56"/>
    </row>
    <row r="99" spans="1:40" ht="37.5" customHeight="1">
      <c r="A99" s="22">
        <f>VLOOKUP(C99,[1]業者一覧!_xlnm.Database,3,FALSE)</f>
        <v>0</v>
      </c>
      <c r="B99" s="22">
        <f>VLOOKUP(C99,[1]業者一覧!_xlnm.Database,11,FALSE)</f>
        <v>6</v>
      </c>
      <c r="C99" s="23">
        <v>166622</v>
      </c>
      <c r="D99" s="42" t="str">
        <f t="shared" si="8"/>
        <v>04106166622</v>
      </c>
      <c r="E99" s="43" t="str">
        <f>VLOOKUP(C99,[1]業者一覧!_xlnm.Database,2,FALSE)</f>
        <v>㈱市丸建設</v>
      </c>
      <c r="F99" s="44">
        <f>VLOOKUP(C99,[1]業者一覧!_xlnm.Database,4,FALSE)</f>
        <v>42900</v>
      </c>
      <c r="G99" s="45">
        <f t="shared" si="9"/>
        <v>44725</v>
      </c>
      <c r="H99" s="46" t="str">
        <f>VLOOKUP(C99,[1]業者一覧!_xlnm.Database,12,FALSE)</f>
        <v>市丸 智啓</v>
      </c>
      <c r="I99" s="46" t="str">
        <f>VLOOKUP(C99,[1]業者一覧!_xlnm.Database,13,FALSE)</f>
        <v>ｲﾁﾏﾙｹﾝｾﾂ</v>
      </c>
      <c r="J99" s="29" t="str">
        <f>VLOOKUP(C99,[1]業者一覧!_xlnm.Database,16,FALSE)</f>
        <v>848-0114</v>
      </c>
      <c r="K99" s="43" t="str">
        <f>VLOOKUP(C99,[1]業者一覧!_xlnm.Database,17,FALSE)</f>
        <v>佐賀県伊万里市波多津町主屋1740</v>
      </c>
      <c r="L99" s="47" t="str">
        <f>VLOOKUP(C99,[1]業者一覧!_xlnm.Database,18,FALSE)</f>
        <v>0955-25-1187</v>
      </c>
      <c r="M99" s="48" t="str">
        <f>VLOOKUP(C99,[1]業者一覧!_xlnm.Database,19,FALSE)</f>
        <v>伊内</v>
      </c>
      <c r="N99" s="54"/>
      <c r="O99" s="50"/>
      <c r="P99" s="50"/>
      <c r="Q99" s="50"/>
      <c r="R99" s="51"/>
      <c r="S99" s="52"/>
      <c r="T99" s="50"/>
      <c r="U99" s="50" t="s">
        <v>38</v>
      </c>
      <c r="V99" s="50"/>
      <c r="W99" s="51"/>
      <c r="X99" s="53"/>
      <c r="Y99" s="52"/>
      <c r="Z99" s="50" t="s">
        <v>38</v>
      </c>
      <c r="AA99" s="50"/>
      <c r="AB99" s="50"/>
      <c r="AC99" s="51" t="s">
        <v>38</v>
      </c>
      <c r="AD99" s="54"/>
      <c r="AE99" s="50"/>
      <c r="AF99" s="50"/>
      <c r="AG99" s="51"/>
      <c r="AH99" s="54"/>
      <c r="AI99" s="54"/>
      <c r="AJ99" s="53"/>
      <c r="AK99" s="55">
        <f t="shared" si="10"/>
        <v>3</v>
      </c>
      <c r="AL99" s="56"/>
    </row>
    <row r="100" spans="1:40" ht="37.5" customHeight="1">
      <c r="A100" s="22">
        <f>VLOOKUP(C100,[1]業者一覧!_xlnm.Database,3,FALSE)</f>
        <v>0</v>
      </c>
      <c r="B100" s="22">
        <f>VLOOKUP(C100,[1]業者一覧!_xlnm.Database,11,FALSE)</f>
        <v>6</v>
      </c>
      <c r="C100" s="23">
        <v>17042</v>
      </c>
      <c r="D100" s="42" t="str">
        <f t="shared" si="8"/>
        <v>04106017042</v>
      </c>
      <c r="E100" s="43" t="str">
        <f>VLOOKUP(C100,[1]業者一覧!_xlnm.Database,2,FALSE)</f>
        <v>㈲壹良産業</v>
      </c>
      <c r="F100" s="44">
        <f>VLOOKUP(C100,[1]業者一覧!_xlnm.Database,4,FALSE)</f>
        <v>43583</v>
      </c>
      <c r="G100" s="45">
        <f t="shared" si="9"/>
        <v>45409</v>
      </c>
      <c r="H100" s="46" t="str">
        <f>VLOOKUP(C100,[1]業者一覧!_xlnm.Database,12,FALSE)</f>
        <v>片岡 良子</v>
      </c>
      <c r="I100" s="46" t="str">
        <f>VLOOKUP(C100,[1]業者一覧!_xlnm.Database,13,FALSE)</f>
        <v>ｲﾁﾖｼｻﾝｷﾞｮｳ</v>
      </c>
      <c r="J100" s="29">
        <f>VLOOKUP(C100,[1]業者一覧!_xlnm.Database,16,FALSE)</f>
        <v>8593244</v>
      </c>
      <c r="K100" s="43" t="str">
        <f>VLOOKUP(C100,[1]業者一覧!_xlnm.Database,17,FALSE)</f>
        <v>長崎県佐世保市江上町4699</v>
      </c>
      <c r="L100" s="47" t="str">
        <f>VLOOKUP(C100,[1]業者一覧!_xlnm.Database,18,FALSE)</f>
        <v>0956-58-5868</v>
      </c>
      <c r="M100" s="48" t="str">
        <f>VLOOKUP(C100,[1]業者一覧!_xlnm.Database,19,FALSE)</f>
        <v>伊外</v>
      </c>
      <c r="N100" s="49" t="s">
        <v>38</v>
      </c>
      <c r="O100" s="50" t="s">
        <v>39</v>
      </c>
      <c r="P100" s="50" t="s">
        <v>38</v>
      </c>
      <c r="Q100" s="50" t="s">
        <v>38</v>
      </c>
      <c r="R100" s="51" t="s">
        <v>38</v>
      </c>
      <c r="S100" s="52" t="s">
        <v>38</v>
      </c>
      <c r="T100" s="50" t="s">
        <v>38</v>
      </c>
      <c r="U100" s="50" t="s">
        <v>38</v>
      </c>
      <c r="V100" s="50" t="s">
        <v>38</v>
      </c>
      <c r="W100" s="51" t="s">
        <v>38</v>
      </c>
      <c r="X100" s="53"/>
      <c r="Y100" s="52" t="s">
        <v>38</v>
      </c>
      <c r="Z100" s="50" t="s">
        <v>38</v>
      </c>
      <c r="AA100" s="50" t="s">
        <v>38</v>
      </c>
      <c r="AB100" s="50" t="s">
        <v>38</v>
      </c>
      <c r="AC100" s="51" t="s">
        <v>38</v>
      </c>
      <c r="AD100" s="54"/>
      <c r="AE100" s="50"/>
      <c r="AF100" s="50" t="s">
        <v>38</v>
      </c>
      <c r="AG100" s="51"/>
      <c r="AH100" s="54"/>
      <c r="AI100" s="54" t="s">
        <v>40</v>
      </c>
      <c r="AJ100" s="53" t="s">
        <v>40</v>
      </c>
      <c r="AK100" s="55">
        <f t="shared" si="10"/>
        <v>16</v>
      </c>
      <c r="AL100" s="56" t="s">
        <v>51</v>
      </c>
    </row>
    <row r="101" spans="1:40" ht="37.5" customHeight="1">
      <c r="A101" s="22">
        <f>VLOOKUP(C101,[1]業者一覧!_xlnm.Database,3,FALSE)</f>
        <v>0</v>
      </c>
      <c r="B101" s="22">
        <f>VLOOKUP(C101,[1]業者一覧!_xlnm.Database,11,FALSE)</f>
        <v>1</v>
      </c>
      <c r="C101" s="23">
        <v>105457</v>
      </c>
      <c r="D101" s="42" t="str">
        <f t="shared" si="8"/>
        <v>04101105457</v>
      </c>
      <c r="E101" s="43" t="str">
        <f>VLOOKUP(C101,[1]業者一覧!_xlnm.Database,2,FALSE)</f>
        <v>㈲一心商会</v>
      </c>
      <c r="F101" s="44">
        <f>VLOOKUP(C101,[1]業者一覧!_xlnm.Database,4,FALSE)</f>
        <v>43088</v>
      </c>
      <c r="G101" s="45">
        <f t="shared" si="9"/>
        <v>44913</v>
      </c>
      <c r="H101" s="46" t="str">
        <f>VLOOKUP(C101,[1]業者一覧!_xlnm.Database,12,FALSE)</f>
        <v>石本 信夫</v>
      </c>
      <c r="I101" s="46" t="str">
        <f>VLOOKUP(C101,[1]業者一覧!_xlnm.Database,13,FALSE)</f>
        <v>ｲｯｼﾝｼｮｳｶｲ</v>
      </c>
      <c r="J101" s="29">
        <f>VLOOKUP(C101,[1]業者一覧!_xlnm.Database,16,FALSE)</f>
        <v>8112312</v>
      </c>
      <c r="K101" s="43" t="str">
        <f>VLOOKUP(C101,[1]業者一覧!_xlnm.Database,17,FALSE)</f>
        <v>福岡県糟屋郡粕屋町長者原西1-20-3</v>
      </c>
      <c r="L101" s="47" t="str">
        <f>VLOOKUP(C101,[1]業者一覧!_xlnm.Database,18,FALSE)</f>
        <v>092-938-4840</v>
      </c>
      <c r="M101" s="48" t="str">
        <f>VLOOKUP(C101,[1]業者一覧!_xlnm.Database,19,FALSE)</f>
        <v>佐外</v>
      </c>
      <c r="N101" s="49" t="s">
        <v>38</v>
      </c>
      <c r="O101" s="50" t="s">
        <v>40</v>
      </c>
      <c r="P101" s="50" t="s">
        <v>40</v>
      </c>
      <c r="Q101" s="50" t="s">
        <v>40</v>
      </c>
      <c r="R101" s="51" t="s">
        <v>40</v>
      </c>
      <c r="S101" s="52" t="s">
        <v>40</v>
      </c>
      <c r="T101" s="50" t="s">
        <v>38</v>
      </c>
      <c r="U101" s="50" t="s">
        <v>38</v>
      </c>
      <c r="V101" s="50" t="s">
        <v>38</v>
      </c>
      <c r="W101" s="51" t="s">
        <v>38</v>
      </c>
      <c r="X101" s="53"/>
      <c r="Y101" s="52" t="s">
        <v>38</v>
      </c>
      <c r="Z101" s="50" t="s">
        <v>38</v>
      </c>
      <c r="AA101" s="50" t="s">
        <v>38</v>
      </c>
      <c r="AB101" s="50"/>
      <c r="AC101" s="51" t="s">
        <v>38</v>
      </c>
      <c r="AD101" s="54"/>
      <c r="AE101" s="50"/>
      <c r="AF101" s="50" t="s">
        <v>38</v>
      </c>
      <c r="AG101" s="51"/>
      <c r="AH101" s="54" t="s">
        <v>38</v>
      </c>
      <c r="AI101" s="54" t="s">
        <v>38</v>
      </c>
      <c r="AJ101" s="53"/>
      <c r="AK101" s="55">
        <f t="shared" si="10"/>
        <v>15</v>
      </c>
      <c r="AL101" s="56"/>
    </row>
    <row r="102" spans="1:40" ht="37.5" customHeight="1">
      <c r="A102" s="22">
        <f>VLOOKUP(C102,[1]業者一覧!_xlnm.Database,3,FALSE)</f>
        <v>0</v>
      </c>
      <c r="B102" s="22">
        <f>VLOOKUP(C102,[1]業者一覧!_xlnm.Database,11,FALSE)</f>
        <v>3</v>
      </c>
      <c r="C102" s="23">
        <v>99336</v>
      </c>
      <c r="D102" s="42" t="str">
        <f t="shared" si="8"/>
        <v>04103099336</v>
      </c>
      <c r="E102" s="43" t="str">
        <f>VLOOKUP(C102,[1]業者一覧!_xlnm.Database,2,FALSE)</f>
        <v>井手運送㈲</v>
      </c>
      <c r="F102" s="44">
        <f>VLOOKUP(C102,[1]業者一覧!_xlnm.Database,4,FALSE)</f>
        <v>43015</v>
      </c>
      <c r="G102" s="45">
        <f t="shared" si="9"/>
        <v>44840</v>
      </c>
      <c r="H102" s="46" t="str">
        <f>VLOOKUP(C102,[1]業者一覧!_xlnm.Database,12,FALSE)</f>
        <v>井手 郁夫</v>
      </c>
      <c r="I102" s="46" t="str">
        <f>VLOOKUP(C102,[1]業者一覧!_xlnm.Database,13,FALSE)</f>
        <v>ｲﾃﾞｳﾝｿｳ</v>
      </c>
      <c r="J102" s="29">
        <f>VLOOKUP(C102,[1]業者一覧!_xlnm.Database,16,FALSE)</f>
        <v>8380143</v>
      </c>
      <c r="K102" s="43" t="str">
        <f>VLOOKUP(C102,[1]業者一覧!_xlnm.Database,17,FALSE)</f>
        <v>佐賀県鳥栖市原町1071-1</v>
      </c>
      <c r="L102" s="47" t="str">
        <f>VLOOKUP(C102,[1]業者一覧!_xlnm.Database,18,FALSE)</f>
        <v>0942-72-3171</v>
      </c>
      <c r="M102" s="48" t="str">
        <f>VLOOKUP(C102,[1]業者一覧!_xlnm.Database,19,FALSE)</f>
        <v>鳥外</v>
      </c>
      <c r="N102" s="49"/>
      <c r="O102" s="50"/>
      <c r="P102" s="50"/>
      <c r="Q102" s="50"/>
      <c r="R102" s="51"/>
      <c r="S102" s="52" t="s">
        <v>38</v>
      </c>
      <c r="T102" s="50" t="s">
        <v>38</v>
      </c>
      <c r="U102" s="50" t="s">
        <v>38</v>
      </c>
      <c r="V102" s="50"/>
      <c r="W102" s="51" t="s">
        <v>38</v>
      </c>
      <c r="X102" s="53"/>
      <c r="Y102" s="52"/>
      <c r="Z102" s="50" t="s">
        <v>38</v>
      </c>
      <c r="AA102" s="50" t="s">
        <v>38</v>
      </c>
      <c r="AB102" s="50"/>
      <c r="AC102" s="51" t="s">
        <v>38</v>
      </c>
      <c r="AD102" s="54"/>
      <c r="AE102" s="50"/>
      <c r="AF102" s="50"/>
      <c r="AG102" s="51"/>
      <c r="AH102" s="54"/>
      <c r="AI102" s="54"/>
      <c r="AJ102" s="53"/>
      <c r="AK102" s="55">
        <f t="shared" si="10"/>
        <v>7</v>
      </c>
      <c r="AL102" s="56"/>
    </row>
    <row r="103" spans="1:40" ht="37.5" customHeight="1">
      <c r="A103" s="63">
        <f>VLOOKUP(C103,[1]業者一覧!_xlnm.Database,3,FALSE)</f>
        <v>0</v>
      </c>
      <c r="B103" s="63">
        <f>VLOOKUP(C103,[1]業者一覧!_xlnm.Database,11,FALSE)</f>
        <v>1</v>
      </c>
      <c r="C103" s="81">
        <v>83262</v>
      </c>
      <c r="D103" s="82" t="str">
        <f t="shared" si="8"/>
        <v>04101083262</v>
      </c>
      <c r="E103" s="83" t="str">
        <f>VLOOKUP(C103,[1]業者一覧!_xlnm.Database,2,FALSE)</f>
        <v>㈱井手解体実業</v>
      </c>
      <c r="F103" s="84">
        <f>VLOOKUP(C103,[1]業者一覧!_xlnm.Database,4,FALSE)</f>
        <v>42823</v>
      </c>
      <c r="G103" s="85">
        <f>EDATE(F103,84)-1</f>
        <v>45379</v>
      </c>
      <c r="H103" s="86" t="str">
        <f>VLOOKUP(C103,[1]業者一覧!_xlnm.Database,12,FALSE)</f>
        <v>井手 隆彦</v>
      </c>
      <c r="I103" s="86" t="str">
        <f>VLOOKUP(C103,[1]業者一覧!_xlnm.Database,13,FALSE)</f>
        <v>ｲﾃﾞｶｲﾀｲｼﾞﾂｷﾞｮｳ</v>
      </c>
      <c r="J103" s="70">
        <f>VLOOKUP(C103,[1]業者一覧!_xlnm.Database,16,FALSE)</f>
        <v>8402103</v>
      </c>
      <c r="K103" s="83" t="str">
        <f>VLOOKUP(C103,[1]業者一覧!_xlnm.Database,17,FALSE)</f>
        <v>佐賀県佐賀市諸富町大字為重1588-1</v>
      </c>
      <c r="L103" s="87" t="str">
        <f>VLOOKUP(C103,[1]業者一覧!_xlnm.Database,18,FALSE)</f>
        <v>0952-37-7671</v>
      </c>
      <c r="M103" s="88" t="str">
        <f>VLOOKUP(C103,[1]業者一覧!_xlnm.Database,19,FALSE)</f>
        <v>佐内</v>
      </c>
      <c r="N103" s="89" t="s">
        <v>38</v>
      </c>
      <c r="O103" s="90" t="s">
        <v>38</v>
      </c>
      <c r="P103" s="90" t="s">
        <v>38</v>
      </c>
      <c r="Q103" s="90"/>
      <c r="R103" s="91"/>
      <c r="S103" s="92" t="s">
        <v>38</v>
      </c>
      <c r="T103" s="90" t="s">
        <v>38</v>
      </c>
      <c r="U103" s="90" t="s">
        <v>38</v>
      </c>
      <c r="V103" s="90" t="s">
        <v>38</v>
      </c>
      <c r="W103" s="91" t="s">
        <v>38</v>
      </c>
      <c r="X103" s="93"/>
      <c r="Y103" s="92" t="s">
        <v>38</v>
      </c>
      <c r="Z103" s="90" t="s">
        <v>38</v>
      </c>
      <c r="AA103" s="90" t="s">
        <v>38</v>
      </c>
      <c r="AB103" s="90"/>
      <c r="AC103" s="91" t="s">
        <v>38</v>
      </c>
      <c r="AD103" s="94"/>
      <c r="AE103" s="90"/>
      <c r="AF103" s="90"/>
      <c r="AG103" s="91"/>
      <c r="AH103" s="94" t="s">
        <v>38</v>
      </c>
      <c r="AI103" s="94"/>
      <c r="AJ103" s="93"/>
      <c r="AK103" s="95">
        <f t="shared" si="10"/>
        <v>12</v>
      </c>
      <c r="AL103" s="96"/>
    </row>
    <row r="104" spans="1:40" ht="37.5" customHeight="1">
      <c r="A104" s="22">
        <f>VLOOKUP(C104,[1]業者一覧!_xlnm.Database,3,FALSE)</f>
        <v>0</v>
      </c>
      <c r="B104" s="22">
        <f>VLOOKUP(C104,[1]業者一覧!_xlnm.Database,11,FALSE)</f>
        <v>6</v>
      </c>
      <c r="C104" s="23">
        <v>23505</v>
      </c>
      <c r="D104" s="42" t="str">
        <f t="shared" si="8"/>
        <v>04106023505</v>
      </c>
      <c r="E104" s="43" t="str">
        <f>VLOOKUP(C104,[1]業者一覧!_xlnm.Database,2,FALSE)</f>
        <v>㈲井手商店</v>
      </c>
      <c r="F104" s="44">
        <f>VLOOKUP(C104,[1]業者一覧!_xlnm.Database,4,FALSE)</f>
        <v>41889</v>
      </c>
      <c r="G104" s="45">
        <f t="shared" ref="G104:G114" si="11">EDATE(F104,60)-1</f>
        <v>43714</v>
      </c>
      <c r="H104" s="46" t="str">
        <f>VLOOKUP(C104,[1]業者一覧!_xlnm.Database,12,FALSE)</f>
        <v>井手 秋義</v>
      </c>
      <c r="I104" s="46" t="str">
        <f>VLOOKUP(C104,[1]業者一覧!_xlnm.Database,13,FALSE)</f>
        <v>ｲﾃﾞｼｮｳﾃﾝ</v>
      </c>
      <c r="J104" s="29">
        <f>VLOOKUP(C104,[1]業者一覧!_xlnm.Database,16,FALSE)</f>
        <v>8440013</v>
      </c>
      <c r="K104" s="43" t="str">
        <f>VLOOKUP(C104,[1]業者一覧!_xlnm.Database,17,FALSE)</f>
        <v>佐賀県西松浦郡有田町大野乙2596-7</v>
      </c>
      <c r="L104" s="47" t="str">
        <f>VLOOKUP(C104,[1]業者一覧!_xlnm.Database,18,FALSE)</f>
        <v>0955-43-3633</v>
      </c>
      <c r="M104" s="48" t="str">
        <f>VLOOKUP(C104,[1]業者一覧!_xlnm.Database,19,FALSE)</f>
        <v>伊内</v>
      </c>
      <c r="N104" s="49"/>
      <c r="O104" s="50"/>
      <c r="P104" s="50"/>
      <c r="Q104" s="50"/>
      <c r="R104" s="51"/>
      <c r="S104" s="52" t="s">
        <v>40</v>
      </c>
      <c r="T104" s="50"/>
      <c r="U104" s="50" t="s">
        <v>40</v>
      </c>
      <c r="V104" s="50"/>
      <c r="W104" s="51"/>
      <c r="X104" s="53"/>
      <c r="Y104" s="52" t="s">
        <v>40</v>
      </c>
      <c r="Z104" s="50" t="s">
        <v>40</v>
      </c>
      <c r="AA104" s="50" t="s">
        <v>40</v>
      </c>
      <c r="AB104" s="50"/>
      <c r="AC104" s="51" t="s">
        <v>40</v>
      </c>
      <c r="AD104" s="54"/>
      <c r="AE104" s="50"/>
      <c r="AF104" s="50"/>
      <c r="AG104" s="51"/>
      <c r="AH104" s="54" t="s">
        <v>38</v>
      </c>
      <c r="AI104" s="54"/>
      <c r="AJ104" s="53"/>
      <c r="AK104" s="55">
        <f t="shared" si="10"/>
        <v>6</v>
      </c>
      <c r="AL104" s="56"/>
    </row>
    <row r="105" spans="1:40" ht="37.5" customHeight="1">
      <c r="A105" s="22">
        <f>VLOOKUP(C105,[1]業者一覧!_xlnm.Database,3,FALSE)</f>
        <v>0</v>
      </c>
      <c r="B105" s="22">
        <f>VLOOKUP(C105,[1]業者一覧!_xlnm.Database,11,FALSE)</f>
        <v>1</v>
      </c>
      <c r="C105" s="23">
        <v>43387</v>
      </c>
      <c r="D105" s="42" t="str">
        <f t="shared" si="8"/>
        <v>04101043387</v>
      </c>
      <c r="E105" s="43" t="str">
        <f>VLOOKUP(C105,[1]業者一覧!_xlnm.Database,2,FALSE)</f>
        <v>㈲イデント</v>
      </c>
      <c r="F105" s="44">
        <f>VLOOKUP(C105,[1]業者一覧!_xlnm.Database,4,FALSE)</f>
        <v>42687</v>
      </c>
      <c r="G105" s="45">
        <f t="shared" si="11"/>
        <v>44512</v>
      </c>
      <c r="H105" s="46" t="str">
        <f>VLOOKUP(C105,[1]業者一覧!_xlnm.Database,12,FALSE)</f>
        <v>西山 吉一</v>
      </c>
      <c r="I105" s="46" t="str">
        <f>VLOOKUP(C105,[1]業者一覧!_xlnm.Database,13,FALSE)</f>
        <v>ｲﾃﾞﾝﾄ</v>
      </c>
      <c r="J105" s="29">
        <f>VLOOKUP(C105,[1]業者一覧!_xlnm.Database,16,FALSE)</f>
        <v>8490903</v>
      </c>
      <c r="K105" s="43" t="str">
        <f>VLOOKUP(C105,[1]業者一覧!_xlnm.Database,17,FALSE)</f>
        <v>佐賀県佐賀市久保泉町大字下和泉2550</v>
      </c>
      <c r="L105" s="47" t="str">
        <f>VLOOKUP(C105,[1]業者一覧!_xlnm.Database,18,FALSE)</f>
        <v>0952-98-0971</v>
      </c>
      <c r="M105" s="48" t="str">
        <f>VLOOKUP(C105,[1]業者一覧!_xlnm.Database,19,FALSE)</f>
        <v>佐内</v>
      </c>
      <c r="N105" s="49" t="s">
        <v>40</v>
      </c>
      <c r="O105" s="50" t="s">
        <v>40</v>
      </c>
      <c r="P105" s="50" t="s">
        <v>40</v>
      </c>
      <c r="Q105" s="50" t="s">
        <v>40</v>
      </c>
      <c r="R105" s="51" t="s">
        <v>38</v>
      </c>
      <c r="S105" s="52" t="s">
        <v>40</v>
      </c>
      <c r="T105" s="50" t="s">
        <v>40</v>
      </c>
      <c r="U105" s="50" t="s">
        <v>40</v>
      </c>
      <c r="V105" s="50" t="s">
        <v>40</v>
      </c>
      <c r="W105" s="51" t="s">
        <v>40</v>
      </c>
      <c r="X105" s="53"/>
      <c r="Y105" s="52" t="s">
        <v>40</v>
      </c>
      <c r="Z105" s="50" t="s">
        <v>40</v>
      </c>
      <c r="AA105" s="50" t="s">
        <v>40</v>
      </c>
      <c r="AB105" s="50" t="s">
        <v>40</v>
      </c>
      <c r="AC105" s="51" t="s">
        <v>38</v>
      </c>
      <c r="AD105" s="54"/>
      <c r="AE105" s="50"/>
      <c r="AF105" s="50" t="s">
        <v>40</v>
      </c>
      <c r="AG105" s="51" t="s">
        <v>40</v>
      </c>
      <c r="AH105" s="54" t="s">
        <v>38</v>
      </c>
      <c r="AI105" s="54"/>
      <c r="AJ105" s="53"/>
      <c r="AK105" s="55">
        <f t="shared" si="10"/>
        <v>17</v>
      </c>
      <c r="AL105" s="56"/>
    </row>
    <row r="106" spans="1:40" ht="37.5" customHeight="1">
      <c r="A106" s="22">
        <f>VLOOKUP(C106,[1]業者一覧!_xlnm.Database,3,FALSE)</f>
        <v>0</v>
      </c>
      <c r="B106" s="22">
        <f>VLOOKUP(C106,[1]業者一覧!_xlnm.Database,11,FALSE)</f>
        <v>3</v>
      </c>
      <c r="C106" s="23">
        <v>12957</v>
      </c>
      <c r="D106" s="42" t="str">
        <f t="shared" si="8"/>
        <v>04103012957</v>
      </c>
      <c r="E106" s="43" t="str">
        <f>VLOOKUP(C106,[1]業者一覧!_xlnm.Database,2,FALSE)</f>
        <v>伊東 耕一</v>
      </c>
      <c r="F106" s="44">
        <f>VLOOKUP(C106,[1]業者一覧!_xlnm.Database,4,FALSE)</f>
        <v>43568</v>
      </c>
      <c r="G106" s="45">
        <f t="shared" si="11"/>
        <v>45394</v>
      </c>
      <c r="H106" s="46" t="str">
        <f>VLOOKUP(C106,[1]業者一覧!_xlnm.Database,12,FALSE)</f>
        <v>伊東 耕一</v>
      </c>
      <c r="I106" s="46" t="str">
        <f>VLOOKUP(C106,[1]業者一覧!_xlnm.Database,13,FALSE)</f>
        <v>ｲﾄｳｺｳｲﾁ</v>
      </c>
      <c r="J106" s="29">
        <f>VLOOKUP(C106,[1]業者一覧!_xlnm.Database,16,FALSE)</f>
        <v>8300061</v>
      </c>
      <c r="K106" s="43" t="str">
        <f>VLOOKUP(C106,[1]業者一覧!_xlnm.Database,17,FALSE)</f>
        <v>福岡県久留米市津福今町370</v>
      </c>
      <c r="L106" s="47" t="str">
        <f>VLOOKUP(C106,[1]業者一覧!_xlnm.Database,18,FALSE)</f>
        <v>0942-36-0700</v>
      </c>
      <c r="M106" s="48" t="str">
        <f>VLOOKUP(C106,[1]業者一覧!_xlnm.Database,19,FALSE)</f>
        <v>鳥外</v>
      </c>
      <c r="N106" s="49" t="s">
        <v>40</v>
      </c>
      <c r="O106" s="50" t="s">
        <v>40</v>
      </c>
      <c r="P106" s="50" t="s">
        <v>40</v>
      </c>
      <c r="Q106" s="50"/>
      <c r="R106" s="51"/>
      <c r="S106" s="52" t="s">
        <v>40</v>
      </c>
      <c r="T106" s="50" t="s">
        <v>40</v>
      </c>
      <c r="U106" s="50" t="s">
        <v>40</v>
      </c>
      <c r="V106" s="50" t="s">
        <v>40</v>
      </c>
      <c r="W106" s="51"/>
      <c r="X106" s="53"/>
      <c r="Y106" s="52" t="s">
        <v>40</v>
      </c>
      <c r="Z106" s="50" t="s">
        <v>40</v>
      </c>
      <c r="AA106" s="50" t="s">
        <v>40</v>
      </c>
      <c r="AB106" s="50" t="s">
        <v>40</v>
      </c>
      <c r="AC106" s="51" t="s">
        <v>40</v>
      </c>
      <c r="AD106" s="54"/>
      <c r="AE106" s="50"/>
      <c r="AF106" s="50" t="s">
        <v>40</v>
      </c>
      <c r="AG106" s="51"/>
      <c r="AH106" s="54" t="s">
        <v>38</v>
      </c>
      <c r="AI106" s="54" t="s">
        <v>40</v>
      </c>
      <c r="AJ106" s="53" t="s">
        <v>40</v>
      </c>
      <c r="AK106" s="55">
        <f t="shared" si="10"/>
        <v>13</v>
      </c>
      <c r="AL106" s="56"/>
    </row>
    <row r="107" spans="1:40" ht="37.5" customHeight="1">
      <c r="A107" s="22">
        <f>VLOOKUP(C107,[1]業者一覧!_xlnm.Database,3,FALSE)</f>
        <v>0</v>
      </c>
      <c r="B107" s="22">
        <f>VLOOKUP(C107,[1]業者一覧!_xlnm.Database,11,FALSE)</f>
        <v>1</v>
      </c>
      <c r="C107" s="23">
        <v>122203</v>
      </c>
      <c r="D107" s="42" t="str">
        <f t="shared" si="8"/>
        <v>04101122203</v>
      </c>
      <c r="E107" s="43" t="str">
        <f>VLOOKUP(C107,[1]業者一覧!_xlnm.Database,2,FALSE)</f>
        <v>㈲伊東工業</v>
      </c>
      <c r="F107" s="44">
        <f>VLOOKUP(C107,[1]業者一覧!_xlnm.Database,4,FALSE)</f>
        <v>42317</v>
      </c>
      <c r="G107" s="45">
        <f t="shared" si="11"/>
        <v>44143</v>
      </c>
      <c r="H107" s="46" t="str">
        <f>VLOOKUP(C107,[1]業者一覧!_xlnm.Database,12,FALSE)</f>
        <v>伊東 弘毅</v>
      </c>
      <c r="I107" s="46" t="str">
        <f>VLOOKUP(C107,[1]業者一覧!_xlnm.Database,13,FALSE)</f>
        <v>ｲﾄｳｺｳｷﾞｮｳ</v>
      </c>
      <c r="J107" s="29">
        <f>VLOOKUP(C107,[1]業者一覧!_xlnm.Database,16,FALSE)</f>
        <v>8450033</v>
      </c>
      <c r="K107" s="43" t="str">
        <f>VLOOKUP(C107,[1]業者一覧!_xlnm.Database,17,FALSE)</f>
        <v>佐賀県小城市三日月町樋口1127</v>
      </c>
      <c r="L107" s="47" t="str">
        <f>VLOOKUP(C107,[1]業者一覧!_xlnm.Database,18,FALSE)</f>
        <v>0952-72-7258</v>
      </c>
      <c r="M107" s="48" t="str">
        <f>VLOOKUP(C107,[1]業者一覧!_xlnm.Database,19,FALSE)</f>
        <v>佐内</v>
      </c>
      <c r="N107" s="49" t="s">
        <v>38</v>
      </c>
      <c r="O107" s="50" t="s">
        <v>38</v>
      </c>
      <c r="P107" s="50" t="s">
        <v>38</v>
      </c>
      <c r="Q107" s="50"/>
      <c r="R107" s="51"/>
      <c r="S107" s="52" t="s">
        <v>40</v>
      </c>
      <c r="T107" s="50" t="s">
        <v>40</v>
      </c>
      <c r="U107" s="50" t="s">
        <v>40</v>
      </c>
      <c r="V107" s="50" t="s">
        <v>40</v>
      </c>
      <c r="W107" s="51" t="s">
        <v>38</v>
      </c>
      <c r="X107" s="53"/>
      <c r="Y107" s="52" t="s">
        <v>38</v>
      </c>
      <c r="Z107" s="50" t="s">
        <v>40</v>
      </c>
      <c r="AA107" s="50" t="s">
        <v>40</v>
      </c>
      <c r="AB107" s="50" t="s">
        <v>38</v>
      </c>
      <c r="AC107" s="51" t="s">
        <v>38</v>
      </c>
      <c r="AD107" s="54"/>
      <c r="AE107" s="50"/>
      <c r="AF107" s="50" t="s">
        <v>38</v>
      </c>
      <c r="AG107" s="51"/>
      <c r="AH107" s="54" t="s">
        <v>38</v>
      </c>
      <c r="AI107" s="54"/>
      <c r="AJ107" s="53"/>
      <c r="AK107" s="55">
        <f t="shared" si="10"/>
        <v>14</v>
      </c>
      <c r="AL107" s="56"/>
    </row>
    <row r="108" spans="1:40" ht="37.5" customHeight="1">
      <c r="A108" s="22">
        <f>VLOOKUP(C108,[1]業者一覧!_xlnm.Database,3,FALSE)</f>
        <v>0</v>
      </c>
      <c r="B108" s="22">
        <f>VLOOKUP(C108,[1]業者一覧!_xlnm.Database,11,FALSE)</f>
        <v>1</v>
      </c>
      <c r="C108" s="23">
        <v>134158</v>
      </c>
      <c r="D108" s="42" t="str">
        <f t="shared" si="8"/>
        <v>04101134158</v>
      </c>
      <c r="E108" s="43" t="str">
        <f>VLOOKUP(C108,[1]業者一覧!_xlnm.Database,2,FALSE)</f>
        <v>㈲伊藤土木建設</v>
      </c>
      <c r="F108" s="44">
        <f>VLOOKUP(C108,[1]業者一覧!_xlnm.Database,4,FALSE)</f>
        <v>42799</v>
      </c>
      <c r="G108" s="45">
        <f t="shared" si="11"/>
        <v>44624</v>
      </c>
      <c r="H108" s="46" t="str">
        <f>VLOOKUP(C108,[1]業者一覧!_xlnm.Database,12,FALSE)</f>
        <v>伊藤 初江</v>
      </c>
      <c r="I108" s="46" t="str">
        <f>VLOOKUP(C108,[1]業者一覧!_xlnm.Database,13,FALSE)</f>
        <v>ｲﾄｳﾄﾞﾎﾞｸｹﾝｾﾂ</v>
      </c>
      <c r="J108" s="29">
        <f>VLOOKUP(C108,[1]業者一覧!_xlnm.Database,16,FALSE)</f>
        <v>8402106</v>
      </c>
      <c r="K108" s="43" t="str">
        <f>VLOOKUP(C108,[1]業者一覧!_xlnm.Database,17,FALSE)</f>
        <v>佐賀県佐賀市諸富町大字山領999-5</v>
      </c>
      <c r="L108" s="47" t="str">
        <f>VLOOKUP(C108,[1]業者一覧!_xlnm.Database,18,FALSE)</f>
        <v>0952-47-3956</v>
      </c>
      <c r="M108" s="48" t="str">
        <f>VLOOKUP(C108,[1]業者一覧!_xlnm.Database,19,FALSE)</f>
        <v>佐内</v>
      </c>
      <c r="N108" s="49"/>
      <c r="O108" s="50"/>
      <c r="P108" s="50"/>
      <c r="Q108" s="50"/>
      <c r="R108" s="51"/>
      <c r="S108" s="52"/>
      <c r="T108" s="50"/>
      <c r="U108" s="50"/>
      <c r="V108" s="50"/>
      <c r="W108" s="51"/>
      <c r="X108" s="53"/>
      <c r="Y108" s="52"/>
      <c r="Z108" s="50"/>
      <c r="AA108" s="50"/>
      <c r="AB108" s="50"/>
      <c r="AC108" s="51" t="s">
        <v>38</v>
      </c>
      <c r="AD108" s="54"/>
      <c r="AE108" s="50"/>
      <c r="AF108" s="50"/>
      <c r="AG108" s="51"/>
      <c r="AH108" s="54"/>
      <c r="AI108" s="54"/>
      <c r="AJ108" s="53"/>
      <c r="AK108" s="55">
        <f t="shared" si="10"/>
        <v>1</v>
      </c>
      <c r="AL108" s="56"/>
      <c r="AN108" s="58"/>
    </row>
    <row r="109" spans="1:40" ht="37.5" customHeight="1">
      <c r="A109" s="22">
        <f>VLOOKUP(C109,[1]業者一覧!_xlnm.Database,3,FALSE)</f>
        <v>0</v>
      </c>
      <c r="B109" s="22">
        <f>VLOOKUP(C109,[1]業者一覧!_xlnm.Database,11,FALSE)</f>
        <v>1</v>
      </c>
      <c r="C109" s="23">
        <v>130948</v>
      </c>
      <c r="D109" s="42" t="str">
        <f t="shared" si="8"/>
        <v>04101130948</v>
      </c>
      <c r="E109" s="43" t="str">
        <f>VLOOKUP(C109,[1]業者一覧!_xlnm.Database,2,FALSE)</f>
        <v>㈱糸島産業</v>
      </c>
      <c r="F109" s="44">
        <f>VLOOKUP(C109,[1]業者一覧!_xlnm.Database,4,FALSE)</f>
        <v>43089</v>
      </c>
      <c r="G109" s="45">
        <f t="shared" si="11"/>
        <v>44914</v>
      </c>
      <c r="H109" s="46" t="str">
        <f>VLOOKUP(C109,[1]業者一覧!_xlnm.Database,12,FALSE)</f>
        <v>川口 正昭</v>
      </c>
      <c r="I109" s="46" t="str">
        <f>VLOOKUP(C109,[1]業者一覧!_xlnm.Database,13,FALSE)</f>
        <v>ｲﾄｼﾏｻﾝｷﾞｮｳ</v>
      </c>
      <c r="J109" s="29" t="str">
        <f>VLOOKUP(C109,[1]業者一覧!_xlnm.Database,16,FALSE)</f>
        <v>819-1107</v>
      </c>
      <c r="K109" s="43" t="str">
        <f>VLOOKUP(C109,[1]業者一覧!_xlnm.Database,17,FALSE)</f>
        <v>福岡県糸島市波多江駅北2-18-1</v>
      </c>
      <c r="L109" s="47" t="str">
        <f>VLOOKUP(C109,[1]業者一覧!_xlnm.Database,18,FALSE)</f>
        <v>092-322-9845</v>
      </c>
      <c r="M109" s="48" t="str">
        <f>VLOOKUP(C109,[1]業者一覧!_xlnm.Database,19,FALSE)</f>
        <v>佐外</v>
      </c>
      <c r="N109" s="49"/>
      <c r="O109" s="50"/>
      <c r="P109" s="50"/>
      <c r="Q109" s="50"/>
      <c r="R109" s="51"/>
      <c r="S109" s="52" t="s">
        <v>40</v>
      </c>
      <c r="T109" s="50" t="s">
        <v>38</v>
      </c>
      <c r="U109" s="50" t="s">
        <v>38</v>
      </c>
      <c r="V109" s="50" t="s">
        <v>38</v>
      </c>
      <c r="W109" s="51" t="s">
        <v>38</v>
      </c>
      <c r="X109" s="53"/>
      <c r="Y109" s="52" t="s">
        <v>38</v>
      </c>
      <c r="Z109" s="50" t="s">
        <v>38</v>
      </c>
      <c r="AA109" s="50" t="s">
        <v>38</v>
      </c>
      <c r="AB109" s="50"/>
      <c r="AC109" s="51" t="s">
        <v>38</v>
      </c>
      <c r="AD109" s="54"/>
      <c r="AE109" s="50"/>
      <c r="AF109" s="50"/>
      <c r="AG109" s="51"/>
      <c r="AH109" s="54"/>
      <c r="AI109" s="54"/>
      <c r="AJ109" s="53"/>
      <c r="AK109" s="55">
        <f t="shared" si="10"/>
        <v>9</v>
      </c>
      <c r="AL109" s="56"/>
    </row>
    <row r="110" spans="1:40" ht="37.5" customHeight="1">
      <c r="A110" s="22">
        <f>VLOOKUP(C110,[1]業者一覧!_xlnm.Database,3,FALSE)</f>
        <v>0</v>
      </c>
      <c r="B110" s="22">
        <f>VLOOKUP(C110,[1]業者一覧!_xlnm.Database,11,FALSE)</f>
        <v>1</v>
      </c>
      <c r="C110" s="23">
        <v>185351</v>
      </c>
      <c r="D110" s="42" t="str">
        <f t="shared" si="8"/>
        <v>04101185351</v>
      </c>
      <c r="E110" s="43" t="str">
        <f>VLOOKUP(C110,[1]業者一覧!_xlnm.Database,2,FALSE)</f>
        <v>㈱糸山建設</v>
      </c>
      <c r="F110" s="44">
        <f>VLOOKUP(C110,[1]業者一覧!_xlnm.Database,4,FALSE)</f>
        <v>42255</v>
      </c>
      <c r="G110" s="45">
        <f t="shared" si="11"/>
        <v>44081</v>
      </c>
      <c r="H110" s="46" t="str">
        <f>VLOOKUP(C110,[1]業者一覧!_xlnm.Database,12,FALSE)</f>
        <v>糸山 隆夫</v>
      </c>
      <c r="I110" s="46" t="str">
        <f>VLOOKUP(C110,[1]業者一覧!_xlnm.Database,13,FALSE)</f>
        <v>ｲﾄﾔﾏｹﾝｾﾂ</v>
      </c>
      <c r="J110" s="29" t="str">
        <f>VLOOKUP(C110,[1]業者一覧!_xlnm.Database,16,FALSE)</f>
        <v>849-0101</v>
      </c>
      <c r="K110" s="43" t="str">
        <f>VLOOKUP(C110,[1]業者一覧!_xlnm.Database,17,FALSE)</f>
        <v>佐賀県三養基郡みやき町大字原古賀5217-1</v>
      </c>
      <c r="L110" s="47" t="str">
        <f>VLOOKUP(C110,[1]業者一覧!_xlnm.Database,18,FALSE)</f>
        <v>0942-94-4195</v>
      </c>
      <c r="M110" s="48" t="str">
        <f>VLOOKUP(C110,[1]業者一覧!_xlnm.Database,19,FALSE)</f>
        <v>佐内</v>
      </c>
      <c r="N110" s="49"/>
      <c r="O110" s="50" t="s">
        <v>38</v>
      </c>
      <c r="P110" s="50"/>
      <c r="Q110" s="50"/>
      <c r="R110" s="51"/>
      <c r="S110" s="52" t="s">
        <v>40</v>
      </c>
      <c r="T110" s="50" t="s">
        <v>40</v>
      </c>
      <c r="U110" s="50" t="s">
        <v>40</v>
      </c>
      <c r="V110" s="50" t="s">
        <v>40</v>
      </c>
      <c r="W110" s="51"/>
      <c r="X110" s="53"/>
      <c r="Y110" s="52"/>
      <c r="Z110" s="50" t="s">
        <v>40</v>
      </c>
      <c r="AA110" s="50" t="s">
        <v>40</v>
      </c>
      <c r="AB110" s="50"/>
      <c r="AC110" s="51" t="s">
        <v>38</v>
      </c>
      <c r="AD110" s="54"/>
      <c r="AE110" s="50"/>
      <c r="AF110" s="50"/>
      <c r="AG110" s="51"/>
      <c r="AH110" s="54" t="s">
        <v>38</v>
      </c>
      <c r="AI110" s="54"/>
      <c r="AJ110" s="53"/>
      <c r="AK110" s="55">
        <f t="shared" si="10"/>
        <v>8</v>
      </c>
      <c r="AL110" s="56"/>
    </row>
    <row r="111" spans="1:40" ht="37.5" customHeight="1">
      <c r="A111" s="22">
        <f>VLOOKUP(C111,[1]業者一覧!_xlnm.Database,3,FALSE)</f>
        <v>0</v>
      </c>
      <c r="B111" s="22">
        <f>VLOOKUP(C111,[1]業者一覧!_xlnm.Database,11,FALSE)</f>
        <v>1</v>
      </c>
      <c r="C111" s="23">
        <v>131860</v>
      </c>
      <c r="D111" s="42" t="str">
        <f t="shared" si="8"/>
        <v>04101131860</v>
      </c>
      <c r="E111" s="43" t="str">
        <f>VLOOKUP(C111,[1]業者一覧!_xlnm.Database,2,FALSE)</f>
        <v>糸山 大輔</v>
      </c>
      <c r="F111" s="44">
        <f>VLOOKUP(C111,[1]業者一覧!_xlnm.Database,4,FALSE)</f>
        <v>42710</v>
      </c>
      <c r="G111" s="45">
        <f t="shared" si="11"/>
        <v>44535</v>
      </c>
      <c r="H111" s="46" t="str">
        <f>VLOOKUP(C111,[1]業者一覧!_xlnm.Database,12,FALSE)</f>
        <v>糸山 大輔</v>
      </c>
      <c r="I111" s="46" t="str">
        <f>VLOOKUP(C111,[1]業者一覧!_xlnm.Database,13,FALSE)</f>
        <v>ｲﾄﾔﾏﾀﾞｲｽｹ</v>
      </c>
      <c r="J111" s="29">
        <f>VLOOKUP(C111,[1]業者一覧!_xlnm.Database,16,FALSE)</f>
        <v>8400213</v>
      </c>
      <c r="K111" s="43" t="str">
        <f>VLOOKUP(C111,[1]業者一覧!_xlnm.Database,17,FALSE)</f>
        <v>佐賀県佐賀市大和町大字久留間3271-5</v>
      </c>
      <c r="L111" s="47" t="str">
        <f>VLOOKUP(C111,[1]業者一覧!_xlnm.Database,18,FALSE)</f>
        <v>0952-62-6366</v>
      </c>
      <c r="M111" s="48" t="str">
        <f>VLOOKUP(C111,[1]業者一覧!_xlnm.Database,19,FALSE)</f>
        <v>佐内</v>
      </c>
      <c r="N111" s="49"/>
      <c r="O111" s="50"/>
      <c r="P111" s="50"/>
      <c r="Q111" s="50"/>
      <c r="R111" s="51"/>
      <c r="S111" s="52" t="s">
        <v>40</v>
      </c>
      <c r="T111" s="50" t="s">
        <v>40</v>
      </c>
      <c r="U111" s="50" t="s">
        <v>40</v>
      </c>
      <c r="V111" s="50" t="s">
        <v>40</v>
      </c>
      <c r="W111" s="51"/>
      <c r="X111" s="53"/>
      <c r="Y111" s="52"/>
      <c r="Z111" s="50" t="s">
        <v>40</v>
      </c>
      <c r="AA111" s="50" t="s">
        <v>40</v>
      </c>
      <c r="AB111" s="50"/>
      <c r="AC111" s="51" t="s">
        <v>38</v>
      </c>
      <c r="AD111" s="54"/>
      <c r="AE111" s="50"/>
      <c r="AF111" s="50"/>
      <c r="AG111" s="51"/>
      <c r="AH111" s="54"/>
      <c r="AI111" s="54"/>
      <c r="AJ111" s="53"/>
      <c r="AK111" s="55">
        <f t="shared" si="10"/>
        <v>7</v>
      </c>
      <c r="AL111" s="56"/>
    </row>
    <row r="112" spans="1:40" ht="37.5" customHeight="1">
      <c r="A112" s="22">
        <f>VLOOKUP(C112,[1]業者一覧!_xlnm.Database,3,FALSE)</f>
        <v>0</v>
      </c>
      <c r="B112" s="22">
        <f>VLOOKUP(C112,[1]業者一覧!_xlnm.Database,11,FALSE)</f>
        <v>1</v>
      </c>
      <c r="C112" s="23">
        <v>175991</v>
      </c>
      <c r="D112" s="42" t="str">
        <f t="shared" si="8"/>
        <v>04101175991</v>
      </c>
      <c r="E112" s="43" t="str">
        <f>VLOOKUP(C112,[1]業者一覧!_xlnm.Database,2,FALSE)</f>
        <v>㈱糸山敏建設</v>
      </c>
      <c r="F112" s="44">
        <f>VLOOKUP(C112,[1]業者一覧!_xlnm.Database,4,FALSE)</f>
        <v>43510</v>
      </c>
      <c r="G112" s="45">
        <f t="shared" si="11"/>
        <v>45335</v>
      </c>
      <c r="H112" s="46" t="str">
        <f>VLOOKUP(C112,[1]業者一覧!_xlnm.Database,12,FALSE)</f>
        <v>糸山 ちさ子</v>
      </c>
      <c r="I112" s="46" t="str">
        <f>VLOOKUP(C112,[1]業者一覧!_xlnm.Database,13,FALSE)</f>
        <v>ｲﾄﾔﾏﾄｼｹﾝｾﾂ</v>
      </c>
      <c r="J112" s="29" t="str">
        <f>VLOOKUP(C112,[1]業者一覧!_xlnm.Database,16,FALSE)</f>
        <v>840-2222</v>
      </c>
      <c r="K112" s="43" t="str">
        <f>VLOOKUP(C112,[1]業者一覧!_xlnm.Database,17,FALSE)</f>
        <v>佐賀県佐賀市東与賀町大字田中566-10</v>
      </c>
      <c r="L112" s="47" t="str">
        <f>VLOOKUP(C112,[1]業者一覧!_xlnm.Database,18,FALSE)</f>
        <v>0952-45-5736</v>
      </c>
      <c r="M112" s="48" t="str">
        <f>VLOOKUP(C112,[1]業者一覧!_xlnm.Database,19,FALSE)</f>
        <v>佐内</v>
      </c>
      <c r="N112" s="49"/>
      <c r="O112" s="50"/>
      <c r="P112" s="50"/>
      <c r="Q112" s="50"/>
      <c r="R112" s="51"/>
      <c r="S112" s="52" t="s">
        <v>40</v>
      </c>
      <c r="T112" s="50" t="s">
        <v>40</v>
      </c>
      <c r="U112" s="50" t="s">
        <v>40</v>
      </c>
      <c r="V112" s="50" t="s">
        <v>40</v>
      </c>
      <c r="W112" s="51"/>
      <c r="X112" s="53"/>
      <c r="Y112" s="52"/>
      <c r="Z112" s="50" t="s">
        <v>40</v>
      </c>
      <c r="AA112" s="50" t="s">
        <v>40</v>
      </c>
      <c r="AB112" s="50"/>
      <c r="AC112" s="51" t="s">
        <v>38</v>
      </c>
      <c r="AD112" s="54"/>
      <c r="AE112" s="50"/>
      <c r="AF112" s="50"/>
      <c r="AG112" s="51"/>
      <c r="AH112" s="54"/>
      <c r="AI112" s="54"/>
      <c r="AJ112" s="53"/>
      <c r="AK112" s="55">
        <f t="shared" si="10"/>
        <v>7</v>
      </c>
      <c r="AL112" s="56"/>
    </row>
    <row r="113" spans="1:38" ht="37.5" customHeight="1">
      <c r="A113" s="22">
        <f>VLOOKUP(C113,[1]業者一覧!_xlnm.Database,3,FALSE)</f>
        <v>0</v>
      </c>
      <c r="B113" s="22">
        <f>VLOOKUP(C113,[1]業者一覧!_xlnm.Database,11,FALSE)</f>
        <v>7</v>
      </c>
      <c r="C113" s="23">
        <v>97467</v>
      </c>
      <c r="D113" s="42" t="str">
        <f t="shared" si="8"/>
        <v>04107097467</v>
      </c>
      <c r="E113" s="43" t="str">
        <f>VLOOKUP(C113,[1]業者一覧!_xlnm.Database,2,FALSE)</f>
        <v>㈲イナドミ</v>
      </c>
      <c r="F113" s="44">
        <f>VLOOKUP(C113,[1]業者一覧!_xlnm.Database,4,FALSE)</f>
        <v>42932</v>
      </c>
      <c r="G113" s="45">
        <f t="shared" si="11"/>
        <v>44757</v>
      </c>
      <c r="H113" s="46" t="str">
        <f>VLOOKUP(C113,[1]業者一覧!_xlnm.Database,12,FALSE)</f>
        <v>稲富 司</v>
      </c>
      <c r="I113" s="46" t="str">
        <f>VLOOKUP(C113,[1]業者一覧!_xlnm.Database,13,FALSE)</f>
        <v>ｲﾅﾄﾞﾐ</v>
      </c>
      <c r="J113" s="29">
        <f>VLOOKUP(C113,[1]業者一覧!_xlnm.Database,16,FALSE)</f>
        <v>8491104</v>
      </c>
      <c r="K113" s="43" t="str">
        <f>VLOOKUP(C113,[1]業者一覧!_xlnm.Database,17,FALSE)</f>
        <v>　佐賀県佐賀市杵島郡白石町大字堤1218-5</v>
      </c>
      <c r="L113" s="47" t="str">
        <f>VLOOKUP(C113,[1]業者一覧!_xlnm.Database,18,FALSE)</f>
        <v>0952-84-3839</v>
      </c>
      <c r="M113" s="48" t="str">
        <f>VLOOKUP(C113,[1]業者一覧!_xlnm.Database,19,FALSE)</f>
        <v>杵内</v>
      </c>
      <c r="N113" s="49"/>
      <c r="O113" s="50"/>
      <c r="P113" s="50"/>
      <c r="Q113" s="50"/>
      <c r="R113" s="51"/>
      <c r="S113" s="52" t="s">
        <v>38</v>
      </c>
      <c r="T113" s="50" t="s">
        <v>38</v>
      </c>
      <c r="U113" s="50" t="s">
        <v>38</v>
      </c>
      <c r="V113" s="50"/>
      <c r="W113" s="51"/>
      <c r="X113" s="53"/>
      <c r="Y113" s="52"/>
      <c r="Z113" s="50" t="s">
        <v>38</v>
      </c>
      <c r="AA113" s="50" t="s">
        <v>38</v>
      </c>
      <c r="AB113" s="50"/>
      <c r="AC113" s="51" t="s">
        <v>38</v>
      </c>
      <c r="AD113" s="54"/>
      <c r="AE113" s="50"/>
      <c r="AF113" s="50"/>
      <c r="AG113" s="51"/>
      <c r="AH113" s="54"/>
      <c r="AI113" s="54"/>
      <c r="AJ113" s="53"/>
      <c r="AK113" s="55">
        <f t="shared" si="10"/>
        <v>6</v>
      </c>
      <c r="AL113" s="56"/>
    </row>
    <row r="114" spans="1:38" ht="37.5" customHeight="1">
      <c r="A114" s="22">
        <f>VLOOKUP(C114,[1]業者一覧!_xlnm.Database,3,FALSE)</f>
        <v>0</v>
      </c>
      <c r="B114" s="22">
        <f>VLOOKUP(C114,[1]業者一覧!_xlnm.Database,11,FALSE)</f>
        <v>1</v>
      </c>
      <c r="C114" s="23">
        <v>109399</v>
      </c>
      <c r="D114" s="42" t="str">
        <f t="shared" si="8"/>
        <v>04101109399</v>
      </c>
      <c r="E114" s="43" t="str">
        <f>VLOOKUP(C114,[1]業者一覧!_xlnm.Database,2,FALSE)</f>
        <v>㈲いのうえ</v>
      </c>
      <c r="F114" s="44">
        <f>VLOOKUP(C114,[1]業者一覧!_xlnm.Database,4,FALSE)</f>
        <v>43506</v>
      </c>
      <c r="G114" s="45">
        <f t="shared" si="11"/>
        <v>45331</v>
      </c>
      <c r="H114" s="46" t="str">
        <f>VLOOKUP(C114,[1]業者一覧!_xlnm.Database,12,FALSE)</f>
        <v>井上 真宏</v>
      </c>
      <c r="I114" s="46" t="str">
        <f>VLOOKUP(C114,[1]業者一覧!_xlnm.Database,13,FALSE)</f>
        <v>ｲﾉｳｴ</v>
      </c>
      <c r="J114" s="29">
        <f>VLOOKUP(C114,[1]業者一覧!_xlnm.Database,16,FALSE)</f>
        <v>8420054</v>
      </c>
      <c r="K114" s="43" t="str">
        <f>VLOOKUP(C114,[1]業者一覧!_xlnm.Database,17,FALSE)</f>
        <v>佐賀県神埼市千代田町餘江字西三本松1405-3</v>
      </c>
      <c r="L114" s="47" t="str">
        <f>VLOOKUP(C114,[1]業者一覧!_xlnm.Database,18,FALSE)</f>
        <v>0952-44-4525</v>
      </c>
      <c r="M114" s="48" t="str">
        <f>VLOOKUP(C114,[1]業者一覧!_xlnm.Database,19,FALSE)</f>
        <v>佐内</v>
      </c>
      <c r="N114" s="49"/>
      <c r="O114" s="50" t="s">
        <v>38</v>
      </c>
      <c r="P114" s="50" t="s">
        <v>38</v>
      </c>
      <c r="Q114" s="50"/>
      <c r="R114" s="51"/>
      <c r="S114" s="52" t="s">
        <v>38</v>
      </c>
      <c r="T114" s="50"/>
      <c r="U114" s="50"/>
      <c r="V114" s="50"/>
      <c r="W114" s="51"/>
      <c r="X114" s="53"/>
      <c r="Y114" s="52" t="s">
        <v>38</v>
      </c>
      <c r="Z114" s="50" t="s">
        <v>38</v>
      </c>
      <c r="AA114" s="50" t="s">
        <v>39</v>
      </c>
      <c r="AB114" s="50"/>
      <c r="AC114" s="51"/>
      <c r="AD114" s="54"/>
      <c r="AE114" s="50"/>
      <c r="AF114" s="50"/>
      <c r="AG114" s="51"/>
      <c r="AH114" s="54"/>
      <c r="AI114" s="54"/>
      <c r="AJ114" s="53"/>
      <c r="AK114" s="55">
        <f t="shared" si="10"/>
        <v>6</v>
      </c>
      <c r="AL114" s="56" t="s">
        <v>55</v>
      </c>
    </row>
    <row r="115" spans="1:38" ht="37.5" customHeight="1">
      <c r="A115" s="63">
        <f>VLOOKUP(C115,[1]業者一覧!_xlnm.Database,3,FALSE)</f>
        <v>0</v>
      </c>
      <c r="B115" s="63">
        <f>VLOOKUP(C115,[1]業者一覧!_xlnm.Database,11,FALSE)</f>
        <v>1</v>
      </c>
      <c r="C115" s="64">
        <v>1487</v>
      </c>
      <c r="D115" s="65" t="str">
        <f t="shared" si="8"/>
        <v>04101001487</v>
      </c>
      <c r="E115" s="66" t="str">
        <f>VLOOKUP(C115,[1]業者一覧!_xlnm.Database,2,FALSE)</f>
        <v>井上化学工業㈱</v>
      </c>
      <c r="F115" s="67">
        <f>VLOOKUP(C115,[1]業者一覧!_xlnm.Database,4,FALSE)</f>
        <v>42486</v>
      </c>
      <c r="G115" s="68">
        <f>EDATE(F115,84)-1</f>
        <v>45041</v>
      </c>
      <c r="H115" s="69" t="str">
        <f>VLOOKUP(C115,[1]業者一覧!_xlnm.Database,12,FALSE)</f>
        <v>清水　貴之</v>
      </c>
      <c r="I115" s="69" t="str">
        <f>VLOOKUP(C115,[1]業者一覧!_xlnm.Database,13,FALSE)</f>
        <v>ｲﾉｳｴｶｶﾞｸｺｳｷﾞｮｳ</v>
      </c>
      <c r="J115" s="70">
        <f>VLOOKUP(C115,[1]業者一覧!_xlnm.Database,16,FALSE)</f>
        <v>8700018</v>
      </c>
      <c r="K115" s="66" t="str">
        <f>VLOOKUP(C115,[1]業者一覧!_xlnm.Database,17,FALSE)</f>
        <v>大分県大分市豊海5-4-6</v>
      </c>
      <c r="L115" s="71" t="str">
        <f>VLOOKUP(C115,[1]業者一覧!_xlnm.Database,18,FALSE)</f>
        <v>097-537-3870</v>
      </c>
      <c r="M115" s="72" t="str">
        <f>VLOOKUP(C115,[1]業者一覧!_xlnm.Database,19,FALSE)</f>
        <v>佐外</v>
      </c>
      <c r="N115" s="73" t="s">
        <v>38</v>
      </c>
      <c r="O115" s="74" t="s">
        <v>40</v>
      </c>
      <c r="P115" s="74" t="s">
        <v>40</v>
      </c>
      <c r="Q115" s="74" t="s">
        <v>40</v>
      </c>
      <c r="R115" s="75" t="s">
        <v>40</v>
      </c>
      <c r="S115" s="76" t="s">
        <v>40</v>
      </c>
      <c r="T115" s="74" t="s">
        <v>38</v>
      </c>
      <c r="U115" s="74" t="s">
        <v>38</v>
      </c>
      <c r="V115" s="74" t="s">
        <v>38</v>
      </c>
      <c r="W115" s="75" t="s">
        <v>38</v>
      </c>
      <c r="X115" s="77"/>
      <c r="Y115" s="76" t="s">
        <v>38</v>
      </c>
      <c r="Z115" s="74" t="s">
        <v>38</v>
      </c>
      <c r="AA115" s="74" t="s">
        <v>38</v>
      </c>
      <c r="AB115" s="74" t="s">
        <v>38</v>
      </c>
      <c r="AC115" s="75" t="s">
        <v>38</v>
      </c>
      <c r="AD115" s="78"/>
      <c r="AE115" s="74"/>
      <c r="AF115" s="74" t="s">
        <v>38</v>
      </c>
      <c r="AG115" s="75"/>
      <c r="AH115" s="78" t="s">
        <v>38</v>
      </c>
      <c r="AI115" s="78"/>
      <c r="AJ115" s="77"/>
      <c r="AK115" s="79">
        <f t="shared" si="10"/>
        <v>16</v>
      </c>
      <c r="AL115" s="80"/>
    </row>
    <row r="116" spans="1:38" ht="37.5" customHeight="1">
      <c r="A116" s="22">
        <f>VLOOKUP(C116,[1]業者一覧!_xlnm.Database,3,FALSE)</f>
        <v>0</v>
      </c>
      <c r="B116" s="22">
        <f>VLOOKUP(C116,[1]業者一覧!_xlnm.Database,11,FALSE)</f>
        <v>1</v>
      </c>
      <c r="C116" s="23">
        <v>185539</v>
      </c>
      <c r="D116" s="24" t="str">
        <f t="shared" si="8"/>
        <v>04101185539</v>
      </c>
      <c r="E116" s="25" t="str">
        <f>VLOOKUP(C116,[1]業者一覧!_xlnm.Database,2,FALSE)</f>
        <v>井上 健二</v>
      </c>
      <c r="F116" s="26">
        <f>VLOOKUP(C116,[1]業者一覧!_xlnm.Database,4,FALSE)</f>
        <v>42276</v>
      </c>
      <c r="G116" s="27">
        <f t="shared" ref="G116:G127" si="12">EDATE(F116,60)-1</f>
        <v>44102</v>
      </c>
      <c r="H116" s="28" t="str">
        <f>VLOOKUP(C116,[1]業者一覧!_xlnm.Database,12,FALSE)</f>
        <v>井上 健二</v>
      </c>
      <c r="I116" s="28" t="str">
        <f>VLOOKUP(C116,[1]業者一覧!_xlnm.Database,13,FALSE)</f>
        <v>ｲﾉｳｴｹﾝｼﾞ</v>
      </c>
      <c r="J116" s="29" t="str">
        <f>VLOOKUP(C116,[1]業者一覧!_xlnm.Database,16,FALSE)</f>
        <v>830-0037</v>
      </c>
      <c r="K116" s="25" t="str">
        <f>VLOOKUP(C116,[1]業者一覧!_xlnm.Database,17,FALSE)</f>
        <v>福岡県久留米市諏訪野町14-10</v>
      </c>
      <c r="L116" s="30" t="str">
        <f>VLOOKUP(C116,[1]業者一覧!_xlnm.Database,18,FALSE)</f>
        <v>090-1197-2099</v>
      </c>
      <c r="M116" s="31" t="str">
        <f>VLOOKUP(C116,[1]業者一覧!_xlnm.Database,19,FALSE)</f>
        <v>佐外</v>
      </c>
      <c r="N116" s="32"/>
      <c r="O116" s="33" t="s">
        <v>38</v>
      </c>
      <c r="P116" s="33"/>
      <c r="Q116" s="33"/>
      <c r="R116" s="34"/>
      <c r="S116" s="35" t="s">
        <v>38</v>
      </c>
      <c r="T116" s="33" t="s">
        <v>38</v>
      </c>
      <c r="U116" s="33" t="s">
        <v>38</v>
      </c>
      <c r="V116" s="33" t="s">
        <v>38</v>
      </c>
      <c r="W116" s="34"/>
      <c r="X116" s="41"/>
      <c r="Y116" s="35" t="s">
        <v>38</v>
      </c>
      <c r="Z116" s="33" t="s">
        <v>38</v>
      </c>
      <c r="AA116" s="33" t="s">
        <v>38</v>
      </c>
      <c r="AB116" s="33"/>
      <c r="AC116" s="34" t="s">
        <v>38</v>
      </c>
      <c r="AD116" s="38"/>
      <c r="AE116" s="33"/>
      <c r="AF116" s="33"/>
      <c r="AG116" s="34"/>
      <c r="AH116" s="38"/>
      <c r="AI116" s="38"/>
      <c r="AJ116" s="41"/>
      <c r="AK116" s="39">
        <f t="shared" si="10"/>
        <v>9</v>
      </c>
      <c r="AL116" s="40"/>
    </row>
    <row r="117" spans="1:38" ht="37.5" customHeight="1">
      <c r="A117" s="22">
        <f>VLOOKUP(C117,[1]業者一覧!_xlnm.Database,3,FALSE)</f>
        <v>0</v>
      </c>
      <c r="B117" s="22">
        <f>VLOOKUP(C117,[1]業者一覧!_xlnm.Database,11,FALSE)</f>
        <v>1</v>
      </c>
      <c r="C117" s="23">
        <v>20729</v>
      </c>
      <c r="D117" s="24" t="str">
        <f t="shared" si="8"/>
        <v>04101020729</v>
      </c>
      <c r="E117" s="25" t="str">
        <f>VLOOKUP(C117,[1]業者一覧!_xlnm.Database,2,FALSE)</f>
        <v>㈱井上光産</v>
      </c>
      <c r="F117" s="26">
        <f>VLOOKUP(C117,[1]業者一覧!_xlnm.Database,4,FALSE)</f>
        <v>43291</v>
      </c>
      <c r="G117" s="27">
        <f t="shared" si="12"/>
        <v>45116</v>
      </c>
      <c r="H117" s="28" t="str">
        <f>VLOOKUP(C117,[1]業者一覧!_xlnm.Database,12,FALSE)</f>
        <v>井上 敬一</v>
      </c>
      <c r="I117" s="28" t="str">
        <f>VLOOKUP(C117,[1]業者一覧!_xlnm.Database,13,FALSE)</f>
        <v>ｲﾉｳｴｺｳｻﾝ</v>
      </c>
      <c r="J117" s="29">
        <f>VLOOKUP(C117,[1]業者一覧!_xlnm.Database,16,FALSE)</f>
        <v>8020056</v>
      </c>
      <c r="K117" s="25" t="str">
        <f>VLOOKUP(C117,[1]業者一覧!_xlnm.Database,17,FALSE)</f>
        <v>福岡県北九州市小倉北区黒住町15-9</v>
      </c>
      <c r="L117" s="30" t="str">
        <f>VLOOKUP(C117,[1]業者一覧!_xlnm.Database,18,FALSE)</f>
        <v>093-921-2202</v>
      </c>
      <c r="M117" s="31" t="str">
        <f>VLOOKUP(C117,[1]業者一覧!_xlnm.Database,19,FALSE)</f>
        <v>佐外</v>
      </c>
      <c r="N117" s="32"/>
      <c r="O117" s="33"/>
      <c r="P117" s="33"/>
      <c r="Q117" s="33"/>
      <c r="R117" s="34"/>
      <c r="S117" s="35" t="s">
        <v>38</v>
      </c>
      <c r="T117" s="33" t="s">
        <v>38</v>
      </c>
      <c r="U117" s="33" t="s">
        <v>38</v>
      </c>
      <c r="V117" s="33" t="s">
        <v>38</v>
      </c>
      <c r="W117" s="34"/>
      <c r="X117" s="41"/>
      <c r="Y117" s="35"/>
      <c r="Z117" s="33" t="s">
        <v>38</v>
      </c>
      <c r="AA117" s="33" t="s">
        <v>38</v>
      </c>
      <c r="AB117" s="33"/>
      <c r="AC117" s="34" t="s">
        <v>38</v>
      </c>
      <c r="AD117" s="38"/>
      <c r="AE117" s="33"/>
      <c r="AF117" s="33"/>
      <c r="AG117" s="34"/>
      <c r="AH117" s="38" t="s">
        <v>38</v>
      </c>
      <c r="AI117" s="38"/>
      <c r="AJ117" s="41"/>
      <c r="AK117" s="39">
        <f t="shared" si="10"/>
        <v>7</v>
      </c>
      <c r="AL117" s="40"/>
    </row>
    <row r="118" spans="1:38" ht="37.5" customHeight="1">
      <c r="A118" s="22">
        <f>VLOOKUP(C118,[1]業者一覧!_xlnm.Database,3,FALSE)</f>
        <v>0</v>
      </c>
      <c r="B118" s="22">
        <f>VLOOKUP(C118,[1]業者一覧!_xlnm.Database,11,FALSE)</f>
        <v>5</v>
      </c>
      <c r="C118" s="23">
        <v>39718</v>
      </c>
      <c r="D118" s="42" t="str">
        <f t="shared" si="8"/>
        <v>04105039718</v>
      </c>
      <c r="E118" s="43" t="str">
        <f>VLOOKUP(C118,[1]業者一覧!_xlnm.Database,2,FALSE)</f>
        <v>㈲井上重機</v>
      </c>
      <c r="F118" s="44">
        <f>VLOOKUP(C118,[1]業者一覧!_xlnm.Database,4,FALSE)</f>
        <v>42492</v>
      </c>
      <c r="G118" s="45">
        <f t="shared" si="12"/>
        <v>44317</v>
      </c>
      <c r="H118" s="46" t="str">
        <f>VLOOKUP(C118,[1]業者一覧!_xlnm.Database,12,FALSE)</f>
        <v>井上 正光</v>
      </c>
      <c r="I118" s="46" t="str">
        <f>VLOOKUP(C118,[1]業者一覧!_xlnm.Database,13,FALSE)</f>
        <v>ｲﾉｳｴｼﾞｭｳｷ</v>
      </c>
      <c r="J118" s="29">
        <f>VLOOKUP(C118,[1]業者一覧!_xlnm.Database,16,FALSE)</f>
        <v>8470881</v>
      </c>
      <c r="K118" s="43" t="str">
        <f>VLOOKUP(C118,[1]業者一覧!_xlnm.Database,17,FALSE)</f>
        <v>佐賀県唐津市竹木場5575-10</v>
      </c>
      <c r="L118" s="47" t="str">
        <f>VLOOKUP(C118,[1]業者一覧!_xlnm.Database,18,FALSE)</f>
        <v>0955-74-8820</v>
      </c>
      <c r="M118" s="48" t="str">
        <f>VLOOKUP(C118,[1]業者一覧!_xlnm.Database,19,FALSE)</f>
        <v>唐内</v>
      </c>
      <c r="N118" s="49"/>
      <c r="O118" s="50"/>
      <c r="P118" s="50"/>
      <c r="Q118" s="50"/>
      <c r="R118" s="51"/>
      <c r="S118" s="52" t="s">
        <v>40</v>
      </c>
      <c r="T118" s="50"/>
      <c r="U118" s="50" t="s">
        <v>40</v>
      </c>
      <c r="V118" s="50"/>
      <c r="W118" s="51"/>
      <c r="X118" s="53"/>
      <c r="Y118" s="52" t="s">
        <v>40</v>
      </c>
      <c r="Z118" s="50" t="s">
        <v>40</v>
      </c>
      <c r="AA118" s="50" t="s">
        <v>40</v>
      </c>
      <c r="AB118" s="50"/>
      <c r="AC118" s="51" t="s">
        <v>40</v>
      </c>
      <c r="AD118" s="54"/>
      <c r="AE118" s="50"/>
      <c r="AF118" s="50"/>
      <c r="AG118" s="51"/>
      <c r="AH118" s="54" t="s">
        <v>38</v>
      </c>
      <c r="AI118" s="54"/>
      <c r="AJ118" s="53"/>
      <c r="AK118" s="55">
        <f t="shared" si="10"/>
        <v>6</v>
      </c>
      <c r="AL118" s="56"/>
    </row>
    <row r="119" spans="1:38" ht="37.5" customHeight="1">
      <c r="A119" s="22">
        <f>VLOOKUP(C119,[1]業者一覧!_xlnm.Database,3,FALSE)</f>
        <v>0</v>
      </c>
      <c r="B119" s="22">
        <f>VLOOKUP(C119,[1]業者一覧!_xlnm.Database,11,FALSE)</f>
        <v>1</v>
      </c>
      <c r="C119" s="23">
        <v>117703</v>
      </c>
      <c r="D119" s="24" t="str">
        <f t="shared" si="8"/>
        <v>04101117703</v>
      </c>
      <c r="E119" s="25" t="str">
        <f>VLOOKUP(C119,[1]業者一覧!_xlnm.Database,2,FALSE)</f>
        <v>㈲井上商店</v>
      </c>
      <c r="F119" s="26">
        <f>VLOOKUP(C119,[1]業者一覧!_xlnm.Database,4,FALSE)</f>
        <v>41969</v>
      </c>
      <c r="G119" s="27">
        <f t="shared" si="12"/>
        <v>43794</v>
      </c>
      <c r="H119" s="28" t="str">
        <f>VLOOKUP(C119,[1]業者一覧!_xlnm.Database,12,FALSE)</f>
        <v>井上 利夫</v>
      </c>
      <c r="I119" s="28" t="str">
        <f>VLOOKUP(C119,[1]業者一覧!_xlnm.Database,13,FALSE)</f>
        <v>ｲﾉｳｴｼｮｳﾃﾝ</v>
      </c>
      <c r="J119" s="29">
        <f>VLOOKUP(C119,[1]業者一覧!_xlnm.Database,16,FALSE)</f>
        <v>8290301</v>
      </c>
      <c r="K119" s="25" t="str">
        <f>VLOOKUP(C119,[1]業者一覧!_xlnm.Database,17,FALSE)</f>
        <v>福岡県築上郡築上町大字椎田1524-1</v>
      </c>
      <c r="L119" s="30" t="str">
        <f>VLOOKUP(C119,[1]業者一覧!_xlnm.Database,18,FALSE)</f>
        <v>0930-56-2908</v>
      </c>
      <c r="M119" s="31" t="str">
        <f>VLOOKUP(C119,[1]業者一覧!_xlnm.Database,19,FALSE)</f>
        <v>佐外</v>
      </c>
      <c r="N119" s="32"/>
      <c r="O119" s="33" t="s">
        <v>38</v>
      </c>
      <c r="P119" s="33" t="s">
        <v>38</v>
      </c>
      <c r="Q119" s="33"/>
      <c r="R119" s="34"/>
      <c r="S119" s="35" t="s">
        <v>38</v>
      </c>
      <c r="T119" s="33" t="s">
        <v>38</v>
      </c>
      <c r="U119" s="33" t="s">
        <v>38</v>
      </c>
      <c r="V119" s="33" t="s">
        <v>38</v>
      </c>
      <c r="W119" s="34"/>
      <c r="X119" s="41"/>
      <c r="Y119" s="35" t="s">
        <v>38</v>
      </c>
      <c r="Z119" s="33" t="s">
        <v>38</v>
      </c>
      <c r="AA119" s="33" t="s">
        <v>38</v>
      </c>
      <c r="AB119" s="33"/>
      <c r="AC119" s="34" t="s">
        <v>38</v>
      </c>
      <c r="AD119" s="38"/>
      <c r="AE119" s="33"/>
      <c r="AF119" s="33"/>
      <c r="AG119" s="34"/>
      <c r="AH119" s="38" t="s">
        <v>38</v>
      </c>
      <c r="AI119" s="38"/>
      <c r="AJ119" s="41"/>
      <c r="AK119" s="39">
        <f t="shared" si="10"/>
        <v>10</v>
      </c>
      <c r="AL119" s="40"/>
    </row>
    <row r="120" spans="1:38" ht="37.5" customHeight="1">
      <c r="A120" s="22">
        <f>VLOOKUP(C120,[1]業者一覧!_xlnm.Database,3,FALSE)</f>
        <v>0</v>
      </c>
      <c r="B120" s="22">
        <f>VLOOKUP(C120,[1]業者一覧!_xlnm.Database,11,FALSE)</f>
        <v>1</v>
      </c>
      <c r="C120" s="23">
        <v>166327</v>
      </c>
      <c r="D120" s="42" t="str">
        <f t="shared" si="8"/>
        <v>04101166327</v>
      </c>
      <c r="E120" s="43" t="str">
        <f>VLOOKUP(C120,[1]業者一覧!_xlnm.Database,2,FALSE)</f>
        <v>井上 真一</v>
      </c>
      <c r="F120" s="44">
        <f>VLOOKUP(C120,[1]業者一覧!_xlnm.Database,4,FALSE)</f>
        <v>42870</v>
      </c>
      <c r="G120" s="45">
        <f t="shared" si="12"/>
        <v>44695</v>
      </c>
      <c r="H120" s="46" t="str">
        <f>VLOOKUP(C120,[1]業者一覧!_xlnm.Database,12,FALSE)</f>
        <v>井上 真一</v>
      </c>
      <c r="I120" s="46" t="str">
        <f>VLOOKUP(C120,[1]業者一覧!_xlnm.Database,13,FALSE)</f>
        <v>ｲﾉｳｴｼﾝｲﾁ</v>
      </c>
      <c r="J120" s="29" t="str">
        <f>VLOOKUP(C120,[1]業者一覧!_xlnm.Database,16,FALSE)</f>
        <v>845-0031</v>
      </c>
      <c r="K120" s="43" t="str">
        <f>VLOOKUP(C120,[1]業者一覧!_xlnm.Database,17,FALSE)</f>
        <v>佐賀県小城市三日月町堀江457-5</v>
      </c>
      <c r="L120" s="47" t="str">
        <f>VLOOKUP(C120,[1]業者一覧!_xlnm.Database,18,FALSE)</f>
        <v>0952-71-1186</v>
      </c>
      <c r="M120" s="48" t="str">
        <f>VLOOKUP(C120,[1]業者一覧!_xlnm.Database,19,FALSE)</f>
        <v>佐内</v>
      </c>
      <c r="N120" s="49"/>
      <c r="O120" s="50"/>
      <c r="P120" s="50"/>
      <c r="Q120" s="50"/>
      <c r="R120" s="51"/>
      <c r="S120" s="52" t="s">
        <v>38</v>
      </c>
      <c r="T120" s="50" t="s">
        <v>38</v>
      </c>
      <c r="U120" s="50" t="s">
        <v>38</v>
      </c>
      <c r="V120" s="50" t="s">
        <v>38</v>
      </c>
      <c r="W120" s="51"/>
      <c r="X120" s="53"/>
      <c r="Y120" s="52"/>
      <c r="Z120" s="50" t="s">
        <v>38</v>
      </c>
      <c r="AA120" s="50" t="s">
        <v>38</v>
      </c>
      <c r="AB120" s="50"/>
      <c r="AC120" s="51" t="s">
        <v>38</v>
      </c>
      <c r="AD120" s="54"/>
      <c r="AE120" s="50"/>
      <c r="AF120" s="50"/>
      <c r="AG120" s="51"/>
      <c r="AH120" s="54"/>
      <c r="AI120" s="54"/>
      <c r="AJ120" s="53"/>
      <c r="AK120" s="55">
        <f t="shared" si="10"/>
        <v>7</v>
      </c>
      <c r="AL120" s="56"/>
    </row>
    <row r="121" spans="1:38" ht="37.5" customHeight="1">
      <c r="A121" s="22">
        <f>VLOOKUP(C121,[1]業者一覧!_xlnm.Database,3,FALSE)</f>
        <v>0</v>
      </c>
      <c r="B121" s="22">
        <f>VLOOKUP(C121,[1]業者一覧!_xlnm.Database,11,FALSE)</f>
        <v>5</v>
      </c>
      <c r="C121" s="23">
        <v>12948</v>
      </c>
      <c r="D121" s="42" t="str">
        <f t="shared" si="8"/>
        <v>04105012948</v>
      </c>
      <c r="E121" s="43" t="str">
        <f>VLOOKUP(C121,[1]業者一覧!_xlnm.Database,2,FALSE)</f>
        <v>㈱井上政商店</v>
      </c>
      <c r="F121" s="44">
        <f>VLOOKUP(C121,[1]業者一覧!_xlnm.Database,4,FALSE)</f>
        <v>43580</v>
      </c>
      <c r="G121" s="45">
        <f t="shared" si="12"/>
        <v>45406</v>
      </c>
      <c r="H121" s="46" t="str">
        <f>VLOOKUP(C121,[1]業者一覧!_xlnm.Database,12,FALSE)</f>
        <v>井上 司</v>
      </c>
      <c r="I121" s="46" t="str">
        <f>VLOOKUP(C121,[1]業者一覧!_xlnm.Database,13,FALSE)</f>
        <v>ｲﾉｳｴﾏｻｼｮｳﾃﾝ</v>
      </c>
      <c r="J121" s="29">
        <f>VLOOKUP(C121,[1]業者一覧!_xlnm.Database,16,FALSE)</f>
        <v>8140012</v>
      </c>
      <c r="K121" s="43" t="str">
        <f>VLOOKUP(C121,[1]業者一覧!_xlnm.Database,17,FALSE)</f>
        <v>福岡県福岡市早良区昭代1-2-11</v>
      </c>
      <c r="L121" s="47" t="str">
        <f>VLOOKUP(C121,[1]業者一覧!_xlnm.Database,18,FALSE)</f>
        <v>092-821-0731</v>
      </c>
      <c r="M121" s="48" t="str">
        <f>VLOOKUP(C121,[1]業者一覧!_xlnm.Database,19,FALSE)</f>
        <v>唐外</v>
      </c>
      <c r="N121" s="49"/>
      <c r="O121" s="50" t="s">
        <v>50</v>
      </c>
      <c r="P121" s="50" t="s">
        <v>50</v>
      </c>
      <c r="Q121" s="50"/>
      <c r="R121" s="51"/>
      <c r="S121" s="52"/>
      <c r="T121" s="50"/>
      <c r="U121" s="50" t="s">
        <v>38</v>
      </c>
      <c r="V121" s="50" t="s">
        <v>38</v>
      </c>
      <c r="W121" s="51" t="s">
        <v>40</v>
      </c>
      <c r="X121" s="53"/>
      <c r="Y121" s="52"/>
      <c r="Z121" s="50"/>
      <c r="AA121" s="50"/>
      <c r="AB121" s="50"/>
      <c r="AC121" s="51"/>
      <c r="AD121" s="54" t="s">
        <v>40</v>
      </c>
      <c r="AE121" s="50"/>
      <c r="AF121" s="50"/>
      <c r="AG121" s="51"/>
      <c r="AH121" s="54"/>
      <c r="AI121" s="54"/>
      <c r="AJ121" s="53"/>
      <c r="AK121" s="55">
        <f t="shared" si="10"/>
        <v>6</v>
      </c>
      <c r="AL121" s="100" t="s">
        <v>56</v>
      </c>
    </row>
    <row r="122" spans="1:38" ht="37.5" customHeight="1">
      <c r="A122" s="22">
        <f>VLOOKUP(C122,[1]業者一覧!_xlnm.Database,3,FALSE)</f>
        <v>0</v>
      </c>
      <c r="B122" s="22">
        <f>VLOOKUP(C122,[1]業者一覧!_xlnm.Database,11,FALSE)</f>
        <v>5</v>
      </c>
      <c r="C122" s="23">
        <v>197679</v>
      </c>
      <c r="D122" s="42" t="str">
        <f t="shared" si="8"/>
        <v>04105197679</v>
      </c>
      <c r="E122" s="43" t="str">
        <f>VLOOKUP(C122,[1]業者一覧!_xlnm.Database,2,FALSE)</f>
        <v>井上 匡実</v>
      </c>
      <c r="F122" s="44">
        <f>VLOOKUP(C122,[1]業者一覧!_xlnm.Database,4,FALSE)</f>
        <v>43027</v>
      </c>
      <c r="G122" s="45">
        <f t="shared" si="12"/>
        <v>44852</v>
      </c>
      <c r="H122" s="46" t="str">
        <f>VLOOKUP(C122,[1]業者一覧!_xlnm.Database,12,FALSE)</f>
        <v>井上 匡実</v>
      </c>
      <c r="I122" s="46" t="str">
        <f>VLOOKUP(C122,[1]業者一覧!_xlnm.Database,13,FALSE)</f>
        <v>ｲﾉｳｴﾏｻﾐ</v>
      </c>
      <c r="J122" s="29">
        <f>VLOOKUP(C122,[1]業者一覧!_xlnm.Database,16,FALSE)</f>
        <v>8471526</v>
      </c>
      <c r="K122" s="43" t="str">
        <f>VLOOKUP(C122,[1]業者一覧!_xlnm.Database,17,FALSE)</f>
        <v>佐賀県唐津市肥前町入野甲2146</v>
      </c>
      <c r="L122" s="47" t="str">
        <f>VLOOKUP(C122,[1]業者一覧!_xlnm.Database,18,FALSE)</f>
        <v>0955-54-1639</v>
      </c>
      <c r="M122" s="48" t="str">
        <f>VLOOKUP(C122,[1]業者一覧!_xlnm.Database,19,FALSE)</f>
        <v>唐内</v>
      </c>
      <c r="N122" s="49"/>
      <c r="O122" s="50"/>
      <c r="P122" s="50"/>
      <c r="Q122" s="50"/>
      <c r="R122" s="51"/>
      <c r="S122" s="52"/>
      <c r="T122" s="50"/>
      <c r="U122" s="50"/>
      <c r="V122" s="50"/>
      <c r="W122" s="51" t="s">
        <v>38</v>
      </c>
      <c r="X122" s="53"/>
      <c r="Y122" s="52"/>
      <c r="Z122" s="50"/>
      <c r="AA122" s="50"/>
      <c r="AB122" s="50"/>
      <c r="AC122" s="51"/>
      <c r="AD122" s="54"/>
      <c r="AE122" s="50" t="s">
        <v>38</v>
      </c>
      <c r="AF122" s="50"/>
      <c r="AG122" s="51"/>
      <c r="AH122" s="54"/>
      <c r="AI122" s="54"/>
      <c r="AJ122" s="53"/>
      <c r="AK122" s="55">
        <f t="shared" si="10"/>
        <v>2</v>
      </c>
      <c r="AL122" s="56"/>
    </row>
    <row r="123" spans="1:38" ht="37.5" customHeight="1">
      <c r="A123" s="22">
        <f>VLOOKUP(C123,[1]業者一覧!_xlnm.Database,3,FALSE)</f>
        <v>0</v>
      </c>
      <c r="B123" s="22">
        <f>VLOOKUP(C123,[1]業者一覧!_xlnm.Database,11,FALSE)</f>
        <v>1</v>
      </c>
      <c r="C123" s="23">
        <v>194806</v>
      </c>
      <c r="D123" s="24" t="str">
        <f t="shared" si="8"/>
        <v>04101194806</v>
      </c>
      <c r="E123" s="25" t="str">
        <f>VLOOKUP(C123,[1]業者一覧!_xlnm.Database,2,FALSE)</f>
        <v>猪口 正晴</v>
      </c>
      <c r="F123" s="26">
        <f>VLOOKUP(C123,[1]業者一覧!_xlnm.Database,4,FALSE)</f>
        <v>42871</v>
      </c>
      <c r="G123" s="27">
        <f t="shared" si="12"/>
        <v>44696</v>
      </c>
      <c r="H123" s="28" t="str">
        <f>VLOOKUP(C123,[1]業者一覧!_xlnm.Database,12,FALSE)</f>
        <v>猪口 正晴</v>
      </c>
      <c r="I123" s="28" t="s">
        <v>57</v>
      </c>
      <c r="J123" s="29" t="str">
        <f>VLOOKUP(C123,[1]業者一覧!_xlnm.Database,16,FALSE)</f>
        <v>830-1112</v>
      </c>
      <c r="K123" s="25" t="str">
        <f>VLOOKUP(C123,[1]業者一覧!_xlnm.Database,17,FALSE)</f>
        <v>福岡県久留米市北野町陣屋332-6</v>
      </c>
      <c r="L123" s="30" t="str">
        <f>VLOOKUP(C123,[1]業者一覧!_xlnm.Database,18,FALSE)</f>
        <v>0952-78-3648</v>
      </c>
      <c r="M123" s="31" t="str">
        <f>VLOOKUP(C123,[1]業者一覧!_xlnm.Database,19,FALSE)</f>
        <v>佐外</v>
      </c>
      <c r="N123" s="32"/>
      <c r="O123" s="33"/>
      <c r="P123" s="33"/>
      <c r="Q123" s="33"/>
      <c r="R123" s="34"/>
      <c r="S123" s="35" t="s">
        <v>38</v>
      </c>
      <c r="T123" s="33" t="s">
        <v>38</v>
      </c>
      <c r="U123" s="33" t="s">
        <v>38</v>
      </c>
      <c r="V123" s="33" t="s">
        <v>38</v>
      </c>
      <c r="W123" s="34"/>
      <c r="X123" s="41"/>
      <c r="Y123" s="35" t="s">
        <v>38</v>
      </c>
      <c r="Z123" s="33" t="s">
        <v>38</v>
      </c>
      <c r="AA123" s="33" t="s">
        <v>38</v>
      </c>
      <c r="AB123" s="33"/>
      <c r="AC123" s="34" t="s">
        <v>38</v>
      </c>
      <c r="AD123" s="38"/>
      <c r="AE123" s="33"/>
      <c r="AF123" s="33"/>
      <c r="AG123" s="34"/>
      <c r="AH123" s="38"/>
      <c r="AI123" s="38"/>
      <c r="AJ123" s="41"/>
      <c r="AK123" s="39">
        <f t="shared" si="10"/>
        <v>8</v>
      </c>
      <c r="AL123" s="40"/>
    </row>
    <row r="124" spans="1:38" ht="37.5" customHeight="1">
      <c r="A124" s="22">
        <f>VLOOKUP(C124,[1]業者一覧!_xlnm.Database,3,FALSE)</f>
        <v>0</v>
      </c>
      <c r="B124" s="22">
        <f>VLOOKUP(C124,[1]業者一覧!_xlnm.Database,11,FALSE)</f>
        <v>3</v>
      </c>
      <c r="C124" s="23">
        <v>13482</v>
      </c>
      <c r="D124" s="42" t="str">
        <f t="shared" si="8"/>
        <v>04103013482</v>
      </c>
      <c r="E124" s="43" t="str">
        <f>VLOOKUP(C124,[1]業者一覧!_xlnm.Database,2,FALSE)</f>
        <v>井樋建設㈱</v>
      </c>
      <c r="F124" s="44">
        <f>VLOOKUP(C124,[1]業者一覧!_xlnm.Database,4,FALSE)</f>
        <v>43497</v>
      </c>
      <c r="G124" s="45">
        <f t="shared" si="12"/>
        <v>45322</v>
      </c>
      <c r="H124" s="46" t="str">
        <f>VLOOKUP(C124,[1]業者一覧!_xlnm.Database,12,FALSE)</f>
        <v>井樋 聰枝</v>
      </c>
      <c r="I124" s="46" t="str">
        <f>VLOOKUP(C124,[1]業者一覧!_xlnm.Database,13,FALSE)</f>
        <v>ｲﾋﾞｹﾝｾﾂ</v>
      </c>
      <c r="J124" s="29">
        <f>VLOOKUP(C124,[1]業者一覧!_xlnm.Database,16,FALSE)</f>
        <v>8300049</v>
      </c>
      <c r="K124" s="43" t="str">
        <f>VLOOKUP(C124,[1]業者一覧!_xlnm.Database,17,FALSE)</f>
        <v>福岡県久留米市大石町507-2</v>
      </c>
      <c r="L124" s="47" t="str">
        <f>VLOOKUP(C124,[1]業者一覧!_xlnm.Database,18,FALSE)</f>
        <v>0942-33-7371</v>
      </c>
      <c r="M124" s="48" t="str">
        <f>VLOOKUP(C124,[1]業者一覧!_xlnm.Database,19,FALSE)</f>
        <v>鳥外</v>
      </c>
      <c r="N124" s="49"/>
      <c r="O124" s="50"/>
      <c r="P124" s="50"/>
      <c r="Q124" s="50"/>
      <c r="R124" s="51"/>
      <c r="S124" s="52"/>
      <c r="T124" s="50"/>
      <c r="U124" s="50"/>
      <c r="V124" s="50"/>
      <c r="W124" s="51"/>
      <c r="X124" s="53"/>
      <c r="Y124" s="52"/>
      <c r="Z124" s="50"/>
      <c r="AA124" s="50"/>
      <c r="AB124" s="50"/>
      <c r="AC124" s="51" t="s">
        <v>40</v>
      </c>
      <c r="AD124" s="54"/>
      <c r="AE124" s="50"/>
      <c r="AF124" s="50"/>
      <c r="AG124" s="51"/>
      <c r="AH124" s="54"/>
      <c r="AI124" s="54"/>
      <c r="AJ124" s="53"/>
      <c r="AK124" s="55">
        <f t="shared" si="10"/>
        <v>1</v>
      </c>
      <c r="AL124" s="56"/>
    </row>
    <row r="125" spans="1:38" ht="37.5" customHeight="1">
      <c r="A125" s="22">
        <f>VLOOKUP(C125,[1]業者一覧!_xlnm.Database,3,FALSE)</f>
        <v>0</v>
      </c>
      <c r="B125" s="22">
        <f>VLOOKUP(C125,[1]業者一覧!_xlnm.Database,11,FALSE)</f>
        <v>3</v>
      </c>
      <c r="C125" s="23">
        <v>15220</v>
      </c>
      <c r="D125" s="42" t="str">
        <f t="shared" si="8"/>
        <v>04103015220</v>
      </c>
      <c r="E125" s="43" t="str">
        <f>VLOOKUP(C125,[1]業者一覧!_xlnm.Database,2,FALSE)</f>
        <v>井樋 重満</v>
      </c>
      <c r="F125" s="44">
        <f>VLOOKUP(C125,[1]業者一覧!_xlnm.Database,4,FALSE)</f>
        <v>43581</v>
      </c>
      <c r="G125" s="45">
        <f t="shared" si="12"/>
        <v>45407</v>
      </c>
      <c r="H125" s="46" t="str">
        <f>VLOOKUP(C125,[1]業者一覧!_xlnm.Database,12,FALSE)</f>
        <v>井樋 重満</v>
      </c>
      <c r="I125" s="46" t="str">
        <f>VLOOKUP(C125,[1]業者一覧!_xlnm.Database,13,FALSE)</f>
        <v>ｲﾋﾞｼｹﾞﾐﾂ</v>
      </c>
      <c r="J125" s="29">
        <f>VLOOKUP(C125,[1]業者一覧!_xlnm.Database,16,FALSE)</f>
        <v>8300047</v>
      </c>
      <c r="K125" s="43" t="str">
        <f>VLOOKUP(C125,[1]業者一覧!_xlnm.Database,17,FALSE)</f>
        <v>福岡県三潴郡大木町大字横溝98</v>
      </c>
      <c r="L125" s="47" t="str">
        <f>VLOOKUP(C125,[1]業者一覧!_xlnm.Database,18,FALSE)</f>
        <v>0942-39-2889</v>
      </c>
      <c r="M125" s="48" t="str">
        <f>VLOOKUP(C125,[1]業者一覧!_xlnm.Database,19,FALSE)</f>
        <v>鳥外</v>
      </c>
      <c r="N125" s="49"/>
      <c r="O125" s="50"/>
      <c r="P125" s="50"/>
      <c r="Q125" s="50"/>
      <c r="R125" s="51"/>
      <c r="S125" s="52"/>
      <c r="T125" s="50"/>
      <c r="U125" s="50"/>
      <c r="V125" s="50"/>
      <c r="W125" s="51"/>
      <c r="X125" s="53"/>
      <c r="Y125" s="52"/>
      <c r="Z125" s="50"/>
      <c r="AA125" s="50"/>
      <c r="AB125" s="50"/>
      <c r="AC125" s="51" t="s">
        <v>40</v>
      </c>
      <c r="AD125" s="54"/>
      <c r="AE125" s="50"/>
      <c r="AF125" s="50"/>
      <c r="AG125" s="51"/>
      <c r="AH125" s="54" t="s">
        <v>38</v>
      </c>
      <c r="AI125" s="54"/>
      <c r="AJ125" s="53"/>
      <c r="AK125" s="55">
        <f t="shared" si="10"/>
        <v>1</v>
      </c>
      <c r="AL125" s="56"/>
    </row>
    <row r="126" spans="1:38" ht="37.5" customHeight="1">
      <c r="A126" s="22">
        <f>VLOOKUP(C126,[1]業者一覧!_xlnm.Database,3,FALSE)</f>
        <v>0</v>
      </c>
      <c r="B126" s="22">
        <f>VLOOKUP(C126,[1]業者一覧!_xlnm.Database,11,FALSE)</f>
        <v>3</v>
      </c>
      <c r="C126" s="23">
        <v>15503</v>
      </c>
      <c r="D126" s="24" t="str">
        <f t="shared" si="8"/>
        <v>04103015503</v>
      </c>
      <c r="E126" s="25" t="str">
        <f>VLOOKUP(C126,[1]業者一覧!_xlnm.Database,2,FALSE)</f>
        <v>㈱今崎商店</v>
      </c>
      <c r="F126" s="26">
        <f>VLOOKUP(C126,[1]業者一覧!_xlnm.Database,4,FALSE)</f>
        <v>43275</v>
      </c>
      <c r="G126" s="27">
        <f t="shared" si="12"/>
        <v>45100</v>
      </c>
      <c r="H126" s="28" t="str">
        <f>VLOOKUP(C126,[1]業者一覧!_xlnm.Database,12,FALSE)</f>
        <v>松本 伸幸</v>
      </c>
      <c r="I126" s="28" t="str">
        <f>VLOOKUP(C126,[1]業者一覧!_xlnm.Database,13,FALSE)</f>
        <v>ｲﾏｻｷｼｮｳﾃﾝ</v>
      </c>
      <c r="J126" s="29">
        <f>VLOOKUP(C126,[1]業者一覧!_xlnm.Database,16,FALSE)</f>
        <v>8080027</v>
      </c>
      <c r="K126" s="25" t="str">
        <f>VLOOKUP(C126,[1]業者一覧!_xlnm.Database,17,FALSE)</f>
        <v>福岡県北九州市若松区北湊町4-8</v>
      </c>
      <c r="L126" s="30" t="str">
        <f>VLOOKUP(C126,[1]業者一覧!_xlnm.Database,18,FALSE)</f>
        <v>093-761-1644</v>
      </c>
      <c r="M126" s="31" t="str">
        <f>VLOOKUP(C126,[1]業者一覧!_xlnm.Database,19,FALSE)</f>
        <v>鳥外</v>
      </c>
      <c r="N126" s="32" t="s">
        <v>38</v>
      </c>
      <c r="O126" s="33" t="s">
        <v>40</v>
      </c>
      <c r="P126" s="33" t="s">
        <v>40</v>
      </c>
      <c r="Q126" s="33"/>
      <c r="R126" s="34" t="s">
        <v>40</v>
      </c>
      <c r="S126" s="35" t="s">
        <v>40</v>
      </c>
      <c r="T126" s="33" t="s">
        <v>38</v>
      </c>
      <c r="U126" s="33" t="s">
        <v>38</v>
      </c>
      <c r="V126" s="33" t="s">
        <v>40</v>
      </c>
      <c r="W126" s="34"/>
      <c r="X126" s="41"/>
      <c r="Y126" s="35" t="s">
        <v>38</v>
      </c>
      <c r="Z126" s="33" t="s">
        <v>38</v>
      </c>
      <c r="AA126" s="33" t="s">
        <v>38</v>
      </c>
      <c r="AB126" s="33"/>
      <c r="AC126" s="34" t="s">
        <v>40</v>
      </c>
      <c r="AD126" s="38"/>
      <c r="AE126" s="33"/>
      <c r="AF126" s="33"/>
      <c r="AG126" s="34"/>
      <c r="AH126" s="38"/>
      <c r="AI126" s="38" t="s">
        <v>42</v>
      </c>
      <c r="AJ126" s="41"/>
      <c r="AK126" s="39">
        <f t="shared" si="10"/>
        <v>12</v>
      </c>
      <c r="AL126" s="40"/>
    </row>
    <row r="127" spans="1:38" ht="37.5" customHeight="1">
      <c r="A127" s="22">
        <f>VLOOKUP(C127,[1]業者一覧!_xlnm.Database,3,FALSE)</f>
        <v>0</v>
      </c>
      <c r="B127" s="22">
        <f>VLOOKUP(C127,[1]業者一覧!_xlnm.Database,11,FALSE)</f>
        <v>1</v>
      </c>
      <c r="C127" s="23">
        <v>5041</v>
      </c>
      <c r="D127" s="42" t="str">
        <f t="shared" si="8"/>
        <v>04101005041</v>
      </c>
      <c r="E127" s="43" t="str">
        <f>VLOOKUP(C127,[1]業者一覧!_xlnm.Database,2,FALSE)</f>
        <v>㈲今里産業</v>
      </c>
      <c r="F127" s="44">
        <f>VLOOKUP(C127,[1]業者一覧!_xlnm.Database,4,FALSE)</f>
        <v>42717</v>
      </c>
      <c r="G127" s="45">
        <f t="shared" si="12"/>
        <v>44542</v>
      </c>
      <c r="H127" s="46" t="str">
        <f>VLOOKUP(C127,[1]業者一覧!_xlnm.Database,12,FALSE)</f>
        <v>今里 晶</v>
      </c>
      <c r="I127" s="46" t="str">
        <f>VLOOKUP(C127,[1]業者一覧!_xlnm.Database,13,FALSE)</f>
        <v>ｲﾏｻﾞﾄｻﾝｷﾞｮｳ</v>
      </c>
      <c r="J127" s="29" t="str">
        <f>VLOOKUP(C127,[1]業者一覧!_xlnm.Database,16,FALSE)</f>
        <v>859-4504</v>
      </c>
      <c r="K127" s="43" t="str">
        <f>VLOOKUP(C127,[1]業者一覧!_xlnm.Database,17,FALSE)</f>
        <v>長崎県松浦市志佐町栢木免125-1</v>
      </c>
      <c r="L127" s="47" t="str">
        <f>VLOOKUP(C127,[1]業者一覧!_xlnm.Database,18,FALSE)</f>
        <v>0956-72-1757</v>
      </c>
      <c r="M127" s="48" t="str">
        <f>VLOOKUP(C127,[1]業者一覧!_xlnm.Database,19,FALSE)</f>
        <v>佐外</v>
      </c>
      <c r="N127" s="49" t="s">
        <v>38</v>
      </c>
      <c r="O127" s="50" t="s">
        <v>40</v>
      </c>
      <c r="P127" s="50" t="s">
        <v>40</v>
      </c>
      <c r="Q127" s="50"/>
      <c r="R127" s="51"/>
      <c r="S127" s="52" t="s">
        <v>40</v>
      </c>
      <c r="T127" s="50" t="s">
        <v>38</v>
      </c>
      <c r="U127" s="50" t="s">
        <v>38</v>
      </c>
      <c r="V127" s="50" t="s">
        <v>38</v>
      </c>
      <c r="W127" s="51" t="s">
        <v>38</v>
      </c>
      <c r="X127" s="53"/>
      <c r="Y127" s="52"/>
      <c r="Z127" s="50" t="s">
        <v>38</v>
      </c>
      <c r="AA127" s="50" t="s">
        <v>38</v>
      </c>
      <c r="AB127" s="50" t="s">
        <v>38</v>
      </c>
      <c r="AC127" s="51" t="s">
        <v>38</v>
      </c>
      <c r="AD127" s="54"/>
      <c r="AE127" s="50"/>
      <c r="AF127" s="50" t="s">
        <v>38</v>
      </c>
      <c r="AG127" s="51"/>
      <c r="AH127" s="54" t="s">
        <v>38</v>
      </c>
      <c r="AI127" s="54"/>
      <c r="AJ127" s="53"/>
      <c r="AK127" s="55">
        <f t="shared" si="10"/>
        <v>13</v>
      </c>
      <c r="AL127" s="56"/>
    </row>
    <row r="128" spans="1:38" ht="37.5" customHeight="1">
      <c r="A128" s="63">
        <f>VLOOKUP(C128,[1]業者一覧!_xlnm.Database,3,FALSE)</f>
        <v>0</v>
      </c>
      <c r="B128" s="99">
        <f>VLOOKUP(C128,[1]業者一覧!_xlnm.Database,11,FALSE)</f>
        <v>3</v>
      </c>
      <c r="C128" s="64">
        <v>662</v>
      </c>
      <c r="D128" s="65" t="str">
        <f t="shared" si="8"/>
        <v>04103000662</v>
      </c>
      <c r="E128" s="66" t="str">
        <f>VLOOKUP(C128,[1]業者一覧!_xlnm.Database,2,FALSE)</f>
        <v>㈱イマナガ</v>
      </c>
      <c r="F128" s="67">
        <f>VLOOKUP(C128,[1]業者一覧!_xlnm.Database,4,FALSE)</f>
        <v>41633</v>
      </c>
      <c r="G128" s="68">
        <f>EDATE(F128,84)-1</f>
        <v>44189</v>
      </c>
      <c r="H128" s="69" t="str">
        <f>VLOOKUP(C128,[1]業者一覧!_xlnm.Database,12,FALSE)</f>
        <v>今永 進二</v>
      </c>
      <c r="I128" s="69" t="str">
        <f>VLOOKUP(C128,[1]業者一覧!_xlnm.Database,13,FALSE)</f>
        <v>ｲﾏﾅｶﾞ</v>
      </c>
      <c r="J128" s="70">
        <f>VLOOKUP(C128,[1]業者一覧!_xlnm.Database,16,FALSE)</f>
        <v>8000115</v>
      </c>
      <c r="K128" s="66" t="str">
        <f>VLOOKUP(C128,[1]業者一覧!_xlnm.Database,17,FALSE)</f>
        <v>福岡県北九州市門司区新門司3-38-2</v>
      </c>
      <c r="L128" s="71" t="str">
        <f>VLOOKUP(C128,[1]業者一覧!_xlnm.Database,18,FALSE)</f>
        <v>093-481-5097</v>
      </c>
      <c r="M128" s="72" t="str">
        <f>VLOOKUP(C128,[1]業者一覧!_xlnm.Database,19,FALSE)</f>
        <v>鳥外</v>
      </c>
      <c r="N128" s="73" t="s">
        <v>38</v>
      </c>
      <c r="O128" s="74" t="s">
        <v>40</v>
      </c>
      <c r="P128" s="74" t="s">
        <v>40</v>
      </c>
      <c r="Q128" s="74" t="s">
        <v>40</v>
      </c>
      <c r="R128" s="75" t="s">
        <v>40</v>
      </c>
      <c r="S128" s="76" t="s">
        <v>40</v>
      </c>
      <c r="T128" s="74" t="s">
        <v>38</v>
      </c>
      <c r="U128" s="74" t="s">
        <v>38</v>
      </c>
      <c r="V128" s="74"/>
      <c r="W128" s="75"/>
      <c r="X128" s="77"/>
      <c r="Y128" s="76" t="s">
        <v>38</v>
      </c>
      <c r="Z128" s="74" t="s">
        <v>38</v>
      </c>
      <c r="AA128" s="74" t="s">
        <v>38</v>
      </c>
      <c r="AB128" s="74" t="s">
        <v>38</v>
      </c>
      <c r="AC128" s="75"/>
      <c r="AD128" s="78"/>
      <c r="AE128" s="74"/>
      <c r="AF128" s="74" t="s">
        <v>38</v>
      </c>
      <c r="AG128" s="75"/>
      <c r="AH128" s="78" t="s">
        <v>42</v>
      </c>
      <c r="AI128" s="78" t="s">
        <v>42</v>
      </c>
      <c r="AJ128" s="77" t="s">
        <v>42</v>
      </c>
      <c r="AK128" s="79">
        <f t="shared" si="10"/>
        <v>13</v>
      </c>
      <c r="AL128" s="80"/>
    </row>
    <row r="129" spans="1:40" ht="37.5" customHeight="1">
      <c r="A129" s="22">
        <f>VLOOKUP(C129,[1]業者一覧!_xlnm.Database,3,FALSE)</f>
        <v>0</v>
      </c>
      <c r="B129" s="22">
        <f>VLOOKUP(C129,[1]業者一覧!_xlnm.Database,11,FALSE)</f>
        <v>1</v>
      </c>
      <c r="C129" s="23">
        <v>36338</v>
      </c>
      <c r="D129" s="42" t="str">
        <f t="shared" si="8"/>
        <v>04101036338</v>
      </c>
      <c r="E129" s="43" t="str">
        <f>VLOOKUP(C129,[1]業者一覧!_xlnm.Database,2,FALSE)</f>
        <v>㈱今村</v>
      </c>
      <c r="F129" s="44">
        <f>VLOOKUP(C129,[1]業者一覧!_xlnm.Database,4,FALSE)</f>
        <v>42357</v>
      </c>
      <c r="G129" s="45">
        <f t="shared" ref="G129:G140" si="13">EDATE(F129,60)-1</f>
        <v>44183</v>
      </c>
      <c r="H129" s="46" t="str">
        <f>VLOOKUP(C129,[1]業者一覧!_xlnm.Database,12,FALSE)</f>
        <v>原口 成旨</v>
      </c>
      <c r="I129" s="46" t="str">
        <f>VLOOKUP(C129,[1]業者一覧!_xlnm.Database,13,FALSE)</f>
        <v>ｲﾏﾑﾗ</v>
      </c>
      <c r="J129" s="29">
        <f>VLOOKUP(C129,[1]業者一覧!_xlnm.Database,16,FALSE)</f>
        <v>8400036</v>
      </c>
      <c r="K129" s="43" t="str">
        <f>VLOOKUP(C129,[1]業者一覧!_xlnm.Database,17,FALSE)</f>
        <v>佐賀県佐賀市西与賀町大字高太郎191-2</v>
      </c>
      <c r="L129" s="47" t="str">
        <f>VLOOKUP(C129,[1]業者一覧!_xlnm.Database,18,FALSE)</f>
        <v>0952-25-2820</v>
      </c>
      <c r="M129" s="48" t="str">
        <f>VLOOKUP(C129,[1]業者一覧!_xlnm.Database,19,FALSE)</f>
        <v>佐内</v>
      </c>
      <c r="N129" s="49"/>
      <c r="O129" s="50"/>
      <c r="P129" s="50"/>
      <c r="Q129" s="50"/>
      <c r="R129" s="51"/>
      <c r="S129" s="52" t="s">
        <v>38</v>
      </c>
      <c r="T129" s="50"/>
      <c r="U129" s="50"/>
      <c r="V129" s="50"/>
      <c r="W129" s="51"/>
      <c r="X129" s="53"/>
      <c r="Y129" s="52"/>
      <c r="Z129" s="50" t="s">
        <v>38</v>
      </c>
      <c r="AA129" s="50" t="s">
        <v>38</v>
      </c>
      <c r="AB129" s="50"/>
      <c r="AC129" s="51"/>
      <c r="AD129" s="54"/>
      <c r="AE129" s="50"/>
      <c r="AF129" s="50"/>
      <c r="AG129" s="51"/>
      <c r="AH129" s="54"/>
      <c r="AI129" s="54"/>
      <c r="AJ129" s="53"/>
      <c r="AK129" s="55">
        <f t="shared" si="10"/>
        <v>3</v>
      </c>
      <c r="AL129" s="56"/>
    </row>
    <row r="130" spans="1:40" ht="37.5" customHeight="1">
      <c r="A130" s="22">
        <f>VLOOKUP(C130,[1]業者一覧!_xlnm.Database,3,FALSE)</f>
        <v>0</v>
      </c>
      <c r="B130" s="22">
        <f>VLOOKUP(C130,[1]業者一覧!_xlnm.Database,11,FALSE)</f>
        <v>1</v>
      </c>
      <c r="C130" s="23">
        <v>201325</v>
      </c>
      <c r="D130" s="42" t="str">
        <f t="shared" si="8"/>
        <v>04101201325</v>
      </c>
      <c r="E130" s="43" t="str">
        <f>VLOOKUP(C130,[1]業者一覧!_xlnm.Database,2,FALSE)</f>
        <v>㈲今村空調</v>
      </c>
      <c r="F130" s="44">
        <f>VLOOKUP(C130,[1]業者一覧!_xlnm.Database,4,FALSE)</f>
        <v>43236</v>
      </c>
      <c r="G130" s="45">
        <f t="shared" si="13"/>
        <v>45061</v>
      </c>
      <c r="H130" s="46" t="str">
        <f>VLOOKUP(C130,[1]業者一覧!_xlnm.Database,12,FALSE)</f>
        <v xml:space="preserve">今村 淳 </v>
      </c>
      <c r="I130" s="46" t="str">
        <f>VLOOKUP(C130,[1]業者一覧!_xlnm.Database,13,FALSE)</f>
        <v>ｲﾏﾑﾗｸｳﾁｮｳ</v>
      </c>
      <c r="J130" s="29" t="str">
        <f>VLOOKUP(C130,[1]業者一覧!_xlnm.Database,16,FALSE)</f>
        <v>813-0035</v>
      </c>
      <c r="K130" s="43" t="str">
        <f>VLOOKUP(C130,[1]業者一覧!_xlnm.Database,17,FALSE)</f>
        <v>福岡県福岡市東区松崎2-2-11</v>
      </c>
      <c r="L130" s="47" t="str">
        <f>VLOOKUP(C130,[1]業者一覧!_xlnm.Database,18,FALSE)</f>
        <v>092-682-0035</v>
      </c>
      <c r="M130" s="48" t="str">
        <f>VLOOKUP(C130,[1]業者一覧!_xlnm.Database,19,FALSE)</f>
        <v>佐外</v>
      </c>
      <c r="N130" s="49"/>
      <c r="O130" s="50"/>
      <c r="P130" s="50"/>
      <c r="Q130" s="50"/>
      <c r="R130" s="51"/>
      <c r="S130" s="52" t="s">
        <v>38</v>
      </c>
      <c r="T130" s="50" t="s">
        <v>40</v>
      </c>
      <c r="U130" s="50" t="s">
        <v>40</v>
      </c>
      <c r="V130" s="50" t="s">
        <v>40</v>
      </c>
      <c r="W130" s="51"/>
      <c r="X130" s="53"/>
      <c r="Y130" s="52" t="s">
        <v>40</v>
      </c>
      <c r="Z130" s="50" t="s">
        <v>38</v>
      </c>
      <c r="AA130" s="50"/>
      <c r="AB130" s="50"/>
      <c r="AC130" s="51" t="s">
        <v>40</v>
      </c>
      <c r="AD130" s="54"/>
      <c r="AE130" s="50"/>
      <c r="AF130" s="50"/>
      <c r="AG130" s="51"/>
      <c r="AH130" s="54"/>
      <c r="AI130" s="54"/>
      <c r="AJ130" s="53"/>
      <c r="AK130" s="55">
        <f t="shared" si="10"/>
        <v>7</v>
      </c>
      <c r="AL130" s="56"/>
    </row>
    <row r="131" spans="1:40" ht="37.5" customHeight="1">
      <c r="A131" s="22">
        <f>VLOOKUP(C131,[1]業者一覧!_xlnm.Database,3,FALSE)</f>
        <v>0</v>
      </c>
      <c r="B131" s="22">
        <f>VLOOKUP(C131,[1]業者一覧!_xlnm.Database,11,FALSE)</f>
        <v>6</v>
      </c>
      <c r="C131" s="23">
        <v>22421</v>
      </c>
      <c r="D131" s="42" t="str">
        <f t="shared" ref="D131:D195" si="14">0&amp;41&amp;A131&amp;B131&amp;VLOOKUP(C131,桁合わせ,2)&amp;C131</f>
        <v>04106022421</v>
      </c>
      <c r="E131" s="43" t="str">
        <f>VLOOKUP(C131,[1]業者一覧!_xlnm.Database,2,FALSE)</f>
        <v>伊万里運輸㈱</v>
      </c>
      <c r="F131" s="44">
        <f>VLOOKUP(C131,[1]業者一覧!_xlnm.Database,4,FALSE)</f>
        <v>43694</v>
      </c>
      <c r="G131" s="45">
        <f t="shared" si="13"/>
        <v>45520</v>
      </c>
      <c r="H131" s="46" t="str">
        <f>VLOOKUP(C131,[1]業者一覧!_xlnm.Database,12,FALSE)</f>
        <v>黒川 隆太</v>
      </c>
      <c r="I131" s="46" t="str">
        <f>VLOOKUP(C131,[1]業者一覧!_xlnm.Database,13,FALSE)</f>
        <v>ｲﾏﾘｳﾝﾕ</v>
      </c>
      <c r="J131" s="29">
        <f>VLOOKUP(C131,[1]業者一覧!_xlnm.Database,16,FALSE)</f>
        <v>8480031</v>
      </c>
      <c r="K131" s="43" t="str">
        <f>VLOOKUP(C131,[1]業者一覧!_xlnm.Database,17,FALSE)</f>
        <v>佐賀県伊万里市二里町八谷搦627-6</v>
      </c>
      <c r="L131" s="47" t="str">
        <f>VLOOKUP(C131,[1]業者一覧!_xlnm.Database,18,FALSE)</f>
        <v>0955-23-3424</v>
      </c>
      <c r="M131" s="48" t="str">
        <f>VLOOKUP(C131,[1]業者一覧!_xlnm.Database,19,FALSE)</f>
        <v>伊内</v>
      </c>
      <c r="N131" s="49" t="s">
        <v>40</v>
      </c>
      <c r="O131" s="50" t="s">
        <v>40</v>
      </c>
      <c r="P131" s="50"/>
      <c r="Q131" s="50"/>
      <c r="R131" s="51"/>
      <c r="S131" s="52" t="s">
        <v>40</v>
      </c>
      <c r="T131" s="50" t="s">
        <v>40</v>
      </c>
      <c r="U131" s="50" t="s">
        <v>40</v>
      </c>
      <c r="V131" s="50" t="s">
        <v>40</v>
      </c>
      <c r="W131" s="51"/>
      <c r="X131" s="53"/>
      <c r="Y131" s="52" t="s">
        <v>40</v>
      </c>
      <c r="Z131" s="50" t="s">
        <v>40</v>
      </c>
      <c r="AA131" s="50" t="s">
        <v>40</v>
      </c>
      <c r="AB131" s="50"/>
      <c r="AC131" s="51" t="s">
        <v>40</v>
      </c>
      <c r="AD131" s="54"/>
      <c r="AE131" s="50"/>
      <c r="AF131" s="50"/>
      <c r="AG131" s="51"/>
      <c r="AH131" s="54"/>
      <c r="AI131" s="54"/>
      <c r="AJ131" s="53"/>
      <c r="AK131" s="55">
        <f t="shared" si="10"/>
        <v>10</v>
      </c>
      <c r="AL131" s="56"/>
    </row>
    <row r="132" spans="1:40" ht="37.5" customHeight="1">
      <c r="A132" s="22">
        <f>VLOOKUP(C132,[1]業者一覧!_xlnm.Database,3,FALSE)</f>
        <v>0</v>
      </c>
      <c r="B132" s="22">
        <f>VLOOKUP(C132,[1]業者一覧!_xlnm.Database,11,FALSE)</f>
        <v>1</v>
      </c>
      <c r="C132" s="23">
        <v>180022</v>
      </c>
      <c r="D132" s="42" t="str">
        <f t="shared" si="14"/>
        <v>04101180022</v>
      </c>
      <c r="E132" s="43" t="str">
        <f>VLOOKUP(C132,[1]業者一覧!_xlnm.Database,2,FALSE)</f>
        <v>㈱巖大建業</v>
      </c>
      <c r="F132" s="44">
        <f>VLOOKUP(C132,[1]業者一覧!_xlnm.Database,4,FALSE)</f>
        <v>41953</v>
      </c>
      <c r="G132" s="45">
        <f t="shared" si="13"/>
        <v>43778</v>
      </c>
      <c r="H132" s="46" t="str">
        <f>VLOOKUP(C132,[1]業者一覧!_xlnm.Database,12,FALSE)</f>
        <v>岩松 善浩</v>
      </c>
      <c r="I132" s="46" t="str">
        <f>VLOOKUP(C132,[1]業者一覧!_xlnm.Database,13,FALSE)</f>
        <v>ｲﾜｵｹﾝｷﾞｮｳ</v>
      </c>
      <c r="J132" s="29">
        <f>VLOOKUP(C132,[1]業者一覧!_xlnm.Database,16,FALSE)</f>
        <v>8450033</v>
      </c>
      <c r="K132" s="43" t="str">
        <f>VLOOKUP(C132,[1]業者一覧!_xlnm.Database,17,FALSE)</f>
        <v>佐賀県小城市三日月町樋口1008</v>
      </c>
      <c r="L132" s="47" t="str">
        <f>VLOOKUP(C132,[1]業者一覧!_xlnm.Database,18,FALSE)</f>
        <v>0952-72-7488</v>
      </c>
      <c r="M132" s="48" t="str">
        <f>VLOOKUP(C132,[1]業者一覧!_xlnm.Database,19,FALSE)</f>
        <v>佐内</v>
      </c>
      <c r="N132" s="49"/>
      <c r="O132" s="50"/>
      <c r="P132" s="50"/>
      <c r="Q132" s="50"/>
      <c r="R132" s="51"/>
      <c r="S132" s="52" t="s">
        <v>38</v>
      </c>
      <c r="T132" s="50"/>
      <c r="U132" s="50"/>
      <c r="V132" s="50"/>
      <c r="W132" s="51"/>
      <c r="X132" s="53"/>
      <c r="Y132" s="52" t="s">
        <v>38</v>
      </c>
      <c r="Z132" s="50" t="s">
        <v>38</v>
      </c>
      <c r="AA132" s="50" t="s">
        <v>38</v>
      </c>
      <c r="AB132" s="50"/>
      <c r="AC132" s="51" t="s">
        <v>38</v>
      </c>
      <c r="AD132" s="54"/>
      <c r="AE132" s="50"/>
      <c r="AF132" s="50"/>
      <c r="AG132" s="51"/>
      <c r="AH132" s="54"/>
      <c r="AI132" s="54"/>
      <c r="AJ132" s="53"/>
      <c r="AK132" s="55">
        <f t="shared" si="10"/>
        <v>5</v>
      </c>
      <c r="AL132" s="56"/>
      <c r="AN132" s="58"/>
    </row>
    <row r="133" spans="1:40" ht="37.5" customHeight="1">
      <c r="A133" s="22">
        <f>VLOOKUP(C133,[1]業者一覧!_xlnm.Database,3,FALSE)</f>
        <v>0</v>
      </c>
      <c r="B133" s="22">
        <f>VLOOKUP(C133,[1]業者一覧!_xlnm.Database,11,FALSE)</f>
        <v>6</v>
      </c>
      <c r="C133" s="23">
        <v>206323</v>
      </c>
      <c r="D133" s="42" t="str">
        <f t="shared" si="14"/>
        <v>04106206323</v>
      </c>
      <c r="E133" s="43" t="str">
        <f>VLOOKUP(C133,[1]業者一覧!_xlnm.Database,2,FALSE)</f>
        <v>岩尾メンテナンス㈱</v>
      </c>
      <c r="F133" s="44">
        <f>VLOOKUP(C133,[1]業者一覧!_xlnm.Database,4,FALSE)</f>
        <v>43511</v>
      </c>
      <c r="G133" s="45">
        <f t="shared" si="13"/>
        <v>45336</v>
      </c>
      <c r="H133" s="46" t="str">
        <f>VLOOKUP(C133,[1]業者一覧!_xlnm.Database,12,FALSE)</f>
        <v>岩尾 慶一</v>
      </c>
      <c r="I133" s="46" t="str">
        <f>VLOOKUP(C133,[1]業者一覧!_xlnm.Database,13,FALSE)</f>
        <v>ｲﾜｵﾒﾝﾃﾅﾝｽ</v>
      </c>
      <c r="J133" s="29" t="str">
        <f>VLOOKUP(C133,[1]業者一覧!_xlnm.Database,16,FALSE)</f>
        <v>844-8555</v>
      </c>
      <c r="K133" s="43" t="str">
        <f>VLOOKUP(C133,[1]業者一覧!_xlnm.Database,17,FALSE)</f>
        <v>佐賀県西松浦郡有田町外尾町丙1479-1</v>
      </c>
      <c r="L133" s="47" t="str">
        <f>VLOOKUP(C133,[1]業者一覧!_xlnm.Database,18,FALSE)</f>
        <v>0955-43-2116</v>
      </c>
      <c r="M133" s="48" t="str">
        <f>VLOOKUP(C133,[1]業者一覧!_xlnm.Database,19,FALSE)</f>
        <v>伊内</v>
      </c>
      <c r="N133" s="49"/>
      <c r="O133" s="50"/>
      <c r="P133" s="50"/>
      <c r="Q133" s="50"/>
      <c r="R133" s="51"/>
      <c r="S133" s="52" t="s">
        <v>40</v>
      </c>
      <c r="T133" s="50" t="s">
        <v>40</v>
      </c>
      <c r="U133" s="50" t="s">
        <v>40</v>
      </c>
      <c r="V133" s="50"/>
      <c r="W133" s="51"/>
      <c r="X133" s="53"/>
      <c r="Y133" s="52" t="s">
        <v>40</v>
      </c>
      <c r="Z133" s="50" t="s">
        <v>40</v>
      </c>
      <c r="AA133" s="50" t="s">
        <v>40</v>
      </c>
      <c r="AB133" s="50"/>
      <c r="AC133" s="51" t="s">
        <v>40</v>
      </c>
      <c r="AD133" s="54"/>
      <c r="AE133" s="50"/>
      <c r="AF133" s="50"/>
      <c r="AG133" s="51"/>
      <c r="AH133" s="54"/>
      <c r="AI133" s="54"/>
      <c r="AJ133" s="53"/>
      <c r="AK133" s="55">
        <f t="shared" si="10"/>
        <v>7</v>
      </c>
      <c r="AL133" s="56"/>
      <c r="AN133" s="58"/>
    </row>
    <row r="134" spans="1:40" ht="37.5" customHeight="1">
      <c r="A134" s="22">
        <f>VLOOKUP(C134,[1]業者一覧!_xlnm.Database,3,FALSE)</f>
        <v>0</v>
      </c>
      <c r="B134" s="22">
        <f>VLOOKUP(C134,[1]業者一覧!_xlnm.Database,11,FALSE)</f>
        <v>1</v>
      </c>
      <c r="C134" s="23">
        <v>67321</v>
      </c>
      <c r="D134" s="42" t="str">
        <f t="shared" si="14"/>
        <v>04101067321</v>
      </c>
      <c r="E134" s="43" t="str">
        <f>VLOOKUP(C134,[1]業者一覧!_xlnm.Database,2,FALSE)</f>
        <v>㈱イワキン工業</v>
      </c>
      <c r="F134" s="44">
        <f>VLOOKUP(C134,[1]業者一覧!_xlnm.Database,4,FALSE)</f>
        <v>42862</v>
      </c>
      <c r="G134" s="45">
        <f t="shared" si="13"/>
        <v>44687</v>
      </c>
      <c r="H134" s="46" t="str">
        <f>VLOOKUP(C134,[1]業者一覧!_xlnm.Database,12,FALSE)</f>
        <v>岩本 達也</v>
      </c>
      <c r="I134" s="46" t="str">
        <f>VLOOKUP(C134,[1]業者一覧!_xlnm.Database,13,FALSE)</f>
        <v>ｲﾜｷﾝｺｳｷﾞｮｳ</v>
      </c>
      <c r="J134" s="29" t="str">
        <f>VLOOKUP(C134,[1]業者一覧!_xlnm.Database,16,FALSE)</f>
        <v>820-0044</v>
      </c>
      <c r="K134" s="43" t="str">
        <f>VLOOKUP(C134,[1]業者一覧!_xlnm.Database,17,FALSE)</f>
        <v>福岡県飯塚市横田485-3</v>
      </c>
      <c r="L134" s="47" t="str">
        <f>VLOOKUP(C134,[1]業者一覧!_xlnm.Database,18,FALSE)</f>
        <v>0948-23-3907</v>
      </c>
      <c r="M134" s="48" t="str">
        <f>VLOOKUP(C134,[1]業者一覧!_xlnm.Database,19,FALSE)</f>
        <v>佐外</v>
      </c>
      <c r="N134" s="49" t="s">
        <v>38</v>
      </c>
      <c r="O134" s="50" t="s">
        <v>39</v>
      </c>
      <c r="P134" s="50"/>
      <c r="Q134" s="50"/>
      <c r="R134" s="51"/>
      <c r="S134" s="52" t="s">
        <v>38</v>
      </c>
      <c r="T134" s="50" t="s">
        <v>38</v>
      </c>
      <c r="U134" s="50" t="s">
        <v>38</v>
      </c>
      <c r="V134" s="50" t="s">
        <v>38</v>
      </c>
      <c r="W134" s="51"/>
      <c r="X134" s="53"/>
      <c r="Y134" s="52"/>
      <c r="Z134" s="50" t="s">
        <v>38</v>
      </c>
      <c r="AA134" s="50" t="s">
        <v>38</v>
      </c>
      <c r="AB134" s="50"/>
      <c r="AC134" s="51" t="s">
        <v>38</v>
      </c>
      <c r="AD134" s="54"/>
      <c r="AE134" s="50"/>
      <c r="AF134" s="50"/>
      <c r="AG134" s="51"/>
      <c r="AH134" s="54" t="s">
        <v>38</v>
      </c>
      <c r="AI134" s="54"/>
      <c r="AJ134" s="53"/>
      <c r="AK134" s="55">
        <f t="shared" si="10"/>
        <v>9</v>
      </c>
      <c r="AL134" s="56" t="s">
        <v>43</v>
      </c>
      <c r="AN134" s="58"/>
    </row>
    <row r="135" spans="1:40" ht="37.5" customHeight="1">
      <c r="A135" s="22">
        <f>VLOOKUP(C135,[1]業者一覧!_xlnm.Database,3,FALSE)</f>
        <v>0</v>
      </c>
      <c r="B135" s="22">
        <f>VLOOKUP(C135,[1]業者一覧!_xlnm.Database,11,FALSE)</f>
        <v>1</v>
      </c>
      <c r="C135" s="23">
        <v>179577</v>
      </c>
      <c r="D135" s="42" t="str">
        <f t="shared" si="14"/>
        <v>04101179577</v>
      </c>
      <c r="E135" s="43" t="str">
        <f>VLOOKUP(C135,[1]業者一覧!_xlnm.Database,2,FALSE)</f>
        <v>岩﨑 義則</v>
      </c>
      <c r="F135" s="44">
        <f>VLOOKUP(C135,[1]業者一覧!_xlnm.Database,4,FALSE)</f>
        <v>41906</v>
      </c>
      <c r="G135" s="45">
        <f t="shared" si="13"/>
        <v>43731</v>
      </c>
      <c r="H135" s="46" t="str">
        <f>VLOOKUP(C135,[1]業者一覧!_xlnm.Database,12,FALSE)</f>
        <v>岩﨑 義則</v>
      </c>
      <c r="I135" s="46" t="str">
        <f>VLOOKUP(C135,[1]業者一覧!_xlnm.Database,13,FALSE)</f>
        <v>ｲﾜｻｷﾖｼﾉﾘ</v>
      </c>
      <c r="J135" s="29" t="str">
        <f>VLOOKUP(C135,[1]業者一覧!_xlnm.Database,16,FALSE)</f>
        <v>857-0132</v>
      </c>
      <c r="K135" s="43" t="str">
        <f>VLOOKUP(C135,[1]業者一覧!_xlnm.Database,17,FALSE)</f>
        <v>佐賀県鹿島市大字重ノ木甲227-8</v>
      </c>
      <c r="L135" s="47" t="str">
        <f>VLOOKUP(C135,[1]業者一覧!_xlnm.Database,18,FALSE)</f>
        <v>0956-40-5899</v>
      </c>
      <c r="M135" s="48" t="str">
        <f>VLOOKUP(C135,[1]業者一覧!_xlnm.Database,19,FALSE)</f>
        <v>佐外</v>
      </c>
      <c r="N135" s="49"/>
      <c r="O135" s="50"/>
      <c r="P135" s="50"/>
      <c r="Q135" s="50"/>
      <c r="R135" s="51"/>
      <c r="S135" s="52" t="s">
        <v>38</v>
      </c>
      <c r="T135" s="50" t="s">
        <v>38</v>
      </c>
      <c r="U135" s="50" t="s">
        <v>38</v>
      </c>
      <c r="V135" s="50" t="s">
        <v>38</v>
      </c>
      <c r="W135" s="51"/>
      <c r="X135" s="53"/>
      <c r="Y135" s="52"/>
      <c r="Z135" s="50" t="s">
        <v>38</v>
      </c>
      <c r="AA135" s="50" t="s">
        <v>38</v>
      </c>
      <c r="AB135" s="50"/>
      <c r="AC135" s="51" t="s">
        <v>38</v>
      </c>
      <c r="AD135" s="54"/>
      <c r="AE135" s="50"/>
      <c r="AF135" s="50"/>
      <c r="AG135" s="51"/>
      <c r="AH135" s="54"/>
      <c r="AI135" s="54"/>
      <c r="AJ135" s="53"/>
      <c r="AK135" s="55">
        <f t="shared" si="10"/>
        <v>7</v>
      </c>
      <c r="AL135" s="56"/>
      <c r="AN135" s="58"/>
    </row>
    <row r="136" spans="1:40" ht="37.5" customHeight="1">
      <c r="A136" s="22">
        <f>VLOOKUP(C136,[1]業者一覧!_xlnm.Database,3,FALSE)</f>
        <v>0</v>
      </c>
      <c r="B136" s="22">
        <f>VLOOKUP(C136,[1]業者一覧!_xlnm.Database,11,FALSE)</f>
        <v>6</v>
      </c>
      <c r="C136" s="23">
        <v>204298</v>
      </c>
      <c r="D136" s="42" t="str">
        <f t="shared" si="14"/>
        <v>04106204298</v>
      </c>
      <c r="E136" s="43" t="str">
        <f>VLOOKUP(C136,[1]業者一覧!_xlnm.Database,2,FALSE)</f>
        <v>岩忠建設㈱</v>
      </c>
      <c r="F136" s="44">
        <f>VLOOKUP(C136,[1]業者一覧!_xlnm.Database,4,FALSE)</f>
        <v>43437</v>
      </c>
      <c r="G136" s="45">
        <f t="shared" si="13"/>
        <v>45262</v>
      </c>
      <c r="H136" s="46" t="str">
        <f>VLOOKUP(C136,[1]業者一覧!_xlnm.Database,12,FALSE)</f>
        <v>岩永 忠美</v>
      </c>
      <c r="I136" s="46" t="str">
        <f>VLOOKUP(C136,[1]業者一覧!_xlnm.Database,13,FALSE)</f>
        <v>ｲﾜﾁｭｳｹﾝｾﾂ</v>
      </c>
      <c r="J136" s="29" t="str">
        <f>VLOOKUP(C136,[1]業者一覧!_xlnm.Database,16,FALSE)</f>
        <v>849-4153</v>
      </c>
      <c r="K136" s="43" t="str">
        <f>VLOOKUP(C136,[1]業者一覧!_xlnm.Database,17,FALSE)</f>
        <v>佐賀県西松浦郡有田町立部乙2238-1</v>
      </c>
      <c r="L136" s="47" t="str">
        <f>VLOOKUP(C136,[1]業者一覧!_xlnm.Database,18,FALSE)</f>
        <v>0955-46-2426</v>
      </c>
      <c r="M136" s="48" t="str">
        <f>VLOOKUP(C136,[1]業者一覧!_xlnm.Database,19,FALSE)</f>
        <v>伊内</v>
      </c>
      <c r="N136" s="49"/>
      <c r="O136" s="50"/>
      <c r="P136" s="50"/>
      <c r="Q136" s="50"/>
      <c r="R136" s="51"/>
      <c r="S136" s="52" t="s">
        <v>40</v>
      </c>
      <c r="T136" s="50" t="s">
        <v>40</v>
      </c>
      <c r="U136" s="50" t="s">
        <v>40</v>
      </c>
      <c r="V136" s="50" t="s">
        <v>40</v>
      </c>
      <c r="W136" s="51"/>
      <c r="X136" s="53"/>
      <c r="Y136" s="52" t="s">
        <v>40</v>
      </c>
      <c r="Z136" s="50" t="s">
        <v>40</v>
      </c>
      <c r="AA136" s="50" t="s">
        <v>40</v>
      </c>
      <c r="AB136" s="50"/>
      <c r="AC136" s="51" t="s">
        <v>40</v>
      </c>
      <c r="AD136" s="54"/>
      <c r="AE136" s="50"/>
      <c r="AF136" s="50"/>
      <c r="AG136" s="51"/>
      <c r="AH136" s="54" t="s">
        <v>40</v>
      </c>
      <c r="AI136" s="54"/>
      <c r="AJ136" s="53"/>
      <c r="AK136" s="55">
        <f t="shared" si="10"/>
        <v>8</v>
      </c>
      <c r="AL136" s="56"/>
    </row>
    <row r="137" spans="1:40" ht="37.5" customHeight="1">
      <c r="A137" s="22">
        <f>VLOOKUP(C137,[1]業者一覧!_xlnm.Database,3,FALSE)</f>
        <v>0</v>
      </c>
      <c r="B137" s="22">
        <f>VLOOKUP(C137,[1]業者一覧!_xlnm.Database,11,FALSE)</f>
        <v>6</v>
      </c>
      <c r="C137" s="23">
        <v>32288</v>
      </c>
      <c r="D137" s="42" t="str">
        <f t="shared" si="14"/>
        <v>04106032288</v>
      </c>
      <c r="E137" s="43" t="str">
        <f>VLOOKUP(C137,[1]業者一覧!_xlnm.Database,2,FALSE)</f>
        <v>㈱イワナガ</v>
      </c>
      <c r="F137" s="44">
        <f>VLOOKUP(C137,[1]業者一覧!_xlnm.Database,4,FALSE)</f>
        <v>42294</v>
      </c>
      <c r="G137" s="45">
        <f t="shared" si="13"/>
        <v>44120</v>
      </c>
      <c r="H137" s="46" t="str">
        <f>VLOOKUP(C137,[1]業者一覧!_xlnm.Database,12,FALSE)</f>
        <v>岩永 梅男</v>
      </c>
      <c r="I137" s="46" t="str">
        <f>VLOOKUP(C137,[1]業者一覧!_xlnm.Database,13,FALSE)</f>
        <v>ｲﾜﾅｶﾞ</v>
      </c>
      <c r="J137" s="29">
        <f>VLOOKUP(C137,[1]業者一覧!_xlnm.Database,16,FALSE)</f>
        <v>8528144</v>
      </c>
      <c r="K137" s="43" t="str">
        <f>VLOOKUP(C137,[1]業者一覧!_xlnm.Database,17,FALSE)</f>
        <v>長崎県長崎市女の都4-1-9</v>
      </c>
      <c r="L137" s="47" t="str">
        <f>VLOOKUP(C137,[1]業者一覧!_xlnm.Database,18,FALSE)</f>
        <v>095-843-3610</v>
      </c>
      <c r="M137" s="48" t="str">
        <f>VLOOKUP(C137,[1]業者一覧!_xlnm.Database,19,FALSE)</f>
        <v>伊外</v>
      </c>
      <c r="N137" s="49" t="s">
        <v>40</v>
      </c>
      <c r="O137" s="50" t="s">
        <v>40</v>
      </c>
      <c r="P137" s="50" t="s">
        <v>40</v>
      </c>
      <c r="Q137" s="50"/>
      <c r="R137" s="51"/>
      <c r="S137" s="52" t="s">
        <v>40</v>
      </c>
      <c r="T137" s="50" t="s">
        <v>40</v>
      </c>
      <c r="U137" s="50" t="s">
        <v>40</v>
      </c>
      <c r="V137" s="50" t="s">
        <v>40</v>
      </c>
      <c r="W137" s="51"/>
      <c r="X137" s="53"/>
      <c r="Y137" s="52" t="s">
        <v>40</v>
      </c>
      <c r="Z137" s="50" t="s">
        <v>40</v>
      </c>
      <c r="AA137" s="50" t="s">
        <v>40</v>
      </c>
      <c r="AB137" s="50"/>
      <c r="AC137" s="51" t="s">
        <v>40</v>
      </c>
      <c r="AD137" s="54"/>
      <c r="AE137" s="50"/>
      <c r="AF137" s="50" t="s">
        <v>40</v>
      </c>
      <c r="AG137" s="51"/>
      <c r="AH137" s="54"/>
      <c r="AI137" s="54" t="s">
        <v>38</v>
      </c>
      <c r="AJ137" s="53"/>
      <c r="AK137" s="55">
        <f t="shared" si="10"/>
        <v>12</v>
      </c>
      <c r="AL137" s="56"/>
    </row>
    <row r="138" spans="1:40" ht="37.5" customHeight="1">
      <c r="A138" s="22">
        <f>VLOOKUP(C138,[1]業者一覧!_xlnm.Database,3,FALSE)</f>
        <v>0</v>
      </c>
      <c r="B138" s="22">
        <f>VLOOKUP(C138,[1]業者一覧!_xlnm.Database,11,FALSE)</f>
        <v>6</v>
      </c>
      <c r="C138" s="23">
        <v>120627</v>
      </c>
      <c r="D138" s="42" t="str">
        <f t="shared" si="14"/>
        <v>04106120627</v>
      </c>
      <c r="E138" s="43" t="str">
        <f>VLOOKUP(C138,[1]業者一覧!_xlnm.Database,2,FALSE)</f>
        <v>㈲岩永組</v>
      </c>
      <c r="F138" s="44">
        <f>VLOOKUP(C138,[1]業者一覧!_xlnm.Database,4,FALSE)</f>
        <v>42424</v>
      </c>
      <c r="G138" s="45">
        <f t="shared" si="13"/>
        <v>44250</v>
      </c>
      <c r="H138" s="46" t="str">
        <f>VLOOKUP(C138,[1]業者一覧!_xlnm.Database,12,FALSE)</f>
        <v>岩永 真吾</v>
      </c>
      <c r="I138" s="46" t="str">
        <f>VLOOKUP(C138,[1]業者一覧!_xlnm.Database,13,FALSE)</f>
        <v>ｲﾜﾅｶﾞｸﾞﾐ</v>
      </c>
      <c r="J138" s="29">
        <f>VLOOKUP(C138,[1]業者一覧!_xlnm.Database,16,FALSE)</f>
        <v>8494175</v>
      </c>
      <c r="K138" s="43" t="str">
        <f>VLOOKUP(C138,[1]業者一覧!_xlnm.Database,17,FALSE)</f>
        <v>佐賀県西松浦郡有田町楠木原乙1378</v>
      </c>
      <c r="L138" s="47" t="str">
        <f>VLOOKUP(C138,[1]業者一覧!_xlnm.Database,18,FALSE)</f>
        <v>0955-46-3955</v>
      </c>
      <c r="M138" s="48" t="str">
        <f>VLOOKUP(C138,[1]業者一覧!_xlnm.Database,19,FALSE)</f>
        <v>伊内</v>
      </c>
      <c r="N138" s="49"/>
      <c r="O138" s="50"/>
      <c r="P138" s="50"/>
      <c r="Q138" s="50"/>
      <c r="R138" s="51"/>
      <c r="S138" s="52" t="s">
        <v>40</v>
      </c>
      <c r="T138" s="50" t="s">
        <v>40</v>
      </c>
      <c r="U138" s="50" t="s">
        <v>40</v>
      </c>
      <c r="V138" s="50" t="s">
        <v>38</v>
      </c>
      <c r="W138" s="51"/>
      <c r="X138" s="53"/>
      <c r="Y138" s="52"/>
      <c r="Z138" s="50" t="s">
        <v>40</v>
      </c>
      <c r="AA138" s="50" t="s">
        <v>40</v>
      </c>
      <c r="AB138" s="50"/>
      <c r="AC138" s="51" t="s">
        <v>40</v>
      </c>
      <c r="AD138" s="54"/>
      <c r="AE138" s="50"/>
      <c r="AF138" s="50"/>
      <c r="AG138" s="51"/>
      <c r="AH138" s="54" t="s">
        <v>38</v>
      </c>
      <c r="AI138" s="54"/>
      <c r="AJ138" s="53"/>
      <c r="AK138" s="55">
        <f t="shared" si="10"/>
        <v>7</v>
      </c>
      <c r="AL138" s="56"/>
    </row>
    <row r="139" spans="1:40" ht="37.5" customHeight="1">
      <c r="A139" s="22">
        <f>VLOOKUP(C139,[1]業者一覧!_xlnm.Database,3,FALSE)</f>
        <v>0</v>
      </c>
      <c r="B139" s="22">
        <f>VLOOKUP(C139,[1]業者一覧!_xlnm.Database,11,FALSE)</f>
        <v>7</v>
      </c>
      <c r="C139" s="23">
        <v>168588</v>
      </c>
      <c r="D139" s="42" t="str">
        <f t="shared" si="14"/>
        <v>04107168588</v>
      </c>
      <c r="E139" s="43" t="str">
        <f>VLOOKUP(C139,[1]業者一覧!_xlnm.Database,2,FALSE)</f>
        <v>㈲岩永組</v>
      </c>
      <c r="F139" s="44">
        <f>VLOOKUP(C139,[1]業者一覧!_xlnm.Database,4,FALSE)</f>
        <v>43009</v>
      </c>
      <c r="G139" s="45">
        <f t="shared" si="13"/>
        <v>44834</v>
      </c>
      <c r="H139" s="46" t="str">
        <f>VLOOKUP(C139,[1]業者一覧!_xlnm.Database,12,FALSE)</f>
        <v>岩永 巖</v>
      </c>
      <c r="I139" s="46" t="str">
        <f>VLOOKUP(C139,[1]業者一覧!_xlnm.Database,13,FALSE)</f>
        <v>ｲﾜﾅｶﾞｸﾞﾐ</v>
      </c>
      <c r="J139" s="29" t="str">
        <f>VLOOKUP(C139,[1]業者一覧!_xlnm.Database,16,FALSE)</f>
        <v>849-2302</v>
      </c>
      <c r="K139" s="43" t="str">
        <f>VLOOKUP(C139,[1]業者一覧!_xlnm.Database,17,FALSE)</f>
        <v>佐賀県武雄市山内町大字鳥海8685</v>
      </c>
      <c r="L139" s="47" t="str">
        <f>VLOOKUP(C139,[1]業者一覧!_xlnm.Database,18,FALSE)</f>
        <v>0954-45-3035</v>
      </c>
      <c r="M139" s="48" t="str">
        <f>VLOOKUP(C139,[1]業者一覧!_xlnm.Database,19,FALSE)</f>
        <v>杵内</v>
      </c>
      <c r="N139" s="49"/>
      <c r="O139" s="50"/>
      <c r="P139" s="50"/>
      <c r="Q139" s="50"/>
      <c r="R139" s="51"/>
      <c r="S139" s="52" t="s">
        <v>38</v>
      </c>
      <c r="T139" s="50" t="s">
        <v>38</v>
      </c>
      <c r="U139" s="50" t="s">
        <v>38</v>
      </c>
      <c r="V139" s="50"/>
      <c r="W139" s="51"/>
      <c r="X139" s="53"/>
      <c r="Y139" s="52" t="s">
        <v>38</v>
      </c>
      <c r="Z139" s="50" t="s">
        <v>38</v>
      </c>
      <c r="AA139" s="50" t="s">
        <v>38</v>
      </c>
      <c r="AB139" s="50"/>
      <c r="AC139" s="51" t="s">
        <v>38</v>
      </c>
      <c r="AD139" s="54"/>
      <c r="AE139" s="50"/>
      <c r="AF139" s="50"/>
      <c r="AG139" s="51"/>
      <c r="AH139" s="54"/>
      <c r="AI139" s="54"/>
      <c r="AJ139" s="53"/>
      <c r="AK139" s="55">
        <f t="shared" si="10"/>
        <v>7</v>
      </c>
      <c r="AL139" s="56"/>
    </row>
    <row r="140" spans="1:40" ht="37.5" customHeight="1">
      <c r="A140" s="22">
        <f>VLOOKUP(C140,[1]業者一覧!_xlnm.Database,3,FALSE)</f>
        <v>0</v>
      </c>
      <c r="B140" s="22">
        <f>VLOOKUP(C140,[1]業者一覧!_xlnm.Database,11,FALSE)</f>
        <v>3</v>
      </c>
      <c r="C140" s="23">
        <v>2278</v>
      </c>
      <c r="D140" s="42" t="str">
        <f t="shared" si="14"/>
        <v>04103002278</v>
      </c>
      <c r="E140" s="43" t="str">
        <f>VLOOKUP(C140,[1]業者一覧!_xlnm.Database,2,FALSE)</f>
        <v>岩野礦油㈱</v>
      </c>
      <c r="F140" s="44">
        <f>VLOOKUP(C140,[1]業者一覧!_xlnm.Database,4,FALSE)</f>
        <v>43601</v>
      </c>
      <c r="G140" s="45">
        <f t="shared" si="13"/>
        <v>45427</v>
      </c>
      <c r="H140" s="46" t="str">
        <f>VLOOKUP(C140,[1]業者一覧!_xlnm.Database,12,FALSE)</f>
        <v>岩野 剛育</v>
      </c>
      <c r="I140" s="46" t="str">
        <f>VLOOKUP(C140,[1]業者一覧!_xlnm.Database,13,FALSE)</f>
        <v>ｲﾜﾉｺｳﾕ</v>
      </c>
      <c r="J140" s="29">
        <f>VLOOKUP(C140,[1]業者一覧!_xlnm.Database,16,FALSE)</f>
        <v>8060001</v>
      </c>
      <c r="K140" s="43" t="str">
        <f>VLOOKUP(C140,[1]業者一覧!_xlnm.Database,17,FALSE)</f>
        <v>福岡県北九州市八幡西区築地町21-36</v>
      </c>
      <c r="L140" s="47" t="str">
        <f>VLOOKUP(C140,[1]業者一覧!_xlnm.Database,18,FALSE)</f>
        <v>093-642-2528</v>
      </c>
      <c r="M140" s="48" t="str">
        <f>VLOOKUP(C140,[1]業者一覧!_xlnm.Database,19,FALSE)</f>
        <v>鳥外</v>
      </c>
      <c r="N140" s="49"/>
      <c r="O140" s="50" t="s">
        <v>40</v>
      </c>
      <c r="P140" s="50" t="s">
        <v>40</v>
      </c>
      <c r="Q140" s="50" t="s">
        <v>38</v>
      </c>
      <c r="R140" s="51" t="s">
        <v>38</v>
      </c>
      <c r="S140" s="52" t="s">
        <v>40</v>
      </c>
      <c r="T140" s="50"/>
      <c r="U140" s="50"/>
      <c r="V140" s="50"/>
      <c r="W140" s="51"/>
      <c r="X140" s="53"/>
      <c r="Y140" s="52"/>
      <c r="Z140" s="50" t="s">
        <v>38</v>
      </c>
      <c r="AA140" s="50"/>
      <c r="AB140" s="50"/>
      <c r="AC140" s="51"/>
      <c r="AD140" s="54"/>
      <c r="AE140" s="50"/>
      <c r="AF140" s="50"/>
      <c r="AG140" s="51"/>
      <c r="AH140" s="54"/>
      <c r="AI140" s="54"/>
      <c r="AJ140" s="53"/>
      <c r="AK140" s="55">
        <f t="shared" si="10"/>
        <v>6</v>
      </c>
      <c r="AL140" s="56"/>
    </row>
    <row r="141" spans="1:40" ht="37.5" customHeight="1">
      <c r="A141" s="63">
        <f>VLOOKUP(C141,[1]業者一覧!_xlnm.Database,3,FALSE)</f>
        <v>0</v>
      </c>
      <c r="B141" s="63">
        <f>VLOOKUP(C141,[1]業者一覧!_xlnm.Database,11,FALSE)</f>
        <v>1</v>
      </c>
      <c r="C141" s="81">
        <v>3331</v>
      </c>
      <c r="D141" s="82" t="str">
        <f t="shared" si="14"/>
        <v>04101003331</v>
      </c>
      <c r="E141" s="83" t="str">
        <f>VLOOKUP(C141,[1]業者一覧!_xlnm.Database,2,FALSE)</f>
        <v>㈲岩藤清掃</v>
      </c>
      <c r="F141" s="84">
        <f>VLOOKUP(C141,[1]業者一覧!_xlnm.Database,4,FALSE)</f>
        <v>42749</v>
      </c>
      <c r="G141" s="85">
        <f>EDATE(F141,84)-1</f>
        <v>45304</v>
      </c>
      <c r="H141" s="86" t="str">
        <f>VLOOKUP(C141,[1]業者一覧!_xlnm.Database,12,FALSE)</f>
        <v>岩藤 守</v>
      </c>
      <c r="I141" s="86" t="str">
        <f>VLOOKUP(C141,[1]業者一覧!_xlnm.Database,13,FALSE)</f>
        <v>ｲﾜﾌｼﾞｾｲｿｳ</v>
      </c>
      <c r="J141" s="70">
        <f>VLOOKUP(C141,[1]業者一覧!_xlnm.Database,16,FALSE)</f>
        <v>8560806</v>
      </c>
      <c r="K141" s="83" t="str">
        <f>VLOOKUP(C141,[1]業者一覧!_xlnm.Database,17,FALSE)</f>
        <v>長崎県大村市富の原1-1512-1</v>
      </c>
      <c r="L141" s="87" t="str">
        <f>VLOOKUP(C141,[1]業者一覧!_xlnm.Database,18,FALSE)</f>
        <v>0957-55-8213</v>
      </c>
      <c r="M141" s="88" t="str">
        <f>VLOOKUP(C141,[1]業者一覧!_xlnm.Database,19,FALSE)</f>
        <v>佐外</v>
      </c>
      <c r="N141" s="89" t="s">
        <v>40</v>
      </c>
      <c r="O141" s="90" t="s">
        <v>40</v>
      </c>
      <c r="P141" s="90" t="s">
        <v>40</v>
      </c>
      <c r="Q141" s="90" t="s">
        <v>40</v>
      </c>
      <c r="R141" s="91" t="s">
        <v>40</v>
      </c>
      <c r="S141" s="92" t="s">
        <v>40</v>
      </c>
      <c r="T141" s="90" t="s">
        <v>40</v>
      </c>
      <c r="U141" s="90" t="s">
        <v>40</v>
      </c>
      <c r="V141" s="90" t="s">
        <v>40</v>
      </c>
      <c r="W141" s="91" t="s">
        <v>40</v>
      </c>
      <c r="X141" s="93"/>
      <c r="Y141" s="92" t="s">
        <v>40</v>
      </c>
      <c r="Z141" s="90" t="s">
        <v>40</v>
      </c>
      <c r="AA141" s="90" t="s">
        <v>40</v>
      </c>
      <c r="AB141" s="90" t="s">
        <v>38</v>
      </c>
      <c r="AC141" s="91" t="s">
        <v>40</v>
      </c>
      <c r="AD141" s="94" t="s">
        <v>38</v>
      </c>
      <c r="AE141" s="90"/>
      <c r="AF141" s="90" t="s">
        <v>40</v>
      </c>
      <c r="AG141" s="91"/>
      <c r="AH141" s="94" t="s">
        <v>38</v>
      </c>
      <c r="AI141" s="94"/>
      <c r="AJ141" s="93"/>
      <c r="AK141" s="95">
        <f t="shared" si="10"/>
        <v>17</v>
      </c>
      <c r="AL141" s="96"/>
    </row>
    <row r="142" spans="1:40" ht="37.5" customHeight="1">
      <c r="A142" s="63">
        <f>VLOOKUP(C142,[1]業者一覧!_xlnm.Database,3,FALSE)</f>
        <v>1</v>
      </c>
      <c r="B142" s="63">
        <f>VLOOKUP(C142,[1]業者一覧!_xlnm.Database,11,FALSE)</f>
        <v>7</v>
      </c>
      <c r="C142" s="64">
        <v>18837</v>
      </c>
      <c r="D142" s="65" t="str">
        <f t="shared" si="14"/>
        <v>04117018837</v>
      </c>
      <c r="E142" s="66" t="str">
        <f>VLOOKUP(C142,[1]業者一覧!_xlnm.Database,2,FALSE)</f>
        <v>㈱イワフチ</v>
      </c>
      <c r="F142" s="67">
        <f>VLOOKUP(C142,[1]業者一覧!_xlnm.Database,4,FALSE)</f>
        <v>42520</v>
      </c>
      <c r="G142" s="68">
        <f>EDATE(F142,84)-1</f>
        <v>45075</v>
      </c>
      <c r="H142" s="69" t="str">
        <f>VLOOKUP(C142,[1]業者一覧!_xlnm.Database,12,FALSE)</f>
        <v>岩渕 慶太</v>
      </c>
      <c r="I142" s="69" t="str">
        <f>VLOOKUP(C142,[1]業者一覧!_xlnm.Database,13,FALSE)</f>
        <v>ｲﾜﾌﾁ</v>
      </c>
      <c r="J142" s="70">
        <f>VLOOKUP(C142,[1]業者一覧!_xlnm.Database,16,FALSE)</f>
        <v>8490505</v>
      </c>
      <c r="K142" s="66" t="str">
        <f>VLOOKUP(C142,[1]業者一覧!_xlnm.Database,17,FALSE)</f>
        <v>佐賀県杵島郡江北町大字下小田3305-1</v>
      </c>
      <c r="L142" s="71" t="str">
        <f>VLOOKUP(C142,[1]業者一覧!_xlnm.Database,18,FALSE)</f>
        <v>0952-86-5433</v>
      </c>
      <c r="M142" s="72" t="str">
        <f>VLOOKUP(C142,[1]業者一覧!_xlnm.Database,19,FALSE)</f>
        <v>杵内</v>
      </c>
      <c r="N142" s="73" t="s">
        <v>40</v>
      </c>
      <c r="O142" s="74" t="s">
        <v>38</v>
      </c>
      <c r="P142" s="74" t="s">
        <v>40</v>
      </c>
      <c r="Q142" s="74" t="s">
        <v>38</v>
      </c>
      <c r="R142" s="75" t="s">
        <v>38</v>
      </c>
      <c r="S142" s="76" t="s">
        <v>48</v>
      </c>
      <c r="T142" s="74" t="s">
        <v>49</v>
      </c>
      <c r="U142" s="74" t="s">
        <v>49</v>
      </c>
      <c r="V142" s="74" t="s">
        <v>40</v>
      </c>
      <c r="W142" s="75" t="s">
        <v>38</v>
      </c>
      <c r="X142" s="77"/>
      <c r="Y142" s="76" t="s">
        <v>40</v>
      </c>
      <c r="Z142" s="74" t="s">
        <v>58</v>
      </c>
      <c r="AA142" s="74" t="s">
        <v>48</v>
      </c>
      <c r="AB142" s="74" t="s">
        <v>38</v>
      </c>
      <c r="AC142" s="75" t="s">
        <v>40</v>
      </c>
      <c r="AD142" s="78"/>
      <c r="AE142" s="74"/>
      <c r="AF142" s="74" t="s">
        <v>38</v>
      </c>
      <c r="AG142" s="75"/>
      <c r="AH142" s="78" t="s">
        <v>42</v>
      </c>
      <c r="AI142" s="78" t="s">
        <v>48</v>
      </c>
      <c r="AJ142" s="77" t="s">
        <v>42</v>
      </c>
      <c r="AK142" s="79">
        <f t="shared" si="10"/>
        <v>16</v>
      </c>
      <c r="AL142" s="80" t="s">
        <v>59</v>
      </c>
    </row>
    <row r="143" spans="1:40" ht="37.5" customHeight="1">
      <c r="A143" s="63">
        <f>VLOOKUP(C143,[1]業者一覧!_xlnm.Database,3,FALSE)</f>
        <v>1</v>
      </c>
      <c r="B143" s="63">
        <f>VLOOKUP(C143,[1]業者一覧!_xlnm.Database,11,FALSE)</f>
        <v>7</v>
      </c>
      <c r="C143" s="64">
        <v>70527</v>
      </c>
      <c r="D143" s="65" t="str">
        <f t="shared" si="14"/>
        <v>04117070527</v>
      </c>
      <c r="E143" s="66" t="str">
        <f>VLOOKUP(C143,[1]業者一覧!_xlnm.Database,2,FALSE)</f>
        <v>イワフチ運輸㈱</v>
      </c>
      <c r="F143" s="67">
        <f>VLOOKUP(C143,[1]業者一覧!_xlnm.Database,4,FALSE)</f>
        <v>42894</v>
      </c>
      <c r="G143" s="68">
        <f>EDATE(F143,84)-1</f>
        <v>45450</v>
      </c>
      <c r="H143" s="66" t="str">
        <f>VLOOKUP(C143,[1]業者一覧!_xlnm.Database,12,FALSE)</f>
        <v>岩渕 慶太</v>
      </c>
      <c r="I143" s="69" t="str">
        <f>VLOOKUP(C143,[1]業者一覧!_xlnm.Database,13,FALSE)</f>
        <v>ｲﾜﾌﾁｳﾝﾕ</v>
      </c>
      <c r="J143" s="70">
        <f>VLOOKUP(C143,[1]業者一覧!_xlnm.Database,16,FALSE)</f>
        <v>8490505</v>
      </c>
      <c r="K143" s="66" t="str">
        <f>VLOOKUP(C143,[1]業者一覧!_xlnm.Database,17,FALSE)</f>
        <v>佐賀県杵島郡江北町大字下小田3305-1</v>
      </c>
      <c r="L143" s="71" t="str">
        <f>VLOOKUP(C143,[1]業者一覧!_xlnm.Database,18,FALSE)</f>
        <v>0952-86-2921</v>
      </c>
      <c r="M143" s="72" t="str">
        <f>VLOOKUP(C143,[1]業者一覧!_xlnm.Database,19,FALSE)</f>
        <v>杵内</v>
      </c>
      <c r="N143" s="73" t="s">
        <v>38</v>
      </c>
      <c r="O143" s="74" t="s">
        <v>38</v>
      </c>
      <c r="P143" s="74" t="s">
        <v>38</v>
      </c>
      <c r="Q143" s="74" t="s">
        <v>38</v>
      </c>
      <c r="R143" s="75" t="s">
        <v>38</v>
      </c>
      <c r="S143" s="76" t="s">
        <v>48</v>
      </c>
      <c r="T143" s="74" t="s">
        <v>48</v>
      </c>
      <c r="U143" s="74" t="s">
        <v>38</v>
      </c>
      <c r="V143" s="74" t="s">
        <v>38</v>
      </c>
      <c r="W143" s="75" t="s">
        <v>38</v>
      </c>
      <c r="X143" s="77"/>
      <c r="Y143" s="76" t="s">
        <v>38</v>
      </c>
      <c r="Z143" s="74" t="s">
        <v>48</v>
      </c>
      <c r="AA143" s="74" t="s">
        <v>38</v>
      </c>
      <c r="AB143" s="74" t="s">
        <v>38</v>
      </c>
      <c r="AC143" s="75" t="s">
        <v>38</v>
      </c>
      <c r="AD143" s="78"/>
      <c r="AE143" s="74"/>
      <c r="AF143" s="74" t="s">
        <v>38</v>
      </c>
      <c r="AG143" s="75"/>
      <c r="AH143" s="78" t="s">
        <v>38</v>
      </c>
      <c r="AI143" s="78" t="s">
        <v>42</v>
      </c>
      <c r="AJ143" s="77" t="s">
        <v>42</v>
      </c>
      <c r="AK143" s="79">
        <f t="shared" si="10"/>
        <v>16</v>
      </c>
      <c r="AL143" s="80"/>
    </row>
    <row r="144" spans="1:40" ht="37.5" customHeight="1">
      <c r="A144" s="22">
        <f>VLOOKUP(C144,[1]業者一覧!_xlnm.Database,3,FALSE)</f>
        <v>0</v>
      </c>
      <c r="B144" s="22">
        <f>VLOOKUP(C144,[1]業者一覧!_xlnm.Database,11,FALSE)</f>
        <v>5</v>
      </c>
      <c r="C144" s="23">
        <v>203044</v>
      </c>
      <c r="D144" s="42" t="str">
        <f t="shared" si="14"/>
        <v>04105203044</v>
      </c>
      <c r="E144" s="43" t="str">
        <f>VLOOKUP(C144,[1]業者一覧!_xlnm.Database,2,FALSE)</f>
        <v>㈲岩村商店</v>
      </c>
      <c r="F144" s="44">
        <f>VLOOKUP(C144,[1]業者一覧!_xlnm.Database,4,FALSE)</f>
        <v>43361</v>
      </c>
      <c r="G144" s="45">
        <f t="shared" ref="G144:G202" si="15">EDATE(F144,60)-1</f>
        <v>45186</v>
      </c>
      <c r="H144" s="46" t="str">
        <f>VLOOKUP(C144,[1]業者一覧!_xlnm.Database,12,FALSE)</f>
        <v>三浦 二三枝</v>
      </c>
      <c r="I144" s="46" t="str">
        <f>VLOOKUP(C144,[1]業者一覧!_xlnm.Database,13,FALSE)</f>
        <v>ｲﾜﾑﾗｼｮｳﾃﾝ</v>
      </c>
      <c r="J144" s="29" t="str">
        <f>VLOOKUP(C144,[1]業者一覧!_xlnm.Database,16,FALSE)</f>
        <v>847-0872</v>
      </c>
      <c r="K144" s="43" t="str">
        <f>VLOOKUP(C144,[1]業者一覧!_xlnm.Database,17,FALSE)</f>
        <v>佐賀県唐津市西大島町258-6</v>
      </c>
      <c r="L144" s="47" t="str">
        <f>VLOOKUP(C144,[1]業者一覧!_xlnm.Database,18,FALSE)</f>
        <v>0955-73-5287</v>
      </c>
      <c r="M144" s="48" t="str">
        <f>VLOOKUP(C144,[1]業者一覧!_xlnm.Database,19,FALSE)</f>
        <v>唐内</v>
      </c>
      <c r="N144" s="49"/>
      <c r="O144" s="50"/>
      <c r="P144" s="50"/>
      <c r="Q144" s="50"/>
      <c r="R144" s="51"/>
      <c r="S144" s="52" t="s">
        <v>40</v>
      </c>
      <c r="T144" s="50" t="s">
        <v>40</v>
      </c>
      <c r="U144" s="50" t="s">
        <v>40</v>
      </c>
      <c r="V144" s="50" t="s">
        <v>40</v>
      </c>
      <c r="W144" s="51"/>
      <c r="X144" s="53"/>
      <c r="Y144" s="52" t="s">
        <v>40</v>
      </c>
      <c r="Z144" s="50" t="s">
        <v>40</v>
      </c>
      <c r="AA144" s="50" t="s">
        <v>40</v>
      </c>
      <c r="AB144" s="50"/>
      <c r="AC144" s="51" t="s">
        <v>40</v>
      </c>
      <c r="AD144" s="54"/>
      <c r="AE144" s="50"/>
      <c r="AF144" s="50"/>
      <c r="AG144" s="51"/>
      <c r="AH144" s="54" t="s">
        <v>40</v>
      </c>
      <c r="AI144" s="54"/>
      <c r="AJ144" s="53"/>
      <c r="AK144" s="55">
        <f t="shared" si="10"/>
        <v>8</v>
      </c>
      <c r="AL144" s="56"/>
    </row>
    <row r="145" spans="1:40" ht="37.5" customHeight="1">
      <c r="A145" s="22">
        <f>VLOOKUP(C145,[1]業者一覧!_xlnm.Database,3,FALSE)</f>
        <v>0</v>
      </c>
      <c r="B145" s="22">
        <f>VLOOKUP(C145,[1]業者一覧!_xlnm.Database,11,FALSE)</f>
        <v>3</v>
      </c>
      <c r="C145" s="23">
        <v>1765</v>
      </c>
      <c r="D145" s="42" t="str">
        <f t="shared" si="14"/>
        <v>04103001765</v>
      </c>
      <c r="E145" s="43" t="str">
        <f>VLOOKUP(C145,[1]業者一覧!_xlnm.Database,2,FALSE)</f>
        <v>㈲岩村タイヤ商会</v>
      </c>
      <c r="F145" s="44">
        <f>VLOOKUP(C145,[1]業者一覧!_xlnm.Database,4,FALSE)</f>
        <v>42554</v>
      </c>
      <c r="G145" s="45">
        <f t="shared" si="15"/>
        <v>44379</v>
      </c>
      <c r="H145" s="46" t="str">
        <f>VLOOKUP(C145,[1]業者一覧!_xlnm.Database,12,FALSE)</f>
        <v>岩村 武</v>
      </c>
      <c r="I145" s="46" t="str">
        <f>VLOOKUP(C145,[1]業者一覧!_xlnm.Database,13,FALSE)</f>
        <v>ｲﾜﾑﾗﾀｲﾔｼｮｳｶｲ</v>
      </c>
      <c r="J145" s="29" t="str">
        <f>VLOOKUP(C145,[1]業者一覧!_xlnm.Database,16,FALSE)</f>
        <v>830-0111</v>
      </c>
      <c r="K145" s="43" t="str">
        <f>VLOOKUP(C145,[1]業者一覧!_xlnm.Database,17,FALSE)</f>
        <v>福岡県久留米市三潴町西牟田75-3</v>
      </c>
      <c r="L145" s="47" t="str">
        <f>VLOOKUP(C145,[1]業者一覧!_xlnm.Database,18,FALSE)</f>
        <v>0942-64-5068</v>
      </c>
      <c r="M145" s="48" t="str">
        <f>VLOOKUP(C145,[1]業者一覧!_xlnm.Database,19,FALSE)</f>
        <v>鳥外</v>
      </c>
      <c r="N145" s="49"/>
      <c r="O145" s="50"/>
      <c r="P145" s="50"/>
      <c r="Q145" s="50"/>
      <c r="R145" s="51"/>
      <c r="S145" s="52" t="s">
        <v>40</v>
      </c>
      <c r="T145" s="50"/>
      <c r="U145" s="50"/>
      <c r="V145" s="50"/>
      <c r="W145" s="51"/>
      <c r="X145" s="53"/>
      <c r="Y145" s="52"/>
      <c r="Z145" s="50"/>
      <c r="AA145" s="50"/>
      <c r="AB145" s="50"/>
      <c r="AC145" s="51"/>
      <c r="AD145" s="54"/>
      <c r="AE145" s="50"/>
      <c r="AF145" s="50"/>
      <c r="AG145" s="51"/>
      <c r="AH145" s="54"/>
      <c r="AI145" s="54"/>
      <c r="AJ145" s="53"/>
      <c r="AK145" s="55">
        <f t="shared" si="10"/>
        <v>1</v>
      </c>
      <c r="AL145" s="56"/>
      <c r="AN145" s="58"/>
    </row>
    <row r="146" spans="1:40" ht="37.5" customHeight="1">
      <c r="A146" s="22">
        <f>VLOOKUP(C146,[1]業者一覧!_xlnm.Database,3,FALSE)</f>
        <v>0</v>
      </c>
      <c r="B146" s="22">
        <f>VLOOKUP(C146,[1]業者一覧!_xlnm.Database,11,FALSE)</f>
        <v>5</v>
      </c>
      <c r="C146" s="23">
        <v>1926</v>
      </c>
      <c r="D146" s="42" t="str">
        <f t="shared" si="14"/>
        <v>04105001926</v>
      </c>
      <c r="E146" s="43" t="str">
        <f>VLOOKUP(C146,[1]業者一覧!_xlnm.Database,2,FALSE)</f>
        <v>㈱岩室商会</v>
      </c>
      <c r="F146" s="44">
        <f>VLOOKUP(C146,[1]業者一覧!_xlnm.Database,4,FALSE)</f>
        <v>43665</v>
      </c>
      <c r="G146" s="45">
        <f t="shared" si="15"/>
        <v>45491</v>
      </c>
      <c r="H146" s="46" t="str">
        <f>VLOOKUP(C146,[1]業者一覧!_xlnm.Database,12,FALSE)</f>
        <v>岩室 眞澄</v>
      </c>
      <c r="I146" s="46" t="str">
        <f>VLOOKUP(C146,[1]業者一覧!_xlnm.Database,13,FALSE)</f>
        <v>ｲﾜﾑﾛｼｮｳｶｲ</v>
      </c>
      <c r="J146" s="29">
        <f>VLOOKUP(C146,[1]業者一覧!_xlnm.Database,16,FALSE)</f>
        <v>8140175</v>
      </c>
      <c r="K146" s="43" t="str">
        <f>VLOOKUP(C146,[1]業者一覧!_xlnm.Database,17,FALSE)</f>
        <v>福岡県福岡市早良区田村3-1-41</v>
      </c>
      <c r="L146" s="47" t="str">
        <f>VLOOKUP(C146,[1]業者一覧!_xlnm.Database,18,FALSE)</f>
        <v>092-871-0777</v>
      </c>
      <c r="M146" s="48" t="str">
        <f>VLOOKUP(C146,[1]業者一覧!_xlnm.Database,19,FALSE)</f>
        <v>唐外</v>
      </c>
      <c r="N146" s="49"/>
      <c r="O146" s="50"/>
      <c r="P146" s="50"/>
      <c r="Q146" s="50"/>
      <c r="R146" s="51"/>
      <c r="S146" s="52" t="s">
        <v>38</v>
      </c>
      <c r="T146" s="50" t="s">
        <v>38</v>
      </c>
      <c r="U146" s="50" t="s">
        <v>38</v>
      </c>
      <c r="V146" s="50" t="s">
        <v>38</v>
      </c>
      <c r="W146" s="51"/>
      <c r="X146" s="53"/>
      <c r="Y146" s="52"/>
      <c r="Z146" s="50" t="s">
        <v>38</v>
      </c>
      <c r="AA146" s="50" t="s">
        <v>38</v>
      </c>
      <c r="AB146" s="50"/>
      <c r="AC146" s="51" t="s">
        <v>38</v>
      </c>
      <c r="AD146" s="54"/>
      <c r="AE146" s="50"/>
      <c r="AF146" s="50"/>
      <c r="AG146" s="51"/>
      <c r="AH146" s="54" t="s">
        <v>38</v>
      </c>
      <c r="AI146" s="54" t="s">
        <v>42</v>
      </c>
      <c r="AJ146" s="53"/>
      <c r="AK146" s="55">
        <f t="shared" si="10"/>
        <v>7</v>
      </c>
      <c r="AL146" s="56"/>
      <c r="AN146" s="58"/>
    </row>
    <row r="147" spans="1:40" ht="37.5" customHeight="1">
      <c r="A147" s="22">
        <f>VLOOKUP(C147,[1]業者一覧!_xlnm.Database,3,FALSE)</f>
        <v>0</v>
      </c>
      <c r="B147" s="22">
        <f>VLOOKUP(C147,[1]業者一覧!_xlnm.Database,11,FALSE)</f>
        <v>7</v>
      </c>
      <c r="C147" s="23">
        <v>154826</v>
      </c>
      <c r="D147" s="42" t="str">
        <f t="shared" si="14"/>
        <v>04107154826</v>
      </c>
      <c r="E147" s="43" t="str">
        <f>VLOOKUP(C147,[1]業者一覧!_xlnm.Database,2,FALSE)</f>
        <v>岩屋 光彦</v>
      </c>
      <c r="F147" s="44">
        <f>VLOOKUP(C147,[1]業者一覧!_xlnm.Database,4,FALSE)</f>
        <v>42159</v>
      </c>
      <c r="G147" s="45">
        <f t="shared" si="15"/>
        <v>43985</v>
      </c>
      <c r="H147" s="43" t="str">
        <f>VLOOKUP(C147,[1]業者一覧!_xlnm.Database,12,FALSE)</f>
        <v>岩屋 光彦</v>
      </c>
      <c r="I147" s="46" t="str">
        <f>VLOOKUP(C147,[1]業者一覧!_xlnm.Database,13,FALSE)</f>
        <v>ｲﾜﾔﾐﾂﾋｺ</v>
      </c>
      <c r="J147" s="29" t="str">
        <f>VLOOKUP(C147,[1]業者一覧!_xlnm.Database,16,FALSE)</f>
        <v>849-1314</v>
      </c>
      <c r="K147" s="43" t="str">
        <f>VLOOKUP(C147,[1]業者一覧!_xlnm.Database,17,FALSE)</f>
        <v>佐賀県鹿島市大字山浦甲2600-5</v>
      </c>
      <c r="L147" s="47" t="str">
        <f>VLOOKUP(C147,[1]業者一覧!_xlnm.Database,18,FALSE)</f>
        <v>0954-62-5069</v>
      </c>
      <c r="M147" s="48" t="str">
        <f>VLOOKUP(C147,[1]業者一覧!_xlnm.Database,19,FALSE)</f>
        <v>杵内</v>
      </c>
      <c r="N147" s="49"/>
      <c r="O147" s="50"/>
      <c r="P147" s="50"/>
      <c r="Q147" s="50"/>
      <c r="R147" s="51"/>
      <c r="S147" s="52"/>
      <c r="T147" s="50"/>
      <c r="U147" s="50" t="s">
        <v>38</v>
      </c>
      <c r="V147" s="50"/>
      <c r="W147" s="51"/>
      <c r="X147" s="53"/>
      <c r="Y147" s="52"/>
      <c r="Z147" s="50"/>
      <c r="AA147" s="50"/>
      <c r="AB147" s="50"/>
      <c r="AC147" s="51" t="s">
        <v>38</v>
      </c>
      <c r="AD147" s="54"/>
      <c r="AE147" s="50"/>
      <c r="AF147" s="50"/>
      <c r="AG147" s="51"/>
      <c r="AH147" s="54"/>
      <c r="AI147" s="54"/>
      <c r="AJ147" s="53"/>
      <c r="AK147" s="55">
        <f t="shared" si="10"/>
        <v>2</v>
      </c>
      <c r="AL147" s="56"/>
      <c r="AN147" s="58"/>
    </row>
    <row r="148" spans="1:40" ht="37.5" customHeight="1">
      <c r="A148" s="22">
        <f>VLOOKUP(C148,[1]業者一覧!_xlnm.Database,3,FALSE)</f>
        <v>0</v>
      </c>
      <c r="B148" s="22">
        <v>1</v>
      </c>
      <c r="C148" s="23">
        <v>109016</v>
      </c>
      <c r="D148" s="42" t="str">
        <f>0&amp;41&amp;A148&amp;B148&amp;VLOOKUP(C148,桁合わせ,2)&amp;C148</f>
        <v>04101109016</v>
      </c>
      <c r="E148" s="43" t="str">
        <f>VLOOKUP(C148,[1]業者一覧!_xlnm.Database,2,FALSE)</f>
        <v>㈲インテック</v>
      </c>
      <c r="F148" s="44">
        <f>VLOOKUP(C148,[1]業者一覧!_xlnm.Database,4,FALSE)</f>
        <v>43391</v>
      </c>
      <c r="G148" s="45">
        <f>EDATE(F148,60)-1</f>
        <v>45216</v>
      </c>
      <c r="H148" s="46" t="str">
        <f>VLOOKUP(C148,[1]業者一覧!_xlnm.Database,12,FALSE)</f>
        <v>田端 源明</v>
      </c>
      <c r="I148" s="46" t="str">
        <f>VLOOKUP(C148,[1]業者一覧!_xlnm.Database,13,FALSE)</f>
        <v>ｲﾝﾃｯｸ</v>
      </c>
      <c r="J148" s="29" t="str">
        <f>VLOOKUP(C148,[1]業者一覧!_xlnm.Database,16,FALSE)</f>
        <v>812-0013</v>
      </c>
      <c r="K148" s="43" t="str">
        <f>VLOOKUP(C148,[1]業者一覧!_xlnm.Database,17,FALSE)</f>
        <v>福岡県北九州市八幡西区御開5-7</v>
      </c>
      <c r="L148" s="47" t="str">
        <f>VLOOKUP(C148,[1]業者一覧!_xlnm.Database,18,FALSE)</f>
        <v>093-603-6031</v>
      </c>
      <c r="M148" s="48" t="str">
        <f>VLOOKUP(C148,[1]業者一覧!_xlnm.Database,19,FALSE)</f>
        <v>佐外</v>
      </c>
      <c r="N148" s="49"/>
      <c r="O148" s="50" t="s">
        <v>40</v>
      </c>
      <c r="P148" s="50" t="s">
        <v>40</v>
      </c>
      <c r="Q148" s="50"/>
      <c r="R148" s="51"/>
      <c r="S148" s="52" t="s">
        <v>40</v>
      </c>
      <c r="T148" s="50" t="s">
        <v>40</v>
      </c>
      <c r="U148" s="50" t="s">
        <v>40</v>
      </c>
      <c r="V148" s="50" t="s">
        <v>40</v>
      </c>
      <c r="W148" s="51"/>
      <c r="X148" s="53"/>
      <c r="Y148" s="52" t="s">
        <v>40</v>
      </c>
      <c r="Z148" s="50" t="s">
        <v>40</v>
      </c>
      <c r="AA148" s="50" t="s">
        <v>40</v>
      </c>
      <c r="AB148" s="50"/>
      <c r="AC148" s="51" t="s">
        <v>40</v>
      </c>
      <c r="AD148" s="54"/>
      <c r="AE148" s="50"/>
      <c r="AF148" s="50"/>
      <c r="AG148" s="51"/>
      <c r="AH148" s="54" t="s">
        <v>40</v>
      </c>
      <c r="AI148" s="54" t="s">
        <v>40</v>
      </c>
      <c r="AJ148" s="53"/>
      <c r="AK148" s="55">
        <f>COUNTA(N148:AG148)</f>
        <v>10</v>
      </c>
      <c r="AL148" s="56"/>
      <c r="AN148" s="58"/>
    </row>
    <row r="149" spans="1:40" ht="37.5" customHeight="1">
      <c r="A149" s="22">
        <f>VLOOKUP(C149,[1]業者一覧!_xlnm.Database,3,FALSE)</f>
        <v>0</v>
      </c>
      <c r="B149" s="22">
        <v>1</v>
      </c>
      <c r="C149" s="23">
        <v>210208</v>
      </c>
      <c r="D149" s="42" t="str">
        <f t="shared" si="14"/>
        <v>04101210208</v>
      </c>
      <c r="E149" s="43" t="str">
        <f>VLOOKUP(C149,[1]業者一覧!_xlnm.Database,2,FALSE)</f>
        <v>㈲イン・パル</v>
      </c>
      <c r="F149" s="44">
        <f>VLOOKUP(C149,[1]業者一覧!_xlnm.Database,4,FALSE)</f>
        <v>43697</v>
      </c>
      <c r="G149" s="45">
        <f t="shared" si="15"/>
        <v>45523</v>
      </c>
      <c r="H149" s="46" t="str">
        <f>VLOOKUP(C149,[1]業者一覧!_xlnm.Database,12,FALSE)</f>
        <v>伊籐　聡</v>
      </c>
      <c r="I149" s="46" t="str">
        <f>VLOOKUP(C149,[1]業者一覧!_xlnm.Database,13,FALSE)</f>
        <v>ｲﾝﾊﾟﾙ</v>
      </c>
      <c r="J149" s="29" t="str">
        <f>VLOOKUP(C149,[1]業者一覧!_xlnm.Database,16,FALSE)</f>
        <v>818-0034</v>
      </c>
      <c r="K149" s="43" t="str">
        <f>VLOOKUP(C149,[1]業者一覧!_xlnm.Database,17,FALSE)</f>
        <v>福岡県筑紫野市美しが丘南2-2-15</v>
      </c>
      <c r="L149" s="47" t="str">
        <f>VLOOKUP(C149,[1]業者一覧!_xlnm.Database,18,FALSE)</f>
        <v>092-555-2267</v>
      </c>
      <c r="M149" s="48" t="str">
        <f>VLOOKUP(C149,[1]業者一覧!_xlnm.Database,19,FALSE)</f>
        <v>佐外</v>
      </c>
      <c r="N149" s="49"/>
      <c r="O149" s="50"/>
      <c r="P149" s="50"/>
      <c r="Q149" s="50"/>
      <c r="R149" s="51"/>
      <c r="S149" s="52" t="s">
        <v>40</v>
      </c>
      <c r="T149" s="50" t="s">
        <v>40</v>
      </c>
      <c r="U149" s="50" t="s">
        <v>40</v>
      </c>
      <c r="V149" s="50" t="s">
        <v>40</v>
      </c>
      <c r="W149" s="51"/>
      <c r="X149" s="53"/>
      <c r="Y149" s="52" t="s">
        <v>40</v>
      </c>
      <c r="Z149" s="50" t="s">
        <v>40</v>
      </c>
      <c r="AA149" s="50" t="s">
        <v>40</v>
      </c>
      <c r="AB149" s="50"/>
      <c r="AC149" s="51" t="s">
        <v>40</v>
      </c>
      <c r="AD149" s="54"/>
      <c r="AE149" s="50"/>
      <c r="AF149" s="50"/>
      <c r="AG149" s="51"/>
      <c r="AH149" s="54" t="s">
        <v>40</v>
      </c>
      <c r="AI149" s="54" t="s">
        <v>40</v>
      </c>
      <c r="AJ149" s="53"/>
      <c r="AK149" s="55">
        <f t="shared" si="10"/>
        <v>8</v>
      </c>
      <c r="AL149" s="56"/>
      <c r="AN149" s="58"/>
    </row>
    <row r="150" spans="1:40" s="119" customFormat="1" ht="37.5" customHeight="1">
      <c r="A150" s="101" t="e">
        <f>VLOOKUP(C150,[1]業者一覧!_xlnm.Database,3,FALSE)</f>
        <v>#N/A</v>
      </c>
      <c r="B150" s="101" t="e">
        <f>VLOOKUP(C150,[1]業者一覧!_xlnm.Database,11,FALSE)</f>
        <v>#N/A</v>
      </c>
      <c r="C150" s="102">
        <v>158667</v>
      </c>
      <c r="D150" s="103" t="e">
        <f t="shared" si="14"/>
        <v>#N/A</v>
      </c>
      <c r="E150" s="104" t="e">
        <f>VLOOKUP(C150,[1]業者一覧!_xlnm.Database,2,FALSE)</f>
        <v>#N/A</v>
      </c>
      <c r="F150" s="105" t="e">
        <f>VLOOKUP(C150,[1]業者一覧!_xlnm.Database,4,FALSE)</f>
        <v>#N/A</v>
      </c>
      <c r="G150" s="106" t="e">
        <f t="shared" si="15"/>
        <v>#N/A</v>
      </c>
      <c r="H150" s="107" t="e">
        <f>VLOOKUP(C150,[1]業者一覧!_xlnm.Database,12,FALSE)</f>
        <v>#N/A</v>
      </c>
      <c r="I150" s="107" t="e">
        <f>VLOOKUP(C150,[1]業者一覧!_xlnm.Database,13,FALSE)</f>
        <v>#N/A</v>
      </c>
      <c r="J150" s="108" t="e">
        <f>VLOOKUP(C150,[1]業者一覧!_xlnm.Database,16,FALSE)</f>
        <v>#N/A</v>
      </c>
      <c r="K150" s="104" t="e">
        <f>VLOOKUP(C150,[1]業者一覧!_xlnm.Database,17,FALSE)</f>
        <v>#N/A</v>
      </c>
      <c r="L150" s="109" t="e">
        <f>VLOOKUP(C150,[1]業者一覧!_xlnm.Database,18,FALSE)</f>
        <v>#N/A</v>
      </c>
      <c r="M150" s="110" t="e">
        <f>VLOOKUP(C150,[1]業者一覧!_xlnm.Database,19,FALSE)</f>
        <v>#N/A</v>
      </c>
      <c r="N150" s="111"/>
      <c r="O150" s="112"/>
      <c r="P150" s="112"/>
      <c r="Q150" s="112" t="s">
        <v>40</v>
      </c>
      <c r="R150" s="113" t="s">
        <v>40</v>
      </c>
      <c r="S150" s="114" t="s">
        <v>40</v>
      </c>
      <c r="T150" s="112"/>
      <c r="U150" s="112"/>
      <c r="V150" s="112"/>
      <c r="W150" s="113"/>
      <c r="X150" s="115"/>
      <c r="Y150" s="114" t="s">
        <v>40</v>
      </c>
      <c r="Z150" s="112" t="s">
        <v>40</v>
      </c>
      <c r="AA150" s="112" t="s">
        <v>40</v>
      </c>
      <c r="AB150" s="112"/>
      <c r="AC150" s="113"/>
      <c r="AD150" s="116"/>
      <c r="AE150" s="112"/>
      <c r="AF150" s="112"/>
      <c r="AG150" s="113"/>
      <c r="AH150" s="116"/>
      <c r="AI150" s="116"/>
      <c r="AJ150" s="115"/>
      <c r="AK150" s="117">
        <f t="shared" si="10"/>
        <v>6</v>
      </c>
      <c r="AL150" s="118"/>
      <c r="AN150" s="120"/>
    </row>
    <row r="151" spans="1:40" ht="37.5" customHeight="1">
      <c r="A151" s="22">
        <f>VLOOKUP(C151,[1]業者一覧!_xlnm.Database,3,FALSE)</f>
        <v>0</v>
      </c>
      <c r="B151" s="22">
        <v>1</v>
      </c>
      <c r="C151" s="23">
        <v>209944</v>
      </c>
      <c r="D151" s="42" t="str">
        <f t="shared" si="14"/>
        <v>04101209944</v>
      </c>
      <c r="E151" s="43" t="str">
        <f>VLOOKUP(C151,[1]業者一覧!_xlnm.Database,2,FALSE)</f>
        <v>㈱ウィ－ライズ</v>
      </c>
      <c r="F151" s="44">
        <f>VLOOKUP(C151,[1]業者一覧!_xlnm.Database,4,FALSE)</f>
        <v>43644</v>
      </c>
      <c r="G151" s="45">
        <f t="shared" si="15"/>
        <v>45470</v>
      </c>
      <c r="H151" s="46" t="str">
        <f>VLOOKUP(C151,[1]業者一覧!_xlnm.Database,12,FALSE)</f>
        <v>衛藤　公一</v>
      </c>
      <c r="I151" s="46" t="str">
        <f>VLOOKUP(C151,[1]業者一覧!_xlnm.Database,13,FALSE)</f>
        <v>ｳｨｰﾗｲｽﾞ</v>
      </c>
      <c r="J151" s="29">
        <f>VLOOKUP(C151,[1]業者一覧!_xlnm.Database,16,FALSE)</f>
        <v>8191123</v>
      </c>
      <c r="K151" s="43" t="str">
        <f>VLOOKUP(C151,[1]業者一覧!_xlnm.Database,17,FALSE)</f>
        <v>福岡県糸島市神在1398-15</v>
      </c>
      <c r="L151" s="47" t="str">
        <f>VLOOKUP(C151,[1]業者一覧!_xlnm.Database,18,FALSE)</f>
        <v>092-332-9098</v>
      </c>
      <c r="M151" s="48" t="str">
        <f>VLOOKUP(C151,[1]業者一覧!_xlnm.Database,19,FALSE)</f>
        <v>佐外</v>
      </c>
      <c r="N151" s="49"/>
      <c r="O151" s="50"/>
      <c r="P151" s="50"/>
      <c r="Q151" s="50"/>
      <c r="R151" s="51"/>
      <c r="S151" s="52" t="s">
        <v>38</v>
      </c>
      <c r="T151" s="50" t="s">
        <v>38</v>
      </c>
      <c r="U151" s="50" t="s">
        <v>38</v>
      </c>
      <c r="V151" s="50"/>
      <c r="W151" s="51"/>
      <c r="X151" s="53"/>
      <c r="Y151" s="52"/>
      <c r="Z151" s="50" t="s">
        <v>38</v>
      </c>
      <c r="AA151" s="50" t="s">
        <v>38</v>
      </c>
      <c r="AB151" s="50"/>
      <c r="AC151" s="51" t="s">
        <v>38</v>
      </c>
      <c r="AD151" s="54"/>
      <c r="AE151" s="50"/>
      <c r="AF151" s="50"/>
      <c r="AG151" s="51"/>
      <c r="AH151" s="54"/>
      <c r="AI151" s="54"/>
      <c r="AJ151" s="53"/>
      <c r="AK151" s="55">
        <f t="shared" si="10"/>
        <v>6</v>
      </c>
      <c r="AL151" s="56"/>
      <c r="AN151" s="58"/>
    </row>
    <row r="152" spans="1:40" ht="37.5" customHeight="1">
      <c r="A152" s="22">
        <f>VLOOKUP(C152,[1]業者一覧!_xlnm.Database,3,FALSE)</f>
        <v>0</v>
      </c>
      <c r="B152" s="22">
        <f>VLOOKUP(C152,[1]業者一覧!_xlnm.Database,11,FALSE)</f>
        <v>3</v>
      </c>
      <c r="C152" s="23">
        <v>42978</v>
      </c>
      <c r="D152" s="42" t="str">
        <f t="shared" si="14"/>
        <v>04103042978</v>
      </c>
      <c r="E152" s="43" t="str">
        <f>VLOOKUP(C152,[1]業者一覧!_xlnm.Database,2,FALSE)</f>
        <v>上田金属㈱</v>
      </c>
      <c r="F152" s="44">
        <f>VLOOKUP(C152,[1]業者一覧!_xlnm.Database,4,FALSE)</f>
        <v>42764</v>
      </c>
      <c r="G152" s="45">
        <f t="shared" si="15"/>
        <v>44589</v>
      </c>
      <c r="H152" s="46" t="str">
        <f>VLOOKUP(C152,[1]業者一覧!_xlnm.Database,12,FALSE)</f>
        <v>上田 実</v>
      </c>
      <c r="I152" s="46" t="str">
        <f>VLOOKUP(C152,[1]業者一覧!_xlnm.Database,13,FALSE)</f>
        <v>ｳｴﾀﾞｷﾝｿﾞｸ</v>
      </c>
      <c r="J152" s="29">
        <f>VLOOKUP(C152,[1]業者一覧!_xlnm.Database,16,FALSE)</f>
        <v>8410046</v>
      </c>
      <c r="K152" s="43" t="str">
        <f>VLOOKUP(C152,[1]業者一覧!_xlnm.Database,17,FALSE)</f>
        <v>佐賀県鳥栖市真木町字赤江1114</v>
      </c>
      <c r="L152" s="47" t="str">
        <f>VLOOKUP(C152,[1]業者一覧!_xlnm.Database,18,FALSE)</f>
        <v>0942-85-0343</v>
      </c>
      <c r="M152" s="48" t="str">
        <f>VLOOKUP(C152,[1]業者一覧!_xlnm.Database,19,FALSE)</f>
        <v>鳥内</v>
      </c>
      <c r="N152" s="49"/>
      <c r="O152" s="50"/>
      <c r="P152" s="50"/>
      <c r="Q152" s="50"/>
      <c r="R152" s="51"/>
      <c r="S152" s="52" t="s">
        <v>38</v>
      </c>
      <c r="T152" s="50" t="s">
        <v>38</v>
      </c>
      <c r="U152" s="50" t="s">
        <v>38</v>
      </c>
      <c r="V152" s="50" t="s">
        <v>38</v>
      </c>
      <c r="W152" s="51"/>
      <c r="X152" s="53"/>
      <c r="Y152" s="52" t="s">
        <v>38</v>
      </c>
      <c r="Z152" s="50" t="s">
        <v>38</v>
      </c>
      <c r="AA152" s="50" t="s">
        <v>38</v>
      </c>
      <c r="AB152" s="50"/>
      <c r="AC152" s="51" t="s">
        <v>38</v>
      </c>
      <c r="AD152" s="54"/>
      <c r="AE152" s="50"/>
      <c r="AF152" s="50"/>
      <c r="AG152" s="51"/>
      <c r="AH152" s="54" t="s">
        <v>38</v>
      </c>
      <c r="AI152" s="54"/>
      <c r="AJ152" s="53"/>
      <c r="AK152" s="55">
        <f t="shared" si="10"/>
        <v>8</v>
      </c>
      <c r="AL152" s="56"/>
      <c r="AN152" s="58"/>
    </row>
    <row r="153" spans="1:40" ht="37.5" customHeight="1">
      <c r="A153" s="22">
        <f>VLOOKUP(C153,[1]業者一覧!_xlnm.Database,3,FALSE)</f>
        <v>0</v>
      </c>
      <c r="B153" s="22">
        <f>VLOOKUP(C153,[1]業者一覧!_xlnm.Database,11,FALSE)</f>
        <v>7</v>
      </c>
      <c r="C153" s="23">
        <v>166346</v>
      </c>
      <c r="D153" s="42" t="str">
        <f t="shared" si="14"/>
        <v>04107166346</v>
      </c>
      <c r="E153" s="43" t="str">
        <f>VLOOKUP(C153,[1]業者一覧!_xlnm.Database,2,FALSE)</f>
        <v>㈲上田設備</v>
      </c>
      <c r="F153" s="44">
        <f>VLOOKUP(C153,[1]業者一覧!_xlnm.Database,4,FALSE)</f>
        <v>42873</v>
      </c>
      <c r="G153" s="45">
        <f t="shared" si="15"/>
        <v>44698</v>
      </c>
      <c r="H153" s="43" t="str">
        <f>VLOOKUP(C153,[1]業者一覧!_xlnm.Database,12,FALSE)</f>
        <v>上田 量己</v>
      </c>
      <c r="I153" s="46" t="str">
        <f>VLOOKUP(C153,[1]業者一覧!_xlnm.Database,13,FALSE)</f>
        <v>ｳｴﾀﾞｾﾂﾋﾞ</v>
      </c>
      <c r="J153" s="29" t="str">
        <f>VLOOKUP(C153,[1]業者一覧!_xlnm.Database,16,FALSE)</f>
        <v>843-0022</v>
      </c>
      <c r="K153" s="43" t="str">
        <f>VLOOKUP(C153,[1]業者一覧!_xlnm.Database,17,FALSE)</f>
        <v>佐賀県武雄市武雄町大字武雄438-1</v>
      </c>
      <c r="L153" s="47" t="str">
        <f>VLOOKUP(C153,[1]業者一覧!_xlnm.Database,18,FALSE)</f>
        <v>0954-23-4600</v>
      </c>
      <c r="M153" s="48" t="str">
        <f>VLOOKUP(C153,[1]業者一覧!_xlnm.Database,19,FALSE)</f>
        <v>杵内</v>
      </c>
      <c r="N153" s="49"/>
      <c r="O153" s="50"/>
      <c r="P153" s="50"/>
      <c r="Q153" s="50"/>
      <c r="R153" s="51"/>
      <c r="S153" s="52" t="s">
        <v>38</v>
      </c>
      <c r="T153" s="50" t="s">
        <v>38</v>
      </c>
      <c r="U153" s="50" t="s">
        <v>38</v>
      </c>
      <c r="V153" s="50"/>
      <c r="W153" s="51"/>
      <c r="X153" s="53"/>
      <c r="Y153" s="52" t="s">
        <v>38</v>
      </c>
      <c r="Z153" s="50" t="s">
        <v>38</v>
      </c>
      <c r="AA153" s="50" t="s">
        <v>38</v>
      </c>
      <c r="AB153" s="50"/>
      <c r="AC153" s="51" t="s">
        <v>38</v>
      </c>
      <c r="AD153" s="54"/>
      <c r="AE153" s="50"/>
      <c r="AF153" s="50"/>
      <c r="AG153" s="51"/>
      <c r="AH153" s="54" t="s">
        <v>38</v>
      </c>
      <c r="AI153" s="54"/>
      <c r="AJ153" s="53"/>
      <c r="AK153" s="55">
        <f t="shared" si="10"/>
        <v>7</v>
      </c>
      <c r="AL153" s="56"/>
    </row>
    <row r="154" spans="1:40" ht="37.5" customHeight="1">
      <c r="A154" s="22">
        <v>0</v>
      </c>
      <c r="B154" s="22">
        <f>VLOOKUP(C154,[1]業者一覧!_xlnm.Database,11,FALSE)</f>
        <v>1</v>
      </c>
      <c r="C154" s="23">
        <v>165052</v>
      </c>
      <c r="D154" s="42" t="str">
        <f t="shared" si="14"/>
        <v>04101165052</v>
      </c>
      <c r="E154" s="43" t="str">
        <f>VLOOKUP(C154,[1]業者一覧!_xlnm.Database,2,FALSE)</f>
        <v>上野 一紀</v>
      </c>
      <c r="F154" s="44">
        <f>VLOOKUP(C154,[1]業者一覧!_xlnm.Database,4,FALSE)</f>
        <v>42836</v>
      </c>
      <c r="G154" s="45">
        <f t="shared" si="15"/>
        <v>44661</v>
      </c>
      <c r="H154" s="46" t="str">
        <f>VLOOKUP(C154,[1]業者一覧!_xlnm.Database,12,FALSE)</f>
        <v>上野 一紀</v>
      </c>
      <c r="I154" s="46" t="str">
        <f>VLOOKUP(C154,[1]業者一覧!_xlnm.Database,13,FALSE)</f>
        <v>ｳｴﾉｶｽﾞｷ</v>
      </c>
      <c r="J154" s="29" t="str">
        <f>VLOOKUP(C154,[1]業者一覧!_xlnm.Database,16,FALSE)</f>
        <v>838-0068</v>
      </c>
      <c r="K154" s="43" t="str">
        <f>VLOOKUP(C154,[1]業者一覧!_xlnm.Database,17,FALSE)</f>
        <v>福岡県朝倉市甘木1694-1</v>
      </c>
      <c r="L154" s="47" t="str">
        <f>VLOOKUP(C154,[1]業者一覧!_xlnm.Database,18,FALSE)</f>
        <v>0946-21-1033</v>
      </c>
      <c r="M154" s="48" t="str">
        <f>VLOOKUP(C154,[1]業者一覧!_xlnm.Database,19,FALSE)</f>
        <v>佐外</v>
      </c>
      <c r="N154" s="49"/>
      <c r="O154" s="50" t="s">
        <v>39</v>
      </c>
      <c r="P154" s="50"/>
      <c r="Q154" s="50"/>
      <c r="R154" s="51"/>
      <c r="S154" s="52"/>
      <c r="T154" s="50"/>
      <c r="U154" s="50"/>
      <c r="V154" s="50"/>
      <c r="W154" s="51"/>
      <c r="X154" s="53"/>
      <c r="Y154" s="52"/>
      <c r="Z154" s="50"/>
      <c r="AA154" s="50"/>
      <c r="AB154" s="50"/>
      <c r="AC154" s="51" t="s">
        <v>38</v>
      </c>
      <c r="AD154" s="54"/>
      <c r="AE154" s="50"/>
      <c r="AF154" s="50"/>
      <c r="AG154" s="51"/>
      <c r="AH154" s="54"/>
      <c r="AI154" s="54"/>
      <c r="AJ154" s="53"/>
      <c r="AK154" s="55">
        <f t="shared" si="10"/>
        <v>2</v>
      </c>
      <c r="AL154" s="56" t="s">
        <v>43</v>
      </c>
    </row>
    <row r="155" spans="1:40" ht="37.5" customHeight="1">
      <c r="A155" s="22">
        <f>VLOOKUP(C155,[1]業者一覧!_xlnm.Database,3,FALSE)</f>
        <v>0</v>
      </c>
      <c r="B155" s="22">
        <f>VLOOKUP(C155,[1]業者一覧!_xlnm.Database,11,FALSE)</f>
        <v>3</v>
      </c>
      <c r="C155" s="23">
        <v>60199</v>
      </c>
      <c r="D155" s="42" t="str">
        <f t="shared" si="14"/>
        <v>04103060199</v>
      </c>
      <c r="E155" s="43" t="str">
        <f>VLOOKUP(C155,[1]業者一覧!_xlnm.Database,2,FALSE)</f>
        <v>上野産業㈱</v>
      </c>
      <c r="F155" s="44">
        <f>VLOOKUP(C155,[1]業者一覧!_xlnm.Database,4,FALSE)</f>
        <v>42995</v>
      </c>
      <c r="G155" s="45">
        <f t="shared" si="15"/>
        <v>44820</v>
      </c>
      <c r="H155" s="46" t="str">
        <f>VLOOKUP(C155,[1]業者一覧!_xlnm.Database,12,FALSE)</f>
        <v>上野 建児</v>
      </c>
      <c r="I155" s="46" t="str">
        <f>VLOOKUP(C155,[1]業者一覧!_xlnm.Database,13,FALSE)</f>
        <v>ｳｴﾉｻﾝｷﾞｮｳ</v>
      </c>
      <c r="J155" s="29">
        <f>VLOOKUP(C155,[1]業者一覧!_xlnm.Database,16,FALSE)</f>
        <v>8060001</v>
      </c>
      <c r="K155" s="43" t="str">
        <f>VLOOKUP(C155,[1]業者一覧!_xlnm.Database,17,FALSE)</f>
        <v>福岡県北九州市八幡西区築地町16-13</v>
      </c>
      <c r="L155" s="47" t="str">
        <f>VLOOKUP(C155,[1]業者一覧!_xlnm.Database,18,FALSE)</f>
        <v>093-621-0868</v>
      </c>
      <c r="M155" s="48" t="str">
        <f>VLOOKUP(C155,[1]業者一覧!_xlnm.Database,19,FALSE)</f>
        <v>鳥外</v>
      </c>
      <c r="N155" s="49"/>
      <c r="O155" s="50"/>
      <c r="P155" s="50"/>
      <c r="Q155" s="50"/>
      <c r="R155" s="51"/>
      <c r="S155" s="52" t="s">
        <v>38</v>
      </c>
      <c r="T155" s="50"/>
      <c r="U155" s="50"/>
      <c r="V155" s="50"/>
      <c r="W155" s="51"/>
      <c r="X155" s="53"/>
      <c r="Y155" s="52"/>
      <c r="Z155" s="50" t="s">
        <v>38</v>
      </c>
      <c r="AA155" s="50" t="s">
        <v>38</v>
      </c>
      <c r="AB155" s="50"/>
      <c r="AC155" s="51"/>
      <c r="AD155" s="54"/>
      <c r="AE155" s="50"/>
      <c r="AF155" s="50"/>
      <c r="AG155" s="51"/>
      <c r="AH155" s="54"/>
      <c r="AI155" s="54"/>
      <c r="AJ155" s="53"/>
      <c r="AK155" s="55">
        <f t="shared" si="10"/>
        <v>3</v>
      </c>
      <c r="AL155" s="56"/>
    </row>
    <row r="156" spans="1:40" ht="37.5" customHeight="1">
      <c r="A156" s="22">
        <f>VLOOKUP(C156,[1]業者一覧!_xlnm.Database,3,FALSE)</f>
        <v>0</v>
      </c>
      <c r="B156" s="22">
        <f>VLOOKUP(C156,[1]業者一覧!_xlnm.Database,11,FALSE)</f>
        <v>1</v>
      </c>
      <c r="C156" s="23">
        <v>189795</v>
      </c>
      <c r="D156" s="42" t="str">
        <f t="shared" si="14"/>
        <v>04101189795</v>
      </c>
      <c r="E156" s="43" t="str">
        <f>VLOOKUP(C156,[1]業者一覧!_xlnm.Database,2,FALSE)</f>
        <v>㈱上野造園</v>
      </c>
      <c r="F156" s="44">
        <f>VLOOKUP(C156,[1]業者一覧!_xlnm.Database,4,FALSE)</f>
        <v>42577</v>
      </c>
      <c r="G156" s="45">
        <f t="shared" si="15"/>
        <v>44402</v>
      </c>
      <c r="H156" s="46" t="str">
        <f>VLOOKUP(C156,[1]業者一覧!_xlnm.Database,12,FALSE)</f>
        <v>上野 利春</v>
      </c>
      <c r="I156" s="46" t="str">
        <f>VLOOKUP(C156,[1]業者一覧!_xlnm.Database,13,FALSE)</f>
        <v>ｳｴﾉｿﾞｳｴﾝ</v>
      </c>
      <c r="J156" s="29">
        <f>VLOOKUP(C156,[1]業者一覧!_xlnm.Database,16,FALSE)</f>
        <v>8490906</v>
      </c>
      <c r="K156" s="43" t="str">
        <f>VLOOKUP(C156,[1]業者一覧!_xlnm.Database,17,FALSE)</f>
        <v>佐賀県佐賀市金立町大字金立2138</v>
      </c>
      <c r="L156" s="47" t="str">
        <f>VLOOKUP(C156,[1]業者一覧!_xlnm.Database,18,FALSE)</f>
        <v>0952-98-1331</v>
      </c>
      <c r="M156" s="48" t="str">
        <f>VLOOKUP(C156,[1]業者一覧!_xlnm.Database,19,FALSE)</f>
        <v>佐内</v>
      </c>
      <c r="N156" s="49"/>
      <c r="O156" s="50"/>
      <c r="P156" s="50"/>
      <c r="Q156" s="50"/>
      <c r="R156" s="51"/>
      <c r="S156" s="52" t="s">
        <v>38</v>
      </c>
      <c r="T156" s="50"/>
      <c r="U156" s="50" t="s">
        <v>38</v>
      </c>
      <c r="V156" s="50"/>
      <c r="W156" s="51"/>
      <c r="X156" s="53"/>
      <c r="Y156" s="52" t="s">
        <v>38</v>
      </c>
      <c r="Z156" s="50" t="s">
        <v>38</v>
      </c>
      <c r="AA156" s="50" t="s">
        <v>38</v>
      </c>
      <c r="AB156" s="50"/>
      <c r="AC156" s="51"/>
      <c r="AD156" s="54"/>
      <c r="AE156" s="50"/>
      <c r="AF156" s="50"/>
      <c r="AG156" s="51"/>
      <c r="AH156" s="54"/>
      <c r="AI156" s="54"/>
      <c r="AJ156" s="53"/>
      <c r="AK156" s="55">
        <f t="shared" si="10"/>
        <v>5</v>
      </c>
      <c r="AL156" s="56"/>
    </row>
    <row r="157" spans="1:40" ht="37.5" customHeight="1">
      <c r="A157" s="22">
        <f>VLOOKUP(C157,[1]業者一覧!_xlnm.Database,3,FALSE)</f>
        <v>0</v>
      </c>
      <c r="B157" s="22">
        <f>VLOOKUP(C157,[1]業者一覧!_xlnm.Database,11,FALSE)</f>
        <v>5</v>
      </c>
      <c r="C157" s="23">
        <v>177033</v>
      </c>
      <c r="D157" s="42" t="str">
        <f t="shared" si="14"/>
        <v>04105177033</v>
      </c>
      <c r="E157" s="25" t="str">
        <f>VLOOKUP(C157,[1]業者一覧!_xlnm.Database,2,FALSE)</f>
        <v>上野 秀俊</v>
      </c>
      <c r="F157" s="44">
        <f>VLOOKUP(C157,[1]業者一覧!_xlnm.Database,4,FALSE)</f>
        <v>43599</v>
      </c>
      <c r="G157" s="45">
        <f t="shared" si="15"/>
        <v>45425</v>
      </c>
      <c r="H157" s="46" t="str">
        <f>VLOOKUP(C157,[1]業者一覧!_xlnm.Database,12,FALSE)</f>
        <v>上野 秀俊</v>
      </c>
      <c r="I157" s="46" t="str">
        <f>VLOOKUP(C157,[1]業者一覧!_xlnm.Database,13,FALSE)</f>
        <v>ｳｴﾉﾋﾃﾞﾄｼ</v>
      </c>
      <c r="J157" s="29" t="str">
        <f>VLOOKUP(C157,[1]業者一覧!_xlnm.Database,16,FALSE)</f>
        <v>849-5111</v>
      </c>
      <c r="K157" s="43" t="str">
        <f>VLOOKUP(C157,[1]業者一覧!_xlnm.Database,17,FALSE)</f>
        <v>佐賀県唐津市浜玉町南山3115-2</v>
      </c>
      <c r="L157" s="47" t="str">
        <f>VLOOKUP(C157,[1]業者一覧!_xlnm.Database,18,FALSE)</f>
        <v>0955-56-7365</v>
      </c>
      <c r="M157" s="48" t="str">
        <f>VLOOKUP(C157,[1]業者一覧!_xlnm.Database,19,FALSE)</f>
        <v>唐内</v>
      </c>
      <c r="N157" s="49" t="s">
        <v>38</v>
      </c>
      <c r="O157" s="50" t="s">
        <v>38</v>
      </c>
      <c r="P157" s="50" t="s">
        <v>38</v>
      </c>
      <c r="Q157" s="50" t="s">
        <v>38</v>
      </c>
      <c r="R157" s="51" t="s">
        <v>38</v>
      </c>
      <c r="S157" s="52" t="s">
        <v>40</v>
      </c>
      <c r="T157" s="50" t="s">
        <v>40</v>
      </c>
      <c r="U157" s="50" t="s">
        <v>40</v>
      </c>
      <c r="V157" s="50" t="s">
        <v>40</v>
      </c>
      <c r="W157" s="51" t="s">
        <v>38</v>
      </c>
      <c r="X157" s="53"/>
      <c r="Y157" s="52" t="s">
        <v>38</v>
      </c>
      <c r="Z157" s="50" t="s">
        <v>38</v>
      </c>
      <c r="AA157" s="50" t="s">
        <v>40</v>
      </c>
      <c r="AB157" s="50" t="s">
        <v>40</v>
      </c>
      <c r="AC157" s="51" t="s">
        <v>40</v>
      </c>
      <c r="AD157" s="54"/>
      <c r="AE157" s="50"/>
      <c r="AF157" s="50" t="s">
        <v>38</v>
      </c>
      <c r="AG157" s="51" t="s">
        <v>38</v>
      </c>
      <c r="AH157" s="54" t="s">
        <v>40</v>
      </c>
      <c r="AI157" s="54" t="s">
        <v>40</v>
      </c>
      <c r="AJ157" s="53"/>
      <c r="AK157" s="55">
        <f t="shared" si="10"/>
        <v>17</v>
      </c>
      <c r="AL157" s="56"/>
    </row>
    <row r="158" spans="1:40" ht="37.5" customHeight="1">
      <c r="A158" s="101" t="e">
        <f>VLOOKUP(C158,[1]業者一覧!_xlnm.Database,3,FALSE)</f>
        <v>#N/A</v>
      </c>
      <c r="B158" s="101" t="e">
        <f>VLOOKUP(C158,[1]業者一覧!_xlnm.Database,11,FALSE)</f>
        <v>#N/A</v>
      </c>
      <c r="C158" s="102">
        <v>131987</v>
      </c>
      <c r="D158" s="103" t="e">
        <f t="shared" si="14"/>
        <v>#N/A</v>
      </c>
      <c r="E158" s="104" t="e">
        <f>VLOOKUP(C158,[1]業者一覧!_xlnm.Database,2,FALSE)</f>
        <v>#N/A</v>
      </c>
      <c r="F158" s="105" t="e">
        <f>VLOOKUP(C158,[1]業者一覧!_xlnm.Database,4,FALSE)</f>
        <v>#N/A</v>
      </c>
      <c r="G158" s="106" t="e">
        <f t="shared" si="15"/>
        <v>#N/A</v>
      </c>
      <c r="H158" s="107" t="e">
        <f>VLOOKUP(C158,[1]業者一覧!_xlnm.Database,12,FALSE)</f>
        <v>#N/A</v>
      </c>
      <c r="I158" s="107" t="e">
        <f>VLOOKUP(C158,[1]業者一覧!_xlnm.Database,13,FALSE)</f>
        <v>#N/A</v>
      </c>
      <c r="J158" s="108" t="e">
        <f>VLOOKUP(C158,[1]業者一覧!_xlnm.Database,16,FALSE)</f>
        <v>#N/A</v>
      </c>
      <c r="K158" s="104" t="e">
        <f>VLOOKUP(C158,[1]業者一覧!_xlnm.Database,17,FALSE)</f>
        <v>#N/A</v>
      </c>
      <c r="L158" s="109" t="e">
        <f>VLOOKUP(C158,[1]業者一覧!_xlnm.Database,18,FALSE)</f>
        <v>#N/A</v>
      </c>
      <c r="M158" s="110" t="e">
        <f>VLOOKUP(C158,[1]業者一覧!_xlnm.Database,19,FALSE)</f>
        <v>#N/A</v>
      </c>
      <c r="N158" s="111"/>
      <c r="O158" s="112"/>
      <c r="P158" s="112"/>
      <c r="Q158" s="112"/>
      <c r="R158" s="113"/>
      <c r="S158" s="114" t="s">
        <v>40</v>
      </c>
      <c r="T158" s="112" t="s">
        <v>40</v>
      </c>
      <c r="U158" s="112" t="s">
        <v>40</v>
      </c>
      <c r="V158" s="112" t="s">
        <v>40</v>
      </c>
      <c r="W158" s="113"/>
      <c r="X158" s="115"/>
      <c r="Y158" s="114" t="s">
        <v>40</v>
      </c>
      <c r="Z158" s="112" t="s">
        <v>40</v>
      </c>
      <c r="AA158" s="112" t="s">
        <v>40</v>
      </c>
      <c r="AB158" s="112"/>
      <c r="AC158" s="113" t="s">
        <v>40</v>
      </c>
      <c r="AD158" s="116"/>
      <c r="AE158" s="112"/>
      <c r="AF158" s="112"/>
      <c r="AG158" s="113"/>
      <c r="AH158" s="116" t="s">
        <v>38</v>
      </c>
      <c r="AI158" s="116"/>
      <c r="AJ158" s="115"/>
      <c r="AK158" s="117">
        <f t="shared" ref="AK158:AK222" si="16">COUNTA(N158:AG158)</f>
        <v>8</v>
      </c>
      <c r="AL158" s="118"/>
    </row>
    <row r="159" spans="1:40" ht="37.5" customHeight="1">
      <c r="A159" s="22">
        <f>VLOOKUP(C159,[1]業者一覧!_xlnm.Database,3,FALSE)</f>
        <v>0</v>
      </c>
      <c r="B159" s="22">
        <f>VLOOKUP(C159,[1]業者一覧!_xlnm.Database,11,FALSE)</f>
        <v>7</v>
      </c>
      <c r="C159" s="23">
        <v>121661</v>
      </c>
      <c r="D159" s="42" t="str">
        <f t="shared" si="14"/>
        <v>04107121661</v>
      </c>
      <c r="E159" s="43" t="str">
        <f>VLOOKUP(C159,[1]業者一覧!_xlnm.Database,2,FALSE)</f>
        <v>㈱植松建設</v>
      </c>
      <c r="F159" s="44">
        <f>VLOOKUP(C159,[1]業者一覧!_xlnm.Database,4,FALSE)</f>
        <v>42332</v>
      </c>
      <c r="G159" s="45">
        <f t="shared" si="15"/>
        <v>44158</v>
      </c>
      <c r="H159" s="46" t="str">
        <f>VLOOKUP(C159,[1]業者一覧!_xlnm.Database,12,FALSE)</f>
        <v>植松 信安</v>
      </c>
      <c r="I159" s="46" t="str">
        <f>VLOOKUP(C159,[1]業者一覧!_xlnm.Database,13,FALSE)</f>
        <v>ｳｴﾏﾂｹﾝｾﾂ</v>
      </c>
      <c r="J159" s="29">
        <f>VLOOKUP(C159,[1]業者一覧!_xlnm.Database,16,FALSE)</f>
        <v>8491311</v>
      </c>
      <c r="K159" s="43" t="str">
        <f>VLOOKUP(C159,[1]業者一覧!_xlnm.Database,17,FALSE)</f>
        <v>佐賀県鹿島市大字高津原3541-1</v>
      </c>
      <c r="L159" s="47" t="str">
        <f>VLOOKUP(C159,[1]業者一覧!_xlnm.Database,18,FALSE)</f>
        <v>0954-62-3526</v>
      </c>
      <c r="M159" s="48" t="str">
        <f>VLOOKUP(C159,[1]業者一覧!_xlnm.Database,19,FALSE)</f>
        <v>杵内</v>
      </c>
      <c r="N159" s="49"/>
      <c r="O159" s="50"/>
      <c r="P159" s="50"/>
      <c r="Q159" s="50"/>
      <c r="R159" s="51"/>
      <c r="S159" s="52" t="s">
        <v>38</v>
      </c>
      <c r="T159" s="50" t="s">
        <v>38</v>
      </c>
      <c r="U159" s="50" t="s">
        <v>40</v>
      </c>
      <c r="V159" s="50" t="s">
        <v>38</v>
      </c>
      <c r="W159" s="51"/>
      <c r="X159" s="53"/>
      <c r="Y159" s="52" t="s">
        <v>38</v>
      </c>
      <c r="Z159" s="50" t="s">
        <v>38</v>
      </c>
      <c r="AA159" s="50" t="s">
        <v>38</v>
      </c>
      <c r="AB159" s="50"/>
      <c r="AC159" s="51" t="s">
        <v>40</v>
      </c>
      <c r="AD159" s="54"/>
      <c r="AE159" s="50"/>
      <c r="AF159" s="50"/>
      <c r="AG159" s="51"/>
      <c r="AH159" s="54" t="s">
        <v>38</v>
      </c>
      <c r="AI159" s="54"/>
      <c r="AJ159" s="53"/>
      <c r="AK159" s="55">
        <f t="shared" si="16"/>
        <v>8</v>
      </c>
      <c r="AL159" s="56"/>
      <c r="AN159" s="58"/>
    </row>
    <row r="160" spans="1:40" ht="37.5" customHeight="1">
      <c r="A160" s="22">
        <f>VLOOKUP(C160,[1]業者一覧!_xlnm.Database,3,FALSE)</f>
        <v>0</v>
      </c>
      <c r="B160" s="22">
        <f>VLOOKUP(C160,[1]業者一覧!_xlnm.Database,11,FALSE)</f>
        <v>7</v>
      </c>
      <c r="C160" s="23">
        <v>133158</v>
      </c>
      <c r="D160" s="42" t="str">
        <f t="shared" si="14"/>
        <v>04107133158</v>
      </c>
      <c r="E160" s="43" t="str">
        <f>VLOOKUP(C160,[1]業者一覧!_xlnm.Database,2,FALSE)</f>
        <v>㈲牛島建設</v>
      </c>
      <c r="F160" s="44">
        <f>VLOOKUP(C160,[1]業者一覧!_xlnm.Database,4,FALSE)</f>
        <v>42789</v>
      </c>
      <c r="G160" s="45">
        <f t="shared" si="15"/>
        <v>44614</v>
      </c>
      <c r="H160" s="46" t="str">
        <f>VLOOKUP(C160,[1]業者一覧!_xlnm.Database,12,FALSE)</f>
        <v>牛島 忠幸</v>
      </c>
      <c r="I160" s="46" t="str">
        <f>VLOOKUP(C160,[1]業者一覧!_xlnm.Database,13,FALSE)</f>
        <v>ｳｼｼﾞﾏｹﾝｾﾂ</v>
      </c>
      <c r="J160" s="29">
        <f>VLOOKUP(C160,[1]業者一覧!_xlnm.Database,16,FALSE)</f>
        <v>8492102</v>
      </c>
      <c r="K160" s="43" t="str">
        <f>VLOOKUP(C160,[1]業者一覧!_xlnm.Database,17,FALSE)</f>
        <v>佐賀県杵島郡大町町大字福母858-1</v>
      </c>
      <c r="L160" s="47" t="str">
        <f>VLOOKUP(C160,[1]業者一覧!_xlnm.Database,18,FALSE)</f>
        <v>0952-82-4336</v>
      </c>
      <c r="M160" s="48" t="str">
        <f>VLOOKUP(C160,[1]業者一覧!_xlnm.Database,19,FALSE)</f>
        <v>杵内</v>
      </c>
      <c r="N160" s="49"/>
      <c r="O160" s="50"/>
      <c r="P160" s="50"/>
      <c r="Q160" s="50"/>
      <c r="R160" s="51"/>
      <c r="S160" s="52"/>
      <c r="T160" s="50"/>
      <c r="U160" s="50" t="s">
        <v>40</v>
      </c>
      <c r="V160" s="50"/>
      <c r="W160" s="51"/>
      <c r="X160" s="53"/>
      <c r="Y160" s="52"/>
      <c r="Z160" s="50"/>
      <c r="AA160" s="50"/>
      <c r="AB160" s="50"/>
      <c r="AC160" s="51" t="s">
        <v>40</v>
      </c>
      <c r="AD160" s="54"/>
      <c r="AE160" s="50"/>
      <c r="AF160" s="50"/>
      <c r="AG160" s="51"/>
      <c r="AH160" s="54"/>
      <c r="AI160" s="54"/>
      <c r="AJ160" s="53"/>
      <c r="AK160" s="55">
        <f t="shared" si="16"/>
        <v>2</v>
      </c>
      <c r="AL160" s="56"/>
      <c r="AN160" s="58"/>
    </row>
    <row r="161" spans="1:40" ht="37.5" customHeight="1">
      <c r="A161" s="22">
        <f>VLOOKUP(C161,[1]業者一覧!_xlnm.Database,3,FALSE)</f>
        <v>0</v>
      </c>
      <c r="B161" s="22">
        <f>VLOOKUP(C161,[1]業者一覧!_xlnm.Database,11,FALSE)</f>
        <v>3</v>
      </c>
      <c r="C161" s="23">
        <v>25451</v>
      </c>
      <c r="D161" s="42" t="str">
        <f t="shared" si="14"/>
        <v>04103025451</v>
      </c>
      <c r="E161" s="43" t="str">
        <f>VLOOKUP(C161,[1]業者一覧!_xlnm.Database,2,FALSE)</f>
        <v>㈱宇治福産業</v>
      </c>
      <c r="F161" s="44">
        <f>VLOOKUP(C161,[1]業者一覧!_xlnm.Database,4,FALSE)</f>
        <v>42442</v>
      </c>
      <c r="G161" s="45">
        <f t="shared" si="15"/>
        <v>44267</v>
      </c>
      <c r="H161" s="46" t="str">
        <f>VLOOKUP(C161,[1]業者一覧!_xlnm.Database,12,FALSE)</f>
        <v>宇治川 福男</v>
      </c>
      <c r="I161" s="46" t="str">
        <f>VLOOKUP(C161,[1]業者一覧!_xlnm.Database,13,FALSE)</f>
        <v>ｳｼﾞﾌｸｻﾝｷﾞｮｳ</v>
      </c>
      <c r="J161" s="29">
        <f>VLOOKUP(C161,[1]業者一覧!_xlnm.Database,16,FALSE)</f>
        <v>8120063</v>
      </c>
      <c r="K161" s="43" t="str">
        <f>VLOOKUP(C161,[1]業者一覧!_xlnm.Database,17,FALSE)</f>
        <v>福岡県福岡市東区原田1-22-36</v>
      </c>
      <c r="L161" s="47" t="str">
        <f>VLOOKUP(C161,[1]業者一覧!_xlnm.Database,18,FALSE)</f>
        <v>092-624-8781</v>
      </c>
      <c r="M161" s="48" t="str">
        <f>VLOOKUP(C161,[1]業者一覧!_xlnm.Database,19,FALSE)</f>
        <v>鳥外</v>
      </c>
      <c r="N161" s="54" t="s">
        <v>40</v>
      </c>
      <c r="O161" s="50" t="s">
        <v>38</v>
      </c>
      <c r="P161" s="50" t="s">
        <v>40</v>
      </c>
      <c r="Q161" s="50" t="s">
        <v>40</v>
      </c>
      <c r="R161" s="51" t="s">
        <v>40</v>
      </c>
      <c r="S161" s="52" t="s">
        <v>40</v>
      </c>
      <c r="T161" s="50" t="s">
        <v>40</v>
      </c>
      <c r="U161" s="50" t="s">
        <v>40</v>
      </c>
      <c r="V161" s="50" t="s">
        <v>40</v>
      </c>
      <c r="W161" s="51" t="s">
        <v>40</v>
      </c>
      <c r="X161" s="53"/>
      <c r="Y161" s="52" t="s">
        <v>40</v>
      </c>
      <c r="Z161" s="50" t="s">
        <v>40</v>
      </c>
      <c r="AA161" s="50" t="s">
        <v>40</v>
      </c>
      <c r="AB161" s="50" t="s">
        <v>38</v>
      </c>
      <c r="AC161" s="51" t="s">
        <v>40</v>
      </c>
      <c r="AD161" s="54"/>
      <c r="AE161" s="50"/>
      <c r="AF161" s="50" t="s">
        <v>40</v>
      </c>
      <c r="AG161" s="51"/>
      <c r="AH161" s="54" t="s">
        <v>38</v>
      </c>
      <c r="AI161" s="54" t="s">
        <v>42</v>
      </c>
      <c r="AJ161" s="53"/>
      <c r="AK161" s="55">
        <f t="shared" si="16"/>
        <v>16</v>
      </c>
      <c r="AL161" s="56"/>
    </row>
    <row r="162" spans="1:40" ht="37.5" customHeight="1">
      <c r="A162" s="22">
        <f>VLOOKUP(C162,[1]業者一覧!_xlnm.Database,3,FALSE)</f>
        <v>0</v>
      </c>
      <c r="B162" s="22">
        <f>VLOOKUP(C162,[1]業者一覧!_xlnm.Database,11,FALSE)</f>
        <v>3</v>
      </c>
      <c r="C162" s="23">
        <v>6097</v>
      </c>
      <c r="D162" s="42" t="str">
        <f t="shared" si="14"/>
        <v>04103006097</v>
      </c>
      <c r="E162" s="43" t="str">
        <f>VLOOKUP(C162,[1]業者一覧!_xlnm.Database,2,FALSE)</f>
        <v>臼杵運送㈱</v>
      </c>
      <c r="F162" s="44">
        <f>VLOOKUP(C162,[1]業者一覧!_xlnm.Database,4,FALSE)</f>
        <v>42398</v>
      </c>
      <c r="G162" s="45">
        <f t="shared" si="15"/>
        <v>44224</v>
      </c>
      <c r="H162" s="46" t="str">
        <f>VLOOKUP(C162,[1]業者一覧!_xlnm.Database,12,FALSE)</f>
        <v>足立 哲</v>
      </c>
      <c r="I162" s="46" t="str">
        <f>VLOOKUP(C162,[1]業者一覧!_xlnm.Database,13,FALSE)</f>
        <v>ｳｽｷｳﾝｿｳ</v>
      </c>
      <c r="J162" s="29">
        <f>VLOOKUP(C162,[1]業者一覧!_xlnm.Database,16,FALSE)</f>
        <v>8410202</v>
      </c>
      <c r="K162" s="43" t="str">
        <f>VLOOKUP(C162,[1]業者一覧!_xlnm.Database,17,FALSE)</f>
        <v>佐賀県三養基郡基山町大字長野874-1</v>
      </c>
      <c r="L162" s="47" t="str">
        <f>VLOOKUP(C162,[1]業者一覧!_xlnm.Database,18,FALSE)</f>
        <v>0942-92-2561</v>
      </c>
      <c r="M162" s="48" t="str">
        <f>VLOOKUP(C162,[1]業者一覧!_xlnm.Database,19,FALSE)</f>
        <v>鳥内</v>
      </c>
      <c r="N162" s="49"/>
      <c r="O162" s="50" t="s">
        <v>38</v>
      </c>
      <c r="P162" s="50"/>
      <c r="Q162" s="50" t="s">
        <v>38</v>
      </c>
      <c r="R162" s="51" t="s">
        <v>38</v>
      </c>
      <c r="S162" s="52" t="s">
        <v>38</v>
      </c>
      <c r="T162" s="50" t="s">
        <v>38</v>
      </c>
      <c r="U162" s="50"/>
      <c r="V162" s="50"/>
      <c r="W162" s="51"/>
      <c r="X162" s="53"/>
      <c r="Y162" s="52"/>
      <c r="Z162" s="50" t="s">
        <v>38</v>
      </c>
      <c r="AA162" s="50" t="s">
        <v>38</v>
      </c>
      <c r="AB162" s="50"/>
      <c r="AC162" s="51"/>
      <c r="AD162" s="54"/>
      <c r="AE162" s="50"/>
      <c r="AF162" s="50"/>
      <c r="AG162" s="51"/>
      <c r="AH162" s="54"/>
      <c r="AI162" s="54"/>
      <c r="AJ162" s="53"/>
      <c r="AK162" s="55">
        <f t="shared" si="16"/>
        <v>7</v>
      </c>
      <c r="AL162" s="56"/>
    </row>
    <row r="163" spans="1:40" ht="37.5" customHeight="1">
      <c r="A163" s="22">
        <f>VLOOKUP(C163,[1]業者一覧!_xlnm.Database,3,FALSE)</f>
        <v>0</v>
      </c>
      <c r="B163" s="22">
        <f>VLOOKUP(C163,[1]業者一覧!_xlnm.Database,11,FALSE)</f>
        <v>1</v>
      </c>
      <c r="C163" s="23">
        <v>18716</v>
      </c>
      <c r="D163" s="42" t="str">
        <f t="shared" si="14"/>
        <v>04101018716</v>
      </c>
      <c r="E163" s="43" t="str">
        <f>VLOOKUP(C163,[1]業者一覧!_xlnm.Database,2,FALSE)</f>
        <v>㈲内川工業</v>
      </c>
      <c r="F163" s="44">
        <f>VLOOKUP(C163,[1]業者一覧!_xlnm.Database,4,FALSE)</f>
        <v>43684</v>
      </c>
      <c r="G163" s="45">
        <f t="shared" si="15"/>
        <v>45510</v>
      </c>
      <c r="H163" s="46" t="str">
        <f>VLOOKUP(C163,[1]業者一覧!_xlnm.Database,12,FALSE)</f>
        <v>内川 純一</v>
      </c>
      <c r="I163" s="46" t="str">
        <f>VLOOKUP(C163,[1]業者一覧!_xlnm.Database,13,FALSE)</f>
        <v>ｳﾁｶﾜｺｳｷﾞｮｳ</v>
      </c>
      <c r="J163" s="29" t="str">
        <f>VLOOKUP(C163,[1]業者一覧!_xlnm.Database,16,FALSE)</f>
        <v>819-0043</v>
      </c>
      <c r="K163" s="43" t="str">
        <f>VLOOKUP(C163,[1]業者一覧!_xlnm.Database,17,FALSE)</f>
        <v>福岡県福岡市西区野方1-3-37</v>
      </c>
      <c r="L163" s="47" t="str">
        <f>VLOOKUP(C163,[1]業者一覧!_xlnm.Database,18,FALSE)</f>
        <v>092-812-1268</v>
      </c>
      <c r="M163" s="48" t="str">
        <f>VLOOKUP(C163,[1]業者一覧!_xlnm.Database,19,FALSE)</f>
        <v>佐外</v>
      </c>
      <c r="N163" s="32" t="s">
        <v>40</v>
      </c>
      <c r="O163" s="33"/>
      <c r="P163" s="33"/>
      <c r="Q163" s="33"/>
      <c r="R163" s="34"/>
      <c r="S163" s="35" t="s">
        <v>40</v>
      </c>
      <c r="T163" s="33" t="s">
        <v>40</v>
      </c>
      <c r="U163" s="33" t="s">
        <v>40</v>
      </c>
      <c r="V163" s="33" t="s">
        <v>40</v>
      </c>
      <c r="W163" s="34"/>
      <c r="X163" s="41"/>
      <c r="Y163" s="35" t="s">
        <v>40</v>
      </c>
      <c r="Z163" s="33" t="s">
        <v>40</v>
      </c>
      <c r="AA163" s="33" t="s">
        <v>40</v>
      </c>
      <c r="AB163" s="33"/>
      <c r="AC163" s="34" t="s">
        <v>40</v>
      </c>
      <c r="AD163" s="38"/>
      <c r="AE163" s="33"/>
      <c r="AF163" s="33"/>
      <c r="AG163" s="34"/>
      <c r="AH163" s="38" t="s">
        <v>40</v>
      </c>
      <c r="AI163" s="38"/>
      <c r="AJ163" s="41"/>
      <c r="AK163" s="55">
        <f t="shared" si="16"/>
        <v>9</v>
      </c>
      <c r="AL163" s="40"/>
    </row>
    <row r="164" spans="1:40" ht="37.5" customHeight="1">
      <c r="A164" s="22">
        <f>VLOOKUP(C164,[1]業者一覧!_xlnm.Database,3,FALSE)</f>
        <v>1</v>
      </c>
      <c r="B164" s="22">
        <f>VLOOKUP(C164,[1]業者一覧!_xlnm.Database,11,FALSE)</f>
        <v>8</v>
      </c>
      <c r="C164" s="23">
        <v>73666</v>
      </c>
      <c r="D164" s="42" t="str">
        <f t="shared" si="14"/>
        <v>04118073666</v>
      </c>
      <c r="E164" s="43" t="str">
        <f>VLOOKUP(C164,[1]業者一覧!_xlnm.Database,2,FALSE)</f>
        <v>㈱内田重機クレーン</v>
      </c>
      <c r="F164" s="44">
        <f>VLOOKUP(C164,[1]業者一覧!_xlnm.Database,4,FALSE)</f>
        <v>42554</v>
      </c>
      <c r="G164" s="45">
        <f t="shared" si="15"/>
        <v>44379</v>
      </c>
      <c r="H164" s="46" t="str">
        <f>VLOOKUP(C164,[1]業者一覧!_xlnm.Database,12,FALSE)</f>
        <v>内田 喜文</v>
      </c>
      <c r="I164" s="46" t="str">
        <f>VLOOKUP(C164,[1]業者一覧!_xlnm.Database,13,FALSE)</f>
        <v>ｳﾁﾀﾞｼﾞｭｳｷｸﾚｰﾝ</v>
      </c>
      <c r="J164" s="29">
        <f>VLOOKUP(C164,[1]業者一覧!_xlnm.Database,16,FALSE)</f>
        <v>8491603</v>
      </c>
      <c r="K164" s="43" t="str">
        <f>VLOOKUP(C164,[1]業者一覧!_xlnm.Database,17,FALSE)</f>
        <v>佐賀県藤津郡太良町大字糸岐7338</v>
      </c>
      <c r="L164" s="47" t="str">
        <f>VLOOKUP(C164,[1]業者一覧!_xlnm.Database,18,FALSE)</f>
        <v>0954-67-1111</v>
      </c>
      <c r="M164" s="48" t="str">
        <f>VLOOKUP(C164,[1]業者一覧!_xlnm.Database,19,FALSE)</f>
        <v>杵内</v>
      </c>
      <c r="N164" s="49" t="s">
        <v>40</v>
      </c>
      <c r="O164" s="50" t="s">
        <v>38</v>
      </c>
      <c r="P164" s="50"/>
      <c r="Q164" s="50"/>
      <c r="R164" s="51"/>
      <c r="S164" s="52" t="s">
        <v>40</v>
      </c>
      <c r="T164" s="50" t="s">
        <v>40</v>
      </c>
      <c r="U164" s="50" t="s">
        <v>40</v>
      </c>
      <c r="V164" s="50" t="s">
        <v>40</v>
      </c>
      <c r="W164" s="51"/>
      <c r="X164" s="53"/>
      <c r="Y164" s="52" t="s">
        <v>40</v>
      </c>
      <c r="Z164" s="50" t="s">
        <v>40</v>
      </c>
      <c r="AA164" s="50" t="s">
        <v>48</v>
      </c>
      <c r="AB164" s="50"/>
      <c r="AC164" s="51" t="s">
        <v>48</v>
      </c>
      <c r="AD164" s="54"/>
      <c r="AE164" s="50"/>
      <c r="AF164" s="50"/>
      <c r="AG164" s="51"/>
      <c r="AH164" s="54" t="s">
        <v>38</v>
      </c>
      <c r="AI164" s="54"/>
      <c r="AJ164" s="53"/>
      <c r="AK164" s="55">
        <f t="shared" si="16"/>
        <v>10</v>
      </c>
      <c r="AL164" s="56"/>
    </row>
    <row r="165" spans="1:40" ht="37.5" customHeight="1">
      <c r="A165" s="22">
        <f>VLOOKUP(C165,[1]業者一覧!_xlnm.Database,3,FALSE)</f>
        <v>0</v>
      </c>
      <c r="B165" s="22">
        <f>VLOOKUP(C165,[1]業者一覧!_xlnm.Database,11,FALSE)</f>
        <v>1</v>
      </c>
      <c r="C165" s="23">
        <v>141747</v>
      </c>
      <c r="D165" s="24" t="str">
        <f t="shared" si="14"/>
        <v>04101141747</v>
      </c>
      <c r="E165" s="25" t="str">
        <f>VLOOKUP(C165,[1]業者一覧!_xlnm.Database,2,FALSE)</f>
        <v>内田 裕一</v>
      </c>
      <c r="F165" s="26">
        <f>VLOOKUP(C165,[1]業者一覧!_xlnm.Database,4,FALSE)</f>
        <v>43190</v>
      </c>
      <c r="G165" s="27">
        <f t="shared" si="15"/>
        <v>45015</v>
      </c>
      <c r="H165" s="28" t="str">
        <f>VLOOKUP(C165,[1]業者一覧!_xlnm.Database,12,FALSE)</f>
        <v>内田 裕一</v>
      </c>
      <c r="I165" s="28" t="str">
        <f>VLOOKUP(C165,[1]業者一覧!_xlnm.Database,13,FALSE)</f>
        <v>ｳﾁﾀﾞﾕｳｲﾁ</v>
      </c>
      <c r="J165" s="29">
        <f>VLOOKUP(C165,[1]業者一覧!_xlnm.Database,16,FALSE)</f>
        <v>8402205</v>
      </c>
      <c r="K165" s="25" t="str">
        <f>VLOOKUP(C165,[1]業者一覧!_xlnm.Database,17,FALSE)</f>
        <v>佐賀県佐賀市川副町大字西古賀959-2</v>
      </c>
      <c r="L165" s="30" t="str">
        <f>VLOOKUP(C165,[1]業者一覧!_xlnm.Database,18,FALSE)</f>
        <v>0952-45-8353</v>
      </c>
      <c r="M165" s="31" t="str">
        <f>VLOOKUP(C165,[1]業者一覧!_xlnm.Database,19,FALSE)</f>
        <v>佐内</v>
      </c>
      <c r="N165" s="32"/>
      <c r="O165" s="33"/>
      <c r="P165" s="33"/>
      <c r="Q165" s="33"/>
      <c r="R165" s="33"/>
      <c r="S165" s="52" t="s">
        <v>40</v>
      </c>
      <c r="T165" s="50" t="s">
        <v>38</v>
      </c>
      <c r="U165" s="50" t="s">
        <v>38</v>
      </c>
      <c r="V165" s="50" t="s">
        <v>38</v>
      </c>
      <c r="W165" s="51"/>
      <c r="X165" s="53"/>
      <c r="Y165" s="52" t="s">
        <v>40</v>
      </c>
      <c r="Z165" s="50" t="s">
        <v>40</v>
      </c>
      <c r="AA165" s="50" t="s">
        <v>40</v>
      </c>
      <c r="AB165" s="50"/>
      <c r="AC165" s="51" t="s">
        <v>40</v>
      </c>
      <c r="AD165" s="38"/>
      <c r="AE165" s="33"/>
      <c r="AF165" s="33"/>
      <c r="AG165" s="34"/>
      <c r="AH165" s="38"/>
      <c r="AI165" s="38"/>
      <c r="AJ165" s="41"/>
      <c r="AK165" s="39">
        <f t="shared" si="16"/>
        <v>8</v>
      </c>
      <c r="AL165" s="40"/>
    </row>
    <row r="166" spans="1:40" ht="37.5" customHeight="1">
      <c r="A166" s="22">
        <f>VLOOKUP(C166,[1]業者一覧!_xlnm.Database,3,FALSE)</f>
        <v>0</v>
      </c>
      <c r="B166" s="22">
        <f>VLOOKUP(C166,[1]業者一覧!_xlnm.Database,11,FALSE)</f>
        <v>1</v>
      </c>
      <c r="C166" s="23">
        <v>37988</v>
      </c>
      <c r="D166" s="42" t="str">
        <f t="shared" si="14"/>
        <v>04101037988</v>
      </c>
      <c r="E166" s="43" t="str">
        <f>VLOOKUP(C166,[1]業者一覧!_xlnm.Database,2,FALSE)</f>
        <v>㈱内堀忠次商店</v>
      </c>
      <c r="F166" s="44">
        <f>VLOOKUP(C166,[1]業者一覧!_xlnm.Database,4,FALSE)</f>
        <v>42434</v>
      </c>
      <c r="G166" s="45">
        <f t="shared" si="15"/>
        <v>44259</v>
      </c>
      <c r="H166" s="46" t="str">
        <f>VLOOKUP(C166,[1]業者一覧!_xlnm.Database,12,FALSE)</f>
        <v>内堀 克己</v>
      </c>
      <c r="I166" s="46" t="str">
        <f>VLOOKUP(C166,[1]業者一覧!_xlnm.Database,13,FALSE)</f>
        <v>ｳﾁﾎﾘﾁｭｳｼﾞｼｮｳﾃﾝ</v>
      </c>
      <c r="J166" s="29">
        <f>VLOOKUP(C166,[1]業者一覧!_xlnm.Database,16,FALSE)</f>
        <v>8400831</v>
      </c>
      <c r="K166" s="43" t="str">
        <f>VLOOKUP(C166,[1]業者一覧!_xlnm.Database,17,FALSE)</f>
        <v>佐賀県佐賀市松原4-6-23</v>
      </c>
      <c r="L166" s="47" t="str">
        <f>VLOOKUP(C166,[1]業者一覧!_xlnm.Database,18,FALSE)</f>
        <v>0952-23-8185</v>
      </c>
      <c r="M166" s="48" t="str">
        <f>VLOOKUP(C166,[1]業者一覧!_xlnm.Database,19,FALSE)</f>
        <v>佐内</v>
      </c>
      <c r="N166" s="49"/>
      <c r="O166" s="50"/>
      <c r="P166" s="50"/>
      <c r="Q166" s="50"/>
      <c r="R166" s="51"/>
      <c r="S166" s="52" t="s">
        <v>40</v>
      </c>
      <c r="T166" s="50"/>
      <c r="U166" s="50"/>
      <c r="V166" s="50"/>
      <c r="W166" s="51"/>
      <c r="X166" s="53"/>
      <c r="Y166" s="52" t="s">
        <v>40</v>
      </c>
      <c r="Z166" s="50" t="s">
        <v>40</v>
      </c>
      <c r="AA166" s="50" t="s">
        <v>40</v>
      </c>
      <c r="AB166" s="50"/>
      <c r="AC166" s="51"/>
      <c r="AD166" s="54"/>
      <c r="AE166" s="50"/>
      <c r="AF166" s="50"/>
      <c r="AG166" s="51"/>
      <c r="AH166" s="54"/>
      <c r="AI166" s="54"/>
      <c r="AJ166" s="53"/>
      <c r="AK166" s="55">
        <f t="shared" si="16"/>
        <v>4</v>
      </c>
      <c r="AL166" s="56"/>
    </row>
    <row r="167" spans="1:40" ht="37.5" customHeight="1">
      <c r="A167" s="22">
        <f>VLOOKUP(C167,[1]業者一覧!_xlnm.Database,3,FALSE)</f>
        <v>0</v>
      </c>
      <c r="B167" s="22">
        <f>VLOOKUP(C167,[1]業者一覧!_xlnm.Database,11,FALSE)</f>
        <v>7</v>
      </c>
      <c r="C167" s="23">
        <v>131107</v>
      </c>
      <c r="D167" s="42" t="str">
        <f t="shared" si="14"/>
        <v>04107131107</v>
      </c>
      <c r="E167" s="43" t="str">
        <f>VLOOKUP(C167,[1]業者一覧!_xlnm.Database,2,FALSE)</f>
        <v>㈱内分組</v>
      </c>
      <c r="F167" s="44">
        <f>VLOOKUP(C167,[1]業者一覧!_xlnm.Database,4,FALSE)</f>
        <v>42862</v>
      </c>
      <c r="G167" s="45">
        <f t="shared" si="15"/>
        <v>44687</v>
      </c>
      <c r="H167" s="46" t="str">
        <f>VLOOKUP(C167,[1]業者一覧!_xlnm.Database,12,FALSE)</f>
        <v>金原 義訓</v>
      </c>
      <c r="I167" s="46" t="str">
        <f>VLOOKUP(C167,[1]業者一覧!_xlnm.Database,13,FALSE)</f>
        <v>ｳﾁﾜｹｸﾞﾐ</v>
      </c>
      <c r="J167" s="29" t="str">
        <f>VLOOKUP(C167,[1]業者一覧!_xlnm.Database,16,FALSE)</f>
        <v>849-2201</v>
      </c>
      <c r="K167" s="43" t="str">
        <f>VLOOKUP(C167,[1]業者一覧!_xlnm.Database,17,FALSE)</f>
        <v>佐賀県武雄市北方町大字志久1246</v>
      </c>
      <c r="L167" s="47" t="str">
        <f>VLOOKUP(C167,[1]業者一覧!_xlnm.Database,18,FALSE)</f>
        <v>0954-36-2561</v>
      </c>
      <c r="M167" s="48" t="str">
        <f>VLOOKUP(C167,[1]業者一覧!_xlnm.Database,19,FALSE)</f>
        <v>杵内</v>
      </c>
      <c r="N167" s="49" t="s">
        <v>40</v>
      </c>
      <c r="O167" s="50" t="s">
        <v>38</v>
      </c>
      <c r="P167" s="50" t="s">
        <v>38</v>
      </c>
      <c r="Q167" s="50"/>
      <c r="R167" s="51"/>
      <c r="S167" s="52" t="s">
        <v>40</v>
      </c>
      <c r="T167" s="121" t="s">
        <v>40</v>
      </c>
      <c r="U167" s="50" t="s">
        <v>40</v>
      </c>
      <c r="V167" s="50" t="s">
        <v>40</v>
      </c>
      <c r="W167" s="51" t="s">
        <v>38</v>
      </c>
      <c r="X167" s="53"/>
      <c r="Y167" s="122"/>
      <c r="Z167" s="50" t="s">
        <v>40</v>
      </c>
      <c r="AA167" s="54" t="s">
        <v>40</v>
      </c>
      <c r="AB167" s="121" t="s">
        <v>38</v>
      </c>
      <c r="AC167" s="51" t="s">
        <v>40</v>
      </c>
      <c r="AD167" s="54"/>
      <c r="AE167" s="50"/>
      <c r="AF167" s="50" t="s">
        <v>38</v>
      </c>
      <c r="AG167" s="51"/>
      <c r="AH167" s="54" t="s">
        <v>38</v>
      </c>
      <c r="AI167" s="54"/>
      <c r="AJ167" s="53"/>
      <c r="AK167" s="55">
        <f t="shared" si="16"/>
        <v>13</v>
      </c>
      <c r="AL167" s="56"/>
    </row>
    <row r="168" spans="1:40" ht="37.5" customHeight="1">
      <c r="A168" s="22">
        <f>VLOOKUP(C168,[1]業者一覧!_xlnm.Database,3,FALSE)</f>
        <v>0</v>
      </c>
      <c r="B168" s="22">
        <f>VLOOKUP(C168,[1]業者一覧!_xlnm.Database,11,FALSE)</f>
        <v>1</v>
      </c>
      <c r="C168" s="23">
        <v>71217</v>
      </c>
      <c r="D168" s="42" t="str">
        <f t="shared" si="14"/>
        <v>04101071217</v>
      </c>
      <c r="E168" s="43" t="str">
        <f>VLOOKUP(C168,[1]業者一覧!_xlnm.Database,2,FALSE)</f>
        <v>㈲有働資源</v>
      </c>
      <c r="F168" s="44">
        <f>VLOOKUP(C168,[1]業者一覧!_xlnm.Database,4,FALSE)</f>
        <v>42802</v>
      </c>
      <c r="G168" s="45">
        <f t="shared" si="15"/>
        <v>44627</v>
      </c>
      <c r="H168" s="46" t="str">
        <f>VLOOKUP(C168,[1]業者一覧!_xlnm.Database,12,FALSE)</f>
        <v>有働 祐輔</v>
      </c>
      <c r="I168" s="46" t="str">
        <f>VLOOKUP(C168,[1]業者一覧!_xlnm.Database,13,FALSE)</f>
        <v>ｳﾄﾞｳｼｹﾞﾝ</v>
      </c>
      <c r="J168" s="29">
        <f>VLOOKUP(C168,[1]業者一覧!_xlnm.Database,16,FALSE)</f>
        <v>8360091</v>
      </c>
      <c r="K168" s="43" t="str">
        <f>VLOOKUP(C168,[1]業者一覧!_xlnm.Database,17,FALSE)</f>
        <v>福岡県大牟田市沖田町438</v>
      </c>
      <c r="L168" s="47" t="str">
        <f>VLOOKUP(C168,[1]業者一覧!_xlnm.Database,18,FALSE)</f>
        <v>0944-52-8727</v>
      </c>
      <c r="M168" s="48" t="str">
        <f>VLOOKUP(C168,[1]業者一覧!_xlnm.Database,19,FALSE)</f>
        <v>佐外</v>
      </c>
      <c r="N168" s="32" t="s">
        <v>38</v>
      </c>
      <c r="O168" s="33" t="s">
        <v>38</v>
      </c>
      <c r="P168" s="33" t="s">
        <v>38</v>
      </c>
      <c r="Q168" s="33" t="s">
        <v>38</v>
      </c>
      <c r="R168" s="34" t="s">
        <v>38</v>
      </c>
      <c r="S168" s="35" t="s">
        <v>38</v>
      </c>
      <c r="T168" s="36" t="s">
        <v>38</v>
      </c>
      <c r="U168" s="33" t="s">
        <v>38</v>
      </c>
      <c r="V168" s="33" t="s">
        <v>38</v>
      </c>
      <c r="W168" s="34" t="s">
        <v>38</v>
      </c>
      <c r="X168" s="41"/>
      <c r="Y168" s="123" t="s">
        <v>38</v>
      </c>
      <c r="Z168" s="33" t="s">
        <v>38</v>
      </c>
      <c r="AA168" s="38" t="s">
        <v>38</v>
      </c>
      <c r="AB168" s="36"/>
      <c r="AC168" s="34" t="s">
        <v>38</v>
      </c>
      <c r="AD168" s="38"/>
      <c r="AE168" s="33"/>
      <c r="AF168" s="33"/>
      <c r="AG168" s="34"/>
      <c r="AH168" s="38" t="s">
        <v>38</v>
      </c>
      <c r="AI168" s="38"/>
      <c r="AJ168" s="41"/>
      <c r="AK168" s="55">
        <f t="shared" si="16"/>
        <v>14</v>
      </c>
      <c r="AL168" s="40"/>
    </row>
    <row r="169" spans="1:40" ht="37.5" customHeight="1">
      <c r="A169" s="22">
        <f>VLOOKUP(C169,[1]業者一覧!_xlnm.Database,3,FALSE)</f>
        <v>0</v>
      </c>
      <c r="B169" s="22">
        <f>VLOOKUP(C169,[1]業者一覧!_xlnm.Database,11,FALSE)</f>
        <v>6</v>
      </c>
      <c r="C169" s="23">
        <v>4151</v>
      </c>
      <c r="D169" s="42" t="str">
        <f t="shared" si="14"/>
        <v>04106004151</v>
      </c>
      <c r="E169" s="43" t="str">
        <f>VLOOKUP(C169,[1]業者一覧!_xlnm.Database,2,FALSE)</f>
        <v>㈲海野清掃産業</v>
      </c>
      <c r="F169" s="44">
        <f>VLOOKUP(C169,[1]業者一覧!_xlnm.Database,4,FALSE)</f>
        <v>42085</v>
      </c>
      <c r="G169" s="45">
        <f t="shared" si="15"/>
        <v>43911</v>
      </c>
      <c r="H169" s="46" t="str">
        <f>VLOOKUP(C169,[1]業者一覧!_xlnm.Database,12,FALSE)</f>
        <v>海野 泰兵</v>
      </c>
      <c r="I169" s="46" t="str">
        <f>VLOOKUP(C169,[1]業者一覧!_xlnm.Database,13,FALSE)</f>
        <v>ｳﾐﾉｾｲｿｳｻﾝｷﾞｮｳ</v>
      </c>
      <c r="J169" s="29">
        <f>VLOOKUP(C169,[1]業者一覧!_xlnm.Database,16,FALSE)</f>
        <v>8500813</v>
      </c>
      <c r="K169" s="43" t="str">
        <f>VLOOKUP(C169,[1]業者一覧!_xlnm.Database,17,FALSE)</f>
        <v>長崎県長崎市八つ尾町28-12</v>
      </c>
      <c r="L169" s="47" t="str">
        <f>VLOOKUP(C169,[1]業者一覧!_xlnm.Database,18,FALSE)</f>
        <v>095-827-5383</v>
      </c>
      <c r="M169" s="48" t="str">
        <f>VLOOKUP(C169,[1]業者一覧!_xlnm.Database,19,FALSE)</f>
        <v>伊外</v>
      </c>
      <c r="N169" s="49" t="s">
        <v>38</v>
      </c>
      <c r="O169" s="50" t="s">
        <v>38</v>
      </c>
      <c r="P169" s="50" t="s">
        <v>38</v>
      </c>
      <c r="Q169" s="50"/>
      <c r="R169" s="51"/>
      <c r="S169" s="52" t="s">
        <v>38</v>
      </c>
      <c r="T169" s="50"/>
      <c r="U169" s="50" t="s">
        <v>38</v>
      </c>
      <c r="V169" s="50"/>
      <c r="W169" s="51"/>
      <c r="X169" s="53"/>
      <c r="Y169" s="52"/>
      <c r="Z169" s="50" t="s">
        <v>38</v>
      </c>
      <c r="AA169" s="50" t="s">
        <v>38</v>
      </c>
      <c r="AB169" s="50" t="s">
        <v>38</v>
      </c>
      <c r="AC169" s="51" t="s">
        <v>38</v>
      </c>
      <c r="AD169" s="54"/>
      <c r="AE169" s="50"/>
      <c r="AF169" s="50" t="s">
        <v>38</v>
      </c>
      <c r="AG169" s="51"/>
      <c r="AH169" s="54" t="s">
        <v>38</v>
      </c>
      <c r="AI169" s="54" t="s">
        <v>42</v>
      </c>
      <c r="AJ169" s="53"/>
      <c r="AK169" s="55">
        <f t="shared" si="16"/>
        <v>10</v>
      </c>
      <c r="AL169" s="56"/>
      <c r="AN169" s="58"/>
    </row>
    <row r="170" spans="1:40" ht="37.5" customHeight="1">
      <c r="A170" s="22">
        <f>VLOOKUP(C170,[1]業者一覧!_xlnm.Database,3,FALSE)</f>
        <v>1</v>
      </c>
      <c r="B170" s="22">
        <f>VLOOKUP(C170,[1]業者一覧!_xlnm.Database,11,FALSE)</f>
        <v>1</v>
      </c>
      <c r="C170" s="23">
        <v>146824</v>
      </c>
      <c r="D170" s="42" t="str">
        <f t="shared" si="14"/>
        <v>04111146824</v>
      </c>
      <c r="E170" s="43" t="str">
        <f>VLOOKUP(C170,[1]業者一覧!_xlnm.Database,2,FALSE)</f>
        <v>梅﨑 克昌</v>
      </c>
      <c r="F170" s="44">
        <f>VLOOKUP(C170,[1]業者一覧!_xlnm.Database,4,FALSE)</f>
        <v>43690</v>
      </c>
      <c r="G170" s="45">
        <f t="shared" si="15"/>
        <v>45516</v>
      </c>
      <c r="H170" s="46" t="str">
        <f>VLOOKUP(C170,[1]業者一覧!_xlnm.Database,12,FALSE)</f>
        <v>梅﨑 克昌</v>
      </c>
      <c r="I170" s="46" t="str">
        <f>VLOOKUP(C170,[1]業者一覧!_xlnm.Database,13,FALSE)</f>
        <v>ｳﾒｻﾞｷｶﾂﾏｻ</v>
      </c>
      <c r="J170" s="29">
        <f>VLOOKUP(C170,[1]業者一覧!_xlnm.Database,16,FALSE)</f>
        <v>8460003</v>
      </c>
      <c r="K170" s="43" t="str">
        <f>VLOOKUP(C170,[1]業者一覧!_xlnm.Database,17,FALSE)</f>
        <v>佐賀県多久市北多久町大字多久原3408-1</v>
      </c>
      <c r="L170" s="47" t="str">
        <f>VLOOKUP(C170,[1]業者一覧!_xlnm.Database,18,FALSE)</f>
        <v>0952-75-3907</v>
      </c>
      <c r="M170" s="48" t="str">
        <f>VLOOKUP(C170,[1]業者一覧!_xlnm.Database,19,FALSE)</f>
        <v>佐内</v>
      </c>
      <c r="N170" s="54"/>
      <c r="O170" s="50"/>
      <c r="P170" s="50" t="s">
        <v>40</v>
      </c>
      <c r="Q170" s="50"/>
      <c r="R170" s="51"/>
      <c r="S170" s="52" t="s">
        <v>49</v>
      </c>
      <c r="T170" s="50" t="s">
        <v>40</v>
      </c>
      <c r="U170" s="50" t="s">
        <v>40</v>
      </c>
      <c r="V170" s="50" t="s">
        <v>40</v>
      </c>
      <c r="W170" s="51"/>
      <c r="X170" s="53"/>
      <c r="Y170" s="52" t="s">
        <v>40</v>
      </c>
      <c r="Z170" s="50" t="s">
        <v>49</v>
      </c>
      <c r="AA170" s="50" t="s">
        <v>40</v>
      </c>
      <c r="AB170" s="50"/>
      <c r="AC170" s="51" t="s">
        <v>40</v>
      </c>
      <c r="AD170" s="54"/>
      <c r="AE170" s="50"/>
      <c r="AF170" s="50"/>
      <c r="AG170" s="51"/>
      <c r="AH170" s="54" t="s">
        <v>40</v>
      </c>
      <c r="AI170" s="54" t="s">
        <v>40</v>
      </c>
      <c r="AJ170" s="53"/>
      <c r="AK170" s="55">
        <f t="shared" si="16"/>
        <v>9</v>
      </c>
      <c r="AL170" s="56"/>
    </row>
    <row r="171" spans="1:40" ht="37.5" customHeight="1">
      <c r="A171" s="22">
        <f>VLOOKUP(C171,[1]業者一覧!_xlnm.Database,3,FALSE)</f>
        <v>0</v>
      </c>
      <c r="B171" s="22">
        <f>VLOOKUP(C171,[1]業者一覧!_xlnm.Database,11,FALSE)</f>
        <v>7</v>
      </c>
      <c r="C171" s="23">
        <v>21943</v>
      </c>
      <c r="D171" s="42" t="str">
        <f t="shared" si="14"/>
        <v>04107021943</v>
      </c>
      <c r="E171" s="43" t="str">
        <f>VLOOKUP(C171,[1]業者一覧!_xlnm.Database,2,FALSE)</f>
        <v>梅﨑礦業㈱</v>
      </c>
      <c r="F171" s="44">
        <f>VLOOKUP(C171,[1]業者一覧!_xlnm.Database,4,FALSE)</f>
        <v>43470</v>
      </c>
      <c r="G171" s="45">
        <f t="shared" si="15"/>
        <v>45295</v>
      </c>
      <c r="H171" s="46" t="str">
        <f>VLOOKUP(C171,[1]業者一覧!_xlnm.Database,12,FALSE)</f>
        <v>梅﨑 晋蔵</v>
      </c>
      <c r="I171" s="46" t="str">
        <f>VLOOKUP(C171,[1]業者一覧!_xlnm.Database,13,FALSE)</f>
        <v>ｳﾒｻｷｺｳｷﾞｮｳ</v>
      </c>
      <c r="J171" s="29">
        <f>VLOOKUP(C171,[1]業者一覧!_xlnm.Database,16,FALSE)</f>
        <v>8000114</v>
      </c>
      <c r="K171" s="43" t="str">
        <f>VLOOKUP(C171,[1]業者一覧!_xlnm.Database,17,FALSE)</f>
        <v>福岡県北九州市門司区吉志1-12-20</v>
      </c>
      <c r="L171" s="47" t="str">
        <f>VLOOKUP(C171,[1]業者一覧!_xlnm.Database,18,FALSE)</f>
        <v>093-481-1012</v>
      </c>
      <c r="M171" s="48" t="str">
        <f>VLOOKUP(C171,[1]業者一覧!_xlnm.Database,19,FALSE)</f>
        <v>杵外</v>
      </c>
      <c r="N171" s="54"/>
      <c r="O171" s="50" t="s">
        <v>38</v>
      </c>
      <c r="P171" s="50"/>
      <c r="Q171" s="50"/>
      <c r="R171" s="51"/>
      <c r="S171" s="52" t="s">
        <v>38</v>
      </c>
      <c r="T171" s="50" t="s">
        <v>38</v>
      </c>
      <c r="U171" s="50" t="s">
        <v>38</v>
      </c>
      <c r="V171" s="50" t="s">
        <v>38</v>
      </c>
      <c r="W171" s="51"/>
      <c r="X171" s="53"/>
      <c r="Y171" s="52"/>
      <c r="Z171" s="50" t="s">
        <v>38</v>
      </c>
      <c r="AA171" s="50" t="s">
        <v>38</v>
      </c>
      <c r="AB171" s="50" t="s">
        <v>38</v>
      </c>
      <c r="AC171" s="51" t="s">
        <v>38</v>
      </c>
      <c r="AD171" s="54"/>
      <c r="AE171" s="50"/>
      <c r="AF171" s="50"/>
      <c r="AG171" s="51"/>
      <c r="AH171" s="54"/>
      <c r="AI171" s="54" t="s">
        <v>40</v>
      </c>
      <c r="AJ171" s="53"/>
      <c r="AK171" s="55">
        <f t="shared" si="16"/>
        <v>9</v>
      </c>
      <c r="AL171" s="56"/>
    </row>
    <row r="172" spans="1:40" ht="37.5" customHeight="1">
      <c r="A172" s="22">
        <f>VLOOKUP(C172,[1]業者一覧!_xlnm.Database,3,FALSE)</f>
        <v>0</v>
      </c>
      <c r="B172" s="22">
        <f>VLOOKUP(C172,[1]業者一覧!_xlnm.Database,11,FALSE)</f>
        <v>1</v>
      </c>
      <c r="C172" s="23">
        <v>80471</v>
      </c>
      <c r="D172" s="42" t="str">
        <f t="shared" si="14"/>
        <v>04101080471</v>
      </c>
      <c r="E172" s="43" t="str">
        <f>VLOOKUP(C172,[1]業者一覧!_xlnm.Database,2,FALSE)</f>
        <v>㈲うめざき興業</v>
      </c>
      <c r="F172" s="44">
        <f>VLOOKUP(C172,[1]業者一覧!_xlnm.Database,4,FALSE)</f>
        <v>42864</v>
      </c>
      <c r="G172" s="45">
        <f t="shared" si="15"/>
        <v>44689</v>
      </c>
      <c r="H172" s="46" t="str">
        <f>VLOOKUP(C172,[1]業者一覧!_xlnm.Database,12,FALSE)</f>
        <v>梅崎 由美子</v>
      </c>
      <c r="I172" s="46" t="str">
        <f>VLOOKUP(C172,[1]業者一覧!_xlnm.Database,13,FALSE)</f>
        <v>ｳﾒｻﾞｷｺｳｷﾞｮｳ</v>
      </c>
      <c r="J172" s="29">
        <f>VLOOKUP(C172,[1]業者一覧!_xlnm.Database,16,FALSE)</f>
        <v>8310044</v>
      </c>
      <c r="K172" s="43" t="str">
        <f>VLOOKUP(C172,[1]業者一覧!_xlnm.Database,17,FALSE)</f>
        <v>福岡県大川市大字紅粉屋710-1</v>
      </c>
      <c r="L172" s="47" t="str">
        <f>VLOOKUP(C172,[1]業者一覧!_xlnm.Database,18,FALSE)</f>
        <v>0944-87-6358</v>
      </c>
      <c r="M172" s="48" t="str">
        <f>VLOOKUP(C172,[1]業者一覧!_xlnm.Database,19,FALSE)</f>
        <v>佐外</v>
      </c>
      <c r="N172" s="49" t="s">
        <v>38</v>
      </c>
      <c r="O172" s="50"/>
      <c r="P172" s="50"/>
      <c r="Q172" s="50"/>
      <c r="R172" s="51"/>
      <c r="S172" s="52" t="s">
        <v>38</v>
      </c>
      <c r="T172" s="50" t="s">
        <v>38</v>
      </c>
      <c r="U172" s="50" t="s">
        <v>38</v>
      </c>
      <c r="V172" s="50" t="s">
        <v>38</v>
      </c>
      <c r="W172" s="51"/>
      <c r="X172" s="53"/>
      <c r="Y172" s="52" t="s">
        <v>38</v>
      </c>
      <c r="Z172" s="50" t="s">
        <v>38</v>
      </c>
      <c r="AA172" s="50" t="s">
        <v>38</v>
      </c>
      <c r="AB172" s="50"/>
      <c r="AC172" s="51" t="s">
        <v>38</v>
      </c>
      <c r="AD172" s="54" t="s">
        <v>38</v>
      </c>
      <c r="AE172" s="50"/>
      <c r="AF172" s="50"/>
      <c r="AG172" s="51"/>
      <c r="AH172" s="54" t="s">
        <v>38</v>
      </c>
      <c r="AI172" s="54"/>
      <c r="AJ172" s="53"/>
      <c r="AK172" s="55">
        <f t="shared" si="16"/>
        <v>10</v>
      </c>
      <c r="AL172" s="56"/>
    </row>
    <row r="173" spans="1:40" ht="37.5" customHeight="1">
      <c r="A173" s="22">
        <f>VLOOKUP(C173,[1]業者一覧!_xlnm.Database,3,FALSE)</f>
        <v>0</v>
      </c>
      <c r="B173" s="22">
        <f>VLOOKUP(C173,[1]業者一覧!_xlnm.Database,11,FALSE)</f>
        <v>1</v>
      </c>
      <c r="C173" s="23">
        <v>194238</v>
      </c>
      <c r="D173" s="42" t="str">
        <f t="shared" si="14"/>
        <v>04101194238</v>
      </c>
      <c r="E173" s="43" t="str">
        <f>VLOOKUP(C173,[1]業者一覧!_xlnm.Database,2,FALSE)</f>
        <v>梅崎 貴文</v>
      </c>
      <c r="F173" s="44">
        <f>VLOOKUP(C173,[1]業者一覧!_xlnm.Database,4,FALSE)</f>
        <v>42824</v>
      </c>
      <c r="G173" s="45">
        <f t="shared" si="15"/>
        <v>44649</v>
      </c>
      <c r="H173" s="46" t="str">
        <f>VLOOKUP(C173,[1]業者一覧!_xlnm.Database,12,FALSE)</f>
        <v>梅崎 貴文</v>
      </c>
      <c r="I173" s="46" t="str">
        <f>VLOOKUP(C173,[1]業者一覧!_xlnm.Database,13,FALSE)</f>
        <v>ｳﾒｻﾞｷﾀｶﾌﾐ</v>
      </c>
      <c r="J173" s="29">
        <f>VLOOKUP(C173,[1]業者一覧!_xlnm.Database,16,FALSE)</f>
        <v>8310034</v>
      </c>
      <c r="K173" s="43" t="str">
        <f>VLOOKUP(C173,[1]業者一覧!_xlnm.Database,17,FALSE)</f>
        <v>福岡県大川市大字一木1395-1</v>
      </c>
      <c r="L173" s="47" t="str">
        <f>VLOOKUP(C173,[1]業者一覧!_xlnm.Database,18,FALSE)</f>
        <v>0944-86-2808</v>
      </c>
      <c r="M173" s="48" t="str">
        <f>VLOOKUP(C173,[1]業者一覧!_xlnm.Database,19,FALSE)</f>
        <v>佐外</v>
      </c>
      <c r="N173" s="49" t="s">
        <v>38</v>
      </c>
      <c r="O173" s="50" t="s">
        <v>38</v>
      </c>
      <c r="P173" s="50" t="s">
        <v>38</v>
      </c>
      <c r="Q173" s="50" t="s">
        <v>38</v>
      </c>
      <c r="R173" s="51" t="s">
        <v>38</v>
      </c>
      <c r="S173" s="52" t="s">
        <v>38</v>
      </c>
      <c r="T173" s="50" t="s">
        <v>38</v>
      </c>
      <c r="U173" s="50" t="s">
        <v>38</v>
      </c>
      <c r="V173" s="50" t="s">
        <v>38</v>
      </c>
      <c r="W173" s="51" t="s">
        <v>38</v>
      </c>
      <c r="X173" s="53" t="s">
        <v>38</v>
      </c>
      <c r="Y173" s="52" t="s">
        <v>38</v>
      </c>
      <c r="Z173" s="50" t="s">
        <v>38</v>
      </c>
      <c r="AA173" s="50" t="s">
        <v>38</v>
      </c>
      <c r="AB173" s="50" t="s">
        <v>38</v>
      </c>
      <c r="AC173" s="51" t="s">
        <v>38</v>
      </c>
      <c r="AD173" s="54" t="s">
        <v>38</v>
      </c>
      <c r="AE173" s="50"/>
      <c r="AF173" s="50" t="s">
        <v>38</v>
      </c>
      <c r="AG173" s="51"/>
      <c r="AH173" s="54" t="s">
        <v>38</v>
      </c>
      <c r="AI173" s="54" t="s">
        <v>42</v>
      </c>
      <c r="AJ173" s="53"/>
      <c r="AK173" s="55">
        <f t="shared" si="16"/>
        <v>18</v>
      </c>
      <c r="AL173" s="56"/>
      <c r="AN173" s="58"/>
    </row>
    <row r="174" spans="1:40" ht="37.5" customHeight="1">
      <c r="A174" s="22">
        <f>VLOOKUP(C174,[1]業者一覧!_xlnm.Database,3,FALSE)</f>
        <v>1</v>
      </c>
      <c r="B174" s="22">
        <f>VLOOKUP(C174,[1]業者一覧!_xlnm.Database,11,FALSE)</f>
        <v>3</v>
      </c>
      <c r="C174" s="23">
        <v>78879</v>
      </c>
      <c r="D174" s="42" t="str">
        <f t="shared" si="14"/>
        <v>04113078879</v>
      </c>
      <c r="E174" s="43" t="str">
        <f>VLOOKUP(C174,[1]業者一覧!_xlnm.Database,2,FALSE)</f>
        <v>㈲ウラカワ</v>
      </c>
      <c r="F174" s="44">
        <f>VLOOKUP(C174,[1]業者一覧!_xlnm.Database,4,FALSE)</f>
        <v>42584</v>
      </c>
      <c r="G174" s="45">
        <f t="shared" si="15"/>
        <v>44409</v>
      </c>
      <c r="H174" s="46" t="str">
        <f>VLOOKUP(C174,[1]業者一覧!_xlnm.Database,12,FALSE)</f>
        <v>浦川 真司</v>
      </c>
      <c r="I174" s="46" t="str">
        <f>VLOOKUP(C174,[1]業者一覧!_xlnm.Database,13,FALSE)</f>
        <v>ｳﾗｶﾜ</v>
      </c>
      <c r="J174" s="29">
        <f>VLOOKUP(C174,[1]業者一覧!_xlnm.Database,16,FALSE)</f>
        <v>8410084</v>
      </c>
      <c r="K174" s="43" t="str">
        <f>VLOOKUP(C174,[1]業者一覧!_xlnm.Database,17,FALSE)</f>
        <v>佐賀県鳥栖市山浦町2959-25</v>
      </c>
      <c r="L174" s="47" t="str">
        <f>VLOOKUP(C174,[1]業者一覧!_xlnm.Database,18,FALSE)</f>
        <v>0942-82-9039</v>
      </c>
      <c r="M174" s="48" t="str">
        <f>VLOOKUP(C174,[1]業者一覧!_xlnm.Database,19,FALSE)</f>
        <v>鳥内</v>
      </c>
      <c r="N174" s="49" t="s">
        <v>38</v>
      </c>
      <c r="O174" s="50" t="s">
        <v>48</v>
      </c>
      <c r="P174" s="50" t="s">
        <v>48</v>
      </c>
      <c r="Q174" s="50" t="s">
        <v>48</v>
      </c>
      <c r="R174" s="51" t="s">
        <v>48</v>
      </c>
      <c r="S174" s="52" t="s">
        <v>48</v>
      </c>
      <c r="T174" s="50" t="s">
        <v>48</v>
      </c>
      <c r="U174" s="50" t="s">
        <v>48</v>
      </c>
      <c r="V174" s="50" t="s">
        <v>38</v>
      </c>
      <c r="W174" s="51" t="s">
        <v>48</v>
      </c>
      <c r="X174" s="53" t="s">
        <v>38</v>
      </c>
      <c r="Y174" s="52" t="s">
        <v>38</v>
      </c>
      <c r="Z174" s="50" t="s">
        <v>48</v>
      </c>
      <c r="AA174" s="50" t="s">
        <v>40</v>
      </c>
      <c r="AB174" s="50" t="s">
        <v>38</v>
      </c>
      <c r="AC174" s="51" t="s">
        <v>40</v>
      </c>
      <c r="AD174" s="54" t="s">
        <v>38</v>
      </c>
      <c r="AE174" s="50" t="s">
        <v>38</v>
      </c>
      <c r="AF174" s="50" t="s">
        <v>38</v>
      </c>
      <c r="AG174" s="51" t="s">
        <v>38</v>
      </c>
      <c r="AH174" s="54"/>
      <c r="AI174" s="54" t="s">
        <v>40</v>
      </c>
      <c r="AJ174" s="53" t="s">
        <v>40</v>
      </c>
      <c r="AK174" s="55">
        <f t="shared" si="16"/>
        <v>20</v>
      </c>
      <c r="AL174" s="56"/>
    </row>
    <row r="175" spans="1:40" ht="37.5" customHeight="1">
      <c r="A175" s="22">
        <f>VLOOKUP(C175,[1]業者一覧!_xlnm.Database,3,FALSE)</f>
        <v>0</v>
      </c>
      <c r="B175" s="22">
        <f>VLOOKUP(C175,[1]業者一覧!_xlnm.Database,11,FALSE)</f>
        <v>7</v>
      </c>
      <c r="C175" s="23">
        <v>126228</v>
      </c>
      <c r="D175" s="42" t="str">
        <f t="shared" si="14"/>
        <v>04107126228</v>
      </c>
      <c r="E175" s="43" t="str">
        <f>VLOOKUP(C175,[1]業者一覧!_xlnm.Database,2,FALSE)</f>
        <v>㈱うらかわ</v>
      </c>
      <c r="F175" s="44">
        <f>VLOOKUP(C175,[1]業者一覧!_xlnm.Database,4,FALSE)</f>
        <v>42453</v>
      </c>
      <c r="G175" s="45">
        <f t="shared" si="15"/>
        <v>44278</v>
      </c>
      <c r="H175" s="46" t="str">
        <f>VLOOKUP(C175,[1]業者一覧!_xlnm.Database,12,FALSE)</f>
        <v>浦川 康唱</v>
      </c>
      <c r="I175" s="46" t="str">
        <f>VLOOKUP(C175,[1]業者一覧!_xlnm.Database,13,FALSE)</f>
        <v>ｳﾗｶﾜ</v>
      </c>
      <c r="J175" s="29">
        <f>VLOOKUP(C175,[1]業者一覧!_xlnm.Database,16,FALSE)</f>
        <v>8491602</v>
      </c>
      <c r="K175" s="43" t="str">
        <f>VLOOKUP(C175,[1]業者一覧!_xlnm.Database,17,FALSE)</f>
        <v>佐賀県藤津郡太良町大字多良1361</v>
      </c>
      <c r="L175" s="47" t="str">
        <f>VLOOKUP(C175,[1]業者一覧!_xlnm.Database,18,FALSE)</f>
        <v>0954-67-0211</v>
      </c>
      <c r="M175" s="48" t="str">
        <f>VLOOKUP(C175,[1]業者一覧!_xlnm.Database,19,FALSE)</f>
        <v>杵内</v>
      </c>
      <c r="N175" s="49"/>
      <c r="O175" s="50"/>
      <c r="P175" s="50"/>
      <c r="Q175" s="50"/>
      <c r="R175" s="51"/>
      <c r="S175" s="52" t="s">
        <v>40</v>
      </c>
      <c r="T175" s="50" t="s">
        <v>40</v>
      </c>
      <c r="U175" s="50" t="s">
        <v>40</v>
      </c>
      <c r="V175" s="50"/>
      <c r="W175" s="51"/>
      <c r="X175" s="53"/>
      <c r="Y175" s="52"/>
      <c r="Z175" s="50" t="s">
        <v>40</v>
      </c>
      <c r="AA175" s="50" t="s">
        <v>40</v>
      </c>
      <c r="AB175" s="50"/>
      <c r="AC175" s="51" t="s">
        <v>40</v>
      </c>
      <c r="AD175" s="54"/>
      <c r="AE175" s="50"/>
      <c r="AF175" s="50"/>
      <c r="AG175" s="51"/>
      <c r="AH175" s="54" t="s">
        <v>38</v>
      </c>
      <c r="AI175" s="54"/>
      <c r="AJ175" s="53"/>
      <c r="AK175" s="55">
        <f t="shared" si="16"/>
        <v>6</v>
      </c>
      <c r="AL175" s="56"/>
    </row>
    <row r="176" spans="1:40" ht="37.5" customHeight="1">
      <c r="A176" s="22">
        <f>VLOOKUP(C176,[1]業者一覧!_xlnm.Database,3,FALSE)</f>
        <v>0</v>
      </c>
      <c r="B176" s="22">
        <f>VLOOKUP(C176,[1]業者一覧!_xlnm.Database,11,FALSE)</f>
        <v>7</v>
      </c>
      <c r="C176" s="23">
        <v>13098</v>
      </c>
      <c r="D176" s="42" t="str">
        <f t="shared" si="14"/>
        <v>04107013098</v>
      </c>
      <c r="E176" s="43" t="str">
        <f>VLOOKUP(C176,[1]業者一覧!_xlnm.Database,2,FALSE)</f>
        <v>㈲浦川運送</v>
      </c>
      <c r="F176" s="44">
        <f>VLOOKUP(C176,[1]業者一覧!_xlnm.Database,4,FALSE)</f>
        <v>42529</v>
      </c>
      <c r="G176" s="45">
        <f t="shared" si="15"/>
        <v>44354</v>
      </c>
      <c r="H176" s="46" t="str">
        <f>VLOOKUP(C176,[1]業者一覧!_xlnm.Database,12,FALSE)</f>
        <v>浦川 政次</v>
      </c>
      <c r="I176" s="46" t="str">
        <f>VLOOKUP(C176,[1]業者一覧!_xlnm.Database,13,FALSE)</f>
        <v>ｳﾗｶﾜｳﾝｿｳ</v>
      </c>
      <c r="J176" s="29">
        <f>VLOOKUP(C176,[1]業者一覧!_xlnm.Database,16,FALSE)</f>
        <v>8508052</v>
      </c>
      <c r="K176" s="43" t="str">
        <f>VLOOKUP(C176,[1]業者一覧!_xlnm.Database,17,FALSE)</f>
        <v>長崎県長崎市岩屋町19-16</v>
      </c>
      <c r="L176" s="47" t="str">
        <f>VLOOKUP(C176,[1]業者一覧!_xlnm.Database,18,FALSE)</f>
        <v>095-856-8108</v>
      </c>
      <c r="M176" s="48" t="str">
        <f>VLOOKUP(C176,[1]業者一覧!_xlnm.Database,19,FALSE)</f>
        <v>杵外</v>
      </c>
      <c r="N176" s="49" t="s">
        <v>38</v>
      </c>
      <c r="O176" s="50" t="s">
        <v>38</v>
      </c>
      <c r="P176" s="50"/>
      <c r="Q176" s="50"/>
      <c r="R176" s="51"/>
      <c r="S176" s="52" t="s">
        <v>38</v>
      </c>
      <c r="T176" s="50" t="s">
        <v>38</v>
      </c>
      <c r="U176" s="50" t="s">
        <v>38</v>
      </c>
      <c r="V176" s="50" t="s">
        <v>38</v>
      </c>
      <c r="W176" s="51"/>
      <c r="X176" s="53"/>
      <c r="Y176" s="52"/>
      <c r="Z176" s="50" t="s">
        <v>38</v>
      </c>
      <c r="AA176" s="50" t="s">
        <v>38</v>
      </c>
      <c r="AB176" s="50"/>
      <c r="AC176" s="51" t="s">
        <v>38</v>
      </c>
      <c r="AD176" s="54"/>
      <c r="AE176" s="50"/>
      <c r="AF176" s="50"/>
      <c r="AG176" s="51"/>
      <c r="AH176" s="54" t="s">
        <v>38</v>
      </c>
      <c r="AI176" s="54"/>
      <c r="AJ176" s="53"/>
      <c r="AK176" s="55">
        <f t="shared" si="16"/>
        <v>9</v>
      </c>
      <c r="AL176" s="56"/>
    </row>
    <row r="177" spans="1:40" ht="37.5" customHeight="1">
      <c r="A177" s="22">
        <f>VLOOKUP(C177,[1]業者一覧!_xlnm.Database,3,FALSE)</f>
        <v>0</v>
      </c>
      <c r="B177" s="22">
        <f>VLOOKUP(C177,[1]業者一覧!_xlnm.Database,11,FALSE)</f>
        <v>3</v>
      </c>
      <c r="C177" s="23">
        <v>42977</v>
      </c>
      <c r="D177" s="42" t="str">
        <f t="shared" si="14"/>
        <v>04103042977</v>
      </c>
      <c r="E177" s="43" t="str">
        <f>VLOOKUP(C177,[1]業者一覧!_xlnm.Database,2,FALSE)</f>
        <v>浦産業㈲</v>
      </c>
      <c r="F177" s="44">
        <f>VLOOKUP(C177,[1]業者一覧!_xlnm.Database,4,FALSE)</f>
        <v>42703</v>
      </c>
      <c r="G177" s="45">
        <f t="shared" si="15"/>
        <v>44528</v>
      </c>
      <c r="H177" s="46" t="str">
        <f>VLOOKUP(C177,[1]業者一覧!_xlnm.Database,12,FALSE)</f>
        <v>浦 一郎</v>
      </c>
      <c r="I177" s="46" t="str">
        <f>VLOOKUP(C177,[1]業者一覧!_xlnm.Database,13,FALSE)</f>
        <v>ｳﾗｻﾝｷﾞｮｳ</v>
      </c>
      <c r="J177" s="29">
        <f>VLOOKUP(C177,[1]業者一覧!_xlnm.Database,16,FALSE)</f>
        <v>8130062</v>
      </c>
      <c r="K177" s="43" t="str">
        <f>VLOOKUP(C177,[1]業者一覧!_xlnm.Database,17,FALSE)</f>
        <v>福岡県福岡市東区松島5-20-15</v>
      </c>
      <c r="L177" s="47" t="str">
        <f>VLOOKUP(C177,[1]業者一覧!_xlnm.Database,18,FALSE)</f>
        <v>092-622-9515</v>
      </c>
      <c r="M177" s="48" t="str">
        <f>VLOOKUP(C177,[1]業者一覧!_xlnm.Database,19,FALSE)</f>
        <v>鳥外</v>
      </c>
      <c r="N177" s="54"/>
      <c r="O177" s="50"/>
      <c r="P177" s="50"/>
      <c r="Q177" s="50"/>
      <c r="R177" s="51"/>
      <c r="S177" s="52" t="s">
        <v>40</v>
      </c>
      <c r="T177" s="50" t="s">
        <v>40</v>
      </c>
      <c r="U177" s="50" t="s">
        <v>40</v>
      </c>
      <c r="V177" s="50" t="s">
        <v>40</v>
      </c>
      <c r="W177" s="51" t="s">
        <v>38</v>
      </c>
      <c r="X177" s="53"/>
      <c r="Y177" s="52" t="s">
        <v>40</v>
      </c>
      <c r="Z177" s="50" t="s">
        <v>40</v>
      </c>
      <c r="AA177" s="50" t="s">
        <v>40</v>
      </c>
      <c r="AB177" s="50"/>
      <c r="AC177" s="51" t="s">
        <v>40</v>
      </c>
      <c r="AD177" s="54"/>
      <c r="AE177" s="50"/>
      <c r="AF177" s="50"/>
      <c r="AG177" s="51"/>
      <c r="AH177" s="54" t="s">
        <v>38</v>
      </c>
      <c r="AI177" s="54"/>
      <c r="AJ177" s="53"/>
      <c r="AK177" s="55">
        <f t="shared" si="16"/>
        <v>9</v>
      </c>
      <c r="AL177" s="56"/>
    </row>
    <row r="178" spans="1:40" ht="37.5" customHeight="1">
      <c r="A178" s="22">
        <f>VLOOKUP(C178,[1]業者一覧!_xlnm.Database,3,FALSE)</f>
        <v>0</v>
      </c>
      <c r="B178" s="22">
        <f>VLOOKUP(C178,[1]業者一覧!_xlnm.Database,11,FALSE)</f>
        <v>3</v>
      </c>
      <c r="C178" s="23">
        <v>46050</v>
      </c>
      <c r="D178" s="42" t="str">
        <f t="shared" si="14"/>
        <v>04103046050</v>
      </c>
      <c r="E178" s="43" t="str">
        <f>VLOOKUP(C178,[1]業者一覧!_xlnm.Database,2,FALSE)</f>
        <v>占部産業㈱</v>
      </c>
      <c r="F178" s="44">
        <f>VLOOKUP(C178,[1]業者一覧!_xlnm.Database,4,FALSE)</f>
        <v>42807</v>
      </c>
      <c r="G178" s="45">
        <f t="shared" si="15"/>
        <v>44632</v>
      </c>
      <c r="H178" s="46" t="str">
        <f>VLOOKUP(C178,[1]業者一覧!_xlnm.Database,12,FALSE)</f>
        <v>占部 達也</v>
      </c>
      <c r="I178" s="46" t="str">
        <f>VLOOKUP(C178,[1]業者一覧!_xlnm.Database,13,FALSE)</f>
        <v>ｳﾗﾍﾞｻﾝｷﾞｮｳ</v>
      </c>
      <c r="J178" s="29">
        <f>VLOOKUP(C178,[1]業者一覧!_xlnm.Database,16,FALSE)</f>
        <v>8113436</v>
      </c>
      <c r="K178" s="43" t="str">
        <f>VLOOKUP(C178,[1]業者一覧!_xlnm.Database,17,FALSE)</f>
        <v>福岡県宗像市東郷5-6-34</v>
      </c>
      <c r="L178" s="47" t="str">
        <f>VLOOKUP(C178,[1]業者一覧!_xlnm.Database,18,FALSE)</f>
        <v>0940-36-2217</v>
      </c>
      <c r="M178" s="48" t="str">
        <f>VLOOKUP(C178,[1]業者一覧!_xlnm.Database,19,FALSE)</f>
        <v>鳥外</v>
      </c>
      <c r="N178" s="54"/>
      <c r="O178" s="50" t="s">
        <v>38</v>
      </c>
      <c r="P178" s="50" t="s">
        <v>38</v>
      </c>
      <c r="Q178" s="50" t="s">
        <v>38</v>
      </c>
      <c r="R178" s="51" t="s">
        <v>38</v>
      </c>
      <c r="S178" s="52"/>
      <c r="T178" s="50"/>
      <c r="U178" s="50"/>
      <c r="V178" s="50"/>
      <c r="W178" s="51" t="s">
        <v>38</v>
      </c>
      <c r="X178" s="53"/>
      <c r="Y178" s="52"/>
      <c r="Z178" s="50"/>
      <c r="AA178" s="50"/>
      <c r="AB178" s="50"/>
      <c r="AC178" s="51"/>
      <c r="AD178" s="54"/>
      <c r="AE178" s="50"/>
      <c r="AF178" s="50"/>
      <c r="AG178" s="51"/>
      <c r="AH178" s="54"/>
      <c r="AI178" s="54"/>
      <c r="AJ178" s="53"/>
      <c r="AK178" s="55">
        <f t="shared" si="16"/>
        <v>5</v>
      </c>
      <c r="AL178" s="56"/>
    </row>
    <row r="179" spans="1:40" ht="37.5" customHeight="1">
      <c r="A179" s="22">
        <f>VLOOKUP(C179,[1]業者一覧!_xlnm.Database,3,FALSE)</f>
        <v>0</v>
      </c>
      <c r="B179" s="22">
        <f>VLOOKUP(C179,[1]業者一覧!_xlnm.Database,11,FALSE)</f>
        <v>6</v>
      </c>
      <c r="C179" s="23">
        <v>107427</v>
      </c>
      <c r="D179" s="42" t="str">
        <f t="shared" si="14"/>
        <v>04106107427</v>
      </c>
      <c r="E179" s="43" t="str">
        <f>VLOOKUP(C179,[1]業者一覧!_xlnm.Database,2,FALSE)</f>
        <v>エア・ウォーター・マテリアル㈱</v>
      </c>
      <c r="F179" s="44">
        <f>VLOOKUP(C179,[1]業者一覧!_xlnm.Database,4,FALSE)</f>
        <v>43444</v>
      </c>
      <c r="G179" s="45">
        <f t="shared" si="15"/>
        <v>45269</v>
      </c>
      <c r="H179" s="46" t="str">
        <f>VLOOKUP(C179,[1]業者一覧!_xlnm.Database,12,FALSE)</f>
        <v>東本　和行</v>
      </c>
      <c r="I179" s="46" t="str">
        <f>VLOOKUP(C179,[1]業者一覧!_xlnm.Database,13,FALSE)</f>
        <v>ｴｱ・ｳｫｰﾀｰ・ﾏﾃﾘｱﾙ</v>
      </c>
      <c r="J179" s="29">
        <f>VLOOKUP(C179,[1]業者一覧!_xlnm.Database,16,FALSE)</f>
        <v>8494256</v>
      </c>
      <c r="K179" s="43" t="str">
        <f>VLOOKUP(C179,[1]業者一覧!_xlnm.Database,17,FALSE)</f>
        <v>佐賀県伊万里市山代町久原3961-18</v>
      </c>
      <c r="L179" s="47" t="str">
        <f>VLOOKUP(C179,[1]業者一覧!_xlnm.Database,18,FALSE)</f>
        <v>0955-28-1891</v>
      </c>
      <c r="M179" s="48" t="str">
        <f>VLOOKUP(C179,[1]業者一覧!_xlnm.Database,19,FALSE)</f>
        <v>伊内</v>
      </c>
      <c r="N179" s="49"/>
      <c r="O179" s="50" t="s">
        <v>40</v>
      </c>
      <c r="P179" s="50" t="s">
        <v>40</v>
      </c>
      <c r="Q179" s="50" t="s">
        <v>40</v>
      </c>
      <c r="R179" s="51" t="s">
        <v>40</v>
      </c>
      <c r="S179" s="52" t="s">
        <v>40</v>
      </c>
      <c r="T179" s="50" t="s">
        <v>40</v>
      </c>
      <c r="U179" s="50" t="s">
        <v>40</v>
      </c>
      <c r="V179" s="50" t="s">
        <v>40</v>
      </c>
      <c r="W179" s="51" t="s">
        <v>40</v>
      </c>
      <c r="X179" s="53"/>
      <c r="Y179" s="52" t="s">
        <v>40</v>
      </c>
      <c r="Z179" s="50" t="s">
        <v>40</v>
      </c>
      <c r="AA179" s="50" t="s">
        <v>40</v>
      </c>
      <c r="AB179" s="50"/>
      <c r="AC179" s="51"/>
      <c r="AD179" s="54"/>
      <c r="AE179" s="50"/>
      <c r="AF179" s="50"/>
      <c r="AG179" s="51"/>
      <c r="AH179" s="54"/>
      <c r="AI179" s="54"/>
      <c r="AJ179" s="53"/>
      <c r="AK179" s="55">
        <f t="shared" si="16"/>
        <v>12</v>
      </c>
      <c r="AL179" s="56"/>
    </row>
    <row r="180" spans="1:40" ht="37.5" customHeight="1">
      <c r="A180" s="22">
        <f>VLOOKUP(C180,[1]業者一覧!_xlnm.Database,3,FALSE)</f>
        <v>0</v>
      </c>
      <c r="B180" s="22">
        <f>VLOOKUP(C180,[1]業者一覧!_xlnm.Database,11,FALSE)</f>
        <v>1</v>
      </c>
      <c r="C180" s="23">
        <v>38532</v>
      </c>
      <c r="D180" s="42" t="str">
        <f t="shared" si="14"/>
        <v>04101038532</v>
      </c>
      <c r="E180" s="43" t="str">
        <f>VLOOKUP(C180,[1]業者一覧!_xlnm.Database,2,FALSE)</f>
        <v>㈱エィ・ティ・ジー</v>
      </c>
      <c r="F180" s="44">
        <f>VLOOKUP(C180,[1]業者一覧!_xlnm.Database,4,FALSE)</f>
        <v>42448</v>
      </c>
      <c r="G180" s="45">
        <f t="shared" si="15"/>
        <v>44273</v>
      </c>
      <c r="H180" s="46" t="str">
        <f>VLOOKUP(C180,[1]業者一覧!_xlnm.Database,12,FALSE)</f>
        <v>岡本 千佐子</v>
      </c>
      <c r="I180" s="46" t="str">
        <f>VLOOKUP(C180,[1]業者一覧!_xlnm.Database,13,FALSE)</f>
        <v>ｴｨ･ﾃｨ･ｼﾞｰ</v>
      </c>
      <c r="J180" s="29">
        <f>VLOOKUP(C180,[1]業者一覧!_xlnm.Database,16,FALSE)</f>
        <v>8490314</v>
      </c>
      <c r="K180" s="43" t="str">
        <f>VLOOKUP(C180,[1]業者一覧!_xlnm.Database,17,FALSE)</f>
        <v>佐賀県小城市芦刈町三王崎89-4</v>
      </c>
      <c r="L180" s="47" t="str">
        <f>VLOOKUP(C180,[1]業者一覧!_xlnm.Database,18,FALSE)</f>
        <v>0952-66-4772</v>
      </c>
      <c r="M180" s="48" t="str">
        <f>VLOOKUP(C180,[1]業者一覧!_xlnm.Database,19,FALSE)</f>
        <v>佐内</v>
      </c>
      <c r="N180" s="49"/>
      <c r="O180" s="50" t="s">
        <v>40</v>
      </c>
      <c r="P180" s="50"/>
      <c r="Q180" s="50"/>
      <c r="R180" s="51"/>
      <c r="S180" s="52" t="s">
        <v>40</v>
      </c>
      <c r="T180" s="50" t="s">
        <v>40</v>
      </c>
      <c r="U180" s="50" t="s">
        <v>40</v>
      </c>
      <c r="V180" s="50"/>
      <c r="W180" s="51"/>
      <c r="X180" s="53"/>
      <c r="Y180" s="52" t="s">
        <v>40</v>
      </c>
      <c r="Z180" s="50" t="s">
        <v>40</v>
      </c>
      <c r="AA180" s="50" t="s">
        <v>40</v>
      </c>
      <c r="AB180" s="50"/>
      <c r="AC180" s="51" t="s">
        <v>40</v>
      </c>
      <c r="AD180" s="54"/>
      <c r="AE180" s="50"/>
      <c r="AF180" s="50"/>
      <c r="AG180" s="51"/>
      <c r="AH180" s="54" t="s">
        <v>38</v>
      </c>
      <c r="AI180" s="54"/>
      <c r="AJ180" s="53"/>
      <c r="AK180" s="55">
        <f t="shared" si="16"/>
        <v>8</v>
      </c>
      <c r="AL180" s="56"/>
    </row>
    <row r="181" spans="1:40" ht="37.5" customHeight="1">
      <c r="A181" s="22">
        <f>VLOOKUP(C181,[1]業者一覧!_xlnm.Database,3,FALSE)</f>
        <v>0</v>
      </c>
      <c r="B181" s="22">
        <f>VLOOKUP(C181,[1]業者一覧!_xlnm.Database,11,FALSE)</f>
        <v>1</v>
      </c>
      <c r="C181" s="23">
        <v>36999</v>
      </c>
      <c r="D181" s="42" t="str">
        <f t="shared" si="14"/>
        <v>04101036999</v>
      </c>
      <c r="E181" s="43" t="str">
        <f>VLOOKUP(C181,[1]業者一覧!_xlnm.Database,2,FALSE)</f>
        <v>㈱永幸建設</v>
      </c>
      <c r="F181" s="44">
        <f>VLOOKUP(C181,[1]業者一覧!_xlnm.Database,4,FALSE)</f>
        <v>42930</v>
      </c>
      <c r="G181" s="45">
        <f t="shared" si="15"/>
        <v>44755</v>
      </c>
      <c r="H181" s="46" t="str">
        <f>VLOOKUP(C181,[1]業者一覧!_xlnm.Database,12,FALSE)</f>
        <v>古賀 幸弘</v>
      </c>
      <c r="I181" s="46" t="str">
        <f>VLOOKUP(C181,[1]業者一覧!_xlnm.Database,13,FALSE)</f>
        <v>ｴｲｺｳｹﾝｾﾂ</v>
      </c>
      <c r="J181" s="29" t="str">
        <f>VLOOKUP(C181,[1]業者一覧!_xlnm.Database,16,FALSE)</f>
        <v>830-0053</v>
      </c>
      <c r="K181" s="43" t="str">
        <f>VLOOKUP(C181,[1]業者一覧!_xlnm.Database,17,FALSE)</f>
        <v>福岡県久留米市藤山町1-1</v>
      </c>
      <c r="L181" s="47" t="str">
        <f>VLOOKUP(C181,[1]業者一覧!_xlnm.Database,18,FALSE)</f>
        <v>0942-21-4520</v>
      </c>
      <c r="M181" s="48" t="str">
        <f>VLOOKUP(C181,[1]業者一覧!_xlnm.Database,19,FALSE)</f>
        <v>佐外</v>
      </c>
      <c r="N181" s="49"/>
      <c r="O181" s="50"/>
      <c r="P181" s="50"/>
      <c r="Q181" s="50"/>
      <c r="R181" s="51"/>
      <c r="S181" s="52" t="s">
        <v>38</v>
      </c>
      <c r="T181" s="50"/>
      <c r="U181" s="50"/>
      <c r="V181" s="50"/>
      <c r="W181" s="51"/>
      <c r="X181" s="53"/>
      <c r="Y181" s="52" t="s">
        <v>38</v>
      </c>
      <c r="Z181" s="50" t="s">
        <v>38</v>
      </c>
      <c r="AA181" s="50" t="s">
        <v>38</v>
      </c>
      <c r="AB181" s="50"/>
      <c r="AC181" s="51" t="s">
        <v>38</v>
      </c>
      <c r="AD181" s="54"/>
      <c r="AE181" s="50"/>
      <c r="AF181" s="50"/>
      <c r="AG181" s="51"/>
      <c r="AH181" s="54" t="s">
        <v>38</v>
      </c>
      <c r="AI181" s="54"/>
      <c r="AJ181" s="53"/>
      <c r="AK181" s="55">
        <f t="shared" si="16"/>
        <v>5</v>
      </c>
      <c r="AL181" s="56"/>
    </row>
    <row r="182" spans="1:40" ht="37.5" customHeight="1">
      <c r="A182" s="22">
        <f>VLOOKUP(C182,[1]業者一覧!_xlnm.Database,3,FALSE)</f>
        <v>0</v>
      </c>
      <c r="B182" s="22">
        <f>VLOOKUP(C182,[1]業者一覧!_xlnm.Database,11,FALSE)</f>
        <v>1</v>
      </c>
      <c r="C182" s="23">
        <v>190699</v>
      </c>
      <c r="D182" s="42" t="str">
        <f t="shared" si="14"/>
        <v>04101190699</v>
      </c>
      <c r="E182" s="43" t="str">
        <f>VLOOKUP(C182,[1]業者一覧!_xlnm.Database,2,FALSE)</f>
        <v>㈱栄光ライン</v>
      </c>
      <c r="F182" s="44">
        <f>VLOOKUP(C182,[1]業者一覧!_xlnm.Database,4,FALSE)</f>
        <v>43327</v>
      </c>
      <c r="G182" s="45">
        <f t="shared" si="15"/>
        <v>45152</v>
      </c>
      <c r="H182" s="46" t="str">
        <f>VLOOKUP(C182,[1]業者一覧!_xlnm.Database,12,FALSE)</f>
        <v>野山 信次</v>
      </c>
      <c r="I182" s="46" t="str">
        <f>VLOOKUP(C182,[1]業者一覧!_xlnm.Database,13,FALSE)</f>
        <v>ｴｲｺｳﾗｲﾝ</v>
      </c>
      <c r="J182" s="29" t="str">
        <f>VLOOKUP(C182,[1]業者一覧!_xlnm.Database,16,FALSE)</f>
        <v>571-0017</v>
      </c>
      <c r="K182" s="43" t="str">
        <f>VLOOKUP(C182,[1]業者一覧!_xlnm.Database,17,FALSE)</f>
        <v>大阪府門真市四宮2-2-10</v>
      </c>
      <c r="L182" s="47" t="str">
        <f>VLOOKUP(C182,[1]業者一覧!_xlnm.Database,18,FALSE)</f>
        <v>072-884-0005</v>
      </c>
      <c r="M182" s="48" t="str">
        <f>VLOOKUP(C182,[1]業者一覧!_xlnm.Database,19,FALSE)</f>
        <v>佐外</v>
      </c>
      <c r="N182" s="49" t="s">
        <v>42</v>
      </c>
      <c r="O182" s="50" t="s">
        <v>42</v>
      </c>
      <c r="P182" s="50" t="s">
        <v>42</v>
      </c>
      <c r="Q182" s="50" t="s">
        <v>42</v>
      </c>
      <c r="R182" s="51" t="s">
        <v>42</v>
      </c>
      <c r="S182" s="52" t="s">
        <v>38</v>
      </c>
      <c r="T182" s="50" t="s">
        <v>42</v>
      </c>
      <c r="U182" s="50" t="s">
        <v>42</v>
      </c>
      <c r="V182" s="50" t="s">
        <v>42</v>
      </c>
      <c r="W182" s="51" t="s">
        <v>42</v>
      </c>
      <c r="X182" s="53"/>
      <c r="Y182" s="52" t="s">
        <v>38</v>
      </c>
      <c r="Z182" s="50" t="s">
        <v>38</v>
      </c>
      <c r="AA182" s="50" t="s">
        <v>38</v>
      </c>
      <c r="AB182" s="50" t="s">
        <v>42</v>
      </c>
      <c r="AC182" s="51" t="s">
        <v>38</v>
      </c>
      <c r="AD182" s="54"/>
      <c r="AE182" s="50"/>
      <c r="AF182" s="50" t="s">
        <v>42</v>
      </c>
      <c r="AG182" s="51"/>
      <c r="AH182" s="54" t="s">
        <v>38</v>
      </c>
      <c r="AI182" s="54" t="s">
        <v>42</v>
      </c>
      <c r="AJ182" s="53"/>
      <c r="AK182" s="55">
        <f t="shared" si="16"/>
        <v>16</v>
      </c>
      <c r="AL182" s="56"/>
      <c r="AN182" s="58"/>
    </row>
    <row r="183" spans="1:40" ht="37.5" customHeight="1">
      <c r="A183" s="22">
        <f>VLOOKUP(C183,[1]業者一覧!_xlnm.Database,3,FALSE)</f>
        <v>0</v>
      </c>
      <c r="B183" s="22">
        <f>VLOOKUP(C183,[1]業者一覧!_xlnm.Database,11,FALSE)</f>
        <v>5</v>
      </c>
      <c r="C183" s="23">
        <v>185349</v>
      </c>
      <c r="D183" s="42" t="str">
        <f t="shared" si="14"/>
        <v>04105185349</v>
      </c>
      <c r="E183" s="25" t="str">
        <f>VLOOKUP(C183,[1]業者一覧!_xlnm.Database,2,FALSE)</f>
        <v>㈱栄信グループ</v>
      </c>
      <c r="F183" s="44">
        <f>VLOOKUP(C183,[1]業者一覧!_xlnm.Database,4,FALSE)</f>
        <v>42257</v>
      </c>
      <c r="G183" s="45">
        <f t="shared" si="15"/>
        <v>44083</v>
      </c>
      <c r="H183" s="46" t="str">
        <f>VLOOKUP(C183,[1]業者一覧!_xlnm.Database,12,FALSE)</f>
        <v>浅村 明良</v>
      </c>
      <c r="I183" s="46" t="str">
        <f>VLOOKUP(C183,[1]業者一覧!_xlnm.Database,13,FALSE)</f>
        <v>ｴｲｼﾝｸﾞﾙｰﾌﾟ</v>
      </c>
      <c r="J183" s="29" t="str">
        <f>VLOOKUP(C183,[1]業者一覧!_xlnm.Database,16,FALSE)</f>
        <v>847-0824</v>
      </c>
      <c r="K183" s="43" t="str">
        <f>VLOOKUP(C183,[1]業者一覧!_xlnm.Database,17,FALSE)</f>
        <v>佐賀県唐津市神田2536-1</v>
      </c>
      <c r="L183" s="47" t="str">
        <f>VLOOKUP(C183,[1]業者一覧!_xlnm.Database,18,FALSE)</f>
        <v>0955-65-7511</v>
      </c>
      <c r="M183" s="48" t="str">
        <f>VLOOKUP(C183,[1]業者一覧!_xlnm.Database,19,FALSE)</f>
        <v>唐内</v>
      </c>
      <c r="N183" s="49" t="s">
        <v>38</v>
      </c>
      <c r="O183" s="50" t="s">
        <v>38</v>
      </c>
      <c r="P183" s="50" t="s">
        <v>38</v>
      </c>
      <c r="Q183" s="50" t="s">
        <v>38</v>
      </c>
      <c r="R183" s="51" t="s">
        <v>38</v>
      </c>
      <c r="S183" s="52" t="s">
        <v>38</v>
      </c>
      <c r="T183" s="50" t="s">
        <v>38</v>
      </c>
      <c r="U183" s="50" t="s">
        <v>38</v>
      </c>
      <c r="V183" s="50" t="s">
        <v>38</v>
      </c>
      <c r="W183" s="51" t="s">
        <v>38</v>
      </c>
      <c r="X183" s="53"/>
      <c r="Y183" s="52" t="s">
        <v>38</v>
      </c>
      <c r="Z183" s="50" t="s">
        <v>38</v>
      </c>
      <c r="AA183" s="50" t="s">
        <v>38</v>
      </c>
      <c r="AB183" s="50" t="s">
        <v>38</v>
      </c>
      <c r="AC183" s="51" t="s">
        <v>38</v>
      </c>
      <c r="AD183" s="54"/>
      <c r="AE183" s="50"/>
      <c r="AF183" s="50" t="s">
        <v>38</v>
      </c>
      <c r="AG183" s="51" t="s">
        <v>38</v>
      </c>
      <c r="AH183" s="54" t="s">
        <v>38</v>
      </c>
      <c r="AI183" s="54"/>
      <c r="AJ183" s="53"/>
      <c r="AK183" s="55">
        <f t="shared" si="16"/>
        <v>17</v>
      </c>
      <c r="AL183" s="56"/>
      <c r="AN183" s="58"/>
    </row>
    <row r="184" spans="1:40" ht="37.5" customHeight="1">
      <c r="A184" s="22">
        <f>VLOOKUP(C184,[1]業者一覧!_xlnm.Database,3,FALSE)</f>
        <v>0</v>
      </c>
      <c r="B184" s="22">
        <f>VLOOKUP(C184,[1]業者一覧!_xlnm.Database,11,FALSE)</f>
        <v>5</v>
      </c>
      <c r="C184" s="23">
        <v>201314</v>
      </c>
      <c r="D184" s="42" t="str">
        <f t="shared" si="14"/>
        <v>04105201314</v>
      </c>
      <c r="E184" s="25" t="str">
        <f>VLOOKUP(C184,[1]業者一覧!_xlnm.Database,2,FALSE)</f>
        <v>㈱エイトエンジニアリング</v>
      </c>
      <c r="F184" s="44">
        <f>VLOOKUP(C184,[1]業者一覧!_xlnm.Database,4,FALSE)</f>
        <v>43294</v>
      </c>
      <c r="G184" s="45">
        <f t="shared" si="15"/>
        <v>45119</v>
      </c>
      <c r="H184" s="46" t="str">
        <f>VLOOKUP(C184,[1]業者一覧!_xlnm.Database,12,FALSE)</f>
        <v>木村 哲ニ</v>
      </c>
      <c r="I184" s="46" t="str">
        <f>VLOOKUP(C184,[1]業者一覧!_xlnm.Database,13,FALSE)</f>
        <v>ｴｲﾄｴﾝｼﾞﾆｱﾘﾝｸﾞ</v>
      </c>
      <c r="J184" s="29" t="str">
        <f>VLOOKUP(C184,[1]業者一覧!_xlnm.Database,16,FALSE)</f>
        <v>847-0823</v>
      </c>
      <c r="K184" s="43" t="str">
        <f>VLOOKUP(C184,[1]業者一覧!_xlnm.Database,17,FALSE)</f>
        <v>佐賀県唐津市旭が丘5-22</v>
      </c>
      <c r="L184" s="47" t="str">
        <f>VLOOKUP(C184,[1]業者一覧!_xlnm.Database,18,FALSE)</f>
        <v>0955-58-8980</v>
      </c>
      <c r="M184" s="48" t="str">
        <f>VLOOKUP(C184,[1]業者一覧!_xlnm.Database,19,FALSE)</f>
        <v>唐内</v>
      </c>
      <c r="N184" s="49" t="s">
        <v>38</v>
      </c>
      <c r="O184" s="50" t="s">
        <v>38</v>
      </c>
      <c r="P184" s="50" t="s">
        <v>38</v>
      </c>
      <c r="Q184" s="50" t="s">
        <v>38</v>
      </c>
      <c r="R184" s="51" t="s">
        <v>38</v>
      </c>
      <c r="S184" s="52" t="s">
        <v>38</v>
      </c>
      <c r="T184" s="50" t="s">
        <v>38</v>
      </c>
      <c r="U184" s="50" t="s">
        <v>38</v>
      </c>
      <c r="V184" s="50" t="s">
        <v>38</v>
      </c>
      <c r="W184" s="51" t="s">
        <v>38</v>
      </c>
      <c r="X184" s="53"/>
      <c r="Y184" s="52" t="s">
        <v>38</v>
      </c>
      <c r="Z184" s="50" t="s">
        <v>38</v>
      </c>
      <c r="AA184" s="50" t="s">
        <v>38</v>
      </c>
      <c r="AB184" s="50" t="s">
        <v>38</v>
      </c>
      <c r="AC184" s="51" t="s">
        <v>38</v>
      </c>
      <c r="AD184" s="54"/>
      <c r="AE184" s="50"/>
      <c r="AF184" s="50" t="s">
        <v>38</v>
      </c>
      <c r="AG184" s="51"/>
      <c r="AH184" s="54" t="s">
        <v>38</v>
      </c>
      <c r="AI184" s="54" t="s">
        <v>42</v>
      </c>
      <c r="AJ184" s="53" t="s">
        <v>42</v>
      </c>
      <c r="AK184" s="55">
        <f t="shared" si="16"/>
        <v>16</v>
      </c>
      <c r="AL184" s="56"/>
      <c r="AN184" s="58"/>
    </row>
    <row r="185" spans="1:40" ht="37.5" customHeight="1">
      <c r="A185" s="22">
        <f>VLOOKUP(C185,[1]業者一覧!_xlnm.Database,3,FALSE)</f>
        <v>0</v>
      </c>
      <c r="B185" s="22">
        <f>VLOOKUP(C185,[1]業者一覧!_xlnm.Database,11,FALSE)</f>
        <v>3</v>
      </c>
      <c r="C185" s="23">
        <v>56213</v>
      </c>
      <c r="D185" s="42" t="str">
        <f t="shared" si="14"/>
        <v>04103056213</v>
      </c>
      <c r="E185" s="43" t="str">
        <f>VLOOKUP(C185,[1]業者一覧!_xlnm.Database,2,FALSE)</f>
        <v>㈲栄野商店</v>
      </c>
      <c r="F185" s="44">
        <f>VLOOKUP(C185,[1]業者一覧!_xlnm.Database,4,FALSE)</f>
        <v>43669</v>
      </c>
      <c r="G185" s="45">
        <f t="shared" si="15"/>
        <v>45495</v>
      </c>
      <c r="H185" s="46" t="str">
        <f>VLOOKUP(C185,[1]業者一覧!_xlnm.Database,12,FALSE)</f>
        <v>栄野 隆美</v>
      </c>
      <c r="I185" s="46" t="str">
        <f>VLOOKUP(C185,[1]業者一覧!_xlnm.Database,13,FALSE)</f>
        <v>ｴｲﾉｼｮｳﾃﾝ</v>
      </c>
      <c r="J185" s="29">
        <f>VLOOKUP(C185,[1]業者一覧!_xlnm.Database,16,FALSE)</f>
        <v>8113515</v>
      </c>
      <c r="K185" s="43" t="str">
        <f>VLOOKUP(C185,[1]業者一覧!_xlnm.Database,17,FALSE)</f>
        <v>福岡県宗像市池田字中畑1945</v>
      </c>
      <c r="L185" s="47" t="str">
        <f>VLOOKUP(C185,[1]業者一覧!_xlnm.Database,18,FALSE)</f>
        <v>092-943-5298</v>
      </c>
      <c r="M185" s="48" t="str">
        <f>VLOOKUP(C185,[1]業者一覧!_xlnm.Database,19,FALSE)</f>
        <v>鳥外</v>
      </c>
      <c r="N185" s="54" t="s">
        <v>38</v>
      </c>
      <c r="O185" s="50" t="s">
        <v>38</v>
      </c>
      <c r="P185" s="50" t="s">
        <v>38</v>
      </c>
      <c r="Q185" s="50" t="s">
        <v>38</v>
      </c>
      <c r="R185" s="51" t="s">
        <v>38</v>
      </c>
      <c r="S185" s="52" t="s">
        <v>38</v>
      </c>
      <c r="T185" s="50" t="s">
        <v>38</v>
      </c>
      <c r="U185" s="50" t="s">
        <v>38</v>
      </c>
      <c r="V185" s="50" t="s">
        <v>38</v>
      </c>
      <c r="W185" s="51" t="s">
        <v>38</v>
      </c>
      <c r="X185" s="53"/>
      <c r="Y185" s="52" t="s">
        <v>40</v>
      </c>
      <c r="Z185" s="50" t="s">
        <v>40</v>
      </c>
      <c r="AA185" s="50" t="s">
        <v>40</v>
      </c>
      <c r="AB185" s="50" t="s">
        <v>38</v>
      </c>
      <c r="AC185" s="51" t="s">
        <v>40</v>
      </c>
      <c r="AD185" s="54"/>
      <c r="AE185" s="50"/>
      <c r="AF185" s="50" t="s">
        <v>40</v>
      </c>
      <c r="AG185" s="51"/>
      <c r="AH185" s="54" t="s">
        <v>38</v>
      </c>
      <c r="AI185" s="54" t="s">
        <v>42</v>
      </c>
      <c r="AJ185" s="53"/>
      <c r="AK185" s="55">
        <f t="shared" si="16"/>
        <v>16</v>
      </c>
      <c r="AL185" s="56"/>
    </row>
    <row r="186" spans="1:40" ht="37.5" customHeight="1">
      <c r="A186" s="22">
        <f>VLOOKUP(C186,[1]業者一覧!_xlnm.Database,3,FALSE)</f>
        <v>0</v>
      </c>
      <c r="B186" s="22">
        <f>VLOOKUP(C186,[1]業者一覧!_xlnm.Database,11,FALSE)</f>
        <v>1</v>
      </c>
      <c r="C186" s="23">
        <v>191763</v>
      </c>
      <c r="D186" s="42" t="str">
        <f t="shared" si="14"/>
        <v>04101191763</v>
      </c>
      <c r="E186" s="43" t="str">
        <f>VLOOKUP(C186,[1]業者一覧!_xlnm.Database,2,FALSE)</f>
        <v>㈱エイム</v>
      </c>
      <c r="F186" s="44">
        <f>VLOOKUP(C186,[1]業者一覧!_xlnm.Database,4,FALSE)</f>
        <v>43579</v>
      </c>
      <c r="G186" s="45">
        <f t="shared" si="15"/>
        <v>45405</v>
      </c>
      <c r="H186" s="46" t="str">
        <f>VLOOKUP(C186,[1]業者一覧!_xlnm.Database,12,FALSE)</f>
        <v>丹本 陽平</v>
      </c>
      <c r="I186" s="46" t="str">
        <f>VLOOKUP(C186,[1]業者一覧!_xlnm.Database,13,FALSE)</f>
        <v>ｴｲﾑ</v>
      </c>
      <c r="J186" s="29" t="str">
        <f>VLOOKUP(C186,[1]業者一覧!_xlnm.Database,16,FALSE)</f>
        <v>803-0861</v>
      </c>
      <c r="K186" s="43" t="str">
        <f>VLOOKUP(C186,[1]業者一覧!_xlnm.Database,17,FALSE)</f>
        <v>福岡県北九州市小倉北区篠崎5-24-7</v>
      </c>
      <c r="L186" s="47" t="str">
        <f>VLOOKUP(C186,[1]業者一覧!_xlnm.Database,18,FALSE)</f>
        <v>093-591-1195</v>
      </c>
      <c r="M186" s="48" t="str">
        <f>VLOOKUP(C186,[1]業者一覧!_xlnm.Database,19,FALSE)</f>
        <v>佐外</v>
      </c>
      <c r="N186" s="49" t="s">
        <v>40</v>
      </c>
      <c r="O186" s="50" t="s">
        <v>40</v>
      </c>
      <c r="P186" s="50"/>
      <c r="Q186" s="50"/>
      <c r="R186" s="51"/>
      <c r="S186" s="52" t="s">
        <v>40</v>
      </c>
      <c r="T186" s="50" t="s">
        <v>40</v>
      </c>
      <c r="U186" s="50" t="s">
        <v>40</v>
      </c>
      <c r="V186" s="50" t="s">
        <v>40</v>
      </c>
      <c r="W186" s="51"/>
      <c r="X186" s="53"/>
      <c r="Y186" s="52" t="s">
        <v>40</v>
      </c>
      <c r="Z186" s="50" t="s">
        <v>40</v>
      </c>
      <c r="AA186" s="50" t="s">
        <v>40</v>
      </c>
      <c r="AB186" s="50" t="s">
        <v>40</v>
      </c>
      <c r="AC186" s="51" t="s">
        <v>40</v>
      </c>
      <c r="AD186" s="54"/>
      <c r="AE186" s="50"/>
      <c r="AF186" s="50"/>
      <c r="AG186" s="51"/>
      <c r="AH186" s="54" t="s">
        <v>38</v>
      </c>
      <c r="AI186" s="54" t="s">
        <v>40</v>
      </c>
      <c r="AJ186" s="53" t="s">
        <v>40</v>
      </c>
      <c r="AK186" s="55">
        <f t="shared" si="16"/>
        <v>11</v>
      </c>
      <c r="AL186" s="56"/>
    </row>
    <row r="187" spans="1:40" ht="37.5" customHeight="1">
      <c r="A187" s="22">
        <f>VLOOKUP(C187,[1]業者一覧!_xlnm.Database,3,FALSE)</f>
        <v>0</v>
      </c>
      <c r="B187" s="22">
        <f>VLOOKUP(C187,[1]業者一覧!_xlnm.Database,11,FALSE)</f>
        <v>1</v>
      </c>
      <c r="C187" s="23">
        <v>182827</v>
      </c>
      <c r="D187" s="42" t="str">
        <f t="shared" si="14"/>
        <v>04101182827</v>
      </c>
      <c r="E187" s="43" t="str">
        <f>VLOOKUP(C187,[1]業者一覧!_xlnm.Database,2,FALSE)</f>
        <v>㈱Ａライン</v>
      </c>
      <c r="F187" s="44">
        <f>VLOOKUP(C187,[1]業者一覧!_xlnm.Database,4,FALSE)</f>
        <v>43488</v>
      </c>
      <c r="G187" s="45">
        <f t="shared" si="15"/>
        <v>45313</v>
      </c>
      <c r="H187" s="46" t="str">
        <f>VLOOKUP(C187,[1]業者一覧!_xlnm.Database,12,FALSE)</f>
        <v>坂田 敏幸</v>
      </c>
      <c r="I187" s="46" t="str">
        <f>VLOOKUP(C187,[1]業者一覧!_xlnm.Database,13,FALSE)</f>
        <v>ｴｲﾗｲﾝ</v>
      </c>
      <c r="J187" s="29" t="str">
        <f>VLOOKUP(C187,[1]業者一覧!_xlnm.Database,16,FALSE)</f>
        <v>833-0002</v>
      </c>
      <c r="K187" s="43" t="str">
        <f>VLOOKUP(C187,[1]業者一覧!_xlnm.Database,17,FALSE)</f>
        <v>福岡県筑後市大字前津欠塚1798-3</v>
      </c>
      <c r="L187" s="47" t="str">
        <f>VLOOKUP(C187,[1]業者一覧!_xlnm.Database,18,FALSE)</f>
        <v>0942-65-6367</v>
      </c>
      <c r="M187" s="48" t="str">
        <f>VLOOKUP(C187,[1]業者一覧!_xlnm.Database,19,FALSE)</f>
        <v>佐外</v>
      </c>
      <c r="N187" s="49" t="s">
        <v>40</v>
      </c>
      <c r="O187" s="50" t="s">
        <v>40</v>
      </c>
      <c r="P187" s="50" t="s">
        <v>40</v>
      </c>
      <c r="Q187" s="50"/>
      <c r="R187" s="51"/>
      <c r="S187" s="52" t="s">
        <v>40</v>
      </c>
      <c r="T187" s="50" t="s">
        <v>40</v>
      </c>
      <c r="U187" s="50" t="s">
        <v>40</v>
      </c>
      <c r="V187" s="50" t="s">
        <v>38</v>
      </c>
      <c r="W187" s="51" t="s">
        <v>40</v>
      </c>
      <c r="X187" s="53"/>
      <c r="Y187" s="52" t="s">
        <v>40</v>
      </c>
      <c r="Z187" s="50" t="s">
        <v>40</v>
      </c>
      <c r="AA187" s="50" t="s">
        <v>40</v>
      </c>
      <c r="AB187" s="50"/>
      <c r="AC187" s="51" t="s">
        <v>40</v>
      </c>
      <c r="AD187" s="54"/>
      <c r="AE187" s="50"/>
      <c r="AF187" s="50" t="s">
        <v>40</v>
      </c>
      <c r="AG187" s="51"/>
      <c r="AH187" s="54" t="s">
        <v>38</v>
      </c>
      <c r="AI187" s="54"/>
      <c r="AJ187" s="53"/>
      <c r="AK187" s="55">
        <f t="shared" si="16"/>
        <v>13</v>
      </c>
      <c r="AL187" s="56"/>
    </row>
    <row r="188" spans="1:40" ht="37.5" customHeight="1">
      <c r="A188" s="22">
        <f>VLOOKUP(C188,[1]業者一覧!_xlnm.Database,3,FALSE)</f>
        <v>0</v>
      </c>
      <c r="B188" s="22">
        <f>VLOOKUP(C188,[1]業者一覧!_xlnm.Database,11,FALSE)</f>
        <v>1</v>
      </c>
      <c r="C188" s="23">
        <v>171216</v>
      </c>
      <c r="D188" s="42" t="str">
        <f t="shared" si="14"/>
        <v>04101171216</v>
      </c>
      <c r="E188" s="43" t="str">
        <f>VLOOKUP(C188,[1]業者一覧!_xlnm.Database,2,FALSE)</f>
        <v>㈱永楽園</v>
      </c>
      <c r="F188" s="44">
        <f>VLOOKUP(C188,[1]業者一覧!_xlnm.Database,4,FALSE)</f>
        <v>43229</v>
      </c>
      <c r="G188" s="45">
        <f t="shared" si="15"/>
        <v>45054</v>
      </c>
      <c r="H188" s="46" t="str">
        <f>VLOOKUP(C188,[1]業者一覧!_xlnm.Database,12,FALSE)</f>
        <v>中村 幸樹</v>
      </c>
      <c r="I188" s="46" t="str">
        <f>VLOOKUP(C188,[1]業者一覧!_xlnm.Database,13,FALSE)</f>
        <v>ｴｲﾗｸｴﾝ</v>
      </c>
      <c r="J188" s="29" t="str">
        <f>VLOOKUP(C188,[1]業者一覧!_xlnm.Database,16,FALSE)</f>
        <v>849-0906</v>
      </c>
      <c r="K188" s="43" t="str">
        <f>VLOOKUP(C188,[1]業者一覧!_xlnm.Database,17,FALSE)</f>
        <v>佐賀県佐賀市金立町大字金立1682</v>
      </c>
      <c r="L188" s="47" t="str">
        <f>VLOOKUP(C188,[1]業者一覧!_xlnm.Database,18,FALSE)</f>
        <v>0952-98-2366</v>
      </c>
      <c r="M188" s="48" t="str">
        <f>VLOOKUP(C188,[1]業者一覧!_xlnm.Database,19,FALSE)</f>
        <v>佐内</v>
      </c>
      <c r="N188" s="49"/>
      <c r="O188" s="50"/>
      <c r="P188" s="50"/>
      <c r="Q188" s="50"/>
      <c r="R188" s="51"/>
      <c r="S188" s="52" t="s">
        <v>40</v>
      </c>
      <c r="T188" s="50" t="s">
        <v>40</v>
      </c>
      <c r="U188" s="50" t="s">
        <v>40</v>
      </c>
      <c r="V188" s="50" t="s">
        <v>38</v>
      </c>
      <c r="W188" s="51"/>
      <c r="X188" s="53"/>
      <c r="Y188" s="52" t="s">
        <v>40</v>
      </c>
      <c r="Z188" s="50" t="s">
        <v>40</v>
      </c>
      <c r="AA188" s="50" t="s">
        <v>40</v>
      </c>
      <c r="AB188" s="50"/>
      <c r="AC188" s="51" t="s">
        <v>40</v>
      </c>
      <c r="AD188" s="54"/>
      <c r="AE188" s="50"/>
      <c r="AF188" s="50"/>
      <c r="AG188" s="51"/>
      <c r="AH188" s="54" t="s">
        <v>38</v>
      </c>
      <c r="AI188" s="54"/>
      <c r="AJ188" s="53"/>
      <c r="AK188" s="55">
        <f t="shared" si="16"/>
        <v>8</v>
      </c>
      <c r="AL188" s="56"/>
    </row>
    <row r="189" spans="1:40" ht="37.5" customHeight="1">
      <c r="A189" s="22">
        <f>VLOOKUP(C189,[1]業者一覧!_xlnm.Database,3,FALSE)</f>
        <v>0</v>
      </c>
      <c r="B189" s="22">
        <f>VLOOKUP(C189,[1]業者一覧!_xlnm.Database,11,FALSE)</f>
        <v>3</v>
      </c>
      <c r="C189" s="23">
        <v>4867</v>
      </c>
      <c r="D189" s="42" t="str">
        <f t="shared" si="14"/>
        <v>04103004867</v>
      </c>
      <c r="E189" s="43" t="str">
        <f>VLOOKUP(C189,[1]業者一覧!_xlnm.Database,2,FALSE)</f>
        <v>栄和産業㈱</v>
      </c>
      <c r="F189" s="44">
        <f>VLOOKUP(C189,[1]業者一覧!_xlnm.Database,4,FALSE)</f>
        <v>43451</v>
      </c>
      <c r="G189" s="45">
        <f t="shared" si="15"/>
        <v>45276</v>
      </c>
      <c r="H189" s="46" t="str">
        <f>VLOOKUP(C189,[1]業者一覧!_xlnm.Database,12,FALSE)</f>
        <v>中村 康成</v>
      </c>
      <c r="I189" s="46" t="str">
        <f>VLOOKUP(C189,[1]業者一覧!_xlnm.Database,13,FALSE)</f>
        <v>ｴｲﾜｻﾝｷﾞｮｳ</v>
      </c>
      <c r="J189" s="29">
        <f>VLOOKUP(C189,[1]業者一覧!_xlnm.Database,16,FALSE)</f>
        <v>8300038</v>
      </c>
      <c r="K189" s="43" t="str">
        <f>VLOOKUP(C189,[1]業者一覧!_xlnm.Database,17,FALSE)</f>
        <v>福岡県久留米市西町1091-8</v>
      </c>
      <c r="L189" s="47" t="str">
        <f>VLOOKUP(C189,[1]業者一覧!_xlnm.Database,18,FALSE)</f>
        <v>0942-35-4443</v>
      </c>
      <c r="M189" s="48" t="str">
        <f>VLOOKUP(C189,[1]業者一覧!_xlnm.Database,19,FALSE)</f>
        <v>鳥外</v>
      </c>
      <c r="N189" s="49"/>
      <c r="O189" s="50" t="s">
        <v>40</v>
      </c>
      <c r="P189" s="50"/>
      <c r="Q189" s="50"/>
      <c r="R189" s="51"/>
      <c r="S189" s="52" t="s">
        <v>40</v>
      </c>
      <c r="T189" s="50" t="s">
        <v>40</v>
      </c>
      <c r="U189" s="50" t="s">
        <v>40</v>
      </c>
      <c r="V189" s="50" t="s">
        <v>40</v>
      </c>
      <c r="W189" s="51" t="s">
        <v>40</v>
      </c>
      <c r="X189" s="53"/>
      <c r="Y189" s="52" t="s">
        <v>40</v>
      </c>
      <c r="Z189" s="50" t="s">
        <v>40</v>
      </c>
      <c r="AA189" s="50" t="s">
        <v>40</v>
      </c>
      <c r="AB189" s="50"/>
      <c r="AC189" s="51" t="s">
        <v>40</v>
      </c>
      <c r="AD189" s="54"/>
      <c r="AE189" s="50"/>
      <c r="AF189" s="50"/>
      <c r="AG189" s="51"/>
      <c r="AH189" s="54" t="s">
        <v>38</v>
      </c>
      <c r="AI189" s="54" t="s">
        <v>40</v>
      </c>
      <c r="AJ189" s="53"/>
      <c r="AK189" s="55">
        <f t="shared" si="16"/>
        <v>10</v>
      </c>
      <c r="AL189" s="56"/>
    </row>
    <row r="190" spans="1:40" ht="37.5" customHeight="1">
      <c r="A190" s="22">
        <f>VLOOKUP(C190,[1]業者一覧!_xlnm.Database,3,FALSE)</f>
        <v>0</v>
      </c>
      <c r="B190" s="22">
        <f>VLOOKUP(C190,[1]業者一覧!_xlnm.Database,11,FALSE)</f>
        <v>3</v>
      </c>
      <c r="C190" s="23">
        <v>129528</v>
      </c>
      <c r="D190" s="42" t="str">
        <f t="shared" si="14"/>
        <v>04103129528</v>
      </c>
      <c r="E190" s="43" t="str">
        <f>VLOOKUP(C190,[1]業者一覧!_xlnm.Database,2,FALSE)</f>
        <v>㈲エイワ産業</v>
      </c>
      <c r="F190" s="44">
        <f>VLOOKUP(C190,[1]業者一覧!_xlnm.Database,4,FALSE)</f>
        <v>43117</v>
      </c>
      <c r="G190" s="45">
        <f t="shared" si="15"/>
        <v>44942</v>
      </c>
      <c r="H190" s="46" t="str">
        <f>VLOOKUP(C190,[1]業者一覧!_xlnm.Database,12,FALSE)</f>
        <v>木下 栄一</v>
      </c>
      <c r="I190" s="46" t="str">
        <f>VLOOKUP(C190,[1]業者一覧!_xlnm.Database,13,FALSE)</f>
        <v>ｴｲﾜｻﾝｷﾞｮｳ</v>
      </c>
      <c r="J190" s="29">
        <f>VLOOKUP(C190,[1]業者一覧!_xlnm.Database,16,FALSE)</f>
        <v>8360017</v>
      </c>
      <c r="K190" s="43" t="str">
        <f>VLOOKUP(C190,[1]業者一覧!_xlnm.Database,17,FALSE)</f>
        <v>福岡県大牟田市新開町3-26</v>
      </c>
      <c r="L190" s="47" t="str">
        <f>VLOOKUP(C190,[1]業者一覧!_xlnm.Database,18,FALSE)</f>
        <v>0944-41-5175</v>
      </c>
      <c r="M190" s="48" t="str">
        <f>VLOOKUP(C190,[1]業者一覧!_xlnm.Database,19,FALSE)</f>
        <v>鳥外</v>
      </c>
      <c r="N190" s="49"/>
      <c r="O190" s="50"/>
      <c r="P190" s="50"/>
      <c r="Q190" s="50"/>
      <c r="R190" s="51"/>
      <c r="S190" s="52" t="s">
        <v>40</v>
      </c>
      <c r="T190" s="50" t="s">
        <v>40</v>
      </c>
      <c r="U190" s="50" t="s">
        <v>40</v>
      </c>
      <c r="V190" s="50" t="s">
        <v>40</v>
      </c>
      <c r="W190" s="51"/>
      <c r="X190" s="53"/>
      <c r="Y190" s="52" t="s">
        <v>40</v>
      </c>
      <c r="Z190" s="50" t="s">
        <v>40</v>
      </c>
      <c r="AA190" s="50" t="s">
        <v>40</v>
      </c>
      <c r="AB190" s="50"/>
      <c r="AC190" s="51" t="s">
        <v>40</v>
      </c>
      <c r="AD190" s="54"/>
      <c r="AE190" s="50"/>
      <c r="AF190" s="50"/>
      <c r="AG190" s="51"/>
      <c r="AH190" s="54"/>
      <c r="AI190" s="54"/>
      <c r="AJ190" s="53"/>
      <c r="AK190" s="55">
        <f t="shared" si="16"/>
        <v>8</v>
      </c>
      <c r="AL190" s="56"/>
      <c r="AN190" s="58"/>
    </row>
    <row r="191" spans="1:40" ht="37.5" customHeight="1">
      <c r="A191" s="22">
        <f>VLOOKUP(C191,[1]業者一覧!_xlnm.Database,3,FALSE)</f>
        <v>0</v>
      </c>
      <c r="B191" s="22">
        <f>VLOOKUP(C191,[1]業者一覧!_xlnm.Database,11,FALSE)</f>
        <v>1</v>
      </c>
      <c r="C191" s="23">
        <v>152078</v>
      </c>
      <c r="D191" s="42" t="str">
        <f t="shared" si="14"/>
        <v>04101152078</v>
      </c>
      <c r="E191" s="43" t="str">
        <f>VLOOKUP(C191,[1]業者一覧!_xlnm.Database,2,FALSE)</f>
        <v>㈱ＡＣＯＲＮ徳の風プロジェクト</v>
      </c>
      <c r="F191" s="44">
        <f>VLOOKUP(C191,[1]業者一覧!_xlnm.Database,4,FALSE)</f>
        <v>41987</v>
      </c>
      <c r="G191" s="45">
        <f t="shared" si="15"/>
        <v>43812</v>
      </c>
      <c r="H191" s="46" t="str">
        <f>VLOOKUP(C191,[1]業者一覧!_xlnm.Database,12,FALSE)</f>
        <v>前田　弘美</v>
      </c>
      <c r="I191" s="46" t="str">
        <f>VLOOKUP(C191,[1]業者一覧!_xlnm.Database,13,FALSE)</f>
        <v>ｴｰｺﾝﾄｸﾉｶｾﾞﾌﾟﾛｼﾞｪｸﾄ</v>
      </c>
      <c r="J191" s="29">
        <f>VLOOKUP(C191,[1]業者一覧!_xlnm.Database,16,FALSE)</f>
        <v>7380201</v>
      </c>
      <c r="K191" s="43" t="str">
        <f>VLOOKUP(C191,[1]業者一覧!_xlnm.Database,17,FALSE)</f>
        <v>広島県廿日市市永原字戸屋野山5-96</v>
      </c>
      <c r="L191" s="47" t="str">
        <f>VLOOKUP(C191,[1]業者一覧!_xlnm.Database,18,FALSE)</f>
        <v>0829-74-3533</v>
      </c>
      <c r="M191" s="48" t="str">
        <f>VLOOKUP(C191,[1]業者一覧!_xlnm.Database,19,FALSE)</f>
        <v>佐外</v>
      </c>
      <c r="N191" s="49"/>
      <c r="O191" s="50"/>
      <c r="P191" s="50" t="s">
        <v>38</v>
      </c>
      <c r="Q191" s="50"/>
      <c r="R191" s="51"/>
      <c r="S191" s="52"/>
      <c r="T191" s="50"/>
      <c r="U191" s="50"/>
      <c r="V191" s="50"/>
      <c r="W191" s="51" t="s">
        <v>38</v>
      </c>
      <c r="X191" s="53"/>
      <c r="Y191" s="52"/>
      <c r="Z191" s="50"/>
      <c r="AA191" s="50"/>
      <c r="AB191" s="50"/>
      <c r="AC191" s="51"/>
      <c r="AD191" s="54"/>
      <c r="AE191" s="50"/>
      <c r="AF191" s="50"/>
      <c r="AG191" s="51"/>
      <c r="AH191" s="54"/>
      <c r="AI191" s="54"/>
      <c r="AJ191" s="53"/>
      <c r="AK191" s="55">
        <f t="shared" si="16"/>
        <v>2</v>
      </c>
      <c r="AL191" s="56"/>
      <c r="AN191" s="58"/>
    </row>
    <row r="192" spans="1:40" ht="37.5" customHeight="1">
      <c r="A192" s="22">
        <f>VLOOKUP(C192,[1]業者一覧!_xlnm.Database,3,FALSE)</f>
        <v>0</v>
      </c>
      <c r="B192" s="22">
        <f>VLOOKUP(C192,[1]業者一覧!_xlnm.Database,11,FALSE)</f>
        <v>1</v>
      </c>
      <c r="C192" s="23">
        <v>2993</v>
      </c>
      <c r="D192" s="42" t="str">
        <f t="shared" si="14"/>
        <v>04101002993</v>
      </c>
      <c r="E192" s="43" t="str">
        <f>VLOOKUP(C192,[1]業者一覧!_xlnm.Database,2,FALSE)</f>
        <v>㈱江上運送</v>
      </c>
      <c r="F192" s="44">
        <f>VLOOKUP(C192,[1]業者一覧!_xlnm.Database,4,FALSE)</f>
        <v>43210</v>
      </c>
      <c r="G192" s="45">
        <f t="shared" si="15"/>
        <v>45035</v>
      </c>
      <c r="H192" s="46" t="str">
        <f>VLOOKUP(C192,[1]業者一覧!_xlnm.Database,12,FALSE)</f>
        <v>江上 フジ子</v>
      </c>
      <c r="I192" s="46" t="str">
        <f>VLOOKUP(C192,[1]業者一覧!_xlnm.Database,13,FALSE)</f>
        <v>ｴｶﾞﾐｳﾝｿｳ</v>
      </c>
      <c r="J192" s="29">
        <f>VLOOKUP(C192,[1]業者一覧!_xlnm.Database,16,FALSE)</f>
        <v>8402104</v>
      </c>
      <c r="K192" s="43" t="str">
        <f>VLOOKUP(C192,[1]業者一覧!_xlnm.Database,17,FALSE)</f>
        <v>佐賀県佐賀市諸富町大字徳富92-1</v>
      </c>
      <c r="L192" s="47" t="str">
        <f>VLOOKUP(C192,[1]業者一覧!_xlnm.Database,18,FALSE)</f>
        <v>0952-47-6500</v>
      </c>
      <c r="M192" s="48" t="str">
        <f>VLOOKUP(C192,[1]業者一覧!_xlnm.Database,19,FALSE)</f>
        <v>佐内</v>
      </c>
      <c r="N192" s="49"/>
      <c r="O192" s="50"/>
      <c r="P192" s="60"/>
      <c r="Q192" s="60"/>
      <c r="R192" s="61"/>
      <c r="S192" s="59" t="s">
        <v>38</v>
      </c>
      <c r="T192" s="60" t="s">
        <v>38</v>
      </c>
      <c r="U192" s="60" t="s">
        <v>38</v>
      </c>
      <c r="V192" s="60" t="s">
        <v>38</v>
      </c>
      <c r="W192" s="61"/>
      <c r="X192" s="62"/>
      <c r="Y192" s="59"/>
      <c r="Z192" s="60" t="s">
        <v>38</v>
      </c>
      <c r="AA192" s="60" t="s">
        <v>38</v>
      </c>
      <c r="AB192" s="60"/>
      <c r="AC192" s="61" t="s">
        <v>40</v>
      </c>
      <c r="AD192" s="49"/>
      <c r="AE192" s="60"/>
      <c r="AF192" s="60"/>
      <c r="AG192" s="61"/>
      <c r="AH192" s="49" t="s">
        <v>38</v>
      </c>
      <c r="AI192" s="49"/>
      <c r="AJ192" s="62"/>
      <c r="AK192" s="55">
        <f t="shared" si="16"/>
        <v>7</v>
      </c>
      <c r="AL192" s="56"/>
      <c r="AN192" s="58"/>
    </row>
    <row r="193" spans="1:40" ht="37.5" customHeight="1">
      <c r="A193" s="22">
        <f>VLOOKUP(C193,[1]業者一覧!_xlnm.Database,3,FALSE)</f>
        <v>1</v>
      </c>
      <c r="B193" s="22">
        <f>VLOOKUP(C193,[1]業者一覧!_xlnm.Database,11,FALSE)</f>
        <v>7</v>
      </c>
      <c r="C193" s="23">
        <v>27889</v>
      </c>
      <c r="D193" s="42" t="str">
        <f t="shared" si="14"/>
        <v>04117027889</v>
      </c>
      <c r="E193" s="43" t="str">
        <f>VLOOKUP(C193,[1]業者一覧!_xlnm.Database,2,FALSE)</f>
        <v>江口金属㈱</v>
      </c>
      <c r="F193" s="44">
        <f>VLOOKUP(C193,[1]業者一覧!_xlnm.Database,4,FALSE)</f>
        <v>42038</v>
      </c>
      <c r="G193" s="45">
        <f t="shared" si="15"/>
        <v>43863</v>
      </c>
      <c r="H193" s="46" t="str">
        <f>VLOOKUP(C193,[1]業者一覧!_xlnm.Database,12,FALSE)</f>
        <v>江口 弘幸</v>
      </c>
      <c r="I193" s="46" t="str">
        <f>VLOOKUP(C193,[1]業者一覧!_xlnm.Database,13,FALSE)</f>
        <v>ｴｸﾞﾁｷﾝｿﾞｸ</v>
      </c>
      <c r="J193" s="29">
        <f>VLOOKUP(C193,[1]業者一覧!_xlnm.Database,16,FALSE)</f>
        <v>8491103</v>
      </c>
      <c r="K193" s="43" t="str">
        <f>VLOOKUP(C193,[1]業者一覧!_xlnm.Database,17,FALSE)</f>
        <v>佐賀県杵島郡白石町大字築切4023-5</v>
      </c>
      <c r="L193" s="47" t="str">
        <f>VLOOKUP(C193,[1]業者一覧!_xlnm.Database,18,FALSE)</f>
        <v>0952-84-5587</v>
      </c>
      <c r="M193" s="48" t="str">
        <f>VLOOKUP(C193,[1]業者一覧!_xlnm.Database,19,FALSE)</f>
        <v>杵内</v>
      </c>
      <c r="N193" s="49" t="s">
        <v>38</v>
      </c>
      <c r="O193" s="50" t="s">
        <v>48</v>
      </c>
      <c r="P193" s="50" t="s">
        <v>48</v>
      </c>
      <c r="Q193" s="50" t="s">
        <v>48</v>
      </c>
      <c r="R193" s="51" t="s">
        <v>48</v>
      </c>
      <c r="S193" s="52" t="s">
        <v>48</v>
      </c>
      <c r="T193" s="50" t="s">
        <v>48</v>
      </c>
      <c r="U193" s="50" t="s">
        <v>48</v>
      </c>
      <c r="V193" s="50" t="s">
        <v>38</v>
      </c>
      <c r="W193" s="51" t="s">
        <v>48</v>
      </c>
      <c r="X193" s="53"/>
      <c r="Y193" s="52" t="s">
        <v>40</v>
      </c>
      <c r="Z193" s="50" t="s">
        <v>40</v>
      </c>
      <c r="AA193" s="50" t="s">
        <v>40</v>
      </c>
      <c r="AB193" s="50" t="s">
        <v>40</v>
      </c>
      <c r="AC193" s="51" t="s">
        <v>40</v>
      </c>
      <c r="AD193" s="54" t="s">
        <v>38</v>
      </c>
      <c r="AE193" s="50" t="s">
        <v>38</v>
      </c>
      <c r="AF193" s="50" t="s">
        <v>38</v>
      </c>
      <c r="AG193" s="51" t="s">
        <v>38</v>
      </c>
      <c r="AH193" s="54" t="s">
        <v>38</v>
      </c>
      <c r="AI193" s="54"/>
      <c r="AJ193" s="53"/>
      <c r="AK193" s="55">
        <f t="shared" si="16"/>
        <v>19</v>
      </c>
      <c r="AL193" s="56"/>
      <c r="AN193" s="58"/>
    </row>
    <row r="194" spans="1:40" ht="37.5" customHeight="1">
      <c r="A194" s="22">
        <f>VLOOKUP(C194,[1]業者一覧!_xlnm.Database,3,FALSE)</f>
        <v>0</v>
      </c>
      <c r="B194" s="22">
        <f>VLOOKUP(C194,[1]業者一覧!_xlnm.Database,11,FALSE)</f>
        <v>1</v>
      </c>
      <c r="C194" s="23">
        <v>168584</v>
      </c>
      <c r="D194" s="42" t="str">
        <f t="shared" si="14"/>
        <v>04101168584</v>
      </c>
      <c r="E194" s="43" t="str">
        <f>VLOOKUP(C194,[1]業者一覧!_xlnm.Database,2,FALSE)</f>
        <v>江口 健太</v>
      </c>
      <c r="F194" s="44">
        <f>VLOOKUP(C194,[1]業者一覧!_xlnm.Database,4,FALSE)</f>
        <v>43017</v>
      </c>
      <c r="G194" s="45">
        <f t="shared" si="15"/>
        <v>44842</v>
      </c>
      <c r="H194" s="46" t="str">
        <f>VLOOKUP(C194,[1]業者一覧!_xlnm.Database,12,FALSE)</f>
        <v>江口 健太</v>
      </c>
      <c r="I194" s="46" t="str">
        <f>VLOOKUP(C194,[1]業者一覧!_xlnm.Database,13,FALSE)</f>
        <v>ｴｸﾞﾁｹﾝﾀ</v>
      </c>
      <c r="J194" s="29" t="str">
        <f>VLOOKUP(C194,[1]業者一覧!_xlnm.Database,16,FALSE)</f>
        <v>849-0937</v>
      </c>
      <c r="K194" s="43" t="str">
        <f>VLOOKUP(C194,[1]業者一覧!_xlnm.Database,17,FALSE)</f>
        <v>佐賀県佐賀市鍋島1-11-11</v>
      </c>
      <c r="L194" s="97"/>
      <c r="M194" s="48" t="str">
        <f>VLOOKUP(C194,[1]業者一覧!_xlnm.Database,19,FALSE)</f>
        <v>佐内</v>
      </c>
      <c r="N194" s="49" t="s">
        <v>38</v>
      </c>
      <c r="O194" s="50" t="s">
        <v>38</v>
      </c>
      <c r="P194" s="60" t="s">
        <v>38</v>
      </c>
      <c r="Q194" s="60" t="s">
        <v>38</v>
      </c>
      <c r="R194" s="61" t="s">
        <v>38</v>
      </c>
      <c r="S194" s="59" t="s">
        <v>38</v>
      </c>
      <c r="T194" s="60" t="s">
        <v>38</v>
      </c>
      <c r="U194" s="60" t="s">
        <v>38</v>
      </c>
      <c r="V194" s="60" t="s">
        <v>38</v>
      </c>
      <c r="W194" s="61" t="s">
        <v>38</v>
      </c>
      <c r="X194" s="62" t="s">
        <v>38</v>
      </c>
      <c r="Y194" s="59" t="s">
        <v>38</v>
      </c>
      <c r="Z194" s="60" t="s">
        <v>38</v>
      </c>
      <c r="AA194" s="60" t="s">
        <v>38</v>
      </c>
      <c r="AB194" s="60" t="s">
        <v>38</v>
      </c>
      <c r="AC194" s="61" t="s">
        <v>40</v>
      </c>
      <c r="AD194" s="49" t="s">
        <v>38</v>
      </c>
      <c r="AE194" s="60"/>
      <c r="AF194" s="60" t="s">
        <v>38</v>
      </c>
      <c r="AG194" s="61"/>
      <c r="AH194" s="49"/>
      <c r="AI194" s="49" t="s">
        <v>42</v>
      </c>
      <c r="AJ194" s="62" t="s">
        <v>42</v>
      </c>
      <c r="AK194" s="55">
        <f t="shared" si="16"/>
        <v>18</v>
      </c>
      <c r="AL194" s="56"/>
      <c r="AN194" s="58"/>
    </row>
    <row r="195" spans="1:40" ht="37.5" customHeight="1">
      <c r="A195" s="22">
        <f>VLOOKUP(C195,[1]業者一覧!_xlnm.Database,3,FALSE)</f>
        <v>0</v>
      </c>
      <c r="B195" s="22">
        <f>VLOOKUP(C195,[1]業者一覧!_xlnm.Database,11,FALSE)</f>
        <v>3</v>
      </c>
      <c r="C195" s="23">
        <v>117737</v>
      </c>
      <c r="D195" s="42" t="str">
        <f t="shared" si="14"/>
        <v>04103117737</v>
      </c>
      <c r="E195" s="43" t="str">
        <f>VLOOKUP(C195,[1]業者一覧!_xlnm.Database,2,FALSE)</f>
        <v>㈲江口商店</v>
      </c>
      <c r="F195" s="44">
        <f>VLOOKUP(C195,[1]業者一覧!_xlnm.Database,4,FALSE)</f>
        <v>42970</v>
      </c>
      <c r="G195" s="45">
        <f t="shared" si="15"/>
        <v>44795</v>
      </c>
      <c r="H195" s="46" t="str">
        <f>VLOOKUP(C195,[1]業者一覧!_xlnm.Database,12,FALSE)</f>
        <v>江口 孝一</v>
      </c>
      <c r="I195" s="46" t="str">
        <f>VLOOKUP(C195,[1]業者一覧!_xlnm.Database,13,FALSE)</f>
        <v>ｴｸﾞﾁｼｮｳﾃﾝ</v>
      </c>
      <c r="J195" s="29">
        <f>VLOOKUP(C195,[1]業者一覧!_xlnm.Database,16,FALSE)</f>
        <v>8111246</v>
      </c>
      <c r="K195" s="43" t="str">
        <f>VLOOKUP(C195,[1]業者一覧!_xlnm.Database,17,FALSE)</f>
        <v>福岡県筑紫郡那珂川町大字西畑597-13</v>
      </c>
      <c r="L195" s="47" t="str">
        <f>VLOOKUP(C195,[1]業者一覧!_xlnm.Database,18,FALSE)</f>
        <v>092-952-3706</v>
      </c>
      <c r="M195" s="48" t="str">
        <f>VLOOKUP(C195,[1]業者一覧!_xlnm.Database,19,FALSE)</f>
        <v>鳥外</v>
      </c>
      <c r="N195" s="49" t="s">
        <v>38</v>
      </c>
      <c r="O195" s="50"/>
      <c r="P195" s="50" t="s">
        <v>38</v>
      </c>
      <c r="Q195" s="50" t="s">
        <v>38</v>
      </c>
      <c r="R195" s="51" t="s">
        <v>38</v>
      </c>
      <c r="S195" s="52" t="s">
        <v>38</v>
      </c>
      <c r="T195" s="50" t="s">
        <v>38</v>
      </c>
      <c r="U195" s="50" t="s">
        <v>38</v>
      </c>
      <c r="V195" s="50" t="s">
        <v>38</v>
      </c>
      <c r="W195" s="51" t="s">
        <v>38</v>
      </c>
      <c r="X195" s="53"/>
      <c r="Y195" s="52" t="s">
        <v>38</v>
      </c>
      <c r="Z195" s="50" t="s">
        <v>38</v>
      </c>
      <c r="AA195" s="50" t="s">
        <v>38</v>
      </c>
      <c r="AB195" s="50" t="s">
        <v>38</v>
      </c>
      <c r="AC195" s="51" t="s">
        <v>38</v>
      </c>
      <c r="AD195" s="54"/>
      <c r="AE195" s="50"/>
      <c r="AF195" s="50" t="s">
        <v>38</v>
      </c>
      <c r="AG195" s="51"/>
      <c r="AH195" s="54" t="s">
        <v>38</v>
      </c>
      <c r="AI195" s="54"/>
      <c r="AJ195" s="53"/>
      <c r="AK195" s="55">
        <f t="shared" si="16"/>
        <v>15</v>
      </c>
      <c r="AL195" s="56"/>
      <c r="AN195" s="58"/>
    </row>
    <row r="196" spans="1:40" ht="37.5" customHeight="1">
      <c r="A196" s="22">
        <f>VLOOKUP(C196,[1]業者一覧!_xlnm.Database,3,FALSE)</f>
        <v>0</v>
      </c>
      <c r="B196" s="22">
        <f>VLOOKUP(C196,[1]業者一覧!_xlnm.Database,11,FALSE)</f>
        <v>1</v>
      </c>
      <c r="C196" s="23">
        <v>175536</v>
      </c>
      <c r="D196" s="42" t="str">
        <f t="shared" ref="D196:D262" si="17">0&amp;41&amp;A196&amp;B196&amp;VLOOKUP(C196,桁合わせ,2)&amp;C196</f>
        <v>04101175536</v>
      </c>
      <c r="E196" s="43" t="str">
        <f>VLOOKUP(C196,[1]業者一覧!_xlnm.Database,2,FALSE)</f>
        <v>江口 卓</v>
      </c>
      <c r="F196" s="44">
        <f>VLOOKUP(C196,[1]業者一覧!_xlnm.Database,4,FALSE)</f>
        <v>43460</v>
      </c>
      <c r="G196" s="45">
        <f t="shared" si="15"/>
        <v>45285</v>
      </c>
      <c r="H196" s="46" t="str">
        <f>VLOOKUP(C196,[1]業者一覧!_xlnm.Database,12,FALSE)</f>
        <v>江口 卓</v>
      </c>
      <c r="I196" s="46" t="str">
        <f>VLOOKUP(C196,[1]業者一覧!_xlnm.Database,13,FALSE)</f>
        <v>ｴｸﾞﾁｽｸﾞﾙ</v>
      </c>
      <c r="J196" s="29" t="str">
        <f>VLOOKUP(C196,[1]業者一覧!_xlnm.Database,16,FALSE)</f>
        <v>842-0052</v>
      </c>
      <c r="K196" s="43" t="str">
        <f>VLOOKUP(C196,[1]業者一覧!_xlnm.Database,17,FALSE)</f>
        <v>佐賀県神埼市千代田町姉1642</v>
      </c>
      <c r="L196" s="47" t="str">
        <f>VLOOKUP(C196,[1]業者一覧!_xlnm.Database,18,FALSE)</f>
        <v>090-4356-1919</v>
      </c>
      <c r="M196" s="48" t="str">
        <f>VLOOKUP(C196,[1]業者一覧!_xlnm.Database,19,FALSE)</f>
        <v>佐内</v>
      </c>
      <c r="N196" s="49"/>
      <c r="O196" s="50"/>
      <c r="P196" s="60"/>
      <c r="Q196" s="60"/>
      <c r="R196" s="61"/>
      <c r="S196" s="59" t="s">
        <v>38</v>
      </c>
      <c r="T196" s="60" t="s">
        <v>38</v>
      </c>
      <c r="U196" s="60" t="s">
        <v>38</v>
      </c>
      <c r="V196" s="60" t="s">
        <v>38</v>
      </c>
      <c r="W196" s="61"/>
      <c r="X196" s="62"/>
      <c r="Y196" s="59" t="s">
        <v>38</v>
      </c>
      <c r="Z196" s="60" t="s">
        <v>38</v>
      </c>
      <c r="AA196" s="60" t="s">
        <v>38</v>
      </c>
      <c r="AB196" s="60"/>
      <c r="AC196" s="61" t="s">
        <v>40</v>
      </c>
      <c r="AD196" s="49"/>
      <c r="AE196" s="60"/>
      <c r="AF196" s="60"/>
      <c r="AG196" s="61"/>
      <c r="AH196" s="49" t="s">
        <v>38</v>
      </c>
      <c r="AI196" s="49" t="s">
        <v>40</v>
      </c>
      <c r="AJ196" s="62"/>
      <c r="AK196" s="55">
        <f t="shared" si="16"/>
        <v>8</v>
      </c>
      <c r="AL196" s="56"/>
      <c r="AN196" s="58"/>
    </row>
    <row r="197" spans="1:40" ht="37.5" customHeight="1">
      <c r="A197" s="22">
        <f>VLOOKUP(C197,[1]業者一覧!_xlnm.Database,3,FALSE)</f>
        <v>0</v>
      </c>
      <c r="B197" s="22">
        <f>VLOOKUP(C197,[1]業者一覧!_xlnm.Database,11,FALSE)</f>
        <v>3</v>
      </c>
      <c r="C197" s="23">
        <v>126115</v>
      </c>
      <c r="D197" s="42" t="str">
        <f t="shared" si="17"/>
        <v>04103126115</v>
      </c>
      <c r="E197" s="43" t="str">
        <f>VLOOKUP(C197,[1]業者一覧!_xlnm.Database,2,FALSE)</f>
        <v>江口 登志彦</v>
      </c>
      <c r="F197" s="44">
        <f>VLOOKUP(C197,[1]業者一覧!_xlnm.Database,4,FALSE)</f>
        <v>42463</v>
      </c>
      <c r="G197" s="45">
        <f t="shared" si="15"/>
        <v>44288</v>
      </c>
      <c r="H197" s="46" t="str">
        <f>VLOOKUP(C197,[1]業者一覧!_xlnm.Database,12,FALSE)</f>
        <v>江口 登志彦</v>
      </c>
      <c r="I197" s="46" t="str">
        <f>VLOOKUP(C197,[1]業者一覧!_xlnm.Database,13,FALSE)</f>
        <v>ｴｸﾞﾁﾄｼﾋｺ</v>
      </c>
      <c r="J197" s="29">
        <f>VLOOKUP(C197,[1]業者一覧!_xlnm.Database,16,FALSE)</f>
        <v>8300055</v>
      </c>
      <c r="K197" s="43" t="str">
        <f>VLOOKUP(C197,[1]業者一覧!_xlnm.Database,17,FALSE)</f>
        <v>福岡県久留米市上津2-13-48</v>
      </c>
      <c r="L197" s="47" t="str">
        <f>VLOOKUP(C197,[1]業者一覧!_xlnm.Database,18,FALSE)</f>
        <v>0942-21-3502</v>
      </c>
      <c r="M197" s="48" t="str">
        <f>VLOOKUP(C197,[1]業者一覧!_xlnm.Database,19,FALSE)</f>
        <v>鳥外</v>
      </c>
      <c r="N197" s="49"/>
      <c r="O197" s="50" t="s">
        <v>39</v>
      </c>
      <c r="P197" s="50"/>
      <c r="Q197" s="50"/>
      <c r="R197" s="51"/>
      <c r="S197" s="52" t="s">
        <v>40</v>
      </c>
      <c r="T197" s="50" t="s">
        <v>38</v>
      </c>
      <c r="U197" s="50" t="s">
        <v>38</v>
      </c>
      <c r="V197" s="50" t="s">
        <v>38</v>
      </c>
      <c r="W197" s="51"/>
      <c r="X197" s="53"/>
      <c r="Y197" s="52" t="s">
        <v>38</v>
      </c>
      <c r="Z197" s="50" t="s">
        <v>38</v>
      </c>
      <c r="AA197" s="50" t="s">
        <v>38</v>
      </c>
      <c r="AB197" s="50"/>
      <c r="AC197" s="51" t="s">
        <v>38</v>
      </c>
      <c r="AD197" s="54"/>
      <c r="AE197" s="50"/>
      <c r="AF197" s="50"/>
      <c r="AG197" s="51"/>
      <c r="AH197" s="54" t="s">
        <v>38</v>
      </c>
      <c r="AI197" s="54"/>
      <c r="AJ197" s="53"/>
      <c r="AK197" s="55">
        <f t="shared" si="16"/>
        <v>9</v>
      </c>
      <c r="AL197" s="56" t="s">
        <v>43</v>
      </c>
    </row>
    <row r="198" spans="1:40" ht="37.5" customHeight="1">
      <c r="A198" s="22">
        <f>VLOOKUP(C198,[1]業者一覧!_xlnm.Database,3,FALSE)</f>
        <v>0</v>
      </c>
      <c r="B198" s="22">
        <f>VLOOKUP(C198,[1]業者一覧!_xlnm.Database,11,FALSE)</f>
        <v>1</v>
      </c>
      <c r="C198" s="23">
        <v>104079</v>
      </c>
      <c r="D198" s="42" t="str">
        <f t="shared" si="17"/>
        <v>04101104079</v>
      </c>
      <c r="E198" s="43" t="str">
        <f>VLOOKUP(C198,[1]業者一覧!_xlnm.Database,2,FALSE)</f>
        <v>㈱エグチ･ビルド</v>
      </c>
      <c r="F198" s="44">
        <f>VLOOKUP(C198,[1]業者一覧!_xlnm.Database,4,FALSE)</f>
        <v>43249</v>
      </c>
      <c r="G198" s="45">
        <f t="shared" si="15"/>
        <v>45074</v>
      </c>
      <c r="H198" s="46" t="str">
        <f>VLOOKUP(C198,[1]業者一覧!_xlnm.Database,12,FALSE)</f>
        <v>江口 健治</v>
      </c>
      <c r="I198" s="46" t="str">
        <f>VLOOKUP(C198,[1]業者一覧!_xlnm.Database,13,FALSE)</f>
        <v>ｴｸﾞﾁﾋﾞﾙﾄﾞ</v>
      </c>
      <c r="J198" s="29">
        <f>VLOOKUP(C198,[1]業者一覧!_xlnm.Database,16,FALSE)</f>
        <v>8450025</v>
      </c>
      <c r="K198" s="43" t="str">
        <f>VLOOKUP(C198,[1]業者一覧!_xlnm.Database,17,FALSE)</f>
        <v>佐賀県小城市三日月町三ｹ島702</v>
      </c>
      <c r="L198" s="47" t="str">
        <f>VLOOKUP(C198,[1]業者一覧!_xlnm.Database,18,FALSE)</f>
        <v>0952-72-5161</v>
      </c>
      <c r="M198" s="48" t="str">
        <f>VLOOKUP(C198,[1]業者一覧!_xlnm.Database,19,FALSE)</f>
        <v>佐内</v>
      </c>
      <c r="N198" s="49"/>
      <c r="O198" s="50"/>
      <c r="P198" s="60"/>
      <c r="Q198" s="60"/>
      <c r="R198" s="61"/>
      <c r="S198" s="59" t="s">
        <v>38</v>
      </c>
      <c r="T198" s="60" t="s">
        <v>38</v>
      </c>
      <c r="U198" s="60" t="s">
        <v>38</v>
      </c>
      <c r="V198" s="60" t="s">
        <v>38</v>
      </c>
      <c r="W198" s="61"/>
      <c r="X198" s="62"/>
      <c r="Y198" s="59"/>
      <c r="Z198" s="60" t="s">
        <v>38</v>
      </c>
      <c r="AA198" s="60" t="s">
        <v>38</v>
      </c>
      <c r="AB198" s="60"/>
      <c r="AC198" s="61" t="s">
        <v>38</v>
      </c>
      <c r="AD198" s="49"/>
      <c r="AE198" s="60"/>
      <c r="AF198" s="60"/>
      <c r="AG198" s="61"/>
      <c r="AH198" s="49"/>
      <c r="AI198" s="49"/>
      <c r="AJ198" s="62"/>
      <c r="AK198" s="55">
        <f t="shared" si="16"/>
        <v>7</v>
      </c>
      <c r="AL198" s="56"/>
    </row>
    <row r="199" spans="1:40" ht="37.5" customHeight="1">
      <c r="A199" s="22">
        <f>VLOOKUP(C199,[1]業者一覧!_xlnm.Database,3,FALSE)</f>
        <v>0</v>
      </c>
      <c r="B199" s="22">
        <f>VLOOKUP(C199,[1]業者一覧!_xlnm.Database,11,FALSE)</f>
        <v>3</v>
      </c>
      <c r="C199" s="23">
        <v>199742</v>
      </c>
      <c r="D199" s="42" t="str">
        <f t="shared" si="17"/>
        <v>04103199742</v>
      </c>
      <c r="E199" s="43" t="str">
        <f>VLOOKUP(C199,[1]業者一覧!_xlnm.Database,2,FALSE)</f>
        <v>㈱エグチ土木</v>
      </c>
      <c r="F199" s="44">
        <f>VLOOKUP(C199,[1]業者一覧!_xlnm.Database,4,FALSE)</f>
        <v>43119</v>
      </c>
      <c r="G199" s="45">
        <f t="shared" si="15"/>
        <v>44944</v>
      </c>
      <c r="H199" s="46" t="str">
        <f>VLOOKUP(C199,[1]業者一覧!_xlnm.Database,12,FALSE)</f>
        <v>江口 ヨシ子</v>
      </c>
      <c r="I199" s="46" t="str">
        <f>VLOOKUP(C199,[1]業者一覧!_xlnm.Database,13,FALSE)</f>
        <v>ｴｸﾞﾁﾖｼｺ</v>
      </c>
      <c r="J199" s="29" t="str">
        <f>VLOOKUP(C199,[1]業者一覧!_xlnm.Database,16,FALSE)</f>
        <v>840-0025</v>
      </c>
      <c r="K199" s="43" t="str">
        <f>VLOOKUP(C199,[1]業者一覧!_xlnm.Database,17,FALSE)</f>
        <v>佐賀県佐賀市本庄町大字鹿子281-2</v>
      </c>
      <c r="L199" s="47" t="str">
        <f>VLOOKUP(C199,[1]業者一覧!_xlnm.Database,18,FALSE)</f>
        <v>0952-28-0667</v>
      </c>
      <c r="M199" s="48" t="str">
        <f>VLOOKUP(C199,[1]業者一覧!_xlnm.Database,19,FALSE)</f>
        <v>佐内</v>
      </c>
      <c r="N199" s="49"/>
      <c r="O199" s="50" t="s">
        <v>38</v>
      </c>
      <c r="P199" s="60"/>
      <c r="Q199" s="60"/>
      <c r="R199" s="61"/>
      <c r="S199" s="59" t="s">
        <v>38</v>
      </c>
      <c r="T199" s="60" t="s">
        <v>38</v>
      </c>
      <c r="U199" s="60" t="s">
        <v>38</v>
      </c>
      <c r="V199" s="60"/>
      <c r="W199" s="61"/>
      <c r="X199" s="62"/>
      <c r="Y199" s="59"/>
      <c r="Z199" s="60" t="s">
        <v>38</v>
      </c>
      <c r="AA199" s="60" t="s">
        <v>38</v>
      </c>
      <c r="AB199" s="60"/>
      <c r="AC199" s="61" t="s">
        <v>40</v>
      </c>
      <c r="AD199" s="49"/>
      <c r="AE199" s="60"/>
      <c r="AF199" s="60"/>
      <c r="AG199" s="61"/>
      <c r="AH199" s="49" t="s">
        <v>38</v>
      </c>
      <c r="AI199" s="49"/>
      <c r="AJ199" s="62"/>
      <c r="AK199" s="55">
        <f t="shared" si="16"/>
        <v>7</v>
      </c>
      <c r="AL199" s="56"/>
    </row>
    <row r="200" spans="1:40" ht="37.5" customHeight="1">
      <c r="A200" s="22">
        <f>VLOOKUP(C200,[1]業者一覧!_xlnm.Database,3,FALSE)</f>
        <v>0</v>
      </c>
      <c r="B200" s="22">
        <f>VLOOKUP(C200,[1]業者一覧!_xlnm.Database,11,FALSE)</f>
        <v>3</v>
      </c>
      <c r="C200" s="23">
        <v>140070</v>
      </c>
      <c r="D200" s="42" t="str">
        <f t="shared" si="17"/>
        <v>04103140070</v>
      </c>
      <c r="E200" s="43" t="str">
        <f>VLOOKUP(C200,[1]業者一覧!_xlnm.Database,2,FALSE)</f>
        <v>㈱Ｅ・Ｃ・Ｏ</v>
      </c>
      <c r="F200" s="44">
        <f>VLOOKUP(C200,[1]業者一覧!_xlnm.Database,4,FALSE)</f>
        <v>43130</v>
      </c>
      <c r="G200" s="45">
        <f t="shared" si="15"/>
        <v>44955</v>
      </c>
      <c r="H200" s="46" t="str">
        <f>VLOOKUP(C200,[1]業者一覧!_xlnm.Database,12,FALSE)</f>
        <v>蘭 和博</v>
      </c>
      <c r="I200" s="46" t="str">
        <f>VLOOKUP(C200,[1]業者一覧!_xlnm.Database,13,FALSE)</f>
        <v>ｴｺ</v>
      </c>
      <c r="J200" s="29">
        <f>VLOOKUP(C200,[1]業者一覧!_xlnm.Database,16,FALSE)</f>
        <v>8111347</v>
      </c>
      <c r="K200" s="43" t="str">
        <f>VLOOKUP(C200,[1]業者一覧!_xlnm.Database,17,FALSE)</f>
        <v>福岡県福岡市南区野多目4-5-26</v>
      </c>
      <c r="L200" s="47" t="str">
        <f>VLOOKUP(C200,[1]業者一覧!_xlnm.Database,18,FALSE)</f>
        <v>092-555-4555</v>
      </c>
      <c r="M200" s="48" t="str">
        <f>VLOOKUP(C200,[1]業者一覧!_xlnm.Database,19,FALSE)</f>
        <v>鳥外</v>
      </c>
      <c r="N200" s="49" t="s">
        <v>38</v>
      </c>
      <c r="O200" s="50" t="s">
        <v>38</v>
      </c>
      <c r="P200" s="50" t="s">
        <v>38</v>
      </c>
      <c r="Q200" s="50" t="s">
        <v>38</v>
      </c>
      <c r="R200" s="51" t="s">
        <v>38</v>
      </c>
      <c r="S200" s="52" t="s">
        <v>38</v>
      </c>
      <c r="T200" s="50" t="s">
        <v>38</v>
      </c>
      <c r="U200" s="50" t="s">
        <v>38</v>
      </c>
      <c r="V200" s="50" t="s">
        <v>38</v>
      </c>
      <c r="W200" s="51" t="s">
        <v>38</v>
      </c>
      <c r="X200" s="53"/>
      <c r="Y200" s="52" t="s">
        <v>38</v>
      </c>
      <c r="Z200" s="50" t="s">
        <v>38</v>
      </c>
      <c r="AA200" s="50" t="s">
        <v>38</v>
      </c>
      <c r="AB200" s="50" t="s">
        <v>38</v>
      </c>
      <c r="AC200" s="51" t="s">
        <v>38</v>
      </c>
      <c r="AD200" s="54"/>
      <c r="AE200" s="50"/>
      <c r="AF200" s="50" t="s">
        <v>38</v>
      </c>
      <c r="AG200" s="51" t="s">
        <v>38</v>
      </c>
      <c r="AH200" s="54" t="s">
        <v>38</v>
      </c>
      <c r="AI200" s="54" t="s">
        <v>38</v>
      </c>
      <c r="AJ200" s="53"/>
      <c r="AK200" s="55">
        <f t="shared" si="16"/>
        <v>17</v>
      </c>
      <c r="AL200" s="56"/>
    </row>
    <row r="201" spans="1:40" ht="37.5" customHeight="1">
      <c r="A201" s="22">
        <f>VLOOKUP(C201,[1]業者一覧!_xlnm.Database,3,FALSE)</f>
        <v>0</v>
      </c>
      <c r="B201" s="22">
        <f>VLOOKUP(C201,[1]業者一覧!_xlnm.Database,11,FALSE)</f>
        <v>3</v>
      </c>
      <c r="C201" s="23">
        <v>77735</v>
      </c>
      <c r="D201" s="42" t="str">
        <f t="shared" si="17"/>
        <v>04103077735</v>
      </c>
      <c r="E201" s="43" t="str">
        <f>VLOOKUP(C201,[1]業者一覧!_xlnm.Database,2,FALSE)</f>
        <v>㈱エコ・リード</v>
      </c>
      <c r="F201" s="44">
        <f>VLOOKUP(C201,[1]業者一覧!_xlnm.Database,4,FALSE)</f>
        <v>42554</v>
      </c>
      <c r="G201" s="45">
        <f t="shared" si="15"/>
        <v>44379</v>
      </c>
      <c r="H201" s="46" t="str">
        <f>VLOOKUP(C201,[1]業者一覧!_xlnm.Database,12,FALSE)</f>
        <v>山田 由紀</v>
      </c>
      <c r="I201" s="46" t="str">
        <f>VLOOKUP(C201,[1]業者一覧!_xlnm.Database,13,FALSE)</f>
        <v>ｴｺ･ﾘｰﾄﾞ</v>
      </c>
      <c r="J201" s="29" t="str">
        <f>VLOOKUP(C201,[1]業者一覧!_xlnm.Database,16,FALSE)</f>
        <v>811-3121</v>
      </c>
      <c r="K201" s="43" t="str">
        <f>VLOOKUP(C201,[1]業者一覧!_xlnm.Database,17,FALSE)</f>
        <v>福岡県古賀市筵内字野毛尾1522</v>
      </c>
      <c r="L201" s="47" t="str">
        <f>VLOOKUP(C201,[1]業者一覧!_xlnm.Database,18,FALSE)</f>
        <v>092-943-0128</v>
      </c>
      <c r="M201" s="48" t="str">
        <f>VLOOKUP(C201,[1]業者一覧!_xlnm.Database,19,FALSE)</f>
        <v>鳥外</v>
      </c>
      <c r="N201" s="54" t="s">
        <v>40</v>
      </c>
      <c r="O201" s="50" t="s">
        <v>40</v>
      </c>
      <c r="P201" s="50" t="s">
        <v>40</v>
      </c>
      <c r="Q201" s="50" t="s">
        <v>40</v>
      </c>
      <c r="R201" s="51" t="s">
        <v>40</v>
      </c>
      <c r="S201" s="52" t="s">
        <v>40</v>
      </c>
      <c r="T201" s="50" t="s">
        <v>40</v>
      </c>
      <c r="U201" s="50" t="s">
        <v>40</v>
      </c>
      <c r="V201" s="50" t="s">
        <v>40</v>
      </c>
      <c r="W201" s="51" t="s">
        <v>40</v>
      </c>
      <c r="X201" s="53"/>
      <c r="Y201" s="52" t="s">
        <v>40</v>
      </c>
      <c r="Z201" s="50" t="s">
        <v>40</v>
      </c>
      <c r="AA201" s="50" t="s">
        <v>40</v>
      </c>
      <c r="AB201" s="50" t="s">
        <v>38</v>
      </c>
      <c r="AC201" s="51" t="s">
        <v>40</v>
      </c>
      <c r="AD201" s="54" t="s">
        <v>38</v>
      </c>
      <c r="AE201" s="50"/>
      <c r="AF201" s="50" t="s">
        <v>40</v>
      </c>
      <c r="AG201" s="51"/>
      <c r="AH201" s="54" t="s">
        <v>38</v>
      </c>
      <c r="AI201" s="54"/>
      <c r="AJ201" s="53"/>
      <c r="AK201" s="55">
        <f t="shared" si="16"/>
        <v>17</v>
      </c>
      <c r="AL201" s="56"/>
    </row>
    <row r="202" spans="1:40" ht="37.5" customHeight="1">
      <c r="A202" s="22">
        <f>VLOOKUP(C202,[1]業者一覧!_xlnm.Database,3,FALSE)</f>
        <v>0</v>
      </c>
      <c r="B202" s="22">
        <f>VLOOKUP(C202,[1]業者一覧!_xlnm.Database,11,FALSE)</f>
        <v>3</v>
      </c>
      <c r="C202" s="23">
        <v>81394</v>
      </c>
      <c r="D202" s="42" t="str">
        <f t="shared" si="17"/>
        <v>04103081394</v>
      </c>
      <c r="E202" s="43" t="str">
        <f>VLOOKUP(C202,[1]業者一覧!_xlnm.Database,2,FALSE)</f>
        <v>㈲エコアシスト</v>
      </c>
      <c r="F202" s="44">
        <f>VLOOKUP(C202,[1]業者一覧!_xlnm.Database,4,FALSE)</f>
        <v>42756</v>
      </c>
      <c r="G202" s="45">
        <f t="shared" si="15"/>
        <v>44581</v>
      </c>
      <c r="H202" s="46" t="str">
        <f>VLOOKUP(C202,[1]業者一覧!_xlnm.Database,12,FALSE)</f>
        <v>杉本 隆喜</v>
      </c>
      <c r="I202" s="46" t="str">
        <f>VLOOKUP(C202,[1]業者一覧!_xlnm.Database,13,FALSE)</f>
        <v>ｴｺｱｼｽﾄ</v>
      </c>
      <c r="J202" s="29">
        <f>VLOOKUP(C202,[1]業者一覧!_xlnm.Database,16,FALSE)</f>
        <v>8300111</v>
      </c>
      <c r="K202" s="43" t="str">
        <f>VLOOKUP(C202,[1]業者一覧!_xlnm.Database,17,FALSE)</f>
        <v>福岡県久留米市三潴町西牟田5251</v>
      </c>
      <c r="L202" s="47" t="str">
        <f>VLOOKUP(C202,[1]業者一覧!_xlnm.Database,18,FALSE)</f>
        <v>0942-54-6151</v>
      </c>
      <c r="M202" s="48" t="str">
        <f>VLOOKUP(C202,[1]業者一覧!_xlnm.Database,19,FALSE)</f>
        <v>鳥外</v>
      </c>
      <c r="N202" s="49" t="s">
        <v>38</v>
      </c>
      <c r="O202" s="50" t="s">
        <v>38</v>
      </c>
      <c r="P202" s="50" t="s">
        <v>38</v>
      </c>
      <c r="Q202" s="50" t="s">
        <v>38</v>
      </c>
      <c r="R202" s="51" t="s">
        <v>38</v>
      </c>
      <c r="S202" s="52" t="s">
        <v>38</v>
      </c>
      <c r="T202" s="50" t="s">
        <v>38</v>
      </c>
      <c r="U202" s="50" t="s">
        <v>38</v>
      </c>
      <c r="V202" s="50" t="s">
        <v>38</v>
      </c>
      <c r="W202" s="51" t="s">
        <v>38</v>
      </c>
      <c r="X202" s="53"/>
      <c r="Y202" s="52" t="s">
        <v>38</v>
      </c>
      <c r="Z202" s="50" t="s">
        <v>38</v>
      </c>
      <c r="AA202" s="50" t="s">
        <v>38</v>
      </c>
      <c r="AB202" s="50"/>
      <c r="AC202" s="51" t="s">
        <v>38</v>
      </c>
      <c r="AD202" s="54"/>
      <c r="AE202" s="50"/>
      <c r="AF202" s="50"/>
      <c r="AG202" s="51"/>
      <c r="AH202" s="54" t="s">
        <v>38</v>
      </c>
      <c r="AI202" s="54" t="s">
        <v>40</v>
      </c>
      <c r="AJ202" s="53" t="s">
        <v>40</v>
      </c>
      <c r="AK202" s="55">
        <f t="shared" si="16"/>
        <v>14</v>
      </c>
      <c r="AL202" s="56"/>
    </row>
    <row r="203" spans="1:40" ht="37.5" customHeight="1">
      <c r="A203" s="63">
        <f>VLOOKUP(C203,[1]業者一覧!_xlnm.Database,3,FALSE)</f>
        <v>0</v>
      </c>
      <c r="B203" s="63">
        <f>VLOOKUP(C203,[1]業者一覧!_xlnm.Database,11,FALSE)</f>
        <v>1</v>
      </c>
      <c r="C203" s="81">
        <v>112141</v>
      </c>
      <c r="D203" s="82" t="str">
        <f t="shared" si="17"/>
        <v>04101112141</v>
      </c>
      <c r="E203" s="83" t="str">
        <f>VLOOKUP(C203,[1]業者一覧!_xlnm.Database,2,FALSE)</f>
        <v>エコアス㈱</v>
      </c>
      <c r="F203" s="84">
        <f>VLOOKUP(C203,[1]業者一覧!_xlnm.Database,4,FALSE)</f>
        <v>42591</v>
      </c>
      <c r="G203" s="85">
        <f>EDATE(F203,84)-1</f>
        <v>45146</v>
      </c>
      <c r="H203" s="86" t="str">
        <f>VLOOKUP(C203,[1]業者一覧!_xlnm.Database,12,FALSE)</f>
        <v>大澤 清和</v>
      </c>
      <c r="I203" s="86" t="str">
        <f>VLOOKUP(C203,[1]業者一覧!_xlnm.Database,13,FALSE)</f>
        <v>ｴｺｱｽ</v>
      </c>
      <c r="J203" s="70" t="str">
        <f>VLOOKUP(C203,[1]業者一覧!_xlnm.Database,16,FALSE)</f>
        <v>812-0857</v>
      </c>
      <c r="K203" s="83" t="str">
        <f>VLOOKUP(C203,[1]業者一覧!_xlnm.Database,17,FALSE)</f>
        <v>福岡県福岡市博多区西月隈4-8-32</v>
      </c>
      <c r="L203" s="87" t="str">
        <f>VLOOKUP(C203,[1]業者一覧!_xlnm.Database,18,FALSE)</f>
        <v>092-504-8390</v>
      </c>
      <c r="M203" s="88" t="str">
        <f>VLOOKUP(C203,[1]業者一覧!_xlnm.Database,19,FALSE)</f>
        <v>佐外</v>
      </c>
      <c r="N203" s="89" t="s">
        <v>38</v>
      </c>
      <c r="O203" s="90" t="s">
        <v>38</v>
      </c>
      <c r="P203" s="90" t="s">
        <v>38</v>
      </c>
      <c r="Q203" s="90" t="s">
        <v>38</v>
      </c>
      <c r="R203" s="91"/>
      <c r="S203" s="92" t="s">
        <v>38</v>
      </c>
      <c r="T203" s="90" t="s">
        <v>38</v>
      </c>
      <c r="U203" s="90" t="s">
        <v>38</v>
      </c>
      <c r="V203" s="90" t="s">
        <v>38</v>
      </c>
      <c r="W203" s="91" t="s">
        <v>38</v>
      </c>
      <c r="X203" s="93"/>
      <c r="Y203" s="92" t="s">
        <v>38</v>
      </c>
      <c r="Z203" s="90" t="s">
        <v>38</v>
      </c>
      <c r="AA203" s="90" t="s">
        <v>38</v>
      </c>
      <c r="AB203" s="90" t="s">
        <v>38</v>
      </c>
      <c r="AC203" s="91" t="s">
        <v>38</v>
      </c>
      <c r="AD203" s="94" t="s">
        <v>38</v>
      </c>
      <c r="AE203" s="90"/>
      <c r="AF203" s="90" t="s">
        <v>38</v>
      </c>
      <c r="AG203" s="91"/>
      <c r="AH203" s="94"/>
      <c r="AI203" s="94"/>
      <c r="AJ203" s="93"/>
      <c r="AK203" s="95">
        <f t="shared" si="16"/>
        <v>16</v>
      </c>
      <c r="AL203" s="96"/>
    </row>
    <row r="204" spans="1:40" ht="37.5" customHeight="1">
      <c r="A204" s="22">
        <f>VLOOKUP(C204,[1]業者一覧!_xlnm.Database,3,FALSE)</f>
        <v>0</v>
      </c>
      <c r="B204" s="22">
        <f>VLOOKUP(C204,[1]業者一覧!_xlnm.Database,11,FALSE)</f>
        <v>6</v>
      </c>
      <c r="C204" s="23">
        <v>26983</v>
      </c>
      <c r="D204" s="42" t="str">
        <f t="shared" si="17"/>
        <v>04106026983</v>
      </c>
      <c r="E204" s="43" t="str">
        <f>VLOOKUP(C204,[1]業者一覧!_xlnm.Database,2,FALSE)</f>
        <v>㈱エコ・アップ</v>
      </c>
      <c r="F204" s="44">
        <f>VLOOKUP(C204,[1]業者一覧!_xlnm.Database,4,FALSE)</f>
        <v>42013</v>
      </c>
      <c r="G204" s="45">
        <f t="shared" ref="G204:G212" si="18">EDATE(F204,60)-1</f>
        <v>43838</v>
      </c>
      <c r="H204" s="46" t="str">
        <f>VLOOKUP(C204,[1]業者一覧!_xlnm.Database,12,FALSE)</f>
        <v>東 哲生</v>
      </c>
      <c r="I204" s="46" t="str">
        <f>VLOOKUP(C204,[1]業者一覧!_xlnm.Database,13,FALSE)</f>
        <v>ｴｺｱｯﾌﾟ</v>
      </c>
      <c r="J204" s="29">
        <f>VLOOKUP(C204,[1]業者一覧!_xlnm.Database,16,FALSE)</f>
        <v>8480028</v>
      </c>
      <c r="K204" s="43" t="str">
        <f>VLOOKUP(C204,[1]業者一覧!_xlnm.Database,17,FALSE)</f>
        <v>佐賀県伊万里市脇田町2570-1</v>
      </c>
      <c r="L204" s="47" t="str">
        <f>VLOOKUP(C204,[1]業者一覧!_xlnm.Database,18,FALSE)</f>
        <v>0955-22-1426</v>
      </c>
      <c r="M204" s="48" t="str">
        <f>VLOOKUP(C204,[1]業者一覧!_xlnm.Database,19,FALSE)</f>
        <v>伊内</v>
      </c>
      <c r="N204" s="49" t="s">
        <v>38</v>
      </c>
      <c r="O204" s="50" t="s">
        <v>38</v>
      </c>
      <c r="P204" s="50"/>
      <c r="Q204" s="50"/>
      <c r="R204" s="51"/>
      <c r="S204" s="52" t="s">
        <v>40</v>
      </c>
      <c r="T204" s="50" t="s">
        <v>40</v>
      </c>
      <c r="U204" s="50" t="s">
        <v>40</v>
      </c>
      <c r="V204" s="50" t="s">
        <v>38</v>
      </c>
      <c r="W204" s="51"/>
      <c r="X204" s="53"/>
      <c r="Y204" s="52" t="s">
        <v>40</v>
      </c>
      <c r="Z204" s="50" t="s">
        <v>40</v>
      </c>
      <c r="AA204" s="50" t="s">
        <v>40</v>
      </c>
      <c r="AB204" s="50" t="s">
        <v>38</v>
      </c>
      <c r="AC204" s="51" t="s">
        <v>40</v>
      </c>
      <c r="AD204" s="54"/>
      <c r="AE204" s="50"/>
      <c r="AF204" s="50" t="s">
        <v>38</v>
      </c>
      <c r="AG204" s="51"/>
      <c r="AH204" s="54" t="s">
        <v>38</v>
      </c>
      <c r="AI204" s="54"/>
      <c r="AJ204" s="53"/>
      <c r="AK204" s="55">
        <f t="shared" si="16"/>
        <v>12</v>
      </c>
      <c r="AL204" s="56"/>
    </row>
    <row r="205" spans="1:40" ht="37.5" customHeight="1">
      <c r="A205" s="22">
        <f>VLOOKUP(C205,[1]業者一覧!_xlnm.Database,3,FALSE)</f>
        <v>0</v>
      </c>
      <c r="B205" s="22">
        <v>1</v>
      </c>
      <c r="C205" s="23">
        <v>194089</v>
      </c>
      <c r="D205" s="24" t="str">
        <f t="shared" si="17"/>
        <v>04101194089</v>
      </c>
      <c r="E205" s="25" t="str">
        <f>VLOOKUP(C205,[1]業者一覧!_xlnm.Database,2,FALSE)</f>
        <v>㈱笑心一</v>
      </c>
      <c r="F205" s="26">
        <f>VLOOKUP(C205,[1]業者一覧!_xlnm.Database,4,FALSE)</f>
        <v>42884</v>
      </c>
      <c r="G205" s="27">
        <f t="shared" si="18"/>
        <v>44709</v>
      </c>
      <c r="H205" s="28" t="str">
        <f>VLOOKUP(C205,[1]業者一覧!_xlnm.Database,12,FALSE)</f>
        <v>前田 忠信</v>
      </c>
      <c r="I205" s="28" t="str">
        <f>VLOOKUP(C205,[1]業者一覧!_xlnm.Database,13,FALSE)</f>
        <v>ｴｺｲﾁ</v>
      </c>
      <c r="J205" s="29" t="str">
        <f>VLOOKUP(C205,[1]業者一覧!_xlnm.Database,16,FALSE)</f>
        <v>859-3202</v>
      </c>
      <c r="K205" s="25" t="str">
        <f>VLOOKUP(C205,[1]業者一覧!_xlnm.Database,17,FALSE)</f>
        <v>長崎県佐世保市上原町1153</v>
      </c>
      <c r="L205" s="30" t="str">
        <f>VLOOKUP(C205,[1]業者一覧!_xlnm.Database,18,FALSE)</f>
        <v>0956-37-8222</v>
      </c>
      <c r="M205" s="31" t="str">
        <f>VLOOKUP(C205,[1]業者一覧!_xlnm.Database,19,FALSE)</f>
        <v>佐外</v>
      </c>
      <c r="N205" s="32"/>
      <c r="O205" s="33"/>
      <c r="P205" s="33"/>
      <c r="Q205" s="33"/>
      <c r="R205" s="34"/>
      <c r="S205" s="35" t="s">
        <v>38</v>
      </c>
      <c r="T205" s="33" t="s">
        <v>38</v>
      </c>
      <c r="U205" s="33" t="s">
        <v>38</v>
      </c>
      <c r="V205" s="33" t="s">
        <v>38</v>
      </c>
      <c r="W205" s="34"/>
      <c r="X205" s="41"/>
      <c r="Y205" s="35"/>
      <c r="Z205" s="33" t="s">
        <v>38</v>
      </c>
      <c r="AA205" s="33" t="s">
        <v>38</v>
      </c>
      <c r="AB205" s="33"/>
      <c r="AC205" s="34" t="s">
        <v>38</v>
      </c>
      <c r="AD205" s="38"/>
      <c r="AE205" s="33"/>
      <c r="AF205" s="33"/>
      <c r="AG205" s="34"/>
      <c r="AH205" s="38" t="s">
        <v>38</v>
      </c>
      <c r="AI205" s="38"/>
      <c r="AJ205" s="41"/>
      <c r="AK205" s="39">
        <f t="shared" si="16"/>
        <v>7</v>
      </c>
      <c r="AL205" s="40"/>
    </row>
    <row r="206" spans="1:40" ht="37.5" customHeight="1">
      <c r="A206" s="22">
        <f>VLOOKUP(C206,[1]業者一覧!_xlnm.Database,3,FALSE)</f>
        <v>1</v>
      </c>
      <c r="B206" s="22">
        <f>VLOOKUP(C206,[1]業者一覧!_xlnm.Database,11,FALSE)</f>
        <v>3</v>
      </c>
      <c r="C206" s="23">
        <v>54477</v>
      </c>
      <c r="D206" s="42" t="str">
        <f t="shared" si="17"/>
        <v>04113054477</v>
      </c>
      <c r="E206" s="43" t="str">
        <f>VLOOKUP(C206,[1]業者一覧!_xlnm.Database,2,FALSE)</f>
        <v>エコー電子工業㈱</v>
      </c>
      <c r="F206" s="44">
        <f>VLOOKUP(C206,[1]業者一覧!_xlnm.Database,4,FALSE)</f>
        <v>43364</v>
      </c>
      <c r="G206" s="45">
        <f t="shared" si="18"/>
        <v>45189</v>
      </c>
      <c r="H206" s="46" t="str">
        <f>VLOOKUP(C206,[1]業者一覧!_xlnm.Database,12,FALSE)</f>
        <v>柗本　淸人</v>
      </c>
      <c r="I206" s="46" t="str">
        <f>VLOOKUP(C206,[1]業者一覧!_xlnm.Database,13,FALSE)</f>
        <v>ｴｺｰﾃﾞﾝｼｺｳｷﾞｮｳ</v>
      </c>
      <c r="J206" s="29">
        <f>VLOOKUP(C206,[1]業者一覧!_xlnm.Database,16,FALSE)</f>
        <v>8570034</v>
      </c>
      <c r="K206" s="43" t="str">
        <f>VLOOKUP(C206,[1]業者一覧!_xlnm.Database,17,FALSE)</f>
        <v>長崎県佐世保市万徳町4-18</v>
      </c>
      <c r="L206" s="47" t="str">
        <f>VLOOKUP(C206,[1]業者一覧!_xlnm.Database,18,FALSE)</f>
        <v>0956-23-6221</v>
      </c>
      <c r="M206" s="48" t="str">
        <f>VLOOKUP(C206,[1]業者一覧!_xlnm.Database,19,FALSE)</f>
        <v>鳥外</v>
      </c>
      <c r="N206" s="49"/>
      <c r="O206" s="50"/>
      <c r="P206" s="50"/>
      <c r="Q206" s="50"/>
      <c r="R206" s="51"/>
      <c r="S206" s="52" t="s">
        <v>48</v>
      </c>
      <c r="T206" s="50"/>
      <c r="U206" s="50"/>
      <c r="V206" s="50"/>
      <c r="W206" s="51"/>
      <c r="X206" s="53"/>
      <c r="Y206" s="52"/>
      <c r="Z206" s="50" t="s">
        <v>48</v>
      </c>
      <c r="AA206" s="50" t="s">
        <v>48</v>
      </c>
      <c r="AB206" s="50"/>
      <c r="AC206" s="51"/>
      <c r="AD206" s="54"/>
      <c r="AE206" s="50"/>
      <c r="AF206" s="50"/>
      <c r="AG206" s="51"/>
      <c r="AH206" s="54"/>
      <c r="AI206" s="54"/>
      <c r="AJ206" s="53"/>
      <c r="AK206" s="55">
        <f t="shared" si="16"/>
        <v>3</v>
      </c>
      <c r="AL206" s="56"/>
    </row>
    <row r="207" spans="1:40" ht="37.5" customHeight="1">
      <c r="A207" s="22">
        <f>VLOOKUP(C207,[1]業者一覧!_xlnm.Database,3,FALSE)</f>
        <v>0</v>
      </c>
      <c r="B207" s="22">
        <f>VLOOKUP(C207,[1]業者一覧!_xlnm.Database,11,FALSE)</f>
        <v>3</v>
      </c>
      <c r="C207" s="23">
        <v>12136</v>
      </c>
      <c r="D207" s="42" t="str">
        <f t="shared" si="17"/>
        <v>04103012136</v>
      </c>
      <c r="E207" s="43" t="str">
        <f>VLOOKUP(C207,[1]業者一覧!_xlnm.Database,2,FALSE)</f>
        <v>㈱エコクリーン</v>
      </c>
      <c r="F207" s="44">
        <f>VLOOKUP(C207,[1]業者一覧!_xlnm.Database,4,FALSE)</f>
        <v>43583</v>
      </c>
      <c r="G207" s="45">
        <f t="shared" si="18"/>
        <v>45409</v>
      </c>
      <c r="H207" s="46" t="str">
        <f>VLOOKUP(C207,[1]業者一覧!_xlnm.Database,12,FALSE)</f>
        <v>西崎 竜彦</v>
      </c>
      <c r="I207" s="46" t="str">
        <f>VLOOKUP(C207,[1]業者一覧!_xlnm.Database,13,FALSE)</f>
        <v>ｴｺｸﾘｰﾝ</v>
      </c>
      <c r="J207" s="29">
        <f>VLOOKUP(C207,[1]業者一覧!_xlnm.Database,16,FALSE)</f>
        <v>8380213</v>
      </c>
      <c r="K207" s="43" t="str">
        <f>VLOOKUP(C207,[1]業者一覧!_xlnm.Database,17,FALSE)</f>
        <v>福岡県朝倉郡筑前町安野195-1</v>
      </c>
      <c r="L207" s="47" t="str">
        <f>VLOOKUP(C207,[1]業者一覧!_xlnm.Database,18,FALSE)</f>
        <v>0946-42-6000</v>
      </c>
      <c r="M207" s="48" t="str">
        <f>VLOOKUP(C207,[1]業者一覧!_xlnm.Database,19,FALSE)</f>
        <v>鳥外</v>
      </c>
      <c r="N207" s="49" t="s">
        <v>40</v>
      </c>
      <c r="O207" s="50" t="s">
        <v>40</v>
      </c>
      <c r="P207" s="50" t="s">
        <v>40</v>
      </c>
      <c r="Q207" s="50" t="s">
        <v>40</v>
      </c>
      <c r="R207" s="51" t="s">
        <v>40</v>
      </c>
      <c r="S207" s="52" t="s">
        <v>40</v>
      </c>
      <c r="T207" s="50" t="s">
        <v>40</v>
      </c>
      <c r="U207" s="50" t="s">
        <v>40</v>
      </c>
      <c r="V207" s="50" t="s">
        <v>40</v>
      </c>
      <c r="W207" s="51" t="s">
        <v>40</v>
      </c>
      <c r="X207" s="53"/>
      <c r="Y207" s="52" t="s">
        <v>40</v>
      </c>
      <c r="Z207" s="50" t="s">
        <v>40</v>
      </c>
      <c r="AA207" s="50" t="s">
        <v>40</v>
      </c>
      <c r="AB207" s="50" t="s">
        <v>40</v>
      </c>
      <c r="AC207" s="51" t="s">
        <v>40</v>
      </c>
      <c r="AD207" s="54"/>
      <c r="AE207" s="50"/>
      <c r="AF207" s="50" t="s">
        <v>40</v>
      </c>
      <c r="AG207" s="51"/>
      <c r="AH207" s="54" t="s">
        <v>38</v>
      </c>
      <c r="AI207" s="54" t="s">
        <v>40</v>
      </c>
      <c r="AJ207" s="53" t="s">
        <v>40</v>
      </c>
      <c r="AK207" s="55">
        <f t="shared" si="16"/>
        <v>16</v>
      </c>
      <c r="AL207" s="56"/>
      <c r="AN207" s="58"/>
    </row>
    <row r="208" spans="1:40" ht="37.5" customHeight="1">
      <c r="A208" s="22">
        <f>VLOOKUP(C208,[1]業者一覧!_xlnm.Database,3,FALSE)</f>
        <v>0</v>
      </c>
      <c r="B208" s="22">
        <f>VLOOKUP(C208,[1]業者一覧!_xlnm.Database,11,FALSE)</f>
        <v>6</v>
      </c>
      <c r="C208" s="23">
        <v>113130</v>
      </c>
      <c r="D208" s="42" t="str">
        <f t="shared" si="17"/>
        <v>04106113130</v>
      </c>
      <c r="E208" s="43" t="str">
        <f>VLOOKUP(C208,[1]業者一覧!_xlnm.Database,2,FALSE)</f>
        <v>㈱エコクリーンファイブ</v>
      </c>
      <c r="F208" s="44">
        <f>VLOOKUP(C208,[1]業者一覧!_xlnm.Database,4,FALSE)</f>
        <v>43687</v>
      </c>
      <c r="G208" s="45">
        <f t="shared" si="18"/>
        <v>45513</v>
      </c>
      <c r="H208" s="46" t="str">
        <f>VLOOKUP(C208,[1]業者一覧!_xlnm.Database,12,FALSE)</f>
        <v>古賀 光幸</v>
      </c>
      <c r="I208" s="46" t="str">
        <f>VLOOKUP(C208,[1]業者一覧!_xlnm.Database,13,FALSE)</f>
        <v>ｴｺｸﾘｰﾝﾌｧｲﾌﾞ</v>
      </c>
      <c r="J208" s="29">
        <f>VLOOKUP(C208,[1]業者一覧!_xlnm.Database,16,FALSE)</f>
        <v>8494144</v>
      </c>
      <c r="K208" s="43" t="str">
        <f>VLOOKUP(C208,[1]業者一覧!_xlnm.Database,17,FALSE)</f>
        <v>佐賀県西松浦郡有田町上山谷乙4214</v>
      </c>
      <c r="L208" s="47" t="str">
        <f>VLOOKUP(C208,[1]業者一覧!_xlnm.Database,18,FALSE)</f>
        <v>0955-41-2156</v>
      </c>
      <c r="M208" s="48" t="str">
        <f>VLOOKUP(C208,[1]業者一覧!_xlnm.Database,19,FALSE)</f>
        <v>伊内</v>
      </c>
      <c r="N208" s="49"/>
      <c r="O208" s="50" t="s">
        <v>39</v>
      </c>
      <c r="P208" s="50"/>
      <c r="Q208" s="50"/>
      <c r="R208" s="51"/>
      <c r="S208" s="52"/>
      <c r="T208" s="50"/>
      <c r="U208" s="50"/>
      <c r="V208" s="50"/>
      <c r="W208" s="51" t="s">
        <v>38</v>
      </c>
      <c r="X208" s="53"/>
      <c r="Y208" s="52"/>
      <c r="Z208" s="50"/>
      <c r="AA208" s="50"/>
      <c r="AB208" s="50"/>
      <c r="AC208" s="51"/>
      <c r="AD208" s="54" t="s">
        <v>38</v>
      </c>
      <c r="AE208" s="50"/>
      <c r="AF208" s="50"/>
      <c r="AG208" s="51"/>
      <c r="AH208" s="54"/>
      <c r="AI208" s="54"/>
      <c r="AJ208" s="53"/>
      <c r="AK208" s="55">
        <f t="shared" si="16"/>
        <v>3</v>
      </c>
      <c r="AL208" s="56" t="s">
        <v>60</v>
      </c>
      <c r="AN208" s="58"/>
    </row>
    <row r="209" spans="1:40" ht="37.5" customHeight="1">
      <c r="A209" s="22">
        <f>VLOOKUP(C209,[1]業者一覧!_xlnm.Database,3,FALSE)</f>
        <v>0</v>
      </c>
      <c r="B209" s="22">
        <f>VLOOKUP(C209,[1]業者一覧!_xlnm.Database,11,FALSE)</f>
        <v>1</v>
      </c>
      <c r="C209" s="23">
        <v>123031</v>
      </c>
      <c r="D209" s="42" t="str">
        <f t="shared" si="17"/>
        <v>04101123031</v>
      </c>
      <c r="E209" s="43" t="str">
        <f>VLOOKUP(C209,[1]業者一覧!_xlnm.Database,2,FALSE)</f>
        <v>エコ産業事業協同組合</v>
      </c>
      <c r="F209" s="44">
        <f>VLOOKUP(C209,[1]業者一覧!_xlnm.Database,4,FALSE)</f>
        <v>42324</v>
      </c>
      <c r="G209" s="45">
        <f t="shared" si="18"/>
        <v>44150</v>
      </c>
      <c r="H209" s="46" t="str">
        <f>VLOOKUP(C209,[1]業者一覧!_xlnm.Database,12,FALSE)</f>
        <v>久保 和男</v>
      </c>
      <c r="I209" s="46" t="str">
        <f>VLOOKUP(C209,[1]業者一覧!_xlnm.Database,13,FALSE)</f>
        <v>ｴｺｻﾝｷﾞｮｳｼﾞｷﾞｮｳｷｮｳﾄﾞｳｸﾐｱｲ</v>
      </c>
      <c r="J209" s="29" t="str">
        <f>VLOOKUP(C209,[1]業者一覧!_xlnm.Database,16,FALSE)</f>
        <v>840-0862</v>
      </c>
      <c r="K209" s="43" t="str">
        <f>VLOOKUP(C209,[1]業者一覧!_xlnm.Database,17,FALSE)</f>
        <v>佐賀県佐賀市嘉瀬町大字扇町2617-7</v>
      </c>
      <c r="L209" s="47" t="str">
        <f>VLOOKUP(C209,[1]業者一覧!_xlnm.Database,18,FALSE)</f>
        <v>0952-24-1557</v>
      </c>
      <c r="M209" s="48" t="str">
        <f>VLOOKUP(C209,[1]業者一覧!_xlnm.Database,19,FALSE)</f>
        <v>佐内</v>
      </c>
      <c r="N209" s="49"/>
      <c r="O209" s="50"/>
      <c r="P209" s="60"/>
      <c r="Q209" s="60"/>
      <c r="R209" s="61"/>
      <c r="S209" s="59"/>
      <c r="T209" s="60"/>
      <c r="U209" s="60" t="s">
        <v>38</v>
      </c>
      <c r="V209" s="60"/>
      <c r="W209" s="61"/>
      <c r="X209" s="62"/>
      <c r="Y209" s="59"/>
      <c r="Z209" s="60"/>
      <c r="AA209" s="60"/>
      <c r="AB209" s="60"/>
      <c r="AC209" s="61"/>
      <c r="AD209" s="49"/>
      <c r="AE209" s="60"/>
      <c r="AF209" s="60"/>
      <c r="AG209" s="61"/>
      <c r="AH209" s="49"/>
      <c r="AI209" s="49"/>
      <c r="AJ209" s="62"/>
      <c r="AK209" s="55">
        <f t="shared" si="16"/>
        <v>1</v>
      </c>
      <c r="AL209" s="56"/>
      <c r="AN209" s="58"/>
    </row>
    <row r="210" spans="1:40" ht="37.5" customHeight="1">
      <c r="A210" s="22">
        <f>VLOOKUP(C210,[1]業者一覧!_xlnm.Database,3,FALSE)</f>
        <v>0</v>
      </c>
      <c r="B210" s="22">
        <f>VLOOKUP(C210,[1]業者一覧!_xlnm.Database,11,FALSE)</f>
        <v>1</v>
      </c>
      <c r="C210" s="23">
        <v>174032</v>
      </c>
      <c r="D210" s="42" t="str">
        <f>0&amp;41&amp;A210&amp;B210&amp;VLOOKUP(C210,桁合わせ,2)&amp;C210</f>
        <v>04101174032</v>
      </c>
      <c r="E210" s="43" t="str">
        <f>VLOOKUP(C210,[1]業者一覧!_xlnm.Database,2,FALSE)</f>
        <v>㈱エコテク</v>
      </c>
      <c r="F210" s="44">
        <f>VLOOKUP(C210,[1]業者一覧!_xlnm.Database,4,FALSE)</f>
        <v>43718</v>
      </c>
      <c r="G210" s="45">
        <f>EDATE(F210,60)-1</f>
        <v>45544</v>
      </c>
      <c r="H210" s="46" t="str">
        <f>VLOOKUP(C210,[1]業者一覧!_xlnm.Database,12,FALSE)</f>
        <v>山本 兼次</v>
      </c>
      <c r="I210" s="46" t="str">
        <f>VLOOKUP(C210,[1]業者一覧!_xlnm.Database,13,FALSE)</f>
        <v>ｴｺﾃｸ</v>
      </c>
      <c r="J210" s="29">
        <f>VLOOKUP(C210,[1]業者一覧!_xlnm.Database,16,FALSE)</f>
        <v>5690826</v>
      </c>
      <c r="K210" s="43" t="str">
        <f>VLOOKUP(C210,[1]業者一覧!_xlnm.Database,17,FALSE)</f>
        <v>大阪府高槻市寿町2-27-24</v>
      </c>
      <c r="L210" s="47" t="str">
        <f>VLOOKUP(C210,[1]業者一覧!_xlnm.Database,18,FALSE)</f>
        <v>072-696-2748</v>
      </c>
      <c r="M210" s="48" t="str">
        <f>VLOOKUP(C210,[1]業者一覧!_xlnm.Database,19,FALSE)</f>
        <v>佐外</v>
      </c>
      <c r="N210" s="49"/>
      <c r="O210" s="50"/>
      <c r="P210" s="50"/>
      <c r="Q210" s="50"/>
      <c r="R210" s="51"/>
      <c r="S210" s="52" t="s">
        <v>40</v>
      </c>
      <c r="T210" s="50" t="s">
        <v>40</v>
      </c>
      <c r="U210" s="50" t="s">
        <v>40</v>
      </c>
      <c r="V210" s="54" t="s">
        <v>40</v>
      </c>
      <c r="W210" s="51"/>
      <c r="X210" s="53"/>
      <c r="Y210" s="52" t="s">
        <v>40</v>
      </c>
      <c r="Z210" s="50" t="s">
        <v>40</v>
      </c>
      <c r="AA210" s="50" t="s">
        <v>40</v>
      </c>
      <c r="AB210" s="50"/>
      <c r="AC210" s="51" t="s">
        <v>40</v>
      </c>
      <c r="AD210" s="54"/>
      <c r="AE210" s="50"/>
      <c r="AF210" s="50"/>
      <c r="AG210" s="51"/>
      <c r="AH210" s="54"/>
      <c r="AI210" s="54" t="s">
        <v>40</v>
      </c>
      <c r="AJ210" s="53"/>
      <c r="AK210" s="55">
        <f>COUNTA(N210:AG210)</f>
        <v>8</v>
      </c>
      <c r="AL210" s="56"/>
      <c r="AN210" s="58"/>
    </row>
    <row r="211" spans="1:40" ht="37.5" customHeight="1">
      <c r="A211" s="22">
        <f>VLOOKUP(C211,[1]業者一覧!_xlnm.Database,3,FALSE)</f>
        <v>0</v>
      </c>
      <c r="B211" s="22">
        <f>VLOOKUP(C211,[1]業者一覧!_xlnm.Database,11,FALSE)</f>
        <v>7</v>
      </c>
      <c r="C211" s="23">
        <v>51544</v>
      </c>
      <c r="D211" s="42" t="str">
        <f t="shared" si="17"/>
        <v>04107051544</v>
      </c>
      <c r="E211" s="43" t="str">
        <f>VLOOKUP(C211,[1]業者一覧!_xlnm.Database,2,FALSE)</f>
        <v>㈱エコシス</v>
      </c>
      <c r="F211" s="44">
        <f>VLOOKUP(C211,[1]業者一覧!_xlnm.Database,4,FALSE)</f>
        <v>43094</v>
      </c>
      <c r="G211" s="45">
        <f t="shared" si="18"/>
        <v>44919</v>
      </c>
      <c r="H211" s="46" t="str">
        <f>VLOOKUP(C211,[1]業者一覧!_xlnm.Database,12,FALSE)</f>
        <v>富吉 聰伍</v>
      </c>
      <c r="I211" s="46" t="str">
        <f>VLOOKUP(C211,[1]業者一覧!_xlnm.Database,13,FALSE)</f>
        <v>ｴｺｼｽ</v>
      </c>
      <c r="J211" s="29">
        <f>VLOOKUP(C211,[1]業者一覧!_xlnm.Database,16,FALSE)</f>
        <v>8580923</v>
      </c>
      <c r="K211" s="43" t="str">
        <f>VLOOKUP(C211,[1]業者一覧!_xlnm.Database,17,FALSE)</f>
        <v>長崎県佐世保市日野町761-1</v>
      </c>
      <c r="L211" s="47" t="str">
        <f>VLOOKUP(C211,[1]業者一覧!_xlnm.Database,18,FALSE)</f>
        <v>0956-28-1151</v>
      </c>
      <c r="M211" s="48" t="str">
        <f>VLOOKUP(C211,[1]業者一覧!_xlnm.Database,19,FALSE)</f>
        <v>杵外</v>
      </c>
      <c r="N211" s="49"/>
      <c r="O211" s="50" t="s">
        <v>40</v>
      </c>
      <c r="P211" s="50"/>
      <c r="Q211" s="50"/>
      <c r="R211" s="51" t="s">
        <v>40</v>
      </c>
      <c r="S211" s="52" t="s">
        <v>40</v>
      </c>
      <c r="T211" s="50" t="s">
        <v>40</v>
      </c>
      <c r="U211" s="50" t="s">
        <v>40</v>
      </c>
      <c r="V211" s="54" t="s">
        <v>40</v>
      </c>
      <c r="W211" s="51" t="s">
        <v>40</v>
      </c>
      <c r="X211" s="53"/>
      <c r="Y211" s="52"/>
      <c r="Z211" s="50" t="s">
        <v>40</v>
      </c>
      <c r="AA211" s="50"/>
      <c r="AB211" s="50"/>
      <c r="AC211" s="51"/>
      <c r="AD211" s="54"/>
      <c r="AE211" s="50"/>
      <c r="AF211" s="50"/>
      <c r="AG211" s="51"/>
      <c r="AH211" s="54"/>
      <c r="AI211" s="54"/>
      <c r="AJ211" s="53"/>
      <c r="AK211" s="55">
        <f t="shared" si="16"/>
        <v>8</v>
      </c>
      <c r="AL211" s="56"/>
      <c r="AN211" s="58"/>
    </row>
    <row r="212" spans="1:40" ht="37.5" customHeight="1">
      <c r="A212" s="22">
        <f>VLOOKUP(C212,[1]業者一覧!_xlnm.Database,3,FALSE)</f>
        <v>0</v>
      </c>
      <c r="B212" s="22">
        <f>VLOOKUP(C212,[1]業者一覧!_xlnm.Database,11,FALSE)</f>
        <v>1</v>
      </c>
      <c r="C212" s="23">
        <v>63155</v>
      </c>
      <c r="D212" s="24" t="str">
        <f t="shared" si="17"/>
        <v>04101063155</v>
      </c>
      <c r="E212" s="25" t="str">
        <f>VLOOKUP(C212,[1]業者一覧!_xlnm.Database,2,FALSE)</f>
        <v>㈲エコトピア九州</v>
      </c>
      <c r="F212" s="26">
        <f>VLOOKUP(C212,[1]業者一覧!_xlnm.Database,4,FALSE)</f>
        <v>43486</v>
      </c>
      <c r="G212" s="27">
        <f t="shared" si="18"/>
        <v>45311</v>
      </c>
      <c r="H212" s="28" t="str">
        <f>VLOOKUP(C212,[1]業者一覧!_xlnm.Database,12,FALSE)</f>
        <v>中村 千秋</v>
      </c>
      <c r="I212" s="28" t="str">
        <f>VLOOKUP(C212,[1]業者一覧!_xlnm.Database,13,FALSE)</f>
        <v>ｴｺﾄﾋﾟｱｷｭｳｼｭｳ</v>
      </c>
      <c r="J212" s="29">
        <f>VLOOKUP(C212,[1]業者一覧!_xlnm.Database,16,FALSE)</f>
        <v>8700903</v>
      </c>
      <c r="K212" s="25" t="str">
        <f>VLOOKUP(C212,[1]業者一覧!_xlnm.Database,17,FALSE)</f>
        <v>大分県大分市向原沖1-1-52</v>
      </c>
      <c r="L212" s="30" t="str">
        <f>VLOOKUP(C212,[1]業者一覧!_xlnm.Database,18,FALSE)</f>
        <v>097-555-9177</v>
      </c>
      <c r="M212" s="31" t="str">
        <f>VLOOKUP(C212,[1]業者一覧!_xlnm.Database,19,FALSE)</f>
        <v>佐外</v>
      </c>
      <c r="N212" s="32" t="s">
        <v>38</v>
      </c>
      <c r="O212" s="33" t="s">
        <v>38</v>
      </c>
      <c r="P212" s="33" t="s">
        <v>38</v>
      </c>
      <c r="Q212" s="33" t="s">
        <v>38</v>
      </c>
      <c r="R212" s="34" t="s">
        <v>38</v>
      </c>
      <c r="S212" s="35" t="s">
        <v>38</v>
      </c>
      <c r="T212" s="33" t="s">
        <v>38</v>
      </c>
      <c r="U212" s="33" t="s">
        <v>38</v>
      </c>
      <c r="V212" s="33" t="s">
        <v>38</v>
      </c>
      <c r="W212" s="34" t="s">
        <v>38</v>
      </c>
      <c r="X212" s="41"/>
      <c r="Y212" s="35" t="s">
        <v>38</v>
      </c>
      <c r="Z212" s="33" t="s">
        <v>38</v>
      </c>
      <c r="AA212" s="33" t="s">
        <v>38</v>
      </c>
      <c r="AB212" s="33" t="s">
        <v>38</v>
      </c>
      <c r="AC212" s="34" t="s">
        <v>38</v>
      </c>
      <c r="AD212" s="38"/>
      <c r="AE212" s="33"/>
      <c r="AF212" s="33" t="s">
        <v>38</v>
      </c>
      <c r="AG212" s="34"/>
      <c r="AH212" s="38" t="s">
        <v>38</v>
      </c>
      <c r="AI212" s="38" t="s">
        <v>40</v>
      </c>
      <c r="AJ212" s="41"/>
      <c r="AK212" s="39">
        <f t="shared" si="16"/>
        <v>16</v>
      </c>
      <c r="AL212" s="40"/>
      <c r="AN212" s="58"/>
    </row>
    <row r="213" spans="1:40" ht="37.5" customHeight="1">
      <c r="A213" s="63">
        <f>VLOOKUP(C213,[1]業者一覧!_xlnm.Database,3,FALSE)</f>
        <v>0</v>
      </c>
      <c r="B213" s="63">
        <f>VLOOKUP(C213,[1]業者一覧!_xlnm.Database,11,FALSE)</f>
        <v>1</v>
      </c>
      <c r="C213" s="81">
        <v>73432</v>
      </c>
      <c r="D213" s="82" t="str">
        <f t="shared" si="17"/>
        <v>04101073432</v>
      </c>
      <c r="E213" s="83" t="str">
        <f>VLOOKUP(C213,[1]業者一覧!_xlnm.Database,2,FALSE)</f>
        <v>㈱エコ・フード</v>
      </c>
      <c r="F213" s="84">
        <f>VLOOKUP(C213,[1]業者一覧!_xlnm.Database,4,FALSE)</f>
        <v>42135</v>
      </c>
      <c r="G213" s="85">
        <f>EDATE(F213,84)-1</f>
        <v>44691</v>
      </c>
      <c r="H213" s="86" t="str">
        <f>VLOOKUP(C213,[1]業者一覧!_xlnm.Database,12,FALSE)</f>
        <v>熱田 唯史</v>
      </c>
      <c r="I213" s="86" t="str">
        <f>VLOOKUP(C213,[1]業者一覧!_xlnm.Database,13,FALSE)</f>
        <v>ｴｺﾌｰﾄﾞ</v>
      </c>
      <c r="J213" s="70">
        <f>VLOOKUP(C213,[1]業者一覧!_xlnm.Database,16,FALSE)</f>
        <v>2893186</v>
      </c>
      <c r="K213" s="83" t="str">
        <f>VLOOKUP(C213,[1]業者一覧!_xlnm.Database,17,FALSE)</f>
        <v>千葉県匝瑳市川辺208-1</v>
      </c>
      <c r="L213" s="87" t="str">
        <f>VLOOKUP(C213,[1]業者一覧!_xlnm.Database,18,FALSE)</f>
        <v>0479-67-1025</v>
      </c>
      <c r="M213" s="88" t="str">
        <f>VLOOKUP(C213,[1]業者一覧!_xlnm.Database,19,FALSE)</f>
        <v>佐外</v>
      </c>
      <c r="N213" s="89"/>
      <c r="O213" s="90" t="s">
        <v>38</v>
      </c>
      <c r="P213" s="90" t="s">
        <v>38</v>
      </c>
      <c r="Q213" s="90" t="s">
        <v>38</v>
      </c>
      <c r="R213" s="91" t="s">
        <v>38</v>
      </c>
      <c r="S213" s="92" t="s">
        <v>38</v>
      </c>
      <c r="T213" s="90"/>
      <c r="U213" s="90"/>
      <c r="V213" s="90"/>
      <c r="W213" s="91" t="s">
        <v>38</v>
      </c>
      <c r="X213" s="93"/>
      <c r="Y213" s="92"/>
      <c r="Z213" s="90"/>
      <c r="AA213" s="90"/>
      <c r="AB213" s="90"/>
      <c r="AC213" s="91"/>
      <c r="AD213" s="94"/>
      <c r="AE213" s="90"/>
      <c r="AF213" s="90"/>
      <c r="AG213" s="91"/>
      <c r="AH213" s="94"/>
      <c r="AI213" s="94"/>
      <c r="AJ213" s="93"/>
      <c r="AK213" s="95">
        <f t="shared" si="16"/>
        <v>6</v>
      </c>
      <c r="AL213" s="96"/>
      <c r="AN213" s="58"/>
    </row>
    <row r="214" spans="1:40" ht="37.5" customHeight="1">
      <c r="A214" s="22">
        <f>VLOOKUP(C214,[1]業者一覧!_xlnm.Database,3,FALSE)</f>
        <v>0</v>
      </c>
      <c r="B214" s="22">
        <f>VLOOKUP(C214,[1]業者一覧!_xlnm.Database,11,FALSE)</f>
        <v>1</v>
      </c>
      <c r="C214" s="23">
        <v>155862</v>
      </c>
      <c r="D214" s="24" t="str">
        <f t="shared" si="17"/>
        <v>04101155862</v>
      </c>
      <c r="E214" s="25" t="str">
        <f>VLOOKUP(C214,[1]業者一覧!_xlnm.Database,2,FALSE)</f>
        <v>㈱エコポート九州</v>
      </c>
      <c r="F214" s="26">
        <f>VLOOKUP(C214,[1]業者一覧!_xlnm.Database,4,FALSE)</f>
        <v>42839</v>
      </c>
      <c r="G214" s="27">
        <f t="shared" ref="G214:G225" si="19">EDATE(F214,60)-1</f>
        <v>44664</v>
      </c>
      <c r="H214" s="28" t="str">
        <f>VLOOKUP(C214,[1]業者一覧!_xlnm.Database,12,FALSE)</f>
        <v>石坂 孝光</v>
      </c>
      <c r="I214" s="28" t="str">
        <f>VLOOKUP(C214,[1]業者一覧!_xlnm.Database,13,FALSE)</f>
        <v>ｴｺﾎﾟｰﾄｷｭｳｼｭｳ</v>
      </c>
      <c r="J214" s="29" t="str">
        <f>VLOOKUP(C214,[1]業者一覧!_xlnm.Database,16,FALSE)</f>
        <v>861-5274</v>
      </c>
      <c r="K214" s="25" t="str">
        <f>VLOOKUP(C214,[1]業者一覧!_xlnm.Database,17,FALSE)</f>
        <v>熊本県熊本市西区新港1-4-10</v>
      </c>
      <c r="L214" s="30" t="str">
        <f>VLOOKUP(C214,[1]業者一覧!_xlnm.Database,18,FALSE)</f>
        <v>096-288-3588</v>
      </c>
      <c r="M214" s="31" t="str">
        <f>VLOOKUP(C214,[1]業者一覧!_xlnm.Database,19,FALSE)</f>
        <v>佐外</v>
      </c>
      <c r="N214" s="32" t="s">
        <v>38</v>
      </c>
      <c r="O214" s="33" t="s">
        <v>38</v>
      </c>
      <c r="P214" s="33" t="s">
        <v>38</v>
      </c>
      <c r="Q214" s="33" t="s">
        <v>38</v>
      </c>
      <c r="R214" s="34" t="s">
        <v>38</v>
      </c>
      <c r="S214" s="35" t="s">
        <v>38</v>
      </c>
      <c r="T214" s="33" t="s">
        <v>38</v>
      </c>
      <c r="U214" s="33" t="s">
        <v>38</v>
      </c>
      <c r="V214" s="33" t="s">
        <v>38</v>
      </c>
      <c r="W214" s="34" t="s">
        <v>38</v>
      </c>
      <c r="X214" s="41" t="s">
        <v>38</v>
      </c>
      <c r="Y214" s="35" t="s">
        <v>38</v>
      </c>
      <c r="Z214" s="33" t="s">
        <v>38</v>
      </c>
      <c r="AA214" s="33" t="s">
        <v>38</v>
      </c>
      <c r="AB214" s="33" t="s">
        <v>38</v>
      </c>
      <c r="AC214" s="34" t="s">
        <v>38</v>
      </c>
      <c r="AD214" s="38" t="s">
        <v>38</v>
      </c>
      <c r="AE214" s="33"/>
      <c r="AF214" s="33" t="s">
        <v>38</v>
      </c>
      <c r="AG214" s="34" t="s">
        <v>38</v>
      </c>
      <c r="AH214" s="38" t="s">
        <v>38</v>
      </c>
      <c r="AI214" s="38"/>
      <c r="AJ214" s="41"/>
      <c r="AK214" s="39">
        <f t="shared" si="16"/>
        <v>19</v>
      </c>
      <c r="AL214" s="40"/>
      <c r="AN214" s="58"/>
    </row>
    <row r="215" spans="1:40" ht="37.5" customHeight="1">
      <c r="A215" s="22">
        <f>VLOOKUP(C215,[1]業者一覧!_xlnm.Database,3,FALSE)</f>
        <v>0</v>
      </c>
      <c r="B215" s="22">
        <f>VLOOKUP(C215,[1]業者一覧!_xlnm.Database,11,FALSE)</f>
        <v>1</v>
      </c>
      <c r="C215" s="23">
        <v>116938</v>
      </c>
      <c r="D215" s="24" t="str">
        <f t="shared" si="17"/>
        <v>04101116938</v>
      </c>
      <c r="E215" s="25" t="str">
        <f>VLOOKUP(C215,[1]業者一覧!_xlnm.Database,2,FALSE)</f>
        <v>㈱エコマテリアル</v>
      </c>
      <c r="F215" s="26">
        <f>VLOOKUP(C215,[1]業者一覧!_xlnm.Database,4,FALSE)</f>
        <v>41780</v>
      </c>
      <c r="G215" s="27">
        <f t="shared" si="19"/>
        <v>43605</v>
      </c>
      <c r="H215" s="28" t="str">
        <f>VLOOKUP(C215,[1]業者一覧!_xlnm.Database,12,FALSE)</f>
        <v>千葉 鴻儀</v>
      </c>
      <c r="I215" s="28" t="str">
        <f>VLOOKUP(C215,[1]業者一覧!_xlnm.Database,13,FALSE)</f>
        <v>ｴｺﾏﾃﾘｱﾙ</v>
      </c>
      <c r="J215" s="29">
        <f>VLOOKUP(C215,[1]業者一覧!_xlnm.Database,16,FALSE)</f>
        <v>1050001</v>
      </c>
      <c r="K215" s="25" t="str">
        <f>VLOOKUP(C215,[1]業者一覧!_xlnm.Database,17,FALSE)</f>
        <v>東京都港区虎ノ門2-6-4</v>
      </c>
      <c r="L215" s="30" t="str">
        <f>VLOOKUP(C215,[1]業者一覧!_xlnm.Database,18,FALSE)</f>
        <v>03-4500-9555</v>
      </c>
      <c r="M215" s="31" t="str">
        <f>VLOOKUP(C215,[1]業者一覧!_xlnm.Database,19,FALSE)</f>
        <v>佐外</v>
      </c>
      <c r="N215" s="32" t="s">
        <v>38</v>
      </c>
      <c r="O215" s="33" t="s">
        <v>38</v>
      </c>
      <c r="P215" s="33" t="s">
        <v>38</v>
      </c>
      <c r="Q215" s="33" t="s">
        <v>38</v>
      </c>
      <c r="R215" s="34" t="s">
        <v>38</v>
      </c>
      <c r="S215" s="35" t="s">
        <v>38</v>
      </c>
      <c r="T215" s="33" t="s">
        <v>38</v>
      </c>
      <c r="U215" s="33" t="s">
        <v>38</v>
      </c>
      <c r="V215" s="33" t="s">
        <v>38</v>
      </c>
      <c r="W215" s="34"/>
      <c r="X215" s="41"/>
      <c r="Y215" s="35" t="s">
        <v>38</v>
      </c>
      <c r="Z215" s="33" t="s">
        <v>38</v>
      </c>
      <c r="AA215" s="33" t="s">
        <v>38</v>
      </c>
      <c r="AB215" s="33" t="s">
        <v>38</v>
      </c>
      <c r="AC215" s="34" t="s">
        <v>38</v>
      </c>
      <c r="AD215" s="38"/>
      <c r="AE215" s="33"/>
      <c r="AF215" s="33" t="s">
        <v>38</v>
      </c>
      <c r="AG215" s="34"/>
      <c r="AH215" s="38" t="s">
        <v>38</v>
      </c>
      <c r="AI215" s="38"/>
      <c r="AJ215" s="41"/>
      <c r="AK215" s="39">
        <f t="shared" si="16"/>
        <v>15</v>
      </c>
      <c r="AL215" s="40"/>
      <c r="AN215" s="58"/>
    </row>
    <row r="216" spans="1:40" ht="37.5" customHeight="1">
      <c r="A216" s="22">
        <f>VLOOKUP(C216,[1]業者一覧!_xlnm.Database,3,FALSE)</f>
        <v>0</v>
      </c>
      <c r="B216" s="22">
        <f>VLOOKUP(C216,[1]業者一覧!_xlnm.Database,11,FALSE)</f>
        <v>1</v>
      </c>
      <c r="C216" s="23">
        <v>170807</v>
      </c>
      <c r="D216" s="42" t="str">
        <f t="shared" si="17"/>
        <v>04101170807</v>
      </c>
      <c r="E216" s="43" t="str">
        <f>VLOOKUP(C216,[1]業者一覧!_xlnm.Database,2,FALSE)</f>
        <v>㈱ｅｃｏｍｍｉｔ</v>
      </c>
      <c r="F216" s="44">
        <f>VLOOKUP(C216,[1]業者一覧!_xlnm.Database,4,FALSE)</f>
        <v>42941</v>
      </c>
      <c r="G216" s="45">
        <f t="shared" si="19"/>
        <v>44766</v>
      </c>
      <c r="H216" s="46" t="str">
        <f>VLOOKUP(C216,[1]業者一覧!_xlnm.Database,12,FALSE)</f>
        <v>川野 輝之</v>
      </c>
      <c r="I216" s="46" t="str">
        <f>VLOOKUP(C216,[1]業者一覧!_xlnm.Database,13,FALSE)</f>
        <v>ｴｺﾐｯﾄ</v>
      </c>
      <c r="J216" s="29" t="str">
        <f>VLOOKUP(C216,[1]業者一覧!_xlnm.Database,16,FALSE)</f>
        <v>899-1921</v>
      </c>
      <c r="K216" s="43" t="str">
        <f>VLOOKUP(C216,[1]業者一覧!_xlnm.Database,17,FALSE)</f>
        <v>鹿児島県薩摩川内市水引町2803</v>
      </c>
      <c r="L216" s="47" t="str">
        <f>VLOOKUP(C216,[1]業者一覧!_xlnm.Database,18,FALSE)</f>
        <v>0996-31-2270</v>
      </c>
      <c r="M216" s="48" t="str">
        <f>VLOOKUP(C216,[1]業者一覧!_xlnm.Database,19,FALSE)</f>
        <v>佐外</v>
      </c>
      <c r="N216" s="49" t="s">
        <v>38</v>
      </c>
      <c r="O216" s="50" t="s">
        <v>38</v>
      </c>
      <c r="P216" s="50" t="s">
        <v>38</v>
      </c>
      <c r="Q216" s="50" t="s">
        <v>38</v>
      </c>
      <c r="R216" s="51" t="s">
        <v>38</v>
      </c>
      <c r="S216" s="52" t="s">
        <v>38</v>
      </c>
      <c r="T216" s="50" t="s">
        <v>38</v>
      </c>
      <c r="U216" s="50" t="s">
        <v>38</v>
      </c>
      <c r="V216" s="50" t="s">
        <v>38</v>
      </c>
      <c r="W216" s="51" t="s">
        <v>38</v>
      </c>
      <c r="X216" s="53"/>
      <c r="Y216" s="52" t="s">
        <v>38</v>
      </c>
      <c r="Z216" s="50" t="s">
        <v>38</v>
      </c>
      <c r="AA216" s="50" t="s">
        <v>38</v>
      </c>
      <c r="AB216" s="50" t="s">
        <v>38</v>
      </c>
      <c r="AC216" s="51" t="s">
        <v>38</v>
      </c>
      <c r="AD216" s="54"/>
      <c r="AE216" s="50"/>
      <c r="AF216" s="50" t="s">
        <v>38</v>
      </c>
      <c r="AG216" s="51"/>
      <c r="AH216" s="54" t="s">
        <v>38</v>
      </c>
      <c r="AI216" s="54"/>
      <c r="AJ216" s="53"/>
      <c r="AK216" s="55">
        <f t="shared" si="16"/>
        <v>16</v>
      </c>
      <c r="AL216" s="56"/>
      <c r="AN216" s="58"/>
    </row>
    <row r="217" spans="1:40" ht="37.5" customHeight="1">
      <c r="A217" s="22">
        <f>VLOOKUP(C217,[1]業者一覧!_xlnm.Database,3,FALSE)</f>
        <v>1</v>
      </c>
      <c r="B217" s="22">
        <f>VLOOKUP(C217,[1]業者一覧!_xlnm.Database,11,FALSE)</f>
        <v>5</v>
      </c>
      <c r="C217" s="23">
        <v>162823</v>
      </c>
      <c r="D217" s="42" t="str">
        <f t="shared" si="17"/>
        <v>04115162823</v>
      </c>
      <c r="E217" s="43" t="str">
        <f>VLOOKUP(C217,[1]業者一覧!_xlnm.Database,2,FALSE)</f>
        <v>㈱ＥＣＯ．ライン</v>
      </c>
      <c r="F217" s="44">
        <f>VLOOKUP(C217,[1]業者一覧!_xlnm.Database,4,FALSE)</f>
        <v>42663</v>
      </c>
      <c r="G217" s="45">
        <f t="shared" si="19"/>
        <v>44488</v>
      </c>
      <c r="H217" s="46" t="str">
        <f>VLOOKUP(C217,[1]業者一覧!_xlnm.Database,12,FALSE)</f>
        <v>古川 光博</v>
      </c>
      <c r="I217" s="46" t="str">
        <f>VLOOKUP(C217,[1]業者一覧!_xlnm.Database,13,FALSE)</f>
        <v>ｴｺﾗｲﾝ</v>
      </c>
      <c r="J217" s="29">
        <f>VLOOKUP(C217,[1]業者一覧!_xlnm.Database,16,FALSE)</f>
        <v>8493223</v>
      </c>
      <c r="K217" s="43" t="str">
        <f>VLOOKUP(C217,[1]業者一覧!_xlnm.Database,17,FALSE)</f>
        <v>佐賀県唐津市相知町伊岐佐京野甲1157-3</v>
      </c>
      <c r="L217" s="47" t="str">
        <f>VLOOKUP(C217,[1]業者一覧!_xlnm.Database,18,FALSE)</f>
        <v>0955-62-2843</v>
      </c>
      <c r="M217" s="48" t="str">
        <f>VLOOKUP(C217,[1]業者一覧!_xlnm.Database,19,FALSE)</f>
        <v>唐内</v>
      </c>
      <c r="N217" s="49" t="s">
        <v>38</v>
      </c>
      <c r="O217" s="50" t="s">
        <v>38</v>
      </c>
      <c r="P217" s="50" t="s">
        <v>38</v>
      </c>
      <c r="Q217" s="50" t="s">
        <v>38</v>
      </c>
      <c r="R217" s="51" t="s">
        <v>38</v>
      </c>
      <c r="S217" s="52" t="s">
        <v>48</v>
      </c>
      <c r="T217" s="50" t="s">
        <v>48</v>
      </c>
      <c r="U217" s="50" t="s">
        <v>48</v>
      </c>
      <c r="V217" s="50" t="s">
        <v>48</v>
      </c>
      <c r="W217" s="51" t="s">
        <v>38</v>
      </c>
      <c r="X217" s="53"/>
      <c r="Y217" s="52" t="s">
        <v>48</v>
      </c>
      <c r="Z217" s="50" t="s">
        <v>48</v>
      </c>
      <c r="AA217" s="50" t="s">
        <v>48</v>
      </c>
      <c r="AB217" s="50" t="s">
        <v>38</v>
      </c>
      <c r="AC217" s="51" t="s">
        <v>48</v>
      </c>
      <c r="AD217" s="54"/>
      <c r="AE217" s="50"/>
      <c r="AF217" s="50" t="s">
        <v>38</v>
      </c>
      <c r="AG217" s="51" t="s">
        <v>38</v>
      </c>
      <c r="AH217" s="54" t="s">
        <v>48</v>
      </c>
      <c r="AI217" s="54"/>
      <c r="AJ217" s="53"/>
      <c r="AK217" s="55">
        <f t="shared" si="16"/>
        <v>17</v>
      </c>
      <c r="AL217" s="56"/>
      <c r="AN217" s="58"/>
    </row>
    <row r="218" spans="1:40" ht="37.5" customHeight="1">
      <c r="A218" s="22">
        <f>VLOOKUP(C218,[1]業者一覧!_xlnm.Database,3,FALSE)</f>
        <v>0</v>
      </c>
      <c r="B218" s="22">
        <f>VLOOKUP(C218,[1]業者一覧!_xlnm.Database,11,FALSE)</f>
        <v>5</v>
      </c>
      <c r="C218" s="23">
        <v>142057</v>
      </c>
      <c r="D218" s="42" t="str">
        <f t="shared" si="17"/>
        <v>04105142057</v>
      </c>
      <c r="E218" s="43" t="str">
        <f>VLOOKUP(C218,[1]業者一覧!_xlnm.Database,2,FALSE)</f>
        <v>協同組合エコロジーサポート佐賀</v>
      </c>
      <c r="F218" s="44">
        <f>VLOOKUP(C218,[1]業者一覧!_xlnm.Database,4,FALSE)</f>
        <v>43200</v>
      </c>
      <c r="G218" s="45">
        <f t="shared" si="19"/>
        <v>45025</v>
      </c>
      <c r="H218" s="46" t="str">
        <f>VLOOKUP(C218,[1]業者一覧!_xlnm.Database,12,FALSE)</f>
        <v>久保 直行</v>
      </c>
      <c r="I218" s="46" t="str">
        <f>VLOOKUP(C218,[1]業者一覧!_xlnm.Database,13,FALSE)</f>
        <v>ｴｺﾛｼﾞｰｻﾎﾟｰﾄｻｶﾞ</v>
      </c>
      <c r="J218" s="29">
        <f>VLOOKUP(C218,[1]業者一覧!_xlnm.Database,16,FALSE)</f>
        <v>8470821</v>
      </c>
      <c r="K218" s="43" t="str">
        <f>VLOOKUP(C218,[1]業者一覧!_xlnm.Database,17,FALSE)</f>
        <v>佐賀県唐津市鎮西町菖蒲3700-20</v>
      </c>
      <c r="L218" s="47" t="str">
        <f>VLOOKUP(C218,[1]業者一覧!_xlnm.Database,18,FALSE)</f>
        <v>0955-53-8810</v>
      </c>
      <c r="M218" s="48" t="str">
        <f>VLOOKUP(C218,[1]業者一覧!_xlnm.Database,19,FALSE)</f>
        <v>唐内</v>
      </c>
      <c r="N218" s="49" t="s">
        <v>38</v>
      </c>
      <c r="O218" s="50" t="s">
        <v>38</v>
      </c>
      <c r="P218" s="50" t="s">
        <v>38</v>
      </c>
      <c r="Q218" s="50" t="s">
        <v>38</v>
      </c>
      <c r="R218" s="51" t="s">
        <v>38</v>
      </c>
      <c r="S218" s="52" t="s">
        <v>38</v>
      </c>
      <c r="T218" s="50" t="s">
        <v>38</v>
      </c>
      <c r="U218" s="50" t="s">
        <v>38</v>
      </c>
      <c r="V218" s="50" t="s">
        <v>38</v>
      </c>
      <c r="W218" s="51" t="s">
        <v>38</v>
      </c>
      <c r="X218" s="53"/>
      <c r="Y218" s="52" t="s">
        <v>38</v>
      </c>
      <c r="Z218" s="50" t="s">
        <v>38</v>
      </c>
      <c r="AA218" s="50" t="s">
        <v>38</v>
      </c>
      <c r="AB218" s="50" t="s">
        <v>38</v>
      </c>
      <c r="AC218" s="51" t="s">
        <v>38</v>
      </c>
      <c r="AD218" s="54"/>
      <c r="AE218" s="50"/>
      <c r="AF218" s="50" t="s">
        <v>38</v>
      </c>
      <c r="AG218" s="51" t="s">
        <v>38</v>
      </c>
      <c r="AH218" s="54" t="s">
        <v>38</v>
      </c>
      <c r="AI218" s="54" t="s">
        <v>42</v>
      </c>
      <c r="AJ218" s="53" t="s">
        <v>42</v>
      </c>
      <c r="AK218" s="55">
        <f t="shared" si="16"/>
        <v>17</v>
      </c>
      <c r="AL218" s="56"/>
    </row>
    <row r="219" spans="1:40" ht="37.5" customHeight="1">
      <c r="A219" s="22">
        <f>VLOOKUP(C219,[1]業者一覧!_xlnm.Database,3,FALSE)</f>
        <v>0</v>
      </c>
      <c r="B219" s="22">
        <f>VLOOKUP(C219,[1]業者一覧!_xlnm.Database,11,FALSE)</f>
        <v>1</v>
      </c>
      <c r="C219" s="23">
        <v>139628</v>
      </c>
      <c r="D219" s="42" t="str">
        <f t="shared" si="17"/>
        <v>04101139628</v>
      </c>
      <c r="E219" s="43" t="str">
        <f>VLOOKUP(C219,[1]業者一覧!_xlnm.Database,2,FALSE)</f>
        <v>㈲エコ・ワークス</v>
      </c>
      <c r="F219" s="44">
        <f>VLOOKUP(C219,[1]業者一覧!_xlnm.Database,4,FALSE)</f>
        <v>43115</v>
      </c>
      <c r="G219" s="45">
        <f t="shared" si="19"/>
        <v>44940</v>
      </c>
      <c r="H219" s="46" t="str">
        <f>VLOOKUP(C219,[1]業者一覧!_xlnm.Database,12,FALSE)</f>
        <v>川路 茂晴</v>
      </c>
      <c r="I219" s="46" t="str">
        <f>VLOOKUP(C219,[1]業者一覧!_xlnm.Database,13,FALSE)</f>
        <v>ｴｺﾜｰｸｽ</v>
      </c>
      <c r="J219" s="29">
        <f>VLOOKUP(C219,[1]業者一覧!_xlnm.Database,16,FALSE)</f>
        <v>8911101</v>
      </c>
      <c r="K219" s="43" t="str">
        <f>VLOOKUP(C219,[1]業者一覧!_xlnm.Database,17,FALSE)</f>
        <v>鹿児島県鹿児島市花尾町905-1</v>
      </c>
      <c r="L219" s="47" t="str">
        <f>VLOOKUP(C219,[1]業者一覧!_xlnm.Database,18,FALSE)</f>
        <v>099-298-2687</v>
      </c>
      <c r="M219" s="48" t="str">
        <f>VLOOKUP(C219,[1]業者一覧!_xlnm.Database,19,FALSE)</f>
        <v>佐外</v>
      </c>
      <c r="N219" s="49" t="s">
        <v>38</v>
      </c>
      <c r="O219" s="50" t="s">
        <v>38</v>
      </c>
      <c r="P219" s="50" t="s">
        <v>38</v>
      </c>
      <c r="Q219" s="50" t="s">
        <v>38</v>
      </c>
      <c r="R219" s="51" t="s">
        <v>38</v>
      </c>
      <c r="S219" s="52" t="s">
        <v>38</v>
      </c>
      <c r="T219" s="50" t="s">
        <v>38</v>
      </c>
      <c r="U219" s="50" t="s">
        <v>38</v>
      </c>
      <c r="V219" s="50" t="s">
        <v>38</v>
      </c>
      <c r="W219" s="51" t="s">
        <v>38</v>
      </c>
      <c r="X219" s="53"/>
      <c r="Y219" s="52" t="s">
        <v>38</v>
      </c>
      <c r="Z219" s="50" t="s">
        <v>38</v>
      </c>
      <c r="AA219" s="50" t="s">
        <v>38</v>
      </c>
      <c r="AB219" s="50" t="s">
        <v>38</v>
      </c>
      <c r="AC219" s="51" t="s">
        <v>38</v>
      </c>
      <c r="AD219" s="54" t="s">
        <v>38</v>
      </c>
      <c r="AE219" s="50"/>
      <c r="AF219" s="50" t="s">
        <v>38</v>
      </c>
      <c r="AG219" s="51" t="s">
        <v>38</v>
      </c>
      <c r="AH219" s="54" t="s">
        <v>38</v>
      </c>
      <c r="AI219" s="54" t="s">
        <v>38</v>
      </c>
      <c r="AJ219" s="53" t="s">
        <v>38</v>
      </c>
      <c r="AK219" s="55">
        <f t="shared" si="16"/>
        <v>18</v>
      </c>
      <c r="AL219" s="56"/>
    </row>
    <row r="220" spans="1:40" ht="37.5" customHeight="1">
      <c r="A220" s="22">
        <f>VLOOKUP(C220,[1]業者一覧!_xlnm.Database,3,FALSE)</f>
        <v>0</v>
      </c>
      <c r="B220" s="22">
        <f>VLOOKUP(C220,[1]業者一覧!_xlnm.Database,11,FALSE)</f>
        <v>1</v>
      </c>
      <c r="C220" s="23">
        <v>152298</v>
      </c>
      <c r="D220" s="42" t="str">
        <f t="shared" si="17"/>
        <v>04101152298</v>
      </c>
      <c r="E220" s="43" t="str">
        <f>VLOOKUP(C220,[1]業者一覧!_xlnm.Database,2,FALSE)</f>
        <v>江﨑 安宏</v>
      </c>
      <c r="F220" s="44">
        <f>VLOOKUP(C220,[1]業者一覧!_xlnm.Database,4,FALSE)</f>
        <v>41890</v>
      </c>
      <c r="G220" s="45">
        <f t="shared" si="19"/>
        <v>43715</v>
      </c>
      <c r="H220" s="46" t="str">
        <f>VLOOKUP(C220,[1]業者一覧!_xlnm.Database,12,FALSE)</f>
        <v>江﨑 安宏</v>
      </c>
      <c r="I220" s="46" t="str">
        <f>VLOOKUP(C220,[1]業者一覧!_xlnm.Database,13,FALSE)</f>
        <v>ｴｻｷﾔｽﾋﾛ</v>
      </c>
      <c r="J220" s="29">
        <f>VLOOKUP(C220,[1]業者一覧!_xlnm.Database,16,FALSE)</f>
        <v>8320053</v>
      </c>
      <c r="K220" s="43" t="str">
        <f>VLOOKUP(C220,[1]業者一覧!_xlnm.Database,17,FALSE)</f>
        <v>福岡県柳川市大浜町1642-57</v>
      </c>
      <c r="L220" s="47" t="str">
        <f>VLOOKUP(C220,[1]業者一覧!_xlnm.Database,18,FALSE)</f>
        <v>0944-85-5252</v>
      </c>
      <c r="M220" s="48" t="str">
        <f>VLOOKUP(C220,[1]業者一覧!_xlnm.Database,19,FALSE)</f>
        <v>佐外</v>
      </c>
      <c r="N220" s="49"/>
      <c r="O220" s="50"/>
      <c r="P220" s="50"/>
      <c r="Q220" s="50"/>
      <c r="R220" s="51"/>
      <c r="S220" s="52" t="s">
        <v>38</v>
      </c>
      <c r="T220" s="50"/>
      <c r="U220" s="50" t="s">
        <v>38</v>
      </c>
      <c r="V220" s="50"/>
      <c r="W220" s="51"/>
      <c r="X220" s="53"/>
      <c r="Y220" s="52" t="s">
        <v>38</v>
      </c>
      <c r="Z220" s="50" t="s">
        <v>38</v>
      </c>
      <c r="AA220" s="50" t="s">
        <v>38</v>
      </c>
      <c r="AB220" s="50"/>
      <c r="AC220" s="51" t="s">
        <v>38</v>
      </c>
      <c r="AD220" s="54"/>
      <c r="AE220" s="50"/>
      <c r="AF220" s="50"/>
      <c r="AG220" s="51"/>
      <c r="AH220" s="54"/>
      <c r="AI220" s="54"/>
      <c r="AJ220" s="53"/>
      <c r="AK220" s="55">
        <f t="shared" si="16"/>
        <v>6</v>
      </c>
      <c r="AL220" s="56"/>
    </row>
    <row r="221" spans="1:40" ht="37.5" customHeight="1">
      <c r="A221" s="22">
        <f>VLOOKUP(C221,[1]業者一覧!_xlnm.Database,3,FALSE)</f>
        <v>0</v>
      </c>
      <c r="B221" s="22">
        <f>VLOOKUP(C221,[1]業者一覧!_xlnm.Database,11,FALSE)</f>
        <v>1</v>
      </c>
      <c r="C221" s="23">
        <v>135494</v>
      </c>
      <c r="D221" s="42" t="str">
        <f t="shared" si="17"/>
        <v>04101135494</v>
      </c>
      <c r="E221" s="43" t="str">
        <f>VLOOKUP(C221,[1]業者一覧!_xlnm.Database,2,FALSE)</f>
        <v>㈱江下建設</v>
      </c>
      <c r="F221" s="44">
        <f>VLOOKUP(C221,[1]業者一覧!_xlnm.Database,4,FALSE)</f>
        <v>42869</v>
      </c>
      <c r="G221" s="45">
        <f t="shared" si="19"/>
        <v>44694</v>
      </c>
      <c r="H221" s="46" t="str">
        <f>VLOOKUP(C221,[1]業者一覧!_xlnm.Database,12,FALSE)</f>
        <v>江下 宏介</v>
      </c>
      <c r="I221" s="46" t="str">
        <f>VLOOKUP(C221,[1]業者一覧!_xlnm.Database,13,FALSE)</f>
        <v>ｴｼﾀｹﾝｾﾂ</v>
      </c>
      <c r="J221" s="29" t="str">
        <f>VLOOKUP(C221,[1]業者一覧!_xlnm.Database,16,FALSE)</f>
        <v>840-0003</v>
      </c>
      <c r="K221" s="43" t="str">
        <f>VLOOKUP(C221,[1]業者一覧!_xlnm.Database,17,FALSE)</f>
        <v>佐賀県佐賀市蓮池町大字古賀1126-11</v>
      </c>
      <c r="L221" s="47" t="str">
        <f>VLOOKUP(C221,[1]業者一覧!_xlnm.Database,18,FALSE)</f>
        <v>0952-97-0250</v>
      </c>
      <c r="M221" s="48" t="str">
        <f>VLOOKUP(C221,[1]業者一覧!_xlnm.Database,19,FALSE)</f>
        <v>佐内</v>
      </c>
      <c r="N221" s="49"/>
      <c r="O221" s="50"/>
      <c r="P221" s="60"/>
      <c r="Q221" s="60"/>
      <c r="R221" s="61"/>
      <c r="S221" s="59" t="s">
        <v>38</v>
      </c>
      <c r="T221" s="60" t="s">
        <v>38</v>
      </c>
      <c r="U221" s="60" t="s">
        <v>38</v>
      </c>
      <c r="V221" s="60"/>
      <c r="W221" s="61"/>
      <c r="X221" s="62"/>
      <c r="Y221" s="59"/>
      <c r="Z221" s="60" t="s">
        <v>38</v>
      </c>
      <c r="AA221" s="60" t="s">
        <v>38</v>
      </c>
      <c r="AB221" s="60"/>
      <c r="AC221" s="61" t="s">
        <v>38</v>
      </c>
      <c r="AD221" s="49"/>
      <c r="AE221" s="60"/>
      <c r="AF221" s="60"/>
      <c r="AG221" s="61"/>
      <c r="AH221" s="49" t="s">
        <v>38</v>
      </c>
      <c r="AI221" s="49"/>
      <c r="AJ221" s="62"/>
      <c r="AK221" s="55">
        <f t="shared" si="16"/>
        <v>6</v>
      </c>
      <c r="AL221" s="56"/>
    </row>
    <row r="222" spans="1:40" ht="37.5" customHeight="1">
      <c r="A222" s="22">
        <f>VLOOKUP(C222,[1]業者一覧!_xlnm.Database,3,FALSE)</f>
        <v>0</v>
      </c>
      <c r="B222" s="22">
        <f>VLOOKUP(C222,[1]業者一覧!_xlnm.Database,11,FALSE)</f>
        <v>3</v>
      </c>
      <c r="C222" s="23">
        <v>98845</v>
      </c>
      <c r="D222" s="42" t="str">
        <f t="shared" si="17"/>
        <v>04103098845</v>
      </c>
      <c r="E222" s="43" t="str">
        <f>VLOOKUP(C222,[1]業者一覧!_xlnm.Database,2,FALSE)</f>
        <v>江島 英樹</v>
      </c>
      <c r="F222" s="44">
        <f>VLOOKUP(C222,[1]業者一覧!_xlnm.Database,4,FALSE)</f>
        <v>43006</v>
      </c>
      <c r="G222" s="45">
        <f t="shared" si="19"/>
        <v>44831</v>
      </c>
      <c r="H222" s="46" t="str">
        <f>VLOOKUP(C222,[1]業者一覧!_xlnm.Database,12,FALSE)</f>
        <v>江島 英樹</v>
      </c>
      <c r="I222" s="46" t="str">
        <f>VLOOKUP(C222,[1]業者一覧!_xlnm.Database,13,FALSE)</f>
        <v>ｴｼﾞﾏﾋﾃﾞｷ</v>
      </c>
      <c r="J222" s="29">
        <f>VLOOKUP(C222,[1]業者一覧!_xlnm.Database,16,FALSE)</f>
        <v>8300224</v>
      </c>
      <c r="K222" s="43" t="str">
        <f>VLOOKUP(C222,[1]業者一覧!_xlnm.Database,17,FALSE)</f>
        <v>福岡県久留米市城島町上青木889-3</v>
      </c>
      <c r="L222" s="47" t="str">
        <f>VLOOKUP(C222,[1]業者一覧!_xlnm.Database,18,FALSE)</f>
        <v>0942-62-6185</v>
      </c>
      <c r="M222" s="48" t="str">
        <f>VLOOKUP(C222,[1]業者一覧!_xlnm.Database,19,FALSE)</f>
        <v>鳥外</v>
      </c>
      <c r="N222" s="49"/>
      <c r="O222" s="50"/>
      <c r="P222" s="50"/>
      <c r="Q222" s="50"/>
      <c r="R222" s="51"/>
      <c r="S222" s="52" t="s">
        <v>38</v>
      </c>
      <c r="T222" s="50" t="s">
        <v>38</v>
      </c>
      <c r="U222" s="50" t="s">
        <v>38</v>
      </c>
      <c r="V222" s="50" t="s">
        <v>38</v>
      </c>
      <c r="W222" s="51"/>
      <c r="X222" s="53"/>
      <c r="Y222" s="52"/>
      <c r="Z222" s="50" t="s">
        <v>38</v>
      </c>
      <c r="AA222" s="50" t="s">
        <v>38</v>
      </c>
      <c r="AB222" s="50"/>
      <c r="AC222" s="51" t="s">
        <v>38</v>
      </c>
      <c r="AD222" s="54"/>
      <c r="AE222" s="50"/>
      <c r="AF222" s="50"/>
      <c r="AG222" s="51"/>
      <c r="AH222" s="54" t="s">
        <v>38</v>
      </c>
      <c r="AI222" s="54"/>
      <c r="AJ222" s="53"/>
      <c r="AK222" s="55">
        <f t="shared" si="16"/>
        <v>7</v>
      </c>
      <c r="AL222" s="56"/>
    </row>
    <row r="223" spans="1:40" ht="37.5" customHeight="1">
      <c r="A223" s="22">
        <f>VLOOKUP(C223,[1]業者一覧!_xlnm.Database,3,FALSE)</f>
        <v>0</v>
      </c>
      <c r="B223" s="22">
        <f>VLOOKUP(C223,[1]業者一覧!_xlnm.Database,11,FALSE)</f>
        <v>1</v>
      </c>
      <c r="C223" s="23">
        <v>210207</v>
      </c>
      <c r="D223" s="42" t="str">
        <f>0&amp;41&amp;A223&amp;B223&amp;VLOOKUP(C223,桁合わせ,2)&amp;C223</f>
        <v>04101210207</v>
      </c>
      <c r="E223" s="43" t="str">
        <f>VLOOKUP(C223,[1]業者一覧!_xlnm.Database,2,FALSE)</f>
        <v>ＳＡＳ重設㈱</v>
      </c>
      <c r="F223" s="44">
        <f>VLOOKUP(C223,[1]業者一覧!_xlnm.Database,4,FALSE)</f>
        <v>43128</v>
      </c>
      <c r="G223" s="45">
        <f>EDATE(F223,60)-1</f>
        <v>44953</v>
      </c>
      <c r="H223" s="46" t="str">
        <f>VLOOKUP(C223,[1]業者一覧!_xlnm.Database,12,FALSE)</f>
        <v>城戸 士朗</v>
      </c>
      <c r="I223" s="46" t="str">
        <f>VLOOKUP(C223,[1]業者一覧!_xlnm.Database,13,FALSE)</f>
        <v>ｴｽｴｰｴｽｼﾞｭｳｾﾂ</v>
      </c>
      <c r="J223" s="29">
        <f>VLOOKUP(C223,[1]業者一覧!_xlnm.Database,16,FALSE)</f>
        <v>8100071</v>
      </c>
      <c r="K223" s="43" t="str">
        <f>VLOOKUP(C223,[1]業者一覧!_xlnm.Database,17,FALSE)</f>
        <v>福岡県福岡市中央区那の津4-4-3</v>
      </c>
      <c r="L223" s="47" t="str">
        <f>VLOOKUP(C223,[1]業者一覧!_xlnm.Database,18,FALSE)</f>
        <v>092-739-7131</v>
      </c>
      <c r="M223" s="48" t="str">
        <f>VLOOKUP(C223,[1]業者一覧!_xlnm.Database,19,FALSE)</f>
        <v>佐内</v>
      </c>
      <c r="N223" s="49"/>
      <c r="O223" s="50"/>
      <c r="P223" s="60"/>
      <c r="Q223" s="60"/>
      <c r="R223" s="61"/>
      <c r="S223" s="59" t="s">
        <v>38</v>
      </c>
      <c r="T223" s="60" t="s">
        <v>40</v>
      </c>
      <c r="U223" s="60" t="s">
        <v>38</v>
      </c>
      <c r="V223" s="60" t="s">
        <v>40</v>
      </c>
      <c r="W223" s="61"/>
      <c r="X223" s="62"/>
      <c r="Y223" s="59" t="s">
        <v>38</v>
      </c>
      <c r="Z223" s="60" t="s">
        <v>38</v>
      </c>
      <c r="AA223" s="60" t="s">
        <v>38</v>
      </c>
      <c r="AB223" s="60"/>
      <c r="AC223" s="61" t="s">
        <v>38</v>
      </c>
      <c r="AD223" s="49"/>
      <c r="AE223" s="60"/>
      <c r="AF223" s="60"/>
      <c r="AG223" s="61"/>
      <c r="AH223" s="49"/>
      <c r="AI223" s="49"/>
      <c r="AJ223" s="62"/>
      <c r="AK223" s="55">
        <f>COUNTA(N223:AG223)</f>
        <v>8</v>
      </c>
      <c r="AL223" s="56"/>
    </row>
    <row r="224" spans="1:40" ht="37.5" customHeight="1">
      <c r="A224" s="22">
        <f>VLOOKUP(C224,[1]業者一覧!_xlnm.Database,3,FALSE)</f>
        <v>0</v>
      </c>
      <c r="B224" s="22">
        <f>VLOOKUP(C224,[1]業者一覧!_xlnm.Database,11,FALSE)</f>
        <v>1</v>
      </c>
      <c r="C224" s="23">
        <v>140420</v>
      </c>
      <c r="D224" s="42" t="str">
        <f t="shared" si="17"/>
        <v>04101140420</v>
      </c>
      <c r="E224" s="43" t="str">
        <f>VLOOKUP(C224,[1]業者一覧!_xlnm.Database,2,FALSE)</f>
        <v>㈲エス・エーマテリアル</v>
      </c>
      <c r="F224" s="44">
        <f>VLOOKUP(C224,[1]業者一覧!_xlnm.Database,4,FALSE)</f>
        <v>43128</v>
      </c>
      <c r="G224" s="45">
        <f t="shared" si="19"/>
        <v>44953</v>
      </c>
      <c r="H224" s="46" t="str">
        <f>VLOOKUP(C224,[1]業者一覧!_xlnm.Database,12,FALSE)</f>
        <v>大坪 明</v>
      </c>
      <c r="I224" s="46" t="str">
        <f>VLOOKUP(C224,[1]業者一覧!_xlnm.Database,13,FALSE)</f>
        <v>ｴｽ･ｴｰﾏﾃﾘｱﾙ</v>
      </c>
      <c r="J224" s="29">
        <f>VLOOKUP(C224,[1]業者一覧!_xlnm.Database,16,FALSE)</f>
        <v>8402213</v>
      </c>
      <c r="K224" s="43" t="str">
        <f>VLOOKUP(C224,[1]業者一覧!_xlnm.Database,17,FALSE)</f>
        <v>佐賀県佐賀市本庄町大字鹿子583-2</v>
      </c>
      <c r="L224" s="47" t="str">
        <f>VLOOKUP(C224,[1]業者一覧!_xlnm.Database,18,FALSE)</f>
        <v>0952-97-8597</v>
      </c>
      <c r="M224" s="48" t="str">
        <f>VLOOKUP(C224,[1]業者一覧!_xlnm.Database,19,FALSE)</f>
        <v>佐内</v>
      </c>
      <c r="N224" s="49"/>
      <c r="O224" s="50"/>
      <c r="P224" s="60"/>
      <c r="Q224" s="60"/>
      <c r="R224" s="61"/>
      <c r="S224" s="59" t="s">
        <v>38</v>
      </c>
      <c r="T224" s="60"/>
      <c r="U224" s="60" t="s">
        <v>38</v>
      </c>
      <c r="V224" s="60"/>
      <c r="W224" s="61"/>
      <c r="X224" s="62"/>
      <c r="Y224" s="59" t="s">
        <v>38</v>
      </c>
      <c r="Z224" s="60" t="s">
        <v>38</v>
      </c>
      <c r="AA224" s="60" t="s">
        <v>38</v>
      </c>
      <c r="AB224" s="60"/>
      <c r="AC224" s="61" t="s">
        <v>38</v>
      </c>
      <c r="AD224" s="49"/>
      <c r="AE224" s="60"/>
      <c r="AF224" s="60"/>
      <c r="AG224" s="61"/>
      <c r="AH224" s="49" t="s">
        <v>38</v>
      </c>
      <c r="AI224" s="49" t="s">
        <v>38</v>
      </c>
      <c r="AJ224" s="62"/>
      <c r="AK224" s="55">
        <f t="shared" ref="AK224:AK288" si="20">COUNTA(N224:AG224)</f>
        <v>6</v>
      </c>
      <c r="AL224" s="56"/>
    </row>
    <row r="225" spans="1:40" ht="37.5" customHeight="1">
      <c r="A225" s="22">
        <f>VLOOKUP(C225,[1]業者一覧!_xlnm.Database,3,FALSE)</f>
        <v>0</v>
      </c>
      <c r="B225" s="22">
        <f>VLOOKUP(C225,[1]業者一覧!_xlnm.Database,11,FALSE)</f>
        <v>3</v>
      </c>
      <c r="C225" s="23">
        <v>2849</v>
      </c>
      <c r="D225" s="42" t="str">
        <f t="shared" si="17"/>
        <v>04103002849</v>
      </c>
      <c r="E225" s="43" t="str">
        <f>VLOOKUP(C225,[1]業者一覧!_xlnm.Database,2,FALSE)</f>
        <v>エスエム環境開発㈱</v>
      </c>
      <c r="F225" s="44">
        <f>VLOOKUP(C225,[1]業者一覧!_xlnm.Database,4,FALSE)</f>
        <v>43542</v>
      </c>
      <c r="G225" s="45">
        <f t="shared" si="19"/>
        <v>45368</v>
      </c>
      <c r="H225" s="46" t="str">
        <f>VLOOKUP(C225,[1]業者一覧!_xlnm.Database,12,FALSE)</f>
        <v>林 三惠子</v>
      </c>
      <c r="I225" s="46" t="str">
        <f>VLOOKUP(C225,[1]業者一覧!_xlnm.Database,13,FALSE)</f>
        <v>ｴｽｴﾑｶﾝｷｮｳｶｲﾊﾂ</v>
      </c>
      <c r="J225" s="29">
        <f>VLOOKUP(C225,[1]業者一覧!_xlnm.Database,16,FALSE)</f>
        <v>8030815</v>
      </c>
      <c r="K225" s="43" t="str">
        <f>VLOOKUP(C225,[1]業者一覧!_xlnm.Database,17,FALSE)</f>
        <v>福岡県北九州市小倉北区原町2-2-10</v>
      </c>
      <c r="L225" s="47" t="str">
        <f>VLOOKUP(C225,[1]業者一覧!_xlnm.Database,18,FALSE)</f>
        <v>093-561-1816</v>
      </c>
      <c r="M225" s="48" t="str">
        <f>VLOOKUP(C225,[1]業者一覧!_xlnm.Database,19,FALSE)</f>
        <v>鳥外</v>
      </c>
      <c r="N225" s="49" t="s">
        <v>38</v>
      </c>
      <c r="O225" s="50" t="s">
        <v>40</v>
      </c>
      <c r="P225" s="50" t="s">
        <v>40</v>
      </c>
      <c r="Q225" s="50" t="s">
        <v>38</v>
      </c>
      <c r="R225" s="51" t="s">
        <v>38</v>
      </c>
      <c r="S225" s="52" t="s">
        <v>38</v>
      </c>
      <c r="T225" s="50"/>
      <c r="U225" s="50"/>
      <c r="V225" s="50"/>
      <c r="W225" s="51"/>
      <c r="X225" s="53"/>
      <c r="Y225" s="52"/>
      <c r="Z225" s="50" t="s">
        <v>38</v>
      </c>
      <c r="AA225" s="50" t="s">
        <v>38</v>
      </c>
      <c r="AB225" s="50"/>
      <c r="AC225" s="51" t="s">
        <v>38</v>
      </c>
      <c r="AD225" s="54"/>
      <c r="AE225" s="50"/>
      <c r="AF225" s="50" t="s">
        <v>38</v>
      </c>
      <c r="AG225" s="51"/>
      <c r="AH225" s="54"/>
      <c r="AI225" s="54"/>
      <c r="AJ225" s="53"/>
      <c r="AK225" s="55">
        <f t="shared" si="20"/>
        <v>10</v>
      </c>
      <c r="AL225" s="56"/>
    </row>
    <row r="226" spans="1:40" ht="37.5" customHeight="1">
      <c r="A226" s="63">
        <f>VLOOKUP(C226,[1]業者一覧!_xlnm.Database,3,FALSE)</f>
        <v>0</v>
      </c>
      <c r="B226" s="63">
        <f>VLOOKUP(C226,[1]業者一覧!_xlnm.Database,11,FALSE)</f>
        <v>6</v>
      </c>
      <c r="C226" s="81">
        <v>62344</v>
      </c>
      <c r="D226" s="82" t="str">
        <f t="shared" si="17"/>
        <v>04106062344</v>
      </c>
      <c r="E226" s="83" t="str">
        <f>VLOOKUP(C226,[1]業者一覧!_xlnm.Database,2,FALSE)</f>
        <v>㈱エスケイ</v>
      </c>
      <c r="F226" s="84">
        <f>VLOOKUP(C226,[1]業者一覧!_xlnm.Database,4,FALSE)</f>
        <v>43218</v>
      </c>
      <c r="G226" s="85">
        <f>EDATE(F226,84)-1</f>
        <v>45774</v>
      </c>
      <c r="H226" s="86" t="str">
        <f>VLOOKUP(C226,[1]業者一覧!_xlnm.Database,12,FALSE)</f>
        <v>坂本 尚紀</v>
      </c>
      <c r="I226" s="86" t="str">
        <f>VLOOKUP(C226,[1]業者一覧!_xlnm.Database,13,FALSE)</f>
        <v>ｴｽｹｲ</v>
      </c>
      <c r="J226" s="70">
        <f>VLOOKUP(C226,[1]業者一覧!_xlnm.Database,16,FALSE)</f>
        <v>8120858</v>
      </c>
      <c r="K226" s="83" t="str">
        <f>VLOOKUP(C226,[1]業者一覧!_xlnm.Database,17,FALSE)</f>
        <v>福岡県福岡市博多区月隈1-10-18</v>
      </c>
      <c r="L226" s="87" t="str">
        <f>VLOOKUP(C226,[1]業者一覧!_xlnm.Database,18,FALSE)</f>
        <v>092-621-5400</v>
      </c>
      <c r="M226" s="88" t="str">
        <f>VLOOKUP(C226,[1]業者一覧!_xlnm.Database,19,FALSE)</f>
        <v>伊外</v>
      </c>
      <c r="N226" s="89"/>
      <c r="O226" s="90" t="s">
        <v>38</v>
      </c>
      <c r="P226" s="90" t="s">
        <v>38</v>
      </c>
      <c r="Q226" s="90"/>
      <c r="R226" s="91"/>
      <c r="S226" s="92" t="s">
        <v>38</v>
      </c>
      <c r="T226" s="90" t="s">
        <v>40</v>
      </c>
      <c r="U226" s="90" t="s">
        <v>40</v>
      </c>
      <c r="V226" s="90" t="s">
        <v>40</v>
      </c>
      <c r="W226" s="91" t="s">
        <v>38</v>
      </c>
      <c r="X226" s="93"/>
      <c r="Y226" s="92" t="s">
        <v>40</v>
      </c>
      <c r="Z226" s="90" t="s">
        <v>40</v>
      </c>
      <c r="AA226" s="90" t="s">
        <v>40</v>
      </c>
      <c r="AB226" s="90"/>
      <c r="AC226" s="91" t="s">
        <v>40</v>
      </c>
      <c r="AD226" s="94"/>
      <c r="AE226" s="90"/>
      <c r="AF226" s="90"/>
      <c r="AG226" s="91"/>
      <c r="AH226" s="94" t="s">
        <v>38</v>
      </c>
      <c r="AI226" s="94" t="s">
        <v>42</v>
      </c>
      <c r="AJ226" s="93"/>
      <c r="AK226" s="95">
        <f t="shared" si="20"/>
        <v>11</v>
      </c>
      <c r="AL226" s="96"/>
    </row>
    <row r="227" spans="1:40" ht="37.5" customHeight="1">
      <c r="A227" s="22">
        <f>VLOOKUP(C227,[1]業者一覧!_xlnm.Database,3,FALSE)</f>
        <v>0</v>
      </c>
      <c r="B227" s="22">
        <f>VLOOKUP(C227,[1]業者一覧!_xlnm.Database,11,FALSE)</f>
        <v>1</v>
      </c>
      <c r="C227" s="23">
        <v>132652</v>
      </c>
      <c r="D227" s="42" t="str">
        <f t="shared" si="17"/>
        <v>04101132652</v>
      </c>
      <c r="E227" s="43" t="str">
        <f>VLOOKUP(C227,[1]業者一覧!_xlnm.Database,2,FALSE)</f>
        <v>㈱エスケイ物流</v>
      </c>
      <c r="F227" s="44">
        <f>VLOOKUP(C227,[1]業者一覧!_xlnm.Database,4,FALSE)</f>
        <v>42709</v>
      </c>
      <c r="G227" s="45">
        <f>EDATE(F227,60)-1</f>
        <v>44534</v>
      </c>
      <c r="H227" s="46" t="str">
        <f>VLOOKUP(C227,[1]業者一覧!_xlnm.Database,12,FALSE)</f>
        <v>西村 英理</v>
      </c>
      <c r="I227" s="46" t="str">
        <f>VLOOKUP(C227,[1]業者一覧!_xlnm.Database,13,FALSE)</f>
        <v>ｴｽｹｲﾌﾞﾂﾘｭｳ</v>
      </c>
      <c r="J227" s="29">
        <f>VLOOKUP(C227,[1]業者一覧!_xlnm.Database,16,FALSE)</f>
        <v>8911231</v>
      </c>
      <c r="K227" s="43" t="str">
        <f>VLOOKUP(C227,[1]業者一覧!_xlnm.Database,17,FALSE)</f>
        <v>鹿児島県鹿児島市小山田町3502-9</v>
      </c>
      <c r="L227" s="47" t="str">
        <f>VLOOKUP(C227,[1]業者一覧!_xlnm.Database,18,FALSE)</f>
        <v>099-238-3337</v>
      </c>
      <c r="M227" s="48" t="str">
        <f>VLOOKUP(C227,[1]業者一覧!_xlnm.Database,19,FALSE)</f>
        <v>佐外</v>
      </c>
      <c r="N227" s="49"/>
      <c r="O227" s="50"/>
      <c r="P227" s="50"/>
      <c r="Q227" s="50"/>
      <c r="R227" s="51"/>
      <c r="S227" s="52" t="s">
        <v>38</v>
      </c>
      <c r="T227" s="50" t="s">
        <v>38</v>
      </c>
      <c r="U227" s="50" t="s">
        <v>38</v>
      </c>
      <c r="V227" s="50" t="s">
        <v>38</v>
      </c>
      <c r="W227" s="51"/>
      <c r="X227" s="53"/>
      <c r="Y227" s="52" t="s">
        <v>38</v>
      </c>
      <c r="Z227" s="50" t="s">
        <v>38</v>
      </c>
      <c r="AA227" s="50" t="s">
        <v>38</v>
      </c>
      <c r="AB227" s="50"/>
      <c r="AC227" s="51" t="s">
        <v>38</v>
      </c>
      <c r="AD227" s="54"/>
      <c r="AE227" s="50"/>
      <c r="AF227" s="50"/>
      <c r="AG227" s="51"/>
      <c r="AH227" s="54" t="s">
        <v>38</v>
      </c>
      <c r="AI227" s="54"/>
      <c r="AJ227" s="53"/>
      <c r="AK227" s="55">
        <f t="shared" si="20"/>
        <v>8</v>
      </c>
      <c r="AL227" s="56"/>
    </row>
    <row r="228" spans="1:40" ht="37.5" customHeight="1">
      <c r="A228" s="63">
        <f>VLOOKUP(C228,[1]業者一覧!_xlnm.Database,3,FALSE)</f>
        <v>0</v>
      </c>
      <c r="B228" s="99">
        <f>VLOOKUP(C228,[1]業者一覧!_xlnm.Database,11,FALSE)</f>
        <v>3</v>
      </c>
      <c r="C228" s="64">
        <v>4134</v>
      </c>
      <c r="D228" s="65" t="str">
        <f t="shared" si="17"/>
        <v>04103004134</v>
      </c>
      <c r="E228" s="66" t="str">
        <f>VLOOKUP(C228,[1]業者一覧!_xlnm.Database,2,FALSE)</f>
        <v>エス・シー・マテリアル㈱</v>
      </c>
      <c r="F228" s="67">
        <f>VLOOKUP(C228,[1]業者一覧!_xlnm.Database,4,FALSE)</f>
        <v>42197</v>
      </c>
      <c r="G228" s="68">
        <f>EDATE(F228,84)-1</f>
        <v>44753</v>
      </c>
      <c r="H228" s="69" t="str">
        <f>VLOOKUP(C228,[1]業者一覧!_xlnm.Database,12,FALSE)</f>
        <v>後藤 智彦</v>
      </c>
      <c r="I228" s="69" t="str">
        <f>VLOOKUP(C228,[1]業者一覧!_xlnm.Database,13,FALSE)</f>
        <v>ｴｽｼｰﾏﾃﾘｱﾙ</v>
      </c>
      <c r="J228" s="70">
        <f>VLOOKUP(C228,[1]業者一覧!_xlnm.Database,16,FALSE)</f>
        <v>8120065</v>
      </c>
      <c r="K228" s="66" t="str">
        <f>VLOOKUP(C228,[1]業者一覧!_xlnm.Database,17,FALSE)</f>
        <v>福岡県福岡市東区二又瀬新町13-38</v>
      </c>
      <c r="L228" s="71" t="str">
        <f>VLOOKUP(C228,[1]業者一覧!_xlnm.Database,18,FALSE)</f>
        <v>092-621-2233</v>
      </c>
      <c r="M228" s="72" t="str">
        <f>VLOOKUP(C228,[1]業者一覧!_xlnm.Database,19,FALSE)</f>
        <v>鳥外</v>
      </c>
      <c r="N228" s="73" t="s">
        <v>38</v>
      </c>
      <c r="O228" s="74" t="s">
        <v>38</v>
      </c>
      <c r="P228" s="74" t="s">
        <v>40</v>
      </c>
      <c r="Q228" s="74" t="s">
        <v>38</v>
      </c>
      <c r="R228" s="75" t="s">
        <v>38</v>
      </c>
      <c r="S228" s="76" t="s">
        <v>40</v>
      </c>
      <c r="T228" s="74" t="s">
        <v>38</v>
      </c>
      <c r="U228" s="74" t="s">
        <v>40</v>
      </c>
      <c r="V228" s="74" t="s">
        <v>40</v>
      </c>
      <c r="W228" s="75" t="s">
        <v>38</v>
      </c>
      <c r="X228" s="77"/>
      <c r="Y228" s="76" t="s">
        <v>40</v>
      </c>
      <c r="Z228" s="74" t="s">
        <v>40</v>
      </c>
      <c r="AA228" s="74" t="s">
        <v>40</v>
      </c>
      <c r="AB228" s="74"/>
      <c r="AC228" s="75" t="s">
        <v>40</v>
      </c>
      <c r="AD228" s="78"/>
      <c r="AE228" s="74"/>
      <c r="AF228" s="74"/>
      <c r="AG228" s="75"/>
      <c r="AH228" s="78" t="s">
        <v>38</v>
      </c>
      <c r="AI228" s="78"/>
      <c r="AJ228" s="77"/>
      <c r="AK228" s="79">
        <f t="shared" si="20"/>
        <v>14</v>
      </c>
      <c r="AL228" s="80"/>
    </row>
    <row r="229" spans="1:40" ht="37.5" customHeight="1">
      <c r="A229" s="22">
        <f>VLOOKUP(C229,[1]業者一覧!_xlnm.Database,3,FALSE)</f>
        <v>0</v>
      </c>
      <c r="B229" s="22">
        <f>VLOOKUP(C229,[1]業者一覧!_xlnm.Database,11,FALSE)</f>
        <v>3</v>
      </c>
      <c r="C229" s="23">
        <v>53569</v>
      </c>
      <c r="D229" s="24" t="str">
        <f t="shared" si="17"/>
        <v>04103053569</v>
      </c>
      <c r="E229" s="25" t="str">
        <f>VLOOKUP(C229,[1]業者一覧!_xlnm.Database,2,FALSE)</f>
        <v>ＳＧムービング㈱</v>
      </c>
      <c r="F229" s="26">
        <f>VLOOKUP(C229,[1]業者一覧!_xlnm.Database,4,FALSE)</f>
        <v>43549</v>
      </c>
      <c r="G229" s="27">
        <f>EDATE(F229,60)-1</f>
        <v>45375</v>
      </c>
      <c r="H229" s="28" t="str">
        <f>VLOOKUP(C229,[1]業者一覧!_xlnm.Database,12,FALSE)</f>
        <v>別所 規至</v>
      </c>
      <c r="I229" s="28" t="str">
        <f>VLOOKUP(C229,[1]業者一覧!_xlnm.Database,13,FALSE)</f>
        <v>ｴｽｼﾞｰﾑｰﾋﾞﾝｸﾞ</v>
      </c>
      <c r="J229" s="29">
        <f>VLOOKUP(C229,[1]業者一覧!_xlnm.Database,16,FALSE)</f>
        <v>1360082</v>
      </c>
      <c r="K229" s="25" t="str">
        <f>VLOOKUP(C229,[1]業者一覧!_xlnm.Database,17,FALSE)</f>
        <v>東京都江東区新砂1-8-2</v>
      </c>
      <c r="L229" s="30" t="str">
        <f>VLOOKUP(C229,[1]業者一覧!_xlnm.Database,18,FALSE)</f>
        <v>03-5857-2450</v>
      </c>
      <c r="M229" s="31" t="str">
        <f>VLOOKUP(C229,[1]業者一覧!_xlnm.Database,19,FALSE)</f>
        <v>鳥外</v>
      </c>
      <c r="N229" s="32"/>
      <c r="O229" s="33"/>
      <c r="P229" s="33"/>
      <c r="Q229" s="33"/>
      <c r="R229" s="34"/>
      <c r="S229" s="35" t="s">
        <v>38</v>
      </c>
      <c r="T229" s="33" t="s">
        <v>38</v>
      </c>
      <c r="U229" s="33" t="s">
        <v>38</v>
      </c>
      <c r="V229" s="33"/>
      <c r="W229" s="34"/>
      <c r="X229" s="41"/>
      <c r="Y229" s="35"/>
      <c r="Z229" s="33" t="s">
        <v>38</v>
      </c>
      <c r="AA229" s="33" t="s">
        <v>38</v>
      </c>
      <c r="AB229" s="33"/>
      <c r="AC229" s="34"/>
      <c r="AD229" s="38"/>
      <c r="AE229" s="33"/>
      <c r="AF229" s="33"/>
      <c r="AG229" s="34"/>
      <c r="AH229" s="38"/>
      <c r="AI229" s="38"/>
      <c r="AJ229" s="41"/>
      <c r="AK229" s="39">
        <f t="shared" si="20"/>
        <v>5</v>
      </c>
      <c r="AL229" s="40"/>
    </row>
    <row r="230" spans="1:40" ht="37.5" customHeight="1">
      <c r="A230" s="22">
        <f>VLOOKUP(C230,[1]業者一覧!_xlnm.Database,3,FALSE)</f>
        <v>0</v>
      </c>
      <c r="B230" s="22">
        <f>VLOOKUP(C230,[1]業者一覧!_xlnm.Database,11,FALSE)</f>
        <v>3</v>
      </c>
      <c r="C230" s="23">
        <v>59278</v>
      </c>
      <c r="D230" s="24" t="str">
        <f t="shared" si="17"/>
        <v>04103059278</v>
      </c>
      <c r="E230" s="25" t="str">
        <f>VLOOKUP(C230,[1]業者一覧!_xlnm.Database,2,FALSE)</f>
        <v>㈲エステート・アサヒ</v>
      </c>
      <c r="F230" s="26">
        <f>VLOOKUP(C230,[1]業者一覧!_xlnm.Database,4,FALSE)</f>
        <v>43568</v>
      </c>
      <c r="G230" s="27">
        <f>EDATE(F230,60)-1</f>
        <v>45394</v>
      </c>
      <c r="H230" s="28" t="str">
        <f>VLOOKUP(C230,[1]業者一覧!_xlnm.Database,12,FALSE)</f>
        <v>合原 繁子</v>
      </c>
      <c r="I230" s="28" t="str">
        <f>VLOOKUP(C230,[1]業者一覧!_xlnm.Database,13,FALSE)</f>
        <v>ｴｽﾃｰﾄｱｻﾋ</v>
      </c>
      <c r="J230" s="29">
        <f>VLOOKUP(C230,[1]業者一覧!_xlnm.Database,16,FALSE)</f>
        <v>8150082</v>
      </c>
      <c r="K230" s="25" t="str">
        <f>VLOOKUP(C230,[1]業者一覧!_xlnm.Database,17,FALSE)</f>
        <v>福岡県福岡市南区大楠2-11-23ｴｽﾃｰﾄｱｻﾋﾋﾞﾙ</v>
      </c>
      <c r="L230" s="30" t="str">
        <f>VLOOKUP(C230,[1]業者一覧!_xlnm.Database,18,FALSE)</f>
        <v>092-523-2511</v>
      </c>
      <c r="M230" s="31" t="str">
        <f>VLOOKUP(C230,[1]業者一覧!_xlnm.Database,19,FALSE)</f>
        <v>鳥外</v>
      </c>
      <c r="N230" s="32" t="s">
        <v>38</v>
      </c>
      <c r="O230" s="33" t="s">
        <v>38</v>
      </c>
      <c r="P230" s="33" t="s">
        <v>40</v>
      </c>
      <c r="Q230" s="33" t="s">
        <v>38</v>
      </c>
      <c r="R230" s="34" t="s">
        <v>38</v>
      </c>
      <c r="S230" s="35" t="s">
        <v>40</v>
      </c>
      <c r="T230" s="33" t="s">
        <v>38</v>
      </c>
      <c r="U230" s="33" t="s">
        <v>40</v>
      </c>
      <c r="V230" s="33" t="s">
        <v>40</v>
      </c>
      <c r="W230" s="34" t="s">
        <v>38</v>
      </c>
      <c r="X230" s="41"/>
      <c r="Y230" s="35" t="s">
        <v>40</v>
      </c>
      <c r="Z230" s="33" t="s">
        <v>40</v>
      </c>
      <c r="AA230" s="33" t="s">
        <v>40</v>
      </c>
      <c r="AB230" s="33" t="s">
        <v>38</v>
      </c>
      <c r="AC230" s="34" t="s">
        <v>40</v>
      </c>
      <c r="AD230" s="38"/>
      <c r="AE230" s="33"/>
      <c r="AF230" s="33" t="s">
        <v>38</v>
      </c>
      <c r="AG230" s="34"/>
      <c r="AH230" s="38" t="s">
        <v>38</v>
      </c>
      <c r="AI230" s="38" t="s">
        <v>40</v>
      </c>
      <c r="AJ230" s="41" t="s">
        <v>40</v>
      </c>
      <c r="AK230" s="39">
        <f t="shared" si="20"/>
        <v>16</v>
      </c>
      <c r="AL230" s="40"/>
    </row>
    <row r="231" spans="1:40" ht="37.5" customHeight="1">
      <c r="A231" s="63">
        <f>VLOOKUP(C231,[1]業者一覧!_xlnm.Database,3,FALSE)</f>
        <v>0</v>
      </c>
      <c r="B231" s="63">
        <f>VLOOKUP(C231,[1]業者一覧!_xlnm.Database,11,FALSE)</f>
        <v>3</v>
      </c>
      <c r="C231" s="81">
        <v>5072</v>
      </c>
      <c r="D231" s="82" t="str">
        <f t="shared" si="17"/>
        <v>04103005072</v>
      </c>
      <c r="E231" s="83" t="str">
        <f>VLOOKUP(C231,[1]業者一覧!_xlnm.Database,2,FALSE)</f>
        <v>㈱エスプレス大分</v>
      </c>
      <c r="F231" s="84">
        <f>VLOOKUP(C231,[1]業者一覧!_xlnm.Database,4,FALSE)</f>
        <v>43523</v>
      </c>
      <c r="G231" s="85">
        <f>EDATE(F231,84)-1</f>
        <v>46079</v>
      </c>
      <c r="H231" s="86" t="str">
        <f>VLOOKUP(C231,[1]業者一覧!_xlnm.Database,12,FALSE)</f>
        <v>椎原 邦友</v>
      </c>
      <c r="I231" s="86" t="str">
        <f>VLOOKUP(C231,[1]業者一覧!_xlnm.Database,13,FALSE)</f>
        <v>ｴｽﾌﾟﾚｽｵｵｲﾀ</v>
      </c>
      <c r="J231" s="70">
        <f>VLOOKUP(C231,[1]業者一覧!_xlnm.Database,16,FALSE)</f>
        <v>8700951</v>
      </c>
      <c r="K231" s="83" t="str">
        <f>VLOOKUP(C231,[1]業者一覧!_xlnm.Database,17,FALSE)</f>
        <v>大分県大分市大字下郡字向新地3720-1</v>
      </c>
      <c r="L231" s="87" t="str">
        <f>VLOOKUP(C231,[1]業者一覧!_xlnm.Database,18,FALSE)</f>
        <v>097-569-2482</v>
      </c>
      <c r="M231" s="88" t="str">
        <f>VLOOKUP(C231,[1]業者一覧!_xlnm.Database,19,FALSE)</f>
        <v>鳥外</v>
      </c>
      <c r="N231" s="89" t="s">
        <v>38</v>
      </c>
      <c r="O231" s="90" t="s">
        <v>38</v>
      </c>
      <c r="P231" s="90" t="s">
        <v>40</v>
      </c>
      <c r="Q231" s="90" t="s">
        <v>38</v>
      </c>
      <c r="R231" s="91" t="s">
        <v>38</v>
      </c>
      <c r="S231" s="92" t="s">
        <v>40</v>
      </c>
      <c r="T231" s="90" t="s">
        <v>38</v>
      </c>
      <c r="U231" s="90" t="s">
        <v>40</v>
      </c>
      <c r="V231" s="90" t="s">
        <v>40</v>
      </c>
      <c r="W231" s="91"/>
      <c r="X231" s="93"/>
      <c r="Y231" s="92" t="s">
        <v>40</v>
      </c>
      <c r="Z231" s="90" t="s">
        <v>40</v>
      </c>
      <c r="AA231" s="90" t="s">
        <v>40</v>
      </c>
      <c r="AB231" s="90" t="s">
        <v>38</v>
      </c>
      <c r="AC231" s="91" t="s">
        <v>40</v>
      </c>
      <c r="AD231" s="94"/>
      <c r="AE231" s="90"/>
      <c r="AF231" s="90" t="s">
        <v>38</v>
      </c>
      <c r="AG231" s="91" t="s">
        <v>38</v>
      </c>
      <c r="AH231" s="94" t="s">
        <v>38</v>
      </c>
      <c r="AI231" s="94" t="s">
        <v>40</v>
      </c>
      <c r="AJ231" s="93"/>
      <c r="AK231" s="95">
        <f t="shared" si="20"/>
        <v>16</v>
      </c>
      <c r="AL231" s="96"/>
    </row>
    <row r="232" spans="1:40" ht="37.5" customHeight="1">
      <c r="A232" s="22">
        <f>VLOOKUP(C232,[1]業者一覧!_xlnm.Database,3,FALSE)</f>
        <v>0</v>
      </c>
      <c r="B232" s="22">
        <f>VLOOKUP(C232,[1]業者一覧!_xlnm.Database,11,FALSE)</f>
        <v>1</v>
      </c>
      <c r="C232" s="23">
        <v>8652</v>
      </c>
      <c r="D232" s="24" t="str">
        <f>0&amp;41&amp;A232&amp;B232&amp;VLOOKUP(C232,桁合わせ,2)&amp;C232</f>
        <v>04101008652</v>
      </c>
      <c r="E232" s="25" t="str">
        <f>VLOOKUP(C232,[1]業者一覧!_xlnm.Database,2,FALSE)</f>
        <v>㈱江藤建設工業</v>
      </c>
      <c r="F232" s="26">
        <f>VLOOKUP(C232,[1]業者一覧!_xlnm.Database,4,FALSE)</f>
        <v>43726</v>
      </c>
      <c r="G232" s="27">
        <f>EDATE(F232,60)-1</f>
        <v>45552</v>
      </c>
      <c r="H232" s="28" t="str">
        <f>VLOOKUP(C232,[1]業者一覧!_xlnm.Database,12,FALSE)</f>
        <v>荒川 和彦</v>
      </c>
      <c r="I232" s="28" t="str">
        <f>VLOOKUP(C232,[1]業者一覧!_xlnm.Database,13,FALSE)</f>
        <v>ｴﾄｳｹﾝｾﾂｺｳｷﾞｮｳ</v>
      </c>
      <c r="J232" s="29">
        <f>VLOOKUP(C232,[1]業者一覧!_xlnm.Database,16,FALSE)</f>
        <v>8900005</v>
      </c>
      <c r="K232" s="25" t="str">
        <f>VLOOKUP(C232,[1]業者一覧!_xlnm.Database,17,FALSE)</f>
        <v>鹿児島県鹿児島市下伊敷1-53-16</v>
      </c>
      <c r="L232" s="30" t="str">
        <f>VLOOKUP(C232,[1]業者一覧!_xlnm.Database,18,FALSE)</f>
        <v>099-229-7500</v>
      </c>
      <c r="M232" s="31" t="str">
        <f>VLOOKUP(C232,[1]業者一覧!_xlnm.Database,19,FALSE)</f>
        <v>佐外</v>
      </c>
      <c r="N232" s="32"/>
      <c r="O232" s="33"/>
      <c r="P232" s="33"/>
      <c r="Q232" s="33"/>
      <c r="R232" s="34"/>
      <c r="S232" s="35" t="s">
        <v>40</v>
      </c>
      <c r="T232" s="33" t="s">
        <v>38</v>
      </c>
      <c r="U232" s="33" t="s">
        <v>40</v>
      </c>
      <c r="V232" s="33" t="s">
        <v>40</v>
      </c>
      <c r="W232" s="34"/>
      <c r="X232" s="41"/>
      <c r="Y232" s="35" t="s">
        <v>40</v>
      </c>
      <c r="Z232" s="33" t="s">
        <v>40</v>
      </c>
      <c r="AA232" s="33" t="s">
        <v>40</v>
      </c>
      <c r="AB232" s="33"/>
      <c r="AC232" s="34" t="s">
        <v>40</v>
      </c>
      <c r="AD232" s="38"/>
      <c r="AE232" s="33"/>
      <c r="AF232" s="33"/>
      <c r="AG232" s="34"/>
      <c r="AH232" s="38" t="s">
        <v>38</v>
      </c>
      <c r="AI232" s="38" t="s">
        <v>40</v>
      </c>
      <c r="AJ232" s="41"/>
      <c r="AK232" s="39">
        <f>COUNTA(N232:AG232)</f>
        <v>8</v>
      </c>
      <c r="AL232" s="40"/>
    </row>
    <row r="233" spans="1:40" ht="37.5" customHeight="1">
      <c r="A233" s="101" t="e">
        <f>VLOOKUP(C233,[1]業者一覧!_xlnm.Database,3,FALSE)</f>
        <v>#N/A</v>
      </c>
      <c r="B233" s="101" t="e">
        <f>VLOOKUP(C233,[1]業者一覧!_xlnm.Database,11,FALSE)</f>
        <v>#N/A</v>
      </c>
      <c r="C233" s="102">
        <v>145143</v>
      </c>
      <c r="D233" s="103" t="e">
        <f t="shared" si="17"/>
        <v>#N/A</v>
      </c>
      <c r="E233" s="104" t="e">
        <f>VLOOKUP(C233,[1]業者一覧!_xlnm.Database,2,FALSE)</f>
        <v>#N/A</v>
      </c>
      <c r="F233" s="105" t="e">
        <f>VLOOKUP(C233,[1]業者一覧!_xlnm.Database,4,FALSE)</f>
        <v>#N/A</v>
      </c>
      <c r="G233" s="106" t="e">
        <f>EDATE(F233,60)-1</f>
        <v>#N/A</v>
      </c>
      <c r="H233" s="107" t="e">
        <f>VLOOKUP(C233,[1]業者一覧!_xlnm.Database,12,FALSE)</f>
        <v>#N/A</v>
      </c>
      <c r="I233" s="107" t="e">
        <f>VLOOKUP(C233,[1]業者一覧!_xlnm.Database,13,FALSE)</f>
        <v>#N/A</v>
      </c>
      <c r="J233" s="108" t="e">
        <f>VLOOKUP(C233,[1]業者一覧!_xlnm.Database,16,FALSE)</f>
        <v>#N/A</v>
      </c>
      <c r="K233" s="104" t="e">
        <f>VLOOKUP(C233,[1]業者一覧!_xlnm.Database,17,FALSE)</f>
        <v>#N/A</v>
      </c>
      <c r="L233" s="109" t="e">
        <f>VLOOKUP(C233,[1]業者一覧!_xlnm.Database,18,FALSE)</f>
        <v>#N/A</v>
      </c>
      <c r="M233" s="110" t="e">
        <f>VLOOKUP(C233,[1]業者一覧!_xlnm.Database,19,FALSE)</f>
        <v>#N/A</v>
      </c>
      <c r="N233" s="111"/>
      <c r="O233" s="112"/>
      <c r="P233" s="112"/>
      <c r="Q233" s="112"/>
      <c r="R233" s="113"/>
      <c r="S233" s="114" t="s">
        <v>38</v>
      </c>
      <c r="T233" s="112"/>
      <c r="U233" s="112"/>
      <c r="V233" s="112"/>
      <c r="W233" s="113"/>
      <c r="X233" s="115"/>
      <c r="Y233" s="114"/>
      <c r="Z233" s="112" t="s">
        <v>38</v>
      </c>
      <c r="AA233" s="112" t="s">
        <v>38</v>
      </c>
      <c r="AB233" s="112"/>
      <c r="AC233" s="113"/>
      <c r="AD233" s="116"/>
      <c r="AE233" s="112"/>
      <c r="AF233" s="112"/>
      <c r="AG233" s="113"/>
      <c r="AH233" s="116"/>
      <c r="AI233" s="116"/>
      <c r="AJ233" s="115"/>
      <c r="AK233" s="117">
        <f t="shared" si="20"/>
        <v>3</v>
      </c>
      <c r="AL233" s="118"/>
      <c r="AN233" s="58"/>
    </row>
    <row r="234" spans="1:40" ht="37.5" customHeight="1">
      <c r="A234" s="22">
        <f>VLOOKUP(C234,[1]業者一覧!_xlnm.Database,3,FALSE)</f>
        <v>0</v>
      </c>
      <c r="B234" s="22">
        <f>VLOOKUP(C234,[1]業者一覧!_xlnm.Database,11,FALSE)</f>
        <v>3</v>
      </c>
      <c r="C234" s="23">
        <v>106361</v>
      </c>
      <c r="D234" s="42" t="str">
        <f t="shared" si="17"/>
        <v>04103106361</v>
      </c>
      <c r="E234" s="43" t="str">
        <f>VLOOKUP(C234,[1]業者一覧!_xlnm.Database,2,FALSE)</f>
        <v>ＮＲ㈱</v>
      </c>
      <c r="F234" s="44">
        <f>VLOOKUP(C234,[1]業者一覧!_xlnm.Database,4,FALSE)</f>
        <v>42928</v>
      </c>
      <c r="G234" s="45">
        <f>EDATE(F234,60)-1</f>
        <v>44753</v>
      </c>
      <c r="H234" s="46" t="str">
        <f>VLOOKUP(C234,[1]業者一覧!_xlnm.Database,12,FALSE)</f>
        <v>麻生 大輔</v>
      </c>
      <c r="I234" s="46" t="str">
        <f>VLOOKUP(C234,[1]業者一覧!_xlnm.Database,13,FALSE)</f>
        <v>ｴﾇｱｰﾙ</v>
      </c>
      <c r="J234" s="29" t="str">
        <f>VLOOKUP(C234,[1]業者一覧!_xlnm.Database,16,FALSE)</f>
        <v>810-0001</v>
      </c>
      <c r="K234" s="43" t="str">
        <f>VLOOKUP(C234,[1]業者一覧!_xlnm.Database,17,FALSE)</f>
        <v>福岡県筑紫野市大字山家4284-3</v>
      </c>
      <c r="L234" s="47" t="str">
        <f>VLOOKUP(C234,[1]業者一覧!_xlnm.Database,18,FALSE)</f>
        <v>092-919-7288</v>
      </c>
      <c r="M234" s="48" t="str">
        <f>VLOOKUP(C234,[1]業者一覧!_xlnm.Database,19,FALSE)</f>
        <v>鳥外</v>
      </c>
      <c r="N234" s="49" t="s">
        <v>40</v>
      </c>
      <c r="O234" s="50" t="s">
        <v>40</v>
      </c>
      <c r="P234" s="50" t="s">
        <v>38</v>
      </c>
      <c r="Q234" s="50"/>
      <c r="R234" s="51"/>
      <c r="S234" s="52" t="s">
        <v>38</v>
      </c>
      <c r="T234" s="50" t="s">
        <v>38</v>
      </c>
      <c r="U234" s="50" t="s">
        <v>38</v>
      </c>
      <c r="V234" s="50" t="s">
        <v>38</v>
      </c>
      <c r="W234" s="51" t="s">
        <v>40</v>
      </c>
      <c r="X234" s="53"/>
      <c r="Y234" s="52" t="s">
        <v>38</v>
      </c>
      <c r="Z234" s="50" t="s">
        <v>38</v>
      </c>
      <c r="AA234" s="50" t="s">
        <v>38</v>
      </c>
      <c r="AB234" s="50"/>
      <c r="AC234" s="51" t="s">
        <v>38</v>
      </c>
      <c r="AD234" s="54" t="s">
        <v>38</v>
      </c>
      <c r="AE234" s="50"/>
      <c r="AF234" s="50"/>
      <c r="AG234" s="51"/>
      <c r="AH234" s="54"/>
      <c r="AI234" s="54"/>
      <c r="AJ234" s="53"/>
      <c r="AK234" s="55">
        <f t="shared" si="20"/>
        <v>13</v>
      </c>
      <c r="AL234" s="56"/>
    </row>
    <row r="235" spans="1:40" ht="37.5" customHeight="1">
      <c r="A235" s="63">
        <f>VLOOKUP(C235,[1]業者一覧!_xlnm.Database,3,FALSE)</f>
        <v>0</v>
      </c>
      <c r="B235" s="63">
        <f>VLOOKUP(C235,[1]業者一覧!_xlnm.Database,11,FALSE)</f>
        <v>3</v>
      </c>
      <c r="C235" s="81">
        <v>142405</v>
      </c>
      <c r="D235" s="82" t="str">
        <f t="shared" si="17"/>
        <v>04103142405</v>
      </c>
      <c r="E235" s="83" t="str">
        <f>VLOOKUP(C235,[1]業者一覧!_xlnm.Database,2,FALSE)</f>
        <v>㈱ＮＲＳ</v>
      </c>
      <c r="F235" s="84">
        <f>VLOOKUP(C235,[1]業者一覧!_xlnm.Database,4,FALSE)</f>
        <v>41742</v>
      </c>
      <c r="G235" s="85">
        <f>EDATE(F235,84)-1</f>
        <v>44298</v>
      </c>
      <c r="H235" s="86" t="str">
        <f>VLOOKUP(C235,[1]業者一覧!_xlnm.Database,12,FALSE)</f>
        <v>中山 卓</v>
      </c>
      <c r="I235" s="86" t="str">
        <f>VLOOKUP(C235,[1]業者一覧!_xlnm.Database,13,FALSE)</f>
        <v>ｴﾇｱｰﾙｴｽ</v>
      </c>
      <c r="J235" s="70">
        <f>VLOOKUP(C235,[1]業者一覧!_xlnm.Database,16,FALSE)</f>
        <v>8080021</v>
      </c>
      <c r="K235" s="83" t="str">
        <f>VLOOKUP(C235,[1]業者一覧!_xlnm.Database,17,FALSE)</f>
        <v>福岡県北九州市若松区響町1-79-1</v>
      </c>
      <c r="L235" s="87" t="str">
        <f>VLOOKUP(C235,[1]業者一覧!_xlnm.Database,18,FALSE)</f>
        <v>093-752-6100</v>
      </c>
      <c r="M235" s="88" t="str">
        <f>VLOOKUP(C235,[1]業者一覧!_xlnm.Database,19,FALSE)</f>
        <v>鳥外</v>
      </c>
      <c r="N235" s="89" t="s">
        <v>38</v>
      </c>
      <c r="O235" s="90" t="s">
        <v>38</v>
      </c>
      <c r="P235" s="90" t="s">
        <v>38</v>
      </c>
      <c r="Q235" s="90" t="s">
        <v>38</v>
      </c>
      <c r="R235" s="91" t="s">
        <v>38</v>
      </c>
      <c r="S235" s="92" t="s">
        <v>40</v>
      </c>
      <c r="T235" s="90" t="s">
        <v>38</v>
      </c>
      <c r="U235" s="90" t="s">
        <v>40</v>
      </c>
      <c r="V235" s="90" t="s">
        <v>40</v>
      </c>
      <c r="W235" s="91" t="s">
        <v>38</v>
      </c>
      <c r="X235" s="93"/>
      <c r="Y235" s="92" t="s">
        <v>40</v>
      </c>
      <c r="Z235" s="90" t="s">
        <v>40</v>
      </c>
      <c r="AA235" s="90" t="s">
        <v>38</v>
      </c>
      <c r="AB235" s="90" t="s">
        <v>38</v>
      </c>
      <c r="AC235" s="91" t="s">
        <v>40</v>
      </c>
      <c r="AD235" s="94"/>
      <c r="AE235" s="90"/>
      <c r="AF235" s="90" t="s">
        <v>38</v>
      </c>
      <c r="AG235" s="91"/>
      <c r="AH235" s="94" t="s">
        <v>38</v>
      </c>
      <c r="AI235" s="94"/>
      <c r="AJ235" s="93"/>
      <c r="AK235" s="95">
        <f t="shared" si="20"/>
        <v>16</v>
      </c>
      <c r="AL235" s="96"/>
    </row>
    <row r="236" spans="1:40" ht="37.5" customHeight="1">
      <c r="A236" s="22">
        <f>VLOOKUP(C236,[1]業者一覧!_xlnm.Database,3,FALSE)</f>
        <v>0</v>
      </c>
      <c r="B236" s="22">
        <f>VLOOKUP(C236,[1]業者一覧!_xlnm.Database,11,FALSE)</f>
        <v>1</v>
      </c>
      <c r="C236" s="23">
        <v>199113</v>
      </c>
      <c r="D236" s="42" t="str">
        <f t="shared" si="17"/>
        <v>04101199113</v>
      </c>
      <c r="E236" s="43" t="str">
        <f>VLOOKUP(C236,[1]業者一覧!_xlnm.Database,2,FALSE)</f>
        <v>㈱エバンス</v>
      </c>
      <c r="F236" s="44">
        <f>VLOOKUP(C236,[1]業者一覧!_xlnm.Database,4,FALSE)</f>
        <v>43340</v>
      </c>
      <c r="G236" s="45">
        <f t="shared" ref="G236:G244" si="21">EDATE(F236,60)-1</f>
        <v>45165</v>
      </c>
      <c r="H236" s="46" t="str">
        <f>VLOOKUP(C236,[1]業者一覧!_xlnm.Database,12,FALSE)</f>
        <v>江口 恭子</v>
      </c>
      <c r="I236" s="46" t="str">
        <f>VLOOKUP(C236,[1]業者一覧!_xlnm.Database,13,FALSE)</f>
        <v>ｴﾊﾞﾝｽ</v>
      </c>
      <c r="J236" s="29" t="str">
        <f>VLOOKUP(C236,[1]業者一覧!_xlnm.Database,16,FALSE)</f>
        <v>812-0857</v>
      </c>
      <c r="K236" s="43" t="str">
        <f>VLOOKUP(C236,[1]業者一覧!_xlnm.Database,17,FALSE)</f>
        <v>福岡県福岡市博多区西月隈12-17-205</v>
      </c>
      <c r="L236" s="47" t="str">
        <f>VLOOKUP(C236,[1]業者一覧!_xlnm.Database,18,FALSE)</f>
        <v>092-260-8348</v>
      </c>
      <c r="M236" s="48" t="str">
        <f>VLOOKUP(C236,[1]業者一覧!_xlnm.Database,19,FALSE)</f>
        <v>佐外</v>
      </c>
      <c r="N236" s="54"/>
      <c r="O236" s="50"/>
      <c r="P236" s="50"/>
      <c r="Q236" s="50"/>
      <c r="R236" s="51"/>
      <c r="S236" s="52" t="s">
        <v>38</v>
      </c>
      <c r="T236" s="50" t="s">
        <v>38</v>
      </c>
      <c r="U236" s="50" t="s">
        <v>38</v>
      </c>
      <c r="V236" s="50" t="s">
        <v>38</v>
      </c>
      <c r="W236" s="51"/>
      <c r="X236" s="53"/>
      <c r="Y236" s="52" t="s">
        <v>38</v>
      </c>
      <c r="Z236" s="50" t="s">
        <v>38</v>
      </c>
      <c r="AA236" s="50" t="s">
        <v>38</v>
      </c>
      <c r="AB236" s="50"/>
      <c r="AC236" s="51" t="s">
        <v>38</v>
      </c>
      <c r="AD236" s="54"/>
      <c r="AE236" s="50"/>
      <c r="AF236" s="50"/>
      <c r="AG236" s="51"/>
      <c r="AH236" s="54" t="s">
        <v>38</v>
      </c>
      <c r="AI236" s="54" t="s">
        <v>42</v>
      </c>
      <c r="AJ236" s="53" t="s">
        <v>42</v>
      </c>
      <c r="AK236" s="55">
        <f t="shared" si="20"/>
        <v>8</v>
      </c>
      <c r="AL236" s="56"/>
    </row>
    <row r="237" spans="1:40" ht="37.5" customHeight="1">
      <c r="A237" s="22">
        <f>VLOOKUP(C237,[1]業者一覧!_xlnm.Database,3,FALSE)</f>
        <v>0</v>
      </c>
      <c r="B237" s="22">
        <f>VLOOKUP(C237,[1]業者一覧!_xlnm.Database,11,FALSE)</f>
        <v>5</v>
      </c>
      <c r="C237" s="23">
        <v>56339</v>
      </c>
      <c r="D237" s="42" t="str">
        <f t="shared" si="17"/>
        <v>04105056339</v>
      </c>
      <c r="E237" s="43" t="str">
        <f>VLOOKUP(C237,[1]業者一覧!_xlnm.Database,2,FALSE)</f>
        <v>㈲蛯昌運輸</v>
      </c>
      <c r="F237" s="44">
        <f>VLOOKUP(C237,[1]業者一覧!_xlnm.Database,4,FALSE)</f>
        <v>43401</v>
      </c>
      <c r="G237" s="45">
        <f t="shared" si="21"/>
        <v>45226</v>
      </c>
      <c r="H237" s="46" t="str">
        <f>VLOOKUP(C237,[1]業者一覧!_xlnm.Database,12,FALSE)</f>
        <v>蛯原 昌樹</v>
      </c>
      <c r="I237" s="46" t="str">
        <f>VLOOKUP(C237,[1]業者一覧!_xlnm.Database,13,FALSE)</f>
        <v>ｴﾋﾞｼｮｳｳﾝﾕ</v>
      </c>
      <c r="J237" s="29">
        <f>VLOOKUP(C237,[1]業者一覧!_xlnm.Database,16,FALSE)</f>
        <v>8471211</v>
      </c>
      <c r="K237" s="43" t="str">
        <f>VLOOKUP(C237,[1]業者一覧!_xlnm.Database,17,FALSE)</f>
        <v>佐賀県唐津市北波多岸山53-8</v>
      </c>
      <c r="L237" s="47" t="str">
        <f>VLOOKUP(C237,[1]業者一覧!_xlnm.Database,18,FALSE)</f>
        <v>0955-78-0153</v>
      </c>
      <c r="M237" s="48" t="str">
        <f>VLOOKUP(C237,[1]業者一覧!_xlnm.Database,19,FALSE)</f>
        <v>唐内</v>
      </c>
      <c r="N237" s="54"/>
      <c r="O237" s="50"/>
      <c r="P237" s="50"/>
      <c r="Q237" s="50"/>
      <c r="R237" s="51"/>
      <c r="S237" s="52" t="s">
        <v>40</v>
      </c>
      <c r="T237" s="50" t="s">
        <v>40</v>
      </c>
      <c r="U237" s="50" t="s">
        <v>40</v>
      </c>
      <c r="V237" s="50"/>
      <c r="W237" s="51"/>
      <c r="X237" s="53"/>
      <c r="Y237" s="52" t="s">
        <v>40</v>
      </c>
      <c r="Z237" s="50" t="s">
        <v>40</v>
      </c>
      <c r="AA237" s="50" t="s">
        <v>40</v>
      </c>
      <c r="AB237" s="50"/>
      <c r="AC237" s="51" t="s">
        <v>40</v>
      </c>
      <c r="AD237" s="54"/>
      <c r="AE237" s="50"/>
      <c r="AF237" s="50"/>
      <c r="AG237" s="51"/>
      <c r="AH237" s="54"/>
      <c r="AI237" s="54"/>
      <c r="AJ237" s="53"/>
      <c r="AK237" s="55">
        <f t="shared" si="20"/>
        <v>7</v>
      </c>
      <c r="AL237" s="56"/>
    </row>
    <row r="238" spans="1:40" ht="37.5" customHeight="1">
      <c r="A238" s="22">
        <f>VLOOKUP(C238,[1]業者一覧!_xlnm.Database,3,FALSE)</f>
        <v>0</v>
      </c>
      <c r="B238" s="22">
        <f>VLOOKUP(C238,[1]業者一覧!_xlnm.Database,11,FALSE)</f>
        <v>1</v>
      </c>
      <c r="C238" s="23">
        <v>178276</v>
      </c>
      <c r="D238" s="42" t="str">
        <f t="shared" si="17"/>
        <v>04101178276</v>
      </c>
      <c r="E238" s="25" t="str">
        <f>VLOOKUP(C238,[1]業者一覧!_xlnm.Database,2,FALSE)</f>
        <v>㈱エフジー</v>
      </c>
      <c r="F238" s="44">
        <f>VLOOKUP(C238,[1]業者一覧!_xlnm.Database,4,FALSE)</f>
        <v>43674</v>
      </c>
      <c r="G238" s="45">
        <f t="shared" si="21"/>
        <v>45500</v>
      </c>
      <c r="H238" s="46" t="str">
        <f>VLOOKUP(C238,[1]業者一覧!_xlnm.Database,12,FALSE)</f>
        <v>藤﨑 貴介</v>
      </c>
      <c r="I238" s="46" t="str">
        <f>VLOOKUP(C238,[1]業者一覧!_xlnm.Database,13,FALSE)</f>
        <v>ｴﾌｼﾞｰ</v>
      </c>
      <c r="J238" s="29">
        <f>VLOOKUP(C238,[1]業者一覧!_xlnm.Database,16,FALSE)</f>
        <v>8340105</v>
      </c>
      <c r="K238" s="43" t="str">
        <f>VLOOKUP(C238,[1]業者一覧!_xlnm.Database,17,FALSE)</f>
        <v>福岡県久留米市藤山町768-1ｺｰﾎﾟﾗｽ･ｴﾑ101</v>
      </c>
      <c r="L238" s="47" t="str">
        <f>VLOOKUP(C238,[1]業者一覧!_xlnm.Database,18,FALSE)</f>
        <v>0943-32-4800</v>
      </c>
      <c r="M238" s="48" t="str">
        <f>VLOOKUP(C238,[1]業者一覧!_xlnm.Database,19,FALSE)</f>
        <v>佐外</v>
      </c>
      <c r="N238" s="54" t="s">
        <v>38</v>
      </c>
      <c r="O238" s="50"/>
      <c r="P238" s="50"/>
      <c r="Q238" s="50"/>
      <c r="R238" s="51"/>
      <c r="S238" s="52" t="s">
        <v>40</v>
      </c>
      <c r="T238" s="50" t="s">
        <v>40</v>
      </c>
      <c r="U238" s="50" t="s">
        <v>40</v>
      </c>
      <c r="V238" s="50" t="s">
        <v>38</v>
      </c>
      <c r="W238" s="51"/>
      <c r="X238" s="53"/>
      <c r="Y238" s="52" t="s">
        <v>38</v>
      </c>
      <c r="Z238" s="50" t="s">
        <v>40</v>
      </c>
      <c r="AA238" s="50" t="s">
        <v>40</v>
      </c>
      <c r="AB238" s="50"/>
      <c r="AC238" s="51" t="s">
        <v>38</v>
      </c>
      <c r="AD238" s="54"/>
      <c r="AE238" s="50"/>
      <c r="AF238" s="50"/>
      <c r="AG238" s="51"/>
      <c r="AH238" s="54" t="s">
        <v>38</v>
      </c>
      <c r="AI238" s="54"/>
      <c r="AJ238" s="53"/>
      <c r="AK238" s="55">
        <f t="shared" si="20"/>
        <v>9</v>
      </c>
      <c r="AL238" s="56"/>
      <c r="AN238" s="58"/>
    </row>
    <row r="239" spans="1:40" ht="37.5" customHeight="1">
      <c r="A239" s="22">
        <f>VLOOKUP(C239,[1]業者一覧!_xlnm.Database,3,FALSE)</f>
        <v>0</v>
      </c>
      <c r="B239" s="22">
        <f>VLOOKUP(C239,[1]業者一覧!_xlnm.Database,11,FALSE)</f>
        <v>3</v>
      </c>
      <c r="C239" s="23">
        <v>66421</v>
      </c>
      <c r="D239" s="42" t="str">
        <f t="shared" si="17"/>
        <v>04103066421</v>
      </c>
      <c r="E239" s="43" t="str">
        <f>VLOOKUP(C239,[1]業者一覧!_xlnm.Database,2,FALSE)</f>
        <v>㈱エフシービー</v>
      </c>
      <c r="F239" s="44">
        <f>VLOOKUP(C239,[1]業者一覧!_xlnm.Database,4,FALSE)</f>
        <v>41997</v>
      </c>
      <c r="G239" s="45">
        <f t="shared" si="21"/>
        <v>43822</v>
      </c>
      <c r="H239" s="46" t="str">
        <f>VLOOKUP(C239,[1]業者一覧!_xlnm.Database,12,FALSE)</f>
        <v>下條 循貴</v>
      </c>
      <c r="I239" s="46" t="str">
        <f>VLOOKUP(C239,[1]業者一覧!_xlnm.Database,13,FALSE)</f>
        <v>ｴﾌｼｰﾋﾞｰ</v>
      </c>
      <c r="J239" s="29">
        <f>VLOOKUP(C239,[1]業者一覧!_xlnm.Database,16,FALSE)</f>
        <v>8160904</v>
      </c>
      <c r="K239" s="43" t="str">
        <f>VLOOKUP(C239,[1]業者一覧!_xlnm.Database,17,FALSE)</f>
        <v>福岡県大野城市大池2-12-6</v>
      </c>
      <c r="L239" s="47" t="str">
        <f>VLOOKUP(C239,[1]業者一覧!_xlnm.Database,18,FALSE)</f>
        <v>092-503-7531</v>
      </c>
      <c r="M239" s="48" t="str">
        <f>VLOOKUP(C239,[1]業者一覧!_xlnm.Database,19,FALSE)</f>
        <v>鳥外</v>
      </c>
      <c r="N239" s="49"/>
      <c r="O239" s="50" t="s">
        <v>38</v>
      </c>
      <c r="P239" s="50" t="s">
        <v>38</v>
      </c>
      <c r="Q239" s="50"/>
      <c r="R239" s="51"/>
      <c r="S239" s="52" t="s">
        <v>38</v>
      </c>
      <c r="T239" s="50" t="s">
        <v>38</v>
      </c>
      <c r="U239" s="50" t="s">
        <v>38</v>
      </c>
      <c r="V239" s="50"/>
      <c r="W239" s="51"/>
      <c r="X239" s="53"/>
      <c r="Y239" s="52" t="s">
        <v>38</v>
      </c>
      <c r="Z239" s="50" t="s">
        <v>38</v>
      </c>
      <c r="AA239" s="50" t="s">
        <v>38</v>
      </c>
      <c r="AB239" s="50"/>
      <c r="AC239" s="51" t="s">
        <v>38</v>
      </c>
      <c r="AD239" s="54"/>
      <c r="AE239" s="50"/>
      <c r="AF239" s="50"/>
      <c r="AG239" s="51"/>
      <c r="AH239" s="54" t="s">
        <v>38</v>
      </c>
      <c r="AI239" s="54"/>
      <c r="AJ239" s="53"/>
      <c r="AK239" s="55">
        <f t="shared" si="20"/>
        <v>9</v>
      </c>
      <c r="AL239" s="56"/>
      <c r="AN239" s="58"/>
    </row>
    <row r="240" spans="1:40" ht="37.5" customHeight="1">
      <c r="A240" s="22">
        <f>VLOOKUP(C240,[1]業者一覧!_xlnm.Database,3,FALSE)</f>
        <v>0</v>
      </c>
      <c r="B240" s="22">
        <f>VLOOKUP(C240,[1]業者一覧!_xlnm.Database,11,FALSE)</f>
        <v>3</v>
      </c>
      <c r="C240" s="23">
        <v>145279</v>
      </c>
      <c r="D240" s="24" t="str">
        <f t="shared" si="17"/>
        <v>04103145279</v>
      </c>
      <c r="E240" s="25" t="str">
        <f>VLOOKUP(C240,[1]業者一覧!_xlnm.Database,2,FALSE)</f>
        <v>江渕設備㈱</v>
      </c>
      <c r="F240" s="26">
        <f>VLOOKUP(C240,[1]業者一覧!_xlnm.Database,4,FALSE)</f>
        <v>43388</v>
      </c>
      <c r="G240" s="27">
        <f t="shared" si="21"/>
        <v>45213</v>
      </c>
      <c r="H240" s="28" t="str">
        <f>VLOOKUP(C240,[1]業者一覧!_xlnm.Database,12,FALSE)</f>
        <v>大坪　誠</v>
      </c>
      <c r="I240" s="28" t="str">
        <f>VLOOKUP(C240,[1]業者一覧!_xlnm.Database,13,FALSE)</f>
        <v>ｴﾌﾞﾁｾﾂﾋﾞ</v>
      </c>
      <c r="J240" s="29">
        <f>VLOOKUP(C240,[1]業者一覧!_xlnm.Database,16,FALSE)</f>
        <v>8390808</v>
      </c>
      <c r="K240" s="25" t="str">
        <f>VLOOKUP(C240,[1]業者一覧!_xlnm.Database,17,FALSE)</f>
        <v>福岡県久留米市東合川新町4-40</v>
      </c>
      <c r="L240" s="30" t="str">
        <f>VLOOKUP(C240,[1]業者一覧!_xlnm.Database,18,FALSE)</f>
        <v>0942-44-7515</v>
      </c>
      <c r="M240" s="31" t="str">
        <f>VLOOKUP(C240,[1]業者一覧!_xlnm.Database,19,FALSE)</f>
        <v>鳥外</v>
      </c>
      <c r="N240" s="32"/>
      <c r="O240" s="33"/>
      <c r="P240" s="33"/>
      <c r="Q240" s="33"/>
      <c r="R240" s="34"/>
      <c r="S240" s="35" t="s">
        <v>38</v>
      </c>
      <c r="T240" s="33"/>
      <c r="U240" s="33" t="s">
        <v>38</v>
      </c>
      <c r="V240" s="33"/>
      <c r="W240" s="34"/>
      <c r="X240" s="41"/>
      <c r="Y240" s="35"/>
      <c r="Z240" s="33" t="s">
        <v>38</v>
      </c>
      <c r="AA240" s="33" t="s">
        <v>38</v>
      </c>
      <c r="AB240" s="33"/>
      <c r="AC240" s="34" t="s">
        <v>38</v>
      </c>
      <c r="AD240" s="38"/>
      <c r="AE240" s="33"/>
      <c r="AF240" s="33"/>
      <c r="AG240" s="34"/>
      <c r="AH240" s="38"/>
      <c r="AI240" s="38"/>
      <c r="AJ240" s="41"/>
      <c r="AK240" s="39">
        <f t="shared" si="20"/>
        <v>5</v>
      </c>
      <c r="AL240" s="40"/>
      <c r="AN240" s="58"/>
    </row>
    <row r="241" spans="1:40" ht="37.5" customHeight="1">
      <c r="A241" s="22">
        <f>VLOOKUP(C241,[1]業者一覧!_xlnm.Database,3,FALSE)</f>
        <v>0</v>
      </c>
      <c r="B241" s="22">
        <f>VLOOKUP(C241,[1]業者一覧!_xlnm.Database,11,FALSE)</f>
        <v>3</v>
      </c>
      <c r="C241" s="23">
        <v>58252</v>
      </c>
      <c r="D241" s="42" t="str">
        <f t="shared" si="17"/>
        <v>04103058252</v>
      </c>
      <c r="E241" s="43" t="str">
        <f>VLOOKUP(C241,[1]業者一覧!_xlnm.Database,2,FALSE)</f>
        <v>㈱エフ･テクノ</v>
      </c>
      <c r="F241" s="44">
        <f>VLOOKUP(C241,[1]業者一覧!_xlnm.Database,4,FALSE)</f>
        <v>42945</v>
      </c>
      <c r="G241" s="45">
        <f t="shared" si="21"/>
        <v>44770</v>
      </c>
      <c r="H241" s="46" t="str">
        <f>VLOOKUP(C241,[1]業者一覧!_xlnm.Database,12,FALSE)</f>
        <v>中村 公義</v>
      </c>
      <c r="I241" s="46" t="str">
        <f>VLOOKUP(C241,[1]業者一覧!_xlnm.Database,13,FALSE)</f>
        <v>ｴﾌﾃｸﾉ</v>
      </c>
      <c r="J241" s="29">
        <f>VLOOKUP(C241,[1]業者一覧!_xlnm.Database,16,FALSE)</f>
        <v>8380067</v>
      </c>
      <c r="K241" s="43" t="str">
        <f>VLOOKUP(C241,[1]業者一覧!_xlnm.Database,17,FALSE)</f>
        <v>福岡県朝倉市牛木900-1</v>
      </c>
      <c r="L241" s="47" t="str">
        <f>VLOOKUP(C241,[1]業者一覧!_xlnm.Database,18,FALSE)</f>
        <v>0946-24-7070</v>
      </c>
      <c r="M241" s="48" t="str">
        <f>VLOOKUP(C241,[1]業者一覧!_xlnm.Database,19,FALSE)</f>
        <v>鳥外</v>
      </c>
      <c r="N241" s="49" t="s">
        <v>38</v>
      </c>
      <c r="O241" s="50" t="s">
        <v>38</v>
      </c>
      <c r="P241" s="50" t="s">
        <v>38</v>
      </c>
      <c r="Q241" s="50"/>
      <c r="R241" s="51"/>
      <c r="S241" s="52" t="s">
        <v>38</v>
      </c>
      <c r="T241" s="50" t="s">
        <v>38</v>
      </c>
      <c r="U241" s="50" t="s">
        <v>38</v>
      </c>
      <c r="V241" s="50" t="s">
        <v>38</v>
      </c>
      <c r="W241" s="51" t="s">
        <v>38</v>
      </c>
      <c r="X241" s="53"/>
      <c r="Y241" s="52" t="s">
        <v>38</v>
      </c>
      <c r="Z241" s="50" t="s">
        <v>38</v>
      </c>
      <c r="AA241" s="50" t="s">
        <v>38</v>
      </c>
      <c r="AB241" s="50"/>
      <c r="AC241" s="51" t="s">
        <v>38</v>
      </c>
      <c r="AD241" s="54"/>
      <c r="AE241" s="50"/>
      <c r="AF241" s="50"/>
      <c r="AG241" s="51"/>
      <c r="AH241" s="54" t="s">
        <v>38</v>
      </c>
      <c r="AI241" s="54"/>
      <c r="AJ241" s="53"/>
      <c r="AK241" s="55">
        <f t="shared" si="20"/>
        <v>12</v>
      </c>
      <c r="AL241" s="56"/>
    </row>
    <row r="242" spans="1:40" ht="37.5" customHeight="1">
      <c r="A242" s="22">
        <f>VLOOKUP(C242,[1]業者一覧!_xlnm.Database,3,FALSE)</f>
        <v>0</v>
      </c>
      <c r="B242" s="22">
        <f>VLOOKUP(C242,[1]業者一覧!_xlnm.Database,11,FALSE)</f>
        <v>1</v>
      </c>
      <c r="C242" s="23">
        <v>193208</v>
      </c>
      <c r="D242" s="42" t="str">
        <f t="shared" si="17"/>
        <v>04101193208</v>
      </c>
      <c r="E242" s="25" t="str">
        <f>VLOOKUP(C242,[1]業者一覧!_xlnm.Database,2,FALSE)</f>
        <v>㈱Ｆ　ＢＡＳＥ</v>
      </c>
      <c r="F242" s="44">
        <f>VLOOKUP(C242,[1]業者一覧!_xlnm.Database,4,FALSE)</f>
        <v>42759</v>
      </c>
      <c r="G242" s="45">
        <f t="shared" si="21"/>
        <v>44584</v>
      </c>
      <c r="H242" s="46" t="str">
        <f>VLOOKUP(C242,[1]業者一覧!_xlnm.Database,12,FALSE)</f>
        <v>各努 理恵</v>
      </c>
      <c r="I242" s="46" t="str">
        <f>VLOOKUP(C242,[1]業者一覧!_xlnm.Database,13,FALSE)</f>
        <v>ｴﾌﾍﾞｲｽ</v>
      </c>
      <c r="J242" s="29" t="str">
        <f>VLOOKUP(C242,[1]業者一覧!_xlnm.Database,16,FALSE)</f>
        <v>838-0065</v>
      </c>
      <c r="K242" s="43" t="str">
        <f>VLOOKUP(C242,[1]業者一覧!_xlnm.Database,17,FALSE)</f>
        <v>福岡県朝倉市一木18-25</v>
      </c>
      <c r="L242" s="47" t="str">
        <f>VLOOKUP(C242,[1]業者一覧!_xlnm.Database,18,FALSE)</f>
        <v>0946-23-8892</v>
      </c>
      <c r="M242" s="48" t="str">
        <f>VLOOKUP(C242,[1]業者一覧!_xlnm.Database,19,FALSE)</f>
        <v>佐外</v>
      </c>
      <c r="N242" s="54" t="s">
        <v>38</v>
      </c>
      <c r="O242" s="50" t="s">
        <v>38</v>
      </c>
      <c r="P242" s="50" t="s">
        <v>38</v>
      </c>
      <c r="Q242" s="50" t="s">
        <v>38</v>
      </c>
      <c r="R242" s="51" t="s">
        <v>38</v>
      </c>
      <c r="S242" s="52" t="s">
        <v>40</v>
      </c>
      <c r="T242" s="50" t="s">
        <v>40</v>
      </c>
      <c r="U242" s="50" t="s">
        <v>40</v>
      </c>
      <c r="V242" s="50" t="s">
        <v>38</v>
      </c>
      <c r="W242" s="51"/>
      <c r="X242" s="53"/>
      <c r="Y242" s="52" t="s">
        <v>38</v>
      </c>
      <c r="Z242" s="50" t="s">
        <v>40</v>
      </c>
      <c r="AA242" s="50" t="s">
        <v>40</v>
      </c>
      <c r="AB242" s="50" t="s">
        <v>38</v>
      </c>
      <c r="AC242" s="51" t="s">
        <v>38</v>
      </c>
      <c r="AD242" s="54"/>
      <c r="AE242" s="50"/>
      <c r="AF242" s="50" t="s">
        <v>38</v>
      </c>
      <c r="AG242" s="51" t="s">
        <v>38</v>
      </c>
      <c r="AH242" s="54" t="s">
        <v>38</v>
      </c>
      <c r="AI242" s="54"/>
      <c r="AJ242" s="53"/>
      <c r="AK242" s="55">
        <f t="shared" si="20"/>
        <v>16</v>
      </c>
      <c r="AL242" s="56"/>
    </row>
    <row r="243" spans="1:40" ht="37.5" customHeight="1">
      <c r="A243" s="22">
        <f>VLOOKUP(C243,[1]業者一覧!_xlnm.Database,3,FALSE)</f>
        <v>0</v>
      </c>
      <c r="B243" s="22">
        <f>VLOOKUP(C243,[1]業者一覧!_xlnm.Database,11,FALSE)</f>
        <v>1</v>
      </c>
      <c r="C243" s="23">
        <v>180674</v>
      </c>
      <c r="D243" s="42" t="str">
        <f t="shared" si="17"/>
        <v>04101180674</v>
      </c>
      <c r="E243" s="25" t="str">
        <f>VLOOKUP(C243,[1]業者一覧!_xlnm.Database,2,FALSE)</f>
        <v>㈱エム・アイ・ケイ</v>
      </c>
      <c r="F243" s="44">
        <f>VLOOKUP(C243,[1]業者一覧!_xlnm.Database,4,FALSE)</f>
        <v>42048</v>
      </c>
      <c r="G243" s="45">
        <f t="shared" si="21"/>
        <v>43873</v>
      </c>
      <c r="H243" s="46" t="str">
        <f>VLOOKUP(C243,[1]業者一覧!_xlnm.Database,12,FALSE)</f>
        <v>井口 昭彦</v>
      </c>
      <c r="I243" s="46" t="str">
        <f>VLOOKUP(C243,[1]業者一覧!_xlnm.Database,13,FALSE)</f>
        <v>ｴﾑ･ｱｲ･ｹｲ</v>
      </c>
      <c r="J243" s="29" t="str">
        <f>VLOOKUP(C243,[1]業者一覧!_xlnm.Database,16,FALSE)</f>
        <v>850-0936</v>
      </c>
      <c r="K243" s="43" t="str">
        <f>VLOOKUP(C243,[1]業者一覧!_xlnm.Database,17,FALSE)</f>
        <v>長崎県長崎市浪の平町1-22マツバビル2F</v>
      </c>
      <c r="L243" s="47" t="str">
        <f>VLOOKUP(C243,[1]業者一覧!_xlnm.Database,18,FALSE)</f>
        <v>095-821-5817</v>
      </c>
      <c r="M243" s="48" t="str">
        <f>VLOOKUP(C243,[1]業者一覧!_xlnm.Database,19,FALSE)</f>
        <v>佐外</v>
      </c>
      <c r="N243" s="49"/>
      <c r="O243" s="50"/>
      <c r="P243" s="50"/>
      <c r="Q243" s="50"/>
      <c r="R243" s="51"/>
      <c r="S243" s="52" t="s">
        <v>38</v>
      </c>
      <c r="T243" s="50" t="s">
        <v>38</v>
      </c>
      <c r="U243" s="50" t="s">
        <v>38</v>
      </c>
      <c r="V243" s="50" t="s">
        <v>38</v>
      </c>
      <c r="W243" s="51"/>
      <c r="X243" s="53"/>
      <c r="Y243" s="52" t="s">
        <v>38</v>
      </c>
      <c r="Z243" s="50" t="s">
        <v>38</v>
      </c>
      <c r="AA243" s="50" t="s">
        <v>38</v>
      </c>
      <c r="AB243" s="50"/>
      <c r="AC243" s="51" t="s">
        <v>38</v>
      </c>
      <c r="AD243" s="54"/>
      <c r="AE243" s="50"/>
      <c r="AF243" s="50"/>
      <c r="AG243" s="51"/>
      <c r="AH243" s="54"/>
      <c r="AI243" s="54" t="s">
        <v>40</v>
      </c>
      <c r="AJ243" s="53"/>
      <c r="AK243" s="55">
        <f t="shared" si="20"/>
        <v>8</v>
      </c>
      <c r="AL243" s="56"/>
    </row>
    <row r="244" spans="1:40" ht="37.5" customHeight="1">
      <c r="A244" s="22">
        <f>VLOOKUP(C244,[1]業者一覧!_xlnm.Database,3,FALSE)</f>
        <v>0</v>
      </c>
      <c r="B244" s="22">
        <f>VLOOKUP(C244,[1]業者一覧!_xlnm.Database,11,FALSE)</f>
        <v>1</v>
      </c>
      <c r="C244" s="23">
        <v>152799</v>
      </c>
      <c r="D244" s="42" t="str">
        <f t="shared" si="17"/>
        <v>04101152799</v>
      </c>
      <c r="E244" s="43" t="str">
        <f>VLOOKUP(C244,[1]業者一覧!_xlnm.Database,2,FALSE)</f>
        <v>㈱Ｍ・Ａ・Ｒ</v>
      </c>
      <c r="F244" s="44">
        <f>VLOOKUP(C244,[1]業者一覧!_xlnm.Database,4,FALSE)</f>
        <v>42635</v>
      </c>
      <c r="G244" s="45">
        <f t="shared" si="21"/>
        <v>44460</v>
      </c>
      <c r="H244" s="46" t="str">
        <f>VLOOKUP(C244,[1]業者一覧!_xlnm.Database,12,FALSE)</f>
        <v>千々松 哲也</v>
      </c>
      <c r="I244" s="46" t="str">
        <f>VLOOKUP(C244,[1]業者一覧!_xlnm.Database,13,FALSE)</f>
        <v>ｴﾑ･ｴｰ･ｱｰﾙ</v>
      </c>
      <c r="J244" s="29">
        <f>VLOOKUP(C244,[1]業者一覧!_xlnm.Database,16,FALSE)</f>
        <v>8020018</v>
      </c>
      <c r="K244" s="43" t="str">
        <f>VLOOKUP(C244,[1]業者一覧!_xlnm.Database,17,FALSE)</f>
        <v>福岡県北九州市小倉北区中津口1-1-41</v>
      </c>
      <c r="L244" s="47" t="str">
        <f>VLOOKUP(C244,[1]業者一覧!_xlnm.Database,18,FALSE)</f>
        <v>093-533-6607</v>
      </c>
      <c r="M244" s="48" t="str">
        <f>VLOOKUP(C244,[1]業者一覧!_xlnm.Database,19,FALSE)</f>
        <v>佐外</v>
      </c>
      <c r="N244" s="49"/>
      <c r="O244" s="50"/>
      <c r="P244" s="50"/>
      <c r="Q244" s="50"/>
      <c r="R244" s="51"/>
      <c r="S244" s="52" t="s">
        <v>38</v>
      </c>
      <c r="T244" s="50" t="s">
        <v>38</v>
      </c>
      <c r="U244" s="50" t="s">
        <v>38</v>
      </c>
      <c r="V244" s="50"/>
      <c r="W244" s="51"/>
      <c r="X244" s="53"/>
      <c r="Y244" s="52"/>
      <c r="Z244" s="50" t="s">
        <v>38</v>
      </c>
      <c r="AA244" s="50" t="s">
        <v>38</v>
      </c>
      <c r="AB244" s="50"/>
      <c r="AC244" s="51"/>
      <c r="AD244" s="54"/>
      <c r="AE244" s="50"/>
      <c r="AF244" s="50"/>
      <c r="AG244" s="51"/>
      <c r="AH244" s="54"/>
      <c r="AI244" s="54"/>
      <c r="AJ244" s="53"/>
      <c r="AK244" s="55">
        <f t="shared" si="20"/>
        <v>5</v>
      </c>
      <c r="AL244" s="56"/>
    </row>
    <row r="245" spans="1:40" ht="37.5" customHeight="1">
      <c r="A245" s="63">
        <f>VLOOKUP(C245,[1]業者一覧!_xlnm.Database,3,FALSE)</f>
        <v>0</v>
      </c>
      <c r="B245" s="63">
        <f>VLOOKUP(C245,[1]業者一覧!_xlnm.Database,11,FALSE)</f>
        <v>6</v>
      </c>
      <c r="C245" s="81">
        <v>660</v>
      </c>
      <c r="D245" s="82" t="str">
        <f t="shared" si="17"/>
        <v>04106000660</v>
      </c>
      <c r="E245" s="83" t="str">
        <f>VLOOKUP(C245,[1]業者一覧!_xlnm.Database,2,FALSE)</f>
        <v>㈱エムアイ興産</v>
      </c>
      <c r="F245" s="84">
        <f>VLOOKUP(C245,[1]業者一覧!_xlnm.Database,4,FALSE)</f>
        <v>43248</v>
      </c>
      <c r="G245" s="85">
        <f>EDATE(F245,84)-1</f>
        <v>45804</v>
      </c>
      <c r="H245" s="86" t="str">
        <f>VLOOKUP(C245,[1]業者一覧!_xlnm.Database,12,FALSE)</f>
        <v>池田 正喜</v>
      </c>
      <c r="I245" s="86" t="str">
        <f>VLOOKUP(C245,[1]業者一覧!_xlnm.Database,13,FALSE)</f>
        <v>ｴﾑｱｲｺｳｻﾝ</v>
      </c>
      <c r="J245" s="70">
        <f>VLOOKUP(C245,[1]業者一覧!_xlnm.Database,16,FALSE)</f>
        <v>8580917</v>
      </c>
      <c r="K245" s="83" t="str">
        <f>VLOOKUP(C245,[1]業者一覧!_xlnm.Database,17,FALSE)</f>
        <v>長崎県佐世保市愛宕町38-1</v>
      </c>
      <c r="L245" s="87" t="str">
        <f>VLOOKUP(C245,[1]業者一覧!_xlnm.Database,18,FALSE)</f>
        <v>0956-26-2010</v>
      </c>
      <c r="M245" s="88" t="str">
        <f>VLOOKUP(C245,[1]業者一覧!_xlnm.Database,19,FALSE)</f>
        <v>伊外</v>
      </c>
      <c r="N245" s="89"/>
      <c r="O245" s="90"/>
      <c r="P245" s="90"/>
      <c r="Q245" s="90"/>
      <c r="R245" s="91"/>
      <c r="S245" s="92" t="s">
        <v>40</v>
      </c>
      <c r="T245" s="90" t="s">
        <v>40</v>
      </c>
      <c r="U245" s="90" t="s">
        <v>40</v>
      </c>
      <c r="V245" s="90"/>
      <c r="W245" s="91"/>
      <c r="X245" s="93"/>
      <c r="Y245" s="92"/>
      <c r="Z245" s="90" t="s">
        <v>40</v>
      </c>
      <c r="AA245" s="90" t="s">
        <v>40</v>
      </c>
      <c r="AB245" s="90"/>
      <c r="AC245" s="91" t="s">
        <v>40</v>
      </c>
      <c r="AD245" s="94"/>
      <c r="AE245" s="90"/>
      <c r="AF245" s="90"/>
      <c r="AG245" s="91"/>
      <c r="AH245" s="94" t="s">
        <v>38</v>
      </c>
      <c r="AI245" s="94" t="s">
        <v>40</v>
      </c>
      <c r="AJ245" s="93"/>
      <c r="AK245" s="95">
        <f t="shared" si="20"/>
        <v>6</v>
      </c>
      <c r="AL245" s="96"/>
    </row>
    <row r="246" spans="1:40" ht="37.5" customHeight="1">
      <c r="A246" s="22">
        <f>VLOOKUP(C246,[1]業者一覧!_xlnm.Database,3,FALSE)</f>
        <v>0</v>
      </c>
      <c r="B246" s="22">
        <f>VLOOKUP(C246,[1]業者一覧!_xlnm.Database,11,FALSE)</f>
        <v>6</v>
      </c>
      <c r="C246" s="23">
        <v>1040</v>
      </c>
      <c r="D246" s="42" t="str">
        <f t="shared" si="17"/>
        <v>04106001040</v>
      </c>
      <c r="E246" s="43" t="str">
        <f>VLOOKUP(C246,[1]業者一覧!_xlnm.Database,2,FALSE)</f>
        <v>㈲エム・イー・シー</v>
      </c>
      <c r="F246" s="44">
        <f>VLOOKUP(C246,[1]業者一覧!_xlnm.Database,4,FALSE)</f>
        <v>43514</v>
      </c>
      <c r="G246" s="45">
        <f t="shared" ref="G246:G257" si="22">EDATE(F246,60)-1</f>
        <v>45339</v>
      </c>
      <c r="H246" s="46" t="str">
        <f>VLOOKUP(C246,[1]業者一覧!_xlnm.Database,12,FALSE)</f>
        <v>城座 義昭</v>
      </c>
      <c r="I246" s="46" t="str">
        <f>VLOOKUP(C246,[1]業者一覧!_xlnm.Database,13,FALSE)</f>
        <v>ｴﾑｲｰｼｰ</v>
      </c>
      <c r="J246" s="29">
        <f>VLOOKUP(C246,[1]業者一覧!_xlnm.Database,16,FALSE)</f>
        <v>8571175</v>
      </c>
      <c r="K246" s="43" t="str">
        <f>VLOOKUP(C246,[1]業者一覧!_xlnm.Database,17,FALSE)</f>
        <v>長崎県佐世保市天神町1746</v>
      </c>
      <c r="L246" s="47" t="str">
        <f>VLOOKUP(C246,[1]業者一覧!_xlnm.Database,18,FALSE)</f>
        <v>0956-31-2854</v>
      </c>
      <c r="M246" s="48" t="str">
        <f>VLOOKUP(C246,[1]業者一覧!_xlnm.Database,19,FALSE)</f>
        <v>伊外</v>
      </c>
      <c r="N246" s="49" t="s">
        <v>40</v>
      </c>
      <c r="O246" s="50" t="s">
        <v>40</v>
      </c>
      <c r="P246" s="50" t="s">
        <v>40</v>
      </c>
      <c r="Q246" s="50"/>
      <c r="R246" s="51"/>
      <c r="S246" s="52" t="s">
        <v>40</v>
      </c>
      <c r="T246" s="50" t="s">
        <v>40</v>
      </c>
      <c r="U246" s="50" t="s">
        <v>40</v>
      </c>
      <c r="V246" s="50" t="s">
        <v>40</v>
      </c>
      <c r="W246" s="51" t="s">
        <v>40</v>
      </c>
      <c r="X246" s="53"/>
      <c r="Y246" s="52" t="s">
        <v>40</v>
      </c>
      <c r="Z246" s="50" t="s">
        <v>40</v>
      </c>
      <c r="AA246" s="50" t="s">
        <v>40</v>
      </c>
      <c r="AB246" s="50"/>
      <c r="AC246" s="51" t="s">
        <v>40</v>
      </c>
      <c r="AD246" s="54"/>
      <c r="AE246" s="50"/>
      <c r="AF246" s="50" t="s">
        <v>40</v>
      </c>
      <c r="AG246" s="51"/>
      <c r="AH246" s="54"/>
      <c r="AI246" s="54" t="s">
        <v>40</v>
      </c>
      <c r="AJ246" s="53" t="s">
        <v>40</v>
      </c>
      <c r="AK246" s="55">
        <f t="shared" si="20"/>
        <v>13</v>
      </c>
      <c r="AL246" s="56"/>
    </row>
    <row r="247" spans="1:40" ht="37.5" customHeight="1">
      <c r="A247" s="22">
        <f>VLOOKUP(C247,[1]業者一覧!_xlnm.Database,3,FALSE)</f>
        <v>0</v>
      </c>
      <c r="B247" s="22">
        <f>VLOOKUP(C247,[1]業者一覧!_xlnm.Database,11,FALSE)</f>
        <v>1</v>
      </c>
      <c r="C247" s="23">
        <v>200143</v>
      </c>
      <c r="D247" s="42" t="str">
        <f t="shared" si="17"/>
        <v>04101200143</v>
      </c>
      <c r="E247" s="43" t="str">
        <f>VLOOKUP(C247,[1]業者一覧!_xlnm.Database,2,FALSE)</f>
        <v>㈱Ｍ企画</v>
      </c>
      <c r="F247" s="44">
        <f>VLOOKUP(C247,[1]業者一覧!_xlnm.Database,4,FALSE)</f>
        <v>43173</v>
      </c>
      <c r="G247" s="45">
        <f t="shared" si="22"/>
        <v>44998</v>
      </c>
      <c r="H247" s="46" t="str">
        <f>VLOOKUP(C247,[1]業者一覧!_xlnm.Database,12,FALSE)</f>
        <v>宮原 健次</v>
      </c>
      <c r="I247" s="46" t="str">
        <f>VLOOKUP(C247,[1]業者一覧!_xlnm.Database,13,FALSE)</f>
        <v>ｴﾑｷｶｸ</v>
      </c>
      <c r="J247" s="29" t="str">
        <f>VLOOKUP(C247,[1]業者一覧!_xlnm.Database,16,FALSE)</f>
        <v>839-0863</v>
      </c>
      <c r="K247" s="43" t="str">
        <f>VLOOKUP(C247,[1]業者一覧!_xlnm.Database,17,FALSE)</f>
        <v>福岡県久留米市国分町1622-1</v>
      </c>
      <c r="L247" s="47" t="str">
        <f>VLOOKUP(C247,[1]業者一覧!_xlnm.Database,18,FALSE)</f>
        <v>0942-27-6210</v>
      </c>
      <c r="M247" s="48" t="str">
        <f>VLOOKUP(C247,[1]業者一覧!_xlnm.Database,19,FALSE)</f>
        <v>佐外</v>
      </c>
      <c r="N247" s="49" t="s">
        <v>38</v>
      </c>
      <c r="O247" s="50" t="s">
        <v>38</v>
      </c>
      <c r="P247" s="50"/>
      <c r="Q247" s="50"/>
      <c r="R247" s="51"/>
      <c r="S247" s="52" t="s">
        <v>38</v>
      </c>
      <c r="T247" s="50" t="s">
        <v>38</v>
      </c>
      <c r="U247" s="50" t="s">
        <v>38</v>
      </c>
      <c r="V247" s="50" t="s">
        <v>38</v>
      </c>
      <c r="W247" s="51"/>
      <c r="X247" s="53"/>
      <c r="Y247" s="52"/>
      <c r="Z247" s="50" t="s">
        <v>38</v>
      </c>
      <c r="AA247" s="50" t="s">
        <v>38</v>
      </c>
      <c r="AB247" s="50"/>
      <c r="AC247" s="51" t="s">
        <v>38</v>
      </c>
      <c r="AD247" s="54"/>
      <c r="AE247" s="50"/>
      <c r="AF247" s="50"/>
      <c r="AG247" s="51"/>
      <c r="AH247" s="54" t="s">
        <v>38</v>
      </c>
      <c r="AI247" s="54" t="s">
        <v>38</v>
      </c>
      <c r="AJ247" s="53"/>
      <c r="AK247" s="55">
        <f t="shared" si="20"/>
        <v>9</v>
      </c>
      <c r="AL247" s="56"/>
      <c r="AN247" s="58"/>
    </row>
    <row r="248" spans="1:40" ht="37.5" customHeight="1">
      <c r="A248" s="22">
        <f>VLOOKUP(C248,[1]業者一覧!_xlnm.Database,3,FALSE)</f>
        <v>0</v>
      </c>
      <c r="B248" s="22">
        <f>VLOOKUP(C248,[1]業者一覧!_xlnm.Database,11,FALSE)</f>
        <v>1</v>
      </c>
      <c r="C248" s="23">
        <v>133911</v>
      </c>
      <c r="D248" s="42" t="str">
        <f t="shared" si="17"/>
        <v>04101133911</v>
      </c>
      <c r="E248" s="43" t="str">
        <f>VLOOKUP(C248,[1]業者一覧!_xlnm.Database,2,FALSE)</f>
        <v>㈲Ｍ・Ｋライン</v>
      </c>
      <c r="F248" s="44">
        <f>VLOOKUP(C248,[1]業者一覧!_xlnm.Database,4,FALSE)</f>
        <v>42852</v>
      </c>
      <c r="G248" s="45">
        <f t="shared" si="22"/>
        <v>44677</v>
      </c>
      <c r="H248" s="46" t="str">
        <f>VLOOKUP(C248,[1]業者一覧!_xlnm.Database,12,FALSE)</f>
        <v>甲斐田 久信</v>
      </c>
      <c r="I248" s="46" t="str">
        <f>VLOOKUP(C248,[1]業者一覧!_xlnm.Database,13,FALSE)</f>
        <v>ｴﾑｹｲﾗｲﾝ</v>
      </c>
      <c r="J248" s="29">
        <f>VLOOKUP(C248,[1]業者一覧!_xlnm.Database,16,FALSE)</f>
        <v>8390253</v>
      </c>
      <c r="K248" s="43" t="str">
        <f>VLOOKUP(C248,[1]業者一覧!_xlnm.Database,17,FALSE)</f>
        <v>福岡県柳川市大和町鷹ノ尾685-3</v>
      </c>
      <c r="L248" s="47" t="str">
        <f>VLOOKUP(C248,[1]業者一覧!_xlnm.Database,18,FALSE)</f>
        <v>0944-76-2461</v>
      </c>
      <c r="M248" s="48" t="str">
        <f>VLOOKUP(C248,[1]業者一覧!_xlnm.Database,19,FALSE)</f>
        <v>佐外</v>
      </c>
      <c r="N248" s="49" t="s">
        <v>38</v>
      </c>
      <c r="O248" s="50"/>
      <c r="P248" s="50" t="s">
        <v>38</v>
      </c>
      <c r="Q248" s="50"/>
      <c r="R248" s="51"/>
      <c r="S248" s="52" t="s">
        <v>38</v>
      </c>
      <c r="T248" s="50" t="s">
        <v>38</v>
      </c>
      <c r="U248" s="50" t="s">
        <v>38</v>
      </c>
      <c r="V248" s="50" t="s">
        <v>38</v>
      </c>
      <c r="W248" s="51" t="s">
        <v>38</v>
      </c>
      <c r="X248" s="53"/>
      <c r="Y248" s="52" t="s">
        <v>38</v>
      </c>
      <c r="Z248" s="50" t="s">
        <v>38</v>
      </c>
      <c r="AA248" s="50" t="s">
        <v>38</v>
      </c>
      <c r="AB248" s="50" t="s">
        <v>38</v>
      </c>
      <c r="AC248" s="51" t="s">
        <v>38</v>
      </c>
      <c r="AD248" s="54"/>
      <c r="AE248" s="50"/>
      <c r="AF248" s="50"/>
      <c r="AG248" s="51"/>
      <c r="AH248" s="54" t="s">
        <v>38</v>
      </c>
      <c r="AI248" s="54"/>
      <c r="AJ248" s="53"/>
      <c r="AK248" s="55">
        <f t="shared" si="20"/>
        <v>12</v>
      </c>
      <c r="AL248" s="56"/>
      <c r="AN248" s="58"/>
    </row>
    <row r="249" spans="1:40" ht="37.5" customHeight="1">
      <c r="A249" s="22">
        <f>VLOOKUP(C249,[1]業者一覧!_xlnm.Database,3,FALSE)</f>
        <v>0</v>
      </c>
      <c r="B249" s="22">
        <f>VLOOKUP(C249,[1]業者一覧!_xlnm.Database,11,FALSE)</f>
        <v>5</v>
      </c>
      <c r="C249" s="23">
        <v>107065</v>
      </c>
      <c r="D249" s="42" t="str">
        <f t="shared" si="17"/>
        <v>04105107065</v>
      </c>
      <c r="E249" s="43" t="str">
        <f>VLOOKUP(C249,[1]業者一覧!_xlnm.Database,2,FALSE)</f>
        <v>㈱エムズ</v>
      </c>
      <c r="F249" s="44">
        <f>VLOOKUP(C249,[1]業者一覧!_xlnm.Database,4,FALSE)</f>
        <v>43400</v>
      </c>
      <c r="G249" s="45">
        <f t="shared" si="22"/>
        <v>45225</v>
      </c>
      <c r="H249" s="46" t="str">
        <f>VLOOKUP(C249,[1]業者一覧!_xlnm.Database,12,FALSE)</f>
        <v>松本 淳一</v>
      </c>
      <c r="I249" s="46" t="str">
        <f>VLOOKUP(C249,[1]業者一覧!_xlnm.Database,13,FALSE)</f>
        <v>ｴﾑｽﾞ</v>
      </c>
      <c r="J249" s="29">
        <f>VLOOKUP(C249,[1]業者一覧!_xlnm.Database,16,FALSE)</f>
        <v>8470327</v>
      </c>
      <c r="K249" s="43" t="str">
        <f>VLOOKUP(C249,[1]業者一覧!_xlnm.Database,17,FALSE)</f>
        <v>佐賀県唐津市鎮西町石室79</v>
      </c>
      <c r="L249" s="47" t="str">
        <f>VLOOKUP(C249,[1]業者一覧!_xlnm.Database,18,FALSE)</f>
        <v>0955-82-1359</v>
      </c>
      <c r="M249" s="48" t="str">
        <f>VLOOKUP(C249,[1]業者一覧!_xlnm.Database,19,FALSE)</f>
        <v>唐内</v>
      </c>
      <c r="N249" s="54" t="s">
        <v>38</v>
      </c>
      <c r="O249" s="50" t="s">
        <v>38</v>
      </c>
      <c r="P249" s="50" t="s">
        <v>38</v>
      </c>
      <c r="Q249" s="50"/>
      <c r="R249" s="51"/>
      <c r="S249" s="52" t="s">
        <v>38</v>
      </c>
      <c r="T249" s="50" t="s">
        <v>38</v>
      </c>
      <c r="U249" s="50" t="s">
        <v>38</v>
      </c>
      <c r="V249" s="50" t="s">
        <v>38</v>
      </c>
      <c r="W249" s="51"/>
      <c r="X249" s="53"/>
      <c r="Y249" s="52" t="s">
        <v>38</v>
      </c>
      <c r="Z249" s="50" t="s">
        <v>38</v>
      </c>
      <c r="AA249" s="50" t="s">
        <v>38</v>
      </c>
      <c r="AB249" s="50" t="s">
        <v>38</v>
      </c>
      <c r="AC249" s="51" t="s">
        <v>38</v>
      </c>
      <c r="AD249" s="54"/>
      <c r="AE249" s="50"/>
      <c r="AF249" s="50" t="s">
        <v>38</v>
      </c>
      <c r="AG249" s="51"/>
      <c r="AH249" s="54" t="s">
        <v>38</v>
      </c>
      <c r="AI249" s="54" t="s">
        <v>42</v>
      </c>
      <c r="AJ249" s="53" t="s">
        <v>42</v>
      </c>
      <c r="AK249" s="55">
        <f t="shared" si="20"/>
        <v>13</v>
      </c>
      <c r="AL249" s="56"/>
      <c r="AN249" s="58"/>
    </row>
    <row r="250" spans="1:40" ht="37.5" customHeight="1">
      <c r="A250" s="22">
        <f>VLOOKUP(C250,[1]業者一覧!_xlnm.Database,3,FALSE)</f>
        <v>0</v>
      </c>
      <c r="B250" s="22">
        <f>VLOOKUP(C250,[1]業者一覧!_xlnm.Database,11,FALSE)</f>
        <v>7</v>
      </c>
      <c r="C250" s="23">
        <v>103209</v>
      </c>
      <c r="D250" s="42" t="str">
        <f t="shared" si="17"/>
        <v>04107103209</v>
      </c>
      <c r="E250" s="43" t="str">
        <f>VLOOKUP(C250,[1]業者一覧!_xlnm.Database,2,FALSE)</f>
        <v>㈱エムズクリーンサービス</v>
      </c>
      <c r="F250" s="44">
        <f>VLOOKUP(C250,[1]業者一覧!_xlnm.Database,4,FALSE)</f>
        <v>43192</v>
      </c>
      <c r="G250" s="45">
        <f t="shared" si="22"/>
        <v>45017</v>
      </c>
      <c r="H250" s="46" t="str">
        <f>VLOOKUP(C250,[1]業者一覧!_xlnm.Database,12,FALSE)</f>
        <v>原田 三男</v>
      </c>
      <c r="I250" s="46" t="str">
        <f>VLOOKUP(C250,[1]業者一覧!_xlnm.Database,13,FALSE)</f>
        <v>ｴﾑｽﾞｸﾘｰﾝｻｰﾋﾞｽ</v>
      </c>
      <c r="J250" s="29">
        <f>VLOOKUP(C250,[1]業者一覧!_xlnm.Database,16,FALSE)</f>
        <v>8491112</v>
      </c>
      <c r="K250" s="43" t="str">
        <f>VLOOKUP(C250,[1]業者一覧!_xlnm.Database,17,FALSE)</f>
        <v>佐賀県杵島郡白石町大字福田1882-1</v>
      </c>
      <c r="L250" s="47" t="str">
        <f>VLOOKUP(C250,[1]業者一覧!_xlnm.Database,18,FALSE)</f>
        <v>0952-84-2953</v>
      </c>
      <c r="M250" s="48" t="str">
        <f>VLOOKUP(C250,[1]業者一覧!_xlnm.Database,19,FALSE)</f>
        <v>杵内</v>
      </c>
      <c r="N250" s="49"/>
      <c r="O250" s="50" t="s">
        <v>38</v>
      </c>
      <c r="P250" s="50" t="s">
        <v>38</v>
      </c>
      <c r="Q250" s="50"/>
      <c r="R250" s="51" t="s">
        <v>38</v>
      </c>
      <c r="S250" s="52" t="s">
        <v>38</v>
      </c>
      <c r="T250" s="50" t="s">
        <v>38</v>
      </c>
      <c r="U250" s="50" t="s">
        <v>38</v>
      </c>
      <c r="V250" s="50"/>
      <c r="W250" s="51" t="s">
        <v>38</v>
      </c>
      <c r="X250" s="53"/>
      <c r="Y250" s="52"/>
      <c r="Z250" s="50" t="s">
        <v>38</v>
      </c>
      <c r="AA250" s="50"/>
      <c r="AB250" s="50"/>
      <c r="AC250" s="51"/>
      <c r="AD250" s="54" t="s">
        <v>38</v>
      </c>
      <c r="AE250" s="50"/>
      <c r="AF250" s="50"/>
      <c r="AG250" s="51"/>
      <c r="AH250" s="54"/>
      <c r="AI250" s="54"/>
      <c r="AJ250" s="53"/>
      <c r="AK250" s="55">
        <f t="shared" si="20"/>
        <v>9</v>
      </c>
      <c r="AL250" s="56"/>
      <c r="AN250" s="58"/>
    </row>
    <row r="251" spans="1:40" ht="37.5" customHeight="1">
      <c r="A251" s="22">
        <f>VLOOKUP(C251,[1]業者一覧!_xlnm.Database,3,FALSE)</f>
        <v>0</v>
      </c>
      <c r="B251" s="22">
        <f>VLOOKUP(C251,[1]業者一覧!_xlnm.Database,11,FALSE)</f>
        <v>1</v>
      </c>
      <c r="C251" s="23">
        <v>51264</v>
      </c>
      <c r="D251" s="42" t="str">
        <f t="shared" si="17"/>
        <v>04101051264</v>
      </c>
      <c r="E251" s="43" t="str">
        <f>VLOOKUP(C251,[1]業者一覧!_xlnm.Database,2,FALSE)</f>
        <v>㈱江里口造園</v>
      </c>
      <c r="F251" s="44">
        <f>VLOOKUP(C251,[1]業者一覧!_xlnm.Database,4,FALSE)</f>
        <v>43060</v>
      </c>
      <c r="G251" s="45">
        <f t="shared" si="22"/>
        <v>44885</v>
      </c>
      <c r="H251" s="46" t="str">
        <f>VLOOKUP(C251,[1]業者一覧!_xlnm.Database,12,FALSE)</f>
        <v>江里口 義章</v>
      </c>
      <c r="I251" s="46" t="str">
        <f>VLOOKUP(C251,[1]業者一覧!_xlnm.Database,13,FALSE)</f>
        <v>ｴﾘｸﾞﾁｿﾞｳｴﾝ</v>
      </c>
      <c r="J251" s="29">
        <f>VLOOKUP(C251,[1]業者一覧!_xlnm.Database,16,FALSE)</f>
        <v>8400857</v>
      </c>
      <c r="K251" s="43" t="str">
        <f>VLOOKUP(C251,[1]業者一覧!_xlnm.Database,17,FALSE)</f>
        <v>佐賀県佐賀市鍋島町大字八戸1637-4</v>
      </c>
      <c r="L251" s="47" t="str">
        <f>VLOOKUP(C251,[1]業者一覧!_xlnm.Database,18,FALSE)</f>
        <v>0952-28-7447</v>
      </c>
      <c r="M251" s="48" t="str">
        <f>VLOOKUP(C251,[1]業者一覧!_xlnm.Database,19,FALSE)</f>
        <v>佐内</v>
      </c>
      <c r="N251" s="49" t="s">
        <v>38</v>
      </c>
      <c r="O251" s="50" t="s">
        <v>38</v>
      </c>
      <c r="P251" s="50"/>
      <c r="Q251" s="50"/>
      <c r="R251" s="51"/>
      <c r="S251" s="52" t="s">
        <v>40</v>
      </c>
      <c r="T251" s="50" t="s">
        <v>38</v>
      </c>
      <c r="U251" s="50" t="s">
        <v>38</v>
      </c>
      <c r="V251" s="50" t="s">
        <v>38</v>
      </c>
      <c r="W251" s="51" t="s">
        <v>38</v>
      </c>
      <c r="X251" s="53"/>
      <c r="Y251" s="52" t="s">
        <v>40</v>
      </c>
      <c r="Z251" s="50" t="s">
        <v>40</v>
      </c>
      <c r="AA251" s="50" t="s">
        <v>40</v>
      </c>
      <c r="AB251" s="50" t="s">
        <v>38</v>
      </c>
      <c r="AC251" s="51" t="s">
        <v>40</v>
      </c>
      <c r="AD251" s="54"/>
      <c r="AE251" s="50"/>
      <c r="AF251" s="50" t="s">
        <v>38</v>
      </c>
      <c r="AG251" s="51"/>
      <c r="AH251" s="54" t="s">
        <v>38</v>
      </c>
      <c r="AI251" s="54"/>
      <c r="AJ251" s="53"/>
      <c r="AK251" s="55">
        <f t="shared" si="20"/>
        <v>13</v>
      </c>
      <c r="AL251" s="56"/>
      <c r="AN251" s="58"/>
    </row>
    <row r="252" spans="1:40" ht="37.5" customHeight="1">
      <c r="A252" s="22">
        <f>VLOOKUP(C252,[1]業者一覧!_xlnm.Database,3,FALSE)</f>
        <v>0</v>
      </c>
      <c r="B252" s="22">
        <f>VLOOKUP(C252,[1]業者一覧!_xlnm.Database,11,FALSE)</f>
        <v>1</v>
      </c>
      <c r="C252" s="23">
        <v>109006</v>
      </c>
      <c r="D252" s="42" t="str">
        <f t="shared" si="17"/>
        <v>04101109006</v>
      </c>
      <c r="E252" s="43" t="str">
        <f>VLOOKUP(C252,[1]業者一覧!_xlnm.Database,2,FALSE)</f>
        <v>㈲エルアンドアール</v>
      </c>
      <c r="F252" s="44">
        <f>VLOOKUP(C252,[1]業者一覧!_xlnm.Database,4,FALSE)</f>
        <v>43606</v>
      </c>
      <c r="G252" s="45">
        <f t="shared" si="22"/>
        <v>45432</v>
      </c>
      <c r="H252" s="46" t="str">
        <f>VLOOKUP(C252,[1]業者一覧!_xlnm.Database,12,FALSE)</f>
        <v>青野 宏</v>
      </c>
      <c r="I252" s="46" t="str">
        <f>VLOOKUP(C252,[1]業者一覧!_xlnm.Database,13,FALSE)</f>
        <v>ｴﾙｱﾝﾄﾞｱｰﾙ</v>
      </c>
      <c r="J252" s="29">
        <f>VLOOKUP(C252,[1]業者一覧!_xlnm.Database,16,FALSE)</f>
        <v>8070825</v>
      </c>
      <c r="K252" s="43" t="str">
        <f>VLOOKUP(C252,[1]業者一覧!_xlnm.Database,17,FALSE)</f>
        <v>福岡県北九州市八幡西区折尾5-5-25-406号</v>
      </c>
      <c r="L252" s="47" t="str">
        <f>VLOOKUP(C252,[1]業者一覧!_xlnm.Database,18,FALSE)</f>
        <v>093-695-6558</v>
      </c>
      <c r="M252" s="48" t="str">
        <f>VLOOKUP(C252,[1]業者一覧!_xlnm.Database,19,FALSE)</f>
        <v>佐外</v>
      </c>
      <c r="N252" s="49" t="s">
        <v>38</v>
      </c>
      <c r="O252" s="50" t="s">
        <v>38</v>
      </c>
      <c r="P252" s="50" t="s">
        <v>38</v>
      </c>
      <c r="Q252" s="50" t="s">
        <v>38</v>
      </c>
      <c r="R252" s="51" t="s">
        <v>38</v>
      </c>
      <c r="S252" s="52" t="s">
        <v>38</v>
      </c>
      <c r="T252" s="50" t="s">
        <v>38</v>
      </c>
      <c r="U252" s="50" t="s">
        <v>38</v>
      </c>
      <c r="V252" s="50" t="s">
        <v>38</v>
      </c>
      <c r="W252" s="51" t="s">
        <v>38</v>
      </c>
      <c r="X252" s="53"/>
      <c r="Y252" s="52" t="s">
        <v>38</v>
      </c>
      <c r="Z252" s="50" t="s">
        <v>38</v>
      </c>
      <c r="AA252" s="50" t="s">
        <v>38</v>
      </c>
      <c r="AB252" s="50" t="s">
        <v>38</v>
      </c>
      <c r="AC252" s="51" t="s">
        <v>38</v>
      </c>
      <c r="AD252" s="54"/>
      <c r="AE252" s="50"/>
      <c r="AF252" s="50" t="s">
        <v>38</v>
      </c>
      <c r="AG252" s="51"/>
      <c r="AH252" s="54" t="s">
        <v>38</v>
      </c>
      <c r="AI252" s="54" t="s">
        <v>40</v>
      </c>
      <c r="AJ252" s="53" t="s">
        <v>40</v>
      </c>
      <c r="AK252" s="55">
        <f t="shared" si="20"/>
        <v>16</v>
      </c>
      <c r="AL252" s="56"/>
      <c r="AN252" s="58"/>
    </row>
    <row r="253" spans="1:40" ht="37.5" customHeight="1">
      <c r="A253" s="22">
        <f>VLOOKUP(C253,[1]業者一覧!_xlnm.Database,3,FALSE)</f>
        <v>0</v>
      </c>
      <c r="B253" s="22">
        <f>VLOOKUP(C253,[1]業者一覧!_xlnm.Database,11,FALSE)</f>
        <v>1</v>
      </c>
      <c r="C253" s="23">
        <v>143248</v>
      </c>
      <c r="D253" s="24" t="str">
        <f t="shared" si="17"/>
        <v>04101143248</v>
      </c>
      <c r="E253" s="25" t="str">
        <f>VLOOKUP(C253,[1]業者一覧!_xlnm.Database,2,FALSE)</f>
        <v>㈱ＥＬ　ＳＨＡＤＤＡＩ</v>
      </c>
      <c r="F253" s="26">
        <f>VLOOKUP(C253,[1]業者一覧!_xlnm.Database,4,FALSE)</f>
        <v>43304</v>
      </c>
      <c r="G253" s="27">
        <f t="shared" si="22"/>
        <v>45129</v>
      </c>
      <c r="H253" s="28" t="str">
        <f>VLOOKUP(C253,[1]業者一覧!_xlnm.Database,12,FALSE)</f>
        <v>小熊坂 猛</v>
      </c>
      <c r="I253" s="28" t="str">
        <f>VLOOKUP(C253,[1]業者一覧!_xlnm.Database,13,FALSE)</f>
        <v>ｴﾙｼｬﾀﾞｲ</v>
      </c>
      <c r="J253" s="29">
        <f>VLOOKUP(C253,[1]業者一覧!_xlnm.Database,16,FALSE)</f>
        <v>8350006</v>
      </c>
      <c r="K253" s="25" t="str">
        <f>VLOOKUP(C253,[1]業者一覧!_xlnm.Database,17,FALSE)</f>
        <v>福岡県みやま市瀬高町坂田54-1</v>
      </c>
      <c r="L253" s="30" t="str">
        <f>VLOOKUP(C253,[1]業者一覧!_xlnm.Database,18,FALSE)</f>
        <v>0944-63-3839</v>
      </c>
      <c r="M253" s="31" t="str">
        <f>VLOOKUP(C253,[1]業者一覧!_xlnm.Database,19,FALSE)</f>
        <v>佐外</v>
      </c>
      <c r="N253" s="32" t="s">
        <v>38</v>
      </c>
      <c r="O253" s="33" t="s">
        <v>38</v>
      </c>
      <c r="P253" s="33" t="s">
        <v>38</v>
      </c>
      <c r="Q253" s="33" t="s">
        <v>38</v>
      </c>
      <c r="R253" s="34" t="s">
        <v>38</v>
      </c>
      <c r="S253" s="35" t="s">
        <v>38</v>
      </c>
      <c r="T253" s="33" t="s">
        <v>38</v>
      </c>
      <c r="U253" s="33" t="s">
        <v>38</v>
      </c>
      <c r="V253" s="33" t="s">
        <v>38</v>
      </c>
      <c r="W253" s="34" t="s">
        <v>38</v>
      </c>
      <c r="X253" s="41"/>
      <c r="Y253" s="35" t="s">
        <v>38</v>
      </c>
      <c r="Z253" s="33" t="s">
        <v>38</v>
      </c>
      <c r="AA253" s="33" t="s">
        <v>38</v>
      </c>
      <c r="AB253" s="33"/>
      <c r="AC253" s="34" t="s">
        <v>38</v>
      </c>
      <c r="AD253" s="38"/>
      <c r="AE253" s="33"/>
      <c r="AF253" s="33" t="s">
        <v>38</v>
      </c>
      <c r="AG253" s="34"/>
      <c r="AH253" s="38" t="s">
        <v>38</v>
      </c>
      <c r="AI253" s="124" t="s">
        <v>42</v>
      </c>
      <c r="AJ253" s="41"/>
      <c r="AK253" s="39">
        <f t="shared" si="20"/>
        <v>15</v>
      </c>
      <c r="AL253" s="40"/>
      <c r="AN253" s="58"/>
    </row>
    <row r="254" spans="1:40" ht="37.5" customHeight="1">
      <c r="A254" s="22">
        <f>VLOOKUP(C254,[1]業者一覧!_xlnm.Database,3,FALSE)</f>
        <v>0</v>
      </c>
      <c r="B254" s="22">
        <f>VLOOKUP(C254,[1]業者一覧!_xlnm.Database,11,FALSE)</f>
        <v>3</v>
      </c>
      <c r="C254" s="23">
        <v>135065</v>
      </c>
      <c r="D254" s="42" t="str">
        <f t="shared" si="17"/>
        <v>04103135065</v>
      </c>
      <c r="E254" s="43" t="str">
        <f>VLOOKUP(C254,[1]業者一覧!_xlnm.Database,2,FALSE)</f>
        <v>㈱エレシス</v>
      </c>
      <c r="F254" s="44">
        <f>VLOOKUP(C254,[1]業者一覧!_xlnm.Database,4,FALSE)</f>
        <v>42871</v>
      </c>
      <c r="G254" s="45">
        <f t="shared" si="22"/>
        <v>44696</v>
      </c>
      <c r="H254" s="46" t="str">
        <f>VLOOKUP(C254,[1]業者一覧!_xlnm.Database,12,FALSE)</f>
        <v>佐古 努</v>
      </c>
      <c r="I254" s="46" t="str">
        <f>VLOOKUP(C254,[1]業者一覧!_xlnm.Database,13,FALSE)</f>
        <v>ｴﾚｼｽ</v>
      </c>
      <c r="J254" s="29" t="str">
        <f>VLOOKUP(C254,[1]業者一覧!_xlnm.Database,16,FALSE)</f>
        <v>802-0038</v>
      </c>
      <c r="K254" s="43" t="str">
        <f>VLOOKUP(C254,[1]業者一覧!_xlnm.Database,17,FALSE)</f>
        <v>福岡県北九州市小倉北区神幸町９－１４</v>
      </c>
      <c r="L254" s="47" t="str">
        <f>VLOOKUP(C254,[1]業者一覧!_xlnm.Database,18,FALSE)</f>
        <v>093-980-6600</v>
      </c>
      <c r="M254" s="48" t="str">
        <f>VLOOKUP(C254,[1]業者一覧!_xlnm.Database,19,FALSE)</f>
        <v>鳥外</v>
      </c>
      <c r="N254" s="49"/>
      <c r="O254" s="50"/>
      <c r="P254" s="50"/>
      <c r="Q254" s="50"/>
      <c r="R254" s="51"/>
      <c r="S254" s="52" t="s">
        <v>38</v>
      </c>
      <c r="T254" s="50" t="s">
        <v>38</v>
      </c>
      <c r="U254" s="50" t="s">
        <v>38</v>
      </c>
      <c r="V254" s="50"/>
      <c r="W254" s="51"/>
      <c r="X254" s="53"/>
      <c r="Y254" s="52"/>
      <c r="Z254" s="50" t="s">
        <v>38</v>
      </c>
      <c r="AA254" s="50" t="s">
        <v>38</v>
      </c>
      <c r="AB254" s="50"/>
      <c r="AC254" s="51" t="s">
        <v>38</v>
      </c>
      <c r="AD254" s="54"/>
      <c r="AE254" s="50"/>
      <c r="AF254" s="50"/>
      <c r="AG254" s="51"/>
      <c r="AH254" s="54" t="s">
        <v>38</v>
      </c>
      <c r="AI254" s="54"/>
      <c r="AJ254" s="53"/>
      <c r="AK254" s="55">
        <f t="shared" si="20"/>
        <v>6</v>
      </c>
      <c r="AL254" s="56"/>
    </row>
    <row r="255" spans="1:40" ht="37.5" customHeight="1">
      <c r="A255" s="22">
        <f>VLOOKUP(C255,[1]業者一覧!_xlnm.Database,3,FALSE)</f>
        <v>0</v>
      </c>
      <c r="B255" s="22">
        <f>VLOOKUP(C255,[1]業者一覧!_xlnm.Database,11,FALSE)</f>
        <v>3</v>
      </c>
      <c r="C255" s="23">
        <v>1564</v>
      </c>
      <c r="D255" s="42" t="str">
        <f t="shared" si="17"/>
        <v>04103001564</v>
      </c>
      <c r="E255" s="43" t="str">
        <f>VLOOKUP(C255,[1]業者一覧!_xlnm.Database,2,FALSE)</f>
        <v>エレファントジャパン㈱</v>
      </c>
      <c r="F255" s="44">
        <f>VLOOKUP(C255,[1]業者一覧!_xlnm.Database,4,FALSE)</f>
        <v>42059</v>
      </c>
      <c r="G255" s="45">
        <f t="shared" si="22"/>
        <v>43884</v>
      </c>
      <c r="H255" s="46" t="str">
        <f>VLOOKUP(C255,[1]業者一覧!_xlnm.Database,12,FALSE)</f>
        <v>髙橋 枝見</v>
      </c>
      <c r="I255" s="46" t="str">
        <f>VLOOKUP(C255,[1]業者一覧!_xlnm.Database,13,FALSE)</f>
        <v>ｴﾚﾌｧﾝﾄｼﾞｬﾊﾟﾝ</v>
      </c>
      <c r="J255" s="29">
        <f>VLOOKUP(C255,[1]業者一覧!_xlnm.Database,16,FALSE)</f>
        <v>8700314</v>
      </c>
      <c r="K255" s="43" t="str">
        <f>VLOOKUP(C255,[1]業者一覧!_xlnm.Database,17,FALSE)</f>
        <v>大分県大分市大字久土2084-8</v>
      </c>
      <c r="L255" s="47" t="str">
        <f>VLOOKUP(C255,[1]業者一覧!_xlnm.Database,18,FALSE)</f>
        <v>097-524-2236</v>
      </c>
      <c r="M255" s="48" t="str">
        <f>VLOOKUP(C255,[1]業者一覧!_xlnm.Database,19,FALSE)</f>
        <v>鳥外</v>
      </c>
      <c r="N255" s="49" t="s">
        <v>38</v>
      </c>
      <c r="O255" s="50" t="s">
        <v>38</v>
      </c>
      <c r="P255" s="50" t="s">
        <v>38</v>
      </c>
      <c r="Q255" s="50" t="s">
        <v>38</v>
      </c>
      <c r="R255" s="51" t="s">
        <v>38</v>
      </c>
      <c r="S255" s="52" t="s">
        <v>39</v>
      </c>
      <c r="T255" s="50" t="s">
        <v>38</v>
      </c>
      <c r="U255" s="50" t="s">
        <v>38</v>
      </c>
      <c r="V255" s="50" t="s">
        <v>38</v>
      </c>
      <c r="W255" s="51" t="s">
        <v>38</v>
      </c>
      <c r="X255" s="53"/>
      <c r="Y255" s="52" t="s">
        <v>38</v>
      </c>
      <c r="Z255" s="50" t="s">
        <v>38</v>
      </c>
      <c r="AA255" s="50" t="s">
        <v>38</v>
      </c>
      <c r="AB255" s="50"/>
      <c r="AC255" s="51"/>
      <c r="AD255" s="54" t="s">
        <v>38</v>
      </c>
      <c r="AE255" s="50"/>
      <c r="AF255" s="50" t="s">
        <v>38</v>
      </c>
      <c r="AG255" s="51"/>
      <c r="AH255" s="54" t="s">
        <v>38</v>
      </c>
      <c r="AI255" s="54"/>
      <c r="AJ255" s="53"/>
      <c r="AK255" s="55">
        <f t="shared" si="20"/>
        <v>15</v>
      </c>
      <c r="AL255" s="56" t="s">
        <v>61</v>
      </c>
    </row>
    <row r="256" spans="1:40" ht="37.5" customHeight="1">
      <c r="A256" s="22">
        <f>VLOOKUP(C256,[1]業者一覧!_xlnm.Database,3,FALSE)</f>
        <v>0</v>
      </c>
      <c r="B256" s="22">
        <f>VLOOKUP(C256,[1]業者一覧!_xlnm.Database,11,FALSE)</f>
        <v>3</v>
      </c>
      <c r="C256" s="23">
        <v>5003</v>
      </c>
      <c r="D256" s="42" t="str">
        <f t="shared" si="17"/>
        <v>04103005003</v>
      </c>
      <c r="E256" s="43" t="str">
        <f>VLOOKUP(C256,[1]業者一覧!_xlnm.Database,2,FALSE)</f>
        <v>㈲オイル・リサイクル</v>
      </c>
      <c r="F256" s="44">
        <f>VLOOKUP(C256,[1]業者一覧!_xlnm.Database,4,FALSE)</f>
        <v>43125</v>
      </c>
      <c r="G256" s="45">
        <f t="shared" si="22"/>
        <v>44950</v>
      </c>
      <c r="H256" s="46" t="str">
        <f>VLOOKUP(C256,[1]業者一覧!_xlnm.Database,12,FALSE)</f>
        <v>黒木 周二</v>
      </c>
      <c r="I256" s="46" t="str">
        <f>VLOOKUP(C256,[1]業者一覧!_xlnm.Database,13,FALSE)</f>
        <v>ｵｲﾙﾘｻｲｸﾙ</v>
      </c>
      <c r="J256" s="29">
        <f>VLOOKUP(C256,[1]業者一覧!_xlnm.Database,16,FALSE)</f>
        <v>8890512</v>
      </c>
      <c r="K256" s="43" t="str">
        <f>VLOOKUP(C256,[1]業者一覧!_xlnm.Database,17,FALSE)</f>
        <v>宮崎県延岡市新浜町2-8935-70</v>
      </c>
      <c r="L256" s="47" t="str">
        <f>VLOOKUP(C256,[1]業者一覧!_xlnm.Database,18,FALSE)</f>
        <v>0982-37-1233</v>
      </c>
      <c r="M256" s="48" t="str">
        <f>VLOOKUP(C256,[1]業者一覧!_xlnm.Database,19,FALSE)</f>
        <v>鳥外</v>
      </c>
      <c r="N256" s="49"/>
      <c r="O256" s="50" t="s">
        <v>38</v>
      </c>
      <c r="P256" s="50" t="s">
        <v>38</v>
      </c>
      <c r="Q256" s="50" t="s">
        <v>38</v>
      </c>
      <c r="R256" s="51" t="s">
        <v>38</v>
      </c>
      <c r="S256" s="52" t="s">
        <v>38</v>
      </c>
      <c r="T256" s="50" t="s">
        <v>38</v>
      </c>
      <c r="U256" s="50" t="s">
        <v>38</v>
      </c>
      <c r="V256" s="50" t="s">
        <v>38</v>
      </c>
      <c r="W256" s="51"/>
      <c r="X256" s="53"/>
      <c r="Y256" s="52" t="s">
        <v>38</v>
      </c>
      <c r="Z256" s="50" t="s">
        <v>38</v>
      </c>
      <c r="AA256" s="50" t="s">
        <v>38</v>
      </c>
      <c r="AB256" s="50"/>
      <c r="AC256" s="51" t="s">
        <v>38</v>
      </c>
      <c r="AD256" s="54"/>
      <c r="AE256" s="50"/>
      <c r="AF256" s="50"/>
      <c r="AG256" s="51"/>
      <c r="AH256" s="54"/>
      <c r="AI256" s="54"/>
      <c r="AJ256" s="53"/>
      <c r="AK256" s="55">
        <f t="shared" si="20"/>
        <v>12</v>
      </c>
      <c r="AL256" s="56"/>
    </row>
    <row r="257" spans="1:40" ht="37.5" customHeight="1">
      <c r="A257" s="22">
        <f>VLOOKUP(C257,[1]業者一覧!_xlnm.Database,3,FALSE)</f>
        <v>0</v>
      </c>
      <c r="B257" s="22">
        <f>VLOOKUP(C257,[1]業者一覧!_xlnm.Database,11,FALSE)</f>
        <v>1</v>
      </c>
      <c r="C257" s="23">
        <v>35069</v>
      </c>
      <c r="D257" s="42" t="str">
        <f t="shared" si="17"/>
        <v>04101035069</v>
      </c>
      <c r="E257" s="43" t="str">
        <f>VLOOKUP(C257,[1]業者一覧!_xlnm.Database,2,FALSE)</f>
        <v>㈱旺計社</v>
      </c>
      <c r="F257" s="44">
        <f>VLOOKUP(C257,[1]業者一覧!_xlnm.Database,4,FALSE)</f>
        <v>42770</v>
      </c>
      <c r="G257" s="45">
        <f t="shared" si="22"/>
        <v>44595</v>
      </c>
      <c r="H257" s="46" t="str">
        <f>VLOOKUP(C257,[1]業者一覧!_xlnm.Database,12,FALSE)</f>
        <v>寺田 朋嗣</v>
      </c>
      <c r="I257" s="46" t="str">
        <f>VLOOKUP(C257,[1]業者一覧!_xlnm.Database,13,FALSE)</f>
        <v>ｵｳｹｲｼｬ</v>
      </c>
      <c r="J257" s="29">
        <f>VLOOKUP(C257,[1]業者一覧!_xlnm.Database,16,FALSE)</f>
        <v>8030801</v>
      </c>
      <c r="K257" s="43" t="str">
        <f>VLOOKUP(C257,[1]業者一覧!_xlnm.Database,17,FALSE)</f>
        <v>福岡県北九州市小倉北区西港町90-7</v>
      </c>
      <c r="L257" s="47" t="str">
        <f>VLOOKUP(C257,[1]業者一覧!_xlnm.Database,18,FALSE)</f>
        <v>093-571-1281</v>
      </c>
      <c r="M257" s="48" t="str">
        <f>VLOOKUP(C257,[1]業者一覧!_xlnm.Database,19,FALSE)</f>
        <v>佐外</v>
      </c>
      <c r="N257" s="49"/>
      <c r="O257" s="50" t="s">
        <v>38</v>
      </c>
      <c r="P257" s="50"/>
      <c r="Q257" s="50" t="s">
        <v>40</v>
      </c>
      <c r="R257" s="51" t="s">
        <v>40</v>
      </c>
      <c r="S257" s="52" t="s">
        <v>38</v>
      </c>
      <c r="T257" s="50"/>
      <c r="U257" s="50"/>
      <c r="V257" s="50"/>
      <c r="W257" s="51"/>
      <c r="X257" s="53"/>
      <c r="Y257" s="52"/>
      <c r="Z257" s="50" t="s">
        <v>38</v>
      </c>
      <c r="AA257" s="50" t="s">
        <v>38</v>
      </c>
      <c r="AB257" s="50"/>
      <c r="AC257" s="51"/>
      <c r="AD257" s="54"/>
      <c r="AE257" s="50"/>
      <c r="AF257" s="50"/>
      <c r="AG257" s="51"/>
      <c r="AH257" s="54"/>
      <c r="AI257" s="54"/>
      <c r="AJ257" s="53"/>
      <c r="AK257" s="55">
        <f t="shared" si="20"/>
        <v>6</v>
      </c>
      <c r="AL257" s="56"/>
    </row>
    <row r="258" spans="1:40" ht="37.5" customHeight="1">
      <c r="A258" s="63">
        <f>VLOOKUP(C258,[1]業者一覧!_xlnm.Database,3,FALSE)</f>
        <v>0</v>
      </c>
      <c r="B258" s="63">
        <f>VLOOKUP(C258,[1]業者一覧!_xlnm.Database,11,FALSE)</f>
        <v>6</v>
      </c>
      <c r="C258" s="81">
        <v>78280</v>
      </c>
      <c r="D258" s="82" t="str">
        <f t="shared" si="17"/>
        <v>04106078280</v>
      </c>
      <c r="E258" s="83" t="str">
        <f>VLOOKUP(C258,[1]業者一覧!_xlnm.Database,2,FALSE)</f>
        <v>㈱おうず工業</v>
      </c>
      <c r="F258" s="84">
        <f>VLOOKUP(C258,[1]業者一覧!_xlnm.Database,4,FALSE)</f>
        <v>43569</v>
      </c>
      <c r="G258" s="85">
        <f>EDATE(F258,84)-1</f>
        <v>46125</v>
      </c>
      <c r="H258" s="86" t="str">
        <f>VLOOKUP(C258,[1]業者一覧!_xlnm.Database,12,FALSE)</f>
        <v>山﨑 愛</v>
      </c>
      <c r="I258" s="86" t="str">
        <f>VLOOKUP(C258,[1]業者一覧!_xlnm.Database,13,FALSE)</f>
        <v>ｵｳｽﾞｺｳｷﾞｮｳ</v>
      </c>
      <c r="J258" s="70">
        <f>VLOOKUP(C258,[1]業者一覧!_xlnm.Database,16,FALSE)</f>
        <v>8580965</v>
      </c>
      <c r="K258" s="83" t="str">
        <f>VLOOKUP(C258,[1]業者一覧!_xlnm.Database,17,FALSE)</f>
        <v>長崎県佐世保市上本山町1-357</v>
      </c>
      <c r="L258" s="87" t="str">
        <f>VLOOKUP(C258,[1]業者一覧!_xlnm.Database,18,FALSE)</f>
        <v>0956-42-8611</v>
      </c>
      <c r="M258" s="88" t="str">
        <f>VLOOKUP(C258,[1]業者一覧!_xlnm.Database,19,FALSE)</f>
        <v>伊外</v>
      </c>
      <c r="N258" s="89" t="s">
        <v>38</v>
      </c>
      <c r="O258" s="90" t="s">
        <v>38</v>
      </c>
      <c r="P258" s="90" t="s">
        <v>38</v>
      </c>
      <c r="Q258" s="90"/>
      <c r="R258" s="91"/>
      <c r="S258" s="92" t="s">
        <v>38</v>
      </c>
      <c r="T258" s="90" t="s">
        <v>38</v>
      </c>
      <c r="U258" s="90" t="s">
        <v>38</v>
      </c>
      <c r="V258" s="90" t="s">
        <v>38</v>
      </c>
      <c r="W258" s="91" t="s">
        <v>38</v>
      </c>
      <c r="X258" s="93"/>
      <c r="Y258" s="92" t="s">
        <v>38</v>
      </c>
      <c r="Z258" s="90" t="s">
        <v>38</v>
      </c>
      <c r="AA258" s="90" t="s">
        <v>38</v>
      </c>
      <c r="AB258" s="90" t="s">
        <v>38</v>
      </c>
      <c r="AC258" s="91" t="s">
        <v>38</v>
      </c>
      <c r="AD258" s="94"/>
      <c r="AE258" s="90"/>
      <c r="AF258" s="90"/>
      <c r="AG258" s="91"/>
      <c r="AH258" s="94" t="s">
        <v>38</v>
      </c>
      <c r="AI258" s="94" t="s">
        <v>38</v>
      </c>
      <c r="AJ258" s="93"/>
      <c r="AK258" s="95">
        <f t="shared" si="20"/>
        <v>13</v>
      </c>
      <c r="AL258" s="96"/>
    </row>
    <row r="259" spans="1:40" ht="37.5" customHeight="1">
      <c r="A259" s="22">
        <f>VLOOKUP(C259,[1]業者一覧!_xlnm.Database,3,FALSE)</f>
        <v>0</v>
      </c>
      <c r="B259" s="22">
        <f>VLOOKUP(C259,[1]業者一覧!_xlnm.Database,11,FALSE)</f>
        <v>5</v>
      </c>
      <c r="C259" s="23">
        <v>111187</v>
      </c>
      <c r="D259" s="42" t="str">
        <f t="shared" si="17"/>
        <v>04105111187</v>
      </c>
      <c r="E259" s="43" t="str">
        <f>VLOOKUP(C259,[1]業者一覧!_xlnm.Database,2,FALSE)</f>
        <v>企業組合相知清掃社</v>
      </c>
      <c r="F259" s="44">
        <f>VLOOKUP(C259,[1]業者一覧!_xlnm.Database,4,FALSE)</f>
        <v>43606</v>
      </c>
      <c r="G259" s="45">
        <f t="shared" ref="G259:G264" si="23">EDATE(F259,60)-1</f>
        <v>45432</v>
      </c>
      <c r="H259" s="46" t="str">
        <f>VLOOKUP(C259,[1]業者一覧!_xlnm.Database,12,FALSE)</f>
        <v>大門 修二</v>
      </c>
      <c r="I259" s="46" t="str">
        <f>VLOOKUP(C259,[1]業者一覧!_xlnm.Database,13,FALSE)</f>
        <v>ｵｳﾁｾｲｿｳｼｬ</v>
      </c>
      <c r="J259" s="29">
        <f>VLOOKUP(C259,[1]業者一覧!_xlnm.Database,16,FALSE)</f>
        <v>8493201</v>
      </c>
      <c r="K259" s="43" t="str">
        <f>VLOOKUP(C259,[1]業者一覧!_xlnm.Database,17,FALSE)</f>
        <v>佐賀県唐津市相知町相知2044-1</v>
      </c>
      <c r="L259" s="47" t="str">
        <f>VLOOKUP(C259,[1]業者一覧!_xlnm.Database,18,FALSE)</f>
        <v>0955-62-3816</v>
      </c>
      <c r="M259" s="48" t="str">
        <f>VLOOKUP(C259,[1]業者一覧!_xlnm.Database,19,FALSE)</f>
        <v>唐内</v>
      </c>
      <c r="N259" s="49" t="s">
        <v>38</v>
      </c>
      <c r="O259" s="50" t="s">
        <v>38</v>
      </c>
      <c r="P259" s="50" t="s">
        <v>38</v>
      </c>
      <c r="Q259" s="50" t="s">
        <v>38</v>
      </c>
      <c r="R259" s="51" t="s">
        <v>38</v>
      </c>
      <c r="S259" s="52" t="s">
        <v>48</v>
      </c>
      <c r="T259" s="50" t="s">
        <v>40</v>
      </c>
      <c r="U259" s="50" t="s">
        <v>58</v>
      </c>
      <c r="V259" s="50" t="s">
        <v>38</v>
      </c>
      <c r="W259" s="51" t="s">
        <v>38</v>
      </c>
      <c r="X259" s="53"/>
      <c r="Y259" s="52" t="s">
        <v>38</v>
      </c>
      <c r="Z259" s="50" t="s">
        <v>48</v>
      </c>
      <c r="AA259" s="50" t="s">
        <v>48</v>
      </c>
      <c r="AB259" s="50" t="s">
        <v>38</v>
      </c>
      <c r="AC259" s="51" t="s">
        <v>40</v>
      </c>
      <c r="AD259" s="54"/>
      <c r="AE259" s="50"/>
      <c r="AF259" s="50" t="s">
        <v>38</v>
      </c>
      <c r="AG259" s="51"/>
      <c r="AH259" s="54"/>
      <c r="AI259" s="54" t="s">
        <v>49</v>
      </c>
      <c r="AJ259" s="53" t="s">
        <v>40</v>
      </c>
      <c r="AK259" s="55">
        <f t="shared" si="20"/>
        <v>16</v>
      </c>
      <c r="AL259" s="56" t="s">
        <v>62</v>
      </c>
    </row>
    <row r="260" spans="1:40" ht="37.5" customHeight="1">
      <c r="A260" s="22">
        <f>VLOOKUP(C260,[1]業者一覧!_xlnm.Database,3,FALSE)</f>
        <v>0</v>
      </c>
      <c r="B260" s="22">
        <f>VLOOKUP(C260,[1]業者一覧!_xlnm.Database,11,FALSE)</f>
        <v>1</v>
      </c>
      <c r="C260" s="23">
        <v>192960</v>
      </c>
      <c r="D260" s="42" t="str">
        <f t="shared" si="17"/>
        <v>04101192960</v>
      </c>
      <c r="E260" s="43" t="str">
        <f>VLOOKUP(C260,[1]業者一覧!_xlnm.Database,2,FALSE)</f>
        <v>大石建設㈱</v>
      </c>
      <c r="F260" s="44">
        <f>VLOOKUP(C260,[1]業者一覧!_xlnm.Database,4,FALSE)</f>
        <v>42711</v>
      </c>
      <c r="G260" s="45">
        <f t="shared" si="23"/>
        <v>44536</v>
      </c>
      <c r="H260" s="46" t="str">
        <f>VLOOKUP(C260,[1]業者一覧!_xlnm.Database,12,FALSE)</f>
        <v>大石 強</v>
      </c>
      <c r="I260" s="46" t="str">
        <f>VLOOKUP(C260,[1]業者一覧!_xlnm.Database,13,FALSE)</f>
        <v>ｵｵｲｼｹﾝｾﾂ</v>
      </c>
      <c r="J260" s="29">
        <f>VLOOKUP(C260,[1]業者一覧!_xlnm.Database,16,FALSE)</f>
        <v>8460002</v>
      </c>
      <c r="K260" s="43" t="str">
        <f>VLOOKUP(C260,[1]業者一覧!_xlnm.Database,17,FALSE)</f>
        <v>佐賀県多久市北多久町大字小侍722-5</v>
      </c>
      <c r="L260" s="47" t="str">
        <f>VLOOKUP(C260,[1]業者一覧!_xlnm.Database,18,FALSE)</f>
        <v>0952-74-2031</v>
      </c>
      <c r="M260" s="48" t="str">
        <f>VLOOKUP(C260,[1]業者一覧!_xlnm.Database,19,FALSE)</f>
        <v>佐内</v>
      </c>
      <c r="N260" s="49"/>
      <c r="O260" s="50"/>
      <c r="P260" s="50"/>
      <c r="Q260" s="50"/>
      <c r="R260" s="51"/>
      <c r="S260" s="52" t="s">
        <v>38</v>
      </c>
      <c r="T260" s="50"/>
      <c r="U260" s="50" t="s">
        <v>38</v>
      </c>
      <c r="V260" s="50"/>
      <c r="W260" s="51"/>
      <c r="X260" s="53"/>
      <c r="Y260" s="52"/>
      <c r="Z260" s="50" t="s">
        <v>38</v>
      </c>
      <c r="AA260" s="50" t="s">
        <v>38</v>
      </c>
      <c r="AB260" s="50"/>
      <c r="AC260" s="51" t="s">
        <v>38</v>
      </c>
      <c r="AD260" s="54"/>
      <c r="AE260" s="50"/>
      <c r="AF260" s="50"/>
      <c r="AG260" s="51"/>
      <c r="AH260" s="54" t="s">
        <v>38</v>
      </c>
      <c r="AI260" s="54"/>
      <c r="AJ260" s="53"/>
      <c r="AK260" s="55">
        <f t="shared" si="20"/>
        <v>5</v>
      </c>
      <c r="AL260" s="56"/>
    </row>
    <row r="261" spans="1:40" ht="37.5" customHeight="1">
      <c r="A261" s="22">
        <f>VLOOKUP(C261,[1]業者一覧!_xlnm.Database,3,FALSE)</f>
        <v>0</v>
      </c>
      <c r="B261" s="22">
        <f>VLOOKUP(C261,[1]業者一覧!_xlnm.Database,11,FALSE)</f>
        <v>1</v>
      </c>
      <c r="C261" s="23">
        <v>176084</v>
      </c>
      <c r="D261" s="42" t="str">
        <f t="shared" si="17"/>
        <v>04101176084</v>
      </c>
      <c r="E261" s="43" t="str">
        <f>VLOOKUP(C261,[1]業者一覧!_xlnm.Database,2,FALSE)</f>
        <v>大石 泰史</v>
      </c>
      <c r="F261" s="44">
        <f>VLOOKUP(C261,[1]業者一覧!_xlnm.Database,4,FALSE)</f>
        <v>43522</v>
      </c>
      <c r="G261" s="45">
        <f t="shared" si="23"/>
        <v>45347</v>
      </c>
      <c r="H261" s="46" t="str">
        <f>VLOOKUP(C261,[1]業者一覧!_xlnm.Database,12,FALSE)</f>
        <v>大石 泰史</v>
      </c>
      <c r="I261" s="46" t="str">
        <f>VLOOKUP(C261,[1]業者一覧!_xlnm.Database,13,FALSE)</f>
        <v>ｵｵｲｼﾋﾛﾌﾐ</v>
      </c>
      <c r="J261" s="29" t="str">
        <f>VLOOKUP(C261,[1]業者一覧!_xlnm.Database,16,FALSE)</f>
        <v>845-0004</v>
      </c>
      <c r="K261" s="43" t="str">
        <f>VLOOKUP(C261,[1]業者一覧!_xlnm.Database,17,FALSE)</f>
        <v>佐賀県小城市小城町松尾4075-7</v>
      </c>
      <c r="L261" s="47" t="str">
        <f>VLOOKUP(C261,[1]業者一覧!_xlnm.Database,18,FALSE)</f>
        <v>090-5487-6375</v>
      </c>
      <c r="M261" s="48" t="str">
        <f>VLOOKUP(C261,[1]業者一覧!_xlnm.Database,19,FALSE)</f>
        <v>佐内</v>
      </c>
      <c r="N261" s="49" t="s">
        <v>40</v>
      </c>
      <c r="O261" s="50" t="s">
        <v>40</v>
      </c>
      <c r="P261" s="50" t="s">
        <v>38</v>
      </c>
      <c r="Q261" s="50" t="s">
        <v>38</v>
      </c>
      <c r="R261" s="51" t="s">
        <v>38</v>
      </c>
      <c r="S261" s="52" t="s">
        <v>48</v>
      </c>
      <c r="T261" s="50" t="s">
        <v>48</v>
      </c>
      <c r="U261" s="50" t="s">
        <v>48</v>
      </c>
      <c r="V261" s="50" t="s">
        <v>48</v>
      </c>
      <c r="W261" s="51" t="s">
        <v>40</v>
      </c>
      <c r="X261" s="53"/>
      <c r="Y261" s="52" t="s">
        <v>48</v>
      </c>
      <c r="Z261" s="50" t="s">
        <v>48</v>
      </c>
      <c r="AA261" s="50" t="s">
        <v>48</v>
      </c>
      <c r="AB261" s="50"/>
      <c r="AC261" s="51" t="s">
        <v>48</v>
      </c>
      <c r="AD261" s="54"/>
      <c r="AE261" s="50"/>
      <c r="AF261" s="50" t="s">
        <v>40</v>
      </c>
      <c r="AG261" s="51"/>
      <c r="AH261" s="54" t="s">
        <v>38</v>
      </c>
      <c r="AI261" s="54" t="s">
        <v>48</v>
      </c>
      <c r="AJ261" s="53" t="s">
        <v>38</v>
      </c>
      <c r="AK261" s="55">
        <f t="shared" si="20"/>
        <v>15</v>
      </c>
      <c r="AL261" s="56"/>
    </row>
    <row r="262" spans="1:40" ht="37.5" customHeight="1">
      <c r="A262" s="22">
        <f>VLOOKUP(C262,[1]業者一覧!_xlnm.Database,3,FALSE)</f>
        <v>0</v>
      </c>
      <c r="B262" s="22">
        <f>VLOOKUP(C262,[1]業者一覧!_xlnm.Database,11,FALSE)</f>
        <v>3</v>
      </c>
      <c r="C262" s="23">
        <v>100644</v>
      </c>
      <c r="D262" s="42" t="str">
        <f t="shared" si="17"/>
        <v>04103100644</v>
      </c>
      <c r="E262" s="43" t="str">
        <f>VLOOKUP(C262,[1]業者一覧!_xlnm.Database,2,FALSE)</f>
        <v>㈱大分サービス</v>
      </c>
      <c r="F262" s="44">
        <f>VLOOKUP(C262,[1]業者一覧!_xlnm.Database,4,FALSE)</f>
        <v>43547</v>
      </c>
      <c r="G262" s="45">
        <f t="shared" si="23"/>
        <v>45373</v>
      </c>
      <c r="H262" s="46" t="str">
        <f>VLOOKUP(C262,[1]業者一覧!_xlnm.Database,12,FALSE)</f>
        <v>志堂寺 修</v>
      </c>
      <c r="I262" s="46" t="str">
        <f>VLOOKUP(C262,[1]業者一覧!_xlnm.Database,13,FALSE)</f>
        <v>ｵｵｲﾀｻｰﾋﾞｽ</v>
      </c>
      <c r="J262" s="29">
        <f>VLOOKUP(C262,[1]業者一覧!_xlnm.Database,16,FALSE)</f>
        <v>8700901</v>
      </c>
      <c r="K262" s="43" t="str">
        <f>VLOOKUP(C262,[1]業者一覧!_xlnm.Database,17,FALSE)</f>
        <v>大分県大分市西新地1-32-1</v>
      </c>
      <c r="L262" s="47" t="str">
        <f>VLOOKUP(C262,[1]業者一覧!_xlnm.Database,18,FALSE)</f>
        <v>097-551-9150</v>
      </c>
      <c r="M262" s="48" t="str">
        <f>VLOOKUP(C262,[1]業者一覧!_xlnm.Database,19,FALSE)</f>
        <v>鳥外</v>
      </c>
      <c r="N262" s="49"/>
      <c r="O262" s="50"/>
      <c r="P262" s="50"/>
      <c r="Q262" s="50"/>
      <c r="R262" s="51"/>
      <c r="S262" s="52" t="s">
        <v>38</v>
      </c>
      <c r="T262" s="50"/>
      <c r="U262" s="50"/>
      <c r="V262" s="50"/>
      <c r="W262" s="51"/>
      <c r="X262" s="53"/>
      <c r="Y262" s="52"/>
      <c r="Z262" s="50" t="s">
        <v>38</v>
      </c>
      <c r="AA262" s="50" t="s">
        <v>38</v>
      </c>
      <c r="AB262" s="50"/>
      <c r="AC262" s="51"/>
      <c r="AD262" s="54"/>
      <c r="AE262" s="50"/>
      <c r="AF262" s="50"/>
      <c r="AG262" s="51"/>
      <c r="AH262" s="54"/>
      <c r="AI262" s="54"/>
      <c r="AJ262" s="53"/>
      <c r="AK262" s="55">
        <f t="shared" si="20"/>
        <v>3</v>
      </c>
      <c r="AL262" s="56"/>
    </row>
    <row r="263" spans="1:40" ht="37.5" customHeight="1">
      <c r="A263" s="22">
        <f>VLOOKUP(C263,[1]業者一覧!_xlnm.Database,3,FALSE)</f>
        <v>0</v>
      </c>
      <c r="B263" s="22">
        <f>VLOOKUP(C263,[1]業者一覧!_xlnm.Database,11,FALSE)</f>
        <v>3</v>
      </c>
      <c r="C263" s="23">
        <v>61329</v>
      </c>
      <c r="D263" s="42" t="str">
        <f t="shared" ref="D263:D326" si="24">0&amp;41&amp;A263&amp;B263&amp;VLOOKUP(C263,桁合わせ,2)&amp;C263</f>
        <v>04103061329</v>
      </c>
      <c r="E263" s="43" t="str">
        <f>VLOOKUP(C263,[1]業者一覧!_xlnm.Database,2,FALSE)</f>
        <v>㈱大分丸運</v>
      </c>
      <c r="F263" s="44">
        <f>VLOOKUP(C263,[1]業者一覧!_xlnm.Database,4,FALSE)</f>
        <v>41909</v>
      </c>
      <c r="G263" s="45">
        <f t="shared" si="23"/>
        <v>43734</v>
      </c>
      <c r="H263" s="46" t="str">
        <f>VLOOKUP(C263,[1]業者一覧!_xlnm.Database,12,FALSE)</f>
        <v>齊藤　徹</v>
      </c>
      <c r="I263" s="46" t="str">
        <f>VLOOKUP(C263,[1]業者一覧!_xlnm.Database,13,FALSE)</f>
        <v>ｵｵｲﾀﾏﾙｳﾝ</v>
      </c>
      <c r="J263" s="29">
        <f>VLOOKUP(C263,[1]業者一覧!_xlnm.Database,16,FALSE)</f>
        <v>8110102</v>
      </c>
      <c r="K263" s="43" t="str">
        <f>VLOOKUP(C263,[1]業者一覧!_xlnm.Database,17,FALSE)</f>
        <v>福岡県糟屋郡新宮町大字立花口2176-28</v>
      </c>
      <c r="L263" s="47" t="str">
        <f>VLOOKUP(C263,[1]業者一覧!_xlnm.Database,18,FALSE)</f>
        <v>092-963-0773</v>
      </c>
      <c r="M263" s="48" t="str">
        <f>VLOOKUP(C263,[1]業者一覧!_xlnm.Database,19,FALSE)</f>
        <v>鳥外</v>
      </c>
      <c r="N263" s="49"/>
      <c r="O263" s="50"/>
      <c r="P263" s="50"/>
      <c r="Q263" s="50"/>
      <c r="R263" s="51"/>
      <c r="S263" s="52" t="s">
        <v>38</v>
      </c>
      <c r="T263" s="50"/>
      <c r="U263" s="50"/>
      <c r="V263" s="50"/>
      <c r="W263" s="51"/>
      <c r="X263" s="53"/>
      <c r="Y263" s="52"/>
      <c r="Z263" s="50" t="s">
        <v>38</v>
      </c>
      <c r="AA263" s="50" t="s">
        <v>38</v>
      </c>
      <c r="AB263" s="50"/>
      <c r="AC263" s="51"/>
      <c r="AD263" s="54"/>
      <c r="AE263" s="50"/>
      <c r="AF263" s="50"/>
      <c r="AG263" s="51"/>
      <c r="AH263" s="54"/>
      <c r="AI263" s="54"/>
      <c r="AJ263" s="53"/>
      <c r="AK263" s="55">
        <f t="shared" si="20"/>
        <v>3</v>
      </c>
      <c r="AL263" s="56"/>
    </row>
    <row r="264" spans="1:40" ht="37.5" customHeight="1">
      <c r="A264" s="22">
        <f>VLOOKUP(C264,[1]業者一覧!_xlnm.Database,3,FALSE)</f>
        <v>0</v>
      </c>
      <c r="B264" s="22">
        <f>VLOOKUP(C264,[1]業者一覧!_xlnm.Database,11,FALSE)</f>
        <v>1</v>
      </c>
      <c r="C264" s="23">
        <v>5383</v>
      </c>
      <c r="D264" s="42" t="str">
        <f t="shared" si="24"/>
        <v>04101005383</v>
      </c>
      <c r="E264" s="43" t="str">
        <f>VLOOKUP(C264,[1]業者一覧!_xlnm.Database,2,FALSE)</f>
        <v>㈲オー・エス収集センター</v>
      </c>
      <c r="F264" s="44">
        <f>VLOOKUP(C264,[1]業者一覧!_xlnm.Database,4,FALSE)</f>
        <v>43518</v>
      </c>
      <c r="G264" s="45">
        <f t="shared" si="23"/>
        <v>45343</v>
      </c>
      <c r="H264" s="46" t="str">
        <f>VLOOKUP(C264,[1]業者一覧!_xlnm.Database,12,FALSE)</f>
        <v>野原 雅浩</v>
      </c>
      <c r="I264" s="46" t="str">
        <f>VLOOKUP(C264,[1]業者一覧!_xlnm.Database,13,FALSE)</f>
        <v>ｵｰｴｽｼｭｳｼｭｳｾﾝﾀｰ</v>
      </c>
      <c r="J264" s="29" t="str">
        <f>VLOOKUP(C264,[1]業者一覧!_xlnm.Database,16,FALSE)</f>
        <v>861-5511</v>
      </c>
      <c r="K264" s="43" t="str">
        <f>VLOOKUP(C264,[1]業者一覧!_xlnm.Database,17,FALSE)</f>
        <v>熊本県熊本市北区楠野町1046-2</v>
      </c>
      <c r="L264" s="47" t="str">
        <f>VLOOKUP(C264,[1]業者一覧!_xlnm.Database,18,FALSE)</f>
        <v>096-245-0110</v>
      </c>
      <c r="M264" s="48" t="str">
        <f>VLOOKUP(C264,[1]業者一覧!_xlnm.Database,19,FALSE)</f>
        <v>佐外</v>
      </c>
      <c r="N264" s="49" t="s">
        <v>40</v>
      </c>
      <c r="O264" s="50" t="s">
        <v>40</v>
      </c>
      <c r="P264" s="50" t="s">
        <v>40</v>
      </c>
      <c r="Q264" s="50" t="s">
        <v>40</v>
      </c>
      <c r="R264" s="51" t="s">
        <v>40</v>
      </c>
      <c r="S264" s="52" t="s">
        <v>40</v>
      </c>
      <c r="T264" s="50" t="s">
        <v>40</v>
      </c>
      <c r="U264" s="50" t="s">
        <v>40</v>
      </c>
      <c r="V264" s="50" t="s">
        <v>40</v>
      </c>
      <c r="W264" s="51" t="s">
        <v>40</v>
      </c>
      <c r="X264" s="53"/>
      <c r="Y264" s="52" t="s">
        <v>40</v>
      </c>
      <c r="Z264" s="50" t="s">
        <v>40</v>
      </c>
      <c r="AA264" s="50" t="s">
        <v>40</v>
      </c>
      <c r="AB264" s="50" t="s">
        <v>40</v>
      </c>
      <c r="AC264" s="51" t="s">
        <v>40</v>
      </c>
      <c r="AD264" s="54"/>
      <c r="AE264" s="50"/>
      <c r="AF264" s="50" t="s">
        <v>40</v>
      </c>
      <c r="AG264" s="51" t="s">
        <v>40</v>
      </c>
      <c r="AH264" s="54" t="s">
        <v>38</v>
      </c>
      <c r="AI264" s="54" t="s">
        <v>40</v>
      </c>
      <c r="AJ264" s="53" t="s">
        <v>40</v>
      </c>
      <c r="AK264" s="55">
        <f t="shared" si="20"/>
        <v>17</v>
      </c>
      <c r="AL264" s="56"/>
      <c r="AN264" s="58"/>
    </row>
    <row r="265" spans="1:40" ht="37.5" customHeight="1">
      <c r="A265" s="63">
        <f>VLOOKUP(C265,[1]業者一覧!_xlnm.Database,3,FALSE)</f>
        <v>0</v>
      </c>
      <c r="B265" s="63">
        <f>VLOOKUP(C265,[1]業者一覧!_xlnm.Database,11,FALSE)</f>
        <v>1</v>
      </c>
      <c r="C265" s="81">
        <v>1865</v>
      </c>
      <c r="D265" s="82" t="str">
        <f t="shared" si="24"/>
        <v>04101001865</v>
      </c>
      <c r="E265" s="83" t="str">
        <f>VLOOKUP(C265,[1]業者一覧!_xlnm.Database,2,FALSE)</f>
        <v>オーエム通商㈱</v>
      </c>
      <c r="F265" s="84">
        <f>VLOOKUP(C265,[1]業者一覧!_xlnm.Database,4,FALSE)</f>
        <v>42396</v>
      </c>
      <c r="G265" s="85">
        <f>EDATE(F265,84)-1</f>
        <v>44952</v>
      </c>
      <c r="H265" s="86" t="str">
        <f>VLOOKUP(C265,[1]業者一覧!_xlnm.Database,12,FALSE)</f>
        <v>岡村 睦夫</v>
      </c>
      <c r="I265" s="86" t="str">
        <f>VLOOKUP(C265,[1]業者一覧!_xlnm.Database,13,FALSE)</f>
        <v>ｵｰｴﾑﾂｳｼｮｳ</v>
      </c>
      <c r="J265" s="70" t="str">
        <f>VLOOKUP(C265,[1]業者一覧!_xlnm.Database,16,FALSE)</f>
        <v>192-0155</v>
      </c>
      <c r="K265" s="83" t="str">
        <f>VLOOKUP(C265,[1]業者一覧!_xlnm.Database,17,FALSE)</f>
        <v>東京都八王子市小津町106-1</v>
      </c>
      <c r="L265" s="87" t="str">
        <f>VLOOKUP(C265,[1]業者一覧!_xlnm.Database,18,FALSE)</f>
        <v>042-651-2717</v>
      </c>
      <c r="M265" s="88" t="str">
        <f>VLOOKUP(C265,[1]業者一覧!_xlnm.Database,19,FALSE)</f>
        <v>佐外</v>
      </c>
      <c r="N265" s="89"/>
      <c r="O265" s="90"/>
      <c r="P265" s="90"/>
      <c r="Q265" s="90"/>
      <c r="R265" s="91"/>
      <c r="S265" s="92" t="s">
        <v>38</v>
      </c>
      <c r="T265" s="90" t="s">
        <v>38</v>
      </c>
      <c r="U265" s="90" t="s">
        <v>38</v>
      </c>
      <c r="V265" s="90" t="s">
        <v>38</v>
      </c>
      <c r="W265" s="91"/>
      <c r="X265" s="93"/>
      <c r="Y265" s="92" t="s">
        <v>38</v>
      </c>
      <c r="Z265" s="90" t="s">
        <v>38</v>
      </c>
      <c r="AA265" s="90" t="s">
        <v>38</v>
      </c>
      <c r="AB265" s="90"/>
      <c r="AC265" s="91" t="s">
        <v>38</v>
      </c>
      <c r="AD265" s="94"/>
      <c r="AE265" s="90"/>
      <c r="AF265" s="90"/>
      <c r="AG265" s="91"/>
      <c r="AH265" s="94" t="s">
        <v>38</v>
      </c>
      <c r="AI265" s="94"/>
      <c r="AJ265" s="93"/>
      <c r="AK265" s="95">
        <f t="shared" si="20"/>
        <v>8</v>
      </c>
      <c r="AL265" s="96"/>
      <c r="AN265" s="58"/>
    </row>
    <row r="266" spans="1:40" ht="37.5" customHeight="1">
      <c r="A266" s="22">
        <f>VLOOKUP(C266,[1]業者一覧!_xlnm.Database,3,FALSE)</f>
        <v>0</v>
      </c>
      <c r="B266" s="22">
        <f>VLOOKUP(C266,[1]業者一覧!_xlnm.Database,11,FALSE)</f>
        <v>1</v>
      </c>
      <c r="C266" s="23">
        <v>165087</v>
      </c>
      <c r="D266" s="42" t="str">
        <f t="shared" si="24"/>
        <v>04101165087</v>
      </c>
      <c r="E266" s="43" t="str">
        <f>VLOOKUP(C266,[1]業者一覧!_xlnm.Database,2,FALSE)</f>
        <v>大神建設㈱</v>
      </c>
      <c r="F266" s="44">
        <f>VLOOKUP(C266,[1]業者一覧!_xlnm.Database,4,FALSE)</f>
        <v>42807</v>
      </c>
      <c r="G266" s="45">
        <f t="shared" ref="G266:G273" si="25">EDATE(F266,60)-1</f>
        <v>44632</v>
      </c>
      <c r="H266" s="46" t="str">
        <f>VLOOKUP(C266,[1]業者一覧!_xlnm.Database,12,FALSE)</f>
        <v>大神　義宣</v>
      </c>
      <c r="I266" s="46" t="str">
        <f>VLOOKUP(C266,[1]業者一覧!_xlnm.Database,13,FALSE)</f>
        <v>ｵｵｶﾞﾐｹﾝｾﾂ</v>
      </c>
      <c r="J266" s="29" t="str">
        <f>VLOOKUP(C266,[1]業者一覧!_xlnm.Database,16,FALSE)</f>
        <v>819-0372</v>
      </c>
      <c r="K266" s="43" t="str">
        <f>VLOOKUP(C266,[1]業者一覧!_xlnm.Database,17,FALSE)</f>
        <v>福岡県福岡市西区大字宇田川原214-5</v>
      </c>
      <c r="L266" s="47" t="str">
        <f>VLOOKUP(C266,[1]業者一覧!_xlnm.Database,18,FALSE)</f>
        <v>092-806-2988</v>
      </c>
      <c r="M266" s="48" t="str">
        <f>VLOOKUP(C266,[1]業者一覧!_xlnm.Database,19,FALSE)</f>
        <v>佐外</v>
      </c>
      <c r="N266" s="54"/>
      <c r="O266" s="50"/>
      <c r="P266" s="50"/>
      <c r="Q266" s="50"/>
      <c r="R266" s="51"/>
      <c r="S266" s="52" t="s">
        <v>38</v>
      </c>
      <c r="T266" s="50" t="s">
        <v>38</v>
      </c>
      <c r="U266" s="50" t="s">
        <v>38</v>
      </c>
      <c r="V266" s="50" t="s">
        <v>38</v>
      </c>
      <c r="W266" s="51"/>
      <c r="X266" s="53"/>
      <c r="Y266" s="52" t="s">
        <v>38</v>
      </c>
      <c r="Z266" s="50" t="s">
        <v>38</v>
      </c>
      <c r="AA266" s="50" t="s">
        <v>38</v>
      </c>
      <c r="AB266" s="50"/>
      <c r="AC266" s="51" t="s">
        <v>38</v>
      </c>
      <c r="AD266" s="54"/>
      <c r="AE266" s="50"/>
      <c r="AF266" s="50"/>
      <c r="AG266" s="51"/>
      <c r="AH266" s="54" t="s">
        <v>38</v>
      </c>
      <c r="AI266" s="54"/>
      <c r="AJ266" s="53"/>
      <c r="AK266" s="55">
        <f t="shared" si="20"/>
        <v>8</v>
      </c>
      <c r="AL266" s="56"/>
      <c r="AN266" s="58"/>
    </row>
    <row r="267" spans="1:40" ht="37.5" customHeight="1">
      <c r="A267" s="22">
        <f>VLOOKUP(C267,[1]業者一覧!_xlnm.Database,3,FALSE)</f>
        <v>0</v>
      </c>
      <c r="B267" s="22">
        <f>VLOOKUP(C267,[1]業者一覧!_xlnm.Database,11,FALSE)</f>
        <v>1</v>
      </c>
      <c r="C267" s="23">
        <v>36974</v>
      </c>
      <c r="D267" s="42" t="str">
        <f t="shared" si="24"/>
        <v>04101036974</v>
      </c>
      <c r="E267" s="43" t="str">
        <f>VLOOKUP(C267,[1]業者一覧!_xlnm.Database,2,FALSE)</f>
        <v>大川金属㈱</v>
      </c>
      <c r="F267" s="44">
        <f>VLOOKUP(C267,[1]業者一覧!_xlnm.Database,4,FALSE)</f>
        <v>42635</v>
      </c>
      <c r="G267" s="45">
        <f t="shared" si="25"/>
        <v>44460</v>
      </c>
      <c r="H267" s="46" t="str">
        <f>VLOOKUP(C267,[1]業者一覧!_xlnm.Database,12,FALSE)</f>
        <v>田村 信華</v>
      </c>
      <c r="I267" s="46" t="str">
        <f>VLOOKUP(C267,[1]業者一覧!_xlnm.Database,13,FALSE)</f>
        <v>ｵｵｶﾜｷﾝｿﾞｸ</v>
      </c>
      <c r="J267" s="29">
        <f>VLOOKUP(C267,[1]業者一覧!_xlnm.Database,16,FALSE)</f>
        <v>8120862</v>
      </c>
      <c r="K267" s="43" t="str">
        <f>VLOOKUP(C267,[1]業者一覧!_xlnm.Database,17,FALSE)</f>
        <v>福岡県福岡市博多区大字立花寺531</v>
      </c>
      <c r="L267" s="47" t="str">
        <f>VLOOKUP(C267,[1]業者一覧!_xlnm.Database,18,FALSE)</f>
        <v>092-503-6400</v>
      </c>
      <c r="M267" s="48" t="str">
        <f>VLOOKUP(C267,[1]業者一覧!_xlnm.Database,19,FALSE)</f>
        <v>佐外</v>
      </c>
      <c r="N267" s="54" t="s">
        <v>38</v>
      </c>
      <c r="O267" s="50" t="s">
        <v>38</v>
      </c>
      <c r="P267" s="50" t="s">
        <v>38</v>
      </c>
      <c r="Q267" s="50" t="s">
        <v>38</v>
      </c>
      <c r="R267" s="51" t="s">
        <v>38</v>
      </c>
      <c r="S267" s="52" t="s">
        <v>38</v>
      </c>
      <c r="T267" s="50" t="s">
        <v>38</v>
      </c>
      <c r="U267" s="50" t="s">
        <v>38</v>
      </c>
      <c r="V267" s="50" t="s">
        <v>38</v>
      </c>
      <c r="W267" s="51" t="s">
        <v>38</v>
      </c>
      <c r="X267" s="53"/>
      <c r="Y267" s="52" t="s">
        <v>38</v>
      </c>
      <c r="Z267" s="50" t="s">
        <v>38</v>
      </c>
      <c r="AA267" s="50" t="s">
        <v>38</v>
      </c>
      <c r="AB267" s="50" t="s">
        <v>38</v>
      </c>
      <c r="AC267" s="51" t="s">
        <v>38</v>
      </c>
      <c r="AD267" s="54"/>
      <c r="AE267" s="50"/>
      <c r="AF267" s="50" t="s">
        <v>38</v>
      </c>
      <c r="AG267" s="51"/>
      <c r="AH267" s="54" t="s">
        <v>38</v>
      </c>
      <c r="AI267" s="54"/>
      <c r="AJ267" s="53"/>
      <c r="AK267" s="55">
        <f t="shared" si="20"/>
        <v>16</v>
      </c>
      <c r="AL267" s="56"/>
      <c r="AN267" s="58"/>
    </row>
    <row r="268" spans="1:40" ht="37.5" customHeight="1">
      <c r="A268" s="22">
        <f>VLOOKUP(C268,[1]業者一覧!_xlnm.Database,3,FALSE)</f>
        <v>0</v>
      </c>
      <c r="B268" s="22">
        <f>VLOOKUP(C268,[1]業者一覧!_xlnm.Database,11,FALSE)</f>
        <v>7</v>
      </c>
      <c r="C268" s="23">
        <v>30477</v>
      </c>
      <c r="D268" s="42" t="str">
        <f t="shared" si="24"/>
        <v>04107030477</v>
      </c>
      <c r="E268" s="43" t="str">
        <f>VLOOKUP(C268,[1]業者一覧!_xlnm.Database,2,FALSE)</f>
        <v>大川内建設㈱</v>
      </c>
      <c r="F268" s="44">
        <f>VLOOKUP(C268,[1]業者一覧!_xlnm.Database,4,FALSE)</f>
        <v>42143</v>
      </c>
      <c r="G268" s="45">
        <f t="shared" si="25"/>
        <v>43969</v>
      </c>
      <c r="H268" s="46" t="str">
        <f>VLOOKUP(C268,[1]業者一覧!_xlnm.Database,12,FALSE)</f>
        <v>大川内  学</v>
      </c>
      <c r="I268" s="46" t="str">
        <f>VLOOKUP(C268,[1]業者一覧!_xlnm.Database,13,FALSE)</f>
        <v>ｵｵｶﾜﾁｹﾝｾﾂ</v>
      </c>
      <c r="J268" s="29">
        <f>VLOOKUP(C268,[1]業者一覧!_xlnm.Database,16,FALSE)</f>
        <v>8491401</v>
      </c>
      <c r="K268" s="43" t="str">
        <f>VLOOKUP(C268,[1]業者一覧!_xlnm.Database,17,FALSE)</f>
        <v>佐賀県嬉野市塩田町大字久間甲477-1</v>
      </c>
      <c r="L268" s="47" t="str">
        <f>VLOOKUP(C268,[1]業者一覧!_xlnm.Database,18,FALSE)</f>
        <v>0954-66-3109</v>
      </c>
      <c r="M268" s="48" t="str">
        <f>VLOOKUP(C268,[1]業者一覧!_xlnm.Database,19,FALSE)</f>
        <v>杵内</v>
      </c>
      <c r="N268" s="49"/>
      <c r="O268" s="50"/>
      <c r="P268" s="50"/>
      <c r="Q268" s="50"/>
      <c r="R268" s="51"/>
      <c r="S268" s="52"/>
      <c r="T268" s="50"/>
      <c r="U268" s="50"/>
      <c r="V268" s="50"/>
      <c r="W268" s="51"/>
      <c r="X268" s="53"/>
      <c r="Y268" s="52"/>
      <c r="Z268" s="50"/>
      <c r="AA268" s="50"/>
      <c r="AB268" s="50"/>
      <c r="AC268" s="51" t="s">
        <v>40</v>
      </c>
      <c r="AD268" s="54"/>
      <c r="AE268" s="50"/>
      <c r="AF268" s="50"/>
      <c r="AG268" s="51"/>
      <c r="AH268" s="54"/>
      <c r="AI268" s="54"/>
      <c r="AJ268" s="53"/>
      <c r="AK268" s="55">
        <f t="shared" si="20"/>
        <v>1</v>
      </c>
      <c r="AL268" s="56"/>
      <c r="AN268" s="58"/>
    </row>
    <row r="269" spans="1:40" ht="37.5" customHeight="1">
      <c r="A269" s="22">
        <f>VLOOKUP(C269,[1]業者一覧!_xlnm.Database,3,FALSE)</f>
        <v>0</v>
      </c>
      <c r="B269" s="22">
        <f>VLOOKUP(C269,[1]業者一覧!_xlnm.Database,11,FALSE)</f>
        <v>1</v>
      </c>
      <c r="C269" s="23">
        <v>193252</v>
      </c>
      <c r="D269" s="42" t="str">
        <f t="shared" si="24"/>
        <v>04101193252</v>
      </c>
      <c r="E269" s="43" t="str">
        <f>VLOOKUP(C269,[1]業者一覧!_xlnm.Database,2,FALSE)</f>
        <v>㈲おおぎ金属</v>
      </c>
      <c r="F269" s="44">
        <f>VLOOKUP(C269,[1]業者一覧!_xlnm.Database,4,FALSE)</f>
        <v>42877</v>
      </c>
      <c r="G269" s="45">
        <f t="shared" si="25"/>
        <v>44702</v>
      </c>
      <c r="H269" s="46" t="str">
        <f>VLOOKUP(C269,[1]業者一覧!_xlnm.Database,12,FALSE)</f>
        <v>宜本 和久</v>
      </c>
      <c r="I269" s="46" t="str">
        <f>VLOOKUP(C269,[1]業者一覧!_xlnm.Database,13,FALSE)</f>
        <v>ｵｵｷﾞｷﾝｿﾞｸ</v>
      </c>
      <c r="J269" s="29">
        <f>VLOOKUP(C269,[1]業者一覧!_xlnm.Database,16,FALSE)</f>
        <v>7430021</v>
      </c>
      <c r="K269" s="43" t="str">
        <f>VLOOKUP(C269,[1]業者一覧!_xlnm.Database,17,FALSE)</f>
        <v>山口県光市浅江6-18-21</v>
      </c>
      <c r="L269" s="47" t="str">
        <f>VLOOKUP(C269,[1]業者一覧!_xlnm.Database,18,FALSE)</f>
        <v>0833-72-3365</v>
      </c>
      <c r="M269" s="48" t="str">
        <f>VLOOKUP(C269,[1]業者一覧!_xlnm.Database,19,FALSE)</f>
        <v>佐外</v>
      </c>
      <c r="N269" s="54"/>
      <c r="O269" s="50"/>
      <c r="P269" s="50" t="s">
        <v>38</v>
      </c>
      <c r="Q269" s="50"/>
      <c r="R269" s="51"/>
      <c r="S269" s="52" t="s">
        <v>38</v>
      </c>
      <c r="T269" s="50" t="s">
        <v>38</v>
      </c>
      <c r="U269" s="50" t="s">
        <v>38</v>
      </c>
      <c r="V269" s="50" t="s">
        <v>38</v>
      </c>
      <c r="W269" s="51"/>
      <c r="X269" s="53"/>
      <c r="Y269" s="52" t="s">
        <v>38</v>
      </c>
      <c r="Z269" s="50" t="s">
        <v>38</v>
      </c>
      <c r="AA269" s="50" t="s">
        <v>38</v>
      </c>
      <c r="AB269" s="50"/>
      <c r="AC269" s="51" t="s">
        <v>38</v>
      </c>
      <c r="AD269" s="54"/>
      <c r="AE269" s="50"/>
      <c r="AF269" s="50"/>
      <c r="AG269" s="51"/>
      <c r="AH269" s="54"/>
      <c r="AI269" s="54"/>
      <c r="AJ269" s="53"/>
      <c r="AK269" s="55">
        <f t="shared" si="20"/>
        <v>9</v>
      </c>
      <c r="AL269" s="56"/>
      <c r="AN269" s="58"/>
    </row>
    <row r="270" spans="1:40" ht="37.5" customHeight="1">
      <c r="A270" s="22">
        <f>VLOOKUP(C270,[1]業者一覧!_xlnm.Database,3,FALSE)</f>
        <v>0</v>
      </c>
      <c r="B270" s="22">
        <f>VLOOKUP(C270,[1]業者一覧!_xlnm.Database,11,FALSE)</f>
        <v>5</v>
      </c>
      <c r="C270" s="23">
        <v>48955</v>
      </c>
      <c r="D270" s="42" t="str">
        <f t="shared" si="24"/>
        <v>04105048955</v>
      </c>
      <c r="E270" s="43" t="str">
        <f>VLOOKUP(C270,[1]業者一覧!_xlnm.Database,2,FALSE)</f>
        <v>㈲大久保商店</v>
      </c>
      <c r="F270" s="44">
        <f>VLOOKUP(C270,[1]業者一覧!_xlnm.Database,4,FALSE)</f>
        <v>42905</v>
      </c>
      <c r="G270" s="45">
        <f t="shared" si="25"/>
        <v>44730</v>
      </c>
      <c r="H270" s="46" t="str">
        <f>VLOOKUP(C270,[1]業者一覧!_xlnm.Database,12,FALSE)</f>
        <v>大久保 善夫</v>
      </c>
      <c r="I270" s="46" t="str">
        <f>VLOOKUP(C270,[1]業者一覧!_xlnm.Database,13,FALSE)</f>
        <v>ｵｵｸﾎﾞｼｮｳﾃﾝ</v>
      </c>
      <c r="J270" s="29">
        <f>VLOOKUP(C270,[1]業者一覧!_xlnm.Database,16,FALSE)</f>
        <v>8470832</v>
      </c>
      <c r="K270" s="43" t="str">
        <f>VLOOKUP(C270,[1]業者一覧!_xlnm.Database,17,FALSE)</f>
        <v>佐賀県唐津市石志3245-1</v>
      </c>
      <c r="L270" s="47" t="str">
        <f>VLOOKUP(C270,[1]業者一覧!_xlnm.Database,18,FALSE)</f>
        <v>0955-78-2777</v>
      </c>
      <c r="M270" s="48" t="str">
        <f>VLOOKUP(C270,[1]業者一覧!_xlnm.Database,19,FALSE)</f>
        <v>唐内</v>
      </c>
      <c r="N270" s="49"/>
      <c r="O270" s="50" t="s">
        <v>38</v>
      </c>
      <c r="P270" s="50"/>
      <c r="Q270" s="50"/>
      <c r="R270" s="51"/>
      <c r="S270" s="52" t="s">
        <v>40</v>
      </c>
      <c r="T270" s="50"/>
      <c r="U270" s="50" t="s">
        <v>40</v>
      </c>
      <c r="V270" s="50"/>
      <c r="W270" s="51"/>
      <c r="X270" s="53"/>
      <c r="Y270" s="52"/>
      <c r="Z270" s="50" t="s">
        <v>40</v>
      </c>
      <c r="AA270" s="50" t="s">
        <v>40</v>
      </c>
      <c r="AB270" s="50"/>
      <c r="AC270" s="51" t="s">
        <v>40</v>
      </c>
      <c r="AD270" s="54"/>
      <c r="AE270" s="50"/>
      <c r="AF270" s="50"/>
      <c r="AG270" s="51"/>
      <c r="AH270" s="54" t="s">
        <v>38</v>
      </c>
      <c r="AI270" s="54"/>
      <c r="AJ270" s="53"/>
      <c r="AK270" s="55">
        <f t="shared" si="20"/>
        <v>6</v>
      </c>
      <c r="AL270" s="56"/>
    </row>
    <row r="271" spans="1:40" ht="37.5" customHeight="1">
      <c r="A271" s="22">
        <f>VLOOKUP(C271,[1]業者一覧!_xlnm.Database,3,FALSE)</f>
        <v>0</v>
      </c>
      <c r="B271" s="22">
        <f>VLOOKUP(C271,[1]業者一覧!_xlnm.Database,11,FALSE)</f>
        <v>1</v>
      </c>
      <c r="C271" s="23">
        <v>150460</v>
      </c>
      <c r="D271" s="42" t="str">
        <f t="shared" si="24"/>
        <v>04101150460</v>
      </c>
      <c r="E271" s="43" t="str">
        <f>VLOOKUP(C271,[1]業者一覧!_xlnm.Database,2,FALSE)</f>
        <v>㈲大里興業</v>
      </c>
      <c r="F271" s="44">
        <f>VLOOKUP(C271,[1]業者一覧!_xlnm.Database,4,FALSE)</f>
        <v>41897</v>
      </c>
      <c r="G271" s="45">
        <f t="shared" si="25"/>
        <v>43722</v>
      </c>
      <c r="H271" s="46" t="str">
        <f>VLOOKUP(C271,[1]業者一覧!_xlnm.Database,12,FALSE)</f>
        <v>大里 芳久</v>
      </c>
      <c r="I271" s="46" t="str">
        <f>VLOOKUP(C271,[1]業者一覧!_xlnm.Database,13,FALSE)</f>
        <v>ｵｵｻﾄｺｳｷﾞｮｳ</v>
      </c>
      <c r="J271" s="29" t="str">
        <f>VLOOKUP(C271,[1]業者一覧!_xlnm.Database,16,FALSE)</f>
        <v>820-0313</v>
      </c>
      <c r="K271" s="43" t="str">
        <f>VLOOKUP(C271,[1]業者一覧!_xlnm.Database,17,FALSE)</f>
        <v>福岡県嘉麻市桑野2050ｰ1</v>
      </c>
      <c r="L271" s="47" t="str">
        <f>VLOOKUP(C271,[1]業者一覧!_xlnm.Database,18,FALSE)</f>
        <v>0948-57-2188</v>
      </c>
      <c r="M271" s="48" t="str">
        <f>VLOOKUP(C271,[1]業者一覧!_xlnm.Database,19,FALSE)</f>
        <v>佐外</v>
      </c>
      <c r="N271" s="49"/>
      <c r="O271" s="50"/>
      <c r="P271" s="50" t="s">
        <v>38</v>
      </c>
      <c r="Q271" s="50"/>
      <c r="R271" s="51"/>
      <c r="S271" s="35" t="s">
        <v>38</v>
      </c>
      <c r="T271" s="50" t="s">
        <v>38</v>
      </c>
      <c r="U271" s="33" t="s">
        <v>38</v>
      </c>
      <c r="V271" s="50"/>
      <c r="W271" s="51"/>
      <c r="X271" s="53"/>
      <c r="Y271" s="35" t="s">
        <v>38</v>
      </c>
      <c r="Z271" s="33" t="s">
        <v>38</v>
      </c>
      <c r="AA271" s="33" t="s">
        <v>38</v>
      </c>
      <c r="AB271" s="50"/>
      <c r="AC271" s="34" t="s">
        <v>38</v>
      </c>
      <c r="AD271" s="54"/>
      <c r="AE271" s="50"/>
      <c r="AF271" s="50"/>
      <c r="AG271" s="51"/>
      <c r="AH271" s="54" t="s">
        <v>38</v>
      </c>
      <c r="AI271" s="54"/>
      <c r="AJ271" s="53"/>
      <c r="AK271" s="55">
        <f t="shared" si="20"/>
        <v>8</v>
      </c>
      <c r="AL271" s="56"/>
    </row>
    <row r="272" spans="1:40" ht="37.5" customHeight="1">
      <c r="A272" s="22">
        <f>VLOOKUP(C272,[1]業者一覧!_xlnm.Database,3,FALSE)</f>
        <v>0</v>
      </c>
      <c r="B272" s="22">
        <f>VLOOKUP(C272,[1]業者一覧!_xlnm.Database,11,FALSE)</f>
        <v>3</v>
      </c>
      <c r="C272" s="23">
        <v>12945</v>
      </c>
      <c r="D272" s="42" t="str">
        <f t="shared" si="24"/>
        <v>04103012945</v>
      </c>
      <c r="E272" s="43" t="str">
        <f>VLOOKUP(C272,[1]業者一覧!_xlnm.Database,2,FALSE)</f>
        <v>㈱大潮</v>
      </c>
      <c r="F272" s="44">
        <f>VLOOKUP(C272,[1]業者一覧!_xlnm.Database,4,FALSE)</f>
        <v>42224</v>
      </c>
      <c r="G272" s="45">
        <f t="shared" si="25"/>
        <v>44050</v>
      </c>
      <c r="H272" s="46" t="str">
        <f>VLOOKUP(C272,[1]業者一覧!_xlnm.Database,12,FALSE)</f>
        <v>堤 峰敏</v>
      </c>
      <c r="I272" s="46" t="str">
        <f>VLOOKUP(C272,[1]業者一覧!_xlnm.Database,13,FALSE)</f>
        <v>ｵｵｼｵ</v>
      </c>
      <c r="J272" s="29">
        <f>VLOOKUP(C272,[1]業者一覧!_xlnm.Database,16,FALSE)</f>
        <v>8360004</v>
      </c>
      <c r="K272" s="43" t="str">
        <f>VLOOKUP(C272,[1]業者一覧!_xlnm.Database,17,FALSE)</f>
        <v>福岡県大牟田市大字手鎌1000</v>
      </c>
      <c r="L272" s="47" t="str">
        <f>VLOOKUP(C272,[1]業者一覧!_xlnm.Database,18,FALSE)</f>
        <v>0944-55-4148</v>
      </c>
      <c r="M272" s="48" t="str">
        <f>VLOOKUP(C272,[1]業者一覧!_xlnm.Database,19,FALSE)</f>
        <v>鳥外</v>
      </c>
      <c r="N272" s="49" t="s">
        <v>38</v>
      </c>
      <c r="O272" s="50" t="s">
        <v>38</v>
      </c>
      <c r="P272" s="50" t="s">
        <v>38</v>
      </c>
      <c r="Q272" s="50" t="s">
        <v>38</v>
      </c>
      <c r="R272" s="51" t="s">
        <v>38</v>
      </c>
      <c r="S272" s="52" t="s">
        <v>40</v>
      </c>
      <c r="T272" s="50" t="s">
        <v>40</v>
      </c>
      <c r="U272" s="50" t="s">
        <v>38</v>
      </c>
      <c r="V272" s="50" t="s">
        <v>38</v>
      </c>
      <c r="W272" s="51" t="s">
        <v>38</v>
      </c>
      <c r="X272" s="53" t="s">
        <v>38</v>
      </c>
      <c r="Y272" s="52" t="s">
        <v>38</v>
      </c>
      <c r="Z272" s="50" t="s">
        <v>40</v>
      </c>
      <c r="AA272" s="50" t="s">
        <v>40</v>
      </c>
      <c r="AB272" s="50" t="s">
        <v>38</v>
      </c>
      <c r="AC272" s="51" t="s">
        <v>38</v>
      </c>
      <c r="AD272" s="54" t="s">
        <v>38</v>
      </c>
      <c r="AE272" s="50" t="s">
        <v>38</v>
      </c>
      <c r="AF272" s="50" t="s">
        <v>38</v>
      </c>
      <c r="AG272" s="51"/>
      <c r="AH272" s="54" t="s">
        <v>38</v>
      </c>
      <c r="AI272" s="54"/>
      <c r="AJ272" s="53"/>
      <c r="AK272" s="55">
        <f t="shared" si="20"/>
        <v>19</v>
      </c>
      <c r="AL272" s="56"/>
    </row>
    <row r="273" spans="1:40" ht="37.5" customHeight="1">
      <c r="A273" s="22">
        <f>VLOOKUP(C273,[1]業者一覧!_xlnm.Database,3,FALSE)</f>
        <v>0</v>
      </c>
      <c r="B273" s="22">
        <f>VLOOKUP(C273,[1]業者一覧!_xlnm.Database,11,FALSE)</f>
        <v>3</v>
      </c>
      <c r="C273" s="23">
        <v>189534</v>
      </c>
      <c r="D273" s="42" t="str">
        <f t="shared" si="24"/>
        <v>04103189534</v>
      </c>
      <c r="E273" s="43" t="str">
        <f>VLOOKUP(C273,[1]業者一覧!_xlnm.Database,2,FALSE)</f>
        <v>㈱大島組</v>
      </c>
      <c r="F273" s="44">
        <f>VLOOKUP(C273,[1]業者一覧!_xlnm.Database,4,FALSE)</f>
        <v>42530</v>
      </c>
      <c r="G273" s="45">
        <f t="shared" si="25"/>
        <v>44355</v>
      </c>
      <c r="H273" s="46" t="str">
        <f>VLOOKUP(C273,[1]業者一覧!_xlnm.Database,12,FALSE)</f>
        <v>大島 弘三</v>
      </c>
      <c r="I273" s="46" t="str">
        <f>VLOOKUP(C273,[1]業者一覧!_xlnm.Database,13,FALSE)</f>
        <v>ｵｵｼﾏｸﾞﾐ</v>
      </c>
      <c r="J273" s="29">
        <f>VLOOKUP(C273,[1]業者一覧!_xlnm.Database,16,FALSE)</f>
        <v>8410055</v>
      </c>
      <c r="K273" s="43" t="str">
        <f>VLOOKUP(C273,[1]業者一覧!_xlnm.Database,17,FALSE)</f>
        <v>佐賀県鳥栖市養父町38</v>
      </c>
      <c r="L273" s="47" t="str">
        <f>VLOOKUP(C273,[1]業者一覧!_xlnm.Database,18,FALSE)</f>
        <v>0942-83-2655</v>
      </c>
      <c r="M273" s="48" t="str">
        <f>VLOOKUP(C273,[1]業者一覧!_xlnm.Database,19,FALSE)</f>
        <v>鳥内</v>
      </c>
      <c r="N273" s="49"/>
      <c r="O273" s="50"/>
      <c r="P273" s="50"/>
      <c r="Q273" s="50"/>
      <c r="R273" s="51"/>
      <c r="S273" s="52"/>
      <c r="T273" s="50"/>
      <c r="U273" s="50" t="s">
        <v>38</v>
      </c>
      <c r="V273" s="50"/>
      <c r="W273" s="51"/>
      <c r="X273" s="53"/>
      <c r="Y273" s="52"/>
      <c r="Z273" s="50" t="s">
        <v>38</v>
      </c>
      <c r="AA273" s="50" t="s">
        <v>38</v>
      </c>
      <c r="AB273" s="50"/>
      <c r="AC273" s="51" t="s">
        <v>38</v>
      </c>
      <c r="AD273" s="54"/>
      <c r="AE273" s="50"/>
      <c r="AF273" s="50"/>
      <c r="AG273" s="51"/>
      <c r="AH273" s="54" t="s">
        <v>38</v>
      </c>
      <c r="AI273" s="54"/>
      <c r="AJ273" s="53"/>
      <c r="AK273" s="55">
        <f t="shared" si="20"/>
        <v>4</v>
      </c>
      <c r="AL273" s="56"/>
    </row>
    <row r="274" spans="1:40" ht="37.5" customHeight="1">
      <c r="A274" s="63">
        <f>VLOOKUP(C274,[1]業者一覧!_xlnm.Database,3,FALSE)</f>
        <v>1</v>
      </c>
      <c r="B274" s="63">
        <f>VLOOKUP(C274,[1]業者一覧!_xlnm.Database,11,FALSE)</f>
        <v>1</v>
      </c>
      <c r="C274" s="81">
        <v>7703</v>
      </c>
      <c r="D274" s="82" t="str">
        <f t="shared" si="24"/>
        <v>04111007703</v>
      </c>
      <c r="E274" s="83" t="str">
        <f>VLOOKUP(C274,[1]業者一覧!_xlnm.Database,2,FALSE)</f>
        <v>㈱大島産業</v>
      </c>
      <c r="F274" s="84">
        <f>VLOOKUP(C274,[1]業者一覧!_xlnm.Database,4,FALSE)</f>
        <v>42817</v>
      </c>
      <c r="G274" s="85">
        <f>EDATE(F274,84)-1</f>
        <v>45373</v>
      </c>
      <c r="H274" s="86" t="str">
        <f>VLOOKUP(C274,[1]業者一覧!_xlnm.Database,12,FALSE)</f>
        <v>大島 権人</v>
      </c>
      <c r="I274" s="86" t="str">
        <f>VLOOKUP(C274,[1]業者一覧!_xlnm.Database,13,FALSE)</f>
        <v>ｵｵｼﾏｻﾝｷﾞｮｳ</v>
      </c>
      <c r="J274" s="70">
        <f>VLOOKUP(C274,[1]業者一覧!_xlnm.Database,16,FALSE)</f>
        <v>8420031</v>
      </c>
      <c r="K274" s="83" t="str">
        <f>VLOOKUP(C274,[1]業者一覧!_xlnm.Database,17,FALSE)</f>
        <v>佐賀県神埼郡吉野ヶ里町吉田2469-1</v>
      </c>
      <c r="L274" s="87" t="str">
        <f>VLOOKUP(C274,[1]業者一覧!_xlnm.Database,18,FALSE)</f>
        <v>0952-53-4400</v>
      </c>
      <c r="M274" s="88" t="str">
        <f>VLOOKUP(C274,[1]業者一覧!_xlnm.Database,19,FALSE)</f>
        <v>佐内</v>
      </c>
      <c r="N274" s="89" t="s">
        <v>40</v>
      </c>
      <c r="O274" s="90" t="s">
        <v>40</v>
      </c>
      <c r="P274" s="90" t="s">
        <v>49</v>
      </c>
      <c r="Q274" s="90" t="s">
        <v>40</v>
      </c>
      <c r="R274" s="91" t="s">
        <v>40</v>
      </c>
      <c r="S274" s="92" t="s">
        <v>49</v>
      </c>
      <c r="T274" s="90" t="s">
        <v>49</v>
      </c>
      <c r="U274" s="90" t="s">
        <v>49</v>
      </c>
      <c r="V274" s="90" t="s">
        <v>49</v>
      </c>
      <c r="W274" s="91" t="s">
        <v>40</v>
      </c>
      <c r="X274" s="93" t="s">
        <v>38</v>
      </c>
      <c r="Y274" s="92" t="s">
        <v>49</v>
      </c>
      <c r="Z274" s="90" t="s">
        <v>49</v>
      </c>
      <c r="AA274" s="90" t="s">
        <v>49</v>
      </c>
      <c r="AB274" s="90" t="s">
        <v>40</v>
      </c>
      <c r="AC274" s="91" t="s">
        <v>49</v>
      </c>
      <c r="AD274" s="94" t="s">
        <v>40</v>
      </c>
      <c r="AE274" s="90" t="s">
        <v>40</v>
      </c>
      <c r="AF274" s="90" t="s">
        <v>40</v>
      </c>
      <c r="AG274" s="91" t="s">
        <v>40</v>
      </c>
      <c r="AH274" s="94" t="s">
        <v>38</v>
      </c>
      <c r="AI274" s="94" t="s">
        <v>48</v>
      </c>
      <c r="AJ274" s="93" t="s">
        <v>38</v>
      </c>
      <c r="AK274" s="95">
        <f t="shared" si="20"/>
        <v>20</v>
      </c>
      <c r="AL274" s="96"/>
    </row>
    <row r="275" spans="1:40" ht="37.5" customHeight="1">
      <c r="A275" s="22">
        <f>VLOOKUP(C275,[1]業者一覧!_xlnm.Database,3,FALSE)</f>
        <v>0</v>
      </c>
      <c r="B275" s="22">
        <f>VLOOKUP(C275,[1]業者一覧!_xlnm.Database,11,FALSE)</f>
        <v>7</v>
      </c>
      <c r="C275" s="23">
        <v>162610</v>
      </c>
      <c r="D275" s="42" t="str">
        <f t="shared" si="24"/>
        <v>04107162610</v>
      </c>
      <c r="E275" s="43" t="str">
        <f>VLOOKUP(C275,[1]業者一覧!_xlnm.Database,2,FALSE)</f>
        <v>㈲太田尾建設</v>
      </c>
      <c r="F275" s="44">
        <f>VLOOKUP(C275,[1]業者一覧!_xlnm.Database,4,FALSE)</f>
        <v>42650</v>
      </c>
      <c r="G275" s="45">
        <f>EDATE(F275,60)-1</f>
        <v>44475</v>
      </c>
      <c r="H275" s="46" t="str">
        <f>VLOOKUP(C275,[1]業者一覧!_xlnm.Database,12,FALSE)</f>
        <v>太田尾 浩</v>
      </c>
      <c r="I275" s="46" t="str">
        <f>VLOOKUP(C275,[1]業者一覧!_xlnm.Database,13,FALSE)</f>
        <v>ｵｵﾀｵｹﾝｾﾂ</v>
      </c>
      <c r="J275" s="29" t="str">
        <f>VLOOKUP(C275,[1]業者一覧!_xlnm.Database,16,FALSE)</f>
        <v>849-1311</v>
      </c>
      <c r="K275" s="43" t="str">
        <f>VLOOKUP(C275,[1]業者一覧!_xlnm.Database,17,FALSE)</f>
        <v>佐賀県鹿島市大字高津原3885</v>
      </c>
      <c r="L275" s="47" t="str">
        <f>VLOOKUP(C275,[1]業者一覧!_xlnm.Database,18,FALSE)</f>
        <v>0954-63-2986</v>
      </c>
      <c r="M275" s="48" t="str">
        <f>VLOOKUP(C275,[1]業者一覧!_xlnm.Database,19,FALSE)</f>
        <v>杵内</v>
      </c>
      <c r="N275" s="49"/>
      <c r="O275" s="50"/>
      <c r="P275" s="50"/>
      <c r="Q275" s="50"/>
      <c r="R275" s="51"/>
      <c r="S275" s="52" t="s">
        <v>38</v>
      </c>
      <c r="T275" s="50" t="s">
        <v>38</v>
      </c>
      <c r="U275" s="50" t="s">
        <v>38</v>
      </c>
      <c r="V275" s="50" t="s">
        <v>38</v>
      </c>
      <c r="W275" s="51"/>
      <c r="X275" s="53"/>
      <c r="Y275" s="52" t="s">
        <v>38</v>
      </c>
      <c r="Z275" s="50" t="s">
        <v>38</v>
      </c>
      <c r="AA275" s="50" t="s">
        <v>38</v>
      </c>
      <c r="AB275" s="50"/>
      <c r="AC275" s="51" t="s">
        <v>38</v>
      </c>
      <c r="AD275" s="54"/>
      <c r="AE275" s="50"/>
      <c r="AF275" s="50"/>
      <c r="AG275" s="51"/>
      <c r="AH275" s="54" t="s">
        <v>38</v>
      </c>
      <c r="AI275" s="54"/>
      <c r="AJ275" s="53"/>
      <c r="AK275" s="55">
        <f t="shared" si="20"/>
        <v>8</v>
      </c>
      <c r="AL275" s="56"/>
    </row>
    <row r="276" spans="1:40" ht="37.5" customHeight="1">
      <c r="A276" s="63">
        <f>VLOOKUP(C276,[1]業者一覧!_xlnm.Database,3,FALSE)</f>
        <v>0</v>
      </c>
      <c r="B276" s="99">
        <f>VLOOKUP(C276,[1]業者一覧!_xlnm.Database,11,FALSE)</f>
        <v>1</v>
      </c>
      <c r="C276" s="64">
        <v>3811</v>
      </c>
      <c r="D276" s="65" t="str">
        <f t="shared" si="24"/>
        <v>04101003811</v>
      </c>
      <c r="E276" s="66" t="str">
        <f>VLOOKUP(C276,[1]業者一覧!_xlnm.Database,2,FALSE)</f>
        <v>大谷化学工業㈱</v>
      </c>
      <c r="F276" s="67">
        <f>VLOOKUP(C276,[1]業者一覧!_xlnm.Database,4,FALSE)</f>
        <v>41527</v>
      </c>
      <c r="G276" s="68">
        <f>EDATE(F276,84)-1</f>
        <v>44083</v>
      </c>
      <c r="H276" s="69" t="str">
        <f>VLOOKUP(C276,[1]業者一覧!_xlnm.Database,12,FALSE)</f>
        <v>大谷 勝己</v>
      </c>
      <c r="I276" s="69" t="str">
        <f>VLOOKUP(C276,[1]業者一覧!_xlnm.Database,13,FALSE)</f>
        <v>ｵｵﾀﾆｶｶﾞｸｺｳｷﾞｮｳ</v>
      </c>
      <c r="J276" s="70">
        <f>VLOOKUP(C276,[1]業者一覧!_xlnm.Database,16,FALSE)</f>
        <v>8112304</v>
      </c>
      <c r="K276" s="66" t="str">
        <f>VLOOKUP(C276,[1]業者一覧!_xlnm.Database,17,FALSE)</f>
        <v>福岡県糟屋郡粕屋町大字仲原2567</v>
      </c>
      <c r="L276" s="71" t="str">
        <f>VLOOKUP(C276,[1]業者一覧!_xlnm.Database,18,FALSE)</f>
        <v>092-621-7855</v>
      </c>
      <c r="M276" s="72" t="str">
        <f>VLOOKUP(C276,[1]業者一覧!_xlnm.Database,19,FALSE)</f>
        <v>佐外</v>
      </c>
      <c r="N276" s="73" t="s">
        <v>40</v>
      </c>
      <c r="O276" s="74" t="s">
        <v>40</v>
      </c>
      <c r="P276" s="74" t="s">
        <v>40</v>
      </c>
      <c r="Q276" s="74" t="s">
        <v>40</v>
      </c>
      <c r="R276" s="75" t="s">
        <v>40</v>
      </c>
      <c r="S276" s="76" t="s">
        <v>40</v>
      </c>
      <c r="T276" s="74" t="s">
        <v>40</v>
      </c>
      <c r="U276" s="74" t="s">
        <v>38</v>
      </c>
      <c r="V276" s="74" t="s">
        <v>38</v>
      </c>
      <c r="W276" s="75" t="s">
        <v>40</v>
      </c>
      <c r="X276" s="77"/>
      <c r="Y276" s="76" t="s">
        <v>40</v>
      </c>
      <c r="Z276" s="74" t="s">
        <v>40</v>
      </c>
      <c r="AA276" s="74" t="s">
        <v>40</v>
      </c>
      <c r="AB276" s="74" t="s">
        <v>38</v>
      </c>
      <c r="AC276" s="75" t="s">
        <v>38</v>
      </c>
      <c r="AD276" s="78"/>
      <c r="AE276" s="74"/>
      <c r="AF276" s="74" t="s">
        <v>38</v>
      </c>
      <c r="AG276" s="75"/>
      <c r="AH276" s="78"/>
      <c r="AI276" s="78" t="s">
        <v>42</v>
      </c>
      <c r="AJ276" s="77" t="s">
        <v>42</v>
      </c>
      <c r="AK276" s="79">
        <f t="shared" si="20"/>
        <v>16</v>
      </c>
      <c r="AL276" s="80"/>
    </row>
    <row r="277" spans="1:40" ht="37.5" customHeight="1">
      <c r="A277" s="22">
        <f>VLOOKUP(C277,[1]業者一覧!_xlnm.Database,3,FALSE)</f>
        <v>1</v>
      </c>
      <c r="B277" s="22">
        <f>VLOOKUP(C277,[1]業者一覧!_xlnm.Database,11,FALSE)</f>
        <v>7</v>
      </c>
      <c r="C277" s="23">
        <v>31905</v>
      </c>
      <c r="D277" s="42" t="str">
        <f t="shared" si="24"/>
        <v>04117031905</v>
      </c>
      <c r="E277" s="43" t="str">
        <f>VLOOKUP(C277,[1]業者一覧!_xlnm.Database,2,FALSE)</f>
        <v>㈲大塚建設</v>
      </c>
      <c r="F277" s="44">
        <f>VLOOKUP(C277,[1]業者一覧!_xlnm.Database,4,FALSE)</f>
        <v>42190</v>
      </c>
      <c r="G277" s="45">
        <f t="shared" ref="G277:G284" si="26">EDATE(F277,60)-1</f>
        <v>44016</v>
      </c>
      <c r="H277" s="46" t="str">
        <f>VLOOKUP(C277,[1]業者一覧!_xlnm.Database,12,FALSE)</f>
        <v>大塚 喜代春</v>
      </c>
      <c r="I277" s="46" t="str">
        <f>VLOOKUP(C277,[1]業者一覧!_xlnm.Database,13,FALSE)</f>
        <v>ｵｵﾂｶｹﾝｾﾂ</v>
      </c>
      <c r="J277" s="29">
        <f>VLOOKUP(C277,[1]業者一覧!_xlnm.Database,16,FALSE)</f>
        <v>8490401</v>
      </c>
      <c r="K277" s="43" t="str">
        <f>VLOOKUP(C277,[1]業者一覧!_xlnm.Database,17,FALSE)</f>
        <v>佐賀県杵島郡白石町大字福富4519-2</v>
      </c>
      <c r="L277" s="47" t="str">
        <f>VLOOKUP(C277,[1]業者一覧!_xlnm.Database,18,FALSE)</f>
        <v>0952-87-3973</v>
      </c>
      <c r="M277" s="48" t="str">
        <f>VLOOKUP(C277,[1]業者一覧!_xlnm.Database,19,FALSE)</f>
        <v>杵内</v>
      </c>
      <c r="N277" s="49" t="s">
        <v>40</v>
      </c>
      <c r="O277" s="50" t="s">
        <v>40</v>
      </c>
      <c r="P277" s="50" t="s">
        <v>38</v>
      </c>
      <c r="Q277" s="50"/>
      <c r="R277" s="51"/>
      <c r="S277" s="52" t="s">
        <v>48</v>
      </c>
      <c r="T277" s="50" t="s">
        <v>48</v>
      </c>
      <c r="U277" s="50" t="s">
        <v>48</v>
      </c>
      <c r="V277" s="50" t="s">
        <v>48</v>
      </c>
      <c r="W277" s="51" t="s">
        <v>40</v>
      </c>
      <c r="X277" s="53"/>
      <c r="Y277" s="52" t="s">
        <v>40</v>
      </c>
      <c r="Z277" s="50" t="s">
        <v>48</v>
      </c>
      <c r="AA277" s="50" t="s">
        <v>48</v>
      </c>
      <c r="AB277" s="50" t="s">
        <v>40</v>
      </c>
      <c r="AC277" s="51" t="s">
        <v>48</v>
      </c>
      <c r="AD277" s="54" t="s">
        <v>40</v>
      </c>
      <c r="AE277" s="50"/>
      <c r="AF277" s="50" t="s">
        <v>40</v>
      </c>
      <c r="AG277" s="51" t="s">
        <v>40</v>
      </c>
      <c r="AH277" s="54" t="s">
        <v>38</v>
      </c>
      <c r="AI277" s="54"/>
      <c r="AJ277" s="53"/>
      <c r="AK277" s="55">
        <f t="shared" si="20"/>
        <v>16</v>
      </c>
      <c r="AL277" s="56"/>
    </row>
    <row r="278" spans="1:40" ht="37.5" customHeight="1">
      <c r="A278" s="22">
        <f>VLOOKUP(C278,[1]業者一覧!_xlnm.Database,3,FALSE)</f>
        <v>0</v>
      </c>
      <c r="B278" s="22">
        <f>VLOOKUP(C278,[1]業者一覧!_xlnm.Database,11,FALSE)</f>
        <v>7</v>
      </c>
      <c r="C278" s="23">
        <v>143541</v>
      </c>
      <c r="D278" s="24" t="str">
        <f t="shared" si="24"/>
        <v>04107143541</v>
      </c>
      <c r="E278" s="25" t="str">
        <f>VLOOKUP(C278,[1]業者一覧!_xlnm.Database,2,FALSE)</f>
        <v>㈲大塚建設</v>
      </c>
      <c r="F278" s="26">
        <f>VLOOKUP(C278,[1]業者一覧!_xlnm.Database,4,FALSE)</f>
        <v>43296</v>
      </c>
      <c r="G278" s="27">
        <f t="shared" si="26"/>
        <v>45121</v>
      </c>
      <c r="H278" s="28" t="str">
        <f>VLOOKUP(C278,[1]業者一覧!_xlnm.Database,12,FALSE)</f>
        <v>大塚 優</v>
      </c>
      <c r="I278" s="28" t="str">
        <f>VLOOKUP(C278,[1]業者一覧!_xlnm.Database,13,FALSE)</f>
        <v>ｵｵﾂｶｹﾝｾﾂ</v>
      </c>
      <c r="J278" s="29">
        <f>VLOOKUP(C278,[1]業者一覧!_xlnm.Database,16,FALSE)</f>
        <v>8492201</v>
      </c>
      <c r="K278" s="25" t="str">
        <f>VLOOKUP(C278,[1]業者一覧!_xlnm.Database,17,FALSE)</f>
        <v>佐賀県武雄市北方町大字志久933-43</v>
      </c>
      <c r="L278" s="30" t="str">
        <f>VLOOKUP(C278,[1]業者一覧!_xlnm.Database,18,FALSE)</f>
        <v>0954-36-2212</v>
      </c>
      <c r="M278" s="31" t="str">
        <f>VLOOKUP(C278,[1]業者一覧!_xlnm.Database,19,FALSE)</f>
        <v>杵内</v>
      </c>
      <c r="N278" s="32"/>
      <c r="O278" s="33"/>
      <c r="P278" s="33"/>
      <c r="Q278" s="33"/>
      <c r="R278" s="34"/>
      <c r="S278" s="35" t="s">
        <v>38</v>
      </c>
      <c r="T278" s="33" t="s">
        <v>38</v>
      </c>
      <c r="U278" s="33" t="s">
        <v>38</v>
      </c>
      <c r="V278" s="33" t="s">
        <v>38</v>
      </c>
      <c r="W278" s="34"/>
      <c r="X278" s="41"/>
      <c r="Y278" s="35" t="s">
        <v>38</v>
      </c>
      <c r="Z278" s="33" t="s">
        <v>38</v>
      </c>
      <c r="AA278" s="33" t="s">
        <v>38</v>
      </c>
      <c r="AB278" s="33"/>
      <c r="AC278" s="34" t="s">
        <v>38</v>
      </c>
      <c r="AD278" s="38"/>
      <c r="AE278" s="33"/>
      <c r="AF278" s="33"/>
      <c r="AG278" s="34"/>
      <c r="AH278" s="38" t="s">
        <v>38</v>
      </c>
      <c r="AI278" s="38"/>
      <c r="AJ278" s="41"/>
      <c r="AK278" s="39">
        <f t="shared" si="20"/>
        <v>8</v>
      </c>
      <c r="AL278" s="40"/>
    </row>
    <row r="279" spans="1:40" ht="37.5" customHeight="1">
      <c r="A279" s="22">
        <f>VLOOKUP(C279,[1]業者一覧!_xlnm.Database,3,FALSE)</f>
        <v>0</v>
      </c>
      <c r="B279" s="22">
        <f>VLOOKUP(C279,[1]業者一覧!_xlnm.Database,11,FALSE)</f>
        <v>3</v>
      </c>
      <c r="C279" s="23">
        <v>43519</v>
      </c>
      <c r="D279" s="42" t="str">
        <f t="shared" si="24"/>
        <v>04103043519</v>
      </c>
      <c r="E279" s="43" t="str">
        <f>VLOOKUP(C279,[1]業者一覧!_xlnm.Database,2,FALSE)</f>
        <v>㈱大塚商会</v>
      </c>
      <c r="F279" s="44">
        <f>VLOOKUP(C279,[1]業者一覧!_xlnm.Database,4,FALSE)</f>
        <v>43029</v>
      </c>
      <c r="G279" s="45">
        <f t="shared" si="26"/>
        <v>44854</v>
      </c>
      <c r="H279" s="46" t="str">
        <f>VLOOKUP(C279,[1]業者一覧!_xlnm.Database,12,FALSE)</f>
        <v>大塚 泰伸</v>
      </c>
      <c r="I279" s="46" t="str">
        <f>VLOOKUP(C279,[1]業者一覧!_xlnm.Database,13,FALSE)</f>
        <v>ｵｵﾂｶｼｮｳｶｲ</v>
      </c>
      <c r="J279" s="29">
        <f>VLOOKUP(C279,[1]業者一覧!_xlnm.Database,16,FALSE)</f>
        <v>8340052</v>
      </c>
      <c r="K279" s="43" t="str">
        <f>VLOOKUP(C279,[1]業者一覧!_xlnm.Database,17,FALSE)</f>
        <v>福岡県八女市新庄1668</v>
      </c>
      <c r="L279" s="47" t="str">
        <f>VLOOKUP(C279,[1]業者一覧!_xlnm.Database,18,FALSE)</f>
        <v>0943-24-2160</v>
      </c>
      <c r="M279" s="48" t="str">
        <f>VLOOKUP(C279,[1]業者一覧!_xlnm.Database,19,FALSE)</f>
        <v>鳥外</v>
      </c>
      <c r="N279" s="49"/>
      <c r="O279" s="50"/>
      <c r="P279" s="50"/>
      <c r="Q279" s="50"/>
      <c r="R279" s="51"/>
      <c r="S279" s="52" t="s">
        <v>40</v>
      </c>
      <c r="T279" s="50"/>
      <c r="U279" s="50"/>
      <c r="V279" s="50"/>
      <c r="W279" s="51"/>
      <c r="X279" s="53"/>
      <c r="Y279" s="52"/>
      <c r="Z279" s="50" t="s">
        <v>40</v>
      </c>
      <c r="AA279" s="50"/>
      <c r="AB279" s="50"/>
      <c r="AC279" s="51"/>
      <c r="AD279" s="54"/>
      <c r="AE279" s="50"/>
      <c r="AF279" s="50"/>
      <c r="AG279" s="51"/>
      <c r="AH279" s="54"/>
      <c r="AI279" s="54"/>
      <c r="AJ279" s="53"/>
      <c r="AK279" s="55">
        <f t="shared" si="20"/>
        <v>2</v>
      </c>
      <c r="AL279" s="56"/>
      <c r="AN279" s="58"/>
    </row>
    <row r="280" spans="1:40" ht="37.5" customHeight="1">
      <c r="A280" s="22">
        <f>VLOOKUP(C280,[1]業者一覧!_xlnm.Database,3,FALSE)</f>
        <v>0</v>
      </c>
      <c r="B280" s="22">
        <f>VLOOKUP(C280,[1]業者一覧!_xlnm.Database,11,FALSE)</f>
        <v>1</v>
      </c>
      <c r="C280" s="23">
        <v>170500</v>
      </c>
      <c r="D280" s="42" t="str">
        <f t="shared" si="24"/>
        <v>04101170500</v>
      </c>
      <c r="E280" s="43" t="str">
        <f>VLOOKUP(C280,[1]業者一覧!_xlnm.Database,2,FALSE)</f>
        <v>大塚 誠</v>
      </c>
      <c r="F280" s="44">
        <f>VLOOKUP(C280,[1]業者一覧!_xlnm.Database,4,FALSE)</f>
        <v>42388</v>
      </c>
      <c r="G280" s="45">
        <f t="shared" si="26"/>
        <v>44214</v>
      </c>
      <c r="H280" s="46" t="str">
        <f>VLOOKUP(C280,[1]業者一覧!_xlnm.Database,12,FALSE)</f>
        <v>大塚 誠</v>
      </c>
      <c r="I280" s="46" t="str">
        <f>VLOOKUP(C280,[1]業者一覧!_xlnm.Database,13,FALSE)</f>
        <v>ｵｵﾂｶﾏｺﾄ</v>
      </c>
      <c r="J280" s="29" t="str">
        <f>VLOOKUP(C280,[1]業者一覧!_xlnm.Database,16,FALSE)</f>
        <v>820-0311</v>
      </c>
      <c r="K280" s="43" t="str">
        <f>VLOOKUP(C280,[1]業者一覧!_xlnm.Database,17,FALSE)</f>
        <v>福岡県嘉麻市上490-3</v>
      </c>
      <c r="L280" s="47" t="str">
        <f>VLOOKUP(C280,[1]業者一覧!_xlnm.Database,18,FALSE)</f>
        <v>0948-57-1325</v>
      </c>
      <c r="M280" s="48" t="str">
        <f>VLOOKUP(C280,[1]業者一覧!_xlnm.Database,19,FALSE)</f>
        <v>佐外</v>
      </c>
      <c r="N280" s="49"/>
      <c r="O280" s="50"/>
      <c r="P280" s="50"/>
      <c r="Q280" s="50"/>
      <c r="R280" s="51"/>
      <c r="S280" s="52"/>
      <c r="T280" s="50"/>
      <c r="U280" s="50" t="s">
        <v>38</v>
      </c>
      <c r="V280" s="50"/>
      <c r="W280" s="51"/>
      <c r="X280" s="53"/>
      <c r="Y280" s="52"/>
      <c r="Z280" s="50"/>
      <c r="AA280" s="50"/>
      <c r="AB280" s="50"/>
      <c r="AC280" s="51" t="s">
        <v>38</v>
      </c>
      <c r="AD280" s="54"/>
      <c r="AE280" s="50"/>
      <c r="AF280" s="50"/>
      <c r="AG280" s="51"/>
      <c r="AH280" s="54" t="s">
        <v>38</v>
      </c>
      <c r="AI280" s="54"/>
      <c r="AJ280" s="53"/>
      <c r="AK280" s="55">
        <f t="shared" si="20"/>
        <v>2</v>
      </c>
      <c r="AL280" s="56"/>
      <c r="AN280" s="58"/>
    </row>
    <row r="281" spans="1:40" ht="37.5" customHeight="1">
      <c r="A281" s="22">
        <f>VLOOKUP(C281,[1]業者一覧!_xlnm.Database,3,FALSE)</f>
        <v>0</v>
      </c>
      <c r="B281" s="22">
        <f>VLOOKUP(C281,[1]業者一覧!_xlnm.Database,11,FALSE)</f>
        <v>1</v>
      </c>
      <c r="C281" s="23">
        <v>192526</v>
      </c>
      <c r="D281" s="42" t="str">
        <f t="shared" si="24"/>
        <v>04101192526</v>
      </c>
      <c r="E281" s="43" t="str">
        <f>VLOOKUP(C281,[1]業者一覧!_xlnm.Database,2,FALSE)</f>
        <v>大塚 裕子</v>
      </c>
      <c r="F281" s="44">
        <f>VLOOKUP(C281,[1]業者一覧!_xlnm.Database,4,FALSE)</f>
        <v>42718</v>
      </c>
      <c r="G281" s="45">
        <f t="shared" si="26"/>
        <v>44543</v>
      </c>
      <c r="H281" s="46" t="str">
        <f>VLOOKUP(C281,[1]業者一覧!_xlnm.Database,12,FALSE)</f>
        <v>大塚 裕子</v>
      </c>
      <c r="I281" s="46" t="str">
        <f>VLOOKUP(C281,[1]業者一覧!_xlnm.Database,13,FALSE)</f>
        <v>ｵｵﾂｶﾕｳｺ</v>
      </c>
      <c r="J281" s="29" t="str">
        <f>VLOOKUP(C281,[1]業者一覧!_xlnm.Database,16,FALSE)</f>
        <v>849-0311</v>
      </c>
      <c r="K281" s="43" t="str">
        <f>VLOOKUP(C281,[1]業者一覧!_xlnm.Database,17,FALSE)</f>
        <v>佐賀県佐賀市高木瀬4-1804-21</v>
      </c>
      <c r="L281" s="47" t="str">
        <f>VLOOKUP(C281,[1]業者一覧!_xlnm.Database,18,FALSE)</f>
        <v>0952-31-1823</v>
      </c>
      <c r="M281" s="48" t="str">
        <f>VLOOKUP(C281,[1]業者一覧!_xlnm.Database,19,FALSE)</f>
        <v>佐内</v>
      </c>
      <c r="N281" s="49" t="s">
        <v>38</v>
      </c>
      <c r="O281" s="50"/>
      <c r="P281" s="50"/>
      <c r="Q281" s="50"/>
      <c r="R281" s="51"/>
      <c r="S281" s="52" t="s">
        <v>38</v>
      </c>
      <c r="T281" s="50" t="s">
        <v>38</v>
      </c>
      <c r="U281" s="50" t="s">
        <v>38</v>
      </c>
      <c r="V281" s="50"/>
      <c r="W281" s="51"/>
      <c r="X281" s="53"/>
      <c r="Y281" s="52" t="s">
        <v>38</v>
      </c>
      <c r="Z281" s="50" t="s">
        <v>38</v>
      </c>
      <c r="AA281" s="50" t="s">
        <v>38</v>
      </c>
      <c r="AB281" s="50"/>
      <c r="AC281" s="51" t="s">
        <v>38</v>
      </c>
      <c r="AD281" s="54"/>
      <c r="AE281" s="50"/>
      <c r="AF281" s="50"/>
      <c r="AG281" s="51"/>
      <c r="AH281" s="54"/>
      <c r="AI281" s="54"/>
      <c r="AJ281" s="53"/>
      <c r="AK281" s="55">
        <f t="shared" si="20"/>
        <v>8</v>
      </c>
      <c r="AL281" s="56"/>
      <c r="AN281" s="58"/>
    </row>
    <row r="282" spans="1:40" ht="37.5" customHeight="1">
      <c r="A282" s="22">
        <f>VLOOKUP(C282,[1]業者一覧!_xlnm.Database,3,FALSE)</f>
        <v>0</v>
      </c>
      <c r="B282" s="22">
        <f>VLOOKUP(C282,[1]業者一覧!_xlnm.Database,11,FALSE)</f>
        <v>3</v>
      </c>
      <c r="C282" s="23">
        <v>2485</v>
      </c>
      <c r="D282" s="42" t="str">
        <f t="shared" si="24"/>
        <v>04103002485</v>
      </c>
      <c r="E282" s="43" t="str">
        <f>VLOOKUP(C282,[1]業者一覧!_xlnm.Database,2,FALSE)</f>
        <v>㈲大津紙源</v>
      </c>
      <c r="F282" s="44">
        <f>VLOOKUP(C282,[1]業者一覧!_xlnm.Database,4,FALSE)</f>
        <v>42511</v>
      </c>
      <c r="G282" s="45">
        <f t="shared" si="26"/>
        <v>44336</v>
      </c>
      <c r="H282" s="46" t="str">
        <f>VLOOKUP(C282,[1]業者一覧!_xlnm.Database,12,FALSE)</f>
        <v>大津 康裕</v>
      </c>
      <c r="I282" s="46" t="str">
        <f>VLOOKUP(C282,[1]業者一覧!_xlnm.Database,13,FALSE)</f>
        <v>ｵｵﾂｼｹﾞﾝ</v>
      </c>
      <c r="J282" s="29">
        <f>VLOOKUP(C282,[1]業者一覧!_xlnm.Database,16,FALSE)</f>
        <v>8340024</v>
      </c>
      <c r="K282" s="43" t="str">
        <f>VLOOKUP(C282,[1]業者一覧!_xlnm.Database,17,FALSE)</f>
        <v>福岡県八女市大字津江226-5</v>
      </c>
      <c r="L282" s="47" t="str">
        <f>VLOOKUP(C282,[1]業者一覧!_xlnm.Database,18,FALSE)</f>
        <v>0943-22-2685</v>
      </c>
      <c r="M282" s="48" t="str">
        <f>VLOOKUP(C282,[1]業者一覧!_xlnm.Database,19,FALSE)</f>
        <v>鳥外</v>
      </c>
      <c r="N282" s="49" t="s">
        <v>38</v>
      </c>
      <c r="O282" s="50" t="s">
        <v>38</v>
      </c>
      <c r="P282" s="50" t="s">
        <v>38</v>
      </c>
      <c r="Q282" s="50" t="s">
        <v>38</v>
      </c>
      <c r="R282" s="51" t="s">
        <v>38</v>
      </c>
      <c r="S282" s="52" t="s">
        <v>40</v>
      </c>
      <c r="T282" s="50" t="s">
        <v>40</v>
      </c>
      <c r="U282" s="50" t="s">
        <v>38</v>
      </c>
      <c r="V282" s="50" t="s">
        <v>38</v>
      </c>
      <c r="W282" s="51" t="s">
        <v>38</v>
      </c>
      <c r="X282" s="53"/>
      <c r="Y282" s="52" t="s">
        <v>38</v>
      </c>
      <c r="Z282" s="50" t="s">
        <v>40</v>
      </c>
      <c r="AA282" s="50" t="s">
        <v>40</v>
      </c>
      <c r="AB282" s="50" t="s">
        <v>38</v>
      </c>
      <c r="AC282" s="51" t="s">
        <v>40</v>
      </c>
      <c r="AD282" s="54"/>
      <c r="AE282" s="50"/>
      <c r="AF282" s="50" t="s">
        <v>38</v>
      </c>
      <c r="AG282" s="51"/>
      <c r="AH282" s="54" t="s">
        <v>38</v>
      </c>
      <c r="AI282" s="54" t="s">
        <v>38</v>
      </c>
      <c r="AJ282" s="53"/>
      <c r="AK282" s="55">
        <f t="shared" si="20"/>
        <v>16</v>
      </c>
      <c r="AL282" s="56"/>
      <c r="AN282" s="58"/>
    </row>
    <row r="283" spans="1:40" ht="37.5" customHeight="1">
      <c r="A283" s="22">
        <f>VLOOKUP(C283,[1]業者一覧!_xlnm.Database,3,FALSE)</f>
        <v>0</v>
      </c>
      <c r="B283" s="22">
        <f>VLOOKUP(C283,[1]業者一覧!_xlnm.Database,11,FALSE)</f>
        <v>7</v>
      </c>
      <c r="C283" s="23">
        <v>72246</v>
      </c>
      <c r="D283" s="42" t="str">
        <f t="shared" si="24"/>
        <v>04107072246</v>
      </c>
      <c r="E283" s="43" t="str">
        <f>VLOOKUP(C283,[1]業者一覧!_xlnm.Database,2,FALSE)</f>
        <v>㈲大坪砕石運送</v>
      </c>
      <c r="F283" s="44">
        <f>VLOOKUP(C283,[1]業者一覧!_xlnm.Database,4,FALSE)</f>
        <v>42254</v>
      </c>
      <c r="G283" s="45">
        <f t="shared" si="26"/>
        <v>44080</v>
      </c>
      <c r="H283" s="46" t="str">
        <f>VLOOKUP(C283,[1]業者一覧!_xlnm.Database,12,FALSE)</f>
        <v>大坪 義孝</v>
      </c>
      <c r="I283" s="46" t="str">
        <f>VLOOKUP(C283,[1]業者一覧!_xlnm.Database,13,FALSE)</f>
        <v>ｵｵﾂﾎﾞｻｲｾｷｳﾝｿｳ</v>
      </c>
      <c r="J283" s="29">
        <f>VLOOKUP(C283,[1]業者一覧!_xlnm.Database,16,FALSE)</f>
        <v>8430021</v>
      </c>
      <c r="K283" s="43" t="str">
        <f>VLOOKUP(C283,[1]業者一覧!_xlnm.Database,17,FALSE)</f>
        <v>佐賀県武雄市武雄町大字永島17945</v>
      </c>
      <c r="L283" s="47" t="str">
        <f>VLOOKUP(C283,[1]業者一覧!_xlnm.Database,18,FALSE)</f>
        <v>0954-23-1616</v>
      </c>
      <c r="M283" s="48" t="str">
        <f>VLOOKUP(C283,[1]業者一覧!_xlnm.Database,19,FALSE)</f>
        <v>杵内</v>
      </c>
      <c r="N283" s="49"/>
      <c r="O283" s="50"/>
      <c r="P283" s="50"/>
      <c r="Q283" s="50"/>
      <c r="R283" s="51"/>
      <c r="S283" s="52"/>
      <c r="T283" s="50"/>
      <c r="U283" s="50"/>
      <c r="V283" s="50"/>
      <c r="W283" s="51"/>
      <c r="X283" s="53"/>
      <c r="Y283" s="52"/>
      <c r="Z283" s="50" t="s">
        <v>38</v>
      </c>
      <c r="AA283" s="50" t="s">
        <v>38</v>
      </c>
      <c r="AB283" s="50"/>
      <c r="AC283" s="51" t="s">
        <v>38</v>
      </c>
      <c r="AD283" s="54"/>
      <c r="AE283" s="50"/>
      <c r="AF283" s="50"/>
      <c r="AG283" s="51"/>
      <c r="AH283" s="54"/>
      <c r="AI283" s="54"/>
      <c r="AJ283" s="53"/>
      <c r="AK283" s="55">
        <f t="shared" si="20"/>
        <v>3</v>
      </c>
      <c r="AL283" s="56"/>
    </row>
    <row r="284" spans="1:40" ht="37.5" customHeight="1">
      <c r="A284" s="22">
        <f>VLOOKUP(C284,[1]業者一覧!_xlnm.Database,3,FALSE)</f>
        <v>1</v>
      </c>
      <c r="B284" s="22">
        <f>VLOOKUP(C284,[1]業者一覧!_xlnm.Database,11,FALSE)</f>
        <v>1</v>
      </c>
      <c r="C284" s="23">
        <v>20715</v>
      </c>
      <c r="D284" s="42" t="str">
        <f t="shared" si="24"/>
        <v>04111020715</v>
      </c>
      <c r="E284" s="43" t="str">
        <f>VLOOKUP(C284,[1]業者一覧!_xlnm.Database,2,FALSE)</f>
        <v>大坪産業㈱</v>
      </c>
      <c r="F284" s="44">
        <f>VLOOKUP(C284,[1]業者一覧!_xlnm.Database,4,FALSE)</f>
        <v>41834</v>
      </c>
      <c r="G284" s="45">
        <f t="shared" si="26"/>
        <v>43659</v>
      </c>
      <c r="H284" s="46" t="str">
        <f>VLOOKUP(C284,[1]業者一覧!_xlnm.Database,12,FALSE)</f>
        <v>陣内 元治</v>
      </c>
      <c r="I284" s="46" t="str">
        <f>VLOOKUP(C284,[1]業者一覧!_xlnm.Database,13,FALSE)</f>
        <v>ｵｵﾂﾎﾞｻﾝｷﾞｮｳ</v>
      </c>
      <c r="J284" s="29">
        <f>VLOOKUP(C284,[1]業者一覧!_xlnm.Database,16,FALSE)</f>
        <v>8402223</v>
      </c>
      <c r="K284" s="43" t="str">
        <f>VLOOKUP(C284,[1]業者一覧!_xlnm.Database,17,FALSE)</f>
        <v>佐賀県佐賀市東与賀町大字飯盛字中大搦2634-1</v>
      </c>
      <c r="L284" s="47" t="str">
        <f>VLOOKUP(C284,[1]業者一覧!_xlnm.Database,18,FALSE)</f>
        <v>0952-45-1563</v>
      </c>
      <c r="M284" s="48" t="str">
        <f>VLOOKUP(C284,[1]業者一覧!_xlnm.Database,19,FALSE)</f>
        <v>佐内</v>
      </c>
      <c r="N284" s="49" t="s">
        <v>38</v>
      </c>
      <c r="O284" s="50" t="s">
        <v>44</v>
      </c>
      <c r="P284" s="50" t="s">
        <v>38</v>
      </c>
      <c r="Q284" s="50" t="s">
        <v>38</v>
      </c>
      <c r="R284" s="51" t="s">
        <v>38</v>
      </c>
      <c r="S284" s="52" t="s">
        <v>58</v>
      </c>
      <c r="T284" s="50" t="s">
        <v>48</v>
      </c>
      <c r="U284" s="50" t="s">
        <v>48</v>
      </c>
      <c r="V284" s="50" t="s">
        <v>38</v>
      </c>
      <c r="W284" s="51"/>
      <c r="X284" s="53"/>
      <c r="Y284" s="52" t="s">
        <v>40</v>
      </c>
      <c r="Z284" s="50" t="s">
        <v>58</v>
      </c>
      <c r="AA284" s="50" t="s">
        <v>44</v>
      </c>
      <c r="AB284" s="50"/>
      <c r="AC284" s="51" t="s">
        <v>40</v>
      </c>
      <c r="AD284" s="54"/>
      <c r="AE284" s="50"/>
      <c r="AF284" s="50"/>
      <c r="AG284" s="51"/>
      <c r="AH284" s="54" t="s">
        <v>38</v>
      </c>
      <c r="AI284" s="54"/>
      <c r="AJ284" s="53"/>
      <c r="AK284" s="55">
        <f t="shared" si="20"/>
        <v>13</v>
      </c>
      <c r="AL284" s="56" t="s">
        <v>63</v>
      </c>
      <c r="AN284" s="58"/>
    </row>
    <row r="285" spans="1:40" ht="37.5" customHeight="1">
      <c r="A285" s="63">
        <f>VLOOKUP(C285,[1]業者一覧!_xlnm.Database,3,FALSE)</f>
        <v>0</v>
      </c>
      <c r="B285" s="63">
        <f>VLOOKUP(C285,[1]業者一覧!_xlnm.Database,11,FALSE)</f>
        <v>1</v>
      </c>
      <c r="C285" s="81">
        <v>19127</v>
      </c>
      <c r="D285" s="82" t="str">
        <f t="shared" si="24"/>
        <v>04101019127</v>
      </c>
      <c r="E285" s="83" t="str">
        <f>VLOOKUP(C285,[1]業者一覧!_xlnm.Database,2,FALSE)</f>
        <v>大坪ＧＳＩ㈱</v>
      </c>
      <c r="F285" s="84">
        <f>VLOOKUP(C285,[1]業者一覧!_xlnm.Database,4,FALSE)</f>
        <v>42902</v>
      </c>
      <c r="G285" s="85">
        <f>EDATE(F285,84)-1</f>
        <v>45458</v>
      </c>
      <c r="H285" s="86" t="str">
        <f>VLOOKUP(C285,[1]業者一覧!_xlnm.Database,12,FALSE)</f>
        <v>大坪 尚宏</v>
      </c>
      <c r="I285" s="86" t="str">
        <f>VLOOKUP(C285,[1]業者一覧!_xlnm.Database,13,FALSE)</f>
        <v>ｵｵﾂﾎﾞｼﾞｰｴｽｱｲ</v>
      </c>
      <c r="J285" s="70">
        <f>VLOOKUP(C285,[1]業者一覧!_xlnm.Database,16,FALSE)</f>
        <v>8390241</v>
      </c>
      <c r="K285" s="83" t="str">
        <f>VLOOKUP(C285,[1]業者一覧!_xlnm.Database,17,FALSE)</f>
        <v>福岡県柳川市大和町徳益416</v>
      </c>
      <c r="L285" s="87" t="str">
        <f>VLOOKUP(C285,[1]業者一覧!_xlnm.Database,18,FALSE)</f>
        <v>0944-74-6811</v>
      </c>
      <c r="M285" s="88" t="str">
        <f>VLOOKUP(C285,[1]業者一覧!_xlnm.Database,19,FALSE)</f>
        <v>佐外</v>
      </c>
      <c r="N285" s="89" t="s">
        <v>40</v>
      </c>
      <c r="O285" s="90" t="s">
        <v>40</v>
      </c>
      <c r="P285" s="90" t="s">
        <v>40</v>
      </c>
      <c r="Q285" s="90" t="s">
        <v>40</v>
      </c>
      <c r="R285" s="91" t="s">
        <v>40</v>
      </c>
      <c r="S285" s="92" t="s">
        <v>40</v>
      </c>
      <c r="T285" s="90" t="s">
        <v>38</v>
      </c>
      <c r="U285" s="90" t="s">
        <v>40</v>
      </c>
      <c r="V285" s="90" t="s">
        <v>38</v>
      </c>
      <c r="W285" s="91" t="s">
        <v>38</v>
      </c>
      <c r="X285" s="93"/>
      <c r="Y285" s="92" t="s">
        <v>40</v>
      </c>
      <c r="Z285" s="90" t="s">
        <v>40</v>
      </c>
      <c r="AA285" s="90" t="s">
        <v>40</v>
      </c>
      <c r="AB285" s="90" t="s">
        <v>38</v>
      </c>
      <c r="AC285" s="91" t="s">
        <v>40</v>
      </c>
      <c r="AD285" s="94"/>
      <c r="AE285" s="90"/>
      <c r="AF285" s="90" t="s">
        <v>38</v>
      </c>
      <c r="AG285" s="91"/>
      <c r="AH285" s="94"/>
      <c r="AI285" s="94"/>
      <c r="AJ285" s="93"/>
      <c r="AK285" s="95">
        <f t="shared" si="20"/>
        <v>16</v>
      </c>
      <c r="AL285" s="96"/>
      <c r="AN285" s="58"/>
    </row>
    <row r="286" spans="1:40" ht="37.5" customHeight="1">
      <c r="A286" s="22">
        <f>VLOOKUP(C286,[1]業者一覧!_xlnm.Database,3,FALSE)</f>
        <v>1</v>
      </c>
      <c r="B286" s="22">
        <f>VLOOKUP(C286,[1]業者一覧!_xlnm.Database,11,FALSE)</f>
        <v>7</v>
      </c>
      <c r="C286" s="23">
        <v>26982</v>
      </c>
      <c r="D286" s="42" t="str">
        <f t="shared" si="24"/>
        <v>04117026982</v>
      </c>
      <c r="E286" s="43" t="str">
        <f>VLOOKUP(C286,[1]業者一覧!_xlnm.Database,2,FALSE)</f>
        <v>大坪石材㈱</v>
      </c>
      <c r="F286" s="44">
        <f>VLOOKUP(C286,[1]業者一覧!_xlnm.Database,4,FALSE)</f>
        <v>42001</v>
      </c>
      <c r="G286" s="45">
        <f t="shared" ref="G286:G301" si="27">EDATE(F286,60)-1</f>
        <v>43826</v>
      </c>
      <c r="H286" s="46" t="str">
        <f>VLOOKUP(C286,[1]業者一覧!_xlnm.Database,12,FALSE)</f>
        <v>大坪 久芳</v>
      </c>
      <c r="I286" s="46" t="str">
        <f>VLOOKUP(C286,[1]業者一覧!_xlnm.Database,13,FALSE)</f>
        <v>ｵｵﾂﾎﾞｾｷｻﾞｲ</v>
      </c>
      <c r="J286" s="29">
        <f>VLOOKUP(C286,[1]業者一覧!_xlnm.Database,16,FALSE)</f>
        <v>8430021</v>
      </c>
      <c r="K286" s="43" t="str">
        <f>VLOOKUP(C286,[1]業者一覧!_xlnm.Database,17,FALSE)</f>
        <v>佐賀県武雄市武雄町大字永島17945</v>
      </c>
      <c r="L286" s="47" t="str">
        <f>VLOOKUP(C286,[1]業者一覧!_xlnm.Database,18,FALSE)</f>
        <v>0954-23-1616</v>
      </c>
      <c r="M286" s="48" t="str">
        <f>VLOOKUP(C286,[1]業者一覧!_xlnm.Database,19,FALSE)</f>
        <v>杵内</v>
      </c>
      <c r="N286" s="49"/>
      <c r="O286" s="50"/>
      <c r="P286" s="50"/>
      <c r="Q286" s="50"/>
      <c r="R286" s="51"/>
      <c r="S286" s="52"/>
      <c r="T286" s="50"/>
      <c r="U286" s="50"/>
      <c r="V286" s="50"/>
      <c r="W286" s="51"/>
      <c r="X286" s="53"/>
      <c r="Y286" s="52"/>
      <c r="Z286" s="50" t="s">
        <v>48</v>
      </c>
      <c r="AA286" s="50" t="s">
        <v>48</v>
      </c>
      <c r="AB286" s="50"/>
      <c r="AC286" s="51" t="s">
        <v>48</v>
      </c>
      <c r="AD286" s="54"/>
      <c r="AE286" s="50"/>
      <c r="AF286" s="50"/>
      <c r="AG286" s="51"/>
      <c r="AH286" s="54"/>
      <c r="AI286" s="54"/>
      <c r="AJ286" s="53"/>
      <c r="AK286" s="55">
        <f t="shared" si="20"/>
        <v>3</v>
      </c>
      <c r="AL286" s="56"/>
      <c r="AN286" s="58"/>
    </row>
    <row r="287" spans="1:40" ht="37.5" customHeight="1">
      <c r="A287" s="22">
        <f>VLOOKUP(C287,[1]業者一覧!_xlnm.Database,3,FALSE)</f>
        <v>0</v>
      </c>
      <c r="B287" s="22">
        <f>VLOOKUP(C287,[1]業者一覧!_xlnm.Database,11,FALSE)</f>
        <v>3</v>
      </c>
      <c r="C287" s="23">
        <v>115371</v>
      </c>
      <c r="D287" s="42" t="str">
        <f t="shared" si="24"/>
        <v>04103115371</v>
      </c>
      <c r="E287" s="43" t="str">
        <f>VLOOKUP(C287,[1]業者一覧!_xlnm.Database,2,FALSE)</f>
        <v>大坪 隆司</v>
      </c>
      <c r="F287" s="44">
        <f>VLOOKUP(C287,[1]業者一覧!_xlnm.Database,4,FALSE)</f>
        <v>41986</v>
      </c>
      <c r="G287" s="45">
        <f t="shared" si="27"/>
        <v>43811</v>
      </c>
      <c r="H287" s="46" t="str">
        <f>VLOOKUP(C287,[1]業者一覧!_xlnm.Database,12,FALSE)</f>
        <v>大坪 隆司</v>
      </c>
      <c r="I287" s="46" t="str">
        <f>VLOOKUP(C287,[1]業者一覧!_xlnm.Database,13,FALSE)</f>
        <v>ｵｵﾂﾎﾞﾀｶｼ</v>
      </c>
      <c r="J287" s="29">
        <f>VLOOKUP(C287,[1]業者一覧!_xlnm.Database,16,FALSE)</f>
        <v>8390863</v>
      </c>
      <c r="K287" s="43" t="str">
        <f>VLOOKUP(C287,[1]業者一覧!_xlnm.Database,17,FALSE)</f>
        <v>福岡県久留米市国分町528</v>
      </c>
      <c r="L287" s="47" t="str">
        <f>VLOOKUP(C287,[1]業者一覧!_xlnm.Database,18,FALSE)</f>
        <v>0942-22-0724</v>
      </c>
      <c r="M287" s="48" t="str">
        <f>VLOOKUP(C287,[1]業者一覧!_xlnm.Database,19,FALSE)</f>
        <v>鳥外</v>
      </c>
      <c r="N287" s="49"/>
      <c r="O287" s="50"/>
      <c r="P287" s="50"/>
      <c r="Q287" s="50"/>
      <c r="R287" s="51"/>
      <c r="S287" s="52" t="s">
        <v>40</v>
      </c>
      <c r="T287" s="50"/>
      <c r="U287" s="50"/>
      <c r="V287" s="50"/>
      <c r="W287" s="51"/>
      <c r="X287" s="53"/>
      <c r="Y287" s="52"/>
      <c r="Z287" s="50" t="s">
        <v>40</v>
      </c>
      <c r="AA287" s="50"/>
      <c r="AB287" s="50"/>
      <c r="AC287" s="51"/>
      <c r="AD287" s="54"/>
      <c r="AE287" s="50"/>
      <c r="AF287" s="50"/>
      <c r="AG287" s="51"/>
      <c r="AH287" s="54"/>
      <c r="AI287" s="54"/>
      <c r="AJ287" s="53"/>
      <c r="AK287" s="55">
        <f t="shared" si="20"/>
        <v>2</v>
      </c>
      <c r="AL287" s="56"/>
      <c r="AN287" s="58"/>
    </row>
    <row r="288" spans="1:40" ht="37.5" customHeight="1">
      <c r="A288" s="22">
        <f>VLOOKUP(C288,[1]業者一覧!_xlnm.Database,3,FALSE)</f>
        <v>0</v>
      </c>
      <c r="B288" s="22">
        <f>VLOOKUP(C288,[1]業者一覧!_xlnm.Database,11,FALSE)</f>
        <v>1</v>
      </c>
      <c r="C288" s="23">
        <v>174418</v>
      </c>
      <c r="D288" s="42" t="str">
        <f t="shared" si="24"/>
        <v>04101174418</v>
      </c>
      <c r="E288" s="43" t="str">
        <f>VLOOKUP(C288,[1]業者一覧!_xlnm.Database,2,FALSE)</f>
        <v>大坪 啓泰</v>
      </c>
      <c r="F288" s="44">
        <f>VLOOKUP(C288,[1]業者一覧!_xlnm.Database,4,FALSE)</f>
        <v>43424</v>
      </c>
      <c r="G288" s="45">
        <f t="shared" si="27"/>
        <v>45249</v>
      </c>
      <c r="H288" s="46" t="str">
        <f>VLOOKUP(C288,[1]業者一覧!_xlnm.Database,12,FALSE)</f>
        <v>大坪 啓泰</v>
      </c>
      <c r="I288" s="46" t="str">
        <f>VLOOKUP(C288,[1]業者一覧!_xlnm.Database,13,FALSE)</f>
        <v>ｵｵﾂﾎﾞﾋﾗﾔｽ</v>
      </c>
      <c r="J288" s="29" t="str">
        <f>VLOOKUP(C288,[1]業者一覧!_xlnm.Database,16,FALSE)</f>
        <v>849-0926</v>
      </c>
      <c r="K288" s="43" t="str">
        <f>VLOOKUP(C288,[1]業者一覧!_xlnm.Database,17,FALSE)</f>
        <v>佐賀県佐賀市若宮1-17-82</v>
      </c>
      <c r="L288" s="47" t="str">
        <f>VLOOKUP(C288,[1]業者一覧!_xlnm.Database,18,FALSE)</f>
        <v>0952-48-0055</v>
      </c>
      <c r="M288" s="48" t="str">
        <f>VLOOKUP(C288,[1]業者一覧!_xlnm.Database,19,FALSE)</f>
        <v>佐内</v>
      </c>
      <c r="N288" s="49"/>
      <c r="O288" s="50"/>
      <c r="P288" s="50"/>
      <c r="Q288" s="50"/>
      <c r="R288" s="51"/>
      <c r="S288" s="52" t="s">
        <v>38</v>
      </c>
      <c r="T288" s="50" t="s">
        <v>38</v>
      </c>
      <c r="U288" s="50" t="s">
        <v>38</v>
      </c>
      <c r="V288" s="50" t="s">
        <v>38</v>
      </c>
      <c r="W288" s="51"/>
      <c r="X288" s="53"/>
      <c r="Y288" s="52" t="s">
        <v>38</v>
      </c>
      <c r="Z288" s="50" t="s">
        <v>38</v>
      </c>
      <c r="AA288" s="50" t="s">
        <v>38</v>
      </c>
      <c r="AB288" s="50"/>
      <c r="AC288" s="51" t="s">
        <v>38</v>
      </c>
      <c r="AD288" s="54"/>
      <c r="AE288" s="50"/>
      <c r="AF288" s="50"/>
      <c r="AG288" s="51"/>
      <c r="AH288" s="54" t="s">
        <v>38</v>
      </c>
      <c r="AI288" s="54"/>
      <c r="AJ288" s="53"/>
      <c r="AK288" s="55">
        <f t="shared" si="20"/>
        <v>8</v>
      </c>
      <c r="AL288" s="56"/>
      <c r="AN288" s="58"/>
    </row>
    <row r="289" spans="1:40" ht="37.5" customHeight="1">
      <c r="A289" s="22">
        <f>VLOOKUP(C289,[1]業者一覧!_xlnm.Database,3,FALSE)</f>
        <v>0</v>
      </c>
      <c r="B289" s="22">
        <f>VLOOKUP(C289,[1]業者一覧!_xlnm.Database,11,FALSE)</f>
        <v>1</v>
      </c>
      <c r="C289" s="23">
        <v>185546</v>
      </c>
      <c r="D289" s="42" t="str">
        <f t="shared" si="24"/>
        <v>04101185546</v>
      </c>
      <c r="E289" s="43" t="str">
        <f>VLOOKUP(C289,[1]業者一覧!_xlnm.Database,2,FALSE)</f>
        <v>㈲大坪舗道</v>
      </c>
      <c r="F289" s="44">
        <f>VLOOKUP(C289,[1]業者一覧!_xlnm.Database,4,FALSE)</f>
        <v>42276</v>
      </c>
      <c r="G289" s="45">
        <f t="shared" si="27"/>
        <v>44102</v>
      </c>
      <c r="H289" s="46" t="str">
        <f>VLOOKUP(C289,[1]業者一覧!_xlnm.Database,12,FALSE)</f>
        <v>大坪 敏文</v>
      </c>
      <c r="I289" s="46" t="str">
        <f>VLOOKUP(C289,[1]業者一覧!_xlnm.Database,13,FALSE)</f>
        <v>ｵｵﾂﾎﾞﾎﾄﾞｳ</v>
      </c>
      <c r="J289" s="29" t="str">
        <f>VLOOKUP(C289,[1]業者一覧!_xlnm.Database,16,FALSE)</f>
        <v>840-2213</v>
      </c>
      <c r="K289" s="43" t="str">
        <f>VLOOKUP(C289,[1]業者一覧!_xlnm.Database,17,FALSE)</f>
        <v>佐賀県佐賀市川副町大字鹿江464</v>
      </c>
      <c r="L289" s="47" t="str">
        <f>VLOOKUP(C289,[1]業者一覧!_xlnm.Database,18,FALSE)</f>
        <v>0952-45-7666</v>
      </c>
      <c r="M289" s="48" t="str">
        <f>VLOOKUP(C289,[1]業者一覧!_xlnm.Database,19,FALSE)</f>
        <v>佐内</v>
      </c>
      <c r="N289" s="49"/>
      <c r="O289" s="50"/>
      <c r="P289" s="50"/>
      <c r="Q289" s="50"/>
      <c r="R289" s="51"/>
      <c r="S289" s="52"/>
      <c r="T289" s="50"/>
      <c r="U289" s="50"/>
      <c r="V289" s="50"/>
      <c r="W289" s="51"/>
      <c r="X289" s="53"/>
      <c r="Y289" s="52"/>
      <c r="Z289" s="50"/>
      <c r="AA289" s="50"/>
      <c r="AB289" s="50"/>
      <c r="AC289" s="51" t="s">
        <v>38</v>
      </c>
      <c r="AD289" s="54"/>
      <c r="AE289" s="50"/>
      <c r="AF289" s="50"/>
      <c r="AG289" s="51"/>
      <c r="AH289" s="54"/>
      <c r="AI289" s="54"/>
      <c r="AJ289" s="53"/>
      <c r="AK289" s="55">
        <f t="shared" ref="AK289:AK353" si="28">COUNTA(N289:AG289)</f>
        <v>1</v>
      </c>
      <c r="AL289" s="56"/>
      <c r="AN289" s="58"/>
    </row>
    <row r="290" spans="1:40" ht="37.5" customHeight="1">
      <c r="A290" s="22">
        <f>VLOOKUP(C290,[1]業者一覧!_xlnm.Database,3,FALSE)</f>
        <v>0</v>
      </c>
      <c r="B290" s="22">
        <f>VLOOKUP(C290,[1]業者一覧!_xlnm.Database,11,FALSE)</f>
        <v>3</v>
      </c>
      <c r="C290" s="23">
        <v>99477</v>
      </c>
      <c r="D290" s="42" t="str">
        <f t="shared" si="24"/>
        <v>04103099477</v>
      </c>
      <c r="E290" s="43" t="str">
        <f>VLOOKUP(C290,[1]業者一覧!_xlnm.Database,2,FALSE)</f>
        <v>㈲オートリサイクルナカシマ福岡</v>
      </c>
      <c r="F290" s="44">
        <f>VLOOKUP(C290,[1]業者一覧!_xlnm.Database,4,FALSE)</f>
        <v>43149</v>
      </c>
      <c r="G290" s="45">
        <f t="shared" si="27"/>
        <v>44974</v>
      </c>
      <c r="H290" s="46" t="str">
        <f>VLOOKUP(C290,[1]業者一覧!_xlnm.Database,12,FALSE)</f>
        <v>中島 邦晃</v>
      </c>
      <c r="I290" s="46" t="str">
        <f>VLOOKUP(C290,[1]業者一覧!_xlnm.Database,13,FALSE)</f>
        <v>ｵｰﾄﾘｻｲｸﾙ</v>
      </c>
      <c r="J290" s="29">
        <f>VLOOKUP(C290,[1]業者一覧!_xlnm.Database,16,FALSE)</f>
        <v>8180003</v>
      </c>
      <c r="K290" s="43" t="str">
        <f>VLOOKUP(C290,[1]業者一覧!_xlnm.Database,17,FALSE)</f>
        <v>福岡県筑紫野市大字山家4073-32</v>
      </c>
      <c r="L290" s="47" t="str">
        <f>VLOOKUP(C290,[1]業者一覧!_xlnm.Database,18,FALSE)</f>
        <v>092-926-6298</v>
      </c>
      <c r="M290" s="48" t="str">
        <f>VLOOKUP(C290,[1]業者一覧!_xlnm.Database,19,FALSE)</f>
        <v>鳥外</v>
      </c>
      <c r="N290" s="49"/>
      <c r="O290" s="50"/>
      <c r="P290" s="50"/>
      <c r="Q290" s="50"/>
      <c r="R290" s="51"/>
      <c r="S290" s="52" t="s">
        <v>38</v>
      </c>
      <c r="T290" s="50" t="s">
        <v>38</v>
      </c>
      <c r="U290" s="50" t="s">
        <v>38</v>
      </c>
      <c r="V290" s="50" t="s">
        <v>38</v>
      </c>
      <c r="W290" s="51"/>
      <c r="X290" s="53"/>
      <c r="Y290" s="52" t="s">
        <v>38</v>
      </c>
      <c r="Z290" s="50" t="s">
        <v>38</v>
      </c>
      <c r="AA290" s="50" t="s">
        <v>38</v>
      </c>
      <c r="AB290" s="50"/>
      <c r="AC290" s="51" t="s">
        <v>38</v>
      </c>
      <c r="AD290" s="54"/>
      <c r="AE290" s="50"/>
      <c r="AF290" s="50"/>
      <c r="AG290" s="51"/>
      <c r="AH290" s="54" t="s">
        <v>38</v>
      </c>
      <c r="AI290" s="54"/>
      <c r="AJ290" s="53"/>
      <c r="AK290" s="55">
        <f t="shared" si="28"/>
        <v>8</v>
      </c>
      <c r="AL290" s="56"/>
      <c r="AN290" s="58"/>
    </row>
    <row r="291" spans="1:40" ht="37.5" customHeight="1">
      <c r="A291" s="22">
        <f>VLOOKUP(C291,[1]業者一覧!_xlnm.Database,3,FALSE)</f>
        <v>0</v>
      </c>
      <c r="B291" s="22">
        <f>VLOOKUP(C291,[1]業者一覧!_xlnm.Database,11,FALSE)</f>
        <v>1</v>
      </c>
      <c r="C291" s="23">
        <v>162483</v>
      </c>
      <c r="D291" s="24" t="str">
        <f t="shared" si="24"/>
        <v>04101162483</v>
      </c>
      <c r="E291" s="25" t="str">
        <f>VLOOKUP(C291,[1]業者一覧!_xlnm.Database,2,FALSE)</f>
        <v>大西化成㈱</v>
      </c>
      <c r="F291" s="26">
        <f>VLOOKUP(C291,[1]業者一覧!_xlnm.Database,4,FALSE)</f>
        <v>42709</v>
      </c>
      <c r="G291" s="27">
        <f t="shared" si="27"/>
        <v>44534</v>
      </c>
      <c r="H291" s="28" t="str">
        <f>VLOOKUP(C291,[1]業者一覧!_xlnm.Database,12,FALSE)</f>
        <v>野瀬 隆司</v>
      </c>
      <c r="I291" s="28" t="str">
        <f>VLOOKUP(C291,[1]業者一覧!_xlnm.Database,13,FALSE)</f>
        <v>ｵｵﾆｼｶｾｲ</v>
      </c>
      <c r="J291" s="29" t="str">
        <f>VLOOKUP(C291,[1]業者一覧!_xlnm.Database,16,FALSE)</f>
        <v>823-0016</v>
      </c>
      <c r="K291" s="25" t="str">
        <f>VLOOKUP(C291,[1]業者一覧!_xlnm.Database,17,FALSE)</f>
        <v>福岡県宮若市四郎丸533-25</v>
      </c>
      <c r="L291" s="30" t="str">
        <f>VLOOKUP(C291,[1]業者一覧!_xlnm.Database,18,FALSE)</f>
        <v>0949-32-9293</v>
      </c>
      <c r="M291" s="31" t="str">
        <f>VLOOKUP(C291,[1]業者一覧!_xlnm.Database,19,FALSE)</f>
        <v>佐外</v>
      </c>
      <c r="N291" s="32"/>
      <c r="O291" s="33"/>
      <c r="P291" s="33"/>
      <c r="Q291" s="33"/>
      <c r="R291" s="34"/>
      <c r="S291" s="35" t="s">
        <v>39</v>
      </c>
      <c r="T291" s="33"/>
      <c r="U291" s="33"/>
      <c r="V291" s="33"/>
      <c r="W291" s="34"/>
      <c r="X291" s="41"/>
      <c r="Y291" s="35"/>
      <c r="Z291" s="33"/>
      <c r="AA291" s="33"/>
      <c r="AB291" s="33"/>
      <c r="AC291" s="34"/>
      <c r="AD291" s="38"/>
      <c r="AE291" s="33"/>
      <c r="AF291" s="33"/>
      <c r="AG291" s="34"/>
      <c r="AH291" s="38"/>
      <c r="AI291" s="38"/>
      <c r="AJ291" s="41"/>
      <c r="AK291" s="39">
        <f t="shared" si="28"/>
        <v>1</v>
      </c>
      <c r="AL291" s="40" t="s">
        <v>64</v>
      </c>
      <c r="AN291" s="58"/>
    </row>
    <row r="292" spans="1:40" ht="37.5" customHeight="1">
      <c r="A292" s="22">
        <f>VLOOKUP(C292,[1]業者一覧!_xlnm.Database,3,FALSE)</f>
        <v>0</v>
      </c>
      <c r="B292" s="22">
        <f>VLOOKUP(C292,[1]業者一覧!_xlnm.Database,11,FALSE)</f>
        <v>5</v>
      </c>
      <c r="C292" s="23">
        <v>196768</v>
      </c>
      <c r="D292" s="42" t="str">
        <f t="shared" si="24"/>
        <v>04105196768</v>
      </c>
      <c r="E292" s="43" t="str">
        <f>VLOOKUP(C292,[1]業者一覧!_xlnm.Database,2,FALSE)</f>
        <v>大西工業㈱</v>
      </c>
      <c r="F292" s="44">
        <f>VLOOKUP(C292,[1]業者一覧!_xlnm.Database,4,FALSE)</f>
        <v>42986</v>
      </c>
      <c r="G292" s="45">
        <f t="shared" si="27"/>
        <v>44811</v>
      </c>
      <c r="H292" s="46" t="str">
        <f>VLOOKUP(C292,[1]業者一覧!_xlnm.Database,12,FALSE)</f>
        <v>松尾 俊介</v>
      </c>
      <c r="I292" s="46" t="str">
        <f>VLOOKUP(C292,[1]業者一覧!_xlnm.Database,13,FALSE)</f>
        <v>ｵｵﾆｼｺｳｷﾞｮｳ</v>
      </c>
      <c r="J292" s="29" t="str">
        <f>VLOOKUP(C292,[1]業者一覧!_xlnm.Database,16,FALSE)</f>
        <v>847-0816</v>
      </c>
      <c r="K292" s="43" t="str">
        <f>VLOOKUP(C292,[1]業者一覧!_xlnm.Database,17,FALSE)</f>
        <v>佐賀県唐津市新興町25</v>
      </c>
      <c r="L292" s="47" t="str">
        <f>VLOOKUP(C292,[1]業者一覧!_xlnm.Database,18,FALSE)</f>
        <v>0955-73-5178</v>
      </c>
      <c r="M292" s="48" t="str">
        <f>VLOOKUP(C292,[1]業者一覧!_xlnm.Database,19,FALSE)</f>
        <v>唐内</v>
      </c>
      <c r="N292" s="49"/>
      <c r="O292" s="50" t="s">
        <v>39</v>
      </c>
      <c r="P292" s="50"/>
      <c r="Q292" s="50"/>
      <c r="R292" s="51"/>
      <c r="S292" s="52" t="s">
        <v>40</v>
      </c>
      <c r="T292" s="50" t="s">
        <v>38</v>
      </c>
      <c r="U292" s="50" t="s">
        <v>40</v>
      </c>
      <c r="V292" s="50"/>
      <c r="W292" s="51"/>
      <c r="X292" s="53"/>
      <c r="Y292" s="52"/>
      <c r="Z292" s="50" t="s">
        <v>40</v>
      </c>
      <c r="AA292" s="50" t="s">
        <v>40</v>
      </c>
      <c r="AB292" s="50"/>
      <c r="AC292" s="51" t="s">
        <v>40</v>
      </c>
      <c r="AD292" s="54"/>
      <c r="AE292" s="50"/>
      <c r="AF292" s="50"/>
      <c r="AG292" s="51"/>
      <c r="AH292" s="54"/>
      <c r="AI292" s="54"/>
      <c r="AJ292" s="53"/>
      <c r="AK292" s="55">
        <f t="shared" si="28"/>
        <v>7</v>
      </c>
      <c r="AL292" s="56" t="s">
        <v>65</v>
      </c>
      <c r="AN292" s="58"/>
    </row>
    <row r="293" spans="1:40" ht="37.5" customHeight="1">
      <c r="A293" s="22">
        <f>VLOOKUP(C293,[1]業者一覧!_xlnm.Database,3,FALSE)</f>
        <v>0</v>
      </c>
      <c r="B293" s="22">
        <f>VLOOKUP(C293,[1]業者一覧!_xlnm.Database,11,FALSE)</f>
        <v>5</v>
      </c>
      <c r="C293" s="23">
        <v>159062</v>
      </c>
      <c r="D293" s="42" t="str">
        <f t="shared" si="24"/>
        <v>04105159062</v>
      </c>
      <c r="E293" s="43" t="str">
        <f>VLOOKUP(C293,[1]業者一覧!_xlnm.Database,2,FALSE)</f>
        <v>㈱大場商事</v>
      </c>
      <c r="F293" s="44">
        <f>VLOOKUP(C293,[1]業者一覧!_xlnm.Database,4,FALSE)</f>
        <v>42439</v>
      </c>
      <c r="G293" s="45">
        <f t="shared" si="27"/>
        <v>44264</v>
      </c>
      <c r="H293" s="46" t="str">
        <f>VLOOKUP(C293,[1]業者一覧!_xlnm.Database,12,FALSE)</f>
        <v>大傷 勝夫</v>
      </c>
      <c r="I293" s="46" t="str">
        <f>VLOOKUP(C293,[1]業者一覧!_xlnm.Database,13,FALSE)</f>
        <v>ｵｵﾊﾞｼｮｳｼﾞ</v>
      </c>
      <c r="J293" s="29">
        <f>VLOOKUP(C293,[1]業者一覧!_xlnm.Database,16,FALSE)</f>
        <v>8493218</v>
      </c>
      <c r="K293" s="43" t="str">
        <f>VLOOKUP(C293,[1]業者一覧!_xlnm.Database,17,FALSE)</f>
        <v>佐賀県唐津市相知町中山4542-1</v>
      </c>
      <c r="L293" s="47" t="str">
        <f>VLOOKUP(C293,[1]業者一覧!_xlnm.Database,18,FALSE)</f>
        <v>0955-62-3734</v>
      </c>
      <c r="M293" s="48" t="str">
        <f>VLOOKUP(C293,[1]業者一覧!_xlnm.Database,19,FALSE)</f>
        <v>唐内</v>
      </c>
      <c r="N293" s="49" t="s">
        <v>38</v>
      </c>
      <c r="O293" s="50" t="s">
        <v>38</v>
      </c>
      <c r="P293" s="50" t="s">
        <v>38</v>
      </c>
      <c r="Q293" s="50" t="s">
        <v>38</v>
      </c>
      <c r="R293" s="51" t="s">
        <v>38</v>
      </c>
      <c r="S293" s="52" t="s">
        <v>40</v>
      </c>
      <c r="T293" s="50" t="s">
        <v>40</v>
      </c>
      <c r="U293" s="50" t="s">
        <v>40</v>
      </c>
      <c r="V293" s="50" t="s">
        <v>38</v>
      </c>
      <c r="W293" s="51" t="s">
        <v>38</v>
      </c>
      <c r="X293" s="53"/>
      <c r="Y293" s="52" t="s">
        <v>38</v>
      </c>
      <c r="Z293" s="50" t="s">
        <v>40</v>
      </c>
      <c r="AA293" s="50" t="s">
        <v>40</v>
      </c>
      <c r="AB293" s="50" t="s">
        <v>38</v>
      </c>
      <c r="AC293" s="51" t="s">
        <v>40</v>
      </c>
      <c r="AD293" s="54"/>
      <c r="AE293" s="50"/>
      <c r="AF293" s="50" t="s">
        <v>38</v>
      </c>
      <c r="AG293" s="51"/>
      <c r="AH293" s="54" t="s">
        <v>38</v>
      </c>
      <c r="AI293" s="54"/>
      <c r="AJ293" s="53"/>
      <c r="AK293" s="55">
        <f t="shared" si="28"/>
        <v>16</v>
      </c>
      <c r="AL293" s="56"/>
    </row>
    <row r="294" spans="1:40" ht="37.5" customHeight="1">
      <c r="A294" s="22">
        <f>VLOOKUP(C294,[1]業者一覧!_xlnm.Database,3,FALSE)</f>
        <v>1</v>
      </c>
      <c r="B294" s="22">
        <f>VLOOKUP(C294,[1]業者一覧!_xlnm.Database,11,FALSE)</f>
        <v>6</v>
      </c>
      <c r="C294" s="23">
        <v>76265</v>
      </c>
      <c r="D294" s="42" t="str">
        <f t="shared" si="24"/>
        <v>04116076265</v>
      </c>
      <c r="E294" s="43" t="str">
        <f>VLOOKUP(C294,[1]業者一覧!_xlnm.Database,2,FALSE)</f>
        <v>大村 康秀</v>
      </c>
      <c r="F294" s="44">
        <f>VLOOKUP(C294,[1]業者一覧!_xlnm.Database,4,FALSE)</f>
        <v>42543</v>
      </c>
      <c r="G294" s="45">
        <f t="shared" si="27"/>
        <v>44368</v>
      </c>
      <c r="H294" s="46" t="str">
        <f>VLOOKUP(C294,[1]業者一覧!_xlnm.Database,12,FALSE)</f>
        <v>大村 康秀</v>
      </c>
      <c r="I294" s="46" t="str">
        <f>VLOOKUP(C294,[1]業者一覧!_xlnm.Database,13,FALSE)</f>
        <v>ｵｵﾑﾗﾔｽﾋﾃﾞ</v>
      </c>
      <c r="J294" s="29" t="str">
        <f>VLOOKUP(C294,[1]業者一覧!_xlnm.Database,16,FALSE)</f>
        <v>844-0027</v>
      </c>
      <c r="K294" s="43" t="str">
        <f>VLOOKUP(C294,[1]業者一覧!_xlnm.Database,17,FALSE)</f>
        <v>佐賀県西松浦郡有田町南原甲238,甲195,甲194-5</v>
      </c>
      <c r="L294" s="47" t="str">
        <f>VLOOKUP(C294,[1]業者一覧!_xlnm.Database,18,FALSE)</f>
        <v>0955-42-5610</v>
      </c>
      <c r="M294" s="48" t="str">
        <f>VLOOKUP(C294,[1]業者一覧!_xlnm.Database,19,FALSE)</f>
        <v>伊内</v>
      </c>
      <c r="N294" s="49"/>
      <c r="O294" s="50"/>
      <c r="P294" s="50"/>
      <c r="Q294" s="50"/>
      <c r="R294" s="51"/>
      <c r="S294" s="52" t="s">
        <v>48</v>
      </c>
      <c r="T294" s="50"/>
      <c r="U294" s="50"/>
      <c r="V294" s="50"/>
      <c r="W294" s="51"/>
      <c r="X294" s="53"/>
      <c r="Y294" s="52"/>
      <c r="Z294" s="50" t="s">
        <v>48</v>
      </c>
      <c r="AA294" s="50" t="s">
        <v>48</v>
      </c>
      <c r="AB294" s="50"/>
      <c r="AC294" s="51"/>
      <c r="AD294" s="54"/>
      <c r="AE294" s="50"/>
      <c r="AF294" s="50"/>
      <c r="AG294" s="51"/>
      <c r="AH294" s="54" t="s">
        <v>38</v>
      </c>
      <c r="AI294" s="54"/>
      <c r="AJ294" s="53"/>
      <c r="AK294" s="55">
        <f t="shared" si="28"/>
        <v>3</v>
      </c>
      <c r="AL294" s="56"/>
    </row>
    <row r="295" spans="1:40" ht="37.5" customHeight="1">
      <c r="A295" s="22">
        <f>VLOOKUP(C295,[1]業者一覧!_xlnm.Database,3,FALSE)</f>
        <v>0</v>
      </c>
      <c r="B295" s="22">
        <f>VLOOKUP(C295,[1]業者一覧!_xlnm.Database,11,FALSE)</f>
        <v>1</v>
      </c>
      <c r="C295" s="23">
        <v>4911</v>
      </c>
      <c r="D295" s="42" t="str">
        <f t="shared" si="24"/>
        <v>04101004911</v>
      </c>
      <c r="E295" s="43" t="str">
        <f>VLOOKUP(C295,[1]業者一覧!_xlnm.Database,2,FALSE)</f>
        <v>㈱大森工業</v>
      </c>
      <c r="F295" s="44">
        <f>VLOOKUP(C295,[1]業者一覧!_xlnm.Database,4,FALSE)</f>
        <v>41947</v>
      </c>
      <c r="G295" s="45">
        <f t="shared" si="27"/>
        <v>43772</v>
      </c>
      <c r="H295" s="46" t="str">
        <f>VLOOKUP(C295,[1]業者一覧!_xlnm.Database,12,FALSE)</f>
        <v>森 秀樹</v>
      </c>
      <c r="I295" s="46" t="str">
        <f>VLOOKUP(C295,[1]業者一覧!_xlnm.Database,13,FALSE)</f>
        <v>ｵｵﾓﾘｺｳｷﾞｮｳ</v>
      </c>
      <c r="J295" s="29" t="str">
        <f>VLOOKUP(C295,[1]業者一覧!_xlnm.Database,16,FALSE)</f>
        <v>802-0014</v>
      </c>
      <c r="K295" s="43" t="str">
        <f>VLOOKUP(C295,[1]業者一覧!_xlnm.Database,17,FALSE)</f>
        <v>福岡県北九州市小倉北区砂津1-2-32</v>
      </c>
      <c r="L295" s="47" t="str">
        <f>VLOOKUP(C295,[1]業者一覧!_xlnm.Database,18,FALSE)</f>
        <v>093-521-3611</v>
      </c>
      <c r="M295" s="48" t="str">
        <f>VLOOKUP(C295,[1]業者一覧!_xlnm.Database,19,FALSE)</f>
        <v>佐内</v>
      </c>
      <c r="N295" s="49"/>
      <c r="O295" s="50"/>
      <c r="P295" s="50"/>
      <c r="Q295" s="50"/>
      <c r="R295" s="51"/>
      <c r="S295" s="52" t="s">
        <v>38</v>
      </c>
      <c r="T295" s="50" t="s">
        <v>38</v>
      </c>
      <c r="U295" s="50" t="s">
        <v>38</v>
      </c>
      <c r="V295" s="50" t="s">
        <v>38</v>
      </c>
      <c r="W295" s="51"/>
      <c r="X295" s="53"/>
      <c r="Y295" s="52" t="s">
        <v>38</v>
      </c>
      <c r="Z295" s="50" t="s">
        <v>38</v>
      </c>
      <c r="AA295" s="50" t="s">
        <v>38</v>
      </c>
      <c r="AB295" s="50"/>
      <c r="AC295" s="51" t="s">
        <v>38</v>
      </c>
      <c r="AD295" s="54"/>
      <c r="AE295" s="50"/>
      <c r="AF295" s="50"/>
      <c r="AG295" s="51"/>
      <c r="AH295" s="54"/>
      <c r="AI295" s="54"/>
      <c r="AJ295" s="53"/>
      <c r="AK295" s="55">
        <f t="shared" si="28"/>
        <v>8</v>
      </c>
      <c r="AL295" s="56"/>
    </row>
    <row r="296" spans="1:40" ht="37.5" customHeight="1">
      <c r="A296" s="22">
        <f>VLOOKUP(C296,[1]業者一覧!_xlnm.Database,3,FALSE)</f>
        <v>0</v>
      </c>
      <c r="B296" s="22">
        <f>VLOOKUP(C296,[1]業者一覧!_xlnm.Database,11,FALSE)</f>
        <v>1</v>
      </c>
      <c r="C296" s="23">
        <v>168227</v>
      </c>
      <c r="D296" s="42" t="str">
        <f t="shared" si="24"/>
        <v>04101168227</v>
      </c>
      <c r="E296" s="43" t="str">
        <f>VLOOKUP(C296,[1]業者一覧!_xlnm.Database,2,FALSE)</f>
        <v>㈱オール</v>
      </c>
      <c r="F296" s="44">
        <f>VLOOKUP(C296,[1]業者一覧!_xlnm.Database,4,FALSE)</f>
        <v>42389</v>
      </c>
      <c r="G296" s="45">
        <f t="shared" si="27"/>
        <v>44215</v>
      </c>
      <c r="H296" s="46" t="str">
        <f>VLOOKUP(C296,[1]業者一覧!_xlnm.Database,12,FALSE)</f>
        <v>小西 昌彦</v>
      </c>
      <c r="I296" s="46" t="str">
        <f>VLOOKUP(C296,[1]業者一覧!_xlnm.Database,13,FALSE)</f>
        <v>ｵｰﾙ</v>
      </c>
      <c r="J296" s="29" t="str">
        <f>VLOOKUP(C296,[1]業者一覧!_xlnm.Database,16,FALSE)</f>
        <v>813-0062</v>
      </c>
      <c r="K296" s="43" t="str">
        <f>VLOOKUP(C296,[1]業者一覧!_xlnm.Database,17,FALSE)</f>
        <v>福岡県福岡市東区松島3-14-5</v>
      </c>
      <c r="L296" s="47" t="str">
        <f>VLOOKUP(C296,[1]業者一覧!_xlnm.Database,18,FALSE)</f>
        <v>092-260-3526</v>
      </c>
      <c r="M296" s="48" t="str">
        <f>VLOOKUP(C296,[1]業者一覧!_xlnm.Database,19,FALSE)</f>
        <v>佐外</v>
      </c>
      <c r="N296" s="54"/>
      <c r="O296" s="50" t="s">
        <v>38</v>
      </c>
      <c r="P296" s="50"/>
      <c r="Q296" s="50"/>
      <c r="R296" s="51"/>
      <c r="S296" s="52" t="s">
        <v>38</v>
      </c>
      <c r="T296" s="50" t="s">
        <v>38</v>
      </c>
      <c r="U296" s="50" t="s">
        <v>38</v>
      </c>
      <c r="V296" s="50"/>
      <c r="W296" s="51"/>
      <c r="X296" s="53"/>
      <c r="Y296" s="52"/>
      <c r="Z296" s="50" t="s">
        <v>38</v>
      </c>
      <c r="AA296" s="50" t="s">
        <v>38</v>
      </c>
      <c r="AB296" s="50"/>
      <c r="AC296" s="51" t="s">
        <v>38</v>
      </c>
      <c r="AD296" s="54"/>
      <c r="AE296" s="50"/>
      <c r="AF296" s="50"/>
      <c r="AG296" s="51"/>
      <c r="AH296" s="54" t="s">
        <v>38</v>
      </c>
      <c r="AI296" s="54"/>
      <c r="AJ296" s="53"/>
      <c r="AK296" s="55">
        <f t="shared" si="28"/>
        <v>7</v>
      </c>
      <c r="AL296" s="56"/>
    </row>
    <row r="297" spans="1:40" ht="37.5" customHeight="1">
      <c r="A297" s="22">
        <f>VLOOKUP(C297,[1]業者一覧!_xlnm.Database,3,FALSE)</f>
        <v>0</v>
      </c>
      <c r="B297" s="22">
        <f>VLOOKUP(C297,[1]業者一覧!_xlnm.Database,11,FALSE)</f>
        <v>1</v>
      </c>
      <c r="C297" s="23">
        <v>121480</v>
      </c>
      <c r="D297" s="42" t="str">
        <f t="shared" si="24"/>
        <v>04101121480</v>
      </c>
      <c r="E297" s="43" t="str">
        <f>VLOOKUP(C297,[1]業者一覧!_xlnm.Database,2,FALSE)</f>
        <v>㈱岡建設</v>
      </c>
      <c r="F297" s="44">
        <f>VLOOKUP(C297,[1]業者一覧!_xlnm.Database,4,FALSE)</f>
        <v>42253</v>
      </c>
      <c r="G297" s="45">
        <f t="shared" si="27"/>
        <v>44079</v>
      </c>
      <c r="H297" s="46" t="str">
        <f>VLOOKUP(C297,[1]業者一覧!_xlnm.Database,12,FALSE)</f>
        <v>岡 竜太郎</v>
      </c>
      <c r="I297" s="46" t="str">
        <f>VLOOKUP(C297,[1]業者一覧!_xlnm.Database,13,FALSE)</f>
        <v>ｵｶｹﾝｾﾂ</v>
      </c>
      <c r="J297" s="29">
        <f>VLOOKUP(C297,[1]業者一覧!_xlnm.Database,16,FALSE)</f>
        <v>8490935</v>
      </c>
      <c r="K297" s="43" t="str">
        <f>VLOOKUP(C297,[1]業者一覧!_xlnm.Database,17,FALSE)</f>
        <v>佐賀県佐賀市八戸溝1-8-15</v>
      </c>
      <c r="L297" s="47" t="str">
        <f>VLOOKUP(C297,[1]業者一覧!_xlnm.Database,18,FALSE)</f>
        <v>0952-31-4303</v>
      </c>
      <c r="M297" s="48" t="str">
        <f>VLOOKUP(C297,[1]業者一覧!_xlnm.Database,19,FALSE)</f>
        <v>佐内</v>
      </c>
      <c r="N297" s="49"/>
      <c r="O297" s="50"/>
      <c r="P297" s="50"/>
      <c r="Q297" s="50"/>
      <c r="R297" s="51"/>
      <c r="S297" s="52"/>
      <c r="T297" s="50"/>
      <c r="U297" s="50"/>
      <c r="V297" s="50"/>
      <c r="W297" s="51"/>
      <c r="X297" s="53"/>
      <c r="Y297" s="52"/>
      <c r="Z297" s="50"/>
      <c r="AA297" s="50"/>
      <c r="AB297" s="50"/>
      <c r="AC297" s="51" t="s">
        <v>38</v>
      </c>
      <c r="AD297" s="54"/>
      <c r="AE297" s="50"/>
      <c r="AF297" s="50"/>
      <c r="AG297" s="51"/>
      <c r="AH297" s="54"/>
      <c r="AI297" s="54"/>
      <c r="AJ297" s="53"/>
      <c r="AK297" s="55">
        <f t="shared" si="28"/>
        <v>1</v>
      </c>
      <c r="AL297" s="56"/>
    </row>
    <row r="298" spans="1:40" ht="37.5" customHeight="1">
      <c r="A298" s="22">
        <f>VLOOKUP(C298,[1]業者一覧!_xlnm.Database,3,FALSE)</f>
        <v>0</v>
      </c>
      <c r="B298" s="22">
        <f>VLOOKUP(C298,[1]業者一覧!_xlnm.Database,11,FALSE)</f>
        <v>7</v>
      </c>
      <c r="C298" s="23">
        <v>168901</v>
      </c>
      <c r="D298" s="42" t="str">
        <f t="shared" si="24"/>
        <v>04107168901</v>
      </c>
      <c r="E298" s="43" t="str">
        <f>VLOOKUP(C298,[1]業者一覧!_xlnm.Database,2,FALSE)</f>
        <v>㈲緒方建設</v>
      </c>
      <c r="F298" s="44">
        <f>VLOOKUP(C298,[1]業者一覧!_xlnm.Database,4,FALSE)</f>
        <v>43026</v>
      </c>
      <c r="G298" s="45">
        <f t="shared" si="27"/>
        <v>44851</v>
      </c>
      <c r="H298" s="46" t="str">
        <f>VLOOKUP(C298,[1]業者一覧!_xlnm.Database,12,FALSE)</f>
        <v>緒方 典久</v>
      </c>
      <c r="I298" s="46" t="str">
        <f>VLOOKUP(C298,[1]業者一覧!_xlnm.Database,13,FALSE)</f>
        <v>ｵｶﾞﾀｹﾝｾﾂ</v>
      </c>
      <c r="J298" s="29" t="str">
        <f>VLOOKUP(C298,[1]業者一覧!_xlnm.Database,16,FALSE)</f>
        <v>849-2102</v>
      </c>
      <c r="K298" s="43" t="str">
        <f>VLOOKUP(C298,[1]業者一覧!_xlnm.Database,17,FALSE)</f>
        <v>佐賀県杵島郡大町町大字福母1504-1</v>
      </c>
      <c r="L298" s="47" t="str">
        <f>VLOOKUP(C298,[1]業者一覧!_xlnm.Database,18,FALSE)</f>
        <v>0952-82-4881</v>
      </c>
      <c r="M298" s="48" t="str">
        <f>VLOOKUP(C298,[1]業者一覧!_xlnm.Database,19,FALSE)</f>
        <v>杵内</v>
      </c>
      <c r="N298" s="49"/>
      <c r="O298" s="50"/>
      <c r="P298" s="50"/>
      <c r="Q298" s="50"/>
      <c r="R298" s="51"/>
      <c r="S298" s="52" t="s">
        <v>38</v>
      </c>
      <c r="T298" s="50" t="s">
        <v>38</v>
      </c>
      <c r="U298" s="50" t="s">
        <v>38</v>
      </c>
      <c r="V298" s="50"/>
      <c r="W298" s="51"/>
      <c r="X298" s="53"/>
      <c r="Y298" s="52" t="s">
        <v>38</v>
      </c>
      <c r="Z298" s="50" t="s">
        <v>38</v>
      </c>
      <c r="AA298" s="50" t="s">
        <v>38</v>
      </c>
      <c r="AB298" s="50"/>
      <c r="AC298" s="51" t="s">
        <v>38</v>
      </c>
      <c r="AD298" s="54"/>
      <c r="AE298" s="50"/>
      <c r="AF298" s="50"/>
      <c r="AG298" s="51"/>
      <c r="AH298" s="54" t="s">
        <v>38</v>
      </c>
      <c r="AI298" s="54"/>
      <c r="AJ298" s="53"/>
      <c r="AK298" s="55">
        <f t="shared" si="28"/>
        <v>7</v>
      </c>
      <c r="AL298" s="56"/>
    </row>
    <row r="299" spans="1:40" ht="37.5" customHeight="1">
      <c r="A299" s="22">
        <f>VLOOKUP(C299,[1]業者一覧!_xlnm.Database,3,FALSE)</f>
        <v>0</v>
      </c>
      <c r="B299" s="22">
        <f>VLOOKUP(C299,[1]業者一覧!_xlnm.Database,11,FALSE)</f>
        <v>1</v>
      </c>
      <c r="C299" s="23">
        <v>177893</v>
      </c>
      <c r="D299" s="24" t="str">
        <f t="shared" si="24"/>
        <v>04101177893</v>
      </c>
      <c r="E299" s="25" t="str">
        <f>VLOOKUP(C299,[1]業者一覧!_xlnm.Database,2,FALSE)</f>
        <v>小形 忍</v>
      </c>
      <c r="F299" s="26">
        <f>VLOOKUP(C299,[1]業者一覧!_xlnm.Database,4,FALSE)</f>
        <v>43649</v>
      </c>
      <c r="G299" s="27">
        <f t="shared" si="27"/>
        <v>45475</v>
      </c>
      <c r="H299" s="28" t="str">
        <f>VLOOKUP(C299,[1]業者一覧!_xlnm.Database,12,FALSE)</f>
        <v>小形 忍</v>
      </c>
      <c r="I299" s="28" t="str">
        <f>VLOOKUP(C299,[1]業者一覧!_xlnm.Database,13,FALSE)</f>
        <v>ｵｶﾞﾀｼﾉﾌﾞ</v>
      </c>
      <c r="J299" s="29" t="str">
        <f>VLOOKUP(C299,[1]業者一覧!_xlnm.Database,16,FALSE)</f>
        <v>859-4523</v>
      </c>
      <c r="K299" s="25" t="str">
        <f>VLOOKUP(C299,[1]業者一覧!_xlnm.Database,17,FALSE)</f>
        <v>長崎県松浦市今福町滑栄免791</v>
      </c>
      <c r="L299" s="30" t="str">
        <f>VLOOKUP(C299,[1]業者一覧!_xlnm.Database,18,FALSE)</f>
        <v>0956-74-0202</v>
      </c>
      <c r="M299" s="31" t="str">
        <f>VLOOKUP(C299,[1]業者一覧!_xlnm.Database,19,FALSE)</f>
        <v>佐外</v>
      </c>
      <c r="N299" s="32"/>
      <c r="O299" s="33"/>
      <c r="P299" s="33"/>
      <c r="Q299" s="33"/>
      <c r="R299" s="34"/>
      <c r="S299" s="35" t="s">
        <v>38</v>
      </c>
      <c r="T299" s="33" t="s">
        <v>38</v>
      </c>
      <c r="U299" s="33"/>
      <c r="V299" s="33"/>
      <c r="W299" s="34"/>
      <c r="X299" s="41"/>
      <c r="Y299" s="35" t="s">
        <v>38</v>
      </c>
      <c r="Z299" s="33" t="s">
        <v>38</v>
      </c>
      <c r="AA299" s="33"/>
      <c r="AB299" s="33"/>
      <c r="AC299" s="34"/>
      <c r="AD299" s="38"/>
      <c r="AE299" s="33"/>
      <c r="AF299" s="33"/>
      <c r="AG299" s="34"/>
      <c r="AH299" s="38"/>
      <c r="AI299" s="38"/>
      <c r="AJ299" s="41"/>
      <c r="AK299" s="39">
        <f t="shared" si="28"/>
        <v>4</v>
      </c>
      <c r="AL299" s="40"/>
    </row>
    <row r="300" spans="1:40" ht="37.5" customHeight="1">
      <c r="A300" s="22">
        <f>VLOOKUP(C300,[1]業者一覧!_xlnm.Database,3,FALSE)</f>
        <v>0</v>
      </c>
      <c r="B300" s="22">
        <f>VLOOKUP(C300,[1]業者一覧!_xlnm.Database,11,FALSE)</f>
        <v>7</v>
      </c>
      <c r="C300" s="23">
        <v>119568</v>
      </c>
      <c r="D300" s="42" t="str">
        <f t="shared" si="24"/>
        <v>04107119568</v>
      </c>
      <c r="E300" s="43" t="str">
        <f>VLOOKUP(C300,[1]業者一覧!_xlnm.Database,2,FALSE)</f>
        <v>㈲緒方重機</v>
      </c>
      <c r="F300" s="44">
        <f>VLOOKUP(C300,[1]業者一覧!_xlnm.Database,4,FALSE)</f>
        <v>42182</v>
      </c>
      <c r="G300" s="45">
        <f t="shared" si="27"/>
        <v>44008</v>
      </c>
      <c r="H300" s="46" t="str">
        <f>VLOOKUP(C300,[1]業者一覧!_xlnm.Database,12,FALSE)</f>
        <v>緒方 馨</v>
      </c>
      <c r="I300" s="46" t="str">
        <f>VLOOKUP(C300,[1]業者一覧!_xlnm.Database,13,FALSE)</f>
        <v>ｵｶﾞﾀｼﾞｭｳｷ</v>
      </c>
      <c r="J300" s="29">
        <f>VLOOKUP(C300,[1]業者一覧!_xlnm.Database,16,FALSE)</f>
        <v>8430151</v>
      </c>
      <c r="K300" s="43" t="str">
        <f>VLOOKUP(C300,[1]業者一覧!_xlnm.Database,17,FALSE)</f>
        <v>佐賀県武雄市若木町大字川古13173</v>
      </c>
      <c r="L300" s="47" t="str">
        <f>VLOOKUP(C300,[1]業者一覧!_xlnm.Database,18,FALSE)</f>
        <v>0954-26-2056</v>
      </c>
      <c r="M300" s="48" t="str">
        <f>VLOOKUP(C300,[1]業者一覧!_xlnm.Database,19,FALSE)</f>
        <v>杵内</v>
      </c>
      <c r="N300" s="49"/>
      <c r="O300" s="50"/>
      <c r="P300" s="50"/>
      <c r="Q300" s="50"/>
      <c r="R300" s="51"/>
      <c r="S300" s="50" t="s">
        <v>38</v>
      </c>
      <c r="T300" s="50" t="s">
        <v>38</v>
      </c>
      <c r="U300" s="50" t="s">
        <v>38</v>
      </c>
      <c r="V300" s="50"/>
      <c r="W300" s="51"/>
      <c r="X300" s="53"/>
      <c r="Y300" s="52" t="s">
        <v>38</v>
      </c>
      <c r="Z300" s="50" t="s">
        <v>38</v>
      </c>
      <c r="AA300" s="50" t="s">
        <v>38</v>
      </c>
      <c r="AB300" s="50"/>
      <c r="AC300" s="51" t="s">
        <v>38</v>
      </c>
      <c r="AD300" s="54"/>
      <c r="AE300" s="50"/>
      <c r="AF300" s="50"/>
      <c r="AG300" s="51"/>
      <c r="AH300" s="54" t="s">
        <v>38</v>
      </c>
      <c r="AI300" s="54"/>
      <c r="AJ300" s="53"/>
      <c r="AK300" s="55">
        <f t="shared" si="28"/>
        <v>7</v>
      </c>
      <c r="AL300" s="56"/>
    </row>
    <row r="301" spans="1:40" ht="37.5" customHeight="1">
      <c r="A301" s="22">
        <f>VLOOKUP(C301,[1]業者一覧!_xlnm.Database,3,FALSE)</f>
        <v>0</v>
      </c>
      <c r="B301" s="22">
        <f>VLOOKUP(C301,[1]業者一覧!_xlnm.Database,11,FALSE)</f>
        <v>5</v>
      </c>
      <c r="C301" s="23">
        <v>197791</v>
      </c>
      <c r="D301" s="42" t="str">
        <f t="shared" si="24"/>
        <v>04105197791</v>
      </c>
      <c r="E301" s="43" t="str">
        <f>VLOOKUP(C301,[1]業者一覧!_xlnm.Database,2,FALSE)</f>
        <v>㈱岡本工業</v>
      </c>
      <c r="F301" s="44">
        <f>VLOOKUP(C301,[1]業者一覧!_xlnm.Database,4,FALSE)</f>
        <v>43035</v>
      </c>
      <c r="G301" s="45">
        <f t="shared" si="27"/>
        <v>44860</v>
      </c>
      <c r="H301" s="46" t="str">
        <f>VLOOKUP(C301,[1]業者一覧!_xlnm.Database,12,FALSE)</f>
        <v>岡本　満</v>
      </c>
      <c r="I301" s="46" t="str">
        <f>VLOOKUP(C301,[1]業者一覧!_xlnm.Database,13,FALSE)</f>
        <v>ｵｶﾓﾄｺｳｷﾞｮｳ</v>
      </c>
      <c r="J301" s="29" t="str">
        <f>VLOOKUP(C301,[1]業者一覧!_xlnm.Database,16,FALSE)</f>
        <v>847-0062</v>
      </c>
      <c r="K301" s="43" t="str">
        <f>VLOOKUP(C301,[1]業者一覧!_xlnm.Database,17,FALSE)</f>
        <v>佐賀県唐津市船宮町2585-14</v>
      </c>
      <c r="L301" s="47" t="str">
        <f>VLOOKUP(C301,[1]業者一覧!_xlnm.Database,18,FALSE)</f>
        <v>0955-73-1986</v>
      </c>
      <c r="M301" s="48" t="str">
        <f>VLOOKUP(C301,[1]業者一覧!_xlnm.Database,19,FALSE)</f>
        <v>唐内</v>
      </c>
      <c r="N301" s="49" t="s">
        <v>38</v>
      </c>
      <c r="O301" s="50" t="s">
        <v>38</v>
      </c>
      <c r="P301" s="50" t="s">
        <v>38</v>
      </c>
      <c r="Q301" s="50" t="s">
        <v>38</v>
      </c>
      <c r="R301" s="51" t="s">
        <v>38</v>
      </c>
      <c r="S301" s="52" t="s">
        <v>40</v>
      </c>
      <c r="T301" s="50" t="s">
        <v>40</v>
      </c>
      <c r="U301" s="50" t="s">
        <v>40</v>
      </c>
      <c r="V301" s="50" t="s">
        <v>38</v>
      </c>
      <c r="W301" s="51" t="s">
        <v>38</v>
      </c>
      <c r="X301" s="53"/>
      <c r="Y301" s="52" t="s">
        <v>38</v>
      </c>
      <c r="Z301" s="50" t="s">
        <v>40</v>
      </c>
      <c r="AA301" s="50" t="s">
        <v>40</v>
      </c>
      <c r="AB301" s="50" t="s">
        <v>38</v>
      </c>
      <c r="AC301" s="51" t="s">
        <v>40</v>
      </c>
      <c r="AD301" s="54"/>
      <c r="AE301" s="50"/>
      <c r="AF301" s="50" t="s">
        <v>38</v>
      </c>
      <c r="AG301" s="51"/>
      <c r="AH301" s="54" t="s">
        <v>38</v>
      </c>
      <c r="AI301" s="54" t="s">
        <v>38</v>
      </c>
      <c r="AJ301" s="53" t="s">
        <v>38</v>
      </c>
      <c r="AK301" s="55">
        <f t="shared" si="28"/>
        <v>16</v>
      </c>
      <c r="AL301" s="56"/>
    </row>
    <row r="302" spans="1:40" ht="37.5" customHeight="1">
      <c r="A302" s="63">
        <f>VLOOKUP(C302,[1]業者一覧!_xlnm.Database,3,FALSE)</f>
        <v>0</v>
      </c>
      <c r="B302" s="99">
        <f>VLOOKUP(C302,[1]業者一覧!_xlnm.Database,11,FALSE)</f>
        <v>3</v>
      </c>
      <c r="C302" s="64">
        <v>5189</v>
      </c>
      <c r="D302" s="65" t="str">
        <f t="shared" si="24"/>
        <v>04103005189</v>
      </c>
      <c r="E302" s="66" t="str">
        <f>VLOOKUP(C302,[1]業者一覧!_xlnm.Database,2,FALSE)</f>
        <v>㈱オガワエコノス</v>
      </c>
      <c r="F302" s="67">
        <f>VLOOKUP(C302,[1]業者一覧!_xlnm.Database,4,FALSE)</f>
        <v>43575</v>
      </c>
      <c r="G302" s="68">
        <f>EDATE(F302,84)-1</f>
        <v>46131</v>
      </c>
      <c r="H302" s="69" t="str">
        <f>VLOOKUP(C302,[1]業者一覧!_xlnm.Database,12,FALSE)</f>
        <v>小川 勲</v>
      </c>
      <c r="I302" s="69" t="str">
        <f>VLOOKUP(C302,[1]業者一覧!_xlnm.Database,13,FALSE)</f>
        <v>ｵｶﾞﾜｴｺﾉｽ</v>
      </c>
      <c r="J302" s="70">
        <f>VLOOKUP(C302,[1]業者一覧!_xlnm.Database,16,FALSE)</f>
        <v>7260001</v>
      </c>
      <c r="K302" s="66" t="str">
        <f>VLOOKUP(C302,[1]業者一覧!_xlnm.Database,17,FALSE)</f>
        <v>広島県府中市本山町530-85</v>
      </c>
      <c r="L302" s="71" t="str">
        <f>VLOOKUP(C302,[1]業者一覧!_xlnm.Database,18,FALSE)</f>
        <v>0847-41-5804</v>
      </c>
      <c r="M302" s="72" t="str">
        <f>VLOOKUP(C302,[1]業者一覧!_xlnm.Database,19,FALSE)</f>
        <v>鳥外</v>
      </c>
      <c r="N302" s="73"/>
      <c r="O302" s="74"/>
      <c r="P302" s="74"/>
      <c r="Q302" s="74"/>
      <c r="R302" s="75"/>
      <c r="S302" s="76" t="s">
        <v>38</v>
      </c>
      <c r="T302" s="74" t="s">
        <v>38</v>
      </c>
      <c r="U302" s="74" t="s">
        <v>38</v>
      </c>
      <c r="V302" s="74" t="s">
        <v>38</v>
      </c>
      <c r="W302" s="75"/>
      <c r="X302" s="77"/>
      <c r="Y302" s="76"/>
      <c r="Z302" s="74" t="s">
        <v>38</v>
      </c>
      <c r="AA302" s="74" t="s">
        <v>38</v>
      </c>
      <c r="AB302" s="74"/>
      <c r="AC302" s="75"/>
      <c r="AD302" s="78"/>
      <c r="AE302" s="74"/>
      <c r="AF302" s="74"/>
      <c r="AG302" s="75"/>
      <c r="AH302" s="78"/>
      <c r="AI302" s="78"/>
      <c r="AJ302" s="77"/>
      <c r="AK302" s="79">
        <f t="shared" si="28"/>
        <v>6</v>
      </c>
      <c r="AL302" s="80"/>
    </row>
    <row r="303" spans="1:40" ht="37.5" customHeight="1">
      <c r="A303" s="22">
        <f>VLOOKUP(C303,[1]業者一覧!_xlnm.Database,3,FALSE)</f>
        <v>0</v>
      </c>
      <c r="B303" s="22">
        <f>VLOOKUP(C303,[1]業者一覧!_xlnm.Database,11,FALSE)</f>
        <v>1</v>
      </c>
      <c r="C303" s="23">
        <v>101778</v>
      </c>
      <c r="D303" s="42" t="str">
        <f t="shared" si="24"/>
        <v>04101101778</v>
      </c>
      <c r="E303" s="43" t="str">
        <f>VLOOKUP(C303,[1]業者一覧!_xlnm.Database,2,FALSE)</f>
        <v>㈲小川土木</v>
      </c>
      <c r="F303" s="44">
        <f>VLOOKUP(C303,[1]業者一覧!_xlnm.Database,4,FALSE)</f>
        <v>43135</v>
      </c>
      <c r="G303" s="45">
        <f t="shared" ref="G303:G366" si="29">EDATE(F303,60)-1</f>
        <v>44960</v>
      </c>
      <c r="H303" s="46" t="str">
        <f>VLOOKUP(C303,[1]業者一覧!_xlnm.Database,12,FALSE)</f>
        <v>小川 松一</v>
      </c>
      <c r="I303" s="46" t="str">
        <f>VLOOKUP(C303,[1]業者一覧!_xlnm.Database,13,FALSE)</f>
        <v>ｵｶﾞﾜﾄﾞﾎﾞｸ</v>
      </c>
      <c r="J303" s="29">
        <f>VLOOKUP(C303,[1]業者一覧!_xlnm.Database,16,FALSE)</f>
        <v>8400213</v>
      </c>
      <c r="K303" s="43" t="str">
        <f>VLOOKUP(C303,[1]業者一覧!_xlnm.Database,17,FALSE)</f>
        <v>佐賀県佐賀市大和町大字久留間636-5</v>
      </c>
      <c r="L303" s="47" t="str">
        <f>VLOOKUP(C303,[1]業者一覧!_xlnm.Database,18,FALSE)</f>
        <v>0952-62-4649</v>
      </c>
      <c r="M303" s="48" t="str">
        <f>VLOOKUP(C303,[1]業者一覧!_xlnm.Database,19,FALSE)</f>
        <v>佐内</v>
      </c>
      <c r="N303" s="49"/>
      <c r="O303" s="50"/>
      <c r="P303" s="50"/>
      <c r="Q303" s="50"/>
      <c r="R303" s="51"/>
      <c r="S303" s="52"/>
      <c r="T303" s="50"/>
      <c r="U303" s="50"/>
      <c r="V303" s="50"/>
      <c r="W303" s="51"/>
      <c r="X303" s="53"/>
      <c r="Y303" s="52"/>
      <c r="Z303" s="50" t="s">
        <v>38</v>
      </c>
      <c r="AA303" s="50" t="s">
        <v>38</v>
      </c>
      <c r="AB303" s="50"/>
      <c r="AC303" s="51" t="s">
        <v>38</v>
      </c>
      <c r="AD303" s="54"/>
      <c r="AE303" s="50"/>
      <c r="AF303" s="50"/>
      <c r="AG303" s="51"/>
      <c r="AH303" s="54"/>
      <c r="AI303" s="54"/>
      <c r="AJ303" s="53"/>
      <c r="AK303" s="55">
        <f t="shared" si="28"/>
        <v>3</v>
      </c>
      <c r="AL303" s="56"/>
    </row>
    <row r="304" spans="1:40" ht="37.5" customHeight="1">
      <c r="A304" s="22">
        <f>VLOOKUP(C304,[1]業者一覧!_xlnm.Database,3,FALSE)</f>
        <v>0</v>
      </c>
      <c r="B304" s="22">
        <f>VLOOKUP(C304,[1]業者一覧!_xlnm.Database,11,FALSE)</f>
        <v>1</v>
      </c>
      <c r="C304" s="23">
        <v>159509</v>
      </c>
      <c r="D304" s="42" t="str">
        <f t="shared" si="24"/>
        <v>04101159509</v>
      </c>
      <c r="E304" s="43" t="str">
        <f>VLOOKUP(C304,[1]業者一覧!_xlnm.Database,2,FALSE)</f>
        <v>㈱小城クリーン環境</v>
      </c>
      <c r="F304" s="44">
        <f>VLOOKUP(C304,[1]業者一覧!_xlnm.Database,4,FALSE)</f>
        <v>42473</v>
      </c>
      <c r="G304" s="45">
        <f t="shared" si="29"/>
        <v>44298</v>
      </c>
      <c r="H304" s="46" t="str">
        <f>VLOOKUP(C304,[1]業者一覧!_xlnm.Database,12,FALSE)</f>
        <v>久納 章美</v>
      </c>
      <c r="I304" s="46" t="str">
        <f>VLOOKUP(C304,[1]業者一覧!_xlnm.Database,13,FALSE)</f>
        <v>ｵｷﾞｸﾘｰﾝｶﾝｷｮｳ</v>
      </c>
      <c r="J304" s="29">
        <f>VLOOKUP(C304,[1]業者一覧!_xlnm.Database,16,FALSE)</f>
        <v>8490301</v>
      </c>
      <c r="K304" s="43" t="str">
        <f>VLOOKUP(C304,[1]業者一覧!_xlnm.Database,17,FALSE)</f>
        <v>佐賀県小城市牛津町乙柳867-7</v>
      </c>
      <c r="L304" s="47" t="str">
        <f>VLOOKUP(C304,[1]業者一覧!_xlnm.Database,18,FALSE)</f>
        <v>0952-66-4968</v>
      </c>
      <c r="M304" s="48" t="str">
        <f>VLOOKUP(C304,[1]業者一覧!_xlnm.Database,19,FALSE)</f>
        <v>佐内</v>
      </c>
      <c r="N304" s="49" t="s">
        <v>38</v>
      </c>
      <c r="O304" s="50" t="s">
        <v>38</v>
      </c>
      <c r="P304" s="50" t="s">
        <v>38</v>
      </c>
      <c r="Q304" s="50" t="s">
        <v>38</v>
      </c>
      <c r="R304" s="51" t="s">
        <v>38</v>
      </c>
      <c r="S304" s="52" t="s">
        <v>38</v>
      </c>
      <c r="T304" s="50" t="s">
        <v>38</v>
      </c>
      <c r="U304" s="50" t="s">
        <v>38</v>
      </c>
      <c r="V304" s="50" t="s">
        <v>38</v>
      </c>
      <c r="W304" s="51" t="s">
        <v>38</v>
      </c>
      <c r="X304" s="53"/>
      <c r="Y304" s="52" t="s">
        <v>38</v>
      </c>
      <c r="Z304" s="50" t="s">
        <v>38</v>
      </c>
      <c r="AA304" s="50" t="s">
        <v>38</v>
      </c>
      <c r="AB304" s="50" t="s">
        <v>38</v>
      </c>
      <c r="AC304" s="51" t="s">
        <v>38</v>
      </c>
      <c r="AD304" s="54" t="s">
        <v>38</v>
      </c>
      <c r="AE304" s="50"/>
      <c r="AF304" s="50" t="s">
        <v>38</v>
      </c>
      <c r="AG304" s="51" t="s">
        <v>38</v>
      </c>
      <c r="AH304" s="54" t="s">
        <v>38</v>
      </c>
      <c r="AI304" s="54" t="s">
        <v>42</v>
      </c>
      <c r="AJ304" s="53"/>
      <c r="AK304" s="55">
        <f t="shared" si="28"/>
        <v>18</v>
      </c>
      <c r="AL304" s="56"/>
    </row>
    <row r="305" spans="1:38" ht="37.5" customHeight="1">
      <c r="A305" s="22">
        <f>VLOOKUP(C305,[1]業者一覧!_xlnm.Database,3,FALSE)</f>
        <v>0</v>
      </c>
      <c r="B305" s="22">
        <f>VLOOKUP(C305,[1]業者一覧!_xlnm.Database,11,FALSE)</f>
        <v>1</v>
      </c>
      <c r="C305" s="23">
        <v>142961</v>
      </c>
      <c r="D305" s="24" t="str">
        <f t="shared" si="24"/>
        <v>04101142961</v>
      </c>
      <c r="E305" s="25" t="str">
        <f>VLOOKUP(C305,[1]業者一覧!_xlnm.Database,2,FALSE)</f>
        <v>小城重機建設㈱</v>
      </c>
      <c r="F305" s="26">
        <f>VLOOKUP(C305,[1]業者一覧!_xlnm.Database,4,FALSE)</f>
        <v>43250</v>
      </c>
      <c r="G305" s="27">
        <f t="shared" si="29"/>
        <v>45075</v>
      </c>
      <c r="H305" s="28" t="str">
        <f>VLOOKUP(C305,[1]業者一覧!_xlnm.Database,12,FALSE)</f>
        <v>北川 弘樹</v>
      </c>
      <c r="I305" s="28" t="str">
        <f>VLOOKUP(C305,[1]業者一覧!_xlnm.Database,13,FALSE)</f>
        <v>ｵｷﾞｼﾞｭｳｷｹﾝｾﾂ</v>
      </c>
      <c r="J305" s="29">
        <f>VLOOKUP(C305,[1]業者一覧!_xlnm.Database,16,FALSE)</f>
        <v>8400861</v>
      </c>
      <c r="K305" s="25" t="str">
        <f>VLOOKUP(C305,[1]業者一覧!_xlnm.Database,17,FALSE)</f>
        <v>佐賀県佐賀市嘉瀬町大字中原2025-8</v>
      </c>
      <c r="L305" s="30" t="str">
        <f>VLOOKUP(C305,[1]業者一覧!_xlnm.Database,18,FALSE)</f>
        <v>0952-22-7333</v>
      </c>
      <c r="M305" s="31" t="str">
        <f>VLOOKUP(C305,[1]業者一覧!_xlnm.Database,19,FALSE)</f>
        <v>佐内</v>
      </c>
      <c r="N305" s="32"/>
      <c r="O305" s="33" t="s">
        <v>38</v>
      </c>
      <c r="P305" s="33"/>
      <c r="Q305" s="33"/>
      <c r="R305" s="34"/>
      <c r="S305" s="35" t="s">
        <v>38</v>
      </c>
      <c r="T305" s="33" t="s">
        <v>38</v>
      </c>
      <c r="U305" s="33" t="s">
        <v>38</v>
      </c>
      <c r="V305" s="33"/>
      <c r="W305" s="34"/>
      <c r="X305" s="41"/>
      <c r="Y305" s="35"/>
      <c r="Z305" s="33" t="s">
        <v>38</v>
      </c>
      <c r="AA305" s="33" t="s">
        <v>38</v>
      </c>
      <c r="AB305" s="33"/>
      <c r="AC305" s="34" t="s">
        <v>38</v>
      </c>
      <c r="AD305" s="38"/>
      <c r="AE305" s="33"/>
      <c r="AF305" s="33"/>
      <c r="AG305" s="34"/>
      <c r="AH305" s="38"/>
      <c r="AI305" s="38"/>
      <c r="AJ305" s="41"/>
      <c r="AK305" s="39">
        <f t="shared" si="28"/>
        <v>7</v>
      </c>
      <c r="AL305" s="40"/>
    </row>
    <row r="306" spans="1:38" ht="37.5" customHeight="1">
      <c r="A306" s="22">
        <f>VLOOKUP(C306,[1]業者一覧!_xlnm.Database,3,FALSE)</f>
        <v>0</v>
      </c>
      <c r="B306" s="22">
        <f>VLOOKUP(C306,[1]業者一覧!_xlnm.Database,11,FALSE)</f>
        <v>1</v>
      </c>
      <c r="C306" s="23">
        <v>133482</v>
      </c>
      <c r="D306" s="42" t="str">
        <f t="shared" si="24"/>
        <v>04101133482</v>
      </c>
      <c r="E306" s="43" t="str">
        <f>VLOOKUP(C306,[1]業者一覧!_xlnm.Database,2,FALSE)</f>
        <v>㈲小城新生興業社</v>
      </c>
      <c r="F306" s="44">
        <f>VLOOKUP(C306,[1]業者一覧!_xlnm.Database,4,FALSE)</f>
        <v>42771</v>
      </c>
      <c r="G306" s="45">
        <f t="shared" si="29"/>
        <v>44596</v>
      </c>
      <c r="H306" s="46" t="str">
        <f>VLOOKUP(C306,[1]業者一覧!_xlnm.Database,12,FALSE)</f>
        <v>橋村 和夫</v>
      </c>
      <c r="I306" s="46" t="str">
        <f>VLOOKUP(C306,[1]業者一覧!_xlnm.Database,13,FALSE)</f>
        <v>ｵｷﾞｼﾝｾｲｺｳｷﾞｮｳｼｬ</v>
      </c>
      <c r="J306" s="29">
        <f>VLOOKUP(C306,[1]業者一覧!_xlnm.Database,16,FALSE)</f>
        <v>8450022</v>
      </c>
      <c r="K306" s="43" t="str">
        <f>VLOOKUP(C306,[1]業者一覧!_xlnm.Database,17,FALSE)</f>
        <v>佐賀県小城市三日月町久米2508-1</v>
      </c>
      <c r="L306" s="47" t="str">
        <f>VLOOKUP(C306,[1]業者一覧!_xlnm.Database,18,FALSE)</f>
        <v>0952-72-3091</v>
      </c>
      <c r="M306" s="48" t="str">
        <f>VLOOKUP(C306,[1]業者一覧!_xlnm.Database,19,FALSE)</f>
        <v>佐内</v>
      </c>
      <c r="N306" s="49"/>
      <c r="O306" s="50" t="s">
        <v>38</v>
      </c>
      <c r="P306" s="50" t="s">
        <v>38</v>
      </c>
      <c r="Q306" s="50" t="s">
        <v>38</v>
      </c>
      <c r="R306" s="51" t="s">
        <v>38</v>
      </c>
      <c r="S306" s="52" t="s">
        <v>38</v>
      </c>
      <c r="T306" s="50" t="s">
        <v>38</v>
      </c>
      <c r="U306" s="50" t="s">
        <v>38</v>
      </c>
      <c r="V306" s="50" t="s">
        <v>38</v>
      </c>
      <c r="W306" s="51" t="s">
        <v>38</v>
      </c>
      <c r="X306" s="53"/>
      <c r="Y306" s="52"/>
      <c r="Z306" s="50" t="s">
        <v>38</v>
      </c>
      <c r="AA306" s="50"/>
      <c r="AB306" s="50"/>
      <c r="AC306" s="51"/>
      <c r="AD306" s="54"/>
      <c r="AE306" s="50"/>
      <c r="AF306" s="50"/>
      <c r="AG306" s="51"/>
      <c r="AH306" s="54" t="s">
        <v>42</v>
      </c>
      <c r="AI306" s="54" t="s">
        <v>42</v>
      </c>
      <c r="AJ306" s="53"/>
      <c r="AK306" s="55">
        <f t="shared" si="28"/>
        <v>10</v>
      </c>
      <c r="AL306" s="56"/>
    </row>
    <row r="307" spans="1:38" ht="37.5" customHeight="1">
      <c r="A307" s="22">
        <f>VLOOKUP(C307,[1]業者一覧!_xlnm.Database,3,FALSE)</f>
        <v>0</v>
      </c>
      <c r="B307" s="22">
        <f>VLOOKUP(C307,[1]業者一覧!_xlnm.Database,11,FALSE)</f>
        <v>1</v>
      </c>
      <c r="C307" s="23">
        <v>150667</v>
      </c>
      <c r="D307" s="42" t="str">
        <f t="shared" si="24"/>
        <v>04101150667</v>
      </c>
      <c r="E307" s="43" t="str">
        <f>VLOOKUP(C307,[1]業者一覧!_xlnm.Database,2,FALSE)</f>
        <v>筬島 照美</v>
      </c>
      <c r="F307" s="44">
        <f>VLOOKUP(C307,[1]業者一覧!_xlnm.Database,4,FALSE)</f>
        <v>41877</v>
      </c>
      <c r="G307" s="45">
        <f t="shared" si="29"/>
        <v>43702</v>
      </c>
      <c r="H307" s="46" t="str">
        <f>VLOOKUP(C307,[1]業者一覧!_xlnm.Database,12,FALSE)</f>
        <v>筬島 照美</v>
      </c>
      <c r="I307" s="46" t="str">
        <f>VLOOKUP(C307,[1]業者一覧!_xlnm.Database,13,FALSE)</f>
        <v>ｵｻｼﾞﾏﾃﾙﾐ</v>
      </c>
      <c r="J307" s="29">
        <f>VLOOKUP(C307,[1]業者一覧!_xlnm.Database,16,FALSE)</f>
        <v>8420061</v>
      </c>
      <c r="K307" s="43" t="str">
        <f>VLOOKUP(C307,[1]業者一覧!_xlnm.Database,17,FALSE)</f>
        <v>佐賀県神埼市千代田町詫田64-3</v>
      </c>
      <c r="L307" s="47" t="str">
        <f>VLOOKUP(C307,[1]業者一覧!_xlnm.Database,18,FALSE)</f>
        <v>0952-44-2138</v>
      </c>
      <c r="M307" s="48" t="str">
        <f>VLOOKUP(C307,[1]業者一覧!_xlnm.Database,19,FALSE)</f>
        <v>佐内</v>
      </c>
      <c r="N307" s="49"/>
      <c r="O307" s="50"/>
      <c r="P307" s="50"/>
      <c r="Q307" s="50"/>
      <c r="R307" s="51"/>
      <c r="S307" s="52" t="s">
        <v>38</v>
      </c>
      <c r="T307" s="50"/>
      <c r="U307" s="50"/>
      <c r="V307" s="50"/>
      <c r="W307" s="51"/>
      <c r="X307" s="53"/>
      <c r="Y307" s="52"/>
      <c r="Z307" s="50"/>
      <c r="AA307" s="50" t="s">
        <v>38</v>
      </c>
      <c r="AB307" s="50"/>
      <c r="AC307" s="51" t="s">
        <v>38</v>
      </c>
      <c r="AD307" s="54"/>
      <c r="AE307" s="50"/>
      <c r="AF307" s="50"/>
      <c r="AG307" s="51"/>
      <c r="AH307" s="54"/>
      <c r="AI307" s="54"/>
      <c r="AJ307" s="53"/>
      <c r="AK307" s="55">
        <f t="shared" si="28"/>
        <v>3</v>
      </c>
      <c r="AL307" s="56"/>
    </row>
    <row r="308" spans="1:38" ht="37.5" customHeight="1">
      <c r="A308" s="22">
        <f>VLOOKUP(C308,[1]業者一覧!_xlnm.Database,3,FALSE)</f>
        <v>0</v>
      </c>
      <c r="B308" s="22">
        <f>VLOOKUP(C308,[1]業者一覧!_xlnm.Database,11,FALSE)</f>
        <v>7</v>
      </c>
      <c r="C308" s="23">
        <v>161603</v>
      </c>
      <c r="D308" s="24" t="str">
        <f t="shared" si="24"/>
        <v>04107161603</v>
      </c>
      <c r="E308" s="25" t="str">
        <f>VLOOKUP(C308,[1]業者一覧!_xlnm.Database,2,FALSE)</f>
        <v>㈱小田建設</v>
      </c>
      <c r="F308" s="26">
        <f>VLOOKUP(C308,[1]業者一覧!_xlnm.Database,4,FALSE)</f>
        <v>42593</v>
      </c>
      <c r="G308" s="27">
        <f t="shared" si="29"/>
        <v>44418</v>
      </c>
      <c r="H308" s="28" t="str">
        <f>VLOOKUP(C308,[1]業者一覧!_xlnm.Database,12,FALSE)</f>
        <v>小田 良博</v>
      </c>
      <c r="I308" s="28" t="str">
        <f>VLOOKUP(C308,[1]業者一覧!_xlnm.Database,13,FALSE)</f>
        <v>ｵﾀﾞｹﾝｾﾂ</v>
      </c>
      <c r="J308" s="29">
        <f>VLOOKUP(C308,[1]業者一覧!_xlnm.Database,16,FALSE)</f>
        <v>8430014</v>
      </c>
      <c r="K308" s="25" t="str">
        <f>VLOOKUP(C308,[1]業者一覧!_xlnm.Database,17,FALSE)</f>
        <v>佐賀県武雄市橘町大字永島4269</v>
      </c>
      <c r="L308" s="30" t="str">
        <f>VLOOKUP(C308,[1]業者一覧!_xlnm.Database,18,FALSE)</f>
        <v>0954-23-2421</v>
      </c>
      <c r="M308" s="31" t="str">
        <f>VLOOKUP(C308,[1]業者一覧!_xlnm.Database,19,FALSE)</f>
        <v>杵内</v>
      </c>
      <c r="N308" s="32"/>
      <c r="O308" s="33"/>
      <c r="P308" s="33"/>
      <c r="Q308" s="33"/>
      <c r="R308" s="34"/>
      <c r="S308" s="35" t="s">
        <v>38</v>
      </c>
      <c r="T308" s="33" t="s">
        <v>38</v>
      </c>
      <c r="U308" s="33" t="s">
        <v>38</v>
      </c>
      <c r="V308" s="33"/>
      <c r="W308" s="34"/>
      <c r="X308" s="41"/>
      <c r="Y308" s="35" t="s">
        <v>38</v>
      </c>
      <c r="Z308" s="33" t="s">
        <v>38</v>
      </c>
      <c r="AA308" s="33" t="s">
        <v>38</v>
      </c>
      <c r="AB308" s="33"/>
      <c r="AC308" s="34" t="s">
        <v>38</v>
      </c>
      <c r="AD308" s="38"/>
      <c r="AE308" s="33"/>
      <c r="AF308" s="33"/>
      <c r="AG308" s="34"/>
      <c r="AH308" s="38" t="s">
        <v>38</v>
      </c>
      <c r="AI308" s="38"/>
      <c r="AJ308" s="41"/>
      <c r="AK308" s="39">
        <f t="shared" si="28"/>
        <v>7</v>
      </c>
      <c r="AL308" s="40"/>
    </row>
    <row r="309" spans="1:38" ht="37.5" customHeight="1">
      <c r="A309" s="22">
        <f>VLOOKUP(C309,[1]業者一覧!_xlnm.Database,3,FALSE)</f>
        <v>0</v>
      </c>
      <c r="B309" s="22">
        <f>VLOOKUP(C309,[1]業者一覧!_xlnm.Database,11,FALSE)</f>
        <v>7</v>
      </c>
      <c r="C309" s="23">
        <v>72205</v>
      </c>
      <c r="D309" s="42" t="str">
        <f t="shared" si="24"/>
        <v>04107072205</v>
      </c>
      <c r="E309" s="43" t="str">
        <f>VLOOKUP(C309,[1]業者一覧!_xlnm.Database,2,FALSE)</f>
        <v>小田 晴美</v>
      </c>
      <c r="F309" s="44">
        <f>VLOOKUP(C309,[1]業者一覧!_xlnm.Database,4,FALSE)</f>
        <v>42241</v>
      </c>
      <c r="G309" s="45">
        <f t="shared" si="29"/>
        <v>44067</v>
      </c>
      <c r="H309" s="46" t="str">
        <f>VLOOKUP(C309,[1]業者一覧!_xlnm.Database,12,FALSE)</f>
        <v>小田 晴美</v>
      </c>
      <c r="I309" s="46" t="str">
        <f>VLOOKUP(C309,[1]業者一覧!_xlnm.Database,13,FALSE)</f>
        <v>ｵﾀﾞﾊﾙﾐ</v>
      </c>
      <c r="J309" s="29">
        <f>VLOOKUP(C309,[1]業者一覧!_xlnm.Database,16,FALSE)</f>
        <v>8430021</v>
      </c>
      <c r="K309" s="43" t="str">
        <f>VLOOKUP(C309,[1]業者一覧!_xlnm.Database,17,FALSE)</f>
        <v>佐賀県武雄市武雄町大字永島17791-1</v>
      </c>
      <c r="L309" s="47" t="str">
        <f>VLOOKUP(C309,[1]業者一覧!_xlnm.Database,18,FALSE)</f>
        <v>0954-23-5292</v>
      </c>
      <c r="M309" s="48" t="str">
        <f>VLOOKUP(C309,[1]業者一覧!_xlnm.Database,19,FALSE)</f>
        <v>杵内</v>
      </c>
      <c r="N309" s="49"/>
      <c r="O309" s="50"/>
      <c r="P309" s="50"/>
      <c r="Q309" s="50"/>
      <c r="R309" s="51"/>
      <c r="S309" s="52"/>
      <c r="T309" s="50" t="s">
        <v>38</v>
      </c>
      <c r="U309" s="50" t="s">
        <v>38</v>
      </c>
      <c r="V309" s="50"/>
      <c r="W309" s="51"/>
      <c r="X309" s="53"/>
      <c r="Y309" s="52"/>
      <c r="Z309" s="50" t="s">
        <v>38</v>
      </c>
      <c r="AA309" s="50" t="s">
        <v>38</v>
      </c>
      <c r="AB309" s="50"/>
      <c r="AC309" s="51" t="s">
        <v>38</v>
      </c>
      <c r="AD309" s="54"/>
      <c r="AE309" s="50"/>
      <c r="AF309" s="50"/>
      <c r="AG309" s="51"/>
      <c r="AH309" s="54"/>
      <c r="AI309" s="54"/>
      <c r="AJ309" s="53"/>
      <c r="AK309" s="55">
        <f t="shared" si="28"/>
        <v>5</v>
      </c>
      <c r="AL309" s="56"/>
    </row>
    <row r="310" spans="1:38" ht="37.5" customHeight="1">
      <c r="A310" s="101">
        <f>VLOOKUP(C310,[1]業者一覧!_xlnm.Database,3,FALSE)</f>
        <v>0</v>
      </c>
      <c r="B310" s="125">
        <f>VLOOKUP(C310,[1]業者一覧!_xlnm.Database,11,FALSE)</f>
        <v>5</v>
      </c>
      <c r="C310" s="102">
        <v>175789</v>
      </c>
      <c r="D310" s="103" t="str">
        <f t="shared" si="24"/>
        <v>04105175789</v>
      </c>
      <c r="E310" s="104" t="str">
        <f>VLOOKUP(C310,[1]業者一覧!_xlnm.Database,2,FALSE)</f>
        <v>鬼木 久美子</v>
      </c>
      <c r="F310" s="105">
        <f>VLOOKUP(C310,[1]業者一覧!_xlnm.Database,4,FALSE)</f>
        <v>43485</v>
      </c>
      <c r="G310" s="106">
        <f t="shared" si="29"/>
        <v>45310</v>
      </c>
      <c r="H310" s="107" t="str">
        <f>VLOOKUP(C310,[1]業者一覧!_xlnm.Database,12,FALSE)</f>
        <v>鬼木 久美子</v>
      </c>
      <c r="I310" s="107" t="str">
        <f>VLOOKUP(C310,[1]業者一覧!_xlnm.Database,13,FALSE)</f>
        <v>ｵﾆｷｸﾐｺ</v>
      </c>
      <c r="J310" s="108" t="str">
        <f>VLOOKUP(C310,[1]業者一覧!_xlnm.Database,16,FALSE)</f>
        <v>847-0111</v>
      </c>
      <c r="K310" s="104" t="str">
        <f>VLOOKUP(C310,[1]業者一覧!_xlnm.Database,17,FALSE)</f>
        <v>佐賀県唐津市佐志2426</v>
      </c>
      <c r="L310" s="109" t="str">
        <f>VLOOKUP(C310,[1]業者一覧!_xlnm.Database,18,FALSE)</f>
        <v>0955-74-7725</v>
      </c>
      <c r="M310" s="110" t="str">
        <f>VLOOKUP(C310,[1]業者一覧!_xlnm.Database,19,FALSE)</f>
        <v>唐内</v>
      </c>
      <c r="N310" s="111"/>
      <c r="O310" s="112" t="s">
        <v>38</v>
      </c>
      <c r="P310" s="112"/>
      <c r="Q310" s="112"/>
      <c r="R310" s="113"/>
      <c r="S310" s="114" t="s">
        <v>40</v>
      </c>
      <c r="T310" s="112"/>
      <c r="U310" s="112" t="s">
        <v>40</v>
      </c>
      <c r="V310" s="112"/>
      <c r="W310" s="113"/>
      <c r="X310" s="115"/>
      <c r="Y310" s="114"/>
      <c r="Z310" s="112" t="s">
        <v>40</v>
      </c>
      <c r="AA310" s="112" t="s">
        <v>40</v>
      </c>
      <c r="AB310" s="112"/>
      <c r="AC310" s="113" t="s">
        <v>40</v>
      </c>
      <c r="AD310" s="116"/>
      <c r="AE310" s="112"/>
      <c r="AF310" s="112"/>
      <c r="AG310" s="113"/>
      <c r="AH310" s="116"/>
      <c r="AI310" s="116" t="s">
        <v>40</v>
      </c>
      <c r="AJ310" s="115"/>
      <c r="AK310" s="117">
        <f t="shared" si="28"/>
        <v>6</v>
      </c>
      <c r="AL310" s="118"/>
    </row>
    <row r="311" spans="1:38" ht="37.5" customHeight="1">
      <c r="A311" s="22">
        <f>VLOOKUP(C311,[1]業者一覧!_xlnm.Database,3,FALSE)</f>
        <v>0</v>
      </c>
      <c r="B311" s="22">
        <f>VLOOKUP(C311,[1]業者一覧!_xlnm.Database,11,FALSE)</f>
        <v>7</v>
      </c>
      <c r="C311" s="23">
        <v>25640</v>
      </c>
      <c r="D311" s="42" t="str">
        <f t="shared" si="24"/>
        <v>04107025640</v>
      </c>
      <c r="E311" s="43" t="str">
        <f>VLOOKUP(C311,[1]業者一覧!_xlnm.Database,2,FALSE)</f>
        <v>㈲小野運輸</v>
      </c>
      <c r="F311" s="44">
        <f>VLOOKUP(C311,[1]業者一覧!_xlnm.Database,4,FALSE)</f>
        <v>41958</v>
      </c>
      <c r="G311" s="45">
        <f t="shared" si="29"/>
        <v>43783</v>
      </c>
      <c r="H311" s="46" t="str">
        <f>VLOOKUP(C311,[1]業者一覧!_xlnm.Database,12,FALSE)</f>
        <v>小野 淸美</v>
      </c>
      <c r="I311" s="46" t="str">
        <f>VLOOKUP(C311,[1]業者一覧!_xlnm.Database,13,FALSE)</f>
        <v>ｵﾉｳﾝﾕ</v>
      </c>
      <c r="J311" s="29">
        <f>VLOOKUP(C311,[1]業者一覧!_xlnm.Database,16,FALSE)</f>
        <v>8491203</v>
      </c>
      <c r="K311" s="43" t="str">
        <f>VLOOKUP(C311,[1]業者一覧!_xlnm.Database,17,FALSE)</f>
        <v>佐賀県杵島郡白石町大字戸ケ里3660-1</v>
      </c>
      <c r="L311" s="47" t="str">
        <f>VLOOKUP(C311,[1]業者一覧!_xlnm.Database,18,FALSE)</f>
        <v>0954-65-5070</v>
      </c>
      <c r="M311" s="48" t="str">
        <f>VLOOKUP(C311,[1]業者一覧!_xlnm.Database,19,FALSE)</f>
        <v>杵内</v>
      </c>
      <c r="N311" s="49" t="s">
        <v>38</v>
      </c>
      <c r="O311" s="50" t="s">
        <v>38</v>
      </c>
      <c r="P311" s="50" t="s">
        <v>38</v>
      </c>
      <c r="Q311" s="50" t="s">
        <v>38</v>
      </c>
      <c r="R311" s="51" t="s">
        <v>38</v>
      </c>
      <c r="S311" s="52" t="s">
        <v>40</v>
      </c>
      <c r="T311" s="50" t="s">
        <v>38</v>
      </c>
      <c r="U311" s="50" t="s">
        <v>38</v>
      </c>
      <c r="V311" s="50" t="s">
        <v>38</v>
      </c>
      <c r="W311" s="51" t="s">
        <v>38</v>
      </c>
      <c r="X311" s="53"/>
      <c r="Y311" s="52" t="s">
        <v>40</v>
      </c>
      <c r="Z311" s="50" t="s">
        <v>40</v>
      </c>
      <c r="AA311" s="50" t="s">
        <v>40</v>
      </c>
      <c r="AB311" s="50" t="s">
        <v>38</v>
      </c>
      <c r="AC311" s="51" t="s">
        <v>40</v>
      </c>
      <c r="AD311" s="54"/>
      <c r="AE311" s="50"/>
      <c r="AF311" s="50" t="s">
        <v>38</v>
      </c>
      <c r="AG311" s="51"/>
      <c r="AH311" s="54" t="s">
        <v>38</v>
      </c>
      <c r="AI311" s="54"/>
      <c r="AJ311" s="53"/>
      <c r="AK311" s="55">
        <f t="shared" si="28"/>
        <v>16</v>
      </c>
      <c r="AL311" s="56"/>
    </row>
    <row r="312" spans="1:38" ht="37.5" customHeight="1">
      <c r="A312" s="22">
        <f>VLOOKUP(C312,[1]業者一覧!_xlnm.Database,3,FALSE)</f>
        <v>0</v>
      </c>
      <c r="B312" s="22">
        <f>VLOOKUP(C312,[1]業者一覧!_xlnm.Database,11,FALSE)</f>
        <v>5</v>
      </c>
      <c r="C312" s="23">
        <v>200427</v>
      </c>
      <c r="D312" s="42" t="str">
        <f t="shared" si="24"/>
        <v>04105200427</v>
      </c>
      <c r="E312" s="43" t="str">
        <f>VLOOKUP(C312,[1]業者一覧!_xlnm.Database,2,FALSE)</f>
        <v>㈱小野建設</v>
      </c>
      <c r="F312" s="44">
        <f>VLOOKUP(C312,[1]業者一覧!_xlnm.Database,4,FALSE)</f>
        <v>42799</v>
      </c>
      <c r="G312" s="45">
        <f t="shared" si="29"/>
        <v>44624</v>
      </c>
      <c r="H312" s="46" t="str">
        <f>VLOOKUP(C312,[1]業者一覧!_xlnm.Database,12,FALSE)</f>
        <v>小野 勝広</v>
      </c>
      <c r="I312" s="46" t="str">
        <f>VLOOKUP(C312,[1]業者一覧!_xlnm.Database,13,FALSE)</f>
        <v>ｵﾉｹﾝｾﾂ</v>
      </c>
      <c r="J312" s="29" t="str">
        <f>VLOOKUP(C312,[1]業者一覧!_xlnm.Database,16,FALSE)</f>
        <v>847-1501</v>
      </c>
      <c r="K312" s="43" t="str">
        <f>VLOOKUP(C312,[1]業者一覧!_xlnm.Database,17,FALSE)</f>
        <v>佐賀県東松浦郡玄海町大字今村6723</v>
      </c>
      <c r="L312" s="47" t="str">
        <f>VLOOKUP(C312,[1]業者一覧!_xlnm.Database,18,FALSE)</f>
        <v>0955-51-9300</v>
      </c>
      <c r="M312" s="48" t="str">
        <f>VLOOKUP(C312,[1]業者一覧!_xlnm.Database,19,FALSE)</f>
        <v>唐内</v>
      </c>
      <c r="N312" s="49" t="s">
        <v>38</v>
      </c>
      <c r="O312" s="50" t="s">
        <v>38</v>
      </c>
      <c r="P312" s="50"/>
      <c r="Q312" s="50"/>
      <c r="R312" s="51"/>
      <c r="S312" s="52" t="s">
        <v>40</v>
      </c>
      <c r="T312" s="50"/>
      <c r="U312" s="50" t="s">
        <v>40</v>
      </c>
      <c r="V312" s="50"/>
      <c r="W312" s="51"/>
      <c r="X312" s="53"/>
      <c r="Y312" s="52"/>
      <c r="Z312" s="50" t="s">
        <v>40</v>
      </c>
      <c r="AA312" s="50" t="s">
        <v>40</v>
      </c>
      <c r="AB312" s="50"/>
      <c r="AC312" s="51" t="s">
        <v>40</v>
      </c>
      <c r="AD312" s="54"/>
      <c r="AE312" s="50"/>
      <c r="AF312" s="50"/>
      <c r="AG312" s="51"/>
      <c r="AH312" s="54"/>
      <c r="AI312" s="54"/>
      <c r="AJ312" s="53"/>
      <c r="AK312" s="55">
        <f t="shared" si="28"/>
        <v>7</v>
      </c>
      <c r="AL312" s="56"/>
    </row>
    <row r="313" spans="1:38" ht="37.5" customHeight="1">
      <c r="A313" s="22">
        <f>VLOOKUP(C313,[1]業者一覧!_xlnm.Database,3,FALSE)</f>
        <v>0</v>
      </c>
      <c r="B313" s="22">
        <f>VLOOKUP(C313,[1]業者一覧!_xlnm.Database,11,FALSE)</f>
        <v>1</v>
      </c>
      <c r="C313" s="23">
        <v>83163</v>
      </c>
      <c r="D313" s="42" t="str">
        <f t="shared" si="24"/>
        <v>04101083163</v>
      </c>
      <c r="E313" s="43" t="str">
        <f>VLOOKUP(C313,[1]業者一覧!_xlnm.Database,2,FALSE)</f>
        <v>㈲小野商店</v>
      </c>
      <c r="F313" s="44">
        <f>VLOOKUP(C313,[1]業者一覧!_xlnm.Database,4,FALSE)</f>
        <v>42871</v>
      </c>
      <c r="G313" s="45">
        <f t="shared" si="29"/>
        <v>44696</v>
      </c>
      <c r="H313" s="46" t="str">
        <f>VLOOKUP(C313,[1]業者一覧!_xlnm.Database,12,FALSE)</f>
        <v>小野 政利</v>
      </c>
      <c r="I313" s="46" t="str">
        <f>VLOOKUP(C313,[1]業者一覧!_xlnm.Database,13,FALSE)</f>
        <v>ｵﾉｼｮｳﾃﾝ</v>
      </c>
      <c r="J313" s="29">
        <f>VLOOKUP(C313,[1]業者一覧!_xlnm.Database,16,FALSE)</f>
        <v>8360016</v>
      </c>
      <c r="K313" s="43" t="str">
        <f>VLOOKUP(C313,[1]業者一覧!_xlnm.Database,17,FALSE)</f>
        <v>福岡県大牟田市北磯町2-1</v>
      </c>
      <c r="L313" s="47" t="str">
        <f>VLOOKUP(C313,[1]業者一覧!_xlnm.Database,18,FALSE)</f>
        <v>0944-56-1647</v>
      </c>
      <c r="M313" s="48" t="str">
        <f>VLOOKUP(C313,[1]業者一覧!_xlnm.Database,19,FALSE)</f>
        <v>佐外</v>
      </c>
      <c r="N313" s="54" t="s">
        <v>38</v>
      </c>
      <c r="O313" s="50" t="s">
        <v>38</v>
      </c>
      <c r="P313" s="50" t="s">
        <v>38</v>
      </c>
      <c r="Q313" s="50" t="s">
        <v>38</v>
      </c>
      <c r="R313" s="51" t="s">
        <v>38</v>
      </c>
      <c r="S313" s="52" t="s">
        <v>38</v>
      </c>
      <c r="T313" s="50" t="s">
        <v>38</v>
      </c>
      <c r="U313" s="50" t="s">
        <v>38</v>
      </c>
      <c r="V313" s="50" t="s">
        <v>38</v>
      </c>
      <c r="W313" s="51" t="s">
        <v>38</v>
      </c>
      <c r="X313" s="53"/>
      <c r="Y313" s="52" t="s">
        <v>38</v>
      </c>
      <c r="Z313" s="50" t="s">
        <v>38</v>
      </c>
      <c r="AA313" s="50" t="s">
        <v>38</v>
      </c>
      <c r="AB313" s="50" t="s">
        <v>38</v>
      </c>
      <c r="AC313" s="51" t="s">
        <v>38</v>
      </c>
      <c r="AD313" s="54"/>
      <c r="AE313" s="50"/>
      <c r="AF313" s="50" t="s">
        <v>38</v>
      </c>
      <c r="AG313" s="51"/>
      <c r="AH313" s="54" t="s">
        <v>38</v>
      </c>
      <c r="AI313" s="54"/>
      <c r="AJ313" s="53"/>
      <c r="AK313" s="55">
        <f t="shared" si="28"/>
        <v>16</v>
      </c>
      <c r="AL313" s="56"/>
    </row>
    <row r="314" spans="1:38" ht="37.5" customHeight="1">
      <c r="A314" s="22">
        <f>VLOOKUP(C314,[1]業者一覧!_xlnm.Database,3,FALSE)</f>
        <v>0</v>
      </c>
      <c r="B314" s="22">
        <f>VLOOKUP(C314,[1]業者一覧!_xlnm.Database,11,FALSE)</f>
        <v>3</v>
      </c>
      <c r="C314" s="23">
        <v>4419</v>
      </c>
      <c r="D314" s="42" t="str">
        <f t="shared" si="24"/>
        <v>04103004419</v>
      </c>
      <c r="E314" s="43" t="str">
        <f>VLOOKUP(C314,[1]業者一覧!_xlnm.Database,2,FALSE)</f>
        <v>小野田通運㈱</v>
      </c>
      <c r="F314" s="44">
        <f>VLOOKUP(C314,[1]業者一覧!_xlnm.Database,4,FALSE)</f>
        <v>43624</v>
      </c>
      <c r="G314" s="45">
        <f t="shared" si="29"/>
        <v>45450</v>
      </c>
      <c r="H314" s="46" t="str">
        <f>VLOOKUP(C314,[1]業者一覧!_xlnm.Database,12,FALSE)</f>
        <v>竹中　進</v>
      </c>
      <c r="I314" s="46" t="str">
        <f>VLOOKUP(C314,[1]業者一覧!_xlnm.Database,13,FALSE)</f>
        <v>ｵﾉﾀﾞﾂｳｳﾝ</v>
      </c>
      <c r="J314" s="29">
        <f>VLOOKUP(C314,[1]業者一覧!_xlnm.Database,16,FALSE)</f>
        <v>7560802</v>
      </c>
      <c r="K314" s="43" t="str">
        <f>VLOOKUP(C314,[1]業者一覧!_xlnm.Database,17,FALSE)</f>
        <v>山口県山陽小野田市栄町7-6</v>
      </c>
      <c r="L314" s="47" t="str">
        <f>VLOOKUP(C314,[1]業者一覧!_xlnm.Database,18,FALSE)</f>
        <v>0836-83-2758</v>
      </c>
      <c r="M314" s="48" t="str">
        <f>VLOOKUP(C314,[1]業者一覧!_xlnm.Database,19,FALSE)</f>
        <v>鳥外</v>
      </c>
      <c r="N314" s="49" t="s">
        <v>38</v>
      </c>
      <c r="O314" s="50" t="s">
        <v>38</v>
      </c>
      <c r="P314" s="50" t="s">
        <v>40</v>
      </c>
      <c r="Q314" s="50" t="s">
        <v>38</v>
      </c>
      <c r="R314" s="51" t="s">
        <v>38</v>
      </c>
      <c r="S314" s="52" t="s">
        <v>40</v>
      </c>
      <c r="T314" s="50"/>
      <c r="U314" s="50"/>
      <c r="V314" s="50"/>
      <c r="W314" s="51"/>
      <c r="X314" s="53"/>
      <c r="Y314" s="52"/>
      <c r="Z314" s="50" t="s">
        <v>38</v>
      </c>
      <c r="AA314" s="50" t="s">
        <v>38</v>
      </c>
      <c r="AB314" s="50"/>
      <c r="AC314" s="51"/>
      <c r="AD314" s="54"/>
      <c r="AE314" s="50"/>
      <c r="AF314" s="50" t="s">
        <v>38</v>
      </c>
      <c r="AG314" s="51"/>
      <c r="AH314" s="54" t="s">
        <v>38</v>
      </c>
      <c r="AI314" s="54"/>
      <c r="AJ314" s="53"/>
      <c r="AK314" s="55">
        <f t="shared" si="28"/>
        <v>9</v>
      </c>
      <c r="AL314" s="56"/>
    </row>
    <row r="315" spans="1:38" ht="37.5" customHeight="1">
      <c r="A315" s="22">
        <f>VLOOKUP(C315,[1]業者一覧!_xlnm.Database,3,FALSE)</f>
        <v>0</v>
      </c>
      <c r="B315" s="22">
        <f>VLOOKUP(C315,[1]業者一覧!_xlnm.Database,11,FALSE)</f>
        <v>1</v>
      </c>
      <c r="C315" s="23">
        <v>80618</v>
      </c>
      <c r="D315" s="42" t="str">
        <f t="shared" si="24"/>
        <v>04101080618</v>
      </c>
      <c r="E315" s="43" t="str">
        <f>VLOOKUP(C315,[1]業者一覧!_xlnm.Database,2,FALSE)</f>
        <v>小野 達也</v>
      </c>
      <c r="F315" s="44">
        <f>VLOOKUP(C315,[1]業者一覧!_xlnm.Database,4,FALSE)</f>
        <v>42646</v>
      </c>
      <c r="G315" s="45">
        <f t="shared" si="29"/>
        <v>44471</v>
      </c>
      <c r="H315" s="46" t="str">
        <f>VLOOKUP(C315,[1]業者一覧!_xlnm.Database,12,FALSE)</f>
        <v>小野 達也</v>
      </c>
      <c r="I315" s="46" t="str">
        <f>VLOOKUP(C315,[1]業者一覧!_xlnm.Database,13,FALSE)</f>
        <v>ｵﾉﾀﾂﾔ</v>
      </c>
      <c r="J315" s="29" t="str">
        <f>VLOOKUP(C315,[1]業者一覧!_xlnm.Database,16,FALSE)</f>
        <v>870-1143</v>
      </c>
      <c r="K315" s="43" t="str">
        <f>VLOOKUP(C315,[1]業者一覧!_xlnm.Database,17,FALSE)</f>
        <v>大分県大分市大字田尻750-16</v>
      </c>
      <c r="L315" s="47" t="str">
        <f>VLOOKUP(C315,[1]業者一覧!_xlnm.Database,18,FALSE)</f>
        <v>097-568-7086</v>
      </c>
      <c r="M315" s="48" t="str">
        <f>VLOOKUP(C315,[1]業者一覧!_xlnm.Database,19,FALSE)</f>
        <v>佐外</v>
      </c>
      <c r="N315" s="54" t="s">
        <v>38</v>
      </c>
      <c r="O315" s="50" t="s">
        <v>38</v>
      </c>
      <c r="P315" s="50"/>
      <c r="Q315" s="50"/>
      <c r="R315" s="51"/>
      <c r="S315" s="52" t="s">
        <v>38</v>
      </c>
      <c r="T315" s="50" t="s">
        <v>38</v>
      </c>
      <c r="U315" s="50" t="s">
        <v>38</v>
      </c>
      <c r="V315" s="50" t="s">
        <v>38</v>
      </c>
      <c r="W315" s="51"/>
      <c r="X315" s="53"/>
      <c r="Y315" s="52" t="s">
        <v>38</v>
      </c>
      <c r="Z315" s="50" t="s">
        <v>38</v>
      </c>
      <c r="AA315" s="50" t="s">
        <v>38</v>
      </c>
      <c r="AB315" s="50"/>
      <c r="AC315" s="51" t="s">
        <v>38</v>
      </c>
      <c r="AD315" s="54"/>
      <c r="AE315" s="50"/>
      <c r="AF315" s="50" t="s">
        <v>38</v>
      </c>
      <c r="AG315" s="51"/>
      <c r="AH315" s="54" t="s">
        <v>38</v>
      </c>
      <c r="AI315" s="54"/>
      <c r="AJ315" s="53"/>
      <c r="AK315" s="55">
        <f t="shared" si="28"/>
        <v>11</v>
      </c>
      <c r="AL315" s="56"/>
    </row>
    <row r="316" spans="1:38" ht="37.5" customHeight="1">
      <c r="A316" s="22">
        <f>VLOOKUP(C316,[1]業者一覧!_xlnm.Database,3,FALSE)</f>
        <v>0</v>
      </c>
      <c r="B316" s="22">
        <f>VLOOKUP(C316,[1]業者一覧!_xlnm.Database,11,FALSE)</f>
        <v>7</v>
      </c>
      <c r="C316" s="23">
        <v>31049</v>
      </c>
      <c r="D316" s="42" t="str">
        <f t="shared" si="24"/>
        <v>04107031049</v>
      </c>
      <c r="E316" s="43" t="str">
        <f>VLOOKUP(C316,[1]業者一覧!_xlnm.Database,2,FALSE)</f>
        <v>㈲オノ海苔機械店</v>
      </c>
      <c r="F316" s="44">
        <f>VLOOKUP(C316,[1]業者一覧!_xlnm.Database,4,FALSE)</f>
        <v>42161</v>
      </c>
      <c r="G316" s="45">
        <f t="shared" si="29"/>
        <v>43987</v>
      </c>
      <c r="H316" s="46" t="str">
        <f>VLOOKUP(C316,[1]業者一覧!_xlnm.Database,12,FALSE)</f>
        <v>東嶋 克彦</v>
      </c>
      <c r="I316" s="46" t="str">
        <f>VLOOKUP(C316,[1]業者一覧!_xlnm.Database,13,FALSE)</f>
        <v>ｵﾉﾉﾘｷｶｲﾃﾝ</v>
      </c>
      <c r="J316" s="29">
        <f>VLOOKUP(C316,[1]業者一覧!_xlnm.Database,16,FALSE)</f>
        <v>8491201</v>
      </c>
      <c r="K316" s="43" t="str">
        <f>VLOOKUP(C316,[1]業者一覧!_xlnm.Database,17,FALSE)</f>
        <v>佐賀県杵島郡白石町大字牛屋3398</v>
      </c>
      <c r="L316" s="47" t="str">
        <f>VLOOKUP(C316,[1]業者一覧!_xlnm.Database,18,FALSE)</f>
        <v>0954-65-3380</v>
      </c>
      <c r="M316" s="48" t="str">
        <f>VLOOKUP(C316,[1]業者一覧!_xlnm.Database,19,FALSE)</f>
        <v>杵内</v>
      </c>
      <c r="N316" s="49"/>
      <c r="O316" s="50"/>
      <c r="P316" s="50"/>
      <c r="Q316" s="50"/>
      <c r="R316" s="51"/>
      <c r="S316" s="52" t="s">
        <v>40</v>
      </c>
      <c r="T316" s="50" t="s">
        <v>40</v>
      </c>
      <c r="U316" s="50" t="s">
        <v>40</v>
      </c>
      <c r="V316" s="50"/>
      <c r="W316" s="51"/>
      <c r="X316" s="53"/>
      <c r="Y316" s="52" t="s">
        <v>40</v>
      </c>
      <c r="Z316" s="50" t="s">
        <v>40</v>
      </c>
      <c r="AA316" s="50" t="s">
        <v>40</v>
      </c>
      <c r="AB316" s="50"/>
      <c r="AC316" s="51" t="s">
        <v>40</v>
      </c>
      <c r="AD316" s="54"/>
      <c r="AE316" s="50"/>
      <c r="AF316" s="50"/>
      <c r="AG316" s="51"/>
      <c r="AH316" s="54" t="s">
        <v>38</v>
      </c>
      <c r="AI316" s="54"/>
      <c r="AJ316" s="53"/>
      <c r="AK316" s="55">
        <f t="shared" si="28"/>
        <v>7</v>
      </c>
      <c r="AL316" s="56"/>
    </row>
    <row r="317" spans="1:38" ht="37.5" customHeight="1">
      <c r="A317" s="22">
        <f>VLOOKUP(C317,[1]業者一覧!_xlnm.Database,3,FALSE)</f>
        <v>0</v>
      </c>
      <c r="B317" s="22">
        <f>VLOOKUP(C317,[1]業者一覧!_xlnm.Database,11,FALSE)</f>
        <v>7</v>
      </c>
      <c r="C317" s="23">
        <v>122095</v>
      </c>
      <c r="D317" s="42" t="str">
        <f t="shared" si="24"/>
        <v>04107122095</v>
      </c>
      <c r="E317" s="43" t="str">
        <f>VLOOKUP(C317,[1]業者一覧!_xlnm.Database,2,FALSE)</f>
        <v>小野 弘樹</v>
      </c>
      <c r="F317" s="44">
        <f>VLOOKUP(C317,[1]業者一覧!_xlnm.Database,4,FALSE)</f>
        <v>42274</v>
      </c>
      <c r="G317" s="45">
        <f t="shared" si="29"/>
        <v>44100</v>
      </c>
      <c r="H317" s="46" t="str">
        <f>VLOOKUP(C317,[1]業者一覧!_xlnm.Database,12,FALSE)</f>
        <v>小野 弘樹</v>
      </c>
      <c r="I317" s="46" t="str">
        <f>VLOOKUP(C317,[1]業者一覧!_xlnm.Database,13,FALSE)</f>
        <v>ｵﾉﾋﾛｷ</v>
      </c>
      <c r="J317" s="29">
        <f>VLOOKUP(C317,[1]業者一覧!_xlnm.Database,16,FALSE)</f>
        <v>8491203</v>
      </c>
      <c r="K317" s="43" t="str">
        <f>VLOOKUP(C317,[1]業者一覧!_xlnm.Database,17,FALSE)</f>
        <v>佐賀県杵島郡白石町大字牛屋4014-1,4016-1</v>
      </c>
      <c r="L317" s="47" t="str">
        <f>VLOOKUP(C317,[1]業者一覧!_xlnm.Database,18,FALSE)</f>
        <v>090-1920-0158</v>
      </c>
      <c r="M317" s="48" t="str">
        <f>VLOOKUP(C317,[1]業者一覧!_xlnm.Database,19,FALSE)</f>
        <v>杵内</v>
      </c>
      <c r="N317" s="49" t="s">
        <v>38</v>
      </c>
      <c r="O317" s="50" t="s">
        <v>38</v>
      </c>
      <c r="P317" s="50" t="s">
        <v>38</v>
      </c>
      <c r="Q317" s="50" t="s">
        <v>38</v>
      </c>
      <c r="R317" s="51" t="s">
        <v>38</v>
      </c>
      <c r="S317" s="52" t="s">
        <v>40</v>
      </c>
      <c r="T317" s="50" t="s">
        <v>38</v>
      </c>
      <c r="U317" s="50" t="s">
        <v>38</v>
      </c>
      <c r="V317" s="50" t="s">
        <v>38</v>
      </c>
      <c r="W317" s="51"/>
      <c r="X317" s="53"/>
      <c r="Y317" s="52" t="s">
        <v>40</v>
      </c>
      <c r="Z317" s="50" t="s">
        <v>40</v>
      </c>
      <c r="AA317" s="50" t="s">
        <v>40</v>
      </c>
      <c r="AB317" s="50"/>
      <c r="AC317" s="51" t="s">
        <v>40</v>
      </c>
      <c r="AD317" s="54"/>
      <c r="AE317" s="50"/>
      <c r="AF317" s="50"/>
      <c r="AG317" s="51"/>
      <c r="AH317" s="54" t="s">
        <v>38</v>
      </c>
      <c r="AI317" s="54"/>
      <c r="AJ317" s="53"/>
      <c r="AK317" s="55">
        <f t="shared" si="28"/>
        <v>13</v>
      </c>
      <c r="AL317" s="56"/>
    </row>
    <row r="318" spans="1:38" ht="37.5" customHeight="1">
      <c r="A318" s="22">
        <f>VLOOKUP(C318,[1]業者一覧!_xlnm.Database,3,FALSE)</f>
        <v>0</v>
      </c>
      <c r="B318" s="22">
        <f>VLOOKUP(C318,[1]業者一覧!_xlnm.Database,11,FALSE)</f>
        <v>1</v>
      </c>
      <c r="C318" s="23">
        <v>29460</v>
      </c>
      <c r="D318" s="42" t="str">
        <f t="shared" si="24"/>
        <v>04101029460</v>
      </c>
      <c r="E318" s="43" t="str">
        <f>VLOOKUP(C318,[1]業者一覧!_xlnm.Database,2,FALSE)</f>
        <v>飫肥通産㈱</v>
      </c>
      <c r="F318" s="44">
        <f>VLOOKUP(C318,[1]業者一覧!_xlnm.Database,4,FALSE)</f>
        <v>42166</v>
      </c>
      <c r="G318" s="45">
        <f t="shared" si="29"/>
        <v>43992</v>
      </c>
      <c r="H318" s="46" t="str">
        <f>VLOOKUP(C318,[1]業者一覧!_xlnm.Database,12,FALSE)</f>
        <v>桒村 文昭</v>
      </c>
      <c r="I318" s="46" t="str">
        <f>VLOOKUP(C318,[1]業者一覧!_xlnm.Database,13,FALSE)</f>
        <v>ｵﾋﾞﾂｳｻﾝ</v>
      </c>
      <c r="J318" s="29" t="str">
        <f>VLOOKUP(C318,[1]業者一覧!_xlnm.Database,16,FALSE)</f>
        <v>887-0015</v>
      </c>
      <c r="K318" s="43" t="str">
        <f>VLOOKUP(C318,[1]業者一覧!_xlnm.Database,17,FALSE)</f>
        <v>宮崎県日南市大字平野1147-1</v>
      </c>
      <c r="L318" s="47" t="str">
        <f>VLOOKUP(C318,[1]業者一覧!_xlnm.Database,18,FALSE)</f>
        <v>0987-23-5125</v>
      </c>
      <c r="M318" s="48" t="str">
        <f>VLOOKUP(C318,[1]業者一覧!_xlnm.Database,19,FALSE)</f>
        <v>佐外</v>
      </c>
      <c r="N318" s="54"/>
      <c r="O318" s="50"/>
      <c r="P318" s="50"/>
      <c r="Q318" s="50"/>
      <c r="R318" s="51"/>
      <c r="S318" s="52" t="s">
        <v>38</v>
      </c>
      <c r="T318" s="50"/>
      <c r="U318" s="50" t="s">
        <v>38</v>
      </c>
      <c r="V318" s="50"/>
      <c r="W318" s="51"/>
      <c r="X318" s="53"/>
      <c r="Y318" s="52"/>
      <c r="Z318" s="50"/>
      <c r="AA318" s="50"/>
      <c r="AB318" s="50"/>
      <c r="AC318" s="51"/>
      <c r="AD318" s="54"/>
      <c r="AE318" s="50"/>
      <c r="AF318" s="50" t="s">
        <v>38</v>
      </c>
      <c r="AG318" s="51"/>
      <c r="AH318" s="54"/>
      <c r="AI318" s="54"/>
      <c r="AJ318" s="53"/>
      <c r="AK318" s="55">
        <f t="shared" si="28"/>
        <v>3</v>
      </c>
      <c r="AL318" s="56"/>
    </row>
    <row r="319" spans="1:38" ht="37.5" customHeight="1">
      <c r="A319" s="22">
        <f>VLOOKUP(C319,[1]業者一覧!_xlnm.Database,3,FALSE)</f>
        <v>0</v>
      </c>
      <c r="B319" s="22">
        <f>VLOOKUP(C319,[1]業者一覧!_xlnm.Database,11,FALSE)</f>
        <v>1</v>
      </c>
      <c r="C319" s="23">
        <v>156869</v>
      </c>
      <c r="D319" s="42" t="str">
        <f t="shared" si="24"/>
        <v>04101156869</v>
      </c>
      <c r="E319" s="43" t="str">
        <f>VLOOKUP(C319,[1]業者一覧!_xlnm.Database,2,FALSE)</f>
        <v>㈱おほ建設</v>
      </c>
      <c r="F319" s="44">
        <f>VLOOKUP(C319,[1]業者一覧!_xlnm.Database,4,FALSE)</f>
        <v>42285</v>
      </c>
      <c r="G319" s="45">
        <f t="shared" si="29"/>
        <v>44111</v>
      </c>
      <c r="H319" s="46" t="str">
        <f>VLOOKUP(C319,[1]業者一覧!_xlnm.Database,12,FALSE)</f>
        <v>於保 浩己</v>
      </c>
      <c r="I319" s="46" t="str">
        <f>VLOOKUP(C319,[1]業者一覧!_xlnm.Database,13,FALSE)</f>
        <v>ｵﾎｹﾝｾﾂ</v>
      </c>
      <c r="J319" s="29">
        <f>VLOOKUP(C319,[1]業者一覧!_xlnm.Database,16,FALSE)</f>
        <v>8400211</v>
      </c>
      <c r="K319" s="43" t="str">
        <f>VLOOKUP(C319,[1]業者一覧!_xlnm.Database,17,FALSE)</f>
        <v>佐賀県佐賀市大和町大字東山田2832-2</v>
      </c>
      <c r="L319" s="47" t="str">
        <f>VLOOKUP(C319,[1]業者一覧!_xlnm.Database,18,FALSE)</f>
        <v>0952-62-3358</v>
      </c>
      <c r="M319" s="48" t="str">
        <f>VLOOKUP(C319,[1]業者一覧!_xlnm.Database,19,FALSE)</f>
        <v>佐内</v>
      </c>
      <c r="N319" s="49"/>
      <c r="O319" s="50"/>
      <c r="P319" s="50"/>
      <c r="Q319" s="50"/>
      <c r="R319" s="51"/>
      <c r="S319" s="52" t="s">
        <v>38</v>
      </c>
      <c r="T319" s="50"/>
      <c r="U319" s="50" t="s">
        <v>38</v>
      </c>
      <c r="V319" s="50"/>
      <c r="W319" s="51"/>
      <c r="X319" s="53"/>
      <c r="Y319" s="52"/>
      <c r="Z319" s="50"/>
      <c r="AA319" s="50"/>
      <c r="AB319" s="50"/>
      <c r="AC319" s="51" t="s">
        <v>38</v>
      </c>
      <c r="AD319" s="54"/>
      <c r="AE319" s="50"/>
      <c r="AF319" s="50"/>
      <c r="AG319" s="51"/>
      <c r="AH319" s="54"/>
      <c r="AI319" s="54"/>
      <c r="AJ319" s="53"/>
      <c r="AK319" s="55">
        <f t="shared" si="28"/>
        <v>3</v>
      </c>
      <c r="AL319" s="56"/>
    </row>
    <row r="320" spans="1:38" ht="37.5" customHeight="1">
      <c r="A320" s="101">
        <f>VLOOKUP(C320,[1]業者一覧!_xlnm.Database,3,FALSE)</f>
        <v>0</v>
      </c>
      <c r="B320" s="101">
        <f>VLOOKUP(C320,[1]業者一覧!_xlnm.Database,11,FALSE)</f>
        <v>1</v>
      </c>
      <c r="C320" s="126">
        <v>189849</v>
      </c>
      <c r="D320" s="127" t="str">
        <f t="shared" si="24"/>
        <v>04101189849</v>
      </c>
      <c r="E320" s="128" t="str">
        <f>VLOOKUP(C320,[1]業者一覧!_xlnm.Database,2,FALSE)</f>
        <v>於保 新二</v>
      </c>
      <c r="F320" s="129">
        <f>VLOOKUP(C320,[1]業者一覧!_xlnm.Database,4,FALSE)</f>
        <v>42579</v>
      </c>
      <c r="G320" s="130">
        <f t="shared" si="29"/>
        <v>44404</v>
      </c>
      <c r="H320" s="131" t="str">
        <f>VLOOKUP(C320,[1]業者一覧!_xlnm.Database,12,FALSE)</f>
        <v>於保 新二</v>
      </c>
      <c r="I320" s="131" t="str">
        <f>VLOOKUP(C320,[1]業者一覧!_xlnm.Database,13,FALSE)</f>
        <v>ｵﾎｼﾞﾝｼﾞ</v>
      </c>
      <c r="J320" s="108">
        <f>VLOOKUP(C320,[1]業者一覧!_xlnm.Database,16,FALSE)</f>
        <v>8490906</v>
      </c>
      <c r="K320" s="128" t="str">
        <f>VLOOKUP(C320,[1]業者一覧!_xlnm.Database,17,FALSE)</f>
        <v>佐賀県佐賀市金立町大字金立1588-1</v>
      </c>
      <c r="L320" s="97" t="str">
        <f>VLOOKUP(C320,[1]業者一覧!_xlnm.Database,18,FALSE)</f>
        <v>0952-98-1021</v>
      </c>
      <c r="M320" s="132" t="str">
        <f>VLOOKUP(C320,[1]業者一覧!_xlnm.Database,19,FALSE)</f>
        <v>佐内</v>
      </c>
      <c r="N320" s="133"/>
      <c r="O320" s="134"/>
      <c r="P320" s="134"/>
      <c r="Q320" s="134"/>
      <c r="R320" s="135"/>
      <c r="S320" s="136" t="s">
        <v>38</v>
      </c>
      <c r="T320" s="134"/>
      <c r="U320" s="134" t="s">
        <v>38</v>
      </c>
      <c r="V320" s="134"/>
      <c r="W320" s="135"/>
      <c r="X320" s="137"/>
      <c r="Y320" s="136" t="s">
        <v>38</v>
      </c>
      <c r="Z320" s="134" t="s">
        <v>38</v>
      </c>
      <c r="AA320" s="134" t="s">
        <v>38</v>
      </c>
      <c r="AB320" s="134"/>
      <c r="AC320" s="135" t="s">
        <v>38</v>
      </c>
      <c r="AD320" s="138"/>
      <c r="AE320" s="134"/>
      <c r="AF320" s="134"/>
      <c r="AG320" s="135"/>
      <c r="AH320" s="138"/>
      <c r="AI320" s="138"/>
      <c r="AJ320" s="137"/>
      <c r="AK320" s="139">
        <f t="shared" si="28"/>
        <v>6</v>
      </c>
      <c r="AL320" s="140"/>
    </row>
    <row r="321" spans="1:40" ht="37.5" customHeight="1">
      <c r="A321" s="22">
        <f>VLOOKUP(C321,[1]業者一覧!_xlnm.Database,3,FALSE)</f>
        <v>0</v>
      </c>
      <c r="B321" s="22">
        <f>VLOOKUP(C321,[1]業者一覧!_xlnm.Database,11,FALSE)</f>
        <v>5</v>
      </c>
      <c r="C321" s="23">
        <v>160887</v>
      </c>
      <c r="D321" s="42" t="str">
        <f t="shared" si="24"/>
        <v>04105160887</v>
      </c>
      <c r="E321" s="43" t="str">
        <f>VLOOKUP(C321,[1]業者一覧!_xlnm.Database,2,FALSE)</f>
        <v>㈲カイ商事</v>
      </c>
      <c r="F321" s="44">
        <f>VLOOKUP(C321,[1]業者一覧!_xlnm.Database,4,FALSE)</f>
        <v>42675</v>
      </c>
      <c r="G321" s="45">
        <f t="shared" si="29"/>
        <v>44500</v>
      </c>
      <c r="H321" s="46" t="str">
        <f>VLOOKUP(C321,[1]業者一覧!_xlnm.Database,12,FALSE)</f>
        <v>野﨑 竜広</v>
      </c>
      <c r="I321" s="46" t="str">
        <f>VLOOKUP(C321,[1]業者一覧!_xlnm.Database,13,FALSE)</f>
        <v>ｶｲｼｮｳｼﾞ</v>
      </c>
      <c r="J321" s="29">
        <f>VLOOKUP(C321,[1]業者一覧!_xlnm.Database,16,FALSE)</f>
        <v>8470121</v>
      </c>
      <c r="K321" s="43" t="str">
        <f>VLOOKUP(C321,[1]業者一覧!_xlnm.Database,17,FALSE)</f>
        <v>佐賀県唐津市鳩川7221-79</v>
      </c>
      <c r="L321" s="47" t="str">
        <f>VLOOKUP(C321,[1]業者一覧!_xlnm.Database,18,FALSE)</f>
        <v>0955-79-6868</v>
      </c>
      <c r="M321" s="48" t="str">
        <f>VLOOKUP(C321,[1]業者一覧!_xlnm.Database,19,FALSE)</f>
        <v>唐内</v>
      </c>
      <c r="N321" s="49"/>
      <c r="O321" s="50"/>
      <c r="P321" s="50"/>
      <c r="Q321" s="50"/>
      <c r="R321" s="51"/>
      <c r="S321" s="52"/>
      <c r="T321" s="50"/>
      <c r="U321" s="50" t="s">
        <v>38</v>
      </c>
      <c r="V321" s="50"/>
      <c r="W321" s="51"/>
      <c r="X321" s="53"/>
      <c r="Y321" s="52"/>
      <c r="Z321" s="50"/>
      <c r="AA321" s="50"/>
      <c r="AB321" s="50"/>
      <c r="AC321" s="51" t="s">
        <v>39</v>
      </c>
      <c r="AD321" s="54"/>
      <c r="AE321" s="50"/>
      <c r="AF321" s="50"/>
      <c r="AG321" s="51"/>
      <c r="AH321" s="54"/>
      <c r="AI321" s="54"/>
      <c r="AJ321" s="53"/>
      <c r="AK321" s="55">
        <f t="shared" si="28"/>
        <v>2</v>
      </c>
      <c r="AL321" s="56" t="s">
        <v>66</v>
      </c>
    </row>
    <row r="322" spans="1:40" ht="37.5" customHeight="1">
      <c r="A322" s="22">
        <f>VLOOKUP(C322,[1]業者一覧!_xlnm.Database,3,FALSE)</f>
        <v>0</v>
      </c>
      <c r="B322" s="22">
        <f>VLOOKUP(C322,[1]業者一覧!_xlnm.Database,11,FALSE)</f>
        <v>1</v>
      </c>
      <c r="C322" s="23">
        <v>85793</v>
      </c>
      <c r="D322" s="42" t="str">
        <f t="shared" si="24"/>
        <v>04101085793</v>
      </c>
      <c r="E322" s="43" t="str">
        <f>VLOOKUP(C322,[1]業者一覧!_xlnm.Database,2,FALSE)</f>
        <v>㈲開成商事</v>
      </c>
      <c r="F322" s="44">
        <f>VLOOKUP(C322,[1]業者一覧!_xlnm.Database,4,FALSE)</f>
        <v>42931</v>
      </c>
      <c r="G322" s="45">
        <f t="shared" si="29"/>
        <v>44756</v>
      </c>
      <c r="H322" s="46" t="str">
        <f>VLOOKUP(C322,[1]業者一覧!_xlnm.Database,12,FALSE)</f>
        <v>時津 保廣</v>
      </c>
      <c r="I322" s="46" t="str">
        <f>VLOOKUP(C322,[1]業者一覧!_xlnm.Database,13,FALSE)</f>
        <v>ｶｲｾｲｼｮｳｼﾞ</v>
      </c>
      <c r="J322" s="29">
        <f>VLOOKUP(C322,[1]業者一覧!_xlnm.Database,16,FALSE)</f>
        <v>8490202</v>
      </c>
      <c r="K322" s="43" t="str">
        <f>VLOOKUP(C322,[1]業者一覧!_xlnm.Database,17,FALSE)</f>
        <v>佐賀県佐賀市久保田町大字久富3385-1</v>
      </c>
      <c r="L322" s="47" t="str">
        <f>VLOOKUP(C322,[1]業者一覧!_xlnm.Database,18,FALSE)</f>
        <v>0952-68-3454</v>
      </c>
      <c r="M322" s="48" t="str">
        <f>VLOOKUP(C322,[1]業者一覧!_xlnm.Database,19,FALSE)</f>
        <v>佐内</v>
      </c>
      <c r="N322" s="49" t="s">
        <v>38</v>
      </c>
      <c r="O322" s="50" t="s">
        <v>38</v>
      </c>
      <c r="P322" s="50" t="s">
        <v>38</v>
      </c>
      <c r="Q322" s="50"/>
      <c r="R322" s="51"/>
      <c r="S322" s="52" t="s">
        <v>38</v>
      </c>
      <c r="T322" s="50" t="s">
        <v>38</v>
      </c>
      <c r="U322" s="50" t="s">
        <v>38</v>
      </c>
      <c r="V322" s="50" t="s">
        <v>38</v>
      </c>
      <c r="W322" s="51" t="s">
        <v>38</v>
      </c>
      <c r="X322" s="53"/>
      <c r="Y322" s="52" t="s">
        <v>38</v>
      </c>
      <c r="Z322" s="50" t="s">
        <v>38</v>
      </c>
      <c r="AA322" s="50" t="s">
        <v>38</v>
      </c>
      <c r="AB322" s="50"/>
      <c r="AC322" s="51" t="s">
        <v>38</v>
      </c>
      <c r="AD322" s="54"/>
      <c r="AE322" s="50"/>
      <c r="AF322" s="50"/>
      <c r="AG322" s="51"/>
      <c r="AH322" s="54"/>
      <c r="AI322" s="54"/>
      <c r="AJ322" s="53"/>
      <c r="AK322" s="55">
        <f t="shared" si="28"/>
        <v>12</v>
      </c>
      <c r="AL322" s="56"/>
    </row>
    <row r="323" spans="1:40" ht="37.5" customHeight="1">
      <c r="A323" s="22">
        <f>VLOOKUP(C323,[1]業者一覧!_xlnm.Database,3,FALSE)</f>
        <v>0</v>
      </c>
      <c r="B323" s="22">
        <f>VLOOKUP(C323,[1]業者一覧!_xlnm.Database,11,FALSE)</f>
        <v>1</v>
      </c>
      <c r="C323" s="23">
        <v>29170</v>
      </c>
      <c r="D323" s="42" t="str">
        <f t="shared" si="24"/>
        <v>04101029170</v>
      </c>
      <c r="E323" s="43" t="str">
        <f>VLOOKUP(C323,[1]業者一覧!_xlnm.Database,2,FALSE)</f>
        <v>海津重機㈱</v>
      </c>
      <c r="F323" s="44">
        <f>VLOOKUP(C323,[1]業者一覧!_xlnm.Database,4,FALSE)</f>
        <v>41917</v>
      </c>
      <c r="G323" s="45">
        <f t="shared" si="29"/>
        <v>43742</v>
      </c>
      <c r="H323" s="46" t="str">
        <f>VLOOKUP(C323,[1]業者一覧!_xlnm.Database,12,FALSE)</f>
        <v>石原 亥吉</v>
      </c>
      <c r="I323" s="46" t="str">
        <f>VLOOKUP(C323,[1]業者一覧!_xlnm.Database,13,FALSE)</f>
        <v>ｶｲﾂﾞｼﾞｭｳｷ</v>
      </c>
      <c r="J323" s="29">
        <f>VLOOKUP(C323,[1]業者一覧!_xlnm.Database,16,FALSE)</f>
        <v>8191571</v>
      </c>
      <c r="K323" s="43" t="str">
        <f>VLOOKUP(C323,[1]業者一覧!_xlnm.Database,17,FALSE)</f>
        <v>福岡県糸島市高祖7-22</v>
      </c>
      <c r="L323" s="47" t="str">
        <f>VLOOKUP(C323,[1]業者一覧!_xlnm.Database,18,FALSE)</f>
        <v>092-323-8341</v>
      </c>
      <c r="M323" s="48" t="str">
        <f>VLOOKUP(C323,[1]業者一覧!_xlnm.Database,19,FALSE)</f>
        <v>佐外</v>
      </c>
      <c r="N323" s="49" t="s">
        <v>38</v>
      </c>
      <c r="O323" s="50" t="s">
        <v>38</v>
      </c>
      <c r="P323" s="50" t="s">
        <v>38</v>
      </c>
      <c r="Q323" s="50" t="s">
        <v>38</v>
      </c>
      <c r="R323" s="51" t="s">
        <v>38</v>
      </c>
      <c r="S323" s="52" t="s">
        <v>38</v>
      </c>
      <c r="T323" s="50" t="s">
        <v>38</v>
      </c>
      <c r="U323" s="50" t="s">
        <v>38</v>
      </c>
      <c r="V323" s="50" t="s">
        <v>38</v>
      </c>
      <c r="W323" s="51" t="s">
        <v>38</v>
      </c>
      <c r="X323" s="53"/>
      <c r="Y323" s="52" t="s">
        <v>38</v>
      </c>
      <c r="Z323" s="50" t="s">
        <v>38</v>
      </c>
      <c r="AA323" s="50" t="s">
        <v>38</v>
      </c>
      <c r="AB323" s="50" t="s">
        <v>38</v>
      </c>
      <c r="AC323" s="51" t="s">
        <v>38</v>
      </c>
      <c r="AD323" s="54" t="s">
        <v>38</v>
      </c>
      <c r="AE323" s="50"/>
      <c r="AF323" s="50" t="s">
        <v>38</v>
      </c>
      <c r="AG323" s="51"/>
      <c r="AH323" s="54" t="s">
        <v>38</v>
      </c>
      <c r="AI323" s="54"/>
      <c r="AJ323" s="53"/>
      <c r="AK323" s="55">
        <f t="shared" si="28"/>
        <v>17</v>
      </c>
      <c r="AL323" s="100"/>
    </row>
    <row r="324" spans="1:40" ht="37.5" customHeight="1">
      <c r="A324" s="22">
        <f>VLOOKUP(C324,[1]業者一覧!_xlnm.Database,3,FALSE)</f>
        <v>0</v>
      </c>
      <c r="B324" s="22">
        <f>VLOOKUP(C324,[1]業者一覧!_xlnm.Database,11,FALSE)</f>
        <v>1</v>
      </c>
      <c r="C324" s="23">
        <v>115978</v>
      </c>
      <c r="D324" s="42" t="str">
        <f t="shared" si="24"/>
        <v>04101115978</v>
      </c>
      <c r="E324" s="43" t="str">
        <f>VLOOKUP(C324,[1]業者一覧!_xlnm.Database,2,FALSE)</f>
        <v>㈱開店市場</v>
      </c>
      <c r="F324" s="44">
        <f>VLOOKUP(C324,[1]業者一覧!_xlnm.Database,4,FALSE)</f>
        <v>43549</v>
      </c>
      <c r="G324" s="45">
        <f t="shared" si="29"/>
        <v>45375</v>
      </c>
      <c r="H324" s="46" t="str">
        <f>VLOOKUP(C324,[1]業者一覧!_xlnm.Database,12,FALSE)</f>
        <v>酒井 智浩</v>
      </c>
      <c r="I324" s="46" t="str">
        <f>VLOOKUP(C324,[1]業者一覧!_xlnm.Database,13,FALSE)</f>
        <v>ｶｲﾃﾝｲﾁﾊﾞ</v>
      </c>
      <c r="J324" s="29" t="str">
        <f>VLOOKUP(C324,[1]業者一覧!_xlnm.Database,16,FALSE)</f>
        <v>816-4822</v>
      </c>
      <c r="K324" s="43" t="str">
        <f>VLOOKUP(C324,[1]業者一覧!_xlnm.Database,17,FALSE)</f>
        <v>福岡県春日市春日公園7丁目88番</v>
      </c>
      <c r="L324" s="47" t="str">
        <f>VLOOKUP(C324,[1]業者一覧!_xlnm.Database,18,FALSE)</f>
        <v>092-558-3328</v>
      </c>
      <c r="M324" s="48" t="str">
        <f>VLOOKUP(C324,[1]業者一覧!_xlnm.Database,19,FALSE)</f>
        <v>佐外</v>
      </c>
      <c r="N324" s="59"/>
      <c r="O324" s="50"/>
      <c r="P324" s="50"/>
      <c r="Q324" s="50"/>
      <c r="R324" s="121"/>
      <c r="S324" s="52" t="s">
        <v>38</v>
      </c>
      <c r="T324" s="50" t="s">
        <v>38</v>
      </c>
      <c r="U324" s="50" t="s">
        <v>38</v>
      </c>
      <c r="V324" s="50" t="s">
        <v>38</v>
      </c>
      <c r="W324" s="121"/>
      <c r="X324" s="141"/>
      <c r="Y324" s="54"/>
      <c r="Z324" s="50" t="s">
        <v>38</v>
      </c>
      <c r="AA324" s="50" t="s">
        <v>38</v>
      </c>
      <c r="AB324" s="50"/>
      <c r="AC324" s="51" t="s">
        <v>38</v>
      </c>
      <c r="AD324" s="50"/>
      <c r="AE324" s="50"/>
      <c r="AF324" s="50"/>
      <c r="AG324" s="121"/>
      <c r="AH324" s="52"/>
      <c r="AI324" s="54" t="s">
        <v>40</v>
      </c>
      <c r="AJ324" s="53"/>
      <c r="AK324" s="55">
        <f t="shared" si="28"/>
        <v>7</v>
      </c>
      <c r="AL324" s="100"/>
    </row>
    <row r="325" spans="1:40" ht="37.5" customHeight="1">
      <c r="A325" s="22">
        <f>VLOOKUP(C325,[1]業者一覧!_xlnm.Database,3,FALSE)</f>
        <v>0</v>
      </c>
      <c r="B325" s="22">
        <f>VLOOKUP(C325,[1]業者一覧!_xlnm.Database,11,FALSE)</f>
        <v>1</v>
      </c>
      <c r="C325" s="23">
        <v>181363</v>
      </c>
      <c r="D325" s="42" t="str">
        <f t="shared" si="24"/>
        <v>04101181363</v>
      </c>
      <c r="E325" s="43" t="str">
        <f>VLOOKUP(C325,[1]業者一覧!_xlnm.Database,2,FALSE)</f>
        <v>㈱海野商会</v>
      </c>
      <c r="F325" s="44">
        <f>VLOOKUP(C325,[1]業者一覧!_xlnm.Database,4,FALSE)</f>
        <v>43060</v>
      </c>
      <c r="G325" s="45">
        <f t="shared" si="29"/>
        <v>44885</v>
      </c>
      <c r="H325" s="46" t="str">
        <f>VLOOKUP(C325,[1]業者一覧!_xlnm.Database,12,FALSE)</f>
        <v>海野 康徳</v>
      </c>
      <c r="I325" s="46" t="str">
        <f>VLOOKUP(C325,[1]業者一覧!_xlnm.Database,13,FALSE)</f>
        <v>ｶｲﾉｼｮｳｶｲ</v>
      </c>
      <c r="J325" s="29" t="str">
        <f>VLOOKUP(C325,[1]業者一覧!_xlnm.Database,16,FALSE)</f>
        <v>726-0012</v>
      </c>
      <c r="K325" s="43" t="str">
        <f>VLOOKUP(C325,[1]業者一覧!_xlnm.Database,17,FALSE)</f>
        <v>広島県府中市中須町383-8</v>
      </c>
      <c r="L325" s="47" t="str">
        <f>VLOOKUP(C325,[1]業者一覧!_xlnm.Database,18,FALSE)</f>
        <v>0847-45-8687</v>
      </c>
      <c r="M325" s="48" t="str">
        <f>VLOOKUP(C325,[1]業者一覧!_xlnm.Database,19,FALSE)</f>
        <v>佐外</v>
      </c>
      <c r="N325" s="49" t="s">
        <v>42</v>
      </c>
      <c r="O325" s="50" t="s">
        <v>42</v>
      </c>
      <c r="P325" s="50" t="s">
        <v>42</v>
      </c>
      <c r="Q325" s="50" t="s">
        <v>42</v>
      </c>
      <c r="R325" s="51" t="s">
        <v>42</v>
      </c>
      <c r="S325" s="52" t="s">
        <v>38</v>
      </c>
      <c r="T325" s="50" t="s">
        <v>38</v>
      </c>
      <c r="U325" s="50" t="s">
        <v>38</v>
      </c>
      <c r="V325" s="50" t="s">
        <v>38</v>
      </c>
      <c r="W325" s="51"/>
      <c r="X325" s="53"/>
      <c r="Y325" s="52" t="s">
        <v>42</v>
      </c>
      <c r="Z325" s="50" t="s">
        <v>38</v>
      </c>
      <c r="AA325" s="50" t="s">
        <v>38</v>
      </c>
      <c r="AB325" s="50" t="s">
        <v>42</v>
      </c>
      <c r="AC325" s="51" t="s">
        <v>38</v>
      </c>
      <c r="AD325" s="54"/>
      <c r="AE325" s="50"/>
      <c r="AF325" s="50" t="s">
        <v>42</v>
      </c>
      <c r="AG325" s="51"/>
      <c r="AH325" s="54" t="s">
        <v>42</v>
      </c>
      <c r="AI325" s="54"/>
      <c r="AJ325" s="53"/>
      <c r="AK325" s="55">
        <f t="shared" si="28"/>
        <v>15</v>
      </c>
      <c r="AL325" s="100"/>
    </row>
    <row r="326" spans="1:40" ht="37.5" customHeight="1">
      <c r="A326" s="22">
        <f>VLOOKUP(C326,[1]業者一覧!_xlnm.Database,3,FALSE)</f>
        <v>0</v>
      </c>
      <c r="B326" s="22">
        <f>VLOOKUP(C326,[1]業者一覧!_xlnm.Database,11,FALSE)</f>
        <v>1</v>
      </c>
      <c r="C326" s="23">
        <v>199907</v>
      </c>
      <c r="D326" s="42" t="str">
        <f t="shared" si="24"/>
        <v>04101199907</v>
      </c>
      <c r="E326" s="43" t="str">
        <f>VLOOKUP(C326,[1]業者一覧!_xlnm.Database,2,FALSE)</f>
        <v>㈱甲斐野造園土木</v>
      </c>
      <c r="F326" s="44">
        <f>VLOOKUP(C326,[1]業者一覧!_xlnm.Database,4,FALSE)</f>
        <v>43129</v>
      </c>
      <c r="G326" s="45">
        <f t="shared" si="29"/>
        <v>44954</v>
      </c>
      <c r="H326" s="46" t="str">
        <f>VLOOKUP(C326,[1]業者一覧!_xlnm.Database,12,FALSE)</f>
        <v>貝野 秀敏</v>
      </c>
      <c r="I326" s="46" t="str">
        <f>VLOOKUP(C326,[1]業者一覧!_xlnm.Database,13,FALSE)</f>
        <v>ｶｲﾉｿﾞｳｴﾝﾄﾞﾎﾞｸ</v>
      </c>
      <c r="J326" s="29" t="str">
        <f>VLOOKUP(C326,[1]業者一覧!_xlnm.Database,16,FALSE)</f>
        <v>840-0501</v>
      </c>
      <c r="K326" s="43" t="str">
        <f>VLOOKUP(C326,[1]業者一覧!_xlnm.Database,17,FALSE)</f>
        <v>佐賀県佐賀市富士町大字古湯2175-1</v>
      </c>
      <c r="L326" s="47" t="str">
        <f>VLOOKUP(C326,[1]業者一覧!_xlnm.Database,18,FALSE)</f>
        <v>0952-58-3459</v>
      </c>
      <c r="M326" s="48" t="str">
        <f>VLOOKUP(C326,[1]業者一覧!_xlnm.Database,19,FALSE)</f>
        <v>佐内</v>
      </c>
      <c r="N326" s="49"/>
      <c r="O326" s="50"/>
      <c r="P326" s="50"/>
      <c r="Q326" s="50"/>
      <c r="R326" s="51"/>
      <c r="S326" s="52" t="s">
        <v>38</v>
      </c>
      <c r="T326" s="50" t="s">
        <v>38</v>
      </c>
      <c r="U326" s="50" t="s">
        <v>38</v>
      </c>
      <c r="V326" s="50" t="s">
        <v>38</v>
      </c>
      <c r="W326" s="51"/>
      <c r="X326" s="53"/>
      <c r="Y326" s="52" t="s">
        <v>38</v>
      </c>
      <c r="Z326" s="50" t="s">
        <v>38</v>
      </c>
      <c r="AA326" s="50" t="s">
        <v>38</v>
      </c>
      <c r="AB326" s="50"/>
      <c r="AC326" s="51" t="s">
        <v>38</v>
      </c>
      <c r="AD326" s="54"/>
      <c r="AE326" s="50"/>
      <c r="AF326" s="50"/>
      <c r="AG326" s="51"/>
      <c r="AH326" s="54" t="s">
        <v>38</v>
      </c>
      <c r="AI326" s="54"/>
      <c r="AJ326" s="53"/>
      <c r="AK326" s="55">
        <f t="shared" si="28"/>
        <v>8</v>
      </c>
      <c r="AL326" s="56"/>
    </row>
    <row r="327" spans="1:40" ht="37.5" customHeight="1">
      <c r="A327" s="22">
        <f>VLOOKUP(C327,[1]業者一覧!_xlnm.Database,3,FALSE)</f>
        <v>0</v>
      </c>
      <c r="B327" s="22">
        <f>VLOOKUP(C327,[1]業者一覧!_xlnm.Database,11,FALSE)</f>
        <v>1</v>
      </c>
      <c r="C327" s="23">
        <v>157183</v>
      </c>
      <c r="D327" s="42" t="str">
        <f t="shared" ref="D327:D392" si="30">0&amp;41&amp;A327&amp;B327&amp;VLOOKUP(C327,桁合わせ,2)&amp;C327</f>
        <v>04101157183</v>
      </c>
      <c r="E327" s="43" t="str">
        <f>VLOOKUP(C327,[1]業者一覧!_xlnm.Database,2,FALSE)</f>
        <v>甲斐 廣幸</v>
      </c>
      <c r="F327" s="44">
        <f>VLOOKUP(C327,[1]業者一覧!_xlnm.Database,4,FALSE)</f>
        <v>41906</v>
      </c>
      <c r="G327" s="45">
        <f t="shared" si="29"/>
        <v>43731</v>
      </c>
      <c r="H327" s="46" t="str">
        <f>VLOOKUP(C327,[1]業者一覧!_xlnm.Database,12,FALSE)</f>
        <v>甲斐 廣幸</v>
      </c>
      <c r="I327" s="46" t="str">
        <f>VLOOKUP(C327,[1]業者一覧!_xlnm.Database,13,FALSE)</f>
        <v>ｶｲﾋﾛﾕｷ</v>
      </c>
      <c r="J327" s="29" t="str">
        <f>VLOOKUP(C327,[1]業者一覧!_xlnm.Database,16,FALSE)</f>
        <v>851-2108</v>
      </c>
      <c r="K327" s="43" t="str">
        <f>VLOOKUP(C327,[1]業者一覧!_xlnm.Database,17,FALSE)</f>
        <v>長崎県西彼杵郡時津町日並郷3806</v>
      </c>
      <c r="L327" s="47" t="str">
        <f>VLOOKUP(C327,[1]業者一覧!_xlnm.Database,18,FALSE)</f>
        <v>095-886-8122</v>
      </c>
      <c r="M327" s="48" t="str">
        <f>VLOOKUP(C327,[1]業者一覧!_xlnm.Database,19,FALSE)</f>
        <v>佐外</v>
      </c>
      <c r="N327" s="49"/>
      <c r="O327" s="50"/>
      <c r="P327" s="50" t="s">
        <v>38</v>
      </c>
      <c r="Q327" s="50"/>
      <c r="R327" s="51"/>
      <c r="S327" s="52" t="s">
        <v>38</v>
      </c>
      <c r="T327" s="50" t="s">
        <v>38</v>
      </c>
      <c r="U327" s="50" t="s">
        <v>38</v>
      </c>
      <c r="V327" s="50" t="s">
        <v>38</v>
      </c>
      <c r="W327" s="51"/>
      <c r="X327" s="53"/>
      <c r="Y327" s="52" t="s">
        <v>38</v>
      </c>
      <c r="Z327" s="50" t="s">
        <v>38</v>
      </c>
      <c r="AA327" s="50" t="s">
        <v>38</v>
      </c>
      <c r="AB327" s="50"/>
      <c r="AC327" s="51" t="s">
        <v>38</v>
      </c>
      <c r="AD327" s="54"/>
      <c r="AE327" s="50"/>
      <c r="AF327" s="50"/>
      <c r="AG327" s="51"/>
      <c r="AH327" s="54"/>
      <c r="AI327" s="54"/>
      <c r="AJ327" s="53"/>
      <c r="AK327" s="55">
        <f t="shared" si="28"/>
        <v>9</v>
      </c>
      <c r="AL327" s="100"/>
    </row>
    <row r="328" spans="1:40" ht="37.5" customHeight="1">
      <c r="A328" s="22">
        <f>VLOOKUP(C328,[1]業者一覧!_xlnm.Database,3,FALSE)</f>
        <v>0</v>
      </c>
      <c r="B328" s="22">
        <f>VLOOKUP(C328,[1]業者一覧!_xlnm.Database,11,FALSE)</f>
        <v>6</v>
      </c>
      <c r="C328" s="23">
        <v>81306</v>
      </c>
      <c r="D328" s="42" t="str">
        <f t="shared" si="30"/>
        <v>04106081306</v>
      </c>
      <c r="E328" s="43" t="str">
        <f>VLOOKUP(C328,[1]業者一覧!_xlnm.Database,2,FALSE)</f>
        <v>㈱鏡運送</v>
      </c>
      <c r="F328" s="44">
        <f>VLOOKUP(C328,[1]業者一覧!_xlnm.Database,4,FALSE)</f>
        <v>42760</v>
      </c>
      <c r="G328" s="45">
        <f t="shared" si="29"/>
        <v>44585</v>
      </c>
      <c r="H328" s="46" t="str">
        <f>VLOOKUP(C328,[1]業者一覧!_xlnm.Database,12,FALSE)</f>
        <v>前田 純男</v>
      </c>
      <c r="I328" s="46" t="str">
        <f>VLOOKUP(C328,[1]業者一覧!_xlnm.Database,13,FALSE)</f>
        <v>ｶｶﾞﾐｳﾝｿｳ</v>
      </c>
      <c r="J328" s="29">
        <f>VLOOKUP(C328,[1]業者一覧!_xlnm.Database,16,FALSE)</f>
        <v>8494256</v>
      </c>
      <c r="K328" s="43" t="str">
        <f>VLOOKUP(C328,[1]業者一覧!_xlnm.Database,17,FALSE)</f>
        <v>佐賀県伊万里市山代町久原2976-30</v>
      </c>
      <c r="L328" s="47" t="str">
        <f>VLOOKUP(C328,[1]業者一覧!_xlnm.Database,18,FALSE)</f>
        <v>0955-21-2021</v>
      </c>
      <c r="M328" s="48" t="str">
        <f>VLOOKUP(C328,[1]業者一覧!_xlnm.Database,19,FALSE)</f>
        <v>伊内</v>
      </c>
      <c r="N328" s="49" t="s">
        <v>38</v>
      </c>
      <c r="O328" s="50" t="s">
        <v>38</v>
      </c>
      <c r="P328" s="50" t="s">
        <v>38</v>
      </c>
      <c r="Q328" s="50" t="s">
        <v>38</v>
      </c>
      <c r="R328" s="51" t="s">
        <v>38</v>
      </c>
      <c r="S328" s="52" t="s">
        <v>38</v>
      </c>
      <c r="T328" s="50" t="s">
        <v>38</v>
      </c>
      <c r="U328" s="50" t="s">
        <v>38</v>
      </c>
      <c r="V328" s="50" t="s">
        <v>38</v>
      </c>
      <c r="W328" s="51" t="s">
        <v>38</v>
      </c>
      <c r="X328" s="53"/>
      <c r="Y328" s="52" t="s">
        <v>38</v>
      </c>
      <c r="Z328" s="50" t="s">
        <v>38</v>
      </c>
      <c r="AA328" s="50" t="s">
        <v>38</v>
      </c>
      <c r="AB328" s="50"/>
      <c r="AC328" s="51" t="s">
        <v>38</v>
      </c>
      <c r="AD328" s="54"/>
      <c r="AE328" s="50"/>
      <c r="AF328" s="50"/>
      <c r="AG328" s="51"/>
      <c r="AH328" s="54"/>
      <c r="AI328" s="54" t="s">
        <v>40</v>
      </c>
      <c r="AJ328" s="53"/>
      <c r="AK328" s="55">
        <f t="shared" si="28"/>
        <v>14</v>
      </c>
      <c r="AL328" s="56"/>
      <c r="AN328" s="58"/>
    </row>
    <row r="329" spans="1:40" ht="37.5" customHeight="1">
      <c r="A329" s="22">
        <f>VLOOKUP(C329,[1]業者一覧!_xlnm.Database,3,FALSE)</f>
        <v>1</v>
      </c>
      <c r="B329" s="22">
        <f>VLOOKUP(C329,[1]業者一覧!_xlnm.Database,11,FALSE)</f>
        <v>1</v>
      </c>
      <c r="C329" s="23">
        <v>158249</v>
      </c>
      <c r="D329" s="42" t="str">
        <f t="shared" si="30"/>
        <v>04111158249</v>
      </c>
      <c r="E329" s="43" t="str">
        <f>VLOOKUP(C329,[1]業者一覧!_xlnm.Database,2,FALSE)</f>
        <v>㈱カガミ・エコ・ネット</v>
      </c>
      <c r="F329" s="44">
        <f>VLOOKUP(C329,[1]業者一覧!_xlnm.Database,4,FALSE)</f>
        <v>42510</v>
      </c>
      <c r="G329" s="45">
        <f t="shared" si="29"/>
        <v>44335</v>
      </c>
      <c r="H329" s="46" t="str">
        <f>VLOOKUP(C329,[1]業者一覧!_xlnm.Database,12,FALSE)</f>
        <v>野田 周二郎</v>
      </c>
      <c r="I329" s="46" t="str">
        <f>VLOOKUP(C329,[1]業者一覧!_xlnm.Database,13,FALSE)</f>
        <v>ｶｶﾞﾐｴｺﾈｯﾄ</v>
      </c>
      <c r="J329" s="29" t="str">
        <f>VLOOKUP(C329,[1]業者一覧!_xlnm.Database,16,FALSE)</f>
        <v>842-0102</v>
      </c>
      <c r="K329" s="43" t="str">
        <f>VLOOKUP(C329,[1]業者一覧!_xlnm.Database,17,FALSE)</f>
        <v>佐賀県神埼郡吉野ヶ里町石動409-6</v>
      </c>
      <c r="L329" s="47" t="str">
        <f>VLOOKUP(C329,[1]業者一覧!_xlnm.Database,18,FALSE)</f>
        <v>0952-53-0069</v>
      </c>
      <c r="M329" s="48" t="str">
        <f>VLOOKUP(C329,[1]業者一覧!_xlnm.Database,19,FALSE)</f>
        <v>佐内</v>
      </c>
      <c r="N329" s="49" t="s">
        <v>38</v>
      </c>
      <c r="O329" s="50" t="s">
        <v>48</v>
      </c>
      <c r="P329" s="50" t="s">
        <v>38</v>
      </c>
      <c r="Q329" s="50" t="s">
        <v>38</v>
      </c>
      <c r="R329" s="51" t="s">
        <v>38</v>
      </c>
      <c r="S329" s="52" t="s">
        <v>48</v>
      </c>
      <c r="T329" s="50" t="s">
        <v>48</v>
      </c>
      <c r="U329" s="50" t="s">
        <v>38</v>
      </c>
      <c r="V329" s="50" t="s">
        <v>38</v>
      </c>
      <c r="W329" s="51" t="s">
        <v>38</v>
      </c>
      <c r="X329" s="53"/>
      <c r="Y329" s="52" t="s">
        <v>38</v>
      </c>
      <c r="Z329" s="50" t="s">
        <v>48</v>
      </c>
      <c r="AA329" s="50" t="s">
        <v>48</v>
      </c>
      <c r="AB329" s="50"/>
      <c r="AC329" s="51" t="s">
        <v>38</v>
      </c>
      <c r="AD329" s="54"/>
      <c r="AE329" s="50"/>
      <c r="AF329" s="50"/>
      <c r="AG329" s="51"/>
      <c r="AH329" s="54" t="s">
        <v>38</v>
      </c>
      <c r="AI329" s="54" t="s">
        <v>48</v>
      </c>
      <c r="AJ329" s="53"/>
      <c r="AK329" s="55">
        <f t="shared" si="28"/>
        <v>14</v>
      </c>
      <c r="AL329" s="56"/>
      <c r="AN329" s="58"/>
    </row>
    <row r="330" spans="1:40" ht="37.5" customHeight="1">
      <c r="A330" s="22">
        <f>VLOOKUP(C330,[1]業者一覧!_xlnm.Database,3,FALSE)</f>
        <v>0</v>
      </c>
      <c r="B330" s="22">
        <f>VLOOKUP(C330,[1]業者一覧!_xlnm.Database,11,FALSE)</f>
        <v>1</v>
      </c>
      <c r="C330" s="23">
        <v>41293</v>
      </c>
      <c r="D330" s="42" t="str">
        <f t="shared" si="30"/>
        <v>04101041293</v>
      </c>
      <c r="E330" s="43" t="str">
        <f>VLOOKUP(C330,[1]業者一覧!_xlnm.Database,2,FALSE)</f>
        <v>㈱柿木コーポレーション</v>
      </c>
      <c r="F330" s="44">
        <f>VLOOKUP(C330,[1]業者一覧!_xlnm.Database,4,FALSE)</f>
        <v>42886</v>
      </c>
      <c r="G330" s="45">
        <f t="shared" si="29"/>
        <v>44711</v>
      </c>
      <c r="H330" s="46" t="str">
        <f>VLOOKUP(C330,[1]業者一覧!_xlnm.Database,12,FALSE)</f>
        <v>柿木 正治</v>
      </c>
      <c r="I330" s="46" t="str">
        <f>VLOOKUP(C330,[1]業者一覧!_xlnm.Database,13,FALSE)</f>
        <v>ｶｷﾉｷｺｰﾎﾟﾚｰｼｮﾝ</v>
      </c>
      <c r="J330" s="29">
        <f>VLOOKUP(C330,[1]業者一覧!_xlnm.Database,16,FALSE)</f>
        <v>8300114</v>
      </c>
      <c r="K330" s="43" t="str">
        <f>VLOOKUP(C330,[1]業者一覧!_xlnm.Database,17,FALSE)</f>
        <v>福岡県久留米市三潴町福光321</v>
      </c>
      <c r="L330" s="47" t="str">
        <f>VLOOKUP(C330,[1]業者一覧!_xlnm.Database,18,FALSE)</f>
        <v>0942-54-9088</v>
      </c>
      <c r="M330" s="48" t="str">
        <f>VLOOKUP(C330,[1]業者一覧!_xlnm.Database,19,FALSE)</f>
        <v>佐外</v>
      </c>
      <c r="N330" s="49"/>
      <c r="O330" s="50"/>
      <c r="P330" s="50"/>
      <c r="Q330" s="50"/>
      <c r="R330" s="51"/>
      <c r="S330" s="52" t="s">
        <v>38</v>
      </c>
      <c r="T330" s="50"/>
      <c r="U330" s="50" t="s">
        <v>38</v>
      </c>
      <c r="V330" s="50"/>
      <c r="W330" s="51"/>
      <c r="X330" s="53"/>
      <c r="Y330" s="52"/>
      <c r="Z330" s="50"/>
      <c r="AA330" s="50"/>
      <c r="AB330" s="50"/>
      <c r="AC330" s="51" t="s">
        <v>38</v>
      </c>
      <c r="AD330" s="54"/>
      <c r="AE330" s="50"/>
      <c r="AF330" s="50"/>
      <c r="AG330" s="51"/>
      <c r="AH330" s="54"/>
      <c r="AI330" s="54"/>
      <c r="AJ330" s="53"/>
      <c r="AK330" s="55">
        <f t="shared" si="28"/>
        <v>3</v>
      </c>
      <c r="AL330" s="56"/>
    </row>
    <row r="331" spans="1:40" ht="37.5" customHeight="1">
      <c r="A331" s="22">
        <f>VLOOKUP(C331,[1]業者一覧!_xlnm.Database,3,FALSE)</f>
        <v>0</v>
      </c>
      <c r="B331" s="22">
        <f>VLOOKUP(C331,[1]業者一覧!_xlnm.Database,11,FALSE)</f>
        <v>1</v>
      </c>
      <c r="C331" s="23">
        <v>8052</v>
      </c>
      <c r="D331" s="42" t="str">
        <f t="shared" si="30"/>
        <v>04101008052</v>
      </c>
      <c r="E331" s="43" t="str">
        <f>VLOOKUP(C331,[1]業者一覧!_xlnm.Database,2,FALSE)</f>
        <v>㈱柿原建設</v>
      </c>
      <c r="F331" s="44">
        <f>VLOOKUP(C331,[1]業者一覧!_xlnm.Database,4,FALSE)</f>
        <v>42836</v>
      </c>
      <c r="G331" s="45">
        <f t="shared" si="29"/>
        <v>44661</v>
      </c>
      <c r="H331" s="46" t="str">
        <f>VLOOKUP(C331,[1]業者一覧!_xlnm.Database,12,FALSE)</f>
        <v>柿原 良至</v>
      </c>
      <c r="I331" s="46" t="str">
        <f>VLOOKUP(C331,[1]業者一覧!_xlnm.Database,13,FALSE)</f>
        <v>ｶｷﾊﾗｹﾝｾﾂ</v>
      </c>
      <c r="J331" s="29">
        <f>VLOOKUP(C331,[1]業者一覧!_xlnm.Database,16,FALSE)</f>
        <v>8380214</v>
      </c>
      <c r="K331" s="43" t="str">
        <f>VLOOKUP(C331,[1]業者一覧!_xlnm.Database,17,FALSE)</f>
        <v>福岡県朝倉郡筑前町東小田字片牟田78-6</v>
      </c>
      <c r="L331" s="47" t="str">
        <f>VLOOKUP(C331,[1]業者一覧!_xlnm.Database,18,FALSE)</f>
        <v>0946-42-3161</v>
      </c>
      <c r="M331" s="48" t="str">
        <f>VLOOKUP(C331,[1]業者一覧!_xlnm.Database,19,FALSE)</f>
        <v>佐外</v>
      </c>
      <c r="N331" s="49"/>
      <c r="O331" s="50"/>
      <c r="P331" s="50"/>
      <c r="Q331" s="50"/>
      <c r="R331" s="51"/>
      <c r="S331" s="52" t="s">
        <v>40</v>
      </c>
      <c r="T331" s="50" t="s">
        <v>40</v>
      </c>
      <c r="U331" s="50" t="s">
        <v>40</v>
      </c>
      <c r="V331" s="50"/>
      <c r="W331" s="51"/>
      <c r="X331" s="53"/>
      <c r="Y331" s="52"/>
      <c r="Z331" s="50" t="s">
        <v>40</v>
      </c>
      <c r="AA331" s="50" t="s">
        <v>40</v>
      </c>
      <c r="AB331" s="50"/>
      <c r="AC331" s="51" t="s">
        <v>40</v>
      </c>
      <c r="AD331" s="54"/>
      <c r="AE331" s="50"/>
      <c r="AF331" s="50"/>
      <c r="AG331" s="51"/>
      <c r="AH331" s="54" t="s">
        <v>38</v>
      </c>
      <c r="AI331" s="54"/>
      <c r="AJ331" s="53"/>
      <c r="AK331" s="55">
        <f t="shared" si="28"/>
        <v>6</v>
      </c>
      <c r="AL331" s="56"/>
    </row>
    <row r="332" spans="1:40" ht="37.5" customHeight="1">
      <c r="A332" s="22">
        <f>VLOOKUP(C332,[1]業者一覧!_xlnm.Database,3,FALSE)</f>
        <v>0</v>
      </c>
      <c r="B332" s="22">
        <f>VLOOKUP(C332,[1]業者一覧!_xlnm.Database,11,FALSE)</f>
        <v>1</v>
      </c>
      <c r="C332" s="23">
        <v>76171</v>
      </c>
      <c r="D332" s="42" t="str">
        <f t="shared" si="30"/>
        <v>04101076171</v>
      </c>
      <c r="E332" s="43" t="str">
        <f>VLOOKUP(C332,[1]業者一覧!_xlnm.Database,2,FALSE)</f>
        <v>㈱柿本建設</v>
      </c>
      <c r="F332" s="44">
        <f>VLOOKUP(C332,[1]業者一覧!_xlnm.Database,4,FALSE)</f>
        <v>42465</v>
      </c>
      <c r="G332" s="45">
        <f t="shared" si="29"/>
        <v>44290</v>
      </c>
      <c r="H332" s="46" t="str">
        <f>VLOOKUP(C332,[1]業者一覧!_xlnm.Database,12,FALSE)</f>
        <v>柿本 豊　</v>
      </c>
      <c r="I332" s="46" t="str">
        <f>VLOOKUP(C332,[1]業者一覧!_xlnm.Database,13,FALSE)</f>
        <v>ｶｷﾓﾄｹﾝｾﾂ</v>
      </c>
      <c r="J332" s="29" t="str">
        <f>VLOOKUP(C332,[1]業者一覧!_xlnm.Database,16,FALSE)</f>
        <v>842-0015</v>
      </c>
      <c r="K332" s="43" t="str">
        <f>VLOOKUP(C332,[1]業者一覧!_xlnm.Database,17,FALSE)</f>
        <v>佐賀県神埼市神埼町尾崎3784-3</v>
      </c>
      <c r="L332" s="47" t="str">
        <f>VLOOKUP(C332,[1]業者一覧!_xlnm.Database,18,FALSE)</f>
        <v>0952-53-4655</v>
      </c>
      <c r="M332" s="48" t="str">
        <f>VLOOKUP(C332,[1]業者一覧!_xlnm.Database,19,FALSE)</f>
        <v>佐内</v>
      </c>
      <c r="N332" s="49"/>
      <c r="O332" s="50" t="s">
        <v>38</v>
      </c>
      <c r="P332" s="50"/>
      <c r="Q332" s="50"/>
      <c r="R332" s="51"/>
      <c r="S332" s="52"/>
      <c r="T332" s="50"/>
      <c r="U332" s="50"/>
      <c r="V332" s="50"/>
      <c r="W332" s="51"/>
      <c r="X332" s="53"/>
      <c r="Y332" s="52"/>
      <c r="Z332" s="50"/>
      <c r="AA332" s="50"/>
      <c r="AB332" s="50"/>
      <c r="AC332" s="51" t="s">
        <v>38</v>
      </c>
      <c r="AD332" s="54"/>
      <c r="AE332" s="50"/>
      <c r="AF332" s="50"/>
      <c r="AG332" s="51"/>
      <c r="AH332" s="54"/>
      <c r="AI332" s="54"/>
      <c r="AJ332" s="53"/>
      <c r="AK332" s="55">
        <f t="shared" si="28"/>
        <v>2</v>
      </c>
      <c r="AL332" s="56"/>
    </row>
    <row r="333" spans="1:40" ht="37.5" customHeight="1">
      <c r="A333" s="22">
        <f>VLOOKUP(C333,[1]業者一覧!_xlnm.Database,3,FALSE)</f>
        <v>0</v>
      </c>
      <c r="B333" s="22">
        <f>VLOOKUP(C333,[1]業者一覧!_xlnm.Database,11,FALSE)</f>
        <v>3</v>
      </c>
      <c r="C333" s="23">
        <v>76009</v>
      </c>
      <c r="D333" s="42" t="str">
        <f t="shared" si="30"/>
        <v>04103076009</v>
      </c>
      <c r="E333" s="43" t="str">
        <f>VLOOKUP(C333,[1]業者一覧!_xlnm.Database,2,FALSE)</f>
        <v>鶴大運輸㈲</v>
      </c>
      <c r="F333" s="44">
        <f>VLOOKUP(C333,[1]業者一覧!_xlnm.Database,4,FALSE)</f>
        <v>43123</v>
      </c>
      <c r="G333" s="45">
        <f t="shared" si="29"/>
        <v>44948</v>
      </c>
      <c r="H333" s="46" t="str">
        <f>VLOOKUP(C333,[1]業者一覧!_xlnm.Database,12,FALSE)</f>
        <v>安達 香生</v>
      </c>
      <c r="I333" s="46" t="str">
        <f>VLOOKUP(C333,[1]業者一覧!_xlnm.Database,13,FALSE)</f>
        <v>ｶｸﾀﾞｲｳﾝﾕ</v>
      </c>
      <c r="J333" s="29">
        <f>VLOOKUP(C333,[1]業者一覧!_xlnm.Database,16,FALSE)</f>
        <v>8618083</v>
      </c>
      <c r="K333" s="43" t="str">
        <f>VLOOKUP(C333,[1]業者一覧!_xlnm.Database,17,FALSE)</f>
        <v>熊本県熊本市北区楡木1-3-50</v>
      </c>
      <c r="L333" s="47" t="str">
        <f>VLOOKUP(C333,[1]業者一覧!_xlnm.Database,18,FALSE)</f>
        <v>096-339-1621</v>
      </c>
      <c r="M333" s="48" t="str">
        <f>VLOOKUP(C333,[1]業者一覧!_xlnm.Database,19,FALSE)</f>
        <v>鳥外</v>
      </c>
      <c r="N333" s="49" t="s">
        <v>38</v>
      </c>
      <c r="O333" s="50"/>
      <c r="P333" s="50"/>
      <c r="Q333" s="50"/>
      <c r="R333" s="51"/>
      <c r="S333" s="52" t="s">
        <v>40</v>
      </c>
      <c r="T333" s="50" t="s">
        <v>40</v>
      </c>
      <c r="U333" s="50" t="s">
        <v>40</v>
      </c>
      <c r="V333" s="50" t="s">
        <v>38</v>
      </c>
      <c r="W333" s="51"/>
      <c r="X333" s="53"/>
      <c r="Y333" s="52" t="s">
        <v>38</v>
      </c>
      <c r="Z333" s="50" t="s">
        <v>40</v>
      </c>
      <c r="AA333" s="50" t="s">
        <v>40</v>
      </c>
      <c r="AB333" s="50"/>
      <c r="AC333" s="51" t="s">
        <v>40</v>
      </c>
      <c r="AD333" s="54"/>
      <c r="AE333" s="50"/>
      <c r="AF333" s="50"/>
      <c r="AG333" s="51"/>
      <c r="AH333" s="54" t="s">
        <v>38</v>
      </c>
      <c r="AI333" s="54"/>
      <c r="AJ333" s="53"/>
      <c r="AK333" s="55">
        <f t="shared" si="28"/>
        <v>9</v>
      </c>
      <c r="AL333" s="56"/>
    </row>
    <row r="334" spans="1:40" ht="37.5" customHeight="1">
      <c r="A334" s="22">
        <f>VLOOKUP(C334,[1]業者一覧!_xlnm.Database,3,FALSE)</f>
        <v>0</v>
      </c>
      <c r="B334" s="22">
        <f>VLOOKUP(C334,[1]業者一覧!_xlnm.Database,11,FALSE)</f>
        <v>1</v>
      </c>
      <c r="C334" s="23">
        <v>29975</v>
      </c>
      <c r="D334" s="42" t="str">
        <f t="shared" si="30"/>
        <v>04101029975</v>
      </c>
      <c r="E334" s="43" t="str">
        <f>VLOOKUP(C334,[1]業者一覧!_xlnm.Database,2,FALSE)</f>
        <v>鹿児島荷役海陸運輸㈱</v>
      </c>
      <c r="F334" s="44">
        <f>VLOOKUP(C334,[1]業者一覧!_xlnm.Database,4,FALSE)</f>
        <v>41976</v>
      </c>
      <c r="G334" s="45">
        <f t="shared" si="29"/>
        <v>43801</v>
      </c>
      <c r="H334" s="46" t="str">
        <f>VLOOKUP(C334,[1]業者一覧!_xlnm.Database,12,FALSE)</f>
        <v>杉木 保隆</v>
      </c>
      <c r="I334" s="46" t="str">
        <f>VLOOKUP(C334,[1]業者一覧!_xlnm.Database,13,FALSE)</f>
        <v>ｶｺﾞｼﾏﾆｴｷｶｲﾘｸｳﾝﾕ</v>
      </c>
      <c r="J334" s="29">
        <f>VLOOKUP(C334,[1]業者一覧!_xlnm.Database,16,FALSE)</f>
        <v>8910132</v>
      </c>
      <c r="K334" s="43" t="str">
        <f>VLOOKUP(C334,[1]業者一覧!_xlnm.Database,17,FALSE)</f>
        <v>鹿児島県鹿児島市七ツ島1-79</v>
      </c>
      <c r="L334" s="47" t="str">
        <f>VLOOKUP(C334,[1]業者一覧!_xlnm.Database,18,FALSE)</f>
        <v>099-263-0289</v>
      </c>
      <c r="M334" s="48" t="str">
        <f>VLOOKUP(C334,[1]業者一覧!_xlnm.Database,19,FALSE)</f>
        <v>佐外</v>
      </c>
      <c r="N334" s="49" t="s">
        <v>38</v>
      </c>
      <c r="O334" s="50" t="s">
        <v>38</v>
      </c>
      <c r="P334" s="50" t="s">
        <v>38</v>
      </c>
      <c r="Q334" s="50" t="s">
        <v>38</v>
      </c>
      <c r="R334" s="51" t="s">
        <v>38</v>
      </c>
      <c r="S334" s="52" t="s">
        <v>38</v>
      </c>
      <c r="T334" s="50" t="s">
        <v>38</v>
      </c>
      <c r="U334" s="50" t="s">
        <v>38</v>
      </c>
      <c r="V334" s="50" t="s">
        <v>38</v>
      </c>
      <c r="W334" s="51" t="s">
        <v>38</v>
      </c>
      <c r="X334" s="53"/>
      <c r="Y334" s="52"/>
      <c r="Z334" s="50" t="s">
        <v>38</v>
      </c>
      <c r="AA334" s="50" t="s">
        <v>38</v>
      </c>
      <c r="AB334" s="50" t="s">
        <v>38</v>
      </c>
      <c r="AC334" s="51" t="s">
        <v>38</v>
      </c>
      <c r="AD334" s="54" t="s">
        <v>38</v>
      </c>
      <c r="AE334" s="50"/>
      <c r="AF334" s="50" t="s">
        <v>38</v>
      </c>
      <c r="AG334" s="51"/>
      <c r="AH334" s="54" t="s">
        <v>38</v>
      </c>
      <c r="AI334" s="54"/>
      <c r="AJ334" s="53"/>
      <c r="AK334" s="55">
        <f t="shared" si="28"/>
        <v>16</v>
      </c>
      <c r="AL334" s="56"/>
    </row>
    <row r="335" spans="1:40" s="142" customFormat="1" ht="37.5" customHeight="1">
      <c r="A335" s="101">
        <f>VLOOKUP(C335,[1]業者一覧!_xlnm.Database,3,FALSE)</f>
        <v>0</v>
      </c>
      <c r="B335" s="101">
        <f>VLOOKUP(C335,[1]業者一覧!_xlnm.Database,11,FALSE)</f>
        <v>1</v>
      </c>
      <c r="C335" s="126">
        <v>138810</v>
      </c>
      <c r="D335" s="127" t="str">
        <f t="shared" si="30"/>
        <v>04101138810</v>
      </c>
      <c r="E335" s="128" t="str">
        <f>VLOOKUP(C335,[1]業者一覧!_xlnm.Database,2,FALSE)</f>
        <v>鹿児島プロフーズ㈱</v>
      </c>
      <c r="F335" s="129">
        <f>VLOOKUP(C335,[1]業者一覧!_xlnm.Database,4,FALSE)</f>
        <v>43678</v>
      </c>
      <c r="G335" s="130">
        <f t="shared" si="29"/>
        <v>45504</v>
      </c>
      <c r="H335" s="131" t="str">
        <f>VLOOKUP(C335,[1]業者一覧!_xlnm.Database,12,FALSE)</f>
        <v>石神 眞人</v>
      </c>
      <c r="I335" s="131" t="str">
        <f>VLOOKUP(C335,[1]業者一覧!_xlnm.Database,13,FALSE)</f>
        <v>ｶｺﾞｼﾏﾌﾟﾛﾌｰｽﾞ</v>
      </c>
      <c r="J335" s="108">
        <f>VLOOKUP(C335,[1]業者一覧!_xlnm.Database,16,FALSE)</f>
        <v>8992103</v>
      </c>
      <c r="K335" s="128" t="str">
        <f>VLOOKUP(C335,[1]業者一覧!_xlnm.Database,17,FALSE)</f>
        <v>鹿児島県いちき串木野市大里2762</v>
      </c>
      <c r="L335" s="97" t="str">
        <f>VLOOKUP(C335,[1]業者一覧!_xlnm.Database,18,FALSE)</f>
        <v>0996-36-2157</v>
      </c>
      <c r="M335" s="132" t="str">
        <f>VLOOKUP(C335,[1]業者一覧!_xlnm.Database,19,FALSE)</f>
        <v>佐外</v>
      </c>
      <c r="N335" s="133"/>
      <c r="O335" s="134"/>
      <c r="P335" s="134"/>
      <c r="Q335" s="134"/>
      <c r="R335" s="135"/>
      <c r="S335" s="136"/>
      <c r="T335" s="134"/>
      <c r="U335" s="134"/>
      <c r="V335" s="134"/>
      <c r="W335" s="135" t="s">
        <v>38</v>
      </c>
      <c r="X335" s="137" t="s">
        <v>38</v>
      </c>
      <c r="Y335" s="136"/>
      <c r="Z335" s="134"/>
      <c r="AA335" s="134"/>
      <c r="AB335" s="134"/>
      <c r="AC335" s="135"/>
      <c r="AD335" s="138"/>
      <c r="AE335" s="134" t="s">
        <v>38</v>
      </c>
      <c r="AF335" s="134"/>
      <c r="AG335" s="135"/>
      <c r="AH335" s="138"/>
      <c r="AI335" s="138"/>
      <c r="AJ335" s="137"/>
      <c r="AK335" s="139">
        <f t="shared" si="28"/>
        <v>3</v>
      </c>
      <c r="AL335" s="140"/>
    </row>
    <row r="336" spans="1:40" s="142" customFormat="1" ht="37.5" customHeight="1">
      <c r="A336" s="22">
        <f>VLOOKUP(C336,[1]業者一覧!_xlnm.Database,3,FALSE)</f>
        <v>0</v>
      </c>
      <c r="B336" s="22">
        <f>VLOOKUP(C336,[1]業者一覧!_xlnm.Database,11,FALSE)</f>
        <v>1</v>
      </c>
      <c r="C336" s="23">
        <v>142404</v>
      </c>
      <c r="D336" s="24" t="str">
        <f t="shared" si="30"/>
        <v>04101142404</v>
      </c>
      <c r="E336" s="25" t="str">
        <f>VLOOKUP(C336,[1]業者一覧!_xlnm.Database,2,FALSE)</f>
        <v>架材産業㈱</v>
      </c>
      <c r="F336" s="26">
        <f>VLOOKUP(C336,[1]業者一覧!_xlnm.Database,4,FALSE)</f>
        <v>42340</v>
      </c>
      <c r="G336" s="27">
        <f t="shared" si="29"/>
        <v>44166</v>
      </c>
      <c r="H336" s="28" t="str">
        <f>VLOOKUP(C336,[1]業者一覧!_xlnm.Database,12,FALSE)</f>
        <v>森永 哲也</v>
      </c>
      <c r="I336" s="28" t="str">
        <f>VLOOKUP(C336,[1]業者一覧!_xlnm.Database,13,FALSE)</f>
        <v>ｶｻﾞｲｻﾝｷﾞｮｳ</v>
      </c>
      <c r="J336" s="29" t="str">
        <f>VLOOKUP(C336,[1]業者一覧!_xlnm.Database,16,FALSE)</f>
        <v>815-0033</v>
      </c>
      <c r="K336" s="25" t="str">
        <f>VLOOKUP(C336,[1]業者一覧!_xlnm.Database,17,FALSE)</f>
        <v>福岡県福岡市南区大楠1-15-7</v>
      </c>
      <c r="L336" s="30" t="str">
        <f>VLOOKUP(C336,[1]業者一覧!_xlnm.Database,18,FALSE)</f>
        <v>092-521-5009</v>
      </c>
      <c r="M336" s="31" t="str">
        <f>VLOOKUP(C336,[1]業者一覧!_xlnm.Database,19,FALSE)</f>
        <v>佐外</v>
      </c>
      <c r="N336" s="32"/>
      <c r="O336" s="33" t="s">
        <v>38</v>
      </c>
      <c r="P336" s="33" t="s">
        <v>38</v>
      </c>
      <c r="Q336" s="33" t="s">
        <v>38</v>
      </c>
      <c r="R336" s="34" t="s">
        <v>38</v>
      </c>
      <c r="S336" s="35" t="s">
        <v>38</v>
      </c>
      <c r="T336" s="33" t="s">
        <v>38</v>
      </c>
      <c r="U336" s="33" t="s">
        <v>38</v>
      </c>
      <c r="V336" s="33" t="s">
        <v>38</v>
      </c>
      <c r="W336" s="34" t="s">
        <v>38</v>
      </c>
      <c r="X336" s="41"/>
      <c r="Y336" s="35" t="s">
        <v>38</v>
      </c>
      <c r="Z336" s="33" t="s">
        <v>38</v>
      </c>
      <c r="AA336" s="33" t="s">
        <v>38</v>
      </c>
      <c r="AB336" s="33" t="s">
        <v>38</v>
      </c>
      <c r="AC336" s="34" t="s">
        <v>38</v>
      </c>
      <c r="AD336" s="38"/>
      <c r="AE336" s="33"/>
      <c r="AF336" s="33"/>
      <c r="AG336" s="34"/>
      <c r="AH336" s="38" t="s">
        <v>38</v>
      </c>
      <c r="AI336" s="38"/>
      <c r="AJ336" s="41"/>
      <c r="AK336" s="39">
        <f t="shared" si="28"/>
        <v>14</v>
      </c>
      <c r="AL336" s="40"/>
    </row>
    <row r="337" spans="1:38" ht="37.5" customHeight="1">
      <c r="A337" s="22">
        <f>VLOOKUP(C337,[1]業者一覧!_xlnm.Database,3,FALSE)</f>
        <v>0</v>
      </c>
      <c r="B337" s="22">
        <f>VLOOKUP(C337,[1]業者一覧!_xlnm.Database,11,FALSE)</f>
        <v>5</v>
      </c>
      <c r="C337" s="23">
        <v>162055</v>
      </c>
      <c r="D337" s="42" t="str">
        <f t="shared" si="30"/>
        <v>04105162055</v>
      </c>
      <c r="E337" s="43" t="str">
        <f>VLOOKUP(C337,[1]業者一覧!_xlnm.Database,2,FALSE)</f>
        <v>笠原建設㈱</v>
      </c>
      <c r="F337" s="44">
        <f>VLOOKUP(C337,[1]業者一覧!_xlnm.Database,4,FALSE)</f>
        <v>42620</v>
      </c>
      <c r="G337" s="45">
        <f t="shared" si="29"/>
        <v>44445</v>
      </c>
      <c r="H337" s="46" t="str">
        <f>VLOOKUP(C337,[1]業者一覧!_xlnm.Database,12,FALSE)</f>
        <v>笠原 秀子</v>
      </c>
      <c r="I337" s="46" t="str">
        <f>VLOOKUP(C337,[1]業者一覧!_xlnm.Database,13,FALSE)</f>
        <v>ｶｻﾊﾗｹﾝｾﾂ</v>
      </c>
      <c r="J337" s="29">
        <f>VLOOKUP(C337,[1]業者一覧!_xlnm.Database,16,FALSE)</f>
        <v>8470861</v>
      </c>
      <c r="K337" s="43" t="str">
        <f>VLOOKUP(C337,[1]業者一覧!_xlnm.Database,17,FALSE)</f>
        <v>佐賀県唐津市二タ子3-1-1</v>
      </c>
      <c r="L337" s="47" t="str">
        <f>VLOOKUP(C337,[1]業者一覧!_xlnm.Database,18,FALSE)</f>
        <v>0955-73-5108</v>
      </c>
      <c r="M337" s="48" t="str">
        <f>VLOOKUP(C337,[1]業者一覧!_xlnm.Database,19,FALSE)</f>
        <v>唐内</v>
      </c>
      <c r="N337" s="49" t="s">
        <v>38</v>
      </c>
      <c r="O337" s="50" t="s">
        <v>38</v>
      </c>
      <c r="P337" s="50"/>
      <c r="Q337" s="50"/>
      <c r="R337" s="51"/>
      <c r="S337" s="52" t="s">
        <v>38</v>
      </c>
      <c r="T337" s="50"/>
      <c r="U337" s="50" t="s">
        <v>38</v>
      </c>
      <c r="V337" s="50"/>
      <c r="W337" s="51"/>
      <c r="X337" s="53"/>
      <c r="Y337" s="52"/>
      <c r="Z337" s="50" t="s">
        <v>38</v>
      </c>
      <c r="AA337" s="50" t="s">
        <v>38</v>
      </c>
      <c r="AB337" s="50"/>
      <c r="AC337" s="51" t="s">
        <v>38</v>
      </c>
      <c r="AD337" s="54"/>
      <c r="AE337" s="50"/>
      <c r="AF337" s="50"/>
      <c r="AG337" s="51"/>
      <c r="AH337" s="54" t="s">
        <v>38</v>
      </c>
      <c r="AI337" s="54"/>
      <c r="AJ337" s="53"/>
      <c r="AK337" s="55">
        <f t="shared" si="28"/>
        <v>7</v>
      </c>
      <c r="AL337" s="56"/>
    </row>
    <row r="338" spans="1:38" ht="37.5" customHeight="1">
      <c r="A338" s="22">
        <f>VLOOKUP(C338,[1]業者一覧!_xlnm.Database,3,FALSE)</f>
        <v>0</v>
      </c>
      <c r="B338" s="22">
        <f>VLOOKUP(C338,[1]業者一覧!_xlnm.Database,11,FALSE)</f>
        <v>1</v>
      </c>
      <c r="C338" s="23">
        <v>37668</v>
      </c>
      <c r="D338" s="24" t="str">
        <f t="shared" si="30"/>
        <v>04101037668</v>
      </c>
      <c r="E338" s="25" t="str">
        <f>VLOOKUP(C338,[1]業者一覧!_xlnm.Database,2,FALSE)</f>
        <v>梶原産業㈱</v>
      </c>
      <c r="F338" s="26">
        <f>VLOOKUP(C338,[1]業者一覧!_xlnm.Database,4,FALSE)</f>
        <v>42600</v>
      </c>
      <c r="G338" s="27">
        <f t="shared" si="29"/>
        <v>44425</v>
      </c>
      <c r="H338" s="28" t="str">
        <f>VLOOKUP(C338,[1]業者一覧!_xlnm.Database,12,FALSE)</f>
        <v>梶原 義勝</v>
      </c>
      <c r="I338" s="28" t="str">
        <f>VLOOKUP(C338,[1]業者一覧!_xlnm.Database,13,FALSE)</f>
        <v>ｶｼﾞﾊﾗｻﾝｷﾞｮｳ</v>
      </c>
      <c r="J338" s="29">
        <f>VLOOKUP(C338,[1]業者一覧!_xlnm.Database,16,FALSE)</f>
        <v>8250002</v>
      </c>
      <c r="K338" s="25" t="str">
        <f>VLOOKUP(C338,[1]業者一覧!_xlnm.Database,17,FALSE)</f>
        <v>福岡県田川市大字伊田2550-15</v>
      </c>
      <c r="L338" s="30" t="str">
        <f>VLOOKUP(C338,[1]業者一覧!_xlnm.Database,18,FALSE)</f>
        <v>0947-42-6765</v>
      </c>
      <c r="M338" s="31" t="str">
        <f>VLOOKUP(C338,[1]業者一覧!_xlnm.Database,19,FALSE)</f>
        <v>佐外</v>
      </c>
      <c r="N338" s="32" t="s">
        <v>38</v>
      </c>
      <c r="O338" s="33" t="s">
        <v>38</v>
      </c>
      <c r="P338" s="33" t="s">
        <v>38</v>
      </c>
      <c r="Q338" s="33" t="s">
        <v>38</v>
      </c>
      <c r="R338" s="34" t="s">
        <v>38</v>
      </c>
      <c r="S338" s="35" t="s">
        <v>38</v>
      </c>
      <c r="T338" s="33" t="s">
        <v>38</v>
      </c>
      <c r="U338" s="33" t="s">
        <v>38</v>
      </c>
      <c r="V338" s="33" t="s">
        <v>38</v>
      </c>
      <c r="W338" s="34" t="s">
        <v>38</v>
      </c>
      <c r="X338" s="41"/>
      <c r="Y338" s="35" t="s">
        <v>38</v>
      </c>
      <c r="Z338" s="33" t="s">
        <v>38</v>
      </c>
      <c r="AA338" s="33" t="s">
        <v>38</v>
      </c>
      <c r="AB338" s="33" t="s">
        <v>38</v>
      </c>
      <c r="AC338" s="34" t="s">
        <v>38</v>
      </c>
      <c r="AD338" s="38"/>
      <c r="AE338" s="33"/>
      <c r="AF338" s="33" t="s">
        <v>38</v>
      </c>
      <c r="AG338" s="34" t="s">
        <v>38</v>
      </c>
      <c r="AH338" s="38" t="s">
        <v>38</v>
      </c>
      <c r="AI338" s="38"/>
      <c r="AJ338" s="41"/>
      <c r="AK338" s="39">
        <f t="shared" si="28"/>
        <v>17</v>
      </c>
      <c r="AL338" s="40"/>
    </row>
    <row r="339" spans="1:38" ht="37.5" customHeight="1">
      <c r="A339" s="22">
        <f>VLOOKUP(C339,[1]業者一覧!_xlnm.Database,3,FALSE)</f>
        <v>0</v>
      </c>
      <c r="B339" s="22">
        <f>VLOOKUP(C339,[1]業者一覧!_xlnm.Database,11,FALSE)</f>
        <v>1</v>
      </c>
      <c r="C339" s="23">
        <v>107809</v>
      </c>
      <c r="D339" s="24" t="str">
        <f t="shared" si="30"/>
        <v>04101107809</v>
      </c>
      <c r="E339" s="25" t="str">
        <f>VLOOKUP(C339,[1]業者一覧!_xlnm.Database,2,FALSE)</f>
        <v>㈲鹿島工業</v>
      </c>
      <c r="F339" s="26">
        <f>VLOOKUP(C339,[1]業者一覧!_xlnm.Database,4,FALSE)</f>
        <v>42689</v>
      </c>
      <c r="G339" s="27">
        <f t="shared" si="29"/>
        <v>44514</v>
      </c>
      <c r="H339" s="28" t="str">
        <f>VLOOKUP(C339,[1]業者一覧!_xlnm.Database,12,FALSE)</f>
        <v>広瀬　勝也</v>
      </c>
      <c r="I339" s="28" t="str">
        <f>VLOOKUP(C339,[1]業者一覧!_xlnm.Database,13,FALSE)</f>
        <v>ｶｼﾏｺｳｷﾞｮｳ</v>
      </c>
      <c r="J339" s="29">
        <f>VLOOKUP(C339,[1]業者一覧!_xlnm.Database,16,FALSE)</f>
        <v>8500961</v>
      </c>
      <c r="K339" s="25" t="str">
        <f>VLOOKUP(C339,[1]業者一覧!_xlnm.Database,17,FALSE)</f>
        <v>長崎県長崎市小ヶ倉町3-466-3</v>
      </c>
      <c r="L339" s="30" t="str">
        <f>VLOOKUP(C339,[1]業者一覧!_xlnm.Database,18,FALSE)</f>
        <v>095-879-2008</v>
      </c>
      <c r="M339" s="31" t="str">
        <f>VLOOKUP(C339,[1]業者一覧!_xlnm.Database,19,FALSE)</f>
        <v>佐外</v>
      </c>
      <c r="N339" s="32"/>
      <c r="O339" s="33" t="s">
        <v>38</v>
      </c>
      <c r="P339" s="33" t="s">
        <v>38</v>
      </c>
      <c r="Q339" s="33"/>
      <c r="R339" s="34"/>
      <c r="S339" s="35" t="s">
        <v>38</v>
      </c>
      <c r="T339" s="33"/>
      <c r="U339" s="33" t="s">
        <v>38</v>
      </c>
      <c r="V339" s="33" t="s">
        <v>38</v>
      </c>
      <c r="W339" s="34"/>
      <c r="X339" s="41"/>
      <c r="Y339" s="35"/>
      <c r="Z339" s="33"/>
      <c r="AA339" s="33"/>
      <c r="AB339" s="33"/>
      <c r="AC339" s="34"/>
      <c r="AD339" s="38"/>
      <c r="AE339" s="33"/>
      <c r="AF339" s="33"/>
      <c r="AG339" s="34"/>
      <c r="AH339" s="38"/>
      <c r="AI339" s="38"/>
      <c r="AJ339" s="41"/>
      <c r="AK339" s="39">
        <f t="shared" si="28"/>
        <v>5</v>
      </c>
      <c r="AL339" s="40"/>
    </row>
    <row r="340" spans="1:38" ht="37.5" customHeight="1">
      <c r="A340" s="22">
        <f>VLOOKUP(C340,[1]業者一覧!_xlnm.Database,3,FALSE)</f>
        <v>0</v>
      </c>
      <c r="B340" s="22">
        <f>VLOOKUP(C340,[1]業者一覧!_xlnm.Database,11,FALSE)</f>
        <v>7</v>
      </c>
      <c r="C340" s="23">
        <v>134174</v>
      </c>
      <c r="D340" s="42" t="str">
        <f t="shared" si="30"/>
        <v>04107134174</v>
      </c>
      <c r="E340" s="43" t="str">
        <f>VLOOKUP(C340,[1]業者一覧!_xlnm.Database,2,FALSE)</f>
        <v>鹿島興産㈱</v>
      </c>
      <c r="F340" s="44">
        <f>VLOOKUP(C340,[1]業者一覧!_xlnm.Database,4,FALSE)</f>
        <v>42969</v>
      </c>
      <c r="G340" s="45">
        <f t="shared" si="29"/>
        <v>44794</v>
      </c>
      <c r="H340" s="46" t="str">
        <f>VLOOKUP(C340,[1]業者一覧!_xlnm.Database,12,FALSE)</f>
        <v>川﨑 年英</v>
      </c>
      <c r="I340" s="46" t="str">
        <f>VLOOKUP(C340,[1]業者一覧!_xlnm.Database,13,FALSE)</f>
        <v>ｶｼﾏｺｳｻﾝ</v>
      </c>
      <c r="J340" s="29" t="str">
        <f>VLOOKUP(C340,[1]業者一覧!_xlnm.Database,16,FALSE)</f>
        <v>849-1304</v>
      </c>
      <c r="K340" s="43" t="str">
        <f>VLOOKUP(C340,[1]業者一覧!_xlnm.Database,17,FALSE)</f>
        <v>佐賀県鹿島市大字中村1591-3</v>
      </c>
      <c r="L340" s="47" t="str">
        <f>VLOOKUP(C340,[1]業者一覧!_xlnm.Database,18,FALSE)</f>
        <v>0954-63-1615</v>
      </c>
      <c r="M340" s="48" t="str">
        <f>VLOOKUP(C340,[1]業者一覧!_xlnm.Database,19,FALSE)</f>
        <v>杵内</v>
      </c>
      <c r="N340" s="49"/>
      <c r="O340" s="50"/>
      <c r="P340" s="50"/>
      <c r="Q340" s="50"/>
      <c r="R340" s="51"/>
      <c r="S340" s="52" t="s">
        <v>38</v>
      </c>
      <c r="T340" s="50" t="s">
        <v>38</v>
      </c>
      <c r="U340" s="50" t="s">
        <v>38</v>
      </c>
      <c r="V340" s="50"/>
      <c r="W340" s="51"/>
      <c r="X340" s="53"/>
      <c r="Y340" s="52"/>
      <c r="Z340" s="50" t="s">
        <v>38</v>
      </c>
      <c r="AA340" s="50" t="s">
        <v>38</v>
      </c>
      <c r="AB340" s="50"/>
      <c r="AC340" s="51" t="s">
        <v>38</v>
      </c>
      <c r="AD340" s="54"/>
      <c r="AE340" s="50"/>
      <c r="AF340" s="50"/>
      <c r="AG340" s="51"/>
      <c r="AH340" s="54" t="s">
        <v>38</v>
      </c>
      <c r="AI340" s="54"/>
      <c r="AJ340" s="53"/>
      <c r="AK340" s="55">
        <f t="shared" si="28"/>
        <v>6</v>
      </c>
      <c r="AL340" s="56"/>
    </row>
    <row r="341" spans="1:38" ht="37.5" customHeight="1">
      <c r="A341" s="22">
        <f>VLOOKUP(C341,[1]業者一覧!_xlnm.Database,3,FALSE)</f>
        <v>1</v>
      </c>
      <c r="B341" s="22">
        <f>VLOOKUP(C341,[1]業者一覧!_xlnm.Database,11,FALSE)</f>
        <v>8</v>
      </c>
      <c r="C341" s="23">
        <v>18832</v>
      </c>
      <c r="D341" s="42" t="str">
        <f t="shared" si="30"/>
        <v>04118018832</v>
      </c>
      <c r="E341" s="43" t="str">
        <f>VLOOKUP(C341,[1]業者一覧!_xlnm.Database,2,FALSE)</f>
        <v>㈲鹿島清掃社</v>
      </c>
      <c r="F341" s="44">
        <f>VLOOKUP(C341,[1]業者一覧!_xlnm.Database,4,FALSE)</f>
        <v>42898</v>
      </c>
      <c r="G341" s="45">
        <f t="shared" si="29"/>
        <v>44723</v>
      </c>
      <c r="H341" s="46" t="str">
        <f>VLOOKUP(C341,[1]業者一覧!_xlnm.Database,12,FALSE)</f>
        <v>有森 懐</v>
      </c>
      <c r="I341" s="46" t="str">
        <f>VLOOKUP(C341,[1]業者一覧!_xlnm.Database,13,FALSE)</f>
        <v>ｶｼﾏｾｲｿｳｼｬ</v>
      </c>
      <c r="J341" s="29">
        <f>VLOOKUP(C341,[1]業者一覧!_xlnm.Database,16,FALSE)</f>
        <v>8491314</v>
      </c>
      <c r="K341" s="43" t="str">
        <f>VLOOKUP(C341,[1]業者一覧!_xlnm.Database,17,FALSE)</f>
        <v>佐賀県鹿島市大字山浦丁408</v>
      </c>
      <c r="L341" s="47" t="str">
        <f>VLOOKUP(C341,[1]業者一覧!_xlnm.Database,18,FALSE)</f>
        <v>0954-63-3994</v>
      </c>
      <c r="M341" s="48" t="str">
        <f>VLOOKUP(C341,[1]業者一覧!_xlnm.Database,19,FALSE)</f>
        <v>杵内</v>
      </c>
      <c r="N341" s="49" t="s">
        <v>40</v>
      </c>
      <c r="O341" s="50" t="s">
        <v>40</v>
      </c>
      <c r="P341" s="50" t="s">
        <v>48</v>
      </c>
      <c r="Q341" s="50" t="s">
        <v>48</v>
      </c>
      <c r="R341" s="51" t="s">
        <v>48</v>
      </c>
      <c r="S341" s="52" t="s">
        <v>48</v>
      </c>
      <c r="T341" s="50" t="s">
        <v>40</v>
      </c>
      <c r="U341" s="50" t="s">
        <v>40</v>
      </c>
      <c r="V341" s="50" t="s">
        <v>38</v>
      </c>
      <c r="W341" s="51" t="s">
        <v>38</v>
      </c>
      <c r="X341" s="53"/>
      <c r="Y341" s="52" t="s">
        <v>40</v>
      </c>
      <c r="Z341" s="50" t="s">
        <v>40</v>
      </c>
      <c r="AA341" s="50" t="s">
        <v>48</v>
      </c>
      <c r="AB341" s="50" t="s">
        <v>38</v>
      </c>
      <c r="AC341" s="51" t="s">
        <v>40</v>
      </c>
      <c r="AD341" s="54"/>
      <c r="AE341" s="50"/>
      <c r="AF341" s="50" t="s">
        <v>40</v>
      </c>
      <c r="AG341" s="51"/>
      <c r="AH341" s="54"/>
      <c r="AI341" s="54"/>
      <c r="AJ341" s="53"/>
      <c r="AK341" s="55">
        <f t="shared" si="28"/>
        <v>16</v>
      </c>
      <c r="AL341" s="56"/>
    </row>
    <row r="342" spans="1:38" ht="37.5" customHeight="1">
      <c r="A342" s="22">
        <f>VLOOKUP(C342,[1]業者一覧!_xlnm.Database,3,FALSE)</f>
        <v>0</v>
      </c>
      <c r="B342" s="22">
        <f>VLOOKUP(C342,[1]業者一覧!_xlnm.Database,11,FALSE)</f>
        <v>1</v>
      </c>
      <c r="C342" s="23">
        <v>11446</v>
      </c>
      <c r="D342" s="24" t="str">
        <f t="shared" si="30"/>
        <v>04101011446</v>
      </c>
      <c r="E342" s="25" t="str">
        <f>VLOOKUP(C342,[1]業者一覧!_xlnm.Database,2,FALSE)</f>
        <v>梶原興業運輸㈱</v>
      </c>
      <c r="F342" s="26">
        <f>VLOOKUP(C342,[1]業者一覧!_xlnm.Database,4,FALSE)</f>
        <v>42234</v>
      </c>
      <c r="G342" s="27">
        <f t="shared" si="29"/>
        <v>44060</v>
      </c>
      <c r="H342" s="28" t="str">
        <f>VLOOKUP(C342,[1]業者一覧!_xlnm.Database,12,FALSE)</f>
        <v>梶原 健一</v>
      </c>
      <c r="I342" s="28" t="str">
        <f>VLOOKUP(C342,[1]業者一覧!_xlnm.Database,13,FALSE)</f>
        <v>ｶｼﾞﾜﾗｺｳｷﾞｮｳｳﾝﾕ</v>
      </c>
      <c r="J342" s="29">
        <f>VLOOKUP(C342,[1]業者一覧!_xlnm.Database,16,FALSE)</f>
        <v>8770003</v>
      </c>
      <c r="K342" s="25" t="str">
        <f>VLOOKUP(C342,[1]業者一覧!_xlnm.Database,17,FALSE)</f>
        <v>大分県日田市大字北豆田1284-1</v>
      </c>
      <c r="L342" s="30" t="str">
        <f>VLOOKUP(C342,[1]業者一覧!_xlnm.Database,18,FALSE)</f>
        <v>0973-23-5643</v>
      </c>
      <c r="M342" s="31" t="str">
        <f>VLOOKUP(C342,[1]業者一覧!_xlnm.Database,19,FALSE)</f>
        <v>佐外</v>
      </c>
      <c r="N342" s="32"/>
      <c r="O342" s="33"/>
      <c r="P342" s="33"/>
      <c r="Q342" s="33"/>
      <c r="R342" s="34"/>
      <c r="S342" s="35" t="s">
        <v>38</v>
      </c>
      <c r="T342" s="33"/>
      <c r="U342" s="33" t="s">
        <v>38</v>
      </c>
      <c r="V342" s="33"/>
      <c r="W342" s="34"/>
      <c r="X342" s="41"/>
      <c r="Y342" s="35" t="s">
        <v>38</v>
      </c>
      <c r="Z342" s="33" t="s">
        <v>38</v>
      </c>
      <c r="AA342" s="33" t="s">
        <v>38</v>
      </c>
      <c r="AB342" s="33"/>
      <c r="AC342" s="34" t="s">
        <v>38</v>
      </c>
      <c r="AD342" s="38"/>
      <c r="AE342" s="33"/>
      <c r="AF342" s="33"/>
      <c r="AG342" s="34"/>
      <c r="AH342" s="38" t="s">
        <v>38</v>
      </c>
      <c r="AI342" s="38"/>
      <c r="AJ342" s="41"/>
      <c r="AK342" s="39">
        <f t="shared" si="28"/>
        <v>6</v>
      </c>
      <c r="AL342" s="40"/>
    </row>
    <row r="343" spans="1:38" ht="37.5" customHeight="1">
      <c r="A343" s="22">
        <f>VLOOKUP(C343,[1]業者一覧!_xlnm.Database,3,FALSE)</f>
        <v>0</v>
      </c>
      <c r="B343" s="22">
        <f>VLOOKUP(C343,[1]業者一覧!_xlnm.Database,11,FALSE)</f>
        <v>3</v>
      </c>
      <c r="C343" s="23">
        <v>27318</v>
      </c>
      <c r="D343" s="42" t="str">
        <f t="shared" si="30"/>
        <v>04103027318</v>
      </c>
      <c r="E343" s="43" t="str">
        <f>VLOOKUP(C343,[1]業者一覧!_xlnm.Database,2,FALSE)</f>
        <v>㈱一典工業</v>
      </c>
      <c r="F343" s="44">
        <f>VLOOKUP(C343,[1]業者一覧!_xlnm.Database,4,FALSE)</f>
        <v>43668</v>
      </c>
      <c r="G343" s="45">
        <f t="shared" si="29"/>
        <v>45494</v>
      </c>
      <c r="H343" s="46" t="str">
        <f>VLOOKUP(C343,[1]業者一覧!_xlnm.Database,12,FALSE)</f>
        <v>安陪 和典</v>
      </c>
      <c r="I343" s="46" t="str">
        <f>VLOOKUP(C343,[1]業者一覧!_xlnm.Database,13,FALSE)</f>
        <v>ｶｽﾞﾉﾘｺｳｷﾞｮｳ</v>
      </c>
      <c r="J343" s="29">
        <f>VLOOKUP(C343,[1]業者一覧!_xlnm.Database,16,FALSE)</f>
        <v>8160848</v>
      </c>
      <c r="K343" s="43" t="str">
        <f>VLOOKUP(C343,[1]業者一覧!_xlnm.Database,17,FALSE)</f>
        <v>福岡県朝倉市馬田806-1</v>
      </c>
      <c r="L343" s="47" t="str">
        <f>VLOOKUP(C343,[1]業者一覧!_xlnm.Database,18,FALSE)</f>
        <v>0946-22-2008</v>
      </c>
      <c r="M343" s="48" t="str">
        <f>VLOOKUP(C343,[1]業者一覧!_xlnm.Database,19,FALSE)</f>
        <v>鳥外</v>
      </c>
      <c r="N343" s="49" t="s">
        <v>38</v>
      </c>
      <c r="O343" s="50" t="s">
        <v>39</v>
      </c>
      <c r="P343" s="50"/>
      <c r="Q343" s="50"/>
      <c r="R343" s="51"/>
      <c r="S343" s="52" t="s">
        <v>38</v>
      </c>
      <c r="T343" s="50"/>
      <c r="U343" s="50" t="s">
        <v>38</v>
      </c>
      <c r="V343" s="50"/>
      <c r="W343" s="51"/>
      <c r="X343" s="53"/>
      <c r="Y343" s="52"/>
      <c r="Z343" s="50" t="s">
        <v>38</v>
      </c>
      <c r="AA343" s="50" t="s">
        <v>38</v>
      </c>
      <c r="AB343" s="50"/>
      <c r="AC343" s="51" t="s">
        <v>38</v>
      </c>
      <c r="AD343" s="54"/>
      <c r="AE343" s="50"/>
      <c r="AF343" s="50"/>
      <c r="AG343" s="51"/>
      <c r="AH343" s="54"/>
      <c r="AI343" s="54"/>
      <c r="AJ343" s="53"/>
      <c r="AK343" s="55">
        <f t="shared" si="28"/>
        <v>7</v>
      </c>
      <c r="AL343" s="56" t="s">
        <v>43</v>
      </c>
    </row>
    <row r="344" spans="1:38" ht="37.5" customHeight="1">
      <c r="A344" s="22">
        <f>VLOOKUP(C344,[1]業者一覧!_xlnm.Database,3,FALSE)</f>
        <v>0</v>
      </c>
      <c r="B344" s="22">
        <f>VLOOKUP(C344,[1]業者一覧!_xlnm.Database,11,FALSE)</f>
        <v>1</v>
      </c>
      <c r="C344" s="23">
        <v>117427</v>
      </c>
      <c r="D344" s="24" t="str">
        <f t="shared" si="30"/>
        <v>04101117427</v>
      </c>
      <c r="E344" s="25" t="str">
        <f>VLOOKUP(C344,[1]業者一覧!_xlnm.Database,2,FALSE)</f>
        <v>㈲片桐設備</v>
      </c>
      <c r="F344" s="26">
        <f>VLOOKUP(C344,[1]業者一覧!_xlnm.Database,4,FALSE)</f>
        <v>42496</v>
      </c>
      <c r="G344" s="27">
        <f t="shared" si="29"/>
        <v>44321</v>
      </c>
      <c r="H344" s="28" t="str">
        <f>VLOOKUP(C344,[1]業者一覧!_xlnm.Database,12,FALSE)</f>
        <v>片桐 了</v>
      </c>
      <c r="I344" s="28" t="str">
        <f>VLOOKUP(C344,[1]業者一覧!_xlnm.Database,13,FALSE)</f>
        <v>ｶﾀｷﾞﾘｾﾂﾋﾞ</v>
      </c>
      <c r="J344" s="29">
        <f>VLOOKUP(C344,[1]業者一覧!_xlnm.Database,16,FALSE)</f>
        <v>8700311</v>
      </c>
      <c r="K344" s="25" t="str">
        <f>VLOOKUP(C344,[1]業者一覧!_xlnm.Database,17,FALSE)</f>
        <v>大分県大分市大字木田831-6</v>
      </c>
      <c r="L344" s="30" t="str">
        <f>VLOOKUP(C344,[1]業者一覧!_xlnm.Database,18,FALSE)</f>
        <v>097-592-5583</v>
      </c>
      <c r="M344" s="31" t="str">
        <f>VLOOKUP(C344,[1]業者一覧!_xlnm.Database,19,FALSE)</f>
        <v>佐外</v>
      </c>
      <c r="N344" s="32"/>
      <c r="O344" s="33"/>
      <c r="P344" s="33"/>
      <c r="Q344" s="33"/>
      <c r="R344" s="34"/>
      <c r="S344" s="35" t="s">
        <v>38</v>
      </c>
      <c r="T344" s="33" t="s">
        <v>38</v>
      </c>
      <c r="U344" s="33" t="s">
        <v>38</v>
      </c>
      <c r="V344" s="33"/>
      <c r="W344" s="34"/>
      <c r="X344" s="41"/>
      <c r="Y344" s="35" t="s">
        <v>38</v>
      </c>
      <c r="Z344" s="33" t="s">
        <v>38</v>
      </c>
      <c r="AA344" s="33" t="s">
        <v>38</v>
      </c>
      <c r="AB344" s="33"/>
      <c r="AC344" s="34" t="s">
        <v>38</v>
      </c>
      <c r="AD344" s="38"/>
      <c r="AE344" s="33"/>
      <c r="AF344" s="33"/>
      <c r="AG344" s="34"/>
      <c r="AH344" s="38" t="s">
        <v>38</v>
      </c>
      <c r="AI344" s="38"/>
      <c r="AJ344" s="41"/>
      <c r="AK344" s="39">
        <f t="shared" si="28"/>
        <v>7</v>
      </c>
      <c r="AL344" s="40"/>
    </row>
    <row r="345" spans="1:38" ht="37.5" customHeight="1">
      <c r="A345" s="22">
        <f>VLOOKUP(C345,[1]業者一覧!_xlnm.Database,3,FALSE)</f>
        <v>0</v>
      </c>
      <c r="B345" s="22">
        <f>VLOOKUP(C345,[1]業者一覧!_xlnm.Database,11,FALSE)</f>
        <v>3</v>
      </c>
      <c r="C345" s="23">
        <v>111855</v>
      </c>
      <c r="D345" s="42" t="str">
        <f t="shared" si="30"/>
        <v>04103111855</v>
      </c>
      <c r="E345" s="43" t="str">
        <f>VLOOKUP(C345,[1]業者一覧!_xlnm.Database,2,FALSE)</f>
        <v>㈲片山金属</v>
      </c>
      <c r="F345" s="44">
        <f>VLOOKUP(C345,[1]業者一覧!_xlnm.Database,4,FALSE)</f>
        <v>43662</v>
      </c>
      <c r="G345" s="45">
        <f t="shared" si="29"/>
        <v>45488</v>
      </c>
      <c r="H345" s="46" t="str">
        <f>VLOOKUP(C345,[1]業者一覧!_xlnm.Database,12,FALSE)</f>
        <v>片山 龍一</v>
      </c>
      <c r="I345" s="46" t="str">
        <f>VLOOKUP(C345,[1]業者一覧!_xlnm.Database,13,FALSE)</f>
        <v>ｶﾀﾔﾏｷﾝｿﾞｸ</v>
      </c>
      <c r="J345" s="29">
        <f>VLOOKUP(C345,[1]業者一覧!_xlnm.Database,16,FALSE)</f>
        <v>8300064</v>
      </c>
      <c r="K345" s="43" t="str">
        <f>VLOOKUP(C345,[1]業者一覧!_xlnm.Database,17,FALSE)</f>
        <v>福岡県久留米市荒木町藤田1485-1</v>
      </c>
      <c r="L345" s="47" t="str">
        <f>VLOOKUP(C345,[1]業者一覧!_xlnm.Database,18,FALSE)</f>
        <v>0942-22-4747</v>
      </c>
      <c r="M345" s="48" t="str">
        <f>VLOOKUP(C345,[1]業者一覧!_xlnm.Database,19,FALSE)</f>
        <v>鳥外</v>
      </c>
      <c r="N345" s="49"/>
      <c r="O345" s="50"/>
      <c r="P345" s="50"/>
      <c r="Q345" s="50"/>
      <c r="R345" s="51"/>
      <c r="S345" s="52" t="s">
        <v>40</v>
      </c>
      <c r="T345" s="50" t="s">
        <v>40</v>
      </c>
      <c r="U345" s="50" t="s">
        <v>40</v>
      </c>
      <c r="V345" s="50" t="s">
        <v>38</v>
      </c>
      <c r="W345" s="51"/>
      <c r="X345" s="53"/>
      <c r="Y345" s="52"/>
      <c r="Z345" s="50" t="s">
        <v>40</v>
      </c>
      <c r="AA345" s="50" t="s">
        <v>40</v>
      </c>
      <c r="AB345" s="50"/>
      <c r="AC345" s="51" t="s">
        <v>40</v>
      </c>
      <c r="AD345" s="54"/>
      <c r="AE345" s="50"/>
      <c r="AF345" s="50"/>
      <c r="AG345" s="51"/>
      <c r="AH345" s="54"/>
      <c r="AI345" s="54"/>
      <c r="AJ345" s="53"/>
      <c r="AK345" s="55">
        <f t="shared" si="28"/>
        <v>7</v>
      </c>
      <c r="AL345" s="56"/>
    </row>
    <row r="346" spans="1:38" ht="37.5" customHeight="1">
      <c r="A346" s="22">
        <f>VLOOKUP(C346,[1]業者一覧!_xlnm.Database,3,FALSE)</f>
        <v>0</v>
      </c>
      <c r="B346" s="22">
        <f>VLOOKUP(C346,[1]業者一覧!_xlnm.Database,11,FALSE)</f>
        <v>1</v>
      </c>
      <c r="C346" s="23">
        <v>155367</v>
      </c>
      <c r="D346" s="24" t="str">
        <f t="shared" si="30"/>
        <v>04101155367</v>
      </c>
      <c r="E346" s="25" t="str">
        <f>VLOOKUP(C346,[1]業者一覧!_xlnm.Database,2,FALSE)</f>
        <v>㈱加月組</v>
      </c>
      <c r="F346" s="26">
        <f>VLOOKUP(C346,[1]業者一覧!_xlnm.Database,4,FALSE)</f>
        <v>42290</v>
      </c>
      <c r="G346" s="27">
        <f t="shared" si="29"/>
        <v>44116</v>
      </c>
      <c r="H346" s="28" t="str">
        <f>VLOOKUP(C346,[1]業者一覧!_xlnm.Database,12,FALSE)</f>
        <v>加月 隆一</v>
      </c>
      <c r="I346" s="28" t="str">
        <f>VLOOKUP(C346,[1]業者一覧!_xlnm.Database,13,FALSE)</f>
        <v>ｶﾂｷｸﾞﾐ</v>
      </c>
      <c r="J346" s="29">
        <f>VLOOKUP(C346,[1]業者一覧!_xlnm.Database,16,FALSE)</f>
        <v>8390851</v>
      </c>
      <c r="K346" s="25" t="str">
        <f>VLOOKUP(C346,[1]業者一覧!_xlnm.Database,17,FALSE)</f>
        <v>福岡県久留米市御井町打越1973-1</v>
      </c>
      <c r="L346" s="30" t="str">
        <f>VLOOKUP(C346,[1]業者一覧!_xlnm.Database,18,FALSE)</f>
        <v>0942-44-2283</v>
      </c>
      <c r="M346" s="31" t="str">
        <f>VLOOKUP(C346,[1]業者一覧!_xlnm.Database,19,FALSE)</f>
        <v>佐外</v>
      </c>
      <c r="N346" s="32" t="s">
        <v>38</v>
      </c>
      <c r="O346" s="33"/>
      <c r="P346" s="33"/>
      <c r="Q346" s="33"/>
      <c r="R346" s="34"/>
      <c r="S346" s="35" t="s">
        <v>38</v>
      </c>
      <c r="T346" s="33" t="s">
        <v>38</v>
      </c>
      <c r="U346" s="33" t="s">
        <v>38</v>
      </c>
      <c r="V346" s="33" t="s">
        <v>38</v>
      </c>
      <c r="W346" s="34"/>
      <c r="X346" s="41"/>
      <c r="Y346" s="35" t="s">
        <v>38</v>
      </c>
      <c r="Z346" s="33" t="s">
        <v>38</v>
      </c>
      <c r="AA346" s="33" t="s">
        <v>38</v>
      </c>
      <c r="AB346" s="33"/>
      <c r="AC346" s="34" t="s">
        <v>38</v>
      </c>
      <c r="AD346" s="38"/>
      <c r="AE346" s="33"/>
      <c r="AF346" s="33"/>
      <c r="AG346" s="34"/>
      <c r="AH346" s="38" t="s">
        <v>38</v>
      </c>
      <c r="AI346" s="38"/>
      <c r="AJ346" s="41"/>
      <c r="AK346" s="39">
        <f t="shared" si="28"/>
        <v>9</v>
      </c>
      <c r="AL346" s="40"/>
    </row>
    <row r="347" spans="1:38" ht="37.5" customHeight="1">
      <c r="A347" s="22">
        <f>VLOOKUP(C347,[1]業者一覧!_xlnm.Database,3,FALSE)</f>
        <v>0</v>
      </c>
      <c r="B347" s="22">
        <f>VLOOKUP(C347,[1]業者一覧!_xlnm.Database,11,FALSE)</f>
        <v>1</v>
      </c>
      <c r="C347" s="23">
        <v>192690</v>
      </c>
      <c r="D347" s="42" t="str">
        <f t="shared" si="30"/>
        <v>04101192690</v>
      </c>
      <c r="E347" s="43" t="str">
        <f>VLOOKUP(C347,[1]業者一覧!_xlnm.Database,2,FALSE)</f>
        <v>甲木 直也</v>
      </c>
      <c r="F347" s="44">
        <f>VLOOKUP(C347,[1]業者一覧!_xlnm.Database,4,FALSE)</f>
        <v>42704</v>
      </c>
      <c r="G347" s="45">
        <f t="shared" si="29"/>
        <v>44529</v>
      </c>
      <c r="H347" s="46" t="str">
        <f>VLOOKUP(C347,[1]業者一覧!_xlnm.Database,12,FALSE)</f>
        <v>甲木 直也</v>
      </c>
      <c r="I347" s="46" t="str">
        <f>VLOOKUP(C347,[1]業者一覧!_xlnm.Database,13,FALSE)</f>
        <v>ｶﾂｷﾅｵﾔ</v>
      </c>
      <c r="J347" s="29">
        <f>VLOOKUP(C347,[1]業者一覧!_xlnm.Database,16,FALSE)</f>
        <v>8340081</v>
      </c>
      <c r="K347" s="43" t="str">
        <f>VLOOKUP(C347,[1]業者一覧!_xlnm.Database,17,FALSE)</f>
        <v>福岡県八女市立花町山崎967</v>
      </c>
      <c r="L347" s="47" t="str">
        <f>VLOOKUP(C347,[1]業者一覧!_xlnm.Database,18,FALSE)</f>
        <v>0943-23-2537</v>
      </c>
      <c r="M347" s="48" t="str">
        <f>VLOOKUP(C347,[1]業者一覧!_xlnm.Database,19,FALSE)</f>
        <v>佐外</v>
      </c>
      <c r="N347" s="49" t="s">
        <v>38</v>
      </c>
      <c r="O347" s="50" t="s">
        <v>38</v>
      </c>
      <c r="P347" s="50" t="s">
        <v>38</v>
      </c>
      <c r="Q347" s="50" t="s">
        <v>38</v>
      </c>
      <c r="R347" s="51" t="s">
        <v>38</v>
      </c>
      <c r="S347" s="52" t="s">
        <v>38</v>
      </c>
      <c r="T347" s="50" t="s">
        <v>38</v>
      </c>
      <c r="U347" s="50" t="s">
        <v>38</v>
      </c>
      <c r="V347" s="50" t="s">
        <v>38</v>
      </c>
      <c r="W347" s="51"/>
      <c r="X347" s="53"/>
      <c r="Y347" s="52" t="s">
        <v>38</v>
      </c>
      <c r="Z347" s="50" t="s">
        <v>38</v>
      </c>
      <c r="AA347" s="50" t="s">
        <v>38</v>
      </c>
      <c r="AB347" s="50" t="s">
        <v>38</v>
      </c>
      <c r="AC347" s="51" t="s">
        <v>38</v>
      </c>
      <c r="AD347" s="54"/>
      <c r="AE347" s="50"/>
      <c r="AF347" s="50"/>
      <c r="AG347" s="51"/>
      <c r="AH347" s="54" t="s">
        <v>38</v>
      </c>
      <c r="AI347" s="54" t="s">
        <v>38</v>
      </c>
      <c r="AJ347" s="53" t="s">
        <v>38</v>
      </c>
      <c r="AK347" s="55">
        <f t="shared" si="28"/>
        <v>14</v>
      </c>
      <c r="AL347" s="56"/>
    </row>
    <row r="348" spans="1:38" ht="37.5" customHeight="1">
      <c r="A348" s="22">
        <f>VLOOKUP(C348,[1]業者一覧!_xlnm.Database,3,FALSE)</f>
        <v>0</v>
      </c>
      <c r="B348" s="22">
        <f>VLOOKUP(C348,[1]業者一覧!_xlnm.Database,11,FALSE)</f>
        <v>1</v>
      </c>
      <c r="C348" s="23">
        <v>24412</v>
      </c>
      <c r="D348" s="42" t="str">
        <f t="shared" si="30"/>
        <v>04101024412</v>
      </c>
      <c r="E348" s="43" t="str">
        <f>VLOOKUP(C348,[1]業者一覧!_xlnm.Database,2,FALSE)</f>
        <v>甲木 英樹</v>
      </c>
      <c r="F348" s="44">
        <f>VLOOKUP(C348,[1]業者一覧!_xlnm.Database,4,FALSE)</f>
        <v>41917</v>
      </c>
      <c r="G348" s="45">
        <f t="shared" si="29"/>
        <v>43742</v>
      </c>
      <c r="H348" s="46" t="str">
        <f>VLOOKUP(C348,[1]業者一覧!_xlnm.Database,12,FALSE)</f>
        <v>甲木 英樹</v>
      </c>
      <c r="I348" s="46" t="str">
        <f>VLOOKUP(C348,[1]業者一覧!_xlnm.Database,13,FALSE)</f>
        <v>ｶﾂｷﾋﾃﾞｷ</v>
      </c>
      <c r="J348" s="29">
        <f>VLOOKUP(C348,[1]業者一覧!_xlnm.Database,16,FALSE)</f>
        <v>8340081</v>
      </c>
      <c r="K348" s="43" t="str">
        <f>VLOOKUP(C348,[1]業者一覧!_xlnm.Database,17,FALSE)</f>
        <v>福岡県八女市立花町山崎967</v>
      </c>
      <c r="L348" s="47" t="str">
        <f>VLOOKUP(C348,[1]業者一覧!_xlnm.Database,18,FALSE)</f>
        <v>0943-23-2537</v>
      </c>
      <c r="M348" s="48" t="str">
        <f>VLOOKUP(C348,[1]業者一覧!_xlnm.Database,19,FALSE)</f>
        <v>佐外</v>
      </c>
      <c r="N348" s="49" t="s">
        <v>38</v>
      </c>
      <c r="O348" s="50"/>
      <c r="P348" s="50"/>
      <c r="Q348" s="50"/>
      <c r="R348" s="51"/>
      <c r="S348" s="52" t="s">
        <v>40</v>
      </c>
      <c r="T348" s="50" t="s">
        <v>40</v>
      </c>
      <c r="U348" s="50" t="s">
        <v>40</v>
      </c>
      <c r="V348" s="50" t="s">
        <v>38</v>
      </c>
      <c r="W348" s="51"/>
      <c r="X348" s="53"/>
      <c r="Y348" s="52"/>
      <c r="Z348" s="50" t="s">
        <v>40</v>
      </c>
      <c r="AA348" s="50" t="s">
        <v>40</v>
      </c>
      <c r="AB348" s="50"/>
      <c r="AC348" s="51" t="s">
        <v>40</v>
      </c>
      <c r="AD348" s="54"/>
      <c r="AE348" s="50"/>
      <c r="AF348" s="50"/>
      <c r="AG348" s="51"/>
      <c r="AH348" s="54" t="s">
        <v>38</v>
      </c>
      <c r="AI348" s="54" t="s">
        <v>38</v>
      </c>
      <c r="AJ348" s="53" t="s">
        <v>38</v>
      </c>
      <c r="AK348" s="55">
        <f t="shared" si="28"/>
        <v>8</v>
      </c>
      <c r="AL348" s="56"/>
    </row>
    <row r="349" spans="1:38" ht="37.5" customHeight="1">
      <c r="A349" s="22">
        <f>VLOOKUP(C349,[1]業者一覧!_xlnm.Database,3,FALSE)</f>
        <v>0</v>
      </c>
      <c r="B349" s="22">
        <f>VLOOKUP(C349,[1]業者一覧!_xlnm.Database,11,FALSE)</f>
        <v>1</v>
      </c>
      <c r="C349" s="23">
        <v>169109</v>
      </c>
      <c r="D349" s="42" t="str">
        <f t="shared" si="30"/>
        <v>04101169109</v>
      </c>
      <c r="E349" s="43" t="str">
        <f>VLOOKUP(C349,[1]業者一覧!_xlnm.Database,2,FALSE)</f>
        <v>香月 弘幸</v>
      </c>
      <c r="F349" s="44">
        <f>VLOOKUP(C349,[1]業者一覧!_xlnm.Database,4,FALSE)</f>
        <v>43116</v>
      </c>
      <c r="G349" s="45">
        <f t="shared" si="29"/>
        <v>44941</v>
      </c>
      <c r="H349" s="46" t="str">
        <f>VLOOKUP(C349,[1]業者一覧!_xlnm.Database,12,FALSE)</f>
        <v>香月 弘幸</v>
      </c>
      <c r="I349" s="46" t="str">
        <f>VLOOKUP(C349,[1]業者一覧!_xlnm.Database,13,FALSE)</f>
        <v>ｶﾂｷﾋﾛﾕｷ</v>
      </c>
      <c r="J349" s="29">
        <f>VLOOKUP(C349,[1]業者一覧!_xlnm.Database,16,FALSE)</f>
        <v>8490921</v>
      </c>
      <c r="K349" s="43" t="str">
        <f>VLOOKUP(C349,[1]業者一覧!_xlnm.Database,17,FALSE)</f>
        <v>佐賀県佐賀市高木瀬西6-7-1</v>
      </c>
      <c r="L349" s="47" t="str">
        <f>VLOOKUP(C349,[1]業者一覧!_xlnm.Database,18,FALSE)</f>
        <v>0952-33-4023</v>
      </c>
      <c r="M349" s="48" t="str">
        <f>VLOOKUP(C349,[1]業者一覧!_xlnm.Database,19,FALSE)</f>
        <v>佐内</v>
      </c>
      <c r="N349" s="49"/>
      <c r="O349" s="50"/>
      <c r="P349" s="50"/>
      <c r="Q349" s="50"/>
      <c r="R349" s="51"/>
      <c r="S349" s="52" t="s">
        <v>38</v>
      </c>
      <c r="T349" s="50"/>
      <c r="U349" s="50" t="s">
        <v>38</v>
      </c>
      <c r="V349" s="50"/>
      <c r="W349" s="51"/>
      <c r="X349" s="53"/>
      <c r="Y349" s="52"/>
      <c r="Z349" s="50"/>
      <c r="AA349" s="50"/>
      <c r="AB349" s="50"/>
      <c r="AC349" s="51"/>
      <c r="AD349" s="54"/>
      <c r="AE349" s="50"/>
      <c r="AF349" s="50"/>
      <c r="AG349" s="51"/>
      <c r="AH349" s="54"/>
      <c r="AI349" s="54"/>
      <c r="AJ349" s="53"/>
      <c r="AK349" s="55">
        <f t="shared" si="28"/>
        <v>2</v>
      </c>
      <c r="AL349" s="56"/>
    </row>
    <row r="350" spans="1:38" ht="37.5" customHeight="1">
      <c r="A350" s="22">
        <f>VLOOKUP(C350,[1]業者一覧!_xlnm.Database,3,FALSE)</f>
        <v>0</v>
      </c>
      <c r="B350" s="22">
        <f>VLOOKUP(C350,[1]業者一覧!_xlnm.Database,11,FALSE)</f>
        <v>1</v>
      </c>
      <c r="C350" s="23">
        <v>108657</v>
      </c>
      <c r="D350" s="42" t="str">
        <f t="shared" si="30"/>
        <v>04101108657</v>
      </c>
      <c r="E350" s="43" t="str">
        <f>VLOOKUP(C350,[1]業者一覧!_xlnm.Database,2,FALSE)</f>
        <v>㈲加藤産業</v>
      </c>
      <c r="F350" s="44">
        <f>VLOOKUP(C350,[1]業者一覧!_xlnm.Database,4,FALSE)</f>
        <v>42344</v>
      </c>
      <c r="G350" s="45">
        <f t="shared" si="29"/>
        <v>44170</v>
      </c>
      <c r="H350" s="46" t="str">
        <f>VLOOKUP(C350,[1]業者一覧!_xlnm.Database,12,FALSE)</f>
        <v>加藤 喬士</v>
      </c>
      <c r="I350" s="46" t="str">
        <f>VLOOKUP(C350,[1]業者一覧!_xlnm.Database,13,FALSE)</f>
        <v>ｶﾄｳｻﾝｷﾞｮｳ</v>
      </c>
      <c r="J350" s="29">
        <f>VLOOKUP(C350,[1]業者一覧!_xlnm.Database,16,FALSE)</f>
        <v>7510883</v>
      </c>
      <c r="K350" s="43" t="str">
        <f>VLOOKUP(C350,[1]業者一覧!_xlnm.Database,17,FALSE)</f>
        <v>山口県下関市長府扇町6-21</v>
      </c>
      <c r="L350" s="47" t="str">
        <f>VLOOKUP(C350,[1]業者一覧!_xlnm.Database,18,FALSE)</f>
        <v>083-250-9615</v>
      </c>
      <c r="M350" s="48" t="str">
        <f>VLOOKUP(C350,[1]業者一覧!_xlnm.Database,19,FALSE)</f>
        <v>佐外</v>
      </c>
      <c r="N350" s="49" t="s">
        <v>38</v>
      </c>
      <c r="O350" s="50" t="s">
        <v>38</v>
      </c>
      <c r="P350" s="50" t="s">
        <v>38</v>
      </c>
      <c r="Q350" s="50" t="s">
        <v>38</v>
      </c>
      <c r="R350" s="51" t="s">
        <v>38</v>
      </c>
      <c r="S350" s="52" t="s">
        <v>38</v>
      </c>
      <c r="T350" s="50" t="s">
        <v>38</v>
      </c>
      <c r="U350" s="50" t="s">
        <v>38</v>
      </c>
      <c r="V350" s="50" t="s">
        <v>38</v>
      </c>
      <c r="W350" s="51" t="s">
        <v>38</v>
      </c>
      <c r="X350" s="53"/>
      <c r="Y350" s="52" t="s">
        <v>38</v>
      </c>
      <c r="Z350" s="50" t="s">
        <v>38</v>
      </c>
      <c r="AA350" s="50" t="s">
        <v>38</v>
      </c>
      <c r="AB350" s="50"/>
      <c r="AC350" s="51" t="s">
        <v>38</v>
      </c>
      <c r="AD350" s="54"/>
      <c r="AE350" s="50"/>
      <c r="AF350" s="50"/>
      <c r="AG350" s="51"/>
      <c r="AH350" s="54" t="s">
        <v>38</v>
      </c>
      <c r="AI350" s="54" t="s">
        <v>42</v>
      </c>
      <c r="AJ350" s="53" t="s">
        <v>42</v>
      </c>
      <c r="AK350" s="55">
        <f t="shared" si="28"/>
        <v>14</v>
      </c>
      <c r="AL350" s="56"/>
    </row>
    <row r="351" spans="1:38" ht="37.5" customHeight="1">
      <c r="A351" s="22">
        <f>VLOOKUP(C351,[1]業者一覧!_xlnm.Database,3,FALSE)</f>
        <v>0</v>
      </c>
      <c r="B351" s="22">
        <f>VLOOKUP(C351,[1]業者一覧!_xlnm.Database,11,FALSE)</f>
        <v>3</v>
      </c>
      <c r="C351" s="23">
        <v>112994</v>
      </c>
      <c r="D351" s="42" t="str">
        <f t="shared" si="30"/>
        <v>04103112994</v>
      </c>
      <c r="E351" s="43" t="str">
        <f>VLOOKUP(C351,[1]業者一覧!_xlnm.Database,2,FALSE)</f>
        <v>㈲金本商会</v>
      </c>
      <c r="F351" s="44">
        <f>VLOOKUP(C351,[1]業者一覧!_xlnm.Database,4,FALSE)</f>
        <v>42326</v>
      </c>
      <c r="G351" s="45">
        <f t="shared" si="29"/>
        <v>44152</v>
      </c>
      <c r="H351" s="46" t="str">
        <f>VLOOKUP(C351,[1]業者一覧!_xlnm.Database,12,FALSE)</f>
        <v>金本 幸喜</v>
      </c>
      <c r="I351" s="46" t="str">
        <f>VLOOKUP(C351,[1]業者一覧!_xlnm.Database,13,FALSE)</f>
        <v>ｶﾅﾓﾄｼｮｳｶｲ</v>
      </c>
      <c r="J351" s="29">
        <f>VLOOKUP(C351,[1]業者一覧!_xlnm.Database,16,FALSE)</f>
        <v>8381303</v>
      </c>
      <c r="K351" s="43" t="str">
        <f>VLOOKUP(C351,[1]業者一覧!_xlnm.Database,17,FALSE)</f>
        <v>福岡県朝倉市比良松618-2</v>
      </c>
      <c r="L351" s="47" t="str">
        <f>VLOOKUP(C351,[1]業者一覧!_xlnm.Database,18,FALSE)</f>
        <v>0946-52-0253</v>
      </c>
      <c r="M351" s="48" t="str">
        <f>VLOOKUP(C351,[1]業者一覧!_xlnm.Database,19,FALSE)</f>
        <v>鳥外</v>
      </c>
      <c r="N351" s="49" t="s">
        <v>38</v>
      </c>
      <c r="O351" s="50"/>
      <c r="P351" s="50" t="s">
        <v>38</v>
      </c>
      <c r="Q351" s="50"/>
      <c r="R351" s="51"/>
      <c r="S351" s="52" t="s">
        <v>40</v>
      </c>
      <c r="T351" s="50" t="s">
        <v>38</v>
      </c>
      <c r="U351" s="50" t="s">
        <v>38</v>
      </c>
      <c r="V351" s="50" t="s">
        <v>38</v>
      </c>
      <c r="W351" s="51"/>
      <c r="X351" s="53"/>
      <c r="Y351" s="52"/>
      <c r="Z351" s="50" t="s">
        <v>40</v>
      </c>
      <c r="AA351" s="50" t="s">
        <v>40</v>
      </c>
      <c r="AB351" s="50"/>
      <c r="AC351" s="51" t="s">
        <v>38</v>
      </c>
      <c r="AD351" s="54"/>
      <c r="AE351" s="50"/>
      <c r="AF351" s="50"/>
      <c r="AG351" s="51"/>
      <c r="AH351" s="54" t="s">
        <v>38</v>
      </c>
      <c r="AI351" s="54" t="s">
        <v>40</v>
      </c>
      <c r="AJ351" s="53"/>
      <c r="AK351" s="55">
        <f t="shared" si="28"/>
        <v>9</v>
      </c>
      <c r="AL351" s="56"/>
    </row>
    <row r="352" spans="1:38" ht="37.5" customHeight="1">
      <c r="A352" s="22">
        <f>VLOOKUP(C352,[1]業者一覧!_xlnm.Database,3,FALSE)</f>
        <v>0</v>
      </c>
      <c r="B352" s="22">
        <f>VLOOKUP(C352,[1]業者一覧!_xlnm.Database,11,FALSE)</f>
        <v>5</v>
      </c>
      <c r="C352" s="23">
        <v>121049</v>
      </c>
      <c r="D352" s="42" t="str">
        <f>0&amp;41&amp;A352&amp;B352&amp;VLOOKUP(C352,桁合わせ,2)&amp;C352</f>
        <v>04105121049</v>
      </c>
      <c r="E352" s="43" t="str">
        <f>VLOOKUP(C352,[1]業者一覧!_xlnm.Database,2,FALSE)</f>
        <v>金山 英植</v>
      </c>
      <c r="F352" s="44">
        <f>VLOOKUP(C352,[1]業者一覧!_xlnm.Database,4,FALSE)</f>
        <v>42245</v>
      </c>
      <c r="G352" s="45">
        <f>EDATE(F352,60)-1</f>
        <v>44071</v>
      </c>
      <c r="H352" s="46" t="str">
        <f>VLOOKUP(C352,[1]業者一覧!_xlnm.Database,12,FALSE)</f>
        <v>金山 英植</v>
      </c>
      <c r="I352" s="46" t="str">
        <f>VLOOKUP(C352,[1]業者一覧!_xlnm.Database,13,FALSE)</f>
        <v>ｶﾅﾔﾏｴｲｼｮｸ</v>
      </c>
      <c r="J352" s="29">
        <f>VLOOKUP(C352,[1]業者一覧!_xlnm.Database,16,FALSE)</f>
        <v>8470005</v>
      </c>
      <c r="K352" s="43" t="str">
        <f>VLOOKUP(C352,[1]業者一覧!_xlnm.Database,17,FALSE)</f>
        <v>佐賀県唐津市養母田鬼塚4-2</v>
      </c>
      <c r="L352" s="47" t="str">
        <f>VLOOKUP(C352,[1]業者一覧!_xlnm.Database,18,FALSE)</f>
        <v>0955-73-1549</v>
      </c>
      <c r="M352" s="48" t="str">
        <f>VLOOKUP(C352,[1]業者一覧!_xlnm.Database,19,FALSE)</f>
        <v>唐内</v>
      </c>
      <c r="N352" s="49"/>
      <c r="O352" s="50"/>
      <c r="P352" s="50"/>
      <c r="Q352" s="50"/>
      <c r="R352" s="51"/>
      <c r="S352" s="52" t="s">
        <v>40</v>
      </c>
      <c r="T352" s="50"/>
      <c r="U352" s="50" t="s">
        <v>40</v>
      </c>
      <c r="V352" s="50"/>
      <c r="W352" s="51"/>
      <c r="X352" s="53"/>
      <c r="Y352" s="52" t="s">
        <v>40</v>
      </c>
      <c r="Z352" s="50" t="s">
        <v>40</v>
      </c>
      <c r="AA352" s="50" t="s">
        <v>40</v>
      </c>
      <c r="AB352" s="50"/>
      <c r="AC352" s="51" t="s">
        <v>40</v>
      </c>
      <c r="AD352" s="54"/>
      <c r="AE352" s="50"/>
      <c r="AF352" s="50"/>
      <c r="AG352" s="51"/>
      <c r="AH352" s="54" t="s">
        <v>38</v>
      </c>
      <c r="AI352" s="54"/>
      <c r="AJ352" s="53"/>
      <c r="AK352" s="55">
        <f>COUNTA(N352:AG352)</f>
        <v>6</v>
      </c>
      <c r="AL352" s="56"/>
    </row>
    <row r="353" spans="1:40" ht="37.5" customHeight="1">
      <c r="A353" s="22">
        <f>VLOOKUP(C353,[1]業者一覧!_xlnm.Database,3,FALSE)</f>
        <v>0</v>
      </c>
      <c r="B353" s="22">
        <f>VLOOKUP(C353,[1]業者一覧!_xlnm.Database,11,FALSE)</f>
        <v>1</v>
      </c>
      <c r="C353" s="23">
        <v>104988</v>
      </c>
      <c r="D353" s="42" t="str">
        <f t="shared" si="30"/>
        <v>04101104988</v>
      </c>
      <c r="E353" s="43" t="str">
        <f>VLOOKUP(C353,[1]業者一覧!_xlnm.Database,2,FALSE)</f>
        <v>㈲金山・商店</v>
      </c>
      <c r="F353" s="44">
        <f>VLOOKUP(C353,[1]業者一覧!_xlnm.Database,4,FALSE)</f>
        <v>43712</v>
      </c>
      <c r="G353" s="45">
        <f t="shared" si="29"/>
        <v>45538</v>
      </c>
      <c r="H353" s="46" t="str">
        <f>VLOOKUP(C353,[1]業者一覧!_xlnm.Database,12,FALSE)</f>
        <v>八尾 康秀</v>
      </c>
      <c r="I353" s="46" t="str">
        <f>VLOOKUP(C353,[1]業者一覧!_xlnm.Database,13,FALSE)</f>
        <v>ｶﾅﾔﾏｼｮｳﾃﾝ</v>
      </c>
      <c r="J353" s="29">
        <f>VLOOKUP(C353,[1]業者一覧!_xlnm.Database,16,FALSE)</f>
        <v>7380034</v>
      </c>
      <c r="K353" s="43" t="str">
        <f>VLOOKUP(C353,[1]業者一覧!_xlnm.Database,17,FALSE)</f>
        <v>広島県廿日市市宮内1-3-7</v>
      </c>
      <c r="L353" s="47" t="str">
        <f>VLOOKUP(C353,[1]業者一覧!_xlnm.Database,18,FALSE)</f>
        <v>0829-39-7260</v>
      </c>
      <c r="M353" s="48" t="str">
        <f>VLOOKUP(C353,[1]業者一覧!_xlnm.Database,19,FALSE)</f>
        <v>佐外</v>
      </c>
      <c r="N353" s="49"/>
      <c r="O353" s="50" t="s">
        <v>40</v>
      </c>
      <c r="P353" s="50" t="s">
        <v>40</v>
      </c>
      <c r="Q353" s="50" t="s">
        <v>40</v>
      </c>
      <c r="R353" s="51" t="s">
        <v>40</v>
      </c>
      <c r="S353" s="52" t="s">
        <v>40</v>
      </c>
      <c r="T353" s="50" t="s">
        <v>40</v>
      </c>
      <c r="U353" s="50" t="s">
        <v>40</v>
      </c>
      <c r="V353" s="50" t="s">
        <v>40</v>
      </c>
      <c r="W353" s="51"/>
      <c r="X353" s="53"/>
      <c r="Y353" s="52"/>
      <c r="Z353" s="50" t="s">
        <v>40</v>
      </c>
      <c r="AA353" s="50" t="s">
        <v>40</v>
      </c>
      <c r="AB353" s="50"/>
      <c r="AC353" s="51" t="s">
        <v>40</v>
      </c>
      <c r="AD353" s="54"/>
      <c r="AE353" s="50"/>
      <c r="AF353" s="50"/>
      <c r="AG353" s="51"/>
      <c r="AH353" s="54" t="s">
        <v>38</v>
      </c>
      <c r="AI353" s="54" t="s">
        <v>40</v>
      </c>
      <c r="AJ353" s="53"/>
      <c r="AK353" s="55">
        <f t="shared" si="28"/>
        <v>11</v>
      </c>
      <c r="AL353" s="56"/>
    </row>
    <row r="354" spans="1:40" ht="37.5" customHeight="1">
      <c r="A354" s="22">
        <f>VLOOKUP(C354,[1]業者一覧!_xlnm.Database,3,FALSE)</f>
        <v>0</v>
      </c>
      <c r="B354" s="22">
        <f>VLOOKUP(C354,[1]業者一覧!_xlnm.Database,11,FALSE)</f>
        <v>1</v>
      </c>
      <c r="C354" s="23">
        <v>8360</v>
      </c>
      <c r="D354" s="42" t="str">
        <f t="shared" si="30"/>
        <v>04101008360</v>
      </c>
      <c r="E354" s="43" t="str">
        <f>VLOOKUP(C354,[1]業者一覧!_xlnm.Database,2,FALSE)</f>
        <v>㈱兼子</v>
      </c>
      <c r="F354" s="44">
        <f>VLOOKUP(C354,[1]業者一覧!_xlnm.Database,4,FALSE)</f>
        <v>41938</v>
      </c>
      <c r="G354" s="45">
        <f t="shared" si="29"/>
        <v>43763</v>
      </c>
      <c r="H354" s="46" t="str">
        <f>VLOOKUP(C354,[1]業者一覧!_xlnm.Database,12,FALSE)</f>
        <v>兼子 卓三</v>
      </c>
      <c r="I354" s="46" t="str">
        <f>VLOOKUP(C354,[1]業者一覧!_xlnm.Database,13,FALSE)</f>
        <v>ｶﾈｺ</v>
      </c>
      <c r="J354" s="29">
        <f>VLOOKUP(C354,[1]業者一覧!_xlnm.Database,16,FALSE)</f>
        <v>4240204</v>
      </c>
      <c r="K354" s="43" t="str">
        <f>VLOOKUP(C354,[1]業者一覧!_xlnm.Database,17,FALSE)</f>
        <v>静岡県静岡市清水区興津中町990</v>
      </c>
      <c r="L354" s="47" t="str">
        <f>VLOOKUP(C354,[1]業者一覧!_xlnm.Database,18,FALSE)</f>
        <v>054-369-1178</v>
      </c>
      <c r="M354" s="48" t="str">
        <f>VLOOKUP(C354,[1]業者一覧!_xlnm.Database,19,FALSE)</f>
        <v>佐外</v>
      </c>
      <c r="N354" s="49"/>
      <c r="O354" s="50" t="s">
        <v>42</v>
      </c>
      <c r="P354" s="50" t="s">
        <v>42</v>
      </c>
      <c r="Q354" s="50" t="s">
        <v>42</v>
      </c>
      <c r="R354" s="51" t="s">
        <v>42</v>
      </c>
      <c r="S354" s="52" t="s">
        <v>40</v>
      </c>
      <c r="T354" s="50" t="s">
        <v>40</v>
      </c>
      <c r="U354" s="50" t="s">
        <v>40</v>
      </c>
      <c r="V354" s="50" t="s">
        <v>42</v>
      </c>
      <c r="W354" s="51" t="s">
        <v>42</v>
      </c>
      <c r="X354" s="53"/>
      <c r="Y354" s="52"/>
      <c r="Z354" s="50" t="s">
        <v>40</v>
      </c>
      <c r="AA354" s="50" t="s">
        <v>40</v>
      </c>
      <c r="AB354" s="50" t="s">
        <v>42</v>
      </c>
      <c r="AC354" s="51"/>
      <c r="AD354" s="54"/>
      <c r="AE354" s="50"/>
      <c r="AF354" s="50"/>
      <c r="AG354" s="51"/>
      <c r="AH354" s="54"/>
      <c r="AI354" s="54"/>
      <c r="AJ354" s="53"/>
      <c r="AK354" s="55">
        <f t="shared" ref="AK354:AK418" si="31">COUNTA(N354:AG354)</f>
        <v>12</v>
      </c>
      <c r="AL354" s="56"/>
    </row>
    <row r="355" spans="1:40" ht="37.5" customHeight="1">
      <c r="A355" s="22">
        <f>VLOOKUP(C355,[1]業者一覧!_xlnm.Database,3,FALSE)</f>
        <v>0</v>
      </c>
      <c r="B355" s="22">
        <f>VLOOKUP(C355,[1]業者一覧!_xlnm.Database,11,FALSE)</f>
        <v>1</v>
      </c>
      <c r="C355" s="23">
        <v>200636</v>
      </c>
      <c r="D355" s="42" t="str">
        <f t="shared" si="30"/>
        <v>04101200636</v>
      </c>
      <c r="E355" s="43" t="str">
        <f>VLOOKUP(C355,[1]業者一覧!_xlnm.Database,2,FALSE)</f>
        <v>金子　大助</v>
      </c>
      <c r="F355" s="44">
        <f>VLOOKUP(C355,[1]業者一覧!_xlnm.Database,4,FALSE)</f>
        <v>43206</v>
      </c>
      <c r="G355" s="45">
        <f t="shared" si="29"/>
        <v>45031</v>
      </c>
      <c r="H355" s="46" t="str">
        <f>VLOOKUP(C355,[1]業者一覧!_xlnm.Database,12,FALSE)</f>
        <v>金子　大助</v>
      </c>
      <c r="I355" s="46" t="str">
        <f>VLOOKUP(C355,[1]業者一覧!_xlnm.Database,13,FALSE)</f>
        <v>ｶﾈｺ ﾀﾞｲｽｹ</v>
      </c>
      <c r="J355" s="29" t="str">
        <f>VLOOKUP(C355,[1]業者一覧!_xlnm.Database,16,FALSE)</f>
        <v>849-0861</v>
      </c>
      <c r="K355" s="43" t="str">
        <f>VLOOKUP(C355,[1]業者一覧!_xlnm.Database,17,FALSE)</f>
        <v>福岡県久留米市合川町25番地11</v>
      </c>
      <c r="L355" s="47" t="str">
        <f>VLOOKUP(C355,[1]業者一覧!_xlnm.Database,18,FALSE)</f>
        <v>0942-43-1055</v>
      </c>
      <c r="M355" s="48" t="str">
        <f>VLOOKUP(C355,[1]業者一覧!_xlnm.Database,19,FALSE)</f>
        <v>佐外</v>
      </c>
      <c r="N355" s="49"/>
      <c r="O355" s="50"/>
      <c r="P355" s="50"/>
      <c r="Q355" s="50"/>
      <c r="R355" s="51"/>
      <c r="S355" s="52" t="s">
        <v>40</v>
      </c>
      <c r="T355" s="50" t="s">
        <v>40</v>
      </c>
      <c r="U355" s="50" t="s">
        <v>40</v>
      </c>
      <c r="V355" s="50" t="s">
        <v>42</v>
      </c>
      <c r="W355" s="51"/>
      <c r="X355" s="53"/>
      <c r="Y355" s="52" t="s">
        <v>42</v>
      </c>
      <c r="Z355" s="50" t="s">
        <v>40</v>
      </c>
      <c r="AA355" s="50" t="s">
        <v>40</v>
      </c>
      <c r="AB355" s="50"/>
      <c r="AC355" s="51" t="s">
        <v>42</v>
      </c>
      <c r="AD355" s="54"/>
      <c r="AE355" s="50"/>
      <c r="AF355" s="50"/>
      <c r="AG355" s="51"/>
      <c r="AH355" s="54" t="s">
        <v>42</v>
      </c>
      <c r="AI355" s="54" t="s">
        <v>42</v>
      </c>
      <c r="AJ355" s="53"/>
      <c r="AK355" s="55">
        <f t="shared" si="31"/>
        <v>8</v>
      </c>
      <c r="AL355" s="56"/>
    </row>
    <row r="356" spans="1:40" ht="37.5" customHeight="1">
      <c r="A356" s="22">
        <f>VLOOKUP(C356,[1]業者一覧!_xlnm.Database,3,FALSE)</f>
        <v>0</v>
      </c>
      <c r="B356" s="22">
        <f>VLOOKUP(C356,[1]業者一覧!_xlnm.Database,11,FALSE)</f>
        <v>3</v>
      </c>
      <c r="C356" s="23">
        <v>29855</v>
      </c>
      <c r="D356" s="42" t="str">
        <f t="shared" si="30"/>
        <v>04103029855</v>
      </c>
      <c r="E356" s="43" t="str">
        <f>VLOOKUP(C356,[1]業者一覧!_xlnm.Database,2,FALSE)</f>
        <v>㈱金田商店</v>
      </c>
      <c r="F356" s="44">
        <f>VLOOKUP(C356,[1]業者一覧!_xlnm.Database,4,FALSE)</f>
        <v>42807</v>
      </c>
      <c r="G356" s="45">
        <f t="shared" si="29"/>
        <v>44632</v>
      </c>
      <c r="H356" s="46" t="str">
        <f>VLOOKUP(C356,[1]業者一覧!_xlnm.Database,12,FALSE)</f>
        <v>金田 基義</v>
      </c>
      <c r="I356" s="46" t="str">
        <f>VLOOKUP(C356,[1]業者一覧!_xlnm.Database,13,FALSE)</f>
        <v>ｶﾈﾀﾞｼｮｳﾃﾝ</v>
      </c>
      <c r="J356" s="29">
        <f>VLOOKUP(C356,[1]業者一覧!_xlnm.Database,16,FALSE)</f>
        <v>8000063</v>
      </c>
      <c r="K356" s="43" t="str">
        <f>VLOOKUP(C356,[1]業者一覧!_xlnm.Database,17,FALSE)</f>
        <v>福岡県北九州市門司区大里本町1-7-15</v>
      </c>
      <c r="L356" s="47" t="str">
        <f>VLOOKUP(C356,[1]業者一覧!_xlnm.Database,18,FALSE)</f>
        <v>093-381-2280</v>
      </c>
      <c r="M356" s="48" t="str">
        <f>VLOOKUP(C356,[1]業者一覧!_xlnm.Database,19,FALSE)</f>
        <v>鳥外</v>
      </c>
      <c r="N356" s="49"/>
      <c r="O356" s="50"/>
      <c r="P356" s="50" t="s">
        <v>38</v>
      </c>
      <c r="Q356" s="50"/>
      <c r="R356" s="51"/>
      <c r="S356" s="52" t="s">
        <v>40</v>
      </c>
      <c r="T356" s="50" t="s">
        <v>38</v>
      </c>
      <c r="U356" s="50" t="s">
        <v>38</v>
      </c>
      <c r="V356" s="50" t="s">
        <v>38</v>
      </c>
      <c r="W356" s="51"/>
      <c r="X356" s="53"/>
      <c r="Y356" s="52"/>
      <c r="Z356" s="50" t="s">
        <v>40</v>
      </c>
      <c r="AA356" s="50" t="s">
        <v>40</v>
      </c>
      <c r="AB356" s="50"/>
      <c r="AC356" s="51" t="s">
        <v>38</v>
      </c>
      <c r="AD356" s="54"/>
      <c r="AE356" s="50"/>
      <c r="AF356" s="50"/>
      <c r="AG356" s="51"/>
      <c r="AH356" s="54" t="s">
        <v>38</v>
      </c>
      <c r="AI356" s="54"/>
      <c r="AJ356" s="53"/>
      <c r="AK356" s="55">
        <f t="shared" si="31"/>
        <v>8</v>
      </c>
      <c r="AL356" s="56"/>
    </row>
    <row r="357" spans="1:40" ht="37.5" customHeight="1">
      <c r="A357" s="22">
        <f>VLOOKUP(C357,[1]業者一覧!_xlnm.Database,3,FALSE)</f>
        <v>0</v>
      </c>
      <c r="B357" s="22">
        <f>VLOOKUP(C357,[1]業者一覧!_xlnm.Database,11,FALSE)</f>
        <v>5</v>
      </c>
      <c r="C357" s="23">
        <v>62262</v>
      </c>
      <c r="D357" s="42" t="str">
        <f t="shared" si="30"/>
        <v>04105062262</v>
      </c>
      <c r="E357" s="43" t="str">
        <f>VLOOKUP(C357,[1]業者一覧!_xlnm.Database,2,FALSE)</f>
        <v>兼田 洋一</v>
      </c>
      <c r="F357" s="44">
        <f>VLOOKUP(C357,[1]業者一覧!_xlnm.Database,4,FALSE)</f>
        <v>43633</v>
      </c>
      <c r="G357" s="45">
        <f t="shared" si="29"/>
        <v>45459</v>
      </c>
      <c r="H357" s="46" t="str">
        <f>VLOOKUP(C357,[1]業者一覧!_xlnm.Database,12,FALSE)</f>
        <v>兼田 洋一</v>
      </c>
      <c r="I357" s="46" t="str">
        <f>VLOOKUP(C357,[1]業者一覧!_xlnm.Database,13,FALSE)</f>
        <v>ｶﾈﾀﾞﾖｳｲﾁ</v>
      </c>
      <c r="J357" s="29">
        <f>VLOOKUP(C357,[1]業者一覧!_xlnm.Database,16,FALSE)</f>
        <v>8470104</v>
      </c>
      <c r="K357" s="43" t="str">
        <f>VLOOKUP(C357,[1]業者一覧!_xlnm.Database,17,FALSE)</f>
        <v>佐賀県唐津市桜町884-17</v>
      </c>
      <c r="L357" s="47" t="str">
        <f>VLOOKUP(C357,[1]業者一覧!_xlnm.Database,18,FALSE)</f>
        <v>0955-72-6318</v>
      </c>
      <c r="M357" s="48" t="str">
        <f>VLOOKUP(C357,[1]業者一覧!_xlnm.Database,19,FALSE)</f>
        <v>唐内</v>
      </c>
      <c r="N357" s="49"/>
      <c r="O357" s="50"/>
      <c r="P357" s="50"/>
      <c r="Q357" s="50"/>
      <c r="R357" s="51"/>
      <c r="S357" s="52" t="s">
        <v>40</v>
      </c>
      <c r="T357" s="50" t="s">
        <v>40</v>
      </c>
      <c r="U357" s="50" t="s">
        <v>40</v>
      </c>
      <c r="V357" s="50"/>
      <c r="W357" s="51"/>
      <c r="X357" s="53"/>
      <c r="Y357" s="52"/>
      <c r="Z357" s="50" t="s">
        <v>40</v>
      </c>
      <c r="AA357" s="50" t="s">
        <v>40</v>
      </c>
      <c r="AB357" s="50"/>
      <c r="AC357" s="51" t="s">
        <v>40</v>
      </c>
      <c r="AD357" s="54"/>
      <c r="AE357" s="50"/>
      <c r="AF357" s="50"/>
      <c r="AG357" s="51"/>
      <c r="AH357" s="54"/>
      <c r="AI357" s="54"/>
      <c r="AJ357" s="53"/>
      <c r="AK357" s="55">
        <f t="shared" si="31"/>
        <v>6</v>
      </c>
      <c r="AL357" s="56"/>
    </row>
    <row r="358" spans="1:40" ht="37.5" customHeight="1">
      <c r="A358" s="22">
        <f>VLOOKUP(C358,[1]業者一覧!_xlnm.Database,3,FALSE)</f>
        <v>0</v>
      </c>
      <c r="B358" s="22">
        <f>VLOOKUP(C358,[1]業者一覧!_xlnm.Database,11,FALSE)</f>
        <v>1</v>
      </c>
      <c r="C358" s="23">
        <v>197899</v>
      </c>
      <c r="D358" s="42" t="str">
        <f t="shared" si="30"/>
        <v>04101197899</v>
      </c>
      <c r="E358" s="43" t="str">
        <f>VLOOKUP(C358,[1]業者一覧!_xlnm.Database,2,FALSE)</f>
        <v>㈱鐘福組</v>
      </c>
      <c r="F358" s="44">
        <f>VLOOKUP(C358,[1]業者一覧!_xlnm.Database,4,FALSE)</f>
        <v>43028</v>
      </c>
      <c r="G358" s="45">
        <f t="shared" si="29"/>
        <v>44853</v>
      </c>
      <c r="H358" s="46" t="str">
        <f>VLOOKUP(C358,[1]業者一覧!_xlnm.Database,12,FALSE)</f>
        <v>金村 康平</v>
      </c>
      <c r="I358" s="46" t="str">
        <f>VLOOKUP(C358,[1]業者一覧!_xlnm.Database,13,FALSE)</f>
        <v>ｶﾈﾌｸｸﾞﾐ</v>
      </c>
      <c r="J358" s="29" t="str">
        <f>VLOOKUP(C358,[1]業者一覧!_xlnm.Database,16,FALSE)</f>
        <v>832-0089</v>
      </c>
      <c r="K358" s="43" t="str">
        <f>VLOOKUP(C358,[1]業者一覧!_xlnm.Database,17,FALSE)</f>
        <v>福岡県柳川市田脇206-3</v>
      </c>
      <c r="L358" s="47" t="str">
        <f>VLOOKUP(C358,[1]業者一覧!_xlnm.Database,18,FALSE)</f>
        <v>0944-73-7916</v>
      </c>
      <c r="M358" s="48" t="str">
        <f>VLOOKUP(C358,[1]業者一覧!_xlnm.Database,19,FALSE)</f>
        <v>佐外</v>
      </c>
      <c r="N358" s="49" t="s">
        <v>38</v>
      </c>
      <c r="O358" s="50" t="s">
        <v>38</v>
      </c>
      <c r="P358" s="50" t="s">
        <v>38</v>
      </c>
      <c r="Q358" s="50" t="s">
        <v>38</v>
      </c>
      <c r="R358" s="51" t="s">
        <v>38</v>
      </c>
      <c r="S358" s="52" t="s">
        <v>38</v>
      </c>
      <c r="T358" s="50" t="s">
        <v>38</v>
      </c>
      <c r="U358" s="50" t="s">
        <v>38</v>
      </c>
      <c r="V358" s="50" t="s">
        <v>38</v>
      </c>
      <c r="W358" s="51"/>
      <c r="X358" s="53"/>
      <c r="Y358" s="52" t="s">
        <v>38</v>
      </c>
      <c r="Z358" s="50" t="s">
        <v>38</v>
      </c>
      <c r="AA358" s="50" t="s">
        <v>38</v>
      </c>
      <c r="AB358" s="50" t="s">
        <v>38</v>
      </c>
      <c r="AC358" s="51" t="s">
        <v>38</v>
      </c>
      <c r="AD358" s="54"/>
      <c r="AE358" s="50"/>
      <c r="AF358" s="50" t="s">
        <v>38</v>
      </c>
      <c r="AG358" s="51"/>
      <c r="AH358" s="54" t="s">
        <v>38</v>
      </c>
      <c r="AI358" s="54" t="s">
        <v>38</v>
      </c>
      <c r="AJ358" s="53" t="s">
        <v>38</v>
      </c>
      <c r="AK358" s="55">
        <f t="shared" si="31"/>
        <v>15</v>
      </c>
      <c r="AL358" s="56"/>
    </row>
    <row r="359" spans="1:40" ht="37.5" customHeight="1">
      <c r="A359" s="22">
        <f>VLOOKUP(C359,[1]業者一覧!_xlnm.Database,3,FALSE)</f>
        <v>0</v>
      </c>
      <c r="B359" s="22">
        <f>VLOOKUP(C359,[1]業者一覧!_xlnm.Database,11,FALSE)</f>
        <v>1</v>
      </c>
      <c r="C359" s="23">
        <v>65887</v>
      </c>
      <c r="D359" s="42" t="str">
        <f t="shared" si="30"/>
        <v>04101065887</v>
      </c>
      <c r="E359" s="43" t="str">
        <f>VLOOKUP(C359,[1]業者一覧!_xlnm.Database,2,FALSE)</f>
        <v>㈱カネムラエコワークス</v>
      </c>
      <c r="F359" s="44">
        <f>VLOOKUP(C359,[1]業者一覧!_xlnm.Database,4,FALSE)</f>
        <v>42710</v>
      </c>
      <c r="G359" s="45">
        <f t="shared" si="29"/>
        <v>44535</v>
      </c>
      <c r="H359" s="46" t="str">
        <f>VLOOKUP(C359,[1]業者一覧!_xlnm.Database,12,FALSE)</f>
        <v>金村 康平</v>
      </c>
      <c r="I359" s="46" t="str">
        <f>VLOOKUP(C359,[1]業者一覧!_xlnm.Database,13,FALSE)</f>
        <v>ｶﾈﾑﾗｴｺﾜｰｸｽ</v>
      </c>
      <c r="J359" s="29">
        <f>VLOOKUP(C359,[1]業者一覧!_xlnm.Database,16,FALSE)</f>
        <v>8690412</v>
      </c>
      <c r="K359" s="43" t="str">
        <f>VLOOKUP(C359,[1]業者一覧!_xlnm.Database,17,FALSE)</f>
        <v>熊本県宇土市岩古曽町2063-1</v>
      </c>
      <c r="L359" s="47" t="str">
        <f>VLOOKUP(C359,[1]業者一覧!_xlnm.Database,18,FALSE)</f>
        <v>0964-22-0715</v>
      </c>
      <c r="M359" s="48" t="str">
        <f>VLOOKUP(C359,[1]業者一覧!_xlnm.Database,19,FALSE)</f>
        <v>佐外</v>
      </c>
      <c r="N359" s="49"/>
      <c r="O359" s="50"/>
      <c r="P359" s="50"/>
      <c r="Q359" s="50"/>
      <c r="R359" s="51"/>
      <c r="S359" s="52" t="s">
        <v>40</v>
      </c>
      <c r="T359" s="50" t="s">
        <v>40</v>
      </c>
      <c r="U359" s="50" t="s">
        <v>40</v>
      </c>
      <c r="V359" s="50"/>
      <c r="W359" s="51"/>
      <c r="X359" s="53"/>
      <c r="Y359" s="52" t="s">
        <v>40</v>
      </c>
      <c r="Z359" s="50" t="s">
        <v>40</v>
      </c>
      <c r="AA359" s="50" t="s">
        <v>40</v>
      </c>
      <c r="AB359" s="50"/>
      <c r="AC359" s="51" t="s">
        <v>40</v>
      </c>
      <c r="AD359" s="54"/>
      <c r="AE359" s="50"/>
      <c r="AF359" s="50"/>
      <c r="AG359" s="51"/>
      <c r="AH359" s="54"/>
      <c r="AI359" s="54"/>
      <c r="AJ359" s="53"/>
      <c r="AK359" s="55">
        <f t="shared" si="31"/>
        <v>7</v>
      </c>
      <c r="AL359" s="56"/>
    </row>
    <row r="360" spans="1:40" ht="37.5" customHeight="1">
      <c r="A360" s="22">
        <f>VLOOKUP(C360,[1]業者一覧!_xlnm.Database,3,FALSE)</f>
        <v>0</v>
      </c>
      <c r="B360" s="22">
        <f>VLOOKUP(C360,[1]業者一覧!_xlnm.Database,11,FALSE)</f>
        <v>3</v>
      </c>
      <c r="C360" s="23">
        <v>61942</v>
      </c>
      <c r="D360" s="42" t="str">
        <f t="shared" si="30"/>
        <v>04103061942</v>
      </c>
      <c r="E360" s="43" t="str">
        <f>VLOOKUP(C360,[1]業者一覧!_xlnm.Database,2,FALSE)</f>
        <v>㈱紙資源</v>
      </c>
      <c r="F360" s="44">
        <f>VLOOKUP(C360,[1]業者一覧!_xlnm.Database,4,FALSE)</f>
        <v>43624</v>
      </c>
      <c r="G360" s="45">
        <f t="shared" si="29"/>
        <v>45450</v>
      </c>
      <c r="H360" s="46" t="str">
        <f>VLOOKUP(C360,[1]業者一覧!_xlnm.Database,12,FALSE)</f>
        <v>大津 正和</v>
      </c>
      <c r="I360" s="46" t="str">
        <f>VLOOKUP(C360,[1]業者一覧!_xlnm.Database,13,FALSE)</f>
        <v>ｶﾐｼｹﾞﾝ</v>
      </c>
      <c r="J360" s="29">
        <f>VLOOKUP(C360,[1]業者一覧!_xlnm.Database,16,FALSE)</f>
        <v>8120051</v>
      </c>
      <c r="K360" s="43" t="str">
        <f>VLOOKUP(C360,[1]業者一覧!_xlnm.Database,17,FALSE)</f>
        <v>福岡県福岡市東区箱崎ふ頭4-1-37</v>
      </c>
      <c r="L360" s="47" t="str">
        <f>VLOOKUP(C360,[1]業者一覧!_xlnm.Database,18,FALSE)</f>
        <v>092-651-8870</v>
      </c>
      <c r="M360" s="48" t="str">
        <f>VLOOKUP(C360,[1]業者一覧!_xlnm.Database,19,FALSE)</f>
        <v>鳥外</v>
      </c>
      <c r="N360" s="49" t="s">
        <v>38</v>
      </c>
      <c r="O360" s="50" t="s">
        <v>38</v>
      </c>
      <c r="P360" s="50" t="s">
        <v>38</v>
      </c>
      <c r="Q360" s="50" t="s">
        <v>38</v>
      </c>
      <c r="R360" s="51" t="s">
        <v>38</v>
      </c>
      <c r="S360" s="52" t="s">
        <v>38</v>
      </c>
      <c r="T360" s="50" t="s">
        <v>38</v>
      </c>
      <c r="U360" s="50" t="s">
        <v>38</v>
      </c>
      <c r="V360" s="50" t="s">
        <v>38</v>
      </c>
      <c r="W360" s="51" t="s">
        <v>38</v>
      </c>
      <c r="X360" s="53"/>
      <c r="Y360" s="52" t="s">
        <v>38</v>
      </c>
      <c r="Z360" s="50" t="s">
        <v>38</v>
      </c>
      <c r="AA360" s="50" t="s">
        <v>38</v>
      </c>
      <c r="AB360" s="50" t="s">
        <v>38</v>
      </c>
      <c r="AC360" s="51" t="s">
        <v>38</v>
      </c>
      <c r="AD360" s="54"/>
      <c r="AE360" s="50"/>
      <c r="AF360" s="50" t="s">
        <v>38</v>
      </c>
      <c r="AG360" s="51"/>
      <c r="AH360" s="54" t="s">
        <v>38</v>
      </c>
      <c r="AI360" s="54" t="s">
        <v>38</v>
      </c>
      <c r="AJ360" s="53" t="s">
        <v>38</v>
      </c>
      <c r="AK360" s="55">
        <f t="shared" si="31"/>
        <v>16</v>
      </c>
      <c r="AL360" s="56"/>
      <c r="AN360" s="58"/>
    </row>
    <row r="361" spans="1:40" ht="37.5" customHeight="1">
      <c r="A361" s="22">
        <f>VLOOKUP(C361,[1]業者一覧!_xlnm.Database,3,FALSE)</f>
        <v>0</v>
      </c>
      <c r="B361" s="22">
        <f>VLOOKUP(C361,[1]業者一覧!_xlnm.Database,11,FALSE)</f>
        <v>8</v>
      </c>
      <c r="C361" s="23">
        <v>17340</v>
      </c>
      <c r="D361" s="42" t="str">
        <f t="shared" si="30"/>
        <v>04108017340</v>
      </c>
      <c r="E361" s="43" t="str">
        <f>VLOOKUP(C361,[1]業者一覧!_xlnm.Database,2,FALSE)</f>
        <v>㈱神近建設</v>
      </c>
      <c r="F361" s="44">
        <f>VLOOKUP(C361,[1]業者一覧!_xlnm.Database,4,FALSE)</f>
        <v>43581</v>
      </c>
      <c r="G361" s="45">
        <f t="shared" si="29"/>
        <v>45407</v>
      </c>
      <c r="H361" s="46" t="str">
        <f>VLOOKUP(C361,[1]業者一覧!_xlnm.Database,12,FALSE)</f>
        <v>神近 利久</v>
      </c>
      <c r="I361" s="46" t="str">
        <f>VLOOKUP(C361,[1]業者一覧!_xlnm.Database,13,FALSE)</f>
        <v>ｶﾐﾁｶｹﾝｾﾂ</v>
      </c>
      <c r="J361" s="29">
        <f>VLOOKUP(C361,[1]業者一覧!_xlnm.Database,16,FALSE)</f>
        <v>8430302</v>
      </c>
      <c r="K361" s="43" t="str">
        <f>VLOOKUP(C361,[1]業者一覧!_xlnm.Database,17,FALSE)</f>
        <v>佐賀県嬉野市嬉野町大字下野丙1746</v>
      </c>
      <c r="L361" s="47" t="str">
        <f>VLOOKUP(C361,[1]業者一覧!_xlnm.Database,18,FALSE)</f>
        <v>0954-43-1861</v>
      </c>
      <c r="M361" s="48" t="str">
        <f>VLOOKUP(C361,[1]業者一覧!_xlnm.Database,19,FALSE)</f>
        <v>杵内</v>
      </c>
      <c r="N361" s="49"/>
      <c r="O361" s="50"/>
      <c r="P361" s="50"/>
      <c r="Q361" s="50"/>
      <c r="R361" s="51"/>
      <c r="S361" s="52" t="s">
        <v>40</v>
      </c>
      <c r="T361" s="50" t="s">
        <v>40</v>
      </c>
      <c r="U361" s="50" t="s">
        <v>40</v>
      </c>
      <c r="V361" s="50"/>
      <c r="W361" s="51"/>
      <c r="X361" s="53"/>
      <c r="Y361" s="52" t="s">
        <v>40</v>
      </c>
      <c r="Z361" s="50" t="s">
        <v>40</v>
      </c>
      <c r="AA361" s="50" t="s">
        <v>40</v>
      </c>
      <c r="AB361" s="50"/>
      <c r="AC361" s="51" t="s">
        <v>40</v>
      </c>
      <c r="AD361" s="54"/>
      <c r="AE361" s="50"/>
      <c r="AF361" s="50"/>
      <c r="AG361" s="51"/>
      <c r="AH361" s="54"/>
      <c r="AI361" s="54"/>
      <c r="AJ361" s="53"/>
      <c r="AK361" s="55">
        <f t="shared" si="31"/>
        <v>7</v>
      </c>
      <c r="AL361" s="56"/>
    </row>
    <row r="362" spans="1:40" ht="37.5" customHeight="1">
      <c r="A362" s="22">
        <f>VLOOKUP(C362,[1]業者一覧!_xlnm.Database,3,FALSE)</f>
        <v>0</v>
      </c>
      <c r="B362" s="22">
        <f>VLOOKUP(C362,[1]業者一覧!_xlnm.Database,11,FALSE)</f>
        <v>1</v>
      </c>
      <c r="C362" s="23">
        <v>53184</v>
      </c>
      <c r="D362" s="24" t="str">
        <f t="shared" si="30"/>
        <v>04101053184</v>
      </c>
      <c r="E362" s="25" t="str">
        <f>VLOOKUP(C362,[1]業者一覧!_xlnm.Database,2,FALSE)</f>
        <v>上三川運輸㈱</v>
      </c>
      <c r="F362" s="26">
        <f>VLOOKUP(C362,[1]業者一覧!_xlnm.Database,4,FALSE)</f>
        <v>43612</v>
      </c>
      <c r="G362" s="27">
        <f t="shared" si="29"/>
        <v>45438</v>
      </c>
      <c r="H362" s="28" t="str">
        <f>VLOOKUP(C362,[1]業者一覧!_xlnm.Database,12,FALSE)</f>
        <v>千葉 秀郎</v>
      </c>
      <c r="I362" s="28" t="str">
        <f>VLOOKUP(C362,[1]業者一覧!_xlnm.Database,13,FALSE)</f>
        <v>ｶﾐﾉｶﾜｳﾝﾕ</v>
      </c>
      <c r="J362" s="29" t="str">
        <f>VLOOKUP(C362,[1]業者一覧!_xlnm.Database,16,FALSE)</f>
        <v>329-0617</v>
      </c>
      <c r="K362" s="25" t="str">
        <f>VLOOKUP(C362,[1]業者一覧!_xlnm.Database,17,FALSE)</f>
        <v>栃木県河内郡上三川町大字上蒲生1972-1</v>
      </c>
      <c r="L362" s="30" t="str">
        <f>VLOOKUP(C362,[1]業者一覧!_xlnm.Database,18,FALSE)</f>
        <v>0285-56-5473</v>
      </c>
      <c r="M362" s="31" t="str">
        <f>VLOOKUP(C362,[1]業者一覧!_xlnm.Database,19,FALSE)</f>
        <v>佐外</v>
      </c>
      <c r="N362" s="32" t="s">
        <v>40</v>
      </c>
      <c r="O362" s="33" t="s">
        <v>40</v>
      </c>
      <c r="P362" s="33" t="s">
        <v>40</v>
      </c>
      <c r="Q362" s="33" t="s">
        <v>40</v>
      </c>
      <c r="R362" s="34" t="s">
        <v>40</v>
      </c>
      <c r="S362" s="35" t="s">
        <v>40</v>
      </c>
      <c r="T362" s="33" t="s">
        <v>40</v>
      </c>
      <c r="U362" s="33" t="s">
        <v>40</v>
      </c>
      <c r="V362" s="33" t="s">
        <v>40</v>
      </c>
      <c r="W362" s="34" t="s">
        <v>40</v>
      </c>
      <c r="X362" s="41"/>
      <c r="Y362" s="35" t="s">
        <v>40</v>
      </c>
      <c r="Z362" s="33" t="s">
        <v>40</v>
      </c>
      <c r="AA362" s="33" t="s">
        <v>40</v>
      </c>
      <c r="AB362" s="33" t="s">
        <v>40</v>
      </c>
      <c r="AC362" s="34" t="s">
        <v>40</v>
      </c>
      <c r="AD362" s="38"/>
      <c r="AE362" s="33"/>
      <c r="AF362" s="33" t="s">
        <v>40</v>
      </c>
      <c r="AG362" s="34"/>
      <c r="AH362" s="38" t="s">
        <v>40</v>
      </c>
      <c r="AI362" s="38" t="s">
        <v>38</v>
      </c>
      <c r="AJ362" s="41" t="s">
        <v>40</v>
      </c>
      <c r="AK362" s="39">
        <f t="shared" si="31"/>
        <v>16</v>
      </c>
      <c r="AL362" s="40"/>
    </row>
    <row r="363" spans="1:40" ht="37.5" customHeight="1">
      <c r="A363" s="22">
        <f>VLOOKUP(C363,[1]業者一覧!_xlnm.Database,3,FALSE)</f>
        <v>0</v>
      </c>
      <c r="B363" s="22">
        <f>VLOOKUP(C363,[1]業者一覧!_xlnm.Database,11,FALSE)</f>
        <v>1</v>
      </c>
      <c r="C363" s="23">
        <v>78282</v>
      </c>
      <c r="D363" s="24" t="str">
        <f t="shared" si="30"/>
        <v>04101078282</v>
      </c>
      <c r="E363" s="25" t="str">
        <f>VLOOKUP(C363,[1]業者一覧!_xlnm.Database,2,FALSE)</f>
        <v>㈱上山建設</v>
      </c>
      <c r="F363" s="26">
        <f>VLOOKUP(C363,[1]業者一覧!_xlnm.Database,4,FALSE)</f>
        <v>43220</v>
      </c>
      <c r="G363" s="27">
        <f t="shared" si="29"/>
        <v>45045</v>
      </c>
      <c r="H363" s="28" t="str">
        <f>VLOOKUP(C363,[1]業者一覧!_xlnm.Database,12,FALSE)</f>
        <v>上山 誠</v>
      </c>
      <c r="I363" s="28" t="str">
        <f>VLOOKUP(C363,[1]業者一覧!_xlnm.Database,13,FALSE)</f>
        <v>ｶﾐﾔﾏｹﾝｾﾂ</v>
      </c>
      <c r="J363" s="29" t="str">
        <f>VLOOKUP(C363,[1]業者一覧!_xlnm.Database,16,FALSE)</f>
        <v>859-3702</v>
      </c>
      <c r="K363" s="25" t="str">
        <f>VLOOKUP(C363,[1]業者一覧!_xlnm.Database,17,FALSE)</f>
        <v>長崎県東彼杵郡波佐見町湯無田郷849-1</v>
      </c>
      <c r="L363" s="30" t="str">
        <f>VLOOKUP(C363,[1]業者一覧!_xlnm.Database,18,FALSE)</f>
        <v>0956-85-6000</v>
      </c>
      <c r="M363" s="31" t="str">
        <f>VLOOKUP(C363,[1]業者一覧!_xlnm.Database,19,FALSE)</f>
        <v>佐外</v>
      </c>
      <c r="N363" s="32"/>
      <c r="O363" s="33" t="s">
        <v>38</v>
      </c>
      <c r="P363" s="33"/>
      <c r="Q363" s="33"/>
      <c r="R363" s="34"/>
      <c r="S363" s="35" t="s">
        <v>40</v>
      </c>
      <c r="T363" s="33"/>
      <c r="U363" s="33" t="s">
        <v>40</v>
      </c>
      <c r="V363" s="33"/>
      <c r="W363" s="34"/>
      <c r="X363" s="41"/>
      <c r="Y363" s="35"/>
      <c r="Z363" s="33" t="s">
        <v>40</v>
      </c>
      <c r="AA363" s="33" t="s">
        <v>40</v>
      </c>
      <c r="AB363" s="33"/>
      <c r="AC363" s="34" t="s">
        <v>40</v>
      </c>
      <c r="AD363" s="38"/>
      <c r="AE363" s="33"/>
      <c r="AF363" s="33"/>
      <c r="AG363" s="34"/>
      <c r="AH363" s="38"/>
      <c r="AI363" s="38" t="s">
        <v>38</v>
      </c>
      <c r="AJ363" s="41"/>
      <c r="AK363" s="39">
        <f t="shared" si="31"/>
        <v>6</v>
      </c>
      <c r="AL363" s="40"/>
    </row>
    <row r="364" spans="1:40" ht="37.5" customHeight="1">
      <c r="A364" s="22">
        <f>VLOOKUP(C364,[1]業者一覧!_xlnm.Database,3,FALSE)</f>
        <v>0</v>
      </c>
      <c r="B364" s="22">
        <f>VLOOKUP(C364,[1]業者一覧!_xlnm.Database,11,FALSE)</f>
        <v>1</v>
      </c>
      <c r="C364" s="23">
        <v>166093</v>
      </c>
      <c r="D364" s="42" t="str">
        <f t="shared" si="30"/>
        <v>04101166093</v>
      </c>
      <c r="E364" s="43" t="str">
        <f>VLOOKUP(C364,[1]業者一覧!_xlnm.Database,2,FALSE)</f>
        <v>㈲嘉村運輸</v>
      </c>
      <c r="F364" s="44">
        <f>VLOOKUP(C364,[1]業者一覧!_xlnm.Database,4,FALSE)</f>
        <v>42866</v>
      </c>
      <c r="G364" s="45">
        <f t="shared" si="29"/>
        <v>44691</v>
      </c>
      <c r="H364" s="46" t="str">
        <f>VLOOKUP(C364,[1]業者一覧!_xlnm.Database,12,FALSE)</f>
        <v>嘉村 誠一</v>
      </c>
      <c r="I364" s="46" t="str">
        <f>VLOOKUP(C364,[1]業者一覧!_xlnm.Database,13,FALSE)</f>
        <v>ｶﾑﾗｳﾝﾕ</v>
      </c>
      <c r="J364" s="29" t="str">
        <f>VLOOKUP(C364,[1]業者一覧!_xlnm.Database,16,FALSE)</f>
        <v>840-0501</v>
      </c>
      <c r="K364" s="43" t="str">
        <f>VLOOKUP(C364,[1]業者一覧!_xlnm.Database,17,FALSE)</f>
        <v>佐賀県佐賀市富士町大字古湯817-1</v>
      </c>
      <c r="L364" s="47" t="str">
        <f>VLOOKUP(C364,[1]業者一覧!_xlnm.Database,18,FALSE)</f>
        <v>0952-58-2178</v>
      </c>
      <c r="M364" s="48" t="str">
        <f>VLOOKUP(C364,[1]業者一覧!_xlnm.Database,19,FALSE)</f>
        <v>佐内</v>
      </c>
      <c r="N364" s="49" t="s">
        <v>38</v>
      </c>
      <c r="O364" s="50"/>
      <c r="P364" s="50"/>
      <c r="Q364" s="50"/>
      <c r="R364" s="51"/>
      <c r="S364" s="52" t="s">
        <v>38</v>
      </c>
      <c r="T364" s="50" t="s">
        <v>38</v>
      </c>
      <c r="U364" s="50" t="s">
        <v>38</v>
      </c>
      <c r="V364" s="50" t="s">
        <v>38</v>
      </c>
      <c r="W364" s="51"/>
      <c r="X364" s="53"/>
      <c r="Y364" s="52" t="s">
        <v>38</v>
      </c>
      <c r="Z364" s="50" t="s">
        <v>38</v>
      </c>
      <c r="AA364" s="50" t="s">
        <v>38</v>
      </c>
      <c r="AB364" s="50"/>
      <c r="AC364" s="51" t="s">
        <v>38</v>
      </c>
      <c r="AD364" s="54"/>
      <c r="AE364" s="50"/>
      <c r="AF364" s="50"/>
      <c r="AG364" s="51"/>
      <c r="AH364" s="54" t="s">
        <v>38</v>
      </c>
      <c r="AI364" s="54"/>
      <c r="AJ364" s="53"/>
      <c r="AK364" s="55">
        <f t="shared" si="31"/>
        <v>9</v>
      </c>
      <c r="AL364" s="56"/>
    </row>
    <row r="365" spans="1:40" ht="37.5" customHeight="1">
      <c r="A365" s="22">
        <f>VLOOKUP(C365,[1]業者一覧!_xlnm.Database,3,FALSE)</f>
        <v>0</v>
      </c>
      <c r="B365" s="22">
        <f>VLOOKUP(C365,[1]業者一覧!_xlnm.Database,11,FALSE)</f>
        <v>1</v>
      </c>
      <c r="C365" s="23">
        <v>146447</v>
      </c>
      <c r="D365" s="24" t="str">
        <f t="shared" si="30"/>
        <v>04101146447</v>
      </c>
      <c r="E365" s="25" t="str">
        <f>VLOOKUP(C365,[1]業者一覧!_xlnm.Database,2,FALSE)</f>
        <v>嘉村 浩文</v>
      </c>
      <c r="F365" s="26">
        <f>VLOOKUP(C365,[1]業者一覧!_xlnm.Database,4,FALSE)</f>
        <v>43460</v>
      </c>
      <c r="G365" s="27">
        <f t="shared" si="29"/>
        <v>45285</v>
      </c>
      <c r="H365" s="28" t="str">
        <f>VLOOKUP(C365,[1]業者一覧!_xlnm.Database,12,FALSE)</f>
        <v>嘉村 浩文</v>
      </c>
      <c r="I365" s="28" t="str">
        <f>VLOOKUP(C365,[1]業者一覧!_xlnm.Database,13,FALSE)</f>
        <v>ｶﾑﾗﾋﾛﾌﾐ</v>
      </c>
      <c r="J365" s="29">
        <f>VLOOKUP(C365,[1]業者一覧!_xlnm.Database,16,FALSE)</f>
        <v>8402104</v>
      </c>
      <c r="K365" s="25" t="str">
        <f>VLOOKUP(C365,[1]業者一覧!_xlnm.Database,17,FALSE)</f>
        <v>佐賀県佐賀市諸富町大字徳富2027-5</v>
      </c>
      <c r="L365" s="30" t="str">
        <f>VLOOKUP(C365,[1]業者一覧!_xlnm.Database,18,FALSE)</f>
        <v>0952-47-6875</v>
      </c>
      <c r="M365" s="31" t="str">
        <f>VLOOKUP(C365,[1]業者一覧!_xlnm.Database,19,FALSE)</f>
        <v>佐内</v>
      </c>
      <c r="N365" s="32"/>
      <c r="O365" s="33" t="s">
        <v>40</v>
      </c>
      <c r="P365" s="33"/>
      <c r="Q365" s="33"/>
      <c r="R365" s="34"/>
      <c r="S365" s="35" t="s">
        <v>38</v>
      </c>
      <c r="T365" s="33" t="s">
        <v>38</v>
      </c>
      <c r="U365" s="33" t="s">
        <v>38</v>
      </c>
      <c r="V365" s="33" t="s">
        <v>38</v>
      </c>
      <c r="W365" s="34"/>
      <c r="X365" s="41"/>
      <c r="Y365" s="35" t="s">
        <v>38</v>
      </c>
      <c r="Z365" s="33" t="s">
        <v>38</v>
      </c>
      <c r="AA365" s="33" t="s">
        <v>38</v>
      </c>
      <c r="AB365" s="33"/>
      <c r="AC365" s="34" t="s">
        <v>38</v>
      </c>
      <c r="AD365" s="38"/>
      <c r="AE365" s="33"/>
      <c r="AF365" s="33"/>
      <c r="AG365" s="34"/>
      <c r="AH365" s="38"/>
      <c r="AI365" s="38"/>
      <c r="AJ365" s="41"/>
      <c r="AK365" s="39">
        <f t="shared" si="31"/>
        <v>9</v>
      </c>
      <c r="AL365" s="40"/>
    </row>
    <row r="366" spans="1:40" ht="37.5" customHeight="1">
      <c r="A366" s="22">
        <f>VLOOKUP(C366,[1]業者一覧!_xlnm.Database,3,FALSE)</f>
        <v>0</v>
      </c>
      <c r="B366" s="22">
        <f>VLOOKUP(C366,[1]業者一覧!_xlnm.Database,11,FALSE)</f>
        <v>1</v>
      </c>
      <c r="C366" s="23">
        <v>172453</v>
      </c>
      <c r="D366" s="24" t="str">
        <f t="shared" si="30"/>
        <v>04101172453</v>
      </c>
      <c r="E366" s="25" t="str">
        <f>VLOOKUP(C366,[1]業者一覧!_xlnm.Database,2,FALSE)</f>
        <v>華洋通商㈱</v>
      </c>
      <c r="F366" s="26">
        <f>VLOOKUP(C366,[1]業者一覧!_xlnm.Database,4,FALSE)</f>
        <v>43261</v>
      </c>
      <c r="G366" s="27">
        <f t="shared" si="29"/>
        <v>45086</v>
      </c>
      <c r="H366" s="28" t="str">
        <f>VLOOKUP(C366,[1]業者一覧!_xlnm.Database,12,FALSE)</f>
        <v>伊 秀武</v>
      </c>
      <c r="I366" s="28" t="str">
        <f>VLOOKUP(C366,[1]業者一覧!_xlnm.Database,13,FALSE)</f>
        <v>ｶﾖｳﾂｳｼｮｳ</v>
      </c>
      <c r="J366" s="29" t="str">
        <f>VLOOKUP(C366,[1]業者一覧!_xlnm.Database,16,FALSE)</f>
        <v>819-0051</v>
      </c>
      <c r="K366" s="25" t="str">
        <f>VLOOKUP(C366,[1]業者一覧!_xlnm.Database,17,FALSE)</f>
        <v>福岡県福岡市西区大字羽根戸67-1</v>
      </c>
      <c r="L366" s="30" t="str">
        <f>VLOOKUP(C366,[1]業者一覧!_xlnm.Database,18,FALSE)</f>
        <v>092-812-1860</v>
      </c>
      <c r="M366" s="31" t="str">
        <f>VLOOKUP(C366,[1]業者一覧!_xlnm.Database,19,FALSE)</f>
        <v>佐外</v>
      </c>
      <c r="N366" s="32"/>
      <c r="O366" s="33"/>
      <c r="P366" s="33" t="s">
        <v>40</v>
      </c>
      <c r="Q366" s="33" t="s">
        <v>40</v>
      </c>
      <c r="R366" s="34" t="s">
        <v>40</v>
      </c>
      <c r="S366" s="35" t="s">
        <v>40</v>
      </c>
      <c r="T366" s="33" t="s">
        <v>40</v>
      </c>
      <c r="U366" s="33" t="s">
        <v>40</v>
      </c>
      <c r="V366" s="33" t="s">
        <v>40</v>
      </c>
      <c r="W366" s="34"/>
      <c r="X366" s="41"/>
      <c r="Y366" s="35" t="s">
        <v>40</v>
      </c>
      <c r="Z366" s="33" t="s">
        <v>40</v>
      </c>
      <c r="AA366" s="33" t="s">
        <v>40</v>
      </c>
      <c r="AB366" s="33"/>
      <c r="AC366" s="34" t="s">
        <v>40</v>
      </c>
      <c r="AD366" s="38"/>
      <c r="AE366" s="33"/>
      <c r="AF366" s="33"/>
      <c r="AG366" s="34"/>
      <c r="AH366" s="38" t="s">
        <v>38</v>
      </c>
      <c r="AI366" s="38" t="s">
        <v>38</v>
      </c>
      <c r="AJ366" s="41" t="s">
        <v>38</v>
      </c>
      <c r="AK366" s="39">
        <f t="shared" si="31"/>
        <v>11</v>
      </c>
      <c r="AL366" s="40"/>
    </row>
    <row r="367" spans="1:40" ht="37.5" customHeight="1">
      <c r="A367" s="22">
        <f>VLOOKUP(C367,[1]業者一覧!_xlnm.Database,3,FALSE)</f>
        <v>0</v>
      </c>
      <c r="B367" s="22">
        <f>VLOOKUP(C367,[1]業者一覧!_xlnm.Database,11,FALSE)</f>
        <v>5</v>
      </c>
      <c r="C367" s="23">
        <v>144969</v>
      </c>
      <c r="D367" s="24" t="str">
        <f t="shared" si="30"/>
        <v>04105144969</v>
      </c>
      <c r="E367" s="25" t="str">
        <f>VLOOKUP(C367,[1]業者一覧!_xlnm.Database,2,FALSE)</f>
        <v>㈲唐津環境整備センター</v>
      </c>
      <c r="F367" s="26">
        <f>VLOOKUP(C367,[1]業者一覧!_xlnm.Database,4,FALSE)</f>
        <v>43388</v>
      </c>
      <c r="G367" s="27">
        <f t="shared" ref="G367:G399" si="32">EDATE(F367,60)-1</f>
        <v>45213</v>
      </c>
      <c r="H367" s="28" t="str">
        <f>VLOOKUP(C367,[1]業者一覧!_xlnm.Database,12,FALSE)</f>
        <v>熊本 康子</v>
      </c>
      <c r="I367" s="28" t="str">
        <f>VLOOKUP(C367,[1]業者一覧!_xlnm.Database,13,FALSE)</f>
        <v>ｶﾗﾂｶﾝｷｮｳｾｲﾋﾞｾﾝﾀｰ</v>
      </c>
      <c r="J367" s="29">
        <f>VLOOKUP(C367,[1]業者一覧!_xlnm.Database,16,FALSE)</f>
        <v>8470033</v>
      </c>
      <c r="K367" s="25" t="str">
        <f>VLOOKUP(C367,[1]業者一覧!_xlnm.Database,17,FALSE)</f>
        <v>佐賀県唐津市久里836-3</v>
      </c>
      <c r="L367" s="30" t="str">
        <f>VLOOKUP(C367,[1]業者一覧!_xlnm.Database,18,FALSE)</f>
        <v>0955-78-1645</v>
      </c>
      <c r="M367" s="31" t="str">
        <f>VLOOKUP(C367,[1]業者一覧!_xlnm.Database,19,FALSE)</f>
        <v>唐内</v>
      </c>
      <c r="N367" s="32"/>
      <c r="O367" s="33"/>
      <c r="P367" s="33"/>
      <c r="Q367" s="33"/>
      <c r="R367" s="33"/>
      <c r="S367" s="35" t="s">
        <v>38</v>
      </c>
      <c r="T367" s="33" t="s">
        <v>38</v>
      </c>
      <c r="U367" s="33" t="s">
        <v>38</v>
      </c>
      <c r="V367" s="33"/>
      <c r="W367" s="34"/>
      <c r="X367" s="41"/>
      <c r="Y367" s="35"/>
      <c r="Z367" s="33" t="s">
        <v>38</v>
      </c>
      <c r="AA367" s="33" t="s">
        <v>38</v>
      </c>
      <c r="AB367" s="33"/>
      <c r="AC367" s="34" t="s">
        <v>38</v>
      </c>
      <c r="AD367" s="38"/>
      <c r="AE367" s="33"/>
      <c r="AF367" s="33"/>
      <c r="AG367" s="34"/>
      <c r="AH367" s="38"/>
      <c r="AI367" s="38" t="s">
        <v>42</v>
      </c>
      <c r="AJ367" s="41"/>
      <c r="AK367" s="39">
        <f t="shared" si="31"/>
        <v>6</v>
      </c>
      <c r="AL367" s="40"/>
    </row>
    <row r="368" spans="1:40" ht="37.5" customHeight="1">
      <c r="A368" s="22">
        <f>VLOOKUP(C368,[1]業者一覧!_xlnm.Database,3,FALSE)</f>
        <v>0</v>
      </c>
      <c r="B368" s="22">
        <f>VLOOKUP(C368,[1]業者一覧!_xlnm.Database,11,FALSE)</f>
        <v>5</v>
      </c>
      <c r="C368" s="23">
        <v>205486</v>
      </c>
      <c r="D368" s="24" t="str">
        <f t="shared" si="30"/>
        <v>04105205486</v>
      </c>
      <c r="E368" s="25" t="str">
        <f>VLOOKUP(C368,[1]業者一覧!_xlnm.Database,2,FALSE)</f>
        <v>唐津港運輸㈱</v>
      </c>
      <c r="F368" s="26">
        <f>VLOOKUP(C368,[1]業者一覧!_xlnm.Database,4,FALSE)</f>
        <v>43500</v>
      </c>
      <c r="G368" s="27">
        <f t="shared" si="32"/>
        <v>45325</v>
      </c>
      <c r="H368" s="28" t="str">
        <f>VLOOKUP(C368,[1]業者一覧!_xlnm.Database,12,FALSE)</f>
        <v>合力 劭</v>
      </c>
      <c r="I368" s="28" t="str">
        <f>VLOOKUP(C368,[1]業者一覧!_xlnm.Database,13,FALSE)</f>
        <v>ｶﾗﾂｺｳｳﾝﾕ</v>
      </c>
      <c r="J368" s="29" t="str">
        <f>VLOOKUP(C368,[1]業者一覧!_xlnm.Database,16,FALSE)</f>
        <v>847-0101</v>
      </c>
      <c r="K368" s="25" t="str">
        <f>VLOOKUP(C368,[1]業者一覧!_xlnm.Database,17,FALSE)</f>
        <v>佐賀県唐津市中瀬通10-31</v>
      </c>
      <c r="L368" s="30" t="str">
        <f>VLOOKUP(C368,[1]業者一覧!_xlnm.Database,18,FALSE)</f>
        <v>0955-72-3131</v>
      </c>
      <c r="M368" s="31" t="str">
        <f>VLOOKUP(C368,[1]業者一覧!_xlnm.Database,19,FALSE)</f>
        <v>唐内</v>
      </c>
      <c r="N368" s="32"/>
      <c r="O368" s="33" t="s">
        <v>40</v>
      </c>
      <c r="P368" s="33"/>
      <c r="Q368" s="33"/>
      <c r="R368" s="33"/>
      <c r="S368" s="35"/>
      <c r="T368" s="33"/>
      <c r="U368" s="33"/>
      <c r="V368" s="33"/>
      <c r="W368" s="34"/>
      <c r="X368" s="41"/>
      <c r="Y368" s="35"/>
      <c r="Z368" s="33"/>
      <c r="AA368" s="33" t="s">
        <v>38</v>
      </c>
      <c r="AB368" s="33"/>
      <c r="AC368" s="34" t="s">
        <v>38</v>
      </c>
      <c r="AD368" s="38"/>
      <c r="AE368" s="33"/>
      <c r="AF368" s="33"/>
      <c r="AG368" s="34"/>
      <c r="AH368" s="38"/>
      <c r="AI368" s="38"/>
      <c r="AJ368" s="41"/>
      <c r="AK368" s="39">
        <f t="shared" si="31"/>
        <v>3</v>
      </c>
      <c r="AL368" s="40"/>
    </row>
    <row r="369" spans="1:40" ht="37.5" customHeight="1">
      <c r="A369" s="22">
        <f>VLOOKUP(C369,[1]業者一覧!_xlnm.Database,3,FALSE)</f>
        <v>0</v>
      </c>
      <c r="B369" s="22">
        <f>VLOOKUP(C369,[1]業者一覧!_xlnm.Database,11,FALSE)</f>
        <v>5</v>
      </c>
      <c r="C369" s="23">
        <v>4133</v>
      </c>
      <c r="D369" s="42" t="str">
        <f t="shared" si="30"/>
        <v>04105004133</v>
      </c>
      <c r="E369" s="43" t="str">
        <f>VLOOKUP(C369,[1]業者一覧!_xlnm.Database,2,FALSE)</f>
        <v>㈱唐津砕石</v>
      </c>
      <c r="F369" s="44">
        <f>VLOOKUP(C369,[1]業者一覧!_xlnm.Database,4,FALSE)</f>
        <v>43262</v>
      </c>
      <c r="G369" s="45">
        <f t="shared" si="32"/>
        <v>45087</v>
      </c>
      <c r="H369" s="46" t="str">
        <f>VLOOKUP(C369,[1]業者一覧!_xlnm.Database,12,FALSE)</f>
        <v>渡邉 正一</v>
      </c>
      <c r="I369" s="46" t="str">
        <f>VLOOKUP(C369,[1]業者一覧!_xlnm.Database,13,FALSE)</f>
        <v>ｶﾗﾂｻｲｾｷ</v>
      </c>
      <c r="J369" s="29">
        <f>VLOOKUP(C369,[1]業者一覧!_xlnm.Database,16,FALSE)</f>
        <v>8470101</v>
      </c>
      <c r="K369" s="43" t="str">
        <f>VLOOKUP(C369,[1]業者一覧!_xlnm.Database,17,FALSE)</f>
        <v>佐賀県唐津市中瀬通10-3</v>
      </c>
      <c r="L369" s="47" t="str">
        <f>VLOOKUP(C369,[1]業者一覧!_xlnm.Database,18,FALSE)</f>
        <v>0955-73-8783</v>
      </c>
      <c r="M369" s="48" t="str">
        <f>VLOOKUP(C369,[1]業者一覧!_xlnm.Database,19,FALSE)</f>
        <v>唐内</v>
      </c>
      <c r="N369" s="49"/>
      <c r="O369" s="50"/>
      <c r="P369" s="50"/>
      <c r="Q369" s="50"/>
      <c r="R369" s="51"/>
      <c r="S369" s="52" t="s">
        <v>40</v>
      </c>
      <c r="T369" s="50"/>
      <c r="U369" s="50" t="s">
        <v>38</v>
      </c>
      <c r="V369" s="50"/>
      <c r="W369" s="51"/>
      <c r="X369" s="53"/>
      <c r="Y369" s="52" t="s">
        <v>40</v>
      </c>
      <c r="Z369" s="50" t="s">
        <v>40</v>
      </c>
      <c r="AA369" s="50" t="s">
        <v>40</v>
      </c>
      <c r="AB369" s="50"/>
      <c r="AC369" s="51" t="s">
        <v>40</v>
      </c>
      <c r="AD369" s="54"/>
      <c r="AE369" s="50"/>
      <c r="AF369" s="50"/>
      <c r="AG369" s="51"/>
      <c r="AH369" s="54" t="s">
        <v>38</v>
      </c>
      <c r="AI369" s="54"/>
      <c r="AJ369" s="53"/>
      <c r="AK369" s="55">
        <f t="shared" si="31"/>
        <v>6</v>
      </c>
      <c r="AL369" s="56"/>
      <c r="AN369" s="58"/>
    </row>
    <row r="370" spans="1:40" ht="37.5" customHeight="1">
      <c r="A370" s="22">
        <f>VLOOKUP(C370,[1]業者一覧!_xlnm.Database,3,FALSE)</f>
        <v>0</v>
      </c>
      <c r="B370" s="22">
        <f>VLOOKUP(C370,[1]業者一覧!_xlnm.Database,11,FALSE)</f>
        <v>5</v>
      </c>
      <c r="C370" s="23">
        <v>133507</v>
      </c>
      <c r="D370" s="42" t="str">
        <f t="shared" si="30"/>
        <v>04105133507</v>
      </c>
      <c r="E370" s="43" t="str">
        <f>VLOOKUP(C370,[1]業者一覧!_xlnm.Database,2,FALSE)</f>
        <v>㈲唐津緑化サービス</v>
      </c>
      <c r="F370" s="44">
        <f>VLOOKUP(C370,[1]業者一覧!_xlnm.Database,4,FALSE)</f>
        <v>42792</v>
      </c>
      <c r="G370" s="45">
        <f t="shared" si="32"/>
        <v>44617</v>
      </c>
      <c r="H370" s="46" t="str">
        <f>VLOOKUP(C370,[1]業者一覧!_xlnm.Database,12,FALSE)</f>
        <v>惠藤 元文</v>
      </c>
      <c r="I370" s="46" t="str">
        <f>VLOOKUP(C370,[1]業者一覧!_xlnm.Database,13,FALSE)</f>
        <v>ｶﾗﾂﾘｮｸｶｻｰﾋﾞｽ</v>
      </c>
      <c r="J370" s="29">
        <f>VLOOKUP(C370,[1]業者一覧!_xlnm.Database,16,FALSE)</f>
        <v>8493203</v>
      </c>
      <c r="K370" s="43" t="str">
        <f>VLOOKUP(C370,[1]業者一覧!_xlnm.Database,17,FALSE)</f>
        <v>佐賀県唐津市相知町平山上乙837</v>
      </c>
      <c r="L370" s="47" t="str">
        <f>VLOOKUP(C370,[1]業者一覧!_xlnm.Database,18,FALSE)</f>
        <v>0955-62-2068</v>
      </c>
      <c r="M370" s="48" t="str">
        <f>VLOOKUP(C370,[1]業者一覧!_xlnm.Database,19,FALSE)</f>
        <v>唐内</v>
      </c>
      <c r="N370" s="49"/>
      <c r="O370" s="50"/>
      <c r="P370" s="50"/>
      <c r="Q370" s="50"/>
      <c r="R370" s="51"/>
      <c r="S370" s="52" t="s">
        <v>38</v>
      </c>
      <c r="T370" s="50"/>
      <c r="U370" s="50" t="s">
        <v>38</v>
      </c>
      <c r="V370" s="50"/>
      <c r="W370" s="51"/>
      <c r="X370" s="53"/>
      <c r="Y370" s="52"/>
      <c r="Z370" s="50"/>
      <c r="AA370" s="50" t="s">
        <v>39</v>
      </c>
      <c r="AB370" s="50"/>
      <c r="AC370" s="51" t="s">
        <v>39</v>
      </c>
      <c r="AD370" s="54"/>
      <c r="AE370" s="50"/>
      <c r="AF370" s="50"/>
      <c r="AG370" s="51"/>
      <c r="AH370" s="54"/>
      <c r="AI370" s="54"/>
      <c r="AJ370" s="53"/>
      <c r="AK370" s="55">
        <f t="shared" si="31"/>
        <v>4</v>
      </c>
      <c r="AL370" s="56" t="s">
        <v>67</v>
      </c>
      <c r="AN370" s="58"/>
    </row>
    <row r="371" spans="1:40" ht="37.5" customHeight="1">
      <c r="A371" s="22">
        <f>VLOOKUP(C371,[1]業者一覧!_xlnm.Database,3,FALSE)</f>
        <v>0</v>
      </c>
      <c r="B371" s="22">
        <f>VLOOKUP(C371,[1]業者一覧!_xlnm.Database,11,FALSE)</f>
        <v>1</v>
      </c>
      <c r="C371" s="23">
        <v>71013</v>
      </c>
      <c r="D371" s="42" t="str">
        <f t="shared" si="30"/>
        <v>04101071013</v>
      </c>
      <c r="E371" s="43" t="str">
        <f>VLOOKUP(C371,[1]業者一覧!_xlnm.Database,2,FALSE)</f>
        <v>川井工業㈲</v>
      </c>
      <c r="F371" s="44">
        <f>VLOOKUP(C371,[1]業者一覧!_xlnm.Database,4,FALSE)</f>
        <v>43532</v>
      </c>
      <c r="G371" s="45">
        <f t="shared" si="32"/>
        <v>45358</v>
      </c>
      <c r="H371" s="46" t="str">
        <f>VLOOKUP(C371,[1]業者一覧!_xlnm.Database,12,FALSE)</f>
        <v>川井 光雄</v>
      </c>
      <c r="I371" s="46" t="str">
        <f>VLOOKUP(C371,[1]業者一覧!_xlnm.Database,13,FALSE)</f>
        <v>ｶﾜｲｺｳｷﾞｮｳ</v>
      </c>
      <c r="J371" s="29" t="str">
        <f>VLOOKUP(C371,[1]業者一覧!_xlnm.Database,16,FALSE)</f>
        <v>819-0043</v>
      </c>
      <c r="K371" s="43" t="str">
        <f>VLOOKUP(C371,[1]業者一覧!_xlnm.Database,17,FALSE)</f>
        <v>福岡県福岡市西区野方2-40-7</v>
      </c>
      <c r="L371" s="47" t="str">
        <f>VLOOKUP(C371,[1]業者一覧!_xlnm.Database,18,FALSE)</f>
        <v>092-811-4555</v>
      </c>
      <c r="M371" s="48" t="str">
        <f>VLOOKUP(C371,[1]業者一覧!_xlnm.Database,19,FALSE)</f>
        <v>佐外</v>
      </c>
      <c r="N371" s="49"/>
      <c r="O371" s="50"/>
      <c r="P371" s="50"/>
      <c r="Q371" s="50"/>
      <c r="R371" s="51"/>
      <c r="S371" s="52" t="s">
        <v>40</v>
      </c>
      <c r="T371" s="50" t="s">
        <v>40</v>
      </c>
      <c r="U371" s="50" t="s">
        <v>40</v>
      </c>
      <c r="V371" s="50" t="s">
        <v>40</v>
      </c>
      <c r="W371" s="51"/>
      <c r="X371" s="53"/>
      <c r="Y371" s="52"/>
      <c r="Z371" s="50" t="s">
        <v>40</v>
      </c>
      <c r="AA371" s="50" t="s">
        <v>38</v>
      </c>
      <c r="AB371" s="50"/>
      <c r="AC371" s="51" t="s">
        <v>38</v>
      </c>
      <c r="AD371" s="54"/>
      <c r="AE371" s="50"/>
      <c r="AF371" s="50"/>
      <c r="AG371" s="51"/>
      <c r="AH371" s="54" t="s">
        <v>40</v>
      </c>
      <c r="AI371" s="54"/>
      <c r="AJ371" s="53"/>
      <c r="AK371" s="55">
        <f t="shared" si="31"/>
        <v>7</v>
      </c>
      <c r="AL371" s="56"/>
      <c r="AN371" s="58"/>
    </row>
    <row r="372" spans="1:40" ht="37.5" customHeight="1">
      <c r="A372" s="22">
        <f>VLOOKUP(C372,[1]業者一覧!_xlnm.Database,3,FALSE)</f>
        <v>0</v>
      </c>
      <c r="B372" s="22">
        <f>VLOOKUP(C372,[1]業者一覧!_xlnm.Database,11,FALSE)</f>
        <v>3</v>
      </c>
      <c r="C372" s="23">
        <v>68829</v>
      </c>
      <c r="D372" s="42" t="str">
        <f t="shared" si="30"/>
        <v>04103068829</v>
      </c>
      <c r="E372" s="43" t="str">
        <f>VLOOKUP(C372,[1]業者一覧!_xlnm.Database,2,FALSE)</f>
        <v>㈲賀和運送</v>
      </c>
      <c r="F372" s="44">
        <f>VLOOKUP(C372,[1]業者一覧!_xlnm.Database,4,FALSE)</f>
        <v>42144</v>
      </c>
      <c r="G372" s="45">
        <f t="shared" si="32"/>
        <v>43970</v>
      </c>
      <c r="H372" s="46" t="str">
        <f>VLOOKUP(C372,[1]業者一覧!_xlnm.Database,12,FALSE)</f>
        <v>寺田 栄藏</v>
      </c>
      <c r="I372" s="46" t="str">
        <f>VLOOKUP(C372,[1]業者一覧!_xlnm.Database,13,FALSE)</f>
        <v>ｶﾞﾜｳﾝｿｳ</v>
      </c>
      <c r="J372" s="29">
        <f>VLOOKUP(C372,[1]業者一覧!_xlnm.Database,16,FALSE)</f>
        <v>8380016</v>
      </c>
      <c r="K372" s="43" t="str">
        <f>VLOOKUP(C372,[1]業者一覧!_xlnm.Database,17,FALSE)</f>
        <v>福岡県朝倉市下渕1478-2</v>
      </c>
      <c r="L372" s="47" t="str">
        <f>VLOOKUP(C372,[1]業者一覧!_xlnm.Database,18,FALSE)</f>
        <v>0946-22-9397</v>
      </c>
      <c r="M372" s="48" t="str">
        <f>VLOOKUP(C372,[1]業者一覧!_xlnm.Database,19,FALSE)</f>
        <v>鳥外</v>
      </c>
      <c r="N372" s="49"/>
      <c r="O372" s="50"/>
      <c r="P372" s="50"/>
      <c r="Q372" s="50"/>
      <c r="R372" s="51"/>
      <c r="S372" s="52"/>
      <c r="T372" s="50"/>
      <c r="U372" s="50"/>
      <c r="V372" s="50"/>
      <c r="W372" s="51"/>
      <c r="X372" s="53"/>
      <c r="Y372" s="52"/>
      <c r="Z372" s="50"/>
      <c r="AA372" s="50" t="s">
        <v>38</v>
      </c>
      <c r="AB372" s="50"/>
      <c r="AC372" s="51" t="s">
        <v>38</v>
      </c>
      <c r="AD372" s="54"/>
      <c r="AE372" s="50"/>
      <c r="AF372" s="50"/>
      <c r="AG372" s="51"/>
      <c r="AH372" s="54"/>
      <c r="AI372" s="54"/>
      <c r="AJ372" s="53"/>
      <c r="AK372" s="55">
        <f t="shared" si="31"/>
        <v>2</v>
      </c>
      <c r="AL372" s="56"/>
      <c r="AN372" s="58"/>
    </row>
    <row r="373" spans="1:40" ht="37.5" customHeight="1">
      <c r="A373" s="22">
        <f>VLOOKUP(C373,[1]業者一覧!_xlnm.Database,3,FALSE)</f>
        <v>0</v>
      </c>
      <c r="B373" s="22">
        <f>VLOOKUP(C373,[1]業者一覧!_xlnm.Database,11,FALSE)</f>
        <v>8</v>
      </c>
      <c r="C373" s="23">
        <v>16645</v>
      </c>
      <c r="D373" s="42" t="str">
        <f t="shared" si="30"/>
        <v>04108016645</v>
      </c>
      <c r="E373" s="43" t="str">
        <f>VLOOKUP(C373,[1]業者一覧!_xlnm.Database,2,FALSE)</f>
        <v>㈱川口金属</v>
      </c>
      <c r="F373" s="44">
        <f>VLOOKUP(C373,[1]業者一覧!_xlnm.Database,4,FALSE)</f>
        <v>42147</v>
      </c>
      <c r="G373" s="45">
        <f t="shared" si="32"/>
        <v>43973</v>
      </c>
      <c r="H373" s="46" t="str">
        <f>VLOOKUP(C373,[1]業者一覧!_xlnm.Database,12,FALSE)</f>
        <v>川口 允</v>
      </c>
      <c r="I373" s="46" t="str">
        <f>VLOOKUP(C373,[1]業者一覧!_xlnm.Database,13,FALSE)</f>
        <v>ｶﾜｸﾞﾁｷﾝｿﾞｸ</v>
      </c>
      <c r="J373" s="29">
        <f>VLOOKUP(C373,[1]業者一覧!_xlnm.Database,16,FALSE)</f>
        <v>8510116</v>
      </c>
      <c r="K373" s="43" t="str">
        <f>VLOOKUP(C373,[1]業者一覧!_xlnm.Database,17,FALSE)</f>
        <v>長崎県長崎市東町2369</v>
      </c>
      <c r="L373" s="47" t="str">
        <f>VLOOKUP(C373,[1]業者一覧!_xlnm.Database,18,FALSE)</f>
        <v>095-839-1024</v>
      </c>
      <c r="M373" s="48" t="str">
        <f>VLOOKUP(C373,[1]業者一覧!_xlnm.Database,19,FALSE)</f>
        <v>杵外</v>
      </c>
      <c r="N373" s="54" t="s">
        <v>38</v>
      </c>
      <c r="O373" s="50" t="s">
        <v>38</v>
      </c>
      <c r="P373" s="50" t="s">
        <v>38</v>
      </c>
      <c r="Q373" s="50" t="s">
        <v>38</v>
      </c>
      <c r="R373" s="51" t="s">
        <v>38</v>
      </c>
      <c r="S373" s="52" t="s">
        <v>38</v>
      </c>
      <c r="T373" s="50" t="s">
        <v>38</v>
      </c>
      <c r="U373" s="50" t="s">
        <v>38</v>
      </c>
      <c r="V373" s="50" t="s">
        <v>38</v>
      </c>
      <c r="W373" s="51"/>
      <c r="X373" s="53"/>
      <c r="Y373" s="52" t="s">
        <v>38</v>
      </c>
      <c r="Z373" s="50" t="s">
        <v>38</v>
      </c>
      <c r="AA373" s="50" t="s">
        <v>38</v>
      </c>
      <c r="AB373" s="50" t="s">
        <v>38</v>
      </c>
      <c r="AC373" s="51" t="s">
        <v>38</v>
      </c>
      <c r="AD373" s="54"/>
      <c r="AE373" s="50"/>
      <c r="AF373" s="50" t="s">
        <v>38</v>
      </c>
      <c r="AG373" s="51"/>
      <c r="AH373" s="54" t="s">
        <v>38</v>
      </c>
      <c r="AI373" s="54"/>
      <c r="AJ373" s="53"/>
      <c r="AK373" s="55">
        <f t="shared" si="31"/>
        <v>15</v>
      </c>
      <c r="AL373" s="56"/>
      <c r="AN373" s="58"/>
    </row>
    <row r="374" spans="1:40" ht="37.5" customHeight="1">
      <c r="A374" s="22">
        <f>VLOOKUP(C374,[1]業者一覧!_xlnm.Database,3,FALSE)</f>
        <v>0</v>
      </c>
      <c r="B374" s="22">
        <f>VLOOKUP(C374,[1]業者一覧!_xlnm.Database,11,FALSE)</f>
        <v>3</v>
      </c>
      <c r="C374" s="23">
        <v>25943</v>
      </c>
      <c r="D374" s="42" t="str">
        <f t="shared" si="30"/>
        <v>04103025943</v>
      </c>
      <c r="E374" s="43" t="str">
        <f>VLOOKUP(C374,[1]業者一覧!_xlnm.Database,2,FALSE)</f>
        <v>㈱川口建設</v>
      </c>
      <c r="F374" s="44">
        <f>VLOOKUP(C374,[1]業者一覧!_xlnm.Database,4,FALSE)</f>
        <v>43619</v>
      </c>
      <c r="G374" s="45">
        <f t="shared" si="32"/>
        <v>45445</v>
      </c>
      <c r="H374" s="46" t="str">
        <f>VLOOKUP(C374,[1]業者一覧!_xlnm.Database,12,FALSE)</f>
        <v>川口 康治</v>
      </c>
      <c r="I374" s="46" t="str">
        <f>VLOOKUP(C374,[1]業者一覧!_xlnm.Database,13,FALSE)</f>
        <v>ｶﾜｸﾞﾁｹﾝｾﾂ</v>
      </c>
      <c r="J374" s="29">
        <f>VLOOKUP(C374,[1]業者一覧!_xlnm.Database,16,FALSE)</f>
        <v>8380031</v>
      </c>
      <c r="K374" s="43" t="str">
        <f>VLOOKUP(C374,[1]業者一覧!_xlnm.Database,17,FALSE)</f>
        <v>福岡県朝倉市屋永字西原4288-1</v>
      </c>
      <c r="L374" s="47" t="str">
        <f>VLOOKUP(C374,[1]業者一覧!_xlnm.Database,18,FALSE)</f>
        <v>0946-22-8097</v>
      </c>
      <c r="M374" s="48" t="str">
        <f>VLOOKUP(C374,[1]業者一覧!_xlnm.Database,19,FALSE)</f>
        <v>鳥外</v>
      </c>
      <c r="N374" s="49"/>
      <c r="O374" s="50"/>
      <c r="P374" s="50"/>
      <c r="Q374" s="50"/>
      <c r="R374" s="51"/>
      <c r="S374" s="52" t="s">
        <v>38</v>
      </c>
      <c r="T374" s="50" t="s">
        <v>38</v>
      </c>
      <c r="U374" s="50" t="s">
        <v>38</v>
      </c>
      <c r="V374" s="50" t="s">
        <v>38</v>
      </c>
      <c r="W374" s="51"/>
      <c r="X374" s="53"/>
      <c r="Y374" s="52" t="s">
        <v>38</v>
      </c>
      <c r="Z374" s="50" t="s">
        <v>38</v>
      </c>
      <c r="AA374" s="50" t="s">
        <v>38</v>
      </c>
      <c r="AB374" s="50"/>
      <c r="AC374" s="51" t="s">
        <v>38</v>
      </c>
      <c r="AD374" s="54"/>
      <c r="AE374" s="50"/>
      <c r="AF374" s="50"/>
      <c r="AG374" s="51"/>
      <c r="AH374" s="54" t="s">
        <v>38</v>
      </c>
      <c r="AI374" s="54"/>
      <c r="AJ374" s="53"/>
      <c r="AK374" s="55">
        <f t="shared" si="31"/>
        <v>8</v>
      </c>
      <c r="AL374" s="56"/>
      <c r="AN374" s="58"/>
    </row>
    <row r="375" spans="1:40" ht="37.5" customHeight="1">
      <c r="A375" s="22">
        <f>VLOOKUP(C375,[1]業者一覧!_xlnm.Database,3,FALSE)</f>
        <v>0</v>
      </c>
      <c r="B375" s="22">
        <f>VLOOKUP(C375,[1]業者一覧!_xlnm.Database,11,FALSE)</f>
        <v>1</v>
      </c>
      <c r="C375" s="23">
        <v>209952</v>
      </c>
      <c r="D375" s="42" t="str">
        <f>0&amp;41&amp;A375&amp;B375&amp;VLOOKUP(C375,桁合わせ,2)&amp;C375</f>
        <v>04101209952</v>
      </c>
      <c r="E375" s="43" t="str">
        <f>VLOOKUP(C375,[1]業者一覧!_xlnm.Database,2,FALSE)</f>
        <v>川口 祐廣</v>
      </c>
      <c r="F375" s="44">
        <f>VLOOKUP(C375,[1]業者一覧!_xlnm.Database,4,FALSE)</f>
        <v>43637</v>
      </c>
      <c r="G375" s="45">
        <f>EDATE(F375,60)-1</f>
        <v>45463</v>
      </c>
      <c r="H375" s="46" t="str">
        <f>VLOOKUP(C375,[1]業者一覧!_xlnm.Database,12,FALSE)</f>
        <v>川口 祐廣</v>
      </c>
      <c r="I375" s="46" t="str">
        <f>VLOOKUP(C375,[1]業者一覧!_xlnm.Database,13,FALSE)</f>
        <v>ｶﾜｸﾞﾁﾏｻﾋﾛ</v>
      </c>
      <c r="J375" s="29" t="str">
        <f>VLOOKUP(C375,[1]業者一覧!_xlnm.Database,16,FALSE)</f>
        <v>840-2222</v>
      </c>
      <c r="K375" s="43" t="str">
        <f>VLOOKUP(C375,[1]業者一覧!_xlnm.Database,17,FALSE)</f>
        <v>佐賀県佐賀市東与賀町大字田中423-8</v>
      </c>
      <c r="L375" s="47" t="str">
        <f>VLOOKUP(C375,[1]業者一覧!_xlnm.Database,18,FALSE)</f>
        <v>080-5605-4857</v>
      </c>
      <c r="M375" s="48" t="str">
        <f>VLOOKUP(C375,[1]業者一覧!_xlnm.Database,19,FALSE)</f>
        <v>佐内</v>
      </c>
      <c r="N375" s="49"/>
      <c r="O375" s="50"/>
      <c r="P375" s="50"/>
      <c r="Q375" s="50"/>
      <c r="R375" s="51"/>
      <c r="S375" s="52" t="s">
        <v>40</v>
      </c>
      <c r="T375" s="50" t="s">
        <v>40</v>
      </c>
      <c r="U375" s="50" t="s">
        <v>40</v>
      </c>
      <c r="V375" s="50"/>
      <c r="W375" s="51"/>
      <c r="X375" s="53"/>
      <c r="Y375" s="52"/>
      <c r="Z375" s="50" t="s">
        <v>40</v>
      </c>
      <c r="AA375" s="50" t="s">
        <v>40</v>
      </c>
      <c r="AB375" s="50"/>
      <c r="AC375" s="51"/>
      <c r="AD375" s="54"/>
      <c r="AE375" s="50"/>
      <c r="AF375" s="50"/>
      <c r="AG375" s="51"/>
      <c r="AH375" s="54"/>
      <c r="AI375" s="54"/>
      <c r="AJ375" s="53"/>
      <c r="AK375" s="55">
        <f>COUNTA(N375:AG375)</f>
        <v>5</v>
      </c>
      <c r="AL375" s="56"/>
      <c r="AN375" s="58"/>
    </row>
    <row r="376" spans="1:40" ht="37.5" customHeight="1">
      <c r="A376" s="22">
        <f>VLOOKUP(C376,[1]業者一覧!_xlnm.Database,3,FALSE)</f>
        <v>0</v>
      </c>
      <c r="B376" s="22">
        <f>VLOOKUP(C376,[1]業者一覧!_xlnm.Database,11,FALSE)</f>
        <v>6</v>
      </c>
      <c r="C376" s="23">
        <v>200805</v>
      </c>
      <c r="D376" s="42" t="str">
        <f t="shared" si="30"/>
        <v>04106200805</v>
      </c>
      <c r="E376" s="43" t="str">
        <f>VLOOKUP(C376,[1]業者一覧!_xlnm.Database,2,FALSE)</f>
        <v>㈲川崎建装</v>
      </c>
      <c r="F376" s="44">
        <f>VLOOKUP(C376,[1]業者一覧!_xlnm.Database,4,FALSE)</f>
        <v>43185</v>
      </c>
      <c r="G376" s="45">
        <f t="shared" si="32"/>
        <v>45010</v>
      </c>
      <c r="H376" s="46" t="str">
        <f>VLOOKUP(C376,[1]業者一覧!_xlnm.Database,12,FALSE)</f>
        <v>川崎 義徳</v>
      </c>
      <c r="I376" s="46" t="str">
        <f>VLOOKUP(C376,[1]業者一覧!_xlnm.Database,13,FALSE)</f>
        <v>ｶﾜｻｷｹﾝｿｳ</v>
      </c>
      <c r="J376" s="29" t="str">
        <f>VLOOKUP(C376,[1]業者一覧!_xlnm.Database,16,FALSE)</f>
        <v>849-5262</v>
      </c>
      <c r="K376" s="43" t="str">
        <f>VLOOKUP(C376,[1]業者一覧!_xlnm.Database,17,FALSE)</f>
        <v>佐賀県伊万里市松浦町中野原3671</v>
      </c>
      <c r="L376" s="47" t="str">
        <f>VLOOKUP(C376,[1]業者一覧!_xlnm.Database,18,FALSE)</f>
        <v>0955-26-2847</v>
      </c>
      <c r="M376" s="48" t="str">
        <f>VLOOKUP(C376,[1]業者一覧!_xlnm.Database,19,FALSE)</f>
        <v>伊内</v>
      </c>
      <c r="N376" s="49"/>
      <c r="O376" s="50"/>
      <c r="P376" s="50"/>
      <c r="Q376" s="50"/>
      <c r="R376" s="50"/>
      <c r="S376" s="52" t="s">
        <v>38</v>
      </c>
      <c r="T376" s="50" t="s">
        <v>38</v>
      </c>
      <c r="U376" s="50" t="s">
        <v>38</v>
      </c>
      <c r="V376" s="50" t="s">
        <v>38</v>
      </c>
      <c r="W376" s="51"/>
      <c r="X376" s="53"/>
      <c r="Y376" s="52" t="s">
        <v>38</v>
      </c>
      <c r="Z376" s="50" t="s">
        <v>38</v>
      </c>
      <c r="AA376" s="50" t="s">
        <v>38</v>
      </c>
      <c r="AB376" s="50"/>
      <c r="AC376" s="51" t="s">
        <v>38</v>
      </c>
      <c r="AD376" s="54"/>
      <c r="AE376" s="50"/>
      <c r="AF376" s="50"/>
      <c r="AG376" s="51"/>
      <c r="AH376" s="54" t="s">
        <v>38</v>
      </c>
      <c r="AI376" s="54"/>
      <c r="AJ376" s="53"/>
      <c r="AK376" s="55">
        <f t="shared" si="31"/>
        <v>8</v>
      </c>
      <c r="AL376" s="56"/>
    </row>
    <row r="377" spans="1:40" ht="37.5" customHeight="1">
      <c r="A377" s="22">
        <f>VLOOKUP(C377,[1]業者一覧!_xlnm.Database,3,FALSE)</f>
        <v>0</v>
      </c>
      <c r="B377" s="22">
        <f>VLOOKUP(C377,[1]業者一覧!_xlnm.Database,11,FALSE)</f>
        <v>7</v>
      </c>
      <c r="C377" s="23">
        <v>162052</v>
      </c>
      <c r="D377" s="42" t="str">
        <f t="shared" si="30"/>
        <v>04107162052</v>
      </c>
      <c r="E377" s="43" t="str">
        <f>VLOOKUP(C377,[1]業者一覧!_xlnm.Database,2,FALSE)</f>
        <v>㈲かわさき造園土木</v>
      </c>
      <c r="F377" s="44">
        <f>VLOOKUP(C377,[1]業者一覧!_xlnm.Database,4,FALSE)</f>
        <v>42618</v>
      </c>
      <c r="G377" s="45">
        <f t="shared" si="32"/>
        <v>44443</v>
      </c>
      <c r="H377" s="46" t="str">
        <f>VLOOKUP(C377,[1]業者一覧!_xlnm.Database,12,FALSE)</f>
        <v>川﨑 けい子</v>
      </c>
      <c r="I377" s="46" t="str">
        <f>VLOOKUP(C377,[1]業者一覧!_xlnm.Database,13,FALSE)</f>
        <v>ｶﾜｻｷｿﾞｳｴﾝﾄﾞﾎﾞｸ</v>
      </c>
      <c r="J377" s="29">
        <f>VLOOKUP(C377,[1]業者一覧!_xlnm.Database,16,FALSE)</f>
        <v>8491116</v>
      </c>
      <c r="K377" s="43" t="str">
        <f>VLOOKUP(C377,[1]業者一覧!_xlnm.Database,17,FALSE)</f>
        <v>佐賀県杵島郡白石町大字横手1245-4</v>
      </c>
      <c r="L377" s="47" t="str">
        <f>VLOOKUP(C377,[1]業者一覧!_xlnm.Database,18,FALSE)</f>
        <v>0952-84-4468</v>
      </c>
      <c r="M377" s="48" t="str">
        <f>VLOOKUP(C377,[1]業者一覧!_xlnm.Database,19,FALSE)</f>
        <v>杵内</v>
      </c>
      <c r="N377" s="49"/>
      <c r="O377" s="50" t="s">
        <v>38</v>
      </c>
      <c r="P377" s="50" t="s">
        <v>38</v>
      </c>
      <c r="Q377" s="50"/>
      <c r="R377" s="51"/>
      <c r="S377" s="52" t="s">
        <v>38</v>
      </c>
      <c r="T377" s="50" t="s">
        <v>38</v>
      </c>
      <c r="U377" s="50" t="s">
        <v>38</v>
      </c>
      <c r="V377" s="50" t="s">
        <v>38</v>
      </c>
      <c r="W377" s="51"/>
      <c r="X377" s="53"/>
      <c r="Y377" s="52" t="s">
        <v>38</v>
      </c>
      <c r="Z377" s="50" t="s">
        <v>38</v>
      </c>
      <c r="AA377" s="50" t="s">
        <v>38</v>
      </c>
      <c r="AB377" s="50"/>
      <c r="AC377" s="51" t="s">
        <v>40</v>
      </c>
      <c r="AD377" s="54"/>
      <c r="AE377" s="50"/>
      <c r="AF377" s="50"/>
      <c r="AG377" s="51"/>
      <c r="AH377" s="54" t="s">
        <v>38</v>
      </c>
      <c r="AI377" s="54"/>
      <c r="AJ377" s="53"/>
      <c r="AK377" s="55">
        <f t="shared" si="31"/>
        <v>10</v>
      </c>
      <c r="AL377" s="56"/>
    </row>
    <row r="378" spans="1:40" ht="37.5" customHeight="1">
      <c r="A378" s="22">
        <f>VLOOKUP(C378,[1]業者一覧!_xlnm.Database,3,FALSE)</f>
        <v>0</v>
      </c>
      <c r="B378" s="22">
        <f>VLOOKUP(C378,[1]業者一覧!_xlnm.Database,11,FALSE)</f>
        <v>8</v>
      </c>
      <c r="C378" s="23">
        <v>59148</v>
      </c>
      <c r="D378" s="42" t="str">
        <f t="shared" si="30"/>
        <v>04108059148</v>
      </c>
      <c r="E378" s="43" t="str">
        <f>VLOOKUP(C378,[1]業者一覧!_xlnm.Database,2,FALSE)</f>
        <v>㈲川下建設</v>
      </c>
      <c r="F378" s="44">
        <f>VLOOKUP(C378,[1]業者一覧!_xlnm.Database,4,FALSE)</f>
        <v>43512</v>
      </c>
      <c r="G378" s="45">
        <f t="shared" si="32"/>
        <v>45337</v>
      </c>
      <c r="H378" s="46" t="str">
        <f>VLOOKUP(C378,[1]業者一覧!_xlnm.Database,12,FALSE)</f>
        <v>川下 俊樹</v>
      </c>
      <c r="I378" s="46" t="str">
        <f>VLOOKUP(C378,[1]業者一覧!_xlnm.Database,13,FALSE)</f>
        <v>ｶﾜｼﾀｹﾝｾﾂ</v>
      </c>
      <c r="J378" s="29">
        <f>VLOOKUP(C378,[1]業者一覧!_xlnm.Database,16,FALSE)</f>
        <v>8491611</v>
      </c>
      <c r="K378" s="43" t="str">
        <f>VLOOKUP(C378,[1]業者一覧!_xlnm.Database,17,FALSE)</f>
        <v>佐賀県藤津郡太良町大字大浦戊758-8</v>
      </c>
      <c r="L378" s="47" t="str">
        <f>VLOOKUP(C378,[1]業者一覧!_xlnm.Database,18,FALSE)</f>
        <v>0954-68-2517</v>
      </c>
      <c r="M378" s="48" t="str">
        <f>VLOOKUP(C378,[1]業者一覧!_xlnm.Database,19,FALSE)</f>
        <v>杵内</v>
      </c>
      <c r="N378" s="49"/>
      <c r="O378" s="50"/>
      <c r="P378" s="50"/>
      <c r="Q378" s="50"/>
      <c r="R378" s="51"/>
      <c r="S378" s="59" t="s">
        <v>38</v>
      </c>
      <c r="T378" s="60" t="s">
        <v>38</v>
      </c>
      <c r="U378" s="60" t="s">
        <v>38</v>
      </c>
      <c r="V378" s="50"/>
      <c r="W378" s="51"/>
      <c r="X378" s="53"/>
      <c r="Y378" s="59" t="s">
        <v>38</v>
      </c>
      <c r="Z378" s="60" t="s">
        <v>38</v>
      </c>
      <c r="AA378" s="60" t="s">
        <v>38</v>
      </c>
      <c r="AB378" s="50"/>
      <c r="AC378" s="61" t="s">
        <v>38</v>
      </c>
      <c r="AD378" s="54"/>
      <c r="AE378" s="50"/>
      <c r="AF378" s="50"/>
      <c r="AG378" s="51"/>
      <c r="AH378" s="54"/>
      <c r="AI378" s="54"/>
      <c r="AJ378" s="53"/>
      <c r="AK378" s="55">
        <f t="shared" si="31"/>
        <v>7</v>
      </c>
      <c r="AL378" s="56"/>
    </row>
    <row r="379" spans="1:40" ht="37.5" customHeight="1">
      <c r="A379" s="22">
        <f>VLOOKUP(C379,[1]業者一覧!_xlnm.Database,3,FALSE)</f>
        <v>0</v>
      </c>
      <c r="B379" s="22">
        <f>VLOOKUP(C379,[1]業者一覧!_xlnm.Database,11,FALSE)</f>
        <v>1</v>
      </c>
      <c r="C379" s="23">
        <v>177361</v>
      </c>
      <c r="D379" s="24" t="str">
        <f t="shared" si="30"/>
        <v>04101177361</v>
      </c>
      <c r="E379" s="25" t="str">
        <f>VLOOKUP(C379,[1]業者一覧!_xlnm.Database,2,FALSE)</f>
        <v>川島 真一</v>
      </c>
      <c r="F379" s="26">
        <f>VLOOKUP(C379,[1]業者一覧!_xlnm.Database,4,FALSE)</f>
        <v>43699</v>
      </c>
      <c r="G379" s="27">
        <f t="shared" si="32"/>
        <v>45525</v>
      </c>
      <c r="H379" s="28" t="str">
        <f>VLOOKUP(C379,[1]業者一覧!_xlnm.Database,12,FALSE)</f>
        <v>川島 真一</v>
      </c>
      <c r="I379" s="28" t="str">
        <f>VLOOKUP(C379,[1]業者一覧!_xlnm.Database,13,FALSE)</f>
        <v>ｶﾜｼﾏｼﾝｲﾁ</v>
      </c>
      <c r="J379" s="29" t="str">
        <f>VLOOKUP(C379,[1]業者一覧!_xlnm.Database,16,FALSE)</f>
        <v>830-0054</v>
      </c>
      <c r="K379" s="25" t="str">
        <f>VLOOKUP(C379,[1]業者一覧!_xlnm.Database,17,FALSE)</f>
        <v>福岡県久留米市藤光町102-6</v>
      </c>
      <c r="L379" s="30" t="str">
        <f>VLOOKUP(C379,[1]業者一覧!_xlnm.Database,18,FALSE)</f>
        <v>0942-22-8537</v>
      </c>
      <c r="M379" s="31" t="str">
        <f>VLOOKUP(C379,[1]業者一覧!_xlnm.Database,19,FALSE)</f>
        <v>佐外</v>
      </c>
      <c r="N379" s="32" t="s">
        <v>38</v>
      </c>
      <c r="O379" s="33" t="s">
        <v>38</v>
      </c>
      <c r="P379" s="33"/>
      <c r="Q379" s="33"/>
      <c r="R379" s="34"/>
      <c r="S379" s="52" t="s">
        <v>38</v>
      </c>
      <c r="T379" s="50" t="s">
        <v>38</v>
      </c>
      <c r="U379" s="50" t="s">
        <v>38</v>
      </c>
      <c r="V379" s="50" t="s">
        <v>38</v>
      </c>
      <c r="W379" s="51"/>
      <c r="X379" s="53"/>
      <c r="Y379" s="52" t="s">
        <v>38</v>
      </c>
      <c r="Z379" s="50" t="s">
        <v>38</v>
      </c>
      <c r="AA379" s="50" t="s">
        <v>38</v>
      </c>
      <c r="AB379" s="50"/>
      <c r="AC379" s="51" t="s">
        <v>38</v>
      </c>
      <c r="AD379" s="54"/>
      <c r="AE379" s="50"/>
      <c r="AF379" s="50"/>
      <c r="AG379" s="51"/>
      <c r="AH379" s="54" t="s">
        <v>38</v>
      </c>
      <c r="AI379" s="54"/>
      <c r="AJ379" s="53"/>
      <c r="AK379" s="55">
        <f t="shared" si="31"/>
        <v>10</v>
      </c>
      <c r="AL379" s="40"/>
    </row>
    <row r="380" spans="1:40" ht="37.5" customHeight="1">
      <c r="A380" s="22">
        <f>VLOOKUP(C380,[1]業者一覧!_xlnm.Database,3,FALSE)</f>
        <v>0</v>
      </c>
      <c r="B380" s="22">
        <f>VLOOKUP(C380,[1]業者一覧!_xlnm.Database,11,FALSE)</f>
        <v>3</v>
      </c>
      <c r="C380" s="23">
        <v>64986</v>
      </c>
      <c r="D380" s="42" t="str">
        <f t="shared" si="30"/>
        <v>04103064986</v>
      </c>
      <c r="E380" s="43" t="str">
        <f>VLOOKUP(C380,[1]業者一覧!_xlnm.Database,2,FALSE)</f>
        <v>㈲川副工業</v>
      </c>
      <c r="F380" s="44">
        <f>VLOOKUP(C380,[1]業者一覧!_xlnm.Database,4,FALSE)</f>
        <v>42946</v>
      </c>
      <c r="G380" s="45">
        <f t="shared" si="32"/>
        <v>44771</v>
      </c>
      <c r="H380" s="46" t="str">
        <f>VLOOKUP(C380,[1]業者一覧!_xlnm.Database,12,FALSE)</f>
        <v>川副 倫生</v>
      </c>
      <c r="I380" s="46" t="str">
        <f>VLOOKUP(C380,[1]業者一覧!_xlnm.Database,13,FALSE)</f>
        <v>ｶﾜｿｴｺｳｷﾞｮｳ</v>
      </c>
      <c r="J380" s="29">
        <f>VLOOKUP(C380,[1]業者一覧!_xlnm.Database,16,FALSE)</f>
        <v>8401103</v>
      </c>
      <c r="K380" s="43" t="str">
        <f>VLOOKUP(C380,[1]業者一覧!_xlnm.Database,17,FALSE)</f>
        <v>佐賀県三養基郡みやき町大字坂口999-1</v>
      </c>
      <c r="L380" s="47" t="str">
        <f>VLOOKUP(C380,[1]業者一覧!_xlnm.Database,18,FALSE)</f>
        <v>0942-96-2088</v>
      </c>
      <c r="M380" s="48" t="str">
        <f>VLOOKUP(C380,[1]業者一覧!_xlnm.Database,19,FALSE)</f>
        <v>鳥内</v>
      </c>
      <c r="N380" s="49"/>
      <c r="O380" s="50"/>
      <c r="P380" s="50"/>
      <c r="Q380" s="50"/>
      <c r="R380" s="51"/>
      <c r="S380" s="59" t="s">
        <v>38</v>
      </c>
      <c r="T380" s="50" t="s">
        <v>38</v>
      </c>
      <c r="U380" s="50" t="s">
        <v>38</v>
      </c>
      <c r="V380" s="50" t="s">
        <v>38</v>
      </c>
      <c r="W380" s="51"/>
      <c r="X380" s="53"/>
      <c r="Y380" s="59" t="s">
        <v>38</v>
      </c>
      <c r="Z380" s="60" t="s">
        <v>38</v>
      </c>
      <c r="AA380" s="60" t="s">
        <v>38</v>
      </c>
      <c r="AB380" s="50"/>
      <c r="AC380" s="61" t="s">
        <v>38</v>
      </c>
      <c r="AD380" s="54"/>
      <c r="AE380" s="50"/>
      <c r="AF380" s="50"/>
      <c r="AG380" s="51"/>
      <c r="AH380" s="54" t="s">
        <v>38</v>
      </c>
      <c r="AI380" s="54"/>
      <c r="AJ380" s="53"/>
      <c r="AK380" s="55">
        <f t="shared" si="31"/>
        <v>8</v>
      </c>
      <c r="AL380" s="56"/>
    </row>
    <row r="381" spans="1:40" ht="37.5" customHeight="1">
      <c r="A381" s="22">
        <f>VLOOKUP(C381,[1]業者一覧!_xlnm.Database,3,FALSE)</f>
        <v>1</v>
      </c>
      <c r="B381" s="22">
        <f>VLOOKUP(C381,[1]業者一覧!_xlnm.Database,11,FALSE)</f>
        <v>1</v>
      </c>
      <c r="C381" s="23">
        <v>155279</v>
      </c>
      <c r="D381" s="24" t="str">
        <f t="shared" si="30"/>
        <v>04111155279</v>
      </c>
      <c r="E381" s="25" t="str">
        <f>VLOOKUP(C381,[1]業者一覧!_xlnm.Database,2,FALSE)</f>
        <v>川副 正司</v>
      </c>
      <c r="F381" s="26">
        <f>VLOOKUP(C381,[1]業者一覧!_xlnm.Database,4,FALSE)</f>
        <v>42225</v>
      </c>
      <c r="G381" s="27">
        <f t="shared" si="32"/>
        <v>44051</v>
      </c>
      <c r="H381" s="28" t="str">
        <f>VLOOKUP(C381,[1]業者一覧!_xlnm.Database,12,FALSE)</f>
        <v>川副 正司</v>
      </c>
      <c r="I381" s="28" t="str">
        <f>VLOOKUP(C381,[1]業者一覧!_xlnm.Database,13,FALSE)</f>
        <v>ｶﾜｿｴﾏｻｼﾞ</v>
      </c>
      <c r="J381" s="29" t="str">
        <f>VLOOKUP(C381,[1]業者一覧!_xlnm.Database,16,FALSE)</f>
        <v>840-2222</v>
      </c>
      <c r="K381" s="25" t="str">
        <f>VLOOKUP(C381,[1]業者一覧!_xlnm.Database,17,FALSE)</f>
        <v>佐賀県佐賀市東与賀町大字田中108-4</v>
      </c>
      <c r="L381" s="30" t="str">
        <f>VLOOKUP(C381,[1]業者一覧!_xlnm.Database,18,FALSE)</f>
        <v>0952-45-2125</v>
      </c>
      <c r="M381" s="31" t="str">
        <f>VLOOKUP(C381,[1]業者一覧!_xlnm.Database,19,FALSE)</f>
        <v>佐内</v>
      </c>
      <c r="N381" s="32" t="s">
        <v>48</v>
      </c>
      <c r="O381" s="33" t="s">
        <v>48</v>
      </c>
      <c r="P381" s="33" t="s">
        <v>48</v>
      </c>
      <c r="Q381" s="33"/>
      <c r="R381" s="34"/>
      <c r="S381" s="35" t="s">
        <v>48</v>
      </c>
      <c r="T381" s="33" t="s">
        <v>48</v>
      </c>
      <c r="U381" s="33" t="s">
        <v>48</v>
      </c>
      <c r="V381" s="33" t="s">
        <v>48</v>
      </c>
      <c r="W381" s="34"/>
      <c r="X381" s="41"/>
      <c r="Y381" s="35" t="s">
        <v>48</v>
      </c>
      <c r="Z381" s="33" t="s">
        <v>48</v>
      </c>
      <c r="AA381" s="33" t="s">
        <v>48</v>
      </c>
      <c r="AB381" s="33"/>
      <c r="AC381" s="34" t="s">
        <v>48</v>
      </c>
      <c r="AD381" s="38"/>
      <c r="AE381" s="33"/>
      <c r="AF381" s="33"/>
      <c r="AG381" s="34"/>
      <c r="AH381" s="38" t="s">
        <v>38</v>
      </c>
      <c r="AI381" s="38"/>
      <c r="AJ381" s="41"/>
      <c r="AK381" s="39">
        <f t="shared" si="31"/>
        <v>11</v>
      </c>
      <c r="AL381" s="40"/>
    </row>
    <row r="382" spans="1:40" ht="37.5" customHeight="1">
      <c r="A382" s="22">
        <f>VLOOKUP(C382,[1]業者一覧!_xlnm.Database,3,FALSE)</f>
        <v>0</v>
      </c>
      <c r="B382" s="22">
        <f>VLOOKUP(C382,[1]業者一覧!_xlnm.Database,11,FALSE)</f>
        <v>7</v>
      </c>
      <c r="C382" s="23">
        <v>167189</v>
      </c>
      <c r="D382" s="42" t="str">
        <f t="shared" si="30"/>
        <v>04107167189</v>
      </c>
      <c r="E382" s="43" t="str">
        <f>VLOOKUP(C382,[1]業者一覧!_xlnm.Database,2,FALSE)</f>
        <v>㈱川武潜水興業</v>
      </c>
      <c r="F382" s="44">
        <f>VLOOKUP(C382,[1]業者一覧!_xlnm.Database,4,FALSE)</f>
        <v>42939</v>
      </c>
      <c r="G382" s="45">
        <f t="shared" si="32"/>
        <v>44764</v>
      </c>
      <c r="H382" s="46" t="str">
        <f>VLOOKUP(C382,[1]業者一覧!_xlnm.Database,12,FALSE)</f>
        <v>川下 淑子</v>
      </c>
      <c r="I382" s="46" t="str">
        <f>VLOOKUP(C382,[1]業者一覧!_xlnm.Database,13,FALSE)</f>
        <v>ｶﾜﾀｹｾﾝｽｲｺｳｷﾞｮｳ</v>
      </c>
      <c r="J382" s="29" t="str">
        <f>VLOOKUP(C382,[1]業者一覧!_xlnm.Database,16,FALSE)</f>
        <v>849-1613</v>
      </c>
      <c r="K382" s="43" t="str">
        <f>VLOOKUP(C382,[1]業者一覧!_xlnm.Database,17,FALSE)</f>
        <v>佐賀県藤津郡太良町大字大浦丙1501-5</v>
      </c>
      <c r="L382" s="47" t="str">
        <f>VLOOKUP(C382,[1]業者一覧!_xlnm.Database,18,FALSE)</f>
        <v>0954-68-9070</v>
      </c>
      <c r="M382" s="48" t="str">
        <f>VLOOKUP(C382,[1]業者一覧!_xlnm.Database,19,FALSE)</f>
        <v>杵内</v>
      </c>
      <c r="N382" s="49" t="s">
        <v>38</v>
      </c>
      <c r="O382" s="50" t="s">
        <v>38</v>
      </c>
      <c r="P382" s="50" t="s">
        <v>38</v>
      </c>
      <c r="Q382" s="50"/>
      <c r="R382" s="51"/>
      <c r="S382" s="54" t="s">
        <v>38</v>
      </c>
      <c r="T382" s="54" t="s">
        <v>38</v>
      </c>
      <c r="U382" s="54" t="s">
        <v>38</v>
      </c>
      <c r="V382" s="54" t="s">
        <v>38</v>
      </c>
      <c r="W382" s="51"/>
      <c r="X382" s="53"/>
      <c r="Y382" s="52" t="s">
        <v>38</v>
      </c>
      <c r="Z382" s="54" t="s">
        <v>38</v>
      </c>
      <c r="AA382" s="54" t="s">
        <v>38</v>
      </c>
      <c r="AB382" s="50"/>
      <c r="AC382" s="53" t="s">
        <v>38</v>
      </c>
      <c r="AD382" s="52"/>
      <c r="AE382" s="50"/>
      <c r="AF382" s="50"/>
      <c r="AG382" s="51"/>
      <c r="AH382" s="54" t="s">
        <v>38</v>
      </c>
      <c r="AI382" s="54"/>
      <c r="AJ382" s="54"/>
      <c r="AK382" s="55">
        <f t="shared" si="31"/>
        <v>11</v>
      </c>
      <c r="AL382" s="56"/>
    </row>
    <row r="383" spans="1:40" ht="37.5" customHeight="1">
      <c r="A383" s="22">
        <f>VLOOKUP(C383,[1]業者一覧!_xlnm.Database,3,FALSE)</f>
        <v>0</v>
      </c>
      <c r="B383" s="22">
        <f>VLOOKUP(C383,[1]業者一覧!_xlnm.Database,11,FALSE)</f>
        <v>7</v>
      </c>
      <c r="C383" s="23">
        <v>205659</v>
      </c>
      <c r="D383" s="42" t="str">
        <f t="shared" si="30"/>
        <v>04107205659</v>
      </c>
      <c r="E383" s="43" t="str">
        <f>VLOOKUP(C383,[1]業者一覧!_xlnm.Database,2,FALSE)</f>
        <v>㈱川内工業</v>
      </c>
      <c r="F383" s="44">
        <f>VLOOKUP(C383,[1]業者一覧!_xlnm.Database,4,FALSE)</f>
        <v>43511</v>
      </c>
      <c r="G383" s="45">
        <f t="shared" si="32"/>
        <v>45336</v>
      </c>
      <c r="H383" s="46" t="str">
        <f>VLOOKUP(C383,[1]業者一覧!_xlnm.Database,12,FALSE)</f>
        <v>川内 孝徳</v>
      </c>
      <c r="I383" s="46" t="str">
        <f>VLOOKUP(C383,[1]業者一覧!_xlnm.Database,13,FALSE)</f>
        <v>ｶﾜﾁｺｳｷﾞｮｳ</v>
      </c>
      <c r="J383" s="29">
        <f>VLOOKUP(C383,[1]業者一覧!_xlnm.Database,16,FALSE)</f>
        <v>8430301</v>
      </c>
      <c r="K383" s="43" t="str">
        <f>VLOOKUP(C383,[1]業者一覧!_xlnm.Database,17,FALSE)</f>
        <v>佐賀県嬉野市嬉野町大字下宿乙383-3</v>
      </c>
      <c r="L383" s="47" t="str">
        <f>VLOOKUP(C383,[1]業者一覧!_xlnm.Database,18,FALSE)</f>
        <v>0954-42-2575</v>
      </c>
      <c r="M383" s="48" t="str">
        <f>VLOOKUP(C383,[1]業者一覧!_xlnm.Database,19,FALSE)</f>
        <v>杵内</v>
      </c>
      <c r="N383" s="49"/>
      <c r="O383" s="50"/>
      <c r="P383" s="50"/>
      <c r="Q383" s="50"/>
      <c r="R383" s="51"/>
      <c r="S383" s="52" t="s">
        <v>40</v>
      </c>
      <c r="T383" s="50" t="s">
        <v>40</v>
      </c>
      <c r="U383" s="50" t="s">
        <v>40</v>
      </c>
      <c r="V383" s="50" t="s">
        <v>40</v>
      </c>
      <c r="W383" s="51"/>
      <c r="X383" s="53"/>
      <c r="Y383" s="52" t="s">
        <v>40</v>
      </c>
      <c r="Z383" s="50" t="s">
        <v>38</v>
      </c>
      <c r="AA383" s="50" t="s">
        <v>38</v>
      </c>
      <c r="AB383" s="50"/>
      <c r="AC383" s="51" t="s">
        <v>38</v>
      </c>
      <c r="AD383" s="54"/>
      <c r="AE383" s="50"/>
      <c r="AF383" s="50"/>
      <c r="AG383" s="51"/>
      <c r="AH383" s="54" t="s">
        <v>40</v>
      </c>
      <c r="AI383" s="54"/>
      <c r="AJ383" s="53"/>
      <c r="AK383" s="55">
        <f t="shared" si="31"/>
        <v>8</v>
      </c>
      <c r="AL383" s="56"/>
    </row>
    <row r="384" spans="1:40" ht="37.5" customHeight="1">
      <c r="A384" s="22">
        <f>VLOOKUP(C384,[1]業者一覧!_xlnm.Database,3,FALSE)</f>
        <v>0</v>
      </c>
      <c r="B384" s="22">
        <f>VLOOKUP(C384,[1]業者一覧!_xlnm.Database,11,FALSE)</f>
        <v>7</v>
      </c>
      <c r="C384" s="23">
        <v>68762</v>
      </c>
      <c r="D384" s="42" t="str">
        <f t="shared" si="30"/>
        <v>04107068762</v>
      </c>
      <c r="E384" s="43" t="str">
        <f>VLOOKUP(C384,[1]業者一覧!_xlnm.Database,2,FALSE)</f>
        <v>㈱川内設備工業</v>
      </c>
      <c r="F384" s="44">
        <f>VLOOKUP(C384,[1]業者一覧!_xlnm.Database,4,FALSE)</f>
        <v>42105</v>
      </c>
      <c r="G384" s="45">
        <f t="shared" si="32"/>
        <v>43931</v>
      </c>
      <c r="H384" s="46" t="str">
        <f>VLOOKUP(C384,[1]業者一覧!_xlnm.Database,12,FALSE)</f>
        <v>川内 修</v>
      </c>
      <c r="I384" s="46" t="str">
        <f>VLOOKUP(C384,[1]業者一覧!_xlnm.Database,13,FALSE)</f>
        <v>ｶﾜﾁｾﾂﾋﾞｺｳｷﾞｮｳ</v>
      </c>
      <c r="J384" s="29">
        <f>VLOOKUP(C384,[1]業者一覧!_xlnm.Database,16,FALSE)</f>
        <v>8430022</v>
      </c>
      <c r="K384" s="43" t="str">
        <f>VLOOKUP(C384,[1]業者一覧!_xlnm.Database,17,FALSE)</f>
        <v>佐賀県武雄市武雄町大字武雄93-1</v>
      </c>
      <c r="L384" s="47" t="str">
        <f>VLOOKUP(C384,[1]業者一覧!_xlnm.Database,18,FALSE)</f>
        <v>0954-22-2318</v>
      </c>
      <c r="M384" s="48" t="str">
        <f>VLOOKUP(C384,[1]業者一覧!_xlnm.Database,19,FALSE)</f>
        <v>杵内</v>
      </c>
      <c r="N384" s="49"/>
      <c r="O384" s="50"/>
      <c r="P384" s="50"/>
      <c r="Q384" s="50"/>
      <c r="R384" s="51"/>
      <c r="S384" s="52"/>
      <c r="T384" s="50"/>
      <c r="U384" s="50"/>
      <c r="V384" s="50"/>
      <c r="W384" s="51"/>
      <c r="X384" s="53"/>
      <c r="Y384" s="52"/>
      <c r="Z384" s="50" t="s">
        <v>38</v>
      </c>
      <c r="AA384" s="50" t="s">
        <v>38</v>
      </c>
      <c r="AB384" s="50"/>
      <c r="AC384" s="51" t="s">
        <v>38</v>
      </c>
      <c r="AD384" s="54"/>
      <c r="AE384" s="50"/>
      <c r="AF384" s="50"/>
      <c r="AG384" s="51"/>
      <c r="AH384" s="54"/>
      <c r="AI384" s="54"/>
      <c r="AJ384" s="53"/>
      <c r="AK384" s="55">
        <f t="shared" si="31"/>
        <v>3</v>
      </c>
      <c r="AL384" s="56"/>
    </row>
    <row r="385" spans="1:40" ht="37.5" customHeight="1">
      <c r="A385" s="63">
        <f>VLOOKUP(C385,[1]業者一覧!_xlnm.Database,3,FALSE)</f>
        <v>0</v>
      </c>
      <c r="B385" s="63">
        <f>VLOOKUP(C385,[1]業者一覧!_xlnm.Database,11,FALSE)</f>
        <v>1</v>
      </c>
      <c r="C385" s="81">
        <v>12641</v>
      </c>
      <c r="D385" s="82" t="str">
        <f t="shared" si="30"/>
        <v>04101012641</v>
      </c>
      <c r="E385" s="83" t="str">
        <f>VLOOKUP(C385,[1]業者一覧!_xlnm.Database,2,FALSE)</f>
        <v>河津産業㈲</v>
      </c>
      <c r="F385" s="84">
        <f>VLOOKUP(C385,[1]業者一覧!_xlnm.Database,4,FALSE)</f>
        <v>43069</v>
      </c>
      <c r="G385" s="85">
        <f>EDATE(F385,84)-1</f>
        <v>45625</v>
      </c>
      <c r="H385" s="86" t="str">
        <f>VLOOKUP(C385,[1]業者一覧!_xlnm.Database,12,FALSE)</f>
        <v>河津 浩一</v>
      </c>
      <c r="I385" s="86" t="str">
        <f>VLOOKUP(C385,[1]業者一覧!_xlnm.Database,13,FALSE)</f>
        <v>ｶﾜﾂﾞｻﾝｷﾞｮｳ</v>
      </c>
      <c r="J385" s="70">
        <f>VLOOKUP(C385,[1]業者一覧!_xlnm.Database,16,FALSE)</f>
        <v>8221405</v>
      </c>
      <c r="K385" s="83" t="str">
        <f>VLOOKUP(C385,[1]業者一覧!_xlnm.Database,17,FALSE)</f>
        <v>福岡県田川郡香春町大字中津原1974-2</v>
      </c>
      <c r="L385" s="87" t="str">
        <f>VLOOKUP(C385,[1]業者一覧!_xlnm.Database,18,FALSE)</f>
        <v>0947-44-7065</v>
      </c>
      <c r="M385" s="88" t="str">
        <f>VLOOKUP(C385,[1]業者一覧!_xlnm.Database,19,FALSE)</f>
        <v>佐外</v>
      </c>
      <c r="N385" s="89" t="s">
        <v>40</v>
      </c>
      <c r="O385" s="90" t="s">
        <v>40</v>
      </c>
      <c r="P385" s="90" t="s">
        <v>40</v>
      </c>
      <c r="Q385" s="90" t="s">
        <v>40</v>
      </c>
      <c r="R385" s="91" t="s">
        <v>40</v>
      </c>
      <c r="S385" s="92" t="s">
        <v>40</v>
      </c>
      <c r="T385" s="90" t="s">
        <v>40</v>
      </c>
      <c r="U385" s="90" t="s">
        <v>40</v>
      </c>
      <c r="V385" s="90" t="s">
        <v>40</v>
      </c>
      <c r="W385" s="91" t="s">
        <v>40</v>
      </c>
      <c r="X385" s="93"/>
      <c r="Y385" s="92" t="s">
        <v>40</v>
      </c>
      <c r="Z385" s="90" t="s">
        <v>40</v>
      </c>
      <c r="AA385" s="90" t="s">
        <v>40</v>
      </c>
      <c r="AB385" s="90" t="s">
        <v>40</v>
      </c>
      <c r="AC385" s="91" t="s">
        <v>40</v>
      </c>
      <c r="AD385" s="94" t="s">
        <v>40</v>
      </c>
      <c r="AE385" s="90" t="s">
        <v>40</v>
      </c>
      <c r="AF385" s="90" t="s">
        <v>40</v>
      </c>
      <c r="AG385" s="91" t="s">
        <v>40</v>
      </c>
      <c r="AH385" s="94" t="s">
        <v>38</v>
      </c>
      <c r="AI385" s="94" t="s">
        <v>42</v>
      </c>
      <c r="AJ385" s="93" t="s">
        <v>42</v>
      </c>
      <c r="AK385" s="95">
        <f t="shared" si="31"/>
        <v>19</v>
      </c>
      <c r="AL385" s="96"/>
    </row>
    <row r="386" spans="1:40" ht="37.5" customHeight="1">
      <c r="A386" s="22">
        <f>VLOOKUP(C386,[1]業者一覧!_xlnm.Database,3,FALSE)</f>
        <v>0</v>
      </c>
      <c r="B386" s="22">
        <f>VLOOKUP(C386,[1]業者一覧!_xlnm.Database,11,FALSE)</f>
        <v>1</v>
      </c>
      <c r="C386" s="23">
        <v>75268</v>
      </c>
      <c r="D386" s="42" t="str">
        <f t="shared" si="30"/>
        <v>04101075268</v>
      </c>
      <c r="E386" s="43" t="str">
        <f>VLOOKUP(C386,[1]業者一覧!_xlnm.Database,2,FALSE)</f>
        <v>河津造園㈱</v>
      </c>
      <c r="F386" s="44">
        <f>VLOOKUP(C386,[1]業者一覧!_xlnm.Database,4,FALSE)</f>
        <v>43514</v>
      </c>
      <c r="G386" s="45">
        <f t="shared" ref="G386:G398" si="33">EDATE(F386,60)-1</f>
        <v>45339</v>
      </c>
      <c r="H386" s="46" t="str">
        <f>VLOOKUP(C386,[1]業者一覧!_xlnm.Database,12,FALSE)</f>
        <v>小野晃良</v>
      </c>
      <c r="I386" s="46" t="str">
        <f>VLOOKUP(C386,[1]業者一覧!_xlnm.Database,13,FALSE)</f>
        <v>ｶﾜﾂﾞｿﾞｳｴﾝ</v>
      </c>
      <c r="J386" s="29" t="str">
        <f>VLOOKUP(C386,[1]業者一覧!_xlnm.Database,16,FALSE)</f>
        <v>861-8038</v>
      </c>
      <c r="K386" s="43" t="str">
        <f>VLOOKUP(C386,[1]業者一覧!_xlnm.Database,17,FALSE)</f>
        <v>熊本県熊本市中央区水前寺3-3-25</v>
      </c>
      <c r="L386" s="47" t="str">
        <f>VLOOKUP(C386,[1]業者一覧!_xlnm.Database,18,FALSE)</f>
        <v>096-380-9644</v>
      </c>
      <c r="M386" s="48" t="str">
        <f>VLOOKUP(C386,[1]業者一覧!_xlnm.Database,19,FALSE)</f>
        <v>佐外</v>
      </c>
      <c r="N386" s="49"/>
      <c r="O386" s="50"/>
      <c r="P386" s="50"/>
      <c r="Q386" s="50"/>
      <c r="R386" s="51"/>
      <c r="S386" s="52" t="s">
        <v>40</v>
      </c>
      <c r="T386" s="50" t="s">
        <v>40</v>
      </c>
      <c r="U386" s="50" t="s">
        <v>40</v>
      </c>
      <c r="V386" s="50" t="s">
        <v>40</v>
      </c>
      <c r="W386" s="51"/>
      <c r="X386" s="53"/>
      <c r="Y386" s="52"/>
      <c r="Z386" s="50" t="s">
        <v>40</v>
      </c>
      <c r="AA386" s="50" t="s">
        <v>40</v>
      </c>
      <c r="AB386" s="50"/>
      <c r="AC386" s="51" t="s">
        <v>40</v>
      </c>
      <c r="AD386" s="54"/>
      <c r="AE386" s="50"/>
      <c r="AF386" s="50"/>
      <c r="AG386" s="51"/>
      <c r="AH386" s="54"/>
      <c r="AI386" s="54"/>
      <c r="AJ386" s="53"/>
      <c r="AK386" s="55">
        <f t="shared" si="31"/>
        <v>7</v>
      </c>
      <c r="AL386" s="56"/>
    </row>
    <row r="387" spans="1:40" ht="37.5" customHeight="1">
      <c r="A387" s="22">
        <f>VLOOKUP(C387,[1]業者一覧!_xlnm.Database,3,FALSE)</f>
        <v>0</v>
      </c>
      <c r="B387" s="22">
        <f>VLOOKUP(C387,[1]業者一覧!_xlnm.Database,11,FALSE)</f>
        <v>1</v>
      </c>
      <c r="C387" s="23">
        <v>36333</v>
      </c>
      <c r="D387" s="42" t="str">
        <f t="shared" si="30"/>
        <v>04101036333</v>
      </c>
      <c r="E387" s="43" t="str">
        <f>VLOOKUP(C387,[1]業者一覧!_xlnm.Database,2,FALSE)</f>
        <v>㈱河東興業</v>
      </c>
      <c r="F387" s="44">
        <f>VLOOKUP(C387,[1]業者一覧!_xlnm.Database,4,FALSE)</f>
        <v>43150</v>
      </c>
      <c r="G387" s="45">
        <f t="shared" si="33"/>
        <v>44975</v>
      </c>
      <c r="H387" s="46" t="str">
        <f>VLOOKUP(C387,[1]業者一覧!_xlnm.Database,12,FALSE)</f>
        <v>河東 秀幸</v>
      </c>
      <c r="I387" s="46" t="str">
        <f>VLOOKUP(C387,[1]業者一覧!_xlnm.Database,13,FALSE)</f>
        <v>ｶﾜﾄｳｺｳｷﾞｮｳ</v>
      </c>
      <c r="J387" s="29" t="str">
        <f>VLOOKUP(C387,[1]業者一覧!_xlnm.Database,16,FALSE)</f>
        <v>821-0011</v>
      </c>
      <c r="K387" s="43" t="str">
        <f>VLOOKUP(C387,[1]業者一覧!_xlnm.Database,17,FALSE)</f>
        <v>福岡県嘉麻市牛隈934-7</v>
      </c>
      <c r="L387" s="47" t="str">
        <f>VLOOKUP(C387,[1]業者一覧!_xlnm.Database,18,FALSE)</f>
        <v>0948-52-0888</v>
      </c>
      <c r="M387" s="48" t="str">
        <f>VLOOKUP(C387,[1]業者一覧!_xlnm.Database,19,FALSE)</f>
        <v>佐外</v>
      </c>
      <c r="N387" s="49"/>
      <c r="O387" s="50"/>
      <c r="P387" s="50"/>
      <c r="Q387" s="50"/>
      <c r="R387" s="51"/>
      <c r="S387" s="52" t="s">
        <v>40</v>
      </c>
      <c r="T387" s="50" t="s">
        <v>40</v>
      </c>
      <c r="U387" s="50" t="s">
        <v>40</v>
      </c>
      <c r="V387" s="50" t="s">
        <v>40</v>
      </c>
      <c r="W387" s="51"/>
      <c r="X387" s="53"/>
      <c r="Y387" s="52"/>
      <c r="Z387" s="50" t="s">
        <v>40</v>
      </c>
      <c r="AA387" s="50" t="s">
        <v>40</v>
      </c>
      <c r="AB387" s="50"/>
      <c r="AC387" s="51" t="s">
        <v>40</v>
      </c>
      <c r="AD387" s="54"/>
      <c r="AE387" s="50"/>
      <c r="AF387" s="50"/>
      <c r="AG387" s="51"/>
      <c r="AH387" s="54" t="s">
        <v>38</v>
      </c>
      <c r="AI387" s="54"/>
      <c r="AJ387" s="53"/>
      <c r="AK387" s="55">
        <f t="shared" si="31"/>
        <v>7</v>
      </c>
      <c r="AL387" s="56"/>
    </row>
    <row r="388" spans="1:40" ht="37.5" customHeight="1">
      <c r="A388" s="22">
        <f>VLOOKUP(C388,[1]業者一覧!_xlnm.Database,3,FALSE)</f>
        <v>0</v>
      </c>
      <c r="B388" s="22">
        <f>VLOOKUP(C388,[1]業者一覧!_xlnm.Database,11,FALSE)</f>
        <v>3</v>
      </c>
      <c r="C388" s="23">
        <v>126227</v>
      </c>
      <c r="D388" s="42" t="str">
        <f t="shared" si="30"/>
        <v>04103126227</v>
      </c>
      <c r="E388" s="43" t="str">
        <f>VLOOKUP(C388,[1]業者一覧!_xlnm.Database,2,FALSE)</f>
        <v>河野 賢輔</v>
      </c>
      <c r="F388" s="44">
        <f>VLOOKUP(C388,[1]業者一覧!_xlnm.Database,4,FALSE)</f>
        <v>42463</v>
      </c>
      <c r="G388" s="45">
        <f t="shared" si="33"/>
        <v>44288</v>
      </c>
      <c r="H388" s="46" t="str">
        <f>VLOOKUP(C388,[1]業者一覧!_xlnm.Database,12,FALSE)</f>
        <v>河野 賢輔</v>
      </c>
      <c r="I388" s="46" t="str">
        <f>VLOOKUP(C388,[1]業者一覧!_xlnm.Database,13,FALSE)</f>
        <v>ｶﾜﾉｹﾝｽｹ</v>
      </c>
      <c r="J388" s="29">
        <f>VLOOKUP(C388,[1]業者一覧!_xlnm.Database,16,FALSE)</f>
        <v>8490102</v>
      </c>
      <c r="K388" s="43" t="str">
        <f>VLOOKUP(C388,[1]業者一覧!_xlnm.Database,17,FALSE)</f>
        <v>佐賀県三養基郡みやき町簑原648</v>
      </c>
      <c r="L388" s="47" t="str">
        <f>VLOOKUP(C388,[1]業者一覧!_xlnm.Database,18,FALSE)</f>
        <v>0942-94-2031</v>
      </c>
      <c r="M388" s="48" t="str">
        <f>VLOOKUP(C388,[1]業者一覧!_xlnm.Database,19,FALSE)</f>
        <v>鳥内</v>
      </c>
      <c r="N388" s="49"/>
      <c r="O388" s="50"/>
      <c r="P388" s="50"/>
      <c r="Q388" s="50"/>
      <c r="R388" s="51"/>
      <c r="S388" s="59" t="s">
        <v>38</v>
      </c>
      <c r="T388" s="50"/>
      <c r="U388" s="50" t="s">
        <v>38</v>
      </c>
      <c r="V388" s="50"/>
      <c r="W388" s="51"/>
      <c r="X388" s="53"/>
      <c r="Y388" s="59"/>
      <c r="Z388" s="60" t="s">
        <v>38</v>
      </c>
      <c r="AA388" s="60" t="s">
        <v>38</v>
      </c>
      <c r="AB388" s="50"/>
      <c r="AC388" s="61" t="s">
        <v>38</v>
      </c>
      <c r="AD388" s="54"/>
      <c r="AE388" s="50"/>
      <c r="AF388" s="50"/>
      <c r="AG388" s="51"/>
      <c r="AH388" s="54" t="s">
        <v>38</v>
      </c>
      <c r="AI388" s="54"/>
      <c r="AJ388" s="53"/>
      <c r="AK388" s="55">
        <f t="shared" si="31"/>
        <v>5</v>
      </c>
      <c r="AL388" s="56"/>
    </row>
    <row r="389" spans="1:40" ht="37.5" customHeight="1">
      <c r="A389" s="22">
        <f>VLOOKUP(C389,[1]業者一覧!_xlnm.Database,3,FALSE)</f>
        <v>0</v>
      </c>
      <c r="B389" s="22">
        <f>VLOOKUP(C389,[1]業者一覧!_xlnm.Database,11,FALSE)</f>
        <v>6</v>
      </c>
      <c r="C389" s="23">
        <v>186853</v>
      </c>
      <c r="D389" s="42" t="str">
        <f t="shared" si="30"/>
        <v>04106186853</v>
      </c>
      <c r="E389" s="43" t="str">
        <f>VLOOKUP(C389,[1]業者一覧!_xlnm.Database,2,FALSE)</f>
        <v>㈱川原</v>
      </c>
      <c r="F389" s="44">
        <f>VLOOKUP(C389,[1]業者一覧!_xlnm.Database,4,FALSE)</f>
        <v>42346</v>
      </c>
      <c r="G389" s="45">
        <f t="shared" si="33"/>
        <v>44172</v>
      </c>
      <c r="H389" s="46" t="str">
        <f>VLOOKUP(C389,[1]業者一覧!_xlnm.Database,12,FALSE)</f>
        <v>川原 康紀</v>
      </c>
      <c r="I389" s="46" t="str">
        <f>VLOOKUP(C389,[1]業者一覧!_xlnm.Database,13,FALSE)</f>
        <v>ｶﾜﾊﾗ</v>
      </c>
      <c r="J389" s="29" t="str">
        <f>VLOOKUP(C389,[1]業者一覧!_xlnm.Database,16,FALSE)</f>
        <v>849-1324</v>
      </c>
      <c r="K389" s="43" t="str">
        <f>VLOOKUP(C389,[1]業者一覧!_xlnm.Database,17,FALSE)</f>
        <v>（処分業）佐賀県鹿島市大字飯田甲4770</v>
      </c>
      <c r="L389" s="47" t="str">
        <f>VLOOKUP(C389,[1]業者一覧!_xlnm.Database,18,FALSE)</f>
        <v>0954-67-7500</v>
      </c>
      <c r="M389" s="48" t="str">
        <f>VLOOKUP(C389,[1]業者一覧!_xlnm.Database,19,FALSE)</f>
        <v>伊内</v>
      </c>
      <c r="N389" s="49" t="s">
        <v>39</v>
      </c>
      <c r="O389" s="50" t="s">
        <v>38</v>
      </c>
      <c r="P389" s="50"/>
      <c r="Q389" s="50"/>
      <c r="R389" s="51"/>
      <c r="S389" s="52"/>
      <c r="T389" s="50"/>
      <c r="U389" s="50"/>
      <c r="V389" s="50"/>
      <c r="W389" s="51"/>
      <c r="X389" s="53"/>
      <c r="Y389" s="52"/>
      <c r="Z389" s="50"/>
      <c r="AA389" s="50"/>
      <c r="AB389" s="50"/>
      <c r="AC389" s="51"/>
      <c r="AD389" s="54"/>
      <c r="AE389" s="50"/>
      <c r="AF389" s="50"/>
      <c r="AG389" s="51"/>
      <c r="AH389" s="54"/>
      <c r="AI389" s="54"/>
      <c r="AJ389" s="53"/>
      <c r="AK389" s="55">
        <f t="shared" si="31"/>
        <v>2</v>
      </c>
      <c r="AL389" s="56" t="s">
        <v>68</v>
      </c>
    </row>
    <row r="390" spans="1:40" ht="37.5" customHeight="1">
      <c r="A390" s="22">
        <f>VLOOKUP(C390,[1]業者一覧!_xlnm.Database,3,FALSE)</f>
        <v>1</v>
      </c>
      <c r="B390" s="22">
        <f>VLOOKUP(C390,[1]業者一覧!_xlnm.Database,11,FALSE)</f>
        <v>1</v>
      </c>
      <c r="C390" s="23">
        <v>99124</v>
      </c>
      <c r="D390" s="42" t="str">
        <f t="shared" si="30"/>
        <v>04111099124</v>
      </c>
      <c r="E390" s="43" t="str">
        <f>VLOOKUP(C390,[1]業者一覧!_xlnm.Database,2,FALSE)</f>
        <v>川原 栄一</v>
      </c>
      <c r="F390" s="44">
        <f>VLOOKUP(C390,[1]業者一覧!_xlnm.Database,4,FALSE)</f>
        <v>43004</v>
      </c>
      <c r="G390" s="45">
        <f t="shared" si="33"/>
        <v>44829</v>
      </c>
      <c r="H390" s="46" t="str">
        <f>VLOOKUP(C390,[1]業者一覧!_xlnm.Database,12,FALSE)</f>
        <v>川原 栄一</v>
      </c>
      <c r="I390" s="46" t="str">
        <f>VLOOKUP(C390,[1]業者一覧!_xlnm.Database,13,FALSE)</f>
        <v>ｶﾜﾊﾗｴｲｲﾁ</v>
      </c>
      <c r="J390" s="29">
        <f>VLOOKUP(C390,[1]業者一覧!_xlnm.Database,16,FALSE)</f>
        <v>8490901</v>
      </c>
      <c r="K390" s="43" t="str">
        <f>VLOOKUP(C390,[1]業者一覧!_xlnm.Database,17,FALSE)</f>
        <v>佐賀県佐賀市久保泉町大字川久保171-1</v>
      </c>
      <c r="L390" s="47" t="str">
        <f>VLOOKUP(C390,[1]業者一覧!_xlnm.Database,18,FALSE)</f>
        <v>0952-98-0385</v>
      </c>
      <c r="M390" s="48" t="str">
        <f>VLOOKUP(C390,[1]業者一覧!_xlnm.Database,19,FALSE)</f>
        <v>佐内</v>
      </c>
      <c r="N390" s="49" t="s">
        <v>38</v>
      </c>
      <c r="O390" s="50" t="s">
        <v>39</v>
      </c>
      <c r="P390" s="50" t="s">
        <v>38</v>
      </c>
      <c r="Q390" s="50"/>
      <c r="R390" s="51"/>
      <c r="S390" s="52" t="s">
        <v>38</v>
      </c>
      <c r="T390" s="50" t="s">
        <v>48</v>
      </c>
      <c r="U390" s="50" t="s">
        <v>48</v>
      </c>
      <c r="V390" s="50" t="s">
        <v>38</v>
      </c>
      <c r="W390" s="51" t="s">
        <v>38</v>
      </c>
      <c r="X390" s="53"/>
      <c r="Y390" s="52" t="s">
        <v>38</v>
      </c>
      <c r="Z390" s="50" t="s">
        <v>38</v>
      </c>
      <c r="AA390" s="50" t="s">
        <v>38</v>
      </c>
      <c r="AB390" s="50"/>
      <c r="AC390" s="51" t="s">
        <v>38</v>
      </c>
      <c r="AD390" s="54"/>
      <c r="AE390" s="50"/>
      <c r="AF390" s="50"/>
      <c r="AG390" s="51"/>
      <c r="AH390" s="54" t="s">
        <v>38</v>
      </c>
      <c r="AI390" s="54"/>
      <c r="AJ390" s="53"/>
      <c r="AK390" s="55">
        <f t="shared" si="31"/>
        <v>12</v>
      </c>
      <c r="AL390" s="56" t="s">
        <v>43</v>
      </c>
    </row>
    <row r="391" spans="1:40" ht="37.5" customHeight="1">
      <c r="A391" s="22">
        <f>VLOOKUP(C391,[1]業者一覧!_xlnm.Database,3,FALSE)</f>
        <v>0</v>
      </c>
      <c r="B391" s="22">
        <f>VLOOKUP(C391,[1]業者一覧!_xlnm.Database,11,FALSE)</f>
        <v>3</v>
      </c>
      <c r="C391" s="23">
        <v>97942</v>
      </c>
      <c r="D391" s="42" t="str">
        <f t="shared" si="30"/>
        <v>04103097942</v>
      </c>
      <c r="E391" s="43" t="str">
        <f>VLOOKUP(C391,[1]業者一覧!_xlnm.Database,2,FALSE)</f>
        <v>㈲河本商店</v>
      </c>
      <c r="F391" s="44">
        <f>VLOOKUP(C391,[1]業者一覧!_xlnm.Database,4,FALSE)</f>
        <v>42990</v>
      </c>
      <c r="G391" s="45">
        <f t="shared" si="33"/>
        <v>44815</v>
      </c>
      <c r="H391" s="46" t="str">
        <f>VLOOKUP(C391,[1]業者一覧!_xlnm.Database,12,FALSE)</f>
        <v>金 義雄</v>
      </c>
      <c r="I391" s="46" t="str">
        <f>VLOOKUP(C391,[1]業者一覧!_xlnm.Database,13,FALSE)</f>
        <v>ｶﾜﾓﾄｼｮｳﾃﾝ</v>
      </c>
      <c r="J391" s="29">
        <f>VLOOKUP(C391,[1]業者一覧!_xlnm.Database,16,FALSE)</f>
        <v>8120001</v>
      </c>
      <c r="K391" s="43" t="str">
        <f>VLOOKUP(C391,[1]業者一覧!_xlnm.Database,17,FALSE)</f>
        <v>福岡県福岡市博多区大井1-3-11</v>
      </c>
      <c r="L391" s="47" t="str">
        <f>VLOOKUP(C391,[1]業者一覧!_xlnm.Database,18,FALSE)</f>
        <v>092-621-8372</v>
      </c>
      <c r="M391" s="48" t="str">
        <f>VLOOKUP(C391,[1]業者一覧!_xlnm.Database,19,FALSE)</f>
        <v>鳥外</v>
      </c>
      <c r="N391" s="49" t="s">
        <v>38</v>
      </c>
      <c r="O391" s="50"/>
      <c r="P391" s="50" t="s">
        <v>38</v>
      </c>
      <c r="Q391" s="50"/>
      <c r="R391" s="51"/>
      <c r="S391" s="52" t="s">
        <v>38</v>
      </c>
      <c r="T391" s="50" t="s">
        <v>38</v>
      </c>
      <c r="U391" s="50" t="s">
        <v>38</v>
      </c>
      <c r="V391" s="50" t="s">
        <v>38</v>
      </c>
      <c r="W391" s="51"/>
      <c r="X391" s="53"/>
      <c r="Y391" s="52" t="s">
        <v>38</v>
      </c>
      <c r="Z391" s="50" t="s">
        <v>38</v>
      </c>
      <c r="AA391" s="50" t="s">
        <v>38</v>
      </c>
      <c r="AB391" s="50"/>
      <c r="AC391" s="51" t="s">
        <v>38</v>
      </c>
      <c r="AD391" s="54"/>
      <c r="AE391" s="50"/>
      <c r="AF391" s="50"/>
      <c r="AG391" s="51"/>
      <c r="AH391" s="54" t="s">
        <v>38</v>
      </c>
      <c r="AI391" s="54"/>
      <c r="AJ391" s="53"/>
      <c r="AK391" s="55">
        <f t="shared" si="31"/>
        <v>10</v>
      </c>
      <c r="AL391" s="56"/>
    </row>
    <row r="392" spans="1:40" ht="37.5" customHeight="1">
      <c r="A392" s="22">
        <f>VLOOKUP(C392,[1]業者一覧!_xlnm.Database,3,FALSE)</f>
        <v>0</v>
      </c>
      <c r="B392" s="22">
        <f>VLOOKUP(C392,[1]業者一覧!_xlnm.Database,11,FALSE)</f>
        <v>5</v>
      </c>
      <c r="C392" s="23">
        <v>81562</v>
      </c>
      <c r="D392" s="42" t="str">
        <f t="shared" si="30"/>
        <v>04105081562</v>
      </c>
      <c r="E392" s="43" t="str">
        <f>VLOOKUP(C392,[1]業者一覧!_xlnm.Database,2,FALSE)</f>
        <v>㈱環境エンジニアリング</v>
      </c>
      <c r="F392" s="44">
        <f>VLOOKUP(C392,[1]業者一覧!_xlnm.Database,4,FALSE)</f>
        <v>42709</v>
      </c>
      <c r="G392" s="45">
        <f t="shared" si="33"/>
        <v>44534</v>
      </c>
      <c r="H392" s="46" t="str">
        <f>VLOOKUP(C392,[1]業者一覧!_xlnm.Database,12,FALSE)</f>
        <v>中山 虎三</v>
      </c>
      <c r="I392" s="46" t="str">
        <f>VLOOKUP(C392,[1]業者一覧!_xlnm.Database,13,FALSE)</f>
        <v>ｶﾝｷｮｳｴﾝｼﾞﾆｱﾘﾝｸﾞ</v>
      </c>
      <c r="J392" s="29">
        <f>VLOOKUP(C392,[1]業者一覧!_xlnm.Database,16,FALSE)</f>
        <v>8470831</v>
      </c>
      <c r="K392" s="43" t="str">
        <f>VLOOKUP(C392,[1]業者一覧!_xlnm.Database,17,FALSE)</f>
        <v>佐賀県唐津市千々賀4-5</v>
      </c>
      <c r="L392" s="47" t="str">
        <f>VLOOKUP(C392,[1]業者一覧!_xlnm.Database,18,FALSE)</f>
        <v>0955-78-2978</v>
      </c>
      <c r="M392" s="48" t="str">
        <f>VLOOKUP(C392,[1]業者一覧!_xlnm.Database,19,FALSE)</f>
        <v>唐内</v>
      </c>
      <c r="N392" s="49" t="s">
        <v>38</v>
      </c>
      <c r="O392" s="50" t="s">
        <v>38</v>
      </c>
      <c r="P392" s="50" t="s">
        <v>38</v>
      </c>
      <c r="Q392" s="50"/>
      <c r="R392" s="51"/>
      <c r="S392" s="52" t="s">
        <v>38</v>
      </c>
      <c r="T392" s="50" t="s">
        <v>38</v>
      </c>
      <c r="U392" s="50" t="s">
        <v>38</v>
      </c>
      <c r="V392" s="50" t="s">
        <v>38</v>
      </c>
      <c r="W392" s="51"/>
      <c r="X392" s="53"/>
      <c r="Y392" s="52" t="s">
        <v>38</v>
      </c>
      <c r="Z392" s="50" t="s">
        <v>38</v>
      </c>
      <c r="AA392" s="50" t="s">
        <v>38</v>
      </c>
      <c r="AB392" s="50" t="s">
        <v>38</v>
      </c>
      <c r="AC392" s="51" t="s">
        <v>38</v>
      </c>
      <c r="AD392" s="54"/>
      <c r="AE392" s="50"/>
      <c r="AF392" s="50" t="s">
        <v>38</v>
      </c>
      <c r="AG392" s="51"/>
      <c r="AH392" s="54" t="s">
        <v>38</v>
      </c>
      <c r="AI392" s="54"/>
      <c r="AJ392" s="53"/>
      <c r="AK392" s="55">
        <f t="shared" si="31"/>
        <v>13</v>
      </c>
      <c r="AL392" s="56"/>
    </row>
    <row r="393" spans="1:40" ht="37.5" customHeight="1">
      <c r="A393" s="22">
        <f>VLOOKUP(C393,[1]業者一覧!_xlnm.Database,3,FALSE)</f>
        <v>0</v>
      </c>
      <c r="B393" s="22">
        <f>VLOOKUP(C393,[1]業者一覧!_xlnm.Database,11,FALSE)</f>
        <v>5</v>
      </c>
      <c r="C393" s="23">
        <v>1927</v>
      </c>
      <c r="D393" s="42" t="str">
        <f t="shared" ref="D393:D457" si="34">0&amp;41&amp;A393&amp;B393&amp;VLOOKUP(C393,桁合わせ,2)&amp;C393</f>
        <v>04105001927</v>
      </c>
      <c r="E393" s="43" t="str">
        <f>VLOOKUP(C393,[1]業者一覧!_xlnm.Database,2,FALSE)</f>
        <v>㈱環境開発</v>
      </c>
      <c r="F393" s="44">
        <f>VLOOKUP(C393,[1]業者一覧!_xlnm.Database,4,FALSE)</f>
        <v>43510</v>
      </c>
      <c r="G393" s="45">
        <f t="shared" si="33"/>
        <v>45335</v>
      </c>
      <c r="H393" s="46" t="str">
        <f>VLOOKUP(C393,[1]業者一覧!_xlnm.Database,12,FALSE)</f>
        <v>牟田 義彦</v>
      </c>
      <c r="I393" s="46" t="str">
        <f>VLOOKUP(C393,[1]業者一覧!_xlnm.Database,13,FALSE)</f>
        <v>ｶﾝｷｮｳｶｲﾊﾂ</v>
      </c>
      <c r="J393" s="29">
        <f>VLOOKUP(C393,[1]業者一覧!_xlnm.Database,16,FALSE)</f>
        <v>8120041</v>
      </c>
      <c r="K393" s="43" t="str">
        <f>VLOOKUP(C393,[1]業者一覧!_xlnm.Database,17,FALSE)</f>
        <v>福岡県福岡市博多区吉塚6-6-36</v>
      </c>
      <c r="L393" s="47" t="str">
        <f>VLOOKUP(C393,[1]業者一覧!_xlnm.Database,18,FALSE)</f>
        <v>092-611-5231</v>
      </c>
      <c r="M393" s="48" t="str">
        <f>VLOOKUP(C393,[1]業者一覧!_xlnm.Database,19,FALSE)</f>
        <v>唐外</v>
      </c>
      <c r="N393" s="49" t="s">
        <v>38</v>
      </c>
      <c r="O393" s="50" t="s">
        <v>40</v>
      </c>
      <c r="P393" s="50" t="s">
        <v>38</v>
      </c>
      <c r="Q393" s="50" t="s">
        <v>38</v>
      </c>
      <c r="R393" s="51" t="s">
        <v>38</v>
      </c>
      <c r="S393" s="52" t="s">
        <v>38</v>
      </c>
      <c r="T393" s="50" t="s">
        <v>38</v>
      </c>
      <c r="U393" s="50" t="s">
        <v>38</v>
      </c>
      <c r="V393" s="50" t="s">
        <v>38</v>
      </c>
      <c r="W393" s="51" t="s">
        <v>38</v>
      </c>
      <c r="X393" s="53"/>
      <c r="Y393" s="52" t="s">
        <v>38</v>
      </c>
      <c r="Z393" s="50" t="s">
        <v>38</v>
      </c>
      <c r="AA393" s="50" t="s">
        <v>38</v>
      </c>
      <c r="AB393" s="50" t="s">
        <v>38</v>
      </c>
      <c r="AC393" s="51" t="s">
        <v>38</v>
      </c>
      <c r="AD393" s="54" t="s">
        <v>38</v>
      </c>
      <c r="AE393" s="50"/>
      <c r="AF393" s="50" t="s">
        <v>38</v>
      </c>
      <c r="AG393" s="51" t="s">
        <v>38</v>
      </c>
      <c r="AH393" s="54" t="s">
        <v>38</v>
      </c>
      <c r="AI393" s="54" t="s">
        <v>40</v>
      </c>
      <c r="AJ393" s="53" t="s">
        <v>40</v>
      </c>
      <c r="AK393" s="55">
        <f t="shared" si="31"/>
        <v>18</v>
      </c>
      <c r="AL393" s="56"/>
    </row>
    <row r="394" spans="1:40" ht="37.5" customHeight="1">
      <c r="A394" s="22">
        <f>VLOOKUP(C394,[1]業者一覧!_xlnm.Database,3,FALSE)</f>
        <v>1</v>
      </c>
      <c r="B394" s="22">
        <f>VLOOKUP(C394,[1]業者一覧!_xlnm.Database,11,FALSE)</f>
        <v>1</v>
      </c>
      <c r="C394" s="23">
        <v>9057</v>
      </c>
      <c r="D394" s="42" t="str">
        <f t="shared" si="34"/>
        <v>04111009057</v>
      </c>
      <c r="E394" s="43" t="str">
        <f>VLOOKUP(C394,[1]業者一覧!_xlnm.Database,2,FALSE)</f>
        <v>㈲環境開発センター</v>
      </c>
      <c r="F394" s="44">
        <f>VLOOKUP(C394,[1]業者一覧!_xlnm.Database,4,FALSE)</f>
        <v>42855</v>
      </c>
      <c r="G394" s="45">
        <f t="shared" si="33"/>
        <v>44680</v>
      </c>
      <c r="H394" s="46" t="str">
        <f>VLOOKUP(C394,[1]業者一覧!_xlnm.Database,12,FALSE)</f>
        <v>内藤 洋子</v>
      </c>
      <c r="I394" s="46" t="str">
        <f>VLOOKUP(C394,[1]業者一覧!_xlnm.Database,13,FALSE)</f>
        <v>ｶﾝｷｮｳｶｲﾊﾂｾﾝﾀｰ</v>
      </c>
      <c r="J394" s="29">
        <f>VLOOKUP(C394,[1]業者一覧!_xlnm.Database,16,FALSE)</f>
        <v>8420121</v>
      </c>
      <c r="K394" s="43" t="str">
        <f>VLOOKUP(C394,[1]業者一覧!_xlnm.Database,17,FALSE)</f>
        <v>佐賀県神埼市神埼町志波屋1738-1</v>
      </c>
      <c r="L394" s="47" t="str">
        <f>VLOOKUP(C394,[1]業者一覧!_xlnm.Database,18,FALSE)</f>
        <v>0952-52-2729</v>
      </c>
      <c r="M394" s="48" t="str">
        <f>VLOOKUP(C394,[1]業者一覧!_xlnm.Database,19,FALSE)</f>
        <v>佐内</v>
      </c>
      <c r="N394" s="49" t="s">
        <v>49</v>
      </c>
      <c r="O394" s="50" t="s">
        <v>48</v>
      </c>
      <c r="P394" s="50" t="s">
        <v>48</v>
      </c>
      <c r="Q394" s="50" t="s">
        <v>48</v>
      </c>
      <c r="R394" s="51" t="s">
        <v>48</v>
      </c>
      <c r="S394" s="52" t="s">
        <v>49</v>
      </c>
      <c r="T394" s="50" t="s">
        <v>40</v>
      </c>
      <c r="U394" s="50" t="s">
        <v>48</v>
      </c>
      <c r="V394" s="50" t="s">
        <v>48</v>
      </c>
      <c r="W394" s="51" t="s">
        <v>48</v>
      </c>
      <c r="X394" s="53"/>
      <c r="Y394" s="52" t="s">
        <v>49</v>
      </c>
      <c r="Z394" s="50" t="s">
        <v>48</v>
      </c>
      <c r="AA394" s="50" t="s">
        <v>49</v>
      </c>
      <c r="AB394" s="50" t="s">
        <v>40</v>
      </c>
      <c r="AC394" s="51" t="s">
        <v>49</v>
      </c>
      <c r="AD394" s="54" t="s">
        <v>40</v>
      </c>
      <c r="AE394" s="50"/>
      <c r="AF394" s="50" t="s">
        <v>40</v>
      </c>
      <c r="AG394" s="51" t="s">
        <v>40</v>
      </c>
      <c r="AH394" s="54" t="s">
        <v>38</v>
      </c>
      <c r="AI394" s="54"/>
      <c r="AJ394" s="53"/>
      <c r="AK394" s="55">
        <f t="shared" si="31"/>
        <v>18</v>
      </c>
      <c r="AL394" s="56"/>
    </row>
    <row r="395" spans="1:40" ht="37.5" customHeight="1">
      <c r="A395" s="22">
        <f>VLOOKUP(C395,[1]業者一覧!_xlnm.Database,3,FALSE)</f>
        <v>0</v>
      </c>
      <c r="B395" s="22">
        <f>VLOOKUP(C395,[1]業者一覧!_xlnm.Database,11,FALSE)</f>
        <v>5</v>
      </c>
      <c r="C395" s="23">
        <v>128260</v>
      </c>
      <c r="D395" s="42" t="str">
        <f t="shared" si="34"/>
        <v>04105128260</v>
      </c>
      <c r="E395" s="43" t="str">
        <f>VLOOKUP(C395,[1]業者一覧!_xlnm.Database,2,FALSE)</f>
        <v>㈲環境技建</v>
      </c>
      <c r="F395" s="44">
        <f>VLOOKUP(C395,[1]業者一覧!_xlnm.Database,4,FALSE)</f>
        <v>42543</v>
      </c>
      <c r="G395" s="45">
        <f t="shared" si="33"/>
        <v>44368</v>
      </c>
      <c r="H395" s="46" t="str">
        <f>VLOOKUP(C395,[1]業者一覧!_xlnm.Database,12,FALSE)</f>
        <v>坂井 香織</v>
      </c>
      <c r="I395" s="46" t="str">
        <f>VLOOKUP(C395,[1]業者一覧!_xlnm.Database,13,FALSE)</f>
        <v>ｶﾝｷｮｳｷﾞｹﾝ</v>
      </c>
      <c r="J395" s="29">
        <f>VLOOKUP(C395,[1]業者一覧!_xlnm.Database,16,FALSE)</f>
        <v>8470401</v>
      </c>
      <c r="K395" s="43" t="str">
        <f>VLOOKUP(C395,[1]業者一覧!_xlnm.Database,17,FALSE)</f>
        <v>佐賀県唐津市鎮西町名護屋1648-1</v>
      </c>
      <c r="L395" s="47" t="str">
        <f>VLOOKUP(C395,[1]業者一覧!_xlnm.Database,18,FALSE)</f>
        <v>0955-82-4836</v>
      </c>
      <c r="M395" s="48" t="str">
        <f>VLOOKUP(C395,[1]業者一覧!_xlnm.Database,19,FALSE)</f>
        <v>唐内</v>
      </c>
      <c r="N395" s="49" t="s">
        <v>38</v>
      </c>
      <c r="O395" s="50" t="s">
        <v>38</v>
      </c>
      <c r="P395" s="50" t="s">
        <v>38</v>
      </c>
      <c r="Q395" s="50" t="s">
        <v>38</v>
      </c>
      <c r="R395" s="51" t="s">
        <v>38</v>
      </c>
      <c r="S395" s="52" t="s">
        <v>38</v>
      </c>
      <c r="T395" s="50" t="s">
        <v>38</v>
      </c>
      <c r="U395" s="50" t="s">
        <v>38</v>
      </c>
      <c r="V395" s="50" t="s">
        <v>38</v>
      </c>
      <c r="W395" s="51" t="s">
        <v>38</v>
      </c>
      <c r="X395" s="53"/>
      <c r="Y395" s="52" t="s">
        <v>38</v>
      </c>
      <c r="Z395" s="50" t="s">
        <v>38</v>
      </c>
      <c r="AA395" s="50" t="s">
        <v>38</v>
      </c>
      <c r="AB395" s="50" t="s">
        <v>38</v>
      </c>
      <c r="AC395" s="51" t="s">
        <v>38</v>
      </c>
      <c r="AD395" s="54" t="s">
        <v>38</v>
      </c>
      <c r="AE395" s="50"/>
      <c r="AF395" s="50" t="s">
        <v>38</v>
      </c>
      <c r="AG395" s="51"/>
      <c r="AH395" s="54" t="s">
        <v>38</v>
      </c>
      <c r="AI395" s="54"/>
      <c r="AJ395" s="53"/>
      <c r="AK395" s="55">
        <f t="shared" si="31"/>
        <v>17</v>
      </c>
      <c r="AL395" s="56"/>
    </row>
    <row r="396" spans="1:40" ht="37.5" customHeight="1">
      <c r="A396" s="22">
        <f>VLOOKUP(C396,[1]業者一覧!_xlnm.Database,3,FALSE)</f>
        <v>0</v>
      </c>
      <c r="B396" s="22">
        <f>VLOOKUP(C396,[1]業者一覧!_xlnm.Database,11,FALSE)</f>
        <v>3</v>
      </c>
      <c r="C396" s="23">
        <v>70249</v>
      </c>
      <c r="D396" s="42" t="str">
        <f t="shared" si="34"/>
        <v>04103070249</v>
      </c>
      <c r="E396" s="43" t="str">
        <f>VLOOKUP(C396,[1]業者一覧!_xlnm.Database,2,FALSE)</f>
        <v>㈲環境建設</v>
      </c>
      <c r="F396" s="44">
        <f>VLOOKUP(C396,[1]業者一覧!_xlnm.Database,4,FALSE)</f>
        <v>42604</v>
      </c>
      <c r="G396" s="45">
        <f t="shared" si="33"/>
        <v>44429</v>
      </c>
      <c r="H396" s="46" t="str">
        <f>VLOOKUP(C396,[1]業者一覧!_xlnm.Database,12,FALSE)</f>
        <v>手嶋 芳光</v>
      </c>
      <c r="I396" s="46" t="str">
        <f>VLOOKUP(C396,[1]業者一覧!_xlnm.Database,13,FALSE)</f>
        <v>ｶﾝｷｮｳｹﾝｾﾂ</v>
      </c>
      <c r="J396" s="29" t="str">
        <f>VLOOKUP(C396,[1]業者一覧!_xlnm.Database,16,FALSE)</f>
        <v>830-0027</v>
      </c>
      <c r="K396" s="43" t="str">
        <f>VLOOKUP(C396,[1]業者一覧!_xlnm.Database,17,FALSE)</f>
        <v>福岡県久留米市長門石4-322-27</v>
      </c>
      <c r="L396" s="47" t="str">
        <f>VLOOKUP(C396,[1]業者一覧!_xlnm.Database,18,FALSE)</f>
        <v>0942-65-4372</v>
      </c>
      <c r="M396" s="48" t="str">
        <f>VLOOKUP(C396,[1]業者一覧!_xlnm.Database,19,FALSE)</f>
        <v>鳥外</v>
      </c>
      <c r="N396" s="49"/>
      <c r="O396" s="50" t="s">
        <v>39</v>
      </c>
      <c r="P396" s="50"/>
      <c r="Q396" s="50"/>
      <c r="R396" s="51"/>
      <c r="S396" s="52"/>
      <c r="T396" s="50"/>
      <c r="U396" s="50"/>
      <c r="V396" s="50"/>
      <c r="W396" s="51"/>
      <c r="X396" s="53"/>
      <c r="Y396" s="52"/>
      <c r="Z396" s="50"/>
      <c r="AA396" s="50"/>
      <c r="AB396" s="50"/>
      <c r="AC396" s="51"/>
      <c r="AD396" s="54"/>
      <c r="AE396" s="50"/>
      <c r="AF396" s="50"/>
      <c r="AG396" s="51"/>
      <c r="AH396" s="54"/>
      <c r="AI396" s="54"/>
      <c r="AJ396" s="53"/>
      <c r="AK396" s="55">
        <f t="shared" si="31"/>
        <v>1</v>
      </c>
      <c r="AL396" s="56" t="s">
        <v>69</v>
      </c>
    </row>
    <row r="397" spans="1:40" ht="37.5" customHeight="1">
      <c r="A397" s="22">
        <f>VLOOKUP(C397,[1]業者一覧!_xlnm.Database,3,FALSE)</f>
        <v>0</v>
      </c>
      <c r="B397" s="22">
        <f>VLOOKUP(C397,[1]業者一覧!_xlnm.Database,11,FALSE)</f>
        <v>6</v>
      </c>
      <c r="C397" s="23">
        <v>164337</v>
      </c>
      <c r="D397" s="42" t="str">
        <f t="shared" si="34"/>
        <v>04106164337</v>
      </c>
      <c r="E397" s="43" t="str">
        <f>VLOOKUP(C397,[1]業者一覧!_xlnm.Database,2,FALSE)</f>
        <v>㈱環境資源開発</v>
      </c>
      <c r="F397" s="44">
        <f>VLOOKUP(C397,[1]業者一覧!_xlnm.Database,4,FALSE)</f>
        <v>42752</v>
      </c>
      <c r="G397" s="45">
        <f t="shared" si="33"/>
        <v>44577</v>
      </c>
      <c r="H397" s="46" t="str">
        <f>VLOOKUP(C397,[1]業者一覧!_xlnm.Database,12,FALSE)</f>
        <v>西村 浩彰</v>
      </c>
      <c r="I397" s="46" t="str">
        <f>VLOOKUP(C397,[1]業者一覧!_xlnm.Database,13,FALSE)</f>
        <v>ｶﾝｷｮｳｼｹﾞﾝｶｲﾊﾂ</v>
      </c>
      <c r="J397" s="29" t="str">
        <f>VLOOKUP(C397,[1]業者一覧!_xlnm.Database,16,FALSE)</f>
        <v>849-5263</v>
      </c>
      <c r="K397" s="43" t="str">
        <f>VLOOKUP(C397,[1]業者一覧!_xlnm.Database,17,FALSE)</f>
        <v>佐賀県伊万里市松浦町山形5245</v>
      </c>
      <c r="L397" s="47" t="str">
        <f>VLOOKUP(C397,[1]業者一覧!_xlnm.Database,18,FALSE)</f>
        <v>090-8229-7029</v>
      </c>
      <c r="M397" s="48" t="str">
        <f>VLOOKUP(C397,[1]業者一覧!_xlnm.Database,19,FALSE)</f>
        <v>伊内</v>
      </c>
      <c r="N397" s="49" t="s">
        <v>38</v>
      </c>
      <c r="O397" s="50" t="s">
        <v>38</v>
      </c>
      <c r="P397" s="50" t="s">
        <v>38</v>
      </c>
      <c r="Q397" s="50" t="s">
        <v>38</v>
      </c>
      <c r="R397" s="51" t="s">
        <v>38</v>
      </c>
      <c r="S397" s="52" t="s">
        <v>38</v>
      </c>
      <c r="T397" s="50" t="s">
        <v>38</v>
      </c>
      <c r="U397" s="50" t="s">
        <v>38</v>
      </c>
      <c r="V397" s="50" t="s">
        <v>38</v>
      </c>
      <c r="W397" s="51" t="s">
        <v>38</v>
      </c>
      <c r="X397" s="53"/>
      <c r="Y397" s="52" t="s">
        <v>38</v>
      </c>
      <c r="Z397" s="50" t="s">
        <v>38</v>
      </c>
      <c r="AA397" s="50" t="s">
        <v>38</v>
      </c>
      <c r="AB397" s="50" t="s">
        <v>38</v>
      </c>
      <c r="AC397" s="51" t="s">
        <v>38</v>
      </c>
      <c r="AD397" s="54"/>
      <c r="AE397" s="50"/>
      <c r="AF397" s="50" t="s">
        <v>38</v>
      </c>
      <c r="AG397" s="51" t="s">
        <v>38</v>
      </c>
      <c r="AH397" s="54" t="s">
        <v>38</v>
      </c>
      <c r="AI397" s="54"/>
      <c r="AJ397" s="53"/>
      <c r="AK397" s="55">
        <f t="shared" si="31"/>
        <v>17</v>
      </c>
      <c r="AL397" s="56"/>
    </row>
    <row r="398" spans="1:40" ht="37.5" customHeight="1">
      <c r="A398" s="22">
        <f>VLOOKUP(C398,[1]業者一覧!_xlnm.Database,3,FALSE)</f>
        <v>0</v>
      </c>
      <c r="B398" s="22">
        <f>VLOOKUP(C398,[1]業者一覧!_xlnm.Database,11,FALSE)</f>
        <v>1</v>
      </c>
      <c r="C398" s="23">
        <v>5799</v>
      </c>
      <c r="D398" s="42" t="str">
        <f t="shared" si="34"/>
        <v>04101005799</v>
      </c>
      <c r="E398" s="43" t="str">
        <f>VLOOKUP(C398,[1]業者一覧!_xlnm.Database,2,FALSE)</f>
        <v>㈱環境施設</v>
      </c>
      <c r="F398" s="44">
        <f>VLOOKUP(C398,[1]業者一覧!_xlnm.Database,4,FALSE)</f>
        <v>43660</v>
      </c>
      <c r="G398" s="45">
        <f t="shared" si="33"/>
        <v>45486</v>
      </c>
      <c r="H398" s="46" t="str">
        <f>VLOOKUP(C398,[1]業者一覧!_xlnm.Database,12,FALSE)</f>
        <v>田中 直継</v>
      </c>
      <c r="I398" s="46" t="str">
        <f>VLOOKUP(C398,[1]業者一覧!_xlnm.Database,13,FALSE)</f>
        <v>ｶﾝｷｮｳｼｾﾂ</v>
      </c>
      <c r="J398" s="29" t="str">
        <f>VLOOKUP(C398,[1]業者一覧!_xlnm.Database,16,FALSE)</f>
        <v>819-0001</v>
      </c>
      <c r="K398" s="43" t="str">
        <f>VLOOKUP(C398,[1]業者一覧!_xlnm.Database,17,FALSE)</f>
        <v>福岡県福岡市西区小戸3-50-20</v>
      </c>
      <c r="L398" s="47" t="str">
        <f>VLOOKUP(C398,[1]業者一覧!_xlnm.Database,18,FALSE)</f>
        <v>092-894-6168</v>
      </c>
      <c r="M398" s="48" t="str">
        <f>VLOOKUP(C398,[1]業者一覧!_xlnm.Database,19,FALSE)</f>
        <v>佐外</v>
      </c>
      <c r="N398" s="49" t="s">
        <v>40</v>
      </c>
      <c r="O398" s="50" t="s">
        <v>40</v>
      </c>
      <c r="P398" s="50" t="s">
        <v>40</v>
      </c>
      <c r="Q398" s="50" t="s">
        <v>40</v>
      </c>
      <c r="R398" s="51" t="s">
        <v>40</v>
      </c>
      <c r="S398" s="52" t="s">
        <v>40</v>
      </c>
      <c r="T398" s="50" t="s">
        <v>40</v>
      </c>
      <c r="U398" s="50" t="s">
        <v>40</v>
      </c>
      <c r="V398" s="50" t="s">
        <v>40</v>
      </c>
      <c r="W398" s="51" t="s">
        <v>40</v>
      </c>
      <c r="X398" s="53"/>
      <c r="Y398" s="52"/>
      <c r="Z398" s="50" t="s">
        <v>40</v>
      </c>
      <c r="AA398" s="50" t="s">
        <v>40</v>
      </c>
      <c r="AB398" s="50" t="s">
        <v>40</v>
      </c>
      <c r="AC398" s="51" t="s">
        <v>40</v>
      </c>
      <c r="AD398" s="54" t="s">
        <v>40</v>
      </c>
      <c r="AE398" s="50"/>
      <c r="AF398" s="50"/>
      <c r="AG398" s="51"/>
      <c r="AH398" s="54" t="s">
        <v>38</v>
      </c>
      <c r="AI398" s="54" t="s">
        <v>42</v>
      </c>
      <c r="AJ398" s="53" t="s">
        <v>42</v>
      </c>
      <c r="AK398" s="55">
        <f t="shared" si="31"/>
        <v>15</v>
      </c>
      <c r="AL398" s="56"/>
      <c r="AN398" s="58"/>
    </row>
    <row r="399" spans="1:40" ht="37.5" customHeight="1">
      <c r="A399" s="63">
        <f>VLOOKUP(C399,[1]業者一覧!_xlnm.Database,3,FALSE)</f>
        <v>0</v>
      </c>
      <c r="B399" s="63">
        <f>VLOOKUP(C399,[1]業者一覧!_xlnm.Database,11,FALSE)</f>
        <v>7</v>
      </c>
      <c r="C399" s="81">
        <v>126607</v>
      </c>
      <c r="D399" s="82" t="str">
        <f t="shared" si="34"/>
        <v>04107126607</v>
      </c>
      <c r="E399" s="83" t="str">
        <f>VLOOKUP(C399,[1]業者一覧!_xlnm.Database,2,FALSE)</f>
        <v>㈱環境ＳＴＲ</v>
      </c>
      <c r="F399" s="84">
        <f>VLOOKUP(C399,[1]業者一覧!_xlnm.Database,4,FALSE)</f>
        <v>43019</v>
      </c>
      <c r="G399" s="85">
        <f>EDATE(F399,84)-1</f>
        <v>45575</v>
      </c>
      <c r="H399" s="86" t="str">
        <f>VLOOKUP(C399,[1]業者一覧!_xlnm.Database,12,FALSE)</f>
        <v>渕上 哲</v>
      </c>
      <c r="I399" s="86" t="str">
        <f>VLOOKUP(C399,[1]業者一覧!_xlnm.Database,13,FALSE)</f>
        <v>ｶﾝｷｮｳｽﾀｰ</v>
      </c>
      <c r="J399" s="70">
        <f>VLOOKUP(C399,[1]業者一覧!_xlnm.Database,16,FALSE)</f>
        <v>8490504</v>
      </c>
      <c r="K399" s="83" t="str">
        <f>VLOOKUP(C399,[1]業者一覧!_xlnm.Database,17,FALSE)</f>
        <v>佐賀県杵島郡江北町大字八町626</v>
      </c>
      <c r="L399" s="87" t="str">
        <f>VLOOKUP(C399,[1]業者一覧!_xlnm.Database,18,FALSE)</f>
        <v>0952-71-6334</v>
      </c>
      <c r="M399" s="88" t="str">
        <f>VLOOKUP(C399,[1]業者一覧!_xlnm.Database,19,FALSE)</f>
        <v>杵内</v>
      </c>
      <c r="N399" s="89"/>
      <c r="O399" s="90"/>
      <c r="P399" s="90"/>
      <c r="Q399" s="90" t="s">
        <v>38</v>
      </c>
      <c r="R399" s="91" t="s">
        <v>38</v>
      </c>
      <c r="S399" s="92" t="s">
        <v>38</v>
      </c>
      <c r="T399" s="90" t="s">
        <v>38</v>
      </c>
      <c r="U399" s="90" t="s">
        <v>38</v>
      </c>
      <c r="V399" s="90" t="s">
        <v>38</v>
      </c>
      <c r="W399" s="91"/>
      <c r="X399" s="93"/>
      <c r="Y399" s="92" t="s">
        <v>38</v>
      </c>
      <c r="Z399" s="90" t="s">
        <v>38</v>
      </c>
      <c r="AA399" s="90" t="s">
        <v>38</v>
      </c>
      <c r="AB399" s="90"/>
      <c r="AC399" s="91" t="s">
        <v>38</v>
      </c>
      <c r="AD399" s="94"/>
      <c r="AE399" s="90"/>
      <c r="AF399" s="90"/>
      <c r="AG399" s="91"/>
      <c r="AH399" s="94" t="s">
        <v>38</v>
      </c>
      <c r="AI399" s="94" t="s">
        <v>38</v>
      </c>
      <c r="AJ399" s="93"/>
      <c r="AK399" s="95">
        <f t="shared" si="31"/>
        <v>10</v>
      </c>
      <c r="AL399" s="96"/>
    </row>
    <row r="400" spans="1:40" ht="37.5" customHeight="1">
      <c r="A400" s="22">
        <f>VLOOKUP(C400,[1]業者一覧!_xlnm.Database,3,FALSE)</f>
        <v>1</v>
      </c>
      <c r="B400" s="22">
        <f>VLOOKUP(C400,[1]業者一覧!_xlnm.Database,11,FALSE)</f>
        <v>6</v>
      </c>
      <c r="C400" s="23">
        <v>36107</v>
      </c>
      <c r="D400" s="42" t="str">
        <f t="shared" si="34"/>
        <v>04116036107</v>
      </c>
      <c r="E400" s="43" t="str">
        <f>VLOOKUP(C400,[1]業者一覧!_xlnm.Database,2,FALSE)</f>
        <v>㈲環境整備事業センター</v>
      </c>
      <c r="F400" s="44">
        <f>VLOOKUP(C400,[1]業者一覧!_xlnm.Database,4,FALSE)</f>
        <v>42353</v>
      </c>
      <c r="G400" s="45">
        <f t="shared" ref="G400:G455" si="35">EDATE(F400,60)-1</f>
        <v>44179</v>
      </c>
      <c r="H400" s="46" t="str">
        <f>VLOOKUP(C400,[1]業者一覧!_xlnm.Database,12,FALSE)</f>
        <v>中島 親</v>
      </c>
      <c r="I400" s="46" t="str">
        <f>VLOOKUP(C400,[1]業者一覧!_xlnm.Database,13,FALSE)</f>
        <v>ｶﾝｷｮｳｾｲﾋﾞｼﾞｷﾞｮｳｾﾝﾀｰ</v>
      </c>
      <c r="J400" s="29">
        <f>VLOOKUP(C400,[1]業者一覧!_xlnm.Database,16,FALSE)</f>
        <v>8440023</v>
      </c>
      <c r="K400" s="43" t="str">
        <f>VLOOKUP(C400,[1]業者一覧!_xlnm.Database,17,FALSE)</f>
        <v>佐賀県西松浦郡有田町丸尾丙2722-59</v>
      </c>
      <c r="L400" s="47" t="str">
        <f>VLOOKUP(C400,[1]業者一覧!_xlnm.Database,18,FALSE)</f>
        <v>0955-43-3631</v>
      </c>
      <c r="M400" s="48" t="str">
        <f>VLOOKUP(C400,[1]業者一覧!_xlnm.Database,19,FALSE)</f>
        <v>伊内</v>
      </c>
      <c r="N400" s="54" t="s">
        <v>48</v>
      </c>
      <c r="O400" s="50" t="s">
        <v>38</v>
      </c>
      <c r="P400" s="50" t="s">
        <v>48</v>
      </c>
      <c r="Q400" s="50" t="s">
        <v>48</v>
      </c>
      <c r="R400" s="51" t="s">
        <v>48</v>
      </c>
      <c r="S400" s="52" t="s">
        <v>48</v>
      </c>
      <c r="T400" s="50" t="s">
        <v>48</v>
      </c>
      <c r="U400" s="50" t="s">
        <v>48</v>
      </c>
      <c r="V400" s="50" t="s">
        <v>48</v>
      </c>
      <c r="W400" s="51" t="s">
        <v>38</v>
      </c>
      <c r="X400" s="53"/>
      <c r="Y400" s="52" t="s">
        <v>48</v>
      </c>
      <c r="Z400" s="50" t="s">
        <v>48</v>
      </c>
      <c r="AA400" s="50" t="s">
        <v>48</v>
      </c>
      <c r="AB400" s="50"/>
      <c r="AC400" s="51" t="s">
        <v>48</v>
      </c>
      <c r="AD400" s="54" t="s">
        <v>40</v>
      </c>
      <c r="AE400" s="50"/>
      <c r="AF400" s="50"/>
      <c r="AG400" s="51"/>
      <c r="AH400" s="54" t="s">
        <v>38</v>
      </c>
      <c r="AI400" s="54"/>
      <c r="AJ400" s="53"/>
      <c r="AK400" s="55">
        <f t="shared" si="31"/>
        <v>15</v>
      </c>
      <c r="AL400" s="56"/>
      <c r="AN400" s="58"/>
    </row>
    <row r="401" spans="1:40" ht="37.5" customHeight="1">
      <c r="A401" s="22">
        <f>VLOOKUP(C401,[1]業者一覧!_xlnm.Database,3,FALSE)</f>
        <v>0</v>
      </c>
      <c r="B401" s="22">
        <f>VLOOKUP(C401,[1]業者一覧!_xlnm.Database,11,FALSE)</f>
        <v>1</v>
      </c>
      <c r="C401" s="23">
        <v>160387</v>
      </c>
      <c r="D401" s="42" t="str">
        <f t="shared" si="34"/>
        <v>04101160387</v>
      </c>
      <c r="E401" s="43" t="str">
        <f>VLOOKUP(C401,[1]業者一覧!_xlnm.Database,2,FALSE)</f>
        <v>カンキョウテクノロジー㈱</v>
      </c>
      <c r="F401" s="44">
        <f>VLOOKUP(C401,[1]業者一覧!_xlnm.Database,4,FALSE)</f>
        <v>42534</v>
      </c>
      <c r="G401" s="45">
        <f t="shared" si="35"/>
        <v>44359</v>
      </c>
      <c r="H401" s="46" t="str">
        <f>VLOOKUP(C401,[1]業者一覧!_xlnm.Database,12,FALSE)</f>
        <v>前田 繁紹</v>
      </c>
      <c r="I401" s="46" t="str">
        <f>VLOOKUP(C401,[1]業者一覧!_xlnm.Database,13,FALSE)</f>
        <v>ｶﾝｷｮｳﾃｸﾉﾛｼﾞｰ</v>
      </c>
      <c r="J401" s="29">
        <f>VLOOKUP(C401,[1]業者一覧!_xlnm.Database,16,FALSE)</f>
        <v>8580918</v>
      </c>
      <c r="K401" s="43" t="str">
        <f>VLOOKUP(C401,[1]業者一覧!_xlnm.Database,17,FALSE)</f>
        <v>長崎県佐世保市相浦町1563</v>
      </c>
      <c r="L401" s="47" t="str">
        <f>VLOOKUP(C401,[1]業者一覧!_xlnm.Database,18,FALSE)</f>
        <v>0956-42-3717</v>
      </c>
      <c r="M401" s="48" t="str">
        <f>VLOOKUP(C401,[1]業者一覧!_xlnm.Database,19,FALSE)</f>
        <v>佐外</v>
      </c>
      <c r="N401" s="49"/>
      <c r="O401" s="50"/>
      <c r="P401" s="50"/>
      <c r="Q401" s="50"/>
      <c r="R401" s="51"/>
      <c r="S401" s="52" t="s">
        <v>40</v>
      </c>
      <c r="T401" s="50" t="s">
        <v>40</v>
      </c>
      <c r="U401" s="50" t="s">
        <v>40</v>
      </c>
      <c r="V401" s="50" t="s">
        <v>40</v>
      </c>
      <c r="W401" s="51"/>
      <c r="X401" s="53"/>
      <c r="Y401" s="52" t="s">
        <v>38</v>
      </c>
      <c r="Z401" s="50" t="s">
        <v>40</v>
      </c>
      <c r="AA401" s="50" t="s">
        <v>40</v>
      </c>
      <c r="AB401" s="50"/>
      <c r="AC401" s="51" t="s">
        <v>40</v>
      </c>
      <c r="AD401" s="54"/>
      <c r="AE401" s="50"/>
      <c r="AF401" s="50"/>
      <c r="AG401" s="51"/>
      <c r="AH401" s="54" t="s">
        <v>38</v>
      </c>
      <c r="AI401" s="54"/>
      <c r="AJ401" s="53"/>
      <c r="AK401" s="55">
        <f t="shared" si="31"/>
        <v>8</v>
      </c>
      <c r="AL401" s="56"/>
      <c r="AN401" s="58"/>
    </row>
    <row r="402" spans="1:40" ht="37.5" customHeight="1">
      <c r="A402" s="22">
        <f>VLOOKUP(C402,[1]業者一覧!_xlnm.Database,3,FALSE)</f>
        <v>0</v>
      </c>
      <c r="B402" s="22">
        <f>VLOOKUP(C402,[1]業者一覧!_xlnm.Database,11,FALSE)</f>
        <v>1</v>
      </c>
      <c r="C402" s="23">
        <v>167577</v>
      </c>
      <c r="D402" s="42" t="str">
        <f t="shared" si="34"/>
        <v>04101167577</v>
      </c>
      <c r="E402" s="43" t="str">
        <f>VLOOKUP(C402,[1]業者一覧!_xlnm.Database,2,FALSE)</f>
        <v>環境リサイクルエネルギー㈱</v>
      </c>
      <c r="F402" s="44">
        <f>VLOOKUP(C402,[1]業者一覧!_xlnm.Database,4,FALSE)</f>
        <v>43153</v>
      </c>
      <c r="G402" s="45">
        <f t="shared" si="35"/>
        <v>44978</v>
      </c>
      <c r="H402" s="46" t="str">
        <f>VLOOKUP(C402,[1]業者一覧!_xlnm.Database,12,FALSE)</f>
        <v>外間 広志</v>
      </c>
      <c r="I402" s="46" t="str">
        <f>VLOOKUP(C402,[1]業者一覧!_xlnm.Database,13,FALSE)</f>
        <v>ｶﾝｷｮｳﾘｻｲｸﾙｴﾈﾙｷﾞｰ</v>
      </c>
      <c r="J402" s="29" t="str">
        <f>VLOOKUP(C402,[1]業者一覧!_xlnm.Database,16,FALSE)</f>
        <v>857-0852</v>
      </c>
      <c r="K402" s="43" t="str">
        <f>VLOOKUP(C402,[1]業者一覧!_xlnm.Database,17,FALSE)</f>
        <v>長崎県佐世保市干尽町3-47</v>
      </c>
      <c r="L402" s="47" t="str">
        <f>VLOOKUP(C402,[1]業者一覧!_xlnm.Database,18,FALSE)</f>
        <v>0956-20-4222</v>
      </c>
      <c r="M402" s="48" t="str">
        <f>VLOOKUP(C402,[1]業者一覧!_xlnm.Database,19,FALSE)</f>
        <v>佐外</v>
      </c>
      <c r="N402" s="49"/>
      <c r="O402" s="50" t="s">
        <v>38</v>
      </c>
      <c r="P402" s="50" t="s">
        <v>38</v>
      </c>
      <c r="Q402" s="50" t="s">
        <v>38</v>
      </c>
      <c r="R402" s="51" t="s">
        <v>38</v>
      </c>
      <c r="S402" s="52" t="s">
        <v>40</v>
      </c>
      <c r="T402" s="50" t="s">
        <v>40</v>
      </c>
      <c r="U402" s="50" t="s">
        <v>40</v>
      </c>
      <c r="V402" s="50" t="s">
        <v>40</v>
      </c>
      <c r="W402" s="51" t="s">
        <v>38</v>
      </c>
      <c r="X402" s="53" t="s">
        <v>38</v>
      </c>
      <c r="Y402" s="52" t="s">
        <v>38</v>
      </c>
      <c r="Z402" s="50" t="s">
        <v>40</v>
      </c>
      <c r="AA402" s="50" t="s">
        <v>40</v>
      </c>
      <c r="AB402" s="50"/>
      <c r="AC402" s="51"/>
      <c r="AD402" s="54" t="s">
        <v>38</v>
      </c>
      <c r="AE402" s="50"/>
      <c r="AF402" s="50"/>
      <c r="AG402" s="51"/>
      <c r="AH402" s="54"/>
      <c r="AI402" s="54"/>
      <c r="AJ402" s="53"/>
      <c r="AK402" s="55">
        <f t="shared" si="31"/>
        <v>14</v>
      </c>
      <c r="AL402" s="56"/>
      <c r="AN402" s="58"/>
    </row>
    <row r="403" spans="1:40" ht="37.5" customHeight="1">
      <c r="A403" s="22">
        <f>VLOOKUP(C403,[1]業者一覧!_xlnm.Database,3,FALSE)</f>
        <v>0</v>
      </c>
      <c r="B403" s="22">
        <f>VLOOKUP(C403,[1]業者一覧!_xlnm.Database,11,FALSE)</f>
        <v>6</v>
      </c>
      <c r="C403" s="23">
        <v>113658</v>
      </c>
      <c r="D403" s="42" t="str">
        <f t="shared" si="34"/>
        <v>04106113658</v>
      </c>
      <c r="E403" s="43" t="str">
        <f>VLOOKUP(C403,[1]業者一覧!_xlnm.Database,2,FALSE)</f>
        <v>神﨑 正雄</v>
      </c>
      <c r="F403" s="44">
        <f>VLOOKUP(C403,[1]業者一覧!_xlnm.Database,4,FALSE)</f>
        <v>41987</v>
      </c>
      <c r="G403" s="45">
        <f t="shared" si="35"/>
        <v>43812</v>
      </c>
      <c r="H403" s="46" t="str">
        <f>VLOOKUP(C403,[1]業者一覧!_xlnm.Database,12,FALSE)</f>
        <v>神﨑 正雄</v>
      </c>
      <c r="I403" s="46" t="str">
        <f>VLOOKUP(C403,[1]業者一覧!_xlnm.Database,13,FALSE)</f>
        <v>ｶﾝｻﾞｷﾏｻｵ</v>
      </c>
      <c r="J403" s="29" t="str">
        <f>VLOOKUP(C403,[1]業者一覧!_xlnm.Database,16,FALSE)</f>
        <v>857-0114</v>
      </c>
      <c r="K403" s="43" t="str">
        <f>VLOOKUP(C403,[1]業者一覧!_xlnm.Database,17,FALSE)</f>
        <v>長崎県佐世保市小舟町44-1 A-4</v>
      </c>
      <c r="L403" s="47" t="str">
        <f>VLOOKUP(C403,[1]業者一覧!_xlnm.Database,18,FALSE)</f>
        <v>090-9796-2530</v>
      </c>
      <c r="M403" s="48" t="str">
        <f>VLOOKUP(C403,[1]業者一覧!_xlnm.Database,19,FALSE)</f>
        <v>伊外</v>
      </c>
      <c r="N403" s="49"/>
      <c r="O403" s="50"/>
      <c r="P403" s="50"/>
      <c r="Q403" s="50"/>
      <c r="R403" s="51"/>
      <c r="S403" s="52" t="s">
        <v>38</v>
      </c>
      <c r="T403" s="50" t="s">
        <v>38</v>
      </c>
      <c r="U403" s="50" t="s">
        <v>38</v>
      </c>
      <c r="V403" s="50" t="s">
        <v>38</v>
      </c>
      <c r="W403" s="51"/>
      <c r="X403" s="53"/>
      <c r="Y403" s="52"/>
      <c r="Z403" s="50" t="s">
        <v>38</v>
      </c>
      <c r="AA403" s="50" t="s">
        <v>38</v>
      </c>
      <c r="AB403" s="50"/>
      <c r="AC403" s="51" t="s">
        <v>38</v>
      </c>
      <c r="AD403" s="54"/>
      <c r="AE403" s="50"/>
      <c r="AF403" s="50"/>
      <c r="AG403" s="51"/>
      <c r="AH403" s="54"/>
      <c r="AI403" s="54"/>
      <c r="AJ403" s="53"/>
      <c r="AK403" s="55">
        <f t="shared" si="31"/>
        <v>7</v>
      </c>
      <c r="AL403" s="56"/>
      <c r="AN403" s="58"/>
    </row>
    <row r="404" spans="1:40" ht="37.5" customHeight="1">
      <c r="A404" s="22">
        <f>VLOOKUP(C404,[1]業者一覧!_xlnm.Database,3,FALSE)</f>
        <v>0</v>
      </c>
      <c r="B404" s="22">
        <f>VLOOKUP(C404,[1]業者一覧!_xlnm.Database,11,FALSE)</f>
        <v>5</v>
      </c>
      <c r="C404" s="23">
        <v>185583</v>
      </c>
      <c r="D404" s="42" t="str">
        <f t="shared" si="34"/>
        <v>04105185583</v>
      </c>
      <c r="E404" s="43" t="str">
        <f>VLOOKUP(C404,[1]業者一覧!_xlnm.Database,2,FALSE)</f>
        <v>㈱管商</v>
      </c>
      <c r="F404" s="44">
        <f>VLOOKUP(C404,[1]業者一覧!_xlnm.Database,4,FALSE)</f>
        <v>42306</v>
      </c>
      <c r="G404" s="45">
        <f t="shared" si="35"/>
        <v>44132</v>
      </c>
      <c r="H404" s="46" t="str">
        <f>VLOOKUP(C404,[1]業者一覧!_xlnm.Database,12,FALSE)</f>
        <v>石川 道商</v>
      </c>
      <c r="I404" s="46" t="str">
        <f>VLOOKUP(C404,[1]業者一覧!_xlnm.Database,13,FALSE)</f>
        <v>ｶﾝｼｮｳ</v>
      </c>
      <c r="J404" s="29" t="str">
        <f>VLOOKUP(C404,[1]業者一覧!_xlnm.Database,16,FALSE)</f>
        <v>847-0004</v>
      </c>
      <c r="K404" s="43" t="str">
        <f>VLOOKUP(C404,[1]業者一覧!_xlnm.Database,17,FALSE)</f>
        <v>佐賀県唐津市養母田902-6</v>
      </c>
      <c r="L404" s="47" t="str">
        <f>VLOOKUP(C404,[1]業者一覧!_xlnm.Database,18,FALSE)</f>
        <v>0955-65-9555</v>
      </c>
      <c r="M404" s="48" t="str">
        <f>VLOOKUP(C404,[1]業者一覧!_xlnm.Database,19,FALSE)</f>
        <v>唐内</v>
      </c>
      <c r="N404" s="49"/>
      <c r="O404" s="50"/>
      <c r="P404" s="50"/>
      <c r="Q404" s="50"/>
      <c r="R404" s="51"/>
      <c r="S404" s="52" t="s">
        <v>38</v>
      </c>
      <c r="T404" s="50"/>
      <c r="U404" s="50"/>
      <c r="V404" s="50"/>
      <c r="W404" s="51"/>
      <c r="X404" s="53"/>
      <c r="Y404" s="52"/>
      <c r="Z404" s="50" t="s">
        <v>38</v>
      </c>
      <c r="AA404" s="50" t="s">
        <v>38</v>
      </c>
      <c r="AB404" s="50"/>
      <c r="AC404" s="51" t="s">
        <v>38</v>
      </c>
      <c r="AD404" s="54"/>
      <c r="AE404" s="50"/>
      <c r="AF404" s="50"/>
      <c r="AG404" s="51"/>
      <c r="AH404" s="54"/>
      <c r="AI404" s="54"/>
      <c r="AJ404" s="53"/>
      <c r="AK404" s="55">
        <f t="shared" si="31"/>
        <v>4</v>
      </c>
      <c r="AL404" s="56"/>
      <c r="AN404" s="58"/>
    </row>
    <row r="405" spans="1:40" ht="37.5" customHeight="1">
      <c r="A405" s="22">
        <f>VLOOKUP(C405,[1]業者一覧!_xlnm.Database,3,FALSE)</f>
        <v>1</v>
      </c>
      <c r="B405" s="22">
        <f>VLOOKUP(C405,[1]業者一覧!_xlnm.Database,11,FALSE)</f>
        <v>6</v>
      </c>
      <c r="C405" s="23">
        <v>124393</v>
      </c>
      <c r="D405" s="42" t="str">
        <f t="shared" si="34"/>
        <v>04116124393</v>
      </c>
      <c r="E405" s="43" t="str">
        <f>VLOOKUP(C405,[1]業者一覧!_xlnm.Database,2,FALSE)</f>
        <v>㈱カンセイ</v>
      </c>
      <c r="F405" s="44">
        <f>VLOOKUP(C405,[1]業者一覧!_xlnm.Database,4,FALSE)</f>
        <v>42393</v>
      </c>
      <c r="G405" s="45">
        <f t="shared" si="35"/>
        <v>44219</v>
      </c>
      <c r="H405" s="46" t="str">
        <f>VLOOKUP(C405,[1]業者一覧!_xlnm.Database,12,FALSE)</f>
        <v>平野 健太郎</v>
      </c>
      <c r="I405" s="46" t="str">
        <f>VLOOKUP(C405,[1]業者一覧!_xlnm.Database,13,FALSE)</f>
        <v>ｶﾝｾｲ</v>
      </c>
      <c r="J405" s="29">
        <f>VLOOKUP(C405,[1]業者一覧!_xlnm.Database,16,FALSE)</f>
        <v>8480045</v>
      </c>
      <c r="K405" s="43" t="str">
        <f>VLOOKUP(C405,[1]業者一覧!_xlnm.Database,17,FALSE)</f>
        <v>佐賀県伊万里市松島町88-1</v>
      </c>
      <c r="L405" s="47" t="str">
        <f>VLOOKUP(C405,[1]業者一覧!_xlnm.Database,18,FALSE)</f>
        <v>0955-22-6138</v>
      </c>
      <c r="M405" s="48" t="str">
        <f>VLOOKUP(C405,[1]業者一覧!_xlnm.Database,19,FALSE)</f>
        <v>伊内</v>
      </c>
      <c r="N405" s="49"/>
      <c r="O405" s="50" t="s">
        <v>58</v>
      </c>
      <c r="P405" s="50"/>
      <c r="Q405" s="50"/>
      <c r="R405" s="51"/>
      <c r="S405" s="52"/>
      <c r="T405" s="50"/>
      <c r="U405" s="50"/>
      <c r="V405" s="50"/>
      <c r="W405" s="51"/>
      <c r="X405" s="53"/>
      <c r="Y405" s="52"/>
      <c r="Z405" s="50"/>
      <c r="AA405" s="50"/>
      <c r="AB405" s="50"/>
      <c r="AC405" s="51"/>
      <c r="AD405" s="54"/>
      <c r="AE405" s="50"/>
      <c r="AF405" s="50"/>
      <c r="AG405" s="51"/>
      <c r="AH405" s="54"/>
      <c r="AI405" s="54"/>
      <c r="AJ405" s="53"/>
      <c r="AK405" s="55">
        <f t="shared" si="31"/>
        <v>1</v>
      </c>
      <c r="AL405" s="56" t="s">
        <v>51</v>
      </c>
      <c r="AN405" s="58"/>
    </row>
    <row r="406" spans="1:40" ht="37.5" customHeight="1">
      <c r="A406" s="22">
        <f>VLOOKUP(C406,[1]業者一覧!_xlnm.Database,3,FALSE)</f>
        <v>0</v>
      </c>
      <c r="B406" s="22">
        <f>VLOOKUP(C406,[1]業者一覧!_xlnm.Database,11,FALSE)</f>
        <v>3</v>
      </c>
      <c r="C406" s="23">
        <v>9635</v>
      </c>
      <c r="D406" s="42" t="str">
        <f t="shared" si="34"/>
        <v>04103009635</v>
      </c>
      <c r="E406" s="43" t="str">
        <f>VLOOKUP(C406,[1]業者一覧!_xlnm.Database,2,FALSE)</f>
        <v>管清工業㈱</v>
      </c>
      <c r="F406" s="44">
        <f>VLOOKUP(C406,[1]業者一覧!_xlnm.Database,4,FALSE)</f>
        <v>42767</v>
      </c>
      <c r="G406" s="45">
        <f t="shared" si="35"/>
        <v>44592</v>
      </c>
      <c r="H406" s="46" t="str">
        <f>VLOOKUP(C406,[1]業者一覧!_xlnm.Database,12,FALSE)</f>
        <v>長谷川 健司</v>
      </c>
      <c r="I406" s="46" t="str">
        <f>VLOOKUP(C406,[1]業者一覧!_xlnm.Database,13,FALSE)</f>
        <v>ｶﾝｾｲｺｳｷﾞｮｳ</v>
      </c>
      <c r="J406" s="29" t="str">
        <f>VLOOKUP(C406,[1]業者一覧!_xlnm.Database,16,FALSE)</f>
        <v>812-0892</v>
      </c>
      <c r="K406" s="43" t="str">
        <f>VLOOKUP(C406,[1]業者一覧!_xlnm.Database,17,FALSE)</f>
        <v>福岡県福岡市博多区東那珂2-17-28</v>
      </c>
      <c r="L406" s="47" t="str">
        <f>VLOOKUP(C406,[1]業者一覧!_xlnm.Database,18,FALSE)</f>
        <v>092-451-3991</v>
      </c>
      <c r="M406" s="48" t="str">
        <f>VLOOKUP(C406,[1]業者一覧!_xlnm.Database,19,FALSE)</f>
        <v>鳥外</v>
      </c>
      <c r="N406" s="49"/>
      <c r="O406" s="50" t="s">
        <v>38</v>
      </c>
      <c r="P406" s="50" t="s">
        <v>38</v>
      </c>
      <c r="Q406" s="50"/>
      <c r="R406" s="51"/>
      <c r="S406" s="52" t="s">
        <v>38</v>
      </c>
      <c r="T406" s="50"/>
      <c r="U406" s="50" t="s">
        <v>38</v>
      </c>
      <c r="V406" s="50"/>
      <c r="W406" s="51" t="s">
        <v>38</v>
      </c>
      <c r="X406" s="53"/>
      <c r="Y406" s="52"/>
      <c r="Z406" s="50"/>
      <c r="AA406" s="50"/>
      <c r="AB406" s="50"/>
      <c r="AC406" s="51" t="s">
        <v>38</v>
      </c>
      <c r="AD406" s="54"/>
      <c r="AE406" s="50"/>
      <c r="AF406" s="50"/>
      <c r="AG406" s="51"/>
      <c r="AH406" s="54"/>
      <c r="AI406" s="54"/>
      <c r="AJ406" s="53"/>
      <c r="AK406" s="55">
        <f t="shared" si="31"/>
        <v>6</v>
      </c>
      <c r="AL406" s="56"/>
      <c r="AN406" s="58"/>
    </row>
    <row r="407" spans="1:40" ht="37.5" customHeight="1">
      <c r="A407" s="22">
        <f>VLOOKUP(C407,[1]業者一覧!_xlnm.Database,3,FALSE)</f>
        <v>0</v>
      </c>
      <c r="B407" s="22">
        <f>VLOOKUP(C407,[1]業者一覧!_xlnm.Database,11,FALSE)</f>
        <v>1</v>
      </c>
      <c r="C407" s="23">
        <v>123439</v>
      </c>
      <c r="D407" s="42" t="str">
        <f t="shared" si="34"/>
        <v>04101123439</v>
      </c>
      <c r="E407" s="43" t="str">
        <f>VLOOKUP(C407,[1]業者一覧!_xlnm.Database,2,FALSE)</f>
        <v>環整工業㈲</v>
      </c>
      <c r="F407" s="44">
        <f>VLOOKUP(C407,[1]業者一覧!_xlnm.Database,4,FALSE)</f>
        <v>42346</v>
      </c>
      <c r="G407" s="45">
        <f t="shared" si="35"/>
        <v>44172</v>
      </c>
      <c r="H407" s="46" t="str">
        <f>VLOOKUP(C407,[1]業者一覧!_xlnm.Database,12,FALSE)</f>
        <v>内藤 大蔵</v>
      </c>
      <c r="I407" s="46" t="str">
        <f>VLOOKUP(C407,[1]業者一覧!_xlnm.Database,13,FALSE)</f>
        <v>ｶﾝｾｲｺｳｷﾞｮｳ</v>
      </c>
      <c r="J407" s="29">
        <f>VLOOKUP(C407,[1]業者一覧!_xlnm.Database,16,FALSE)</f>
        <v>8420121</v>
      </c>
      <c r="K407" s="43" t="str">
        <f>VLOOKUP(C407,[1]業者一覧!_xlnm.Database,17,FALSE)</f>
        <v>佐賀県神埼市神埼町志波屋1738-1</v>
      </c>
      <c r="L407" s="47" t="str">
        <f>VLOOKUP(C407,[1]業者一覧!_xlnm.Database,18,FALSE)</f>
        <v>0952-52-2718</v>
      </c>
      <c r="M407" s="48" t="str">
        <f>VLOOKUP(C407,[1]業者一覧!_xlnm.Database,19,FALSE)</f>
        <v>佐内</v>
      </c>
      <c r="N407" s="49"/>
      <c r="O407" s="50" t="s">
        <v>38</v>
      </c>
      <c r="P407" s="50" t="s">
        <v>38</v>
      </c>
      <c r="Q407" s="50" t="s">
        <v>39</v>
      </c>
      <c r="R407" s="51" t="s">
        <v>39</v>
      </c>
      <c r="S407" s="50" t="s">
        <v>38</v>
      </c>
      <c r="T407" s="50" t="s">
        <v>38</v>
      </c>
      <c r="U407" s="50" t="s">
        <v>38</v>
      </c>
      <c r="V407" s="50" t="s">
        <v>38</v>
      </c>
      <c r="W407" s="51" t="s">
        <v>38</v>
      </c>
      <c r="X407" s="53"/>
      <c r="Y407" s="52" t="s">
        <v>38</v>
      </c>
      <c r="Z407" s="50" t="s">
        <v>38</v>
      </c>
      <c r="AA407" s="50" t="s">
        <v>38</v>
      </c>
      <c r="AB407" s="50"/>
      <c r="AC407" s="51" t="s">
        <v>38</v>
      </c>
      <c r="AD407" s="54" t="s">
        <v>38</v>
      </c>
      <c r="AE407" s="50"/>
      <c r="AF407" s="50"/>
      <c r="AG407" s="51"/>
      <c r="AH407" s="54"/>
      <c r="AI407" s="54"/>
      <c r="AJ407" s="53"/>
      <c r="AK407" s="55">
        <f t="shared" si="31"/>
        <v>14</v>
      </c>
      <c r="AL407" s="56" t="s">
        <v>70</v>
      </c>
    </row>
    <row r="408" spans="1:40" ht="37.5" customHeight="1">
      <c r="A408" s="22">
        <f>VLOOKUP(C408,[1]業者一覧!_xlnm.Database,3,FALSE)</f>
        <v>0</v>
      </c>
      <c r="B408" s="22">
        <f>VLOOKUP(C408,[1]業者一覧!_xlnm.Database,11,FALSE)</f>
        <v>1</v>
      </c>
      <c r="C408" s="23">
        <v>45666</v>
      </c>
      <c r="D408" s="42" t="str">
        <f t="shared" si="34"/>
        <v>04101045666</v>
      </c>
      <c r="E408" s="43" t="str">
        <f>VLOOKUP(C408,[1]業者一覧!_xlnm.Database,2,FALSE)</f>
        <v>㈱神田商店</v>
      </c>
      <c r="F408" s="44">
        <f>VLOOKUP(C408,[1]業者一覧!_xlnm.Database,4,FALSE)</f>
        <v>43493</v>
      </c>
      <c r="G408" s="45">
        <f t="shared" si="35"/>
        <v>45318</v>
      </c>
      <c r="H408" s="46" t="str">
        <f>VLOOKUP(C408,[1]業者一覧!_xlnm.Database,12,FALSE)</f>
        <v>城本 潤</v>
      </c>
      <c r="I408" s="46" t="str">
        <f>VLOOKUP(C408,[1]業者一覧!_xlnm.Database,13,FALSE)</f>
        <v>ｶﾝﾀﾞｼｮｳﾃﾝ</v>
      </c>
      <c r="J408" s="29" t="str">
        <f>VLOOKUP(C408,[1]業者一覧!_xlnm.Database,16,FALSE)</f>
        <v>824-0511</v>
      </c>
      <c r="K408" s="43" t="str">
        <f>VLOOKUP(C408,[1]業者一覧!_xlnm.Database,17,FALSE)</f>
        <v>福岡県田川郡大任町大字今任原1068-5</v>
      </c>
      <c r="L408" s="47" t="str">
        <f>VLOOKUP(C408,[1]業者一覧!_xlnm.Database,18,FALSE)</f>
        <v>0947-41-8686</v>
      </c>
      <c r="M408" s="48" t="str">
        <f>VLOOKUP(C408,[1]業者一覧!_xlnm.Database,19,FALSE)</f>
        <v>佐外</v>
      </c>
      <c r="N408" s="54" t="s">
        <v>38</v>
      </c>
      <c r="O408" s="50" t="s">
        <v>38</v>
      </c>
      <c r="P408" s="50" t="s">
        <v>38</v>
      </c>
      <c r="Q408" s="50" t="s">
        <v>38</v>
      </c>
      <c r="R408" s="51" t="s">
        <v>38</v>
      </c>
      <c r="S408" s="50" t="s">
        <v>38</v>
      </c>
      <c r="T408" s="50" t="s">
        <v>38</v>
      </c>
      <c r="U408" s="50" t="s">
        <v>38</v>
      </c>
      <c r="V408" s="50" t="s">
        <v>38</v>
      </c>
      <c r="W408" s="51" t="s">
        <v>38</v>
      </c>
      <c r="X408" s="53"/>
      <c r="Y408" s="52" t="s">
        <v>38</v>
      </c>
      <c r="Z408" s="50" t="s">
        <v>38</v>
      </c>
      <c r="AA408" s="50" t="s">
        <v>38</v>
      </c>
      <c r="AB408" s="50" t="s">
        <v>38</v>
      </c>
      <c r="AC408" s="51" t="s">
        <v>38</v>
      </c>
      <c r="AD408" s="54"/>
      <c r="AE408" s="50"/>
      <c r="AF408" s="50" t="s">
        <v>38</v>
      </c>
      <c r="AG408" s="51"/>
      <c r="AH408" s="54" t="s">
        <v>38</v>
      </c>
      <c r="AI408" s="54"/>
      <c r="AJ408" s="53"/>
      <c r="AK408" s="55">
        <f t="shared" si="31"/>
        <v>16</v>
      </c>
      <c r="AL408" s="56"/>
    </row>
    <row r="409" spans="1:40" ht="37.5" customHeight="1">
      <c r="A409" s="22">
        <f>VLOOKUP(C409,[1]業者一覧!_xlnm.Database,3,FALSE)</f>
        <v>0</v>
      </c>
      <c r="B409" s="22">
        <f>VLOOKUP(C409,[1]業者一覧!_xlnm.Database,11,FALSE)</f>
        <v>1</v>
      </c>
      <c r="C409" s="23">
        <v>83632</v>
      </c>
      <c r="D409" s="42" t="str">
        <f t="shared" si="34"/>
        <v>04101083632</v>
      </c>
      <c r="E409" s="43" t="str">
        <f>VLOOKUP(C409,[1]業者一覧!_xlnm.Database,2,FALSE)</f>
        <v>㈱関門海陸</v>
      </c>
      <c r="F409" s="44">
        <f>VLOOKUP(C409,[1]業者一覧!_xlnm.Database,4,FALSE)</f>
        <v>42905</v>
      </c>
      <c r="G409" s="45">
        <f t="shared" si="35"/>
        <v>44730</v>
      </c>
      <c r="H409" s="46" t="str">
        <f>VLOOKUP(C409,[1]業者一覧!_xlnm.Database,12,FALSE)</f>
        <v>石井 裕</v>
      </c>
      <c r="I409" s="46" t="str">
        <f>VLOOKUP(C409,[1]業者一覧!_xlnm.Database,13,FALSE)</f>
        <v>ｶﾝﾓﾝｶｲﾘｸ</v>
      </c>
      <c r="J409" s="29">
        <f>VLOOKUP(C409,[1]業者一覧!_xlnm.Database,16,FALSE)</f>
        <v>8114311</v>
      </c>
      <c r="K409" s="43" t="str">
        <f>VLOOKUP(C409,[1]業者一覧!_xlnm.Database,17,FALSE)</f>
        <v>福岡県遠賀郡遠賀町老良238-1</v>
      </c>
      <c r="L409" s="47" t="str">
        <f>VLOOKUP(C409,[1]業者一覧!_xlnm.Database,18,FALSE)</f>
        <v>093-291-3707</v>
      </c>
      <c r="M409" s="48" t="str">
        <f>VLOOKUP(C409,[1]業者一覧!_xlnm.Database,19,FALSE)</f>
        <v>佐外</v>
      </c>
      <c r="N409" s="54"/>
      <c r="O409" s="50" t="s">
        <v>38</v>
      </c>
      <c r="P409" s="50"/>
      <c r="Q409" s="50" t="s">
        <v>38</v>
      </c>
      <c r="R409" s="51"/>
      <c r="S409" s="52" t="s">
        <v>38</v>
      </c>
      <c r="T409" s="50"/>
      <c r="U409" s="50"/>
      <c r="V409" s="50"/>
      <c r="W409" s="51" t="s">
        <v>38</v>
      </c>
      <c r="X409" s="53"/>
      <c r="Y409" s="52"/>
      <c r="Z409" s="50" t="s">
        <v>38</v>
      </c>
      <c r="AA409" s="50"/>
      <c r="AB409" s="50"/>
      <c r="AC409" s="51"/>
      <c r="AD409" s="54"/>
      <c r="AE409" s="50"/>
      <c r="AF409" s="50"/>
      <c r="AG409" s="51"/>
      <c r="AH409" s="54"/>
      <c r="AI409" s="54"/>
      <c r="AJ409" s="53"/>
      <c r="AK409" s="55">
        <f t="shared" si="31"/>
        <v>5</v>
      </c>
      <c r="AL409" s="56"/>
    </row>
    <row r="410" spans="1:40" s="57" customFormat="1" ht="37.5" customHeight="1">
      <c r="A410" s="22">
        <f>VLOOKUP(C410,[1]業者一覧!_xlnm.Database,3,FALSE)</f>
        <v>0</v>
      </c>
      <c r="B410" s="22">
        <f>VLOOKUP(C410,[1]業者一覧!_xlnm.Database,11,FALSE)</f>
        <v>1</v>
      </c>
      <c r="C410" s="23">
        <v>64113</v>
      </c>
      <c r="D410" s="42" t="str">
        <f t="shared" si="34"/>
        <v>04101064113</v>
      </c>
      <c r="E410" s="43" t="str">
        <f>VLOOKUP(C410,[1]業者一覧!_xlnm.Database,2,FALSE)</f>
        <v>関門油脂㈲</v>
      </c>
      <c r="F410" s="44">
        <f>VLOOKUP(C410,[1]業者一覧!_xlnm.Database,4,FALSE)</f>
        <v>42059</v>
      </c>
      <c r="G410" s="45">
        <f t="shared" si="35"/>
        <v>43884</v>
      </c>
      <c r="H410" s="46" t="str">
        <f>VLOOKUP(C410,[1]業者一覧!_xlnm.Database,12,FALSE)</f>
        <v>岸 小三郎</v>
      </c>
      <c r="I410" s="46" t="str">
        <f>VLOOKUP(C410,[1]業者一覧!_xlnm.Database,13,FALSE)</f>
        <v>ｶﾝﾓﾝﾕｼ</v>
      </c>
      <c r="J410" s="29">
        <f>VLOOKUP(C410,[1]業者一覧!_xlnm.Database,16,FALSE)</f>
        <v>7500312</v>
      </c>
      <c r="K410" s="43" t="str">
        <f>VLOOKUP(C410,[1]業者一覧!_xlnm.Database,17,FALSE)</f>
        <v>山口県下関市菊川町大字下大野字四反田551</v>
      </c>
      <c r="L410" s="47" t="str">
        <f>VLOOKUP(C410,[1]業者一覧!_xlnm.Database,18,FALSE)</f>
        <v>083-287-1446</v>
      </c>
      <c r="M410" s="48" t="str">
        <f>VLOOKUP(C410,[1]業者一覧!_xlnm.Database,19,FALSE)</f>
        <v>佐外</v>
      </c>
      <c r="N410" s="49"/>
      <c r="O410" s="50" t="s">
        <v>38</v>
      </c>
      <c r="P410" s="50" t="s">
        <v>39</v>
      </c>
      <c r="Q410" s="50"/>
      <c r="R410" s="51"/>
      <c r="S410" s="52" t="s">
        <v>38</v>
      </c>
      <c r="T410" s="50"/>
      <c r="U410" s="50" t="s">
        <v>38</v>
      </c>
      <c r="V410" s="50"/>
      <c r="W410" s="51" t="s">
        <v>38</v>
      </c>
      <c r="X410" s="53"/>
      <c r="Y410" s="52"/>
      <c r="Z410" s="50" t="s">
        <v>38</v>
      </c>
      <c r="AA410" s="50"/>
      <c r="AB410" s="50"/>
      <c r="AC410" s="51"/>
      <c r="AD410" s="54"/>
      <c r="AE410" s="50"/>
      <c r="AF410" s="50"/>
      <c r="AG410" s="51"/>
      <c r="AH410" s="54"/>
      <c r="AI410" s="54"/>
      <c r="AJ410" s="53"/>
      <c r="AK410" s="55">
        <f t="shared" si="31"/>
        <v>6</v>
      </c>
      <c r="AL410" s="56" t="s">
        <v>71</v>
      </c>
    </row>
    <row r="411" spans="1:40" ht="37.5" customHeight="1">
      <c r="A411" s="22">
        <f>VLOOKUP(C411,[1]業者一覧!_xlnm.Database,3,FALSE)</f>
        <v>0</v>
      </c>
      <c r="B411" s="22">
        <f>VLOOKUP(C411,[1]業者一覧!_xlnm.Database,11,FALSE)</f>
        <v>3</v>
      </c>
      <c r="C411" s="23">
        <v>68070</v>
      </c>
      <c r="D411" s="42" t="str">
        <f t="shared" si="34"/>
        <v>04103068070</v>
      </c>
      <c r="E411" s="43" t="str">
        <f>VLOOKUP(C411,[1]業者一覧!_xlnm.Database,2,FALSE)</f>
        <v>㈱キクハラ金属</v>
      </c>
      <c r="F411" s="44">
        <f>VLOOKUP(C411,[1]業者一覧!_xlnm.Database,4,FALSE)</f>
        <v>42258</v>
      </c>
      <c r="G411" s="45">
        <f t="shared" si="35"/>
        <v>44084</v>
      </c>
      <c r="H411" s="46" t="str">
        <f>VLOOKUP(C411,[1]業者一覧!_xlnm.Database,12,FALSE)</f>
        <v>菖蒲 盛夏</v>
      </c>
      <c r="I411" s="46" t="str">
        <f>VLOOKUP(C411,[1]業者一覧!_xlnm.Database,13,FALSE)</f>
        <v>ｷｸﾊﾗｷﾝｿﾞｸ</v>
      </c>
      <c r="J411" s="29">
        <f>VLOOKUP(C411,[1]業者一覧!_xlnm.Database,16,FALSE)</f>
        <v>8160941</v>
      </c>
      <c r="K411" s="43" t="str">
        <f>VLOOKUP(C411,[1]業者一覧!_xlnm.Database,17,FALSE)</f>
        <v>福岡県大野城市東大利4-7-3</v>
      </c>
      <c r="L411" s="47" t="str">
        <f>VLOOKUP(C411,[1]業者一覧!_xlnm.Database,18,FALSE)</f>
        <v>092-581-8200</v>
      </c>
      <c r="M411" s="48" t="str">
        <f>VLOOKUP(C411,[1]業者一覧!_xlnm.Database,19,FALSE)</f>
        <v>鳥外</v>
      </c>
      <c r="N411" s="49" t="s">
        <v>38</v>
      </c>
      <c r="O411" s="50" t="s">
        <v>38</v>
      </c>
      <c r="P411" s="50" t="s">
        <v>38</v>
      </c>
      <c r="Q411" s="50" t="s">
        <v>38</v>
      </c>
      <c r="R411" s="51" t="s">
        <v>38</v>
      </c>
      <c r="S411" s="52" t="s">
        <v>38</v>
      </c>
      <c r="T411" s="50" t="s">
        <v>38</v>
      </c>
      <c r="U411" s="50" t="s">
        <v>38</v>
      </c>
      <c r="V411" s="50" t="s">
        <v>38</v>
      </c>
      <c r="W411" s="51"/>
      <c r="X411" s="53"/>
      <c r="Y411" s="52" t="s">
        <v>38</v>
      </c>
      <c r="Z411" s="50" t="s">
        <v>38</v>
      </c>
      <c r="AA411" s="50" t="s">
        <v>38</v>
      </c>
      <c r="AB411" s="50"/>
      <c r="AC411" s="51" t="s">
        <v>38</v>
      </c>
      <c r="AD411" s="54"/>
      <c r="AE411" s="50"/>
      <c r="AF411" s="50" t="s">
        <v>38</v>
      </c>
      <c r="AG411" s="51"/>
      <c r="AH411" s="54" t="s">
        <v>38</v>
      </c>
      <c r="AI411" s="54"/>
      <c r="AJ411" s="53"/>
      <c r="AK411" s="55">
        <f t="shared" si="31"/>
        <v>14</v>
      </c>
      <c r="AL411" s="56"/>
    </row>
    <row r="412" spans="1:40" ht="37.5" customHeight="1">
      <c r="A412" s="22">
        <f>VLOOKUP(C412,[1]業者一覧!_xlnm.Database,3,FALSE)</f>
        <v>0</v>
      </c>
      <c r="B412" s="22">
        <f>VLOOKUP(C412,[1]業者一覧!_xlnm.Database,11,FALSE)</f>
        <v>7</v>
      </c>
      <c r="C412" s="23">
        <v>201253</v>
      </c>
      <c r="D412" s="42" t="str">
        <f t="shared" si="34"/>
        <v>04107201253</v>
      </c>
      <c r="E412" s="43" t="str">
        <f>VLOOKUP(C412,[1]業者一覧!_xlnm.Database,2,FALSE)</f>
        <v>㈱義建興業</v>
      </c>
      <c r="F412" s="44">
        <f>VLOOKUP(C412,[1]業者一覧!_xlnm.Database,4,FALSE)</f>
        <v>43258</v>
      </c>
      <c r="G412" s="45">
        <f t="shared" si="35"/>
        <v>45083</v>
      </c>
      <c r="H412" s="46" t="str">
        <f>VLOOKUP(C412,[1]業者一覧!_xlnm.Database,12,FALSE)</f>
        <v>古井 和義</v>
      </c>
      <c r="I412" s="46" t="str">
        <f>VLOOKUP(C412,[1]業者一覧!_xlnm.Database,13,FALSE)</f>
        <v>ｷﾞｹﾝｺｳｷﾞｮｳ</v>
      </c>
      <c r="J412" s="29" t="str">
        <f>VLOOKUP(C412,[1]業者一覧!_xlnm.Database,16,FALSE)</f>
        <v>843-0021</v>
      </c>
      <c r="K412" s="43" t="str">
        <f>VLOOKUP(C412,[1]業者一覧!_xlnm.Database,17,FALSE)</f>
        <v>佐賀県武雄市武雄町大字永島15921-1</v>
      </c>
      <c r="L412" s="47" t="str">
        <f>VLOOKUP(C412,[1]業者一覧!_xlnm.Database,18,FALSE)</f>
        <v>0954-27-7766</v>
      </c>
      <c r="M412" s="48" t="str">
        <f>VLOOKUP(C412,[1]業者一覧!_xlnm.Database,19,FALSE)</f>
        <v>杵内</v>
      </c>
      <c r="N412" s="49"/>
      <c r="O412" s="50"/>
      <c r="P412" s="50"/>
      <c r="Q412" s="50"/>
      <c r="R412" s="51"/>
      <c r="S412" s="52" t="s">
        <v>40</v>
      </c>
      <c r="T412" s="50" t="s">
        <v>40</v>
      </c>
      <c r="U412" s="50" t="s">
        <v>40</v>
      </c>
      <c r="V412" s="50"/>
      <c r="W412" s="51"/>
      <c r="X412" s="53"/>
      <c r="Y412" s="52" t="s">
        <v>38</v>
      </c>
      <c r="Z412" s="50" t="s">
        <v>40</v>
      </c>
      <c r="AA412" s="50" t="s">
        <v>40</v>
      </c>
      <c r="AB412" s="50"/>
      <c r="AC412" s="51" t="s">
        <v>40</v>
      </c>
      <c r="AD412" s="54"/>
      <c r="AE412" s="50"/>
      <c r="AF412" s="50"/>
      <c r="AG412" s="51"/>
      <c r="AH412" s="54" t="s">
        <v>38</v>
      </c>
      <c r="AI412" s="54"/>
      <c r="AJ412" s="53"/>
      <c r="AK412" s="55">
        <f t="shared" si="31"/>
        <v>7</v>
      </c>
      <c r="AL412" s="56"/>
    </row>
    <row r="413" spans="1:40" ht="37.5" customHeight="1">
      <c r="A413" s="22">
        <f>VLOOKUP(C413,[1]業者一覧!_xlnm.Database,3,FALSE)</f>
        <v>0</v>
      </c>
      <c r="B413" s="22">
        <f>VLOOKUP(C413,[1]業者一覧!_xlnm.Database,11,FALSE)</f>
        <v>1</v>
      </c>
      <c r="C413" s="23">
        <v>24574</v>
      </c>
      <c r="D413" s="42" t="str">
        <f t="shared" si="34"/>
        <v>04101024574</v>
      </c>
      <c r="E413" s="43" t="str">
        <f>VLOOKUP(C413,[1]業者一覧!_xlnm.Database,2,FALSE)</f>
        <v>㈱岸川運送</v>
      </c>
      <c r="F413" s="44">
        <f>VLOOKUP(C413,[1]業者一覧!_xlnm.Database,4,FALSE)</f>
        <v>43419</v>
      </c>
      <c r="G413" s="45">
        <f t="shared" si="35"/>
        <v>45244</v>
      </c>
      <c r="H413" s="46" t="str">
        <f>VLOOKUP(C413,[1]業者一覧!_xlnm.Database,12,FALSE)</f>
        <v>岸川 勇人</v>
      </c>
      <c r="I413" s="46" t="str">
        <f>VLOOKUP(C413,[1]業者一覧!_xlnm.Database,13,FALSE)</f>
        <v>ｷｼｶﾜｳﾝｿｳ</v>
      </c>
      <c r="J413" s="29" t="str">
        <f>VLOOKUP(C413,[1]業者一覧!_xlnm.Database,16,FALSE)</f>
        <v>818-0110</v>
      </c>
      <c r="K413" s="43" t="str">
        <f>VLOOKUP(C413,[1]業者一覧!_xlnm.Database,17,FALSE)</f>
        <v>福岡県太宰府市御笠3-9-8</v>
      </c>
      <c r="L413" s="47" t="str">
        <f>VLOOKUP(C413,[1]業者一覧!_xlnm.Database,18,FALSE)</f>
        <v>092-918-0003</v>
      </c>
      <c r="M413" s="48" t="str">
        <f>VLOOKUP(C413,[1]業者一覧!_xlnm.Database,19,FALSE)</f>
        <v>佐外</v>
      </c>
      <c r="N413" s="49"/>
      <c r="O413" s="50"/>
      <c r="P413" s="50"/>
      <c r="Q413" s="50"/>
      <c r="R413" s="51"/>
      <c r="S413" s="52"/>
      <c r="T413" s="50"/>
      <c r="U413" s="50"/>
      <c r="V413" s="50"/>
      <c r="W413" s="51"/>
      <c r="X413" s="53"/>
      <c r="Y413" s="52"/>
      <c r="Z413" s="50"/>
      <c r="AA413" s="50"/>
      <c r="AB413" s="50"/>
      <c r="AC413" s="51" t="s">
        <v>38</v>
      </c>
      <c r="AD413" s="54"/>
      <c r="AE413" s="50"/>
      <c r="AF413" s="50"/>
      <c r="AG413" s="51"/>
      <c r="AH413" s="54"/>
      <c r="AI413" s="54"/>
      <c r="AJ413" s="53"/>
      <c r="AK413" s="55">
        <f t="shared" si="31"/>
        <v>1</v>
      </c>
      <c r="AL413" s="56"/>
    </row>
    <row r="414" spans="1:40" ht="37.5" customHeight="1">
      <c r="A414" s="22">
        <f>VLOOKUP(C414,[1]業者一覧!_xlnm.Database,3,FALSE)</f>
        <v>0</v>
      </c>
      <c r="B414" s="22">
        <f>VLOOKUP(C414,[1]業者一覧!_xlnm.Database,11,FALSE)</f>
        <v>3</v>
      </c>
      <c r="C414" s="23">
        <v>13667</v>
      </c>
      <c r="D414" s="42" t="str">
        <f t="shared" si="34"/>
        <v>04103013667</v>
      </c>
      <c r="E414" s="43" t="str">
        <f>VLOOKUP(C414,[1]業者一覧!_xlnm.Database,2,FALSE)</f>
        <v>岸川商事㈱</v>
      </c>
      <c r="F414" s="44">
        <f>VLOOKUP(C414,[1]業者一覧!_xlnm.Database,4,FALSE)</f>
        <v>42865</v>
      </c>
      <c r="G414" s="45">
        <f t="shared" si="35"/>
        <v>44690</v>
      </c>
      <c r="H414" s="46" t="str">
        <f>VLOOKUP(C414,[1]業者一覧!_xlnm.Database,12,FALSE)</f>
        <v>岸川 吉隆</v>
      </c>
      <c r="I414" s="46" t="str">
        <f>VLOOKUP(C414,[1]業者一覧!_xlnm.Database,13,FALSE)</f>
        <v>ｷｼｶﾜｼｮｳｼﾞ</v>
      </c>
      <c r="J414" s="29">
        <f>VLOOKUP(C414,[1]業者一覧!_xlnm.Database,16,FALSE)</f>
        <v>8040076</v>
      </c>
      <c r="K414" s="43" t="str">
        <f>VLOOKUP(C414,[1]業者一覧!_xlnm.Database,17,FALSE)</f>
        <v>福岡県北九州市戸畑区銀座1-5-6</v>
      </c>
      <c r="L414" s="47" t="str">
        <f>VLOOKUP(C414,[1]業者一覧!_xlnm.Database,18,FALSE)</f>
        <v>093-871-2037</v>
      </c>
      <c r="M414" s="48" t="str">
        <f>VLOOKUP(C414,[1]業者一覧!_xlnm.Database,19,FALSE)</f>
        <v>鳥外</v>
      </c>
      <c r="N414" s="49"/>
      <c r="O414" s="50" t="s">
        <v>38</v>
      </c>
      <c r="P414" s="50" t="s">
        <v>38</v>
      </c>
      <c r="Q414" s="50" t="s">
        <v>38</v>
      </c>
      <c r="R414" s="51" t="s">
        <v>38</v>
      </c>
      <c r="S414" s="52" t="s">
        <v>38</v>
      </c>
      <c r="T414" s="50" t="s">
        <v>38</v>
      </c>
      <c r="U414" s="50" t="s">
        <v>38</v>
      </c>
      <c r="V414" s="50" t="s">
        <v>38</v>
      </c>
      <c r="W414" s="51" t="s">
        <v>38</v>
      </c>
      <c r="X414" s="53"/>
      <c r="Y414" s="52"/>
      <c r="Z414" s="50" t="s">
        <v>38</v>
      </c>
      <c r="AA414" s="50" t="s">
        <v>38</v>
      </c>
      <c r="AB414" s="50" t="s">
        <v>38</v>
      </c>
      <c r="AC414" s="51" t="s">
        <v>38</v>
      </c>
      <c r="AD414" s="54"/>
      <c r="AE414" s="50"/>
      <c r="AF414" s="50"/>
      <c r="AG414" s="51"/>
      <c r="AH414" s="54" t="s">
        <v>38</v>
      </c>
      <c r="AI414" s="54"/>
      <c r="AJ414" s="53"/>
      <c r="AK414" s="55">
        <f t="shared" si="31"/>
        <v>13</v>
      </c>
      <c r="AL414" s="56"/>
    </row>
    <row r="415" spans="1:40" ht="37.5" customHeight="1">
      <c r="A415" s="22">
        <f>VLOOKUP(C415,[1]業者一覧!_xlnm.Database,3,FALSE)</f>
        <v>1</v>
      </c>
      <c r="B415" s="22">
        <f>VLOOKUP(C415,[1]業者一覧!_xlnm.Database,11,FALSE)</f>
        <v>1</v>
      </c>
      <c r="C415" s="23">
        <v>691</v>
      </c>
      <c r="D415" s="42" t="str">
        <f t="shared" si="34"/>
        <v>04111000691</v>
      </c>
      <c r="E415" s="43" t="str">
        <f>VLOOKUP(C415,[1]業者一覧!_xlnm.Database,2,FALSE)</f>
        <v>㈱岸川土建</v>
      </c>
      <c r="F415" s="44">
        <f>VLOOKUP(C415,[1]業者一覧!_xlnm.Database,4,FALSE)</f>
        <v>43044</v>
      </c>
      <c r="G415" s="45">
        <f t="shared" si="35"/>
        <v>44869</v>
      </c>
      <c r="H415" s="46" t="str">
        <f>VLOOKUP(C415,[1]業者一覧!_xlnm.Database,12,FALSE)</f>
        <v>岸川 栄次</v>
      </c>
      <c r="I415" s="46" t="str">
        <f>VLOOKUP(C415,[1]業者一覧!_xlnm.Database,13,FALSE)</f>
        <v>ｷｼｶﾜﾄﾞｹﾝ</v>
      </c>
      <c r="J415" s="29">
        <f>VLOOKUP(C415,[1]業者一覧!_xlnm.Database,16,FALSE)</f>
        <v>8460023</v>
      </c>
      <c r="K415" s="43" t="str">
        <f>VLOOKUP(C415,[1]業者一覧!_xlnm.Database,17,FALSE)</f>
        <v>佐賀県多久市南多久町大字長尾3759-62</v>
      </c>
      <c r="L415" s="47" t="str">
        <f>VLOOKUP(C415,[1]業者一覧!_xlnm.Database,18,FALSE)</f>
        <v>0952-75-3428</v>
      </c>
      <c r="M415" s="48" t="str">
        <f>VLOOKUP(C415,[1]業者一覧!_xlnm.Database,19,FALSE)</f>
        <v>佐内</v>
      </c>
      <c r="N415" s="49" t="s">
        <v>48</v>
      </c>
      <c r="O415" s="50" t="s">
        <v>38</v>
      </c>
      <c r="P415" s="50" t="s">
        <v>48</v>
      </c>
      <c r="Q415" s="50" t="s">
        <v>48</v>
      </c>
      <c r="R415" s="51" t="s">
        <v>48</v>
      </c>
      <c r="S415" s="52" t="s">
        <v>40</v>
      </c>
      <c r="T415" s="50" t="s">
        <v>40</v>
      </c>
      <c r="U415" s="50" t="s">
        <v>40</v>
      </c>
      <c r="V415" s="50" t="s">
        <v>48</v>
      </c>
      <c r="W415" s="51" t="s">
        <v>38</v>
      </c>
      <c r="X415" s="53"/>
      <c r="Y415" s="52" t="s">
        <v>40</v>
      </c>
      <c r="Z415" s="50" t="s">
        <v>40</v>
      </c>
      <c r="AA415" s="50" t="s">
        <v>40</v>
      </c>
      <c r="AB415" s="50" t="s">
        <v>48</v>
      </c>
      <c r="AC415" s="51" t="s">
        <v>40</v>
      </c>
      <c r="AD415" s="54"/>
      <c r="AE415" s="50"/>
      <c r="AF415" s="50" t="s">
        <v>48</v>
      </c>
      <c r="AG415" s="51" t="s">
        <v>38</v>
      </c>
      <c r="AH415" s="54" t="s">
        <v>38</v>
      </c>
      <c r="AI415" s="54"/>
      <c r="AJ415" s="53"/>
      <c r="AK415" s="55">
        <f t="shared" si="31"/>
        <v>17</v>
      </c>
      <c r="AL415" s="56"/>
    </row>
    <row r="416" spans="1:40" ht="37.5" customHeight="1">
      <c r="A416" s="22">
        <f>VLOOKUP(C416,[1]業者一覧!_xlnm.Database,3,FALSE)</f>
        <v>0</v>
      </c>
      <c r="B416" s="22">
        <f>VLOOKUP(C416,[1]業者一覧!_xlnm.Database,11,FALSE)</f>
        <v>1</v>
      </c>
      <c r="C416" s="23">
        <v>181408</v>
      </c>
      <c r="D416" s="42" t="str">
        <f t="shared" si="34"/>
        <v>04101181408</v>
      </c>
      <c r="E416" s="43" t="str">
        <f>VLOOKUP(C416,[1]業者一覧!_xlnm.Database,2,FALSE)</f>
        <v>㈱木下工業</v>
      </c>
      <c r="F416" s="44">
        <f>VLOOKUP(C416,[1]業者一覧!_xlnm.Database,4,FALSE)</f>
        <v>42684</v>
      </c>
      <c r="G416" s="45">
        <f t="shared" si="35"/>
        <v>44509</v>
      </c>
      <c r="H416" s="46" t="str">
        <f>VLOOKUP(C416,[1]業者一覧!_xlnm.Database,12,FALSE)</f>
        <v>木下 貴將</v>
      </c>
      <c r="I416" s="46" t="str">
        <f>VLOOKUP(C416,[1]業者一覧!_xlnm.Database,13,FALSE)</f>
        <v>ｷｼﾀｺｳｷﾞｮｳ</v>
      </c>
      <c r="J416" s="29" t="str">
        <f>VLOOKUP(C416,[1]業者一覧!_xlnm.Database,16,FALSE)</f>
        <v>856-0008</v>
      </c>
      <c r="K416" s="43" t="str">
        <f>VLOOKUP(C416,[1]業者一覧!_xlnm.Database,17,FALSE)</f>
        <v>長崎県大村市松原三丁目1038-14</v>
      </c>
      <c r="L416" s="47" t="str">
        <f>VLOOKUP(C416,[1]業者一覧!_xlnm.Database,18,FALSE)</f>
        <v>0957-56-9656</v>
      </c>
      <c r="M416" s="48" t="str">
        <f>VLOOKUP(C416,[1]業者一覧!_xlnm.Database,19,FALSE)</f>
        <v>佐外</v>
      </c>
      <c r="N416" s="49"/>
      <c r="O416" s="50"/>
      <c r="P416" s="50"/>
      <c r="Q416" s="50"/>
      <c r="R416" s="51"/>
      <c r="S416" s="52" t="s">
        <v>38</v>
      </c>
      <c r="T416" s="50" t="s">
        <v>38</v>
      </c>
      <c r="U416" s="50" t="s">
        <v>38</v>
      </c>
      <c r="V416" s="50" t="s">
        <v>38</v>
      </c>
      <c r="W416" s="51"/>
      <c r="X416" s="53"/>
      <c r="Y416" s="52" t="s">
        <v>38</v>
      </c>
      <c r="Z416" s="50" t="s">
        <v>38</v>
      </c>
      <c r="AA416" s="50" t="s">
        <v>38</v>
      </c>
      <c r="AB416" s="50"/>
      <c r="AC416" s="51" t="s">
        <v>38</v>
      </c>
      <c r="AD416" s="54"/>
      <c r="AE416" s="50"/>
      <c r="AF416" s="50"/>
      <c r="AG416" s="51"/>
      <c r="AH416" s="54" t="s">
        <v>38</v>
      </c>
      <c r="AI416" s="54" t="s">
        <v>40</v>
      </c>
      <c r="AJ416" s="53" t="s">
        <v>40</v>
      </c>
      <c r="AK416" s="55">
        <f t="shared" si="31"/>
        <v>8</v>
      </c>
      <c r="AL416" s="56"/>
    </row>
    <row r="417" spans="1:40" ht="37.5" customHeight="1">
      <c r="A417" s="22">
        <f>VLOOKUP(C417,[1]業者一覧!_xlnm.Database,3,FALSE)</f>
        <v>0</v>
      </c>
      <c r="B417" s="22">
        <f>VLOOKUP(C417,[1]業者一覧!_xlnm.Database,11,FALSE)</f>
        <v>5</v>
      </c>
      <c r="C417" s="23">
        <v>24338</v>
      </c>
      <c r="D417" s="42" t="str">
        <f t="shared" si="34"/>
        <v>04105024338</v>
      </c>
      <c r="E417" s="43" t="str">
        <f>VLOOKUP(C417,[1]業者一覧!_xlnm.Database,2,FALSE)</f>
        <v>㈱岸本組</v>
      </c>
      <c r="F417" s="44">
        <f>VLOOKUP(C417,[1]業者一覧!_xlnm.Database,4,FALSE)</f>
        <v>41916</v>
      </c>
      <c r="G417" s="45">
        <f t="shared" si="35"/>
        <v>43741</v>
      </c>
      <c r="H417" s="46" t="str">
        <f>VLOOKUP(C417,[1]業者一覧!_xlnm.Database,12,FALSE)</f>
        <v>岸本 剛</v>
      </c>
      <c r="I417" s="46" t="str">
        <f>VLOOKUP(C417,[1]業者一覧!_xlnm.Database,13,FALSE)</f>
        <v>ｷｼﾓﾄｸﾞﾐ</v>
      </c>
      <c r="J417" s="29">
        <f>VLOOKUP(C417,[1]業者一覧!_xlnm.Database,16,FALSE)</f>
        <v>8470881</v>
      </c>
      <c r="K417" s="43" t="str">
        <f>VLOOKUP(C417,[1]業者一覧!_xlnm.Database,17,FALSE)</f>
        <v>佐賀県唐津市竹木場5206-82</v>
      </c>
      <c r="L417" s="47" t="str">
        <f>VLOOKUP(C417,[1]業者一覧!_xlnm.Database,18,FALSE)</f>
        <v>0955-79-5555</v>
      </c>
      <c r="M417" s="48" t="str">
        <f>VLOOKUP(C417,[1]業者一覧!_xlnm.Database,19,FALSE)</f>
        <v>唐内</v>
      </c>
      <c r="N417" s="49"/>
      <c r="O417" s="50"/>
      <c r="P417" s="50"/>
      <c r="Q417" s="50"/>
      <c r="R417" s="51"/>
      <c r="S417" s="52" t="s">
        <v>40</v>
      </c>
      <c r="T417" s="50"/>
      <c r="U417" s="50"/>
      <c r="V417" s="50"/>
      <c r="W417" s="51"/>
      <c r="X417" s="53"/>
      <c r="Y417" s="52" t="s">
        <v>40</v>
      </c>
      <c r="Z417" s="50" t="s">
        <v>40</v>
      </c>
      <c r="AA417" s="50" t="s">
        <v>40</v>
      </c>
      <c r="AB417" s="50"/>
      <c r="AC417" s="51" t="s">
        <v>40</v>
      </c>
      <c r="AD417" s="54"/>
      <c r="AE417" s="50"/>
      <c r="AF417" s="50"/>
      <c r="AG417" s="51"/>
      <c r="AH417" s="54" t="s">
        <v>38</v>
      </c>
      <c r="AI417" s="54"/>
      <c r="AJ417" s="53"/>
      <c r="AK417" s="55">
        <f t="shared" si="31"/>
        <v>5</v>
      </c>
      <c r="AL417" s="56"/>
      <c r="AN417" s="58"/>
    </row>
    <row r="418" spans="1:40" ht="37.5" customHeight="1">
      <c r="A418" s="22">
        <f>VLOOKUP(C418,[1]業者一覧!_xlnm.Database,3,FALSE)</f>
        <v>0</v>
      </c>
      <c r="B418" s="22">
        <f>VLOOKUP(C418,[1]業者一覧!_xlnm.Database,11,FALSE)</f>
        <v>1</v>
      </c>
      <c r="C418" s="23">
        <v>178028</v>
      </c>
      <c r="D418" s="42" t="str">
        <f t="shared" si="34"/>
        <v>04101178028</v>
      </c>
      <c r="E418" s="43" t="str">
        <f>VLOOKUP(C418,[1]業者一覧!_xlnm.Database,2,FALSE)</f>
        <v>㈱貴重企画</v>
      </c>
      <c r="F418" s="44">
        <f>VLOOKUP(C418,[1]業者一覧!_xlnm.Database,4,FALSE)</f>
        <v>41848</v>
      </c>
      <c r="G418" s="45">
        <f t="shared" si="35"/>
        <v>43673</v>
      </c>
      <c r="H418" s="46" t="str">
        <f>VLOOKUP(C418,[1]業者一覧!_xlnm.Database,12,FALSE)</f>
        <v>小犬丸 信</v>
      </c>
      <c r="I418" s="46" t="str">
        <f>VLOOKUP(C418,[1]業者一覧!_xlnm.Database,13,FALSE)</f>
        <v>ｷｼﾞｭｳｷｶｸ</v>
      </c>
      <c r="J418" s="29" t="str">
        <f>VLOOKUP(C418,[1]業者一覧!_xlnm.Database,16,FALSE)</f>
        <v>839-0861</v>
      </c>
      <c r="K418" s="43" t="str">
        <f>VLOOKUP(C418,[1]業者一覧!_xlnm.Database,17,FALSE)</f>
        <v>福岡県久留米市合川町1156</v>
      </c>
      <c r="L418" s="47" t="str">
        <f>VLOOKUP(C418,[1]業者一覧!_xlnm.Database,18,FALSE)</f>
        <v>0942-43-1967</v>
      </c>
      <c r="M418" s="48" t="str">
        <f>VLOOKUP(C418,[1]業者一覧!_xlnm.Database,19,FALSE)</f>
        <v>佐外</v>
      </c>
      <c r="N418" s="49"/>
      <c r="O418" s="50"/>
      <c r="P418" s="50"/>
      <c r="Q418" s="50"/>
      <c r="R418" s="51"/>
      <c r="S418" s="52" t="s">
        <v>38</v>
      </c>
      <c r="T418" s="50" t="s">
        <v>38</v>
      </c>
      <c r="U418" s="50" t="s">
        <v>38</v>
      </c>
      <c r="V418" s="50" t="s">
        <v>38</v>
      </c>
      <c r="W418" s="51"/>
      <c r="X418" s="53"/>
      <c r="Y418" s="52"/>
      <c r="Z418" s="50" t="s">
        <v>38</v>
      </c>
      <c r="AA418" s="50" t="s">
        <v>38</v>
      </c>
      <c r="AB418" s="50"/>
      <c r="AC418" s="51" t="s">
        <v>38</v>
      </c>
      <c r="AD418" s="54"/>
      <c r="AE418" s="50"/>
      <c r="AF418" s="50"/>
      <c r="AG418" s="51"/>
      <c r="AH418" s="54"/>
      <c r="AI418" s="54"/>
      <c r="AJ418" s="53"/>
      <c r="AK418" s="55">
        <f t="shared" si="31"/>
        <v>7</v>
      </c>
      <c r="AL418" s="56"/>
      <c r="AN418" s="58"/>
    </row>
    <row r="419" spans="1:40" ht="37.5" customHeight="1">
      <c r="A419" s="22">
        <f>VLOOKUP(C419,[1]業者一覧!_xlnm.Database,3,FALSE)</f>
        <v>0</v>
      </c>
      <c r="B419" s="22">
        <f>VLOOKUP(C419,[1]業者一覧!_xlnm.Database,11,FALSE)</f>
        <v>7</v>
      </c>
      <c r="C419" s="23">
        <v>50720</v>
      </c>
      <c r="D419" s="42" t="str">
        <f t="shared" si="34"/>
        <v>04107050720</v>
      </c>
      <c r="E419" s="43" t="str">
        <f>VLOOKUP(C419,[1]業者一覧!_xlnm.Database,2,FALSE)</f>
        <v>木須 秀樹</v>
      </c>
      <c r="F419" s="44">
        <f>VLOOKUP(C419,[1]業者一覧!_xlnm.Database,4,FALSE)</f>
        <v>43029</v>
      </c>
      <c r="G419" s="45">
        <f t="shared" si="35"/>
        <v>44854</v>
      </c>
      <c r="H419" s="46" t="str">
        <f>VLOOKUP(C419,[1]業者一覧!_xlnm.Database,12,FALSE)</f>
        <v>木須 秀樹</v>
      </c>
      <c r="I419" s="46" t="str">
        <f>VLOOKUP(C419,[1]業者一覧!_xlnm.Database,13,FALSE)</f>
        <v>ｷｽﾋﾃﾞｷ</v>
      </c>
      <c r="J419" s="29">
        <f>VLOOKUP(C419,[1]業者一覧!_xlnm.Database,16,FALSE)</f>
        <v>8491206</v>
      </c>
      <c r="K419" s="43" t="str">
        <f>VLOOKUP(C419,[1]業者一覧!_xlnm.Database,17,FALSE)</f>
        <v>佐賀県杵島郡白石町大字辺田66-1</v>
      </c>
      <c r="L419" s="47" t="str">
        <f>VLOOKUP(C419,[1]業者一覧!_xlnm.Database,18,FALSE)</f>
        <v>0954-65-2891</v>
      </c>
      <c r="M419" s="48" t="str">
        <f>VLOOKUP(C419,[1]業者一覧!_xlnm.Database,19,FALSE)</f>
        <v>杵内</v>
      </c>
      <c r="N419" s="49"/>
      <c r="O419" s="50"/>
      <c r="P419" s="50"/>
      <c r="Q419" s="50"/>
      <c r="R419" s="51"/>
      <c r="S419" s="52" t="s">
        <v>40</v>
      </c>
      <c r="T419" s="50" t="s">
        <v>40</v>
      </c>
      <c r="U419" s="50" t="s">
        <v>40</v>
      </c>
      <c r="V419" s="50"/>
      <c r="W419" s="51"/>
      <c r="X419" s="53"/>
      <c r="Y419" s="52"/>
      <c r="Z419" s="50" t="s">
        <v>40</v>
      </c>
      <c r="AA419" s="50" t="s">
        <v>40</v>
      </c>
      <c r="AB419" s="50"/>
      <c r="AC419" s="51" t="s">
        <v>40</v>
      </c>
      <c r="AD419" s="54"/>
      <c r="AE419" s="50"/>
      <c r="AF419" s="50"/>
      <c r="AG419" s="51"/>
      <c r="AH419" s="54"/>
      <c r="AI419" s="54" t="s">
        <v>38</v>
      </c>
      <c r="AJ419" s="53"/>
      <c r="AK419" s="55">
        <f t="shared" ref="AK419:AK483" si="36">COUNTA(N419:AG419)</f>
        <v>6</v>
      </c>
      <c r="AL419" s="56"/>
      <c r="AN419" s="58"/>
    </row>
    <row r="420" spans="1:40" ht="37.5" customHeight="1">
      <c r="A420" s="22">
        <f>VLOOKUP(C420,[1]業者一覧!_xlnm.Database,3,FALSE)</f>
        <v>0</v>
      </c>
      <c r="B420" s="22">
        <f>VLOOKUP(C420,[1]業者一覧!_xlnm.Database,11,FALSE)</f>
        <v>7</v>
      </c>
      <c r="C420" s="23">
        <v>187013</v>
      </c>
      <c r="D420" s="42" t="str">
        <f t="shared" si="34"/>
        <v>04107187013</v>
      </c>
      <c r="E420" s="43" t="str">
        <f>VLOOKUP(C420,[1]業者一覧!_xlnm.Database,2,FALSE)</f>
        <v>㈱北方清掃社</v>
      </c>
      <c r="F420" s="44">
        <f>VLOOKUP(C420,[1]業者一覧!_xlnm.Database,4,FALSE)</f>
        <v>42377</v>
      </c>
      <c r="G420" s="45">
        <f t="shared" si="35"/>
        <v>44203</v>
      </c>
      <c r="H420" s="46" t="str">
        <f>VLOOKUP(C420,[1]業者一覧!_xlnm.Database,12,FALSE)</f>
        <v>川内 敏夫</v>
      </c>
      <c r="I420" s="46" t="str">
        <f>VLOOKUP(C420,[1]業者一覧!_xlnm.Database,13,FALSE)</f>
        <v>ｷﾀｶﾞﾀｾｲｿｳｼｬ</v>
      </c>
      <c r="J420" s="29" t="str">
        <f>VLOOKUP(C420,[1]業者一覧!_xlnm.Database,16,FALSE)</f>
        <v>849-2204</v>
      </c>
      <c r="K420" s="43" t="str">
        <f>VLOOKUP(C420,[1]業者一覧!_xlnm.Database,17,FALSE)</f>
        <v>佐賀県武雄市北方町大字大﨑4087</v>
      </c>
      <c r="L420" s="47" t="str">
        <f>VLOOKUP(C420,[1]業者一覧!_xlnm.Database,18,FALSE)</f>
        <v>0954-36-2166</v>
      </c>
      <c r="M420" s="48" t="str">
        <f>VLOOKUP(C420,[1]業者一覧!_xlnm.Database,19,FALSE)</f>
        <v>杵内</v>
      </c>
      <c r="N420" s="49" t="s">
        <v>38</v>
      </c>
      <c r="O420" s="50" t="s">
        <v>38</v>
      </c>
      <c r="P420" s="50"/>
      <c r="Q420" s="50"/>
      <c r="R420" s="51"/>
      <c r="S420" s="52" t="s">
        <v>40</v>
      </c>
      <c r="T420" s="50" t="s">
        <v>40</v>
      </c>
      <c r="U420" s="50" t="s">
        <v>40</v>
      </c>
      <c r="V420" s="50" t="s">
        <v>38</v>
      </c>
      <c r="W420" s="51" t="s">
        <v>38</v>
      </c>
      <c r="X420" s="53"/>
      <c r="Y420" s="52" t="s">
        <v>38</v>
      </c>
      <c r="Z420" s="50" t="s">
        <v>40</v>
      </c>
      <c r="AA420" s="50" t="s">
        <v>40</v>
      </c>
      <c r="AB420" s="50" t="s">
        <v>38</v>
      </c>
      <c r="AC420" s="51" t="s">
        <v>40</v>
      </c>
      <c r="AD420" s="54"/>
      <c r="AE420" s="50"/>
      <c r="AF420" s="50" t="s">
        <v>38</v>
      </c>
      <c r="AG420" s="51"/>
      <c r="AH420" s="54" t="s">
        <v>38</v>
      </c>
      <c r="AI420" s="54"/>
      <c r="AJ420" s="53"/>
      <c r="AK420" s="55">
        <f t="shared" si="36"/>
        <v>13</v>
      </c>
      <c r="AL420" s="56"/>
    </row>
    <row r="421" spans="1:40" ht="37.5" customHeight="1">
      <c r="A421" s="22">
        <f>VLOOKUP(C421,[1]業者一覧!_xlnm.Database,3,FALSE)</f>
        <v>0</v>
      </c>
      <c r="B421" s="22">
        <f>VLOOKUP(C421,[1]業者一覧!_xlnm.Database,11,FALSE)</f>
        <v>3</v>
      </c>
      <c r="C421" s="23">
        <v>8201</v>
      </c>
      <c r="D421" s="42" t="str">
        <f t="shared" si="34"/>
        <v>04103008201</v>
      </c>
      <c r="E421" s="43" t="str">
        <f>VLOOKUP(C421,[1]業者一覧!_xlnm.Database,2,FALSE)</f>
        <v>㈱北九運輸</v>
      </c>
      <c r="F421" s="44">
        <f>VLOOKUP(C421,[1]業者一覧!_xlnm.Database,4,FALSE)</f>
        <v>43088</v>
      </c>
      <c r="G421" s="45">
        <f t="shared" si="35"/>
        <v>44913</v>
      </c>
      <c r="H421" s="46" t="str">
        <f>VLOOKUP(C421,[1]業者一覧!_xlnm.Database,12,FALSE)</f>
        <v>伊藤 正光</v>
      </c>
      <c r="I421" s="46" t="str">
        <f>VLOOKUP(C421,[1]業者一覧!_xlnm.Database,13,FALSE)</f>
        <v>ｷﾀｷｭｳｳﾝﾕ</v>
      </c>
      <c r="J421" s="29">
        <f>VLOOKUP(C421,[1]業者一覧!_xlnm.Database,16,FALSE)</f>
        <v>8080109</v>
      </c>
      <c r="K421" s="43" t="str">
        <f>VLOOKUP(C421,[1]業者一覧!_xlnm.Database,17,FALSE)</f>
        <v>福岡県北九州市若松区南二島4-13-1</v>
      </c>
      <c r="L421" s="47" t="str">
        <f>VLOOKUP(C421,[1]業者一覧!_xlnm.Database,18,FALSE)</f>
        <v>093-791-6211</v>
      </c>
      <c r="M421" s="48" t="str">
        <f>VLOOKUP(C421,[1]業者一覧!_xlnm.Database,19,FALSE)</f>
        <v>鳥外</v>
      </c>
      <c r="N421" s="49" t="s">
        <v>38</v>
      </c>
      <c r="O421" s="50" t="s">
        <v>38</v>
      </c>
      <c r="P421" s="50" t="s">
        <v>38</v>
      </c>
      <c r="Q421" s="50" t="s">
        <v>38</v>
      </c>
      <c r="R421" s="51" t="s">
        <v>38</v>
      </c>
      <c r="S421" s="52" t="s">
        <v>38</v>
      </c>
      <c r="T421" s="50"/>
      <c r="U421" s="50"/>
      <c r="V421" s="50"/>
      <c r="W421" s="51"/>
      <c r="X421" s="53"/>
      <c r="Y421" s="52"/>
      <c r="Z421" s="50" t="s">
        <v>38</v>
      </c>
      <c r="AA421" s="50" t="s">
        <v>38</v>
      </c>
      <c r="AB421" s="50" t="s">
        <v>38</v>
      </c>
      <c r="AC421" s="51"/>
      <c r="AD421" s="54"/>
      <c r="AE421" s="50"/>
      <c r="AF421" s="50"/>
      <c r="AG421" s="51"/>
      <c r="AH421" s="54"/>
      <c r="AI421" s="54"/>
      <c r="AJ421" s="53"/>
      <c r="AK421" s="55">
        <f t="shared" si="36"/>
        <v>9</v>
      </c>
      <c r="AL421" s="56"/>
    </row>
    <row r="422" spans="1:40" ht="37.5" customHeight="1">
      <c r="A422" s="22">
        <f>VLOOKUP(C422,[1]業者一覧!_xlnm.Database,3,FALSE)</f>
        <v>0</v>
      </c>
      <c r="B422" s="22">
        <f>VLOOKUP(C422,[1]業者一覧!_xlnm.Database,11,FALSE)</f>
        <v>1</v>
      </c>
      <c r="C422" s="23">
        <v>172567</v>
      </c>
      <c r="D422" s="42" t="str">
        <f t="shared" si="34"/>
        <v>04101172567</v>
      </c>
      <c r="E422" s="43" t="str">
        <f>VLOOKUP(C422,[1]業者一覧!_xlnm.Database,2,FALSE)</f>
        <v>㈱北九州テクノサービス</v>
      </c>
      <c r="F422" s="44">
        <f>VLOOKUP(C422,[1]業者一覧!_xlnm.Database,4,FALSE)</f>
        <v>43376</v>
      </c>
      <c r="G422" s="45">
        <f t="shared" si="35"/>
        <v>45201</v>
      </c>
      <c r="H422" s="46" t="str">
        <f>VLOOKUP(C422,[1]業者一覧!_xlnm.Database,12,FALSE)</f>
        <v>岸ノ上 猛</v>
      </c>
      <c r="I422" s="46" t="str">
        <f>VLOOKUP(C422,[1]業者一覧!_xlnm.Database,13,FALSE)</f>
        <v>ｷﾀｷｭｳｼｭｳﾃｸﾉｻｰﾋﾞｽ</v>
      </c>
      <c r="J422" s="29" t="str">
        <f>VLOOKUP(C422,[1]業者一覧!_xlnm.Database,16,FALSE)</f>
        <v>807-0824</v>
      </c>
      <c r="K422" s="43" t="str">
        <f>VLOOKUP(C422,[1]業者一覧!_xlnm.Database,17,FALSE)</f>
        <v>福岡県北九州市八幡西区光明1-3-20ｰ105</v>
      </c>
      <c r="L422" s="47" t="str">
        <f>VLOOKUP(C422,[1]業者一覧!_xlnm.Database,18,FALSE)</f>
        <v>093-601-2320</v>
      </c>
      <c r="M422" s="48" t="str">
        <f>VLOOKUP(C422,[1]業者一覧!_xlnm.Database,19,FALSE)</f>
        <v>佐外</v>
      </c>
      <c r="N422" s="49"/>
      <c r="O422" s="50" t="s">
        <v>38</v>
      </c>
      <c r="P422" s="50" t="s">
        <v>38</v>
      </c>
      <c r="Q422" s="50" t="s">
        <v>38</v>
      </c>
      <c r="R422" s="51" t="s">
        <v>38</v>
      </c>
      <c r="S422" s="52" t="s">
        <v>38</v>
      </c>
      <c r="T422" s="50"/>
      <c r="U422" s="50"/>
      <c r="V422" s="50"/>
      <c r="W422" s="51" t="s">
        <v>38</v>
      </c>
      <c r="X422" s="53"/>
      <c r="Y422" s="52"/>
      <c r="Z422" s="50"/>
      <c r="AA422" s="50"/>
      <c r="AB422" s="50"/>
      <c r="AC422" s="51"/>
      <c r="AD422" s="54"/>
      <c r="AE422" s="50"/>
      <c r="AF422" s="50"/>
      <c r="AG422" s="51"/>
      <c r="AH422" s="54"/>
      <c r="AI422" s="54"/>
      <c r="AJ422" s="53" t="s">
        <v>40</v>
      </c>
      <c r="AK422" s="55">
        <f t="shared" si="36"/>
        <v>6</v>
      </c>
      <c r="AL422" s="56"/>
    </row>
    <row r="423" spans="1:40" ht="37.5" customHeight="1">
      <c r="A423" s="22">
        <f>VLOOKUP(C423,[1]業者一覧!_xlnm.Database,3,FALSE)</f>
        <v>0</v>
      </c>
      <c r="B423" s="22">
        <f>VLOOKUP(C423,[1]業者一覧!_xlnm.Database,11,FALSE)</f>
        <v>1</v>
      </c>
      <c r="C423" s="23">
        <v>15150</v>
      </c>
      <c r="D423" s="42" t="str">
        <f t="shared" si="34"/>
        <v>04101015150</v>
      </c>
      <c r="E423" s="43" t="str">
        <f>VLOOKUP(C423,[1]業者一覧!_xlnm.Database,2,FALSE)</f>
        <v>㈲キタコガ</v>
      </c>
      <c r="F423" s="44">
        <f>VLOOKUP(C423,[1]業者一覧!_xlnm.Database,4,FALSE)</f>
        <v>43526</v>
      </c>
      <c r="G423" s="45">
        <f t="shared" si="35"/>
        <v>45352</v>
      </c>
      <c r="H423" s="46" t="str">
        <f>VLOOKUP(C423,[1]業者一覧!_xlnm.Database,12,FALSE)</f>
        <v>北古賀 守</v>
      </c>
      <c r="I423" s="46" t="str">
        <f>VLOOKUP(C423,[1]業者一覧!_xlnm.Database,13,FALSE)</f>
        <v>ｷﾀｺｶﾞ</v>
      </c>
      <c r="J423" s="29" t="str">
        <f>VLOOKUP(C423,[1]業者一覧!_xlnm.Database,16,FALSE)</f>
        <v>840-0001</v>
      </c>
      <c r="K423" s="43" t="str">
        <f>VLOOKUP(C423,[1]業者一覧!_xlnm.Database,17,FALSE)</f>
        <v>佐賀県佐賀市巨勢町大字修理田829-1</v>
      </c>
      <c r="L423" s="47" t="str">
        <f>VLOOKUP(C423,[1]業者一覧!_xlnm.Database,18,FALSE)</f>
        <v>0952-26-5196</v>
      </c>
      <c r="M423" s="48" t="str">
        <f>VLOOKUP(C423,[1]業者一覧!_xlnm.Database,19,FALSE)</f>
        <v>佐内</v>
      </c>
      <c r="N423" s="49" t="s">
        <v>38</v>
      </c>
      <c r="O423" s="50" t="s">
        <v>38</v>
      </c>
      <c r="P423" s="50" t="s">
        <v>38</v>
      </c>
      <c r="Q423" s="50" t="s">
        <v>38</v>
      </c>
      <c r="R423" s="51" t="s">
        <v>38</v>
      </c>
      <c r="S423" s="52" t="s">
        <v>38</v>
      </c>
      <c r="T423" s="50" t="s">
        <v>38</v>
      </c>
      <c r="U423" s="50" t="s">
        <v>40</v>
      </c>
      <c r="V423" s="50" t="s">
        <v>38</v>
      </c>
      <c r="W423" s="51" t="s">
        <v>38</v>
      </c>
      <c r="X423" s="53" t="s">
        <v>38</v>
      </c>
      <c r="Y423" s="52" t="s">
        <v>38</v>
      </c>
      <c r="Z423" s="50" t="s">
        <v>38</v>
      </c>
      <c r="AA423" s="50" t="s">
        <v>38</v>
      </c>
      <c r="AB423" s="50" t="s">
        <v>38</v>
      </c>
      <c r="AC423" s="51" t="s">
        <v>40</v>
      </c>
      <c r="AD423" s="54" t="s">
        <v>38</v>
      </c>
      <c r="AE423" s="50" t="s">
        <v>38</v>
      </c>
      <c r="AF423" s="50" t="s">
        <v>38</v>
      </c>
      <c r="AG423" s="51"/>
      <c r="AH423" s="54" t="s">
        <v>38</v>
      </c>
      <c r="AI423" s="54" t="s">
        <v>40</v>
      </c>
      <c r="AJ423" s="53" t="s">
        <v>40</v>
      </c>
      <c r="AK423" s="55">
        <f t="shared" si="36"/>
        <v>19</v>
      </c>
      <c r="AL423" s="56"/>
    </row>
    <row r="424" spans="1:40" ht="37.5" customHeight="1">
      <c r="A424" s="22">
        <f>VLOOKUP(C424,[1]業者一覧!_xlnm.Database,3,FALSE)</f>
        <v>1</v>
      </c>
      <c r="B424" s="22">
        <f>VLOOKUP(C424,[1]業者一覧!_xlnm.Database,11,FALSE)</f>
        <v>1</v>
      </c>
      <c r="C424" s="23">
        <v>106496</v>
      </c>
      <c r="D424" s="42" t="str">
        <f t="shared" si="34"/>
        <v>04111106496</v>
      </c>
      <c r="E424" s="43" t="str">
        <f>VLOOKUP(C424,[1]業者一覧!_xlnm.Database,2,FALSE)</f>
        <v>㈱喜多島</v>
      </c>
      <c r="F424" s="44">
        <f>VLOOKUP(C424,[1]業者一覧!_xlnm.Database,4,FALSE)</f>
        <v>43361</v>
      </c>
      <c r="G424" s="45">
        <f t="shared" si="35"/>
        <v>45186</v>
      </c>
      <c r="H424" s="46" t="str">
        <f>VLOOKUP(C424,[1]業者一覧!_xlnm.Database,12,FALSE)</f>
        <v>北島 さゆり</v>
      </c>
      <c r="I424" s="46" t="str">
        <f>VLOOKUP(C424,[1]業者一覧!_xlnm.Database,13,FALSE)</f>
        <v>ｷﾀｼﾞﾏ</v>
      </c>
      <c r="J424" s="29" t="str">
        <f>VLOOKUP(C424,[1]業者一覧!_xlnm.Database,16,FALSE)</f>
        <v>840-0863</v>
      </c>
      <c r="K424" s="43" t="str">
        <f>VLOOKUP(C424,[1]業者一覧!_xlnm.Database,17,FALSE)</f>
        <v>佐賀県佐賀市嘉瀬町大字十五375-4</v>
      </c>
      <c r="L424" s="47" t="str">
        <f>VLOOKUP(C424,[1]業者一覧!_xlnm.Database,18,FALSE)</f>
        <v>0952-37-8507</v>
      </c>
      <c r="M424" s="48" t="str">
        <f>VLOOKUP(C424,[1]業者一覧!_xlnm.Database,19,FALSE)</f>
        <v>佐内</v>
      </c>
      <c r="N424" s="49" t="s">
        <v>38</v>
      </c>
      <c r="O424" s="50" t="s">
        <v>38</v>
      </c>
      <c r="P424" s="50" t="s">
        <v>38</v>
      </c>
      <c r="Q424" s="50" t="s">
        <v>38</v>
      </c>
      <c r="R424" s="51" t="s">
        <v>38</v>
      </c>
      <c r="S424" s="52" t="s">
        <v>48</v>
      </c>
      <c r="T424" s="50" t="s">
        <v>48</v>
      </c>
      <c r="U424" s="50" t="s">
        <v>48</v>
      </c>
      <c r="V424" s="50" t="s">
        <v>38</v>
      </c>
      <c r="W424" s="51" t="s">
        <v>38</v>
      </c>
      <c r="X424" s="53"/>
      <c r="Y424" s="52" t="s">
        <v>38</v>
      </c>
      <c r="Z424" s="50" t="s">
        <v>48</v>
      </c>
      <c r="AA424" s="50" t="s">
        <v>48</v>
      </c>
      <c r="AB424" s="50" t="s">
        <v>38</v>
      </c>
      <c r="AC424" s="51" t="s">
        <v>48</v>
      </c>
      <c r="AD424" s="54"/>
      <c r="AE424" s="50"/>
      <c r="AF424" s="50" t="s">
        <v>38</v>
      </c>
      <c r="AG424" s="51"/>
      <c r="AH424" s="54" t="s">
        <v>48</v>
      </c>
      <c r="AI424" s="54" t="s">
        <v>42</v>
      </c>
      <c r="AJ424" s="53" t="s">
        <v>42</v>
      </c>
      <c r="AK424" s="55">
        <f t="shared" si="36"/>
        <v>16</v>
      </c>
      <c r="AL424" s="56"/>
    </row>
    <row r="425" spans="1:40" ht="37.5" customHeight="1">
      <c r="A425" s="22">
        <f>VLOOKUP(C425,[1]業者一覧!_xlnm.Database,3,FALSE)</f>
        <v>0</v>
      </c>
      <c r="B425" s="22">
        <f>VLOOKUP(C425,[1]業者一覧!_xlnm.Database,11,FALSE)</f>
        <v>3</v>
      </c>
      <c r="C425" s="23">
        <v>195323</v>
      </c>
      <c r="D425" s="42" t="str">
        <f t="shared" si="34"/>
        <v>04103195323</v>
      </c>
      <c r="E425" s="43" t="str">
        <f>VLOOKUP(C425,[1]業者一覧!_xlnm.Database,2,FALSE)</f>
        <v>北島 雄一郎</v>
      </c>
      <c r="F425" s="44">
        <f>VLOOKUP(C425,[1]業者一覧!_xlnm.Database,4,FALSE)</f>
        <v>42877</v>
      </c>
      <c r="G425" s="45">
        <f t="shared" si="35"/>
        <v>44702</v>
      </c>
      <c r="H425" s="46" t="str">
        <f>VLOOKUP(C425,[1]業者一覧!_xlnm.Database,12,FALSE)</f>
        <v>北島 雄一郎</v>
      </c>
      <c r="I425" s="46" t="str">
        <f>VLOOKUP(C425,[1]業者一覧!_xlnm.Database,13,FALSE)</f>
        <v>ｷﾀｼﾞﾏﾕｳｲﾁﾛｳ</v>
      </c>
      <c r="J425" s="29" t="str">
        <f>VLOOKUP(C425,[1]業者一覧!_xlnm.Database,16,FALSE)</f>
        <v>849-0111</v>
      </c>
      <c r="K425" s="43" t="str">
        <f>VLOOKUP(C425,[1]業者一覧!_xlnm.Database,17,FALSE)</f>
        <v>佐賀県三養基郡上峰町大字江迎854-2</v>
      </c>
      <c r="L425" s="47" t="str">
        <f>VLOOKUP(C425,[1]業者一覧!_xlnm.Database,18,FALSE)</f>
        <v>0942-96-2895</v>
      </c>
      <c r="M425" s="48" t="str">
        <f>VLOOKUP(C425,[1]業者一覧!_xlnm.Database,19,FALSE)</f>
        <v>鳥外</v>
      </c>
      <c r="N425" s="49"/>
      <c r="O425" s="50"/>
      <c r="P425" s="50"/>
      <c r="Q425" s="50"/>
      <c r="R425" s="51"/>
      <c r="S425" s="52" t="s">
        <v>38</v>
      </c>
      <c r="T425" s="50" t="s">
        <v>38</v>
      </c>
      <c r="U425" s="50" t="s">
        <v>38</v>
      </c>
      <c r="V425" s="50" t="s">
        <v>38</v>
      </c>
      <c r="W425" s="51"/>
      <c r="X425" s="53"/>
      <c r="Y425" s="52"/>
      <c r="Z425" s="50" t="s">
        <v>38</v>
      </c>
      <c r="AA425" s="50" t="s">
        <v>38</v>
      </c>
      <c r="AB425" s="50"/>
      <c r="AC425" s="51" t="s">
        <v>38</v>
      </c>
      <c r="AD425" s="54"/>
      <c r="AE425" s="50"/>
      <c r="AF425" s="50"/>
      <c r="AG425" s="51"/>
      <c r="AH425" s="54"/>
      <c r="AI425" s="54"/>
      <c r="AJ425" s="53"/>
      <c r="AK425" s="55">
        <f t="shared" si="36"/>
        <v>7</v>
      </c>
      <c r="AL425" s="56"/>
    </row>
    <row r="426" spans="1:40" ht="37.5" customHeight="1">
      <c r="A426" s="22">
        <f>VLOOKUP(C426,[1]業者一覧!_xlnm.Database,3,FALSE)</f>
        <v>0</v>
      </c>
      <c r="B426" s="22">
        <f>VLOOKUP(C426,[1]業者一覧!_xlnm.Database,11,FALSE)</f>
        <v>1</v>
      </c>
      <c r="C426" s="23">
        <v>190876</v>
      </c>
      <c r="D426" s="42" t="str">
        <f t="shared" si="34"/>
        <v>04101190876</v>
      </c>
      <c r="E426" s="43" t="str">
        <f>VLOOKUP(C426,[1]業者一覧!_xlnm.Database,2,FALSE)</f>
        <v>北島 雄貴</v>
      </c>
      <c r="F426" s="44">
        <f>VLOOKUP(C426,[1]業者一覧!_xlnm.Database,4,FALSE)</f>
        <v>42766</v>
      </c>
      <c r="G426" s="45">
        <f t="shared" si="35"/>
        <v>44591</v>
      </c>
      <c r="H426" s="46" t="str">
        <f>VLOOKUP(C426,[1]業者一覧!_xlnm.Database,12,FALSE)</f>
        <v>北島 雄貴</v>
      </c>
      <c r="I426" s="46" t="str">
        <f>VLOOKUP(C426,[1]業者一覧!_xlnm.Database,13,FALSE)</f>
        <v>ｷﾀｼﾞﾏﾕｳｷ</v>
      </c>
      <c r="J426" s="29" t="str">
        <f>VLOOKUP(C426,[1]業者一覧!_xlnm.Database,16,FALSE)</f>
        <v>830-0063</v>
      </c>
      <c r="K426" s="43" t="str">
        <f>VLOOKUP(C426,[1]業者一覧!_xlnm.Database,17,FALSE)</f>
        <v>福岡県久留米市荒木町荒木1847-8</v>
      </c>
      <c r="L426" s="47" t="str">
        <f>VLOOKUP(C426,[1]業者一覧!_xlnm.Database,18,FALSE)</f>
        <v>0942-27-9503</v>
      </c>
      <c r="M426" s="48" t="str">
        <f>VLOOKUP(C426,[1]業者一覧!_xlnm.Database,19,FALSE)</f>
        <v>佐外</v>
      </c>
      <c r="N426" s="49"/>
      <c r="O426" s="50" t="s">
        <v>39</v>
      </c>
      <c r="P426" s="50"/>
      <c r="Q426" s="50"/>
      <c r="R426" s="51"/>
      <c r="S426" s="52" t="s">
        <v>38</v>
      </c>
      <c r="T426" s="50" t="s">
        <v>38</v>
      </c>
      <c r="U426" s="50" t="s">
        <v>38</v>
      </c>
      <c r="V426" s="50" t="s">
        <v>38</v>
      </c>
      <c r="W426" s="51"/>
      <c r="X426" s="53"/>
      <c r="Y426" s="52"/>
      <c r="Z426" s="50" t="s">
        <v>38</v>
      </c>
      <c r="AA426" s="50" t="s">
        <v>38</v>
      </c>
      <c r="AB426" s="50"/>
      <c r="AC426" s="51" t="s">
        <v>38</v>
      </c>
      <c r="AD426" s="54"/>
      <c r="AE426" s="50"/>
      <c r="AF426" s="50"/>
      <c r="AG426" s="51"/>
      <c r="AH426" s="54" t="s">
        <v>38</v>
      </c>
      <c r="AI426" s="54"/>
      <c r="AJ426" s="53"/>
      <c r="AK426" s="55">
        <f t="shared" si="36"/>
        <v>8</v>
      </c>
      <c r="AL426" s="56" t="s">
        <v>72</v>
      </c>
    </row>
    <row r="427" spans="1:40" ht="37.5" customHeight="1">
      <c r="A427" s="22">
        <f>VLOOKUP(C427,[1]業者一覧!_xlnm.Database,3,FALSE)</f>
        <v>0</v>
      </c>
      <c r="B427" s="22">
        <f>VLOOKUP(C427,[1]業者一覧!_xlnm.Database,11,FALSE)</f>
        <v>1</v>
      </c>
      <c r="C427" s="23">
        <v>46576</v>
      </c>
      <c r="D427" s="42" t="str">
        <f t="shared" si="34"/>
        <v>04101046576</v>
      </c>
      <c r="E427" s="43" t="str">
        <f>VLOOKUP(C427,[1]業者一覧!_xlnm.Database,2,FALSE)</f>
        <v>北野通信工業㈱</v>
      </c>
      <c r="F427" s="44">
        <f>VLOOKUP(C427,[1]業者一覧!_xlnm.Database,4,FALSE)</f>
        <v>42405</v>
      </c>
      <c r="G427" s="45">
        <f t="shared" si="35"/>
        <v>44231</v>
      </c>
      <c r="H427" s="46" t="str">
        <f>VLOOKUP(C427,[1]業者一覧!_xlnm.Database,12,FALSE)</f>
        <v>猪口 鉄雄</v>
      </c>
      <c r="I427" s="46" t="str">
        <f>VLOOKUP(C427,[1]業者一覧!_xlnm.Database,13,FALSE)</f>
        <v>ｷﾀﾉﾂｳｼﾝｺｳｷﾞｮｳ</v>
      </c>
      <c r="J427" s="29" t="str">
        <f>VLOOKUP(C427,[1]業者一覧!_xlnm.Database,16,FALSE)</f>
        <v>830-1112</v>
      </c>
      <c r="K427" s="43" t="str">
        <f>VLOOKUP(C427,[1]業者一覧!_xlnm.Database,17,FALSE)</f>
        <v>福岡県久留米市北野町陣屋510-11</v>
      </c>
      <c r="L427" s="47" t="str">
        <f>VLOOKUP(C427,[1]業者一覧!_xlnm.Database,18,FALSE)</f>
        <v>0942-78-6198</v>
      </c>
      <c r="M427" s="48" t="str">
        <f>VLOOKUP(C427,[1]業者一覧!_xlnm.Database,19,FALSE)</f>
        <v>佐外</v>
      </c>
      <c r="N427" s="49"/>
      <c r="O427" s="50" t="s">
        <v>38</v>
      </c>
      <c r="P427" s="50"/>
      <c r="Q427" s="50"/>
      <c r="R427" s="51"/>
      <c r="S427" s="52" t="s">
        <v>38</v>
      </c>
      <c r="T427" s="50"/>
      <c r="U427" s="50" t="s">
        <v>38</v>
      </c>
      <c r="V427" s="50"/>
      <c r="W427" s="51"/>
      <c r="X427" s="53"/>
      <c r="Y427" s="52"/>
      <c r="Z427" s="50" t="s">
        <v>38</v>
      </c>
      <c r="AA427" s="50" t="s">
        <v>38</v>
      </c>
      <c r="AB427" s="50"/>
      <c r="AC427" s="51" t="s">
        <v>38</v>
      </c>
      <c r="AD427" s="54"/>
      <c r="AE427" s="50"/>
      <c r="AF427" s="50"/>
      <c r="AG427" s="51"/>
      <c r="AH427" s="54" t="s">
        <v>38</v>
      </c>
      <c r="AI427" s="54"/>
      <c r="AJ427" s="53"/>
      <c r="AK427" s="55">
        <f t="shared" si="36"/>
        <v>6</v>
      </c>
      <c r="AL427" s="56"/>
    </row>
    <row r="428" spans="1:40" ht="37.5" customHeight="1">
      <c r="A428" s="22">
        <f>VLOOKUP(C428,[1]業者一覧!_xlnm.Database,3,FALSE)</f>
        <v>0</v>
      </c>
      <c r="B428" s="22">
        <f>VLOOKUP(C428,[1]業者一覧!_xlnm.Database,11,FALSE)</f>
        <v>1</v>
      </c>
      <c r="C428" s="23">
        <v>3666</v>
      </c>
      <c r="D428" s="42" t="str">
        <f t="shared" si="34"/>
        <v>04101003666</v>
      </c>
      <c r="E428" s="43" t="str">
        <f>VLOOKUP(C428,[1]業者一覧!_xlnm.Database,2,FALSE)</f>
        <v>㈲キタムラ</v>
      </c>
      <c r="F428" s="44">
        <f>VLOOKUP(C428,[1]業者一覧!_xlnm.Database,4,FALSE)</f>
        <v>43248</v>
      </c>
      <c r="G428" s="45">
        <f t="shared" si="35"/>
        <v>45073</v>
      </c>
      <c r="H428" s="46" t="str">
        <f>VLOOKUP(C428,[1]業者一覧!_xlnm.Database,12,FALSE)</f>
        <v>北村 勝男</v>
      </c>
      <c r="I428" s="46" t="str">
        <f>VLOOKUP(C428,[1]業者一覧!_xlnm.Database,13,FALSE)</f>
        <v>ｷﾀﾑﾗ</v>
      </c>
      <c r="J428" s="29">
        <f>VLOOKUP(C428,[1]業者一覧!_xlnm.Database,16,FALSE)</f>
        <v>8490917</v>
      </c>
      <c r="K428" s="43" t="str">
        <f>VLOOKUP(C428,[1]業者一覧!_xlnm.Database,17,FALSE)</f>
        <v>佐賀県佐賀市高木瀬町大字長瀬1915-1</v>
      </c>
      <c r="L428" s="47" t="str">
        <f>VLOOKUP(C428,[1]業者一覧!_xlnm.Database,18,FALSE)</f>
        <v>0952-33-5100</v>
      </c>
      <c r="M428" s="48" t="str">
        <f>VLOOKUP(C428,[1]業者一覧!_xlnm.Database,19,FALSE)</f>
        <v>佐内</v>
      </c>
      <c r="N428" s="49" t="s">
        <v>38</v>
      </c>
      <c r="O428" s="50"/>
      <c r="P428" s="50"/>
      <c r="Q428" s="50"/>
      <c r="R428" s="51"/>
      <c r="S428" s="52" t="s">
        <v>40</v>
      </c>
      <c r="T428" s="50" t="s">
        <v>40</v>
      </c>
      <c r="U428" s="50" t="s">
        <v>40</v>
      </c>
      <c r="V428" s="50" t="s">
        <v>38</v>
      </c>
      <c r="W428" s="51" t="s">
        <v>38</v>
      </c>
      <c r="X428" s="53"/>
      <c r="Y428" s="52" t="s">
        <v>40</v>
      </c>
      <c r="Z428" s="50" t="s">
        <v>40</v>
      </c>
      <c r="AA428" s="50" t="s">
        <v>40</v>
      </c>
      <c r="AB428" s="50" t="s">
        <v>38</v>
      </c>
      <c r="AC428" s="51" t="s">
        <v>40</v>
      </c>
      <c r="AD428" s="54"/>
      <c r="AE428" s="50"/>
      <c r="AF428" s="50" t="s">
        <v>38</v>
      </c>
      <c r="AG428" s="51"/>
      <c r="AH428" s="54" t="s">
        <v>38</v>
      </c>
      <c r="AI428" s="54" t="s">
        <v>40</v>
      </c>
      <c r="AJ428" s="53"/>
      <c r="AK428" s="55">
        <f t="shared" si="36"/>
        <v>12</v>
      </c>
      <c r="AL428" s="56"/>
    </row>
    <row r="429" spans="1:40" ht="37.5" customHeight="1">
      <c r="A429" s="22">
        <f>VLOOKUP(C429,[1]業者一覧!_xlnm.Database,3,FALSE)</f>
        <v>0</v>
      </c>
      <c r="B429" s="22">
        <f>VLOOKUP(C429,[1]業者一覧!_xlnm.Database,11,FALSE)</f>
        <v>1</v>
      </c>
      <c r="C429" s="23">
        <v>190773</v>
      </c>
      <c r="D429" s="42" t="str">
        <f t="shared" si="34"/>
        <v>04101190773</v>
      </c>
      <c r="E429" s="43" t="str">
        <f>VLOOKUP(C429,[1]業者一覧!_xlnm.Database,2,FALSE)</f>
        <v>北村 勝利</v>
      </c>
      <c r="F429" s="44">
        <f>VLOOKUP(C429,[1]業者一覧!_xlnm.Database,4,FALSE)</f>
        <v>42639</v>
      </c>
      <c r="G429" s="45">
        <f t="shared" si="35"/>
        <v>44464</v>
      </c>
      <c r="H429" s="46" t="str">
        <f>VLOOKUP(C429,[1]業者一覧!_xlnm.Database,12,FALSE)</f>
        <v>北村 勝利</v>
      </c>
      <c r="I429" s="46" t="str">
        <f>VLOOKUP(C429,[1]業者一覧!_xlnm.Database,13,FALSE)</f>
        <v>ｷﾀﾑﾗ ｶﾂﾄｼ</v>
      </c>
      <c r="J429" s="29">
        <f>VLOOKUP(C429,[1]業者一覧!_xlnm.Database,16,FALSE)</f>
        <v>8490913</v>
      </c>
      <c r="K429" s="43" t="str">
        <f>VLOOKUP(C429,[1]業者一覧!_xlnm.Database,17,FALSE)</f>
        <v>佐賀県佐賀市兵庫町大字渕2680-1</v>
      </c>
      <c r="L429" s="47" t="str">
        <f>VLOOKUP(C429,[1]業者一覧!_xlnm.Database,18,FALSE)</f>
        <v>090-2710-8215</v>
      </c>
      <c r="M429" s="48" t="str">
        <f>VLOOKUP(C429,[1]業者一覧!_xlnm.Database,19,FALSE)</f>
        <v>佐内</v>
      </c>
      <c r="N429" s="49"/>
      <c r="O429" s="50" t="s">
        <v>38</v>
      </c>
      <c r="P429" s="50" t="s">
        <v>38</v>
      </c>
      <c r="Q429" s="50"/>
      <c r="R429" s="51"/>
      <c r="S429" s="52" t="s">
        <v>38</v>
      </c>
      <c r="T429" s="50" t="s">
        <v>38</v>
      </c>
      <c r="U429" s="50" t="s">
        <v>38</v>
      </c>
      <c r="V429" s="50" t="s">
        <v>38</v>
      </c>
      <c r="W429" s="51"/>
      <c r="X429" s="53"/>
      <c r="Y429" s="52" t="s">
        <v>38</v>
      </c>
      <c r="Z429" s="50" t="s">
        <v>38</v>
      </c>
      <c r="AA429" s="50" t="s">
        <v>38</v>
      </c>
      <c r="AB429" s="50"/>
      <c r="AC429" s="51" t="s">
        <v>38</v>
      </c>
      <c r="AD429" s="54"/>
      <c r="AE429" s="50"/>
      <c r="AF429" s="50"/>
      <c r="AG429" s="51"/>
      <c r="AH429" s="54" t="s">
        <v>38</v>
      </c>
      <c r="AI429" s="54"/>
      <c r="AJ429" s="53"/>
      <c r="AK429" s="55">
        <f t="shared" si="36"/>
        <v>10</v>
      </c>
      <c r="AL429" s="56"/>
    </row>
    <row r="430" spans="1:40" ht="37.5" customHeight="1">
      <c r="A430" s="22">
        <f>VLOOKUP(C430,[1]業者一覧!_xlnm.Database,3,FALSE)</f>
        <v>0</v>
      </c>
      <c r="B430" s="22">
        <f>VLOOKUP(C430,[1]業者一覧!_xlnm.Database,11,FALSE)</f>
        <v>7</v>
      </c>
      <c r="C430" s="23">
        <v>152733</v>
      </c>
      <c r="D430" s="42" t="str">
        <f t="shared" si="34"/>
        <v>04107152733</v>
      </c>
      <c r="E430" s="43" t="str">
        <f>VLOOKUP(C430,[1]業者一覧!_xlnm.Database,2,FALSE)</f>
        <v>㈱木寺商店</v>
      </c>
      <c r="F430" s="44">
        <f>VLOOKUP(C430,[1]業者一覧!_xlnm.Database,4,FALSE)</f>
        <v>42008</v>
      </c>
      <c r="G430" s="45">
        <f t="shared" si="35"/>
        <v>43833</v>
      </c>
      <c r="H430" s="46" t="str">
        <f>VLOOKUP(C430,[1]業者一覧!_xlnm.Database,12,FALSE)</f>
        <v>木寺 伸征</v>
      </c>
      <c r="I430" s="46" t="str">
        <f>VLOOKUP(C430,[1]業者一覧!_xlnm.Database,13,FALSE)</f>
        <v>ｷﾃﾞﾗｼｮｳﾃﾝ</v>
      </c>
      <c r="J430" s="29">
        <f>VLOOKUP(C430,[1]業者一覧!_xlnm.Database,16,FALSE)</f>
        <v>8430234</v>
      </c>
      <c r="K430" s="43" t="str">
        <f>VLOOKUP(C430,[1]業者一覧!_xlnm.Database,17,FALSE)</f>
        <v>佐賀県武雄市東川登町大字袴野10624-1</v>
      </c>
      <c r="L430" s="47" t="str">
        <f>VLOOKUP(C430,[1]業者一覧!_xlnm.Database,18,FALSE)</f>
        <v>0954-23-3901</v>
      </c>
      <c r="M430" s="48" t="str">
        <f>VLOOKUP(C430,[1]業者一覧!_xlnm.Database,19,FALSE)</f>
        <v>杵内</v>
      </c>
      <c r="N430" s="49"/>
      <c r="O430" s="50"/>
      <c r="P430" s="50"/>
      <c r="Q430" s="50"/>
      <c r="R430" s="51"/>
      <c r="S430" s="52" t="s">
        <v>38</v>
      </c>
      <c r="T430" s="50" t="s">
        <v>38</v>
      </c>
      <c r="U430" s="50" t="s">
        <v>38</v>
      </c>
      <c r="V430" s="50" t="s">
        <v>38</v>
      </c>
      <c r="W430" s="51"/>
      <c r="X430" s="53"/>
      <c r="Y430" s="52" t="s">
        <v>38</v>
      </c>
      <c r="Z430" s="50" t="s">
        <v>38</v>
      </c>
      <c r="AA430" s="50" t="s">
        <v>38</v>
      </c>
      <c r="AB430" s="50"/>
      <c r="AC430" s="51" t="s">
        <v>38</v>
      </c>
      <c r="AD430" s="54"/>
      <c r="AE430" s="50"/>
      <c r="AF430" s="50"/>
      <c r="AG430" s="51"/>
      <c r="AH430" s="54" t="s">
        <v>38</v>
      </c>
      <c r="AI430" s="54"/>
      <c r="AJ430" s="53"/>
      <c r="AK430" s="55">
        <f t="shared" si="36"/>
        <v>8</v>
      </c>
      <c r="AL430" s="56"/>
    </row>
    <row r="431" spans="1:40" ht="37.5" customHeight="1">
      <c r="A431" s="22">
        <f>VLOOKUP(C431,[1]業者一覧!_xlnm.Database,3,FALSE)</f>
        <v>1</v>
      </c>
      <c r="B431" s="22">
        <f>VLOOKUP(C431,[1]業者一覧!_xlnm.Database,11,FALSE)</f>
        <v>7</v>
      </c>
      <c r="C431" s="23">
        <v>48922</v>
      </c>
      <c r="D431" s="42" t="str">
        <f t="shared" si="34"/>
        <v>04117048922</v>
      </c>
      <c r="E431" s="43" t="str">
        <f>VLOOKUP(C431,[1]業者一覧!_xlnm.Database,2,FALSE)</f>
        <v>㈱杵藤開発</v>
      </c>
      <c r="F431" s="44">
        <f>VLOOKUP(C431,[1]業者一覧!_xlnm.Database,4,FALSE)</f>
        <v>42919</v>
      </c>
      <c r="G431" s="45">
        <f t="shared" si="35"/>
        <v>44744</v>
      </c>
      <c r="H431" s="46" t="str">
        <f>VLOOKUP(C431,[1]業者一覧!_xlnm.Database,12,FALSE)</f>
        <v>矢野 信義</v>
      </c>
      <c r="I431" s="46" t="str">
        <f>VLOOKUP(C431,[1]業者一覧!_xlnm.Database,13,FALSE)</f>
        <v>ｷﾄｳｶｲﾊﾂ</v>
      </c>
      <c r="J431" s="29">
        <f>VLOOKUP(C431,[1]業者一覧!_xlnm.Database,16,FALSE)</f>
        <v>8430021</v>
      </c>
      <c r="K431" s="43" t="str">
        <f>VLOOKUP(C431,[1]業者一覧!_xlnm.Database,17,FALSE)</f>
        <v>佐賀県武雄市武雄町大字永島15664</v>
      </c>
      <c r="L431" s="47" t="str">
        <f>VLOOKUP(C431,[1]業者一覧!_xlnm.Database,18,FALSE)</f>
        <v>0954-23-6471</v>
      </c>
      <c r="M431" s="48" t="str">
        <f>VLOOKUP(C431,[1]業者一覧!_xlnm.Database,19,FALSE)</f>
        <v>杵内</v>
      </c>
      <c r="N431" s="49" t="s">
        <v>40</v>
      </c>
      <c r="O431" s="50" t="s">
        <v>48</v>
      </c>
      <c r="P431" s="50" t="s">
        <v>38</v>
      </c>
      <c r="Q431" s="50" t="s">
        <v>38</v>
      </c>
      <c r="R431" s="51" t="s">
        <v>38</v>
      </c>
      <c r="S431" s="52" t="s">
        <v>49</v>
      </c>
      <c r="T431" s="50" t="s">
        <v>38</v>
      </c>
      <c r="U431" s="50" t="s">
        <v>38</v>
      </c>
      <c r="V431" s="50" t="s">
        <v>40</v>
      </c>
      <c r="W431" s="51" t="s">
        <v>40</v>
      </c>
      <c r="X431" s="53"/>
      <c r="Y431" s="52" t="s">
        <v>40</v>
      </c>
      <c r="Z431" s="50" t="s">
        <v>49</v>
      </c>
      <c r="AA431" s="50" t="s">
        <v>49</v>
      </c>
      <c r="AB431" s="50" t="s">
        <v>40</v>
      </c>
      <c r="AC431" s="51" t="s">
        <v>40</v>
      </c>
      <c r="AD431" s="54"/>
      <c r="AE431" s="50"/>
      <c r="AF431" s="50" t="s">
        <v>40</v>
      </c>
      <c r="AG431" s="51"/>
      <c r="AH431" s="54" t="s">
        <v>38</v>
      </c>
      <c r="AI431" s="54" t="s">
        <v>40</v>
      </c>
      <c r="AJ431" s="53" t="s">
        <v>40</v>
      </c>
      <c r="AK431" s="55">
        <f t="shared" si="36"/>
        <v>16</v>
      </c>
      <c r="AL431" s="56"/>
    </row>
    <row r="432" spans="1:40" ht="37.5" customHeight="1">
      <c r="A432" s="22">
        <f>VLOOKUP(C432,[1]業者一覧!_xlnm.Database,3,FALSE)</f>
        <v>0</v>
      </c>
      <c r="B432" s="22">
        <f>VLOOKUP(C432,[1]業者一覧!_xlnm.Database,11,FALSE)</f>
        <v>7</v>
      </c>
      <c r="C432" s="23">
        <v>157207</v>
      </c>
      <c r="D432" s="42" t="str">
        <f t="shared" si="34"/>
        <v>04107157207</v>
      </c>
      <c r="E432" s="43" t="str">
        <f>VLOOKUP(C432,[1]業者一覧!_xlnm.Database,2,FALSE)</f>
        <v>㈱機動開発</v>
      </c>
      <c r="F432" s="44">
        <f>VLOOKUP(C432,[1]業者一覧!_xlnm.Database,4,FALSE)</f>
        <v>42317</v>
      </c>
      <c r="G432" s="45">
        <f t="shared" si="35"/>
        <v>44143</v>
      </c>
      <c r="H432" s="46" t="str">
        <f>VLOOKUP(C432,[1]業者一覧!_xlnm.Database,12,FALSE)</f>
        <v>大内 義弘</v>
      </c>
      <c r="I432" s="46" t="str">
        <f>VLOOKUP(C432,[1]業者一覧!_xlnm.Database,13,FALSE)</f>
        <v>ｷﾄﾞｳｶｲﾊﾂ</v>
      </c>
      <c r="J432" s="29" t="str">
        <f>VLOOKUP(C432,[1]業者一覧!_xlnm.Database,16,FALSE)</f>
        <v>849-1105</v>
      </c>
      <c r="K432" s="43" t="str">
        <f>VLOOKUP(C432,[1]業者一覧!_xlnm.Database,17,FALSE)</f>
        <v>佐賀県杵島郡白石町大字馬洗2303-3</v>
      </c>
      <c r="L432" s="47" t="str">
        <f>VLOOKUP(C432,[1]業者一覧!_xlnm.Database,18,FALSE)</f>
        <v>0952-84-2725</v>
      </c>
      <c r="M432" s="48" t="str">
        <f>VLOOKUP(C432,[1]業者一覧!_xlnm.Database,19,FALSE)</f>
        <v>杵内</v>
      </c>
      <c r="N432" s="49"/>
      <c r="O432" s="50"/>
      <c r="P432" s="50"/>
      <c r="Q432" s="50"/>
      <c r="R432" s="51"/>
      <c r="S432" s="52" t="s">
        <v>38</v>
      </c>
      <c r="T432" s="50" t="s">
        <v>38</v>
      </c>
      <c r="U432" s="50" t="s">
        <v>38</v>
      </c>
      <c r="V432" s="50" t="s">
        <v>38</v>
      </c>
      <c r="W432" s="51"/>
      <c r="X432" s="53"/>
      <c r="Y432" s="52" t="s">
        <v>38</v>
      </c>
      <c r="Z432" s="50" t="s">
        <v>38</v>
      </c>
      <c r="AA432" s="50" t="s">
        <v>38</v>
      </c>
      <c r="AB432" s="50"/>
      <c r="AC432" s="51" t="s">
        <v>38</v>
      </c>
      <c r="AD432" s="54"/>
      <c r="AE432" s="50"/>
      <c r="AF432" s="50"/>
      <c r="AG432" s="51"/>
      <c r="AH432" s="54" t="s">
        <v>38</v>
      </c>
      <c r="AI432" s="54"/>
      <c r="AJ432" s="53"/>
      <c r="AK432" s="55">
        <f t="shared" si="36"/>
        <v>8</v>
      </c>
      <c r="AL432" s="56"/>
    </row>
    <row r="433" spans="1:40" ht="37.5" customHeight="1">
      <c r="A433" s="22">
        <f>VLOOKUP(C433,[1]業者一覧!_xlnm.Database,3,FALSE)</f>
        <v>0</v>
      </c>
      <c r="B433" s="22">
        <f>VLOOKUP(C433,[1]業者一覧!_xlnm.Database,11,FALSE)</f>
        <v>1</v>
      </c>
      <c r="C433" s="23">
        <v>190549</v>
      </c>
      <c r="D433" s="42" t="str">
        <f t="shared" si="34"/>
        <v>04101190549</v>
      </c>
      <c r="E433" s="43" t="str">
        <f>VLOOKUP(C433,[1]業者一覧!_xlnm.Database,2,FALSE)</f>
        <v>㈲城戸運送</v>
      </c>
      <c r="F433" s="44">
        <f>VLOOKUP(C433,[1]業者一覧!_xlnm.Database,4,FALSE)</f>
        <v>42613</v>
      </c>
      <c r="G433" s="45">
        <f t="shared" si="35"/>
        <v>44438</v>
      </c>
      <c r="H433" s="46" t="str">
        <f>VLOOKUP(C433,[1]業者一覧!_xlnm.Database,12,FALSE)</f>
        <v>北島 勤也</v>
      </c>
      <c r="I433" s="46" t="str">
        <f>VLOOKUP(C433,[1]業者一覧!_xlnm.Database,13,FALSE)</f>
        <v>ｷﾄﾞｳﾝｿｳ</v>
      </c>
      <c r="J433" s="29" t="str">
        <f>VLOOKUP(C433,[1]業者一覧!_xlnm.Database,16,FALSE)</f>
        <v>835-0115</v>
      </c>
      <c r="K433" s="43" t="str">
        <f>VLOOKUP(C433,[1]業者一覧!_xlnm.Database,17,FALSE)</f>
        <v>福岡県みやま市山川町原町350-3</v>
      </c>
      <c r="L433" s="47" t="str">
        <f>VLOOKUP(C433,[1]業者一覧!_xlnm.Database,18,FALSE)</f>
        <v>0944-67-1301</v>
      </c>
      <c r="M433" s="48" t="str">
        <f>VLOOKUP(C433,[1]業者一覧!_xlnm.Database,19,FALSE)</f>
        <v>佐外</v>
      </c>
      <c r="N433" s="49"/>
      <c r="O433" s="50"/>
      <c r="P433" s="50"/>
      <c r="Q433" s="50"/>
      <c r="R433" s="51"/>
      <c r="S433" s="52"/>
      <c r="T433" s="50"/>
      <c r="U433" s="50"/>
      <c r="V433" s="50"/>
      <c r="W433" s="51" t="s">
        <v>38</v>
      </c>
      <c r="X433" s="53" t="s">
        <v>38</v>
      </c>
      <c r="Y433" s="52"/>
      <c r="Z433" s="50"/>
      <c r="AA433" s="50"/>
      <c r="AB433" s="50"/>
      <c r="AC433" s="51"/>
      <c r="AD433" s="54"/>
      <c r="AE433" s="50"/>
      <c r="AF433" s="50"/>
      <c r="AG433" s="51"/>
      <c r="AH433" s="54"/>
      <c r="AI433" s="54"/>
      <c r="AJ433" s="53"/>
      <c r="AK433" s="55">
        <f t="shared" si="36"/>
        <v>2</v>
      </c>
      <c r="AL433" s="56"/>
    </row>
    <row r="434" spans="1:40" ht="37.5" customHeight="1">
      <c r="A434" s="22">
        <f>VLOOKUP(C434,[1]業者一覧!_xlnm.Database,3,FALSE)</f>
        <v>0</v>
      </c>
      <c r="B434" s="22">
        <f>VLOOKUP(C434,[1]業者一覧!_xlnm.Database,11,FALSE)</f>
        <v>1</v>
      </c>
      <c r="C434" s="23">
        <v>137528</v>
      </c>
      <c r="D434" s="42" t="str">
        <f t="shared" si="34"/>
        <v>04101137528</v>
      </c>
      <c r="E434" s="43" t="str">
        <f>VLOOKUP(C434,[1]業者一覧!_xlnm.Database,2,FALSE)</f>
        <v>㈱木下組</v>
      </c>
      <c r="F434" s="44">
        <f>VLOOKUP(C434,[1]業者一覧!_xlnm.Database,4,FALSE)</f>
        <v>42971</v>
      </c>
      <c r="G434" s="45">
        <f t="shared" si="35"/>
        <v>44796</v>
      </c>
      <c r="H434" s="46" t="str">
        <f>VLOOKUP(C434,[1]業者一覧!_xlnm.Database,12,FALSE)</f>
        <v>木下 豊次</v>
      </c>
      <c r="I434" s="46" t="str">
        <f>VLOOKUP(C434,[1]業者一覧!_xlnm.Database,13,FALSE)</f>
        <v>ｷﾉｼﾀｸﾞﾐ</v>
      </c>
      <c r="J434" s="29" t="str">
        <f>VLOOKUP(C434,[1]業者一覧!_xlnm.Database,16,FALSE)</f>
        <v>834-0034</v>
      </c>
      <c r="K434" s="43" t="str">
        <f>VLOOKUP(C434,[1]業者一覧!_xlnm.Database,17,FALSE)</f>
        <v>福岡県八女市高塚495</v>
      </c>
      <c r="L434" s="47" t="str">
        <f>VLOOKUP(C434,[1]業者一覧!_xlnm.Database,18,FALSE)</f>
        <v>0943-24-2313</v>
      </c>
      <c r="M434" s="48" t="str">
        <f>VLOOKUP(C434,[1]業者一覧!_xlnm.Database,19,FALSE)</f>
        <v>佐外</v>
      </c>
      <c r="N434" s="49"/>
      <c r="O434" s="50"/>
      <c r="P434" s="50"/>
      <c r="Q434" s="50"/>
      <c r="R434" s="51"/>
      <c r="S434" s="52" t="s">
        <v>38</v>
      </c>
      <c r="T434" s="50" t="s">
        <v>38</v>
      </c>
      <c r="U434" s="50" t="s">
        <v>38</v>
      </c>
      <c r="V434" s="50"/>
      <c r="W434" s="51" t="s">
        <v>38</v>
      </c>
      <c r="X434" s="53"/>
      <c r="Y434" s="52"/>
      <c r="Z434" s="50" t="s">
        <v>38</v>
      </c>
      <c r="AA434" s="50"/>
      <c r="AB434" s="50"/>
      <c r="AC434" s="51" t="s">
        <v>38</v>
      </c>
      <c r="AD434" s="54"/>
      <c r="AE434" s="50"/>
      <c r="AF434" s="50"/>
      <c r="AG434" s="51"/>
      <c r="AH434" s="54"/>
      <c r="AI434" s="54"/>
      <c r="AJ434" s="53"/>
      <c r="AK434" s="55">
        <f t="shared" si="36"/>
        <v>6</v>
      </c>
      <c r="AL434" s="56"/>
      <c r="AN434" s="58"/>
    </row>
    <row r="435" spans="1:40" ht="37.5" customHeight="1">
      <c r="A435" s="22">
        <f>VLOOKUP(C435,[1]業者一覧!_xlnm.Database,3,FALSE)</f>
        <v>0</v>
      </c>
      <c r="B435" s="22">
        <f>VLOOKUP(C435,[1]業者一覧!_xlnm.Database,11,FALSE)</f>
        <v>3</v>
      </c>
      <c r="C435" s="23">
        <v>112874</v>
      </c>
      <c r="D435" s="42" t="str">
        <f t="shared" si="34"/>
        <v>04103112874</v>
      </c>
      <c r="E435" s="43" t="str">
        <f>VLOOKUP(C435,[1]業者一覧!_xlnm.Database,2,FALSE)</f>
        <v>㈲木下建設工業</v>
      </c>
      <c r="F435" s="44">
        <f>VLOOKUP(C435,[1]業者一覧!_xlnm.Database,4,FALSE)</f>
        <v>43676</v>
      </c>
      <c r="G435" s="45">
        <f t="shared" si="35"/>
        <v>45502</v>
      </c>
      <c r="H435" s="46" t="str">
        <f>VLOOKUP(C435,[1]業者一覧!_xlnm.Database,12,FALSE)</f>
        <v>木下 正日出</v>
      </c>
      <c r="I435" s="46" t="str">
        <f>VLOOKUP(C435,[1]業者一覧!_xlnm.Database,13,FALSE)</f>
        <v>ｷﾉｼﾀｹﾝｾﾂｺｳｷﾞｮｳ</v>
      </c>
      <c r="J435" s="29">
        <f>VLOOKUP(C435,[1]業者一覧!_xlnm.Database,16,FALSE)</f>
        <v>8490101</v>
      </c>
      <c r="K435" s="43" t="str">
        <f>VLOOKUP(C435,[1]業者一覧!_xlnm.Database,17,FALSE)</f>
        <v>佐賀県三養基郡みやき町大字原古賀字松谷2375-1</v>
      </c>
      <c r="L435" s="47" t="str">
        <f>VLOOKUP(C435,[1]業者一覧!_xlnm.Database,18,FALSE)</f>
        <v>0942-94-2460</v>
      </c>
      <c r="M435" s="48" t="str">
        <f>VLOOKUP(C435,[1]業者一覧!_xlnm.Database,19,FALSE)</f>
        <v>鳥内</v>
      </c>
      <c r="N435" s="49"/>
      <c r="O435" s="50"/>
      <c r="P435" s="50"/>
      <c r="Q435" s="50"/>
      <c r="R435" s="51"/>
      <c r="S435" s="52" t="s">
        <v>38</v>
      </c>
      <c r="T435" s="50" t="s">
        <v>38</v>
      </c>
      <c r="U435" s="50" t="s">
        <v>38</v>
      </c>
      <c r="V435" s="50" t="s">
        <v>38</v>
      </c>
      <c r="W435" s="51"/>
      <c r="X435" s="53"/>
      <c r="Y435" s="52"/>
      <c r="Z435" s="50" t="s">
        <v>38</v>
      </c>
      <c r="AA435" s="50" t="s">
        <v>38</v>
      </c>
      <c r="AB435" s="50"/>
      <c r="AC435" s="51" t="s">
        <v>38</v>
      </c>
      <c r="AD435" s="54"/>
      <c r="AE435" s="50"/>
      <c r="AF435" s="50"/>
      <c r="AG435" s="51"/>
      <c r="AH435" s="54" t="s">
        <v>38</v>
      </c>
      <c r="AI435" s="54"/>
      <c r="AJ435" s="53"/>
      <c r="AK435" s="55">
        <f t="shared" si="36"/>
        <v>7</v>
      </c>
      <c r="AL435" s="56"/>
      <c r="AN435" s="58"/>
    </row>
    <row r="436" spans="1:40" ht="37.5" customHeight="1">
      <c r="A436" s="22">
        <f>VLOOKUP(C436,[1]業者一覧!_xlnm.Database,3,FALSE)</f>
        <v>0</v>
      </c>
      <c r="B436" s="22">
        <f>VLOOKUP(C436,[1]業者一覧!_xlnm.Database,11,FALSE)</f>
        <v>5</v>
      </c>
      <c r="C436" s="23">
        <v>196181</v>
      </c>
      <c r="D436" s="42" t="str">
        <f t="shared" si="34"/>
        <v>04105196181</v>
      </c>
      <c r="E436" s="43" t="str">
        <f>VLOOKUP(C436,[1]業者一覧!_xlnm.Database,2,FALSE)</f>
        <v>㈱木下重機</v>
      </c>
      <c r="F436" s="44">
        <f>VLOOKUP(C436,[1]業者一覧!_xlnm.Database,4,FALSE)</f>
        <v>42942</v>
      </c>
      <c r="G436" s="45">
        <f t="shared" si="35"/>
        <v>44767</v>
      </c>
      <c r="H436" s="46" t="str">
        <f>VLOOKUP(C436,[1]業者一覧!_xlnm.Database,12,FALSE)</f>
        <v>木下 博文</v>
      </c>
      <c r="I436" s="46" t="str">
        <f>VLOOKUP(C436,[1]業者一覧!_xlnm.Database,13,FALSE)</f>
        <v>ｷﾉｼﾀｼﾞｭｳｷ</v>
      </c>
      <c r="J436" s="29" t="str">
        <f>VLOOKUP(C436,[1]業者一覧!_xlnm.Database,16,FALSE)</f>
        <v>849-5122</v>
      </c>
      <c r="K436" s="43" t="str">
        <f>VLOOKUP(C436,[1]業者一覧!_xlnm.Database,17,FALSE)</f>
        <v>佐賀県唐津市浜玉町横田133</v>
      </c>
      <c r="L436" s="47" t="str">
        <f>VLOOKUP(C436,[1]業者一覧!_xlnm.Database,18,FALSE)</f>
        <v>0955-56-2069</v>
      </c>
      <c r="M436" s="48" t="str">
        <f>VLOOKUP(C436,[1]業者一覧!_xlnm.Database,19,FALSE)</f>
        <v>唐内</v>
      </c>
      <c r="N436" s="49"/>
      <c r="O436" s="50"/>
      <c r="P436" s="50"/>
      <c r="Q436" s="50"/>
      <c r="R436" s="51"/>
      <c r="S436" s="52" t="s">
        <v>40</v>
      </c>
      <c r="T436" s="50" t="s">
        <v>38</v>
      </c>
      <c r="U436" s="50" t="s">
        <v>38</v>
      </c>
      <c r="V436" s="50" t="s">
        <v>38</v>
      </c>
      <c r="W436" s="51"/>
      <c r="X436" s="53"/>
      <c r="Y436" s="52" t="s">
        <v>40</v>
      </c>
      <c r="Z436" s="50" t="s">
        <v>40</v>
      </c>
      <c r="AA436" s="50" t="s">
        <v>40</v>
      </c>
      <c r="AB436" s="50"/>
      <c r="AC436" s="51" t="s">
        <v>40</v>
      </c>
      <c r="AD436" s="54"/>
      <c r="AE436" s="50"/>
      <c r="AF436" s="50"/>
      <c r="AG436" s="51"/>
      <c r="AH436" s="54" t="s">
        <v>38</v>
      </c>
      <c r="AI436" s="54"/>
      <c r="AJ436" s="53"/>
      <c r="AK436" s="55">
        <f t="shared" si="36"/>
        <v>8</v>
      </c>
      <c r="AL436" s="56"/>
      <c r="AN436" s="58"/>
    </row>
    <row r="437" spans="1:40" ht="37.5" customHeight="1">
      <c r="A437" s="22">
        <f>VLOOKUP(C437,[1]業者一覧!_xlnm.Database,3,FALSE)</f>
        <v>0</v>
      </c>
      <c r="B437" s="22">
        <f>VLOOKUP(C437,[1]業者一覧!_xlnm.Database,11,FALSE)</f>
        <v>7</v>
      </c>
      <c r="C437" s="23">
        <v>175351</v>
      </c>
      <c r="D437" s="42" t="str">
        <f t="shared" si="34"/>
        <v>04107175351</v>
      </c>
      <c r="E437" s="43" t="str">
        <f>VLOOKUP(C437,[1]業者一覧!_xlnm.Database,2,FALSE)</f>
        <v>木原 芳樹</v>
      </c>
      <c r="F437" s="44">
        <f>VLOOKUP(C437,[1]業者一覧!_xlnm.Database,4,FALSE)</f>
        <v>43488</v>
      </c>
      <c r="G437" s="45">
        <f t="shared" si="35"/>
        <v>45313</v>
      </c>
      <c r="H437" s="46" t="str">
        <f>VLOOKUP(C437,[1]業者一覧!_xlnm.Database,12,FALSE)</f>
        <v>木原 芳樹</v>
      </c>
      <c r="I437" s="46" t="str">
        <f>VLOOKUP(C437,[1]業者一覧!_xlnm.Database,13,FALSE)</f>
        <v>ｷﾊﾗﾖｼｷ</v>
      </c>
      <c r="J437" s="29" t="str">
        <f>VLOOKUP(C437,[1]業者一覧!_xlnm.Database,16,FALSE)</f>
        <v>849-1324</v>
      </c>
      <c r="K437" s="43" t="str">
        <f>VLOOKUP(C437,[1]業者一覧!_xlnm.Database,17,FALSE)</f>
        <v>佐賀県鹿島市大字飯田乙3107-1</v>
      </c>
      <c r="L437" s="47" t="str">
        <f>VLOOKUP(C437,[1]業者一覧!_xlnm.Database,18,FALSE)</f>
        <v>0954-62-8191</v>
      </c>
      <c r="M437" s="48" t="str">
        <f>VLOOKUP(C437,[1]業者一覧!_xlnm.Database,19,FALSE)</f>
        <v>杵内</v>
      </c>
      <c r="N437" s="49" t="s">
        <v>38</v>
      </c>
      <c r="O437" s="50" t="s">
        <v>38</v>
      </c>
      <c r="P437" s="50" t="s">
        <v>38</v>
      </c>
      <c r="Q437" s="50" t="s">
        <v>38</v>
      </c>
      <c r="R437" s="51" t="s">
        <v>38</v>
      </c>
      <c r="S437" s="52" t="s">
        <v>38</v>
      </c>
      <c r="T437" s="50" t="s">
        <v>38</v>
      </c>
      <c r="U437" s="50" t="s">
        <v>38</v>
      </c>
      <c r="V437" s="50" t="s">
        <v>38</v>
      </c>
      <c r="W437" s="51" t="s">
        <v>38</v>
      </c>
      <c r="X437" s="53"/>
      <c r="Y437" s="52" t="s">
        <v>38</v>
      </c>
      <c r="Z437" s="50" t="s">
        <v>38</v>
      </c>
      <c r="AA437" s="50" t="s">
        <v>38</v>
      </c>
      <c r="AB437" s="50"/>
      <c r="AC437" s="51" t="s">
        <v>38</v>
      </c>
      <c r="AD437" s="54"/>
      <c r="AE437" s="50"/>
      <c r="AF437" s="50"/>
      <c r="AG437" s="51"/>
      <c r="AH437" s="54" t="s">
        <v>38</v>
      </c>
      <c r="AI437" s="54" t="s">
        <v>40</v>
      </c>
      <c r="AJ437" s="53"/>
      <c r="AK437" s="55">
        <f t="shared" si="36"/>
        <v>14</v>
      </c>
      <c r="AL437" s="56"/>
      <c r="AN437" s="58"/>
    </row>
    <row r="438" spans="1:40" ht="37.5" customHeight="1">
      <c r="A438" s="22">
        <f>VLOOKUP(C438,[1]業者一覧!_xlnm.Database,3,FALSE)</f>
        <v>0</v>
      </c>
      <c r="B438" s="22">
        <f>VLOOKUP(C438,[1]業者一覧!_xlnm.Database,11,FALSE)</f>
        <v>1</v>
      </c>
      <c r="C438" s="23">
        <v>82807</v>
      </c>
      <c r="D438" s="42" t="str">
        <f t="shared" si="34"/>
        <v>04101082807</v>
      </c>
      <c r="E438" s="43" t="str">
        <f>VLOOKUP(C438,[1]業者一覧!_xlnm.Database,2,FALSE)</f>
        <v>㈱木村</v>
      </c>
      <c r="F438" s="44">
        <f>VLOOKUP(C438,[1]業者一覧!_xlnm.Database,4,FALSE)</f>
        <v>43182</v>
      </c>
      <c r="G438" s="45">
        <f t="shared" si="35"/>
        <v>45007</v>
      </c>
      <c r="H438" s="46" t="str">
        <f>VLOOKUP(C438,[1]業者一覧!_xlnm.Database,12,FALSE)</f>
        <v>木村 栄希</v>
      </c>
      <c r="I438" s="46" t="str">
        <f>VLOOKUP(C438,[1]業者一覧!_xlnm.Database,13,FALSE)</f>
        <v>ｷﾑﾗ</v>
      </c>
      <c r="J438" s="29" t="str">
        <f>VLOOKUP(C438,[1]業者一覧!_xlnm.Database,16,FALSE)</f>
        <v>676-0812</v>
      </c>
      <c r="K438" s="43" t="str">
        <f>VLOOKUP(C438,[1]業者一覧!_xlnm.Database,17,FALSE)</f>
        <v>兵庫県高砂市中筋5-20-24</v>
      </c>
      <c r="L438" s="47" t="str">
        <f>VLOOKUP(C438,[1]業者一覧!_xlnm.Database,18,FALSE)</f>
        <v>079-447-3033</v>
      </c>
      <c r="M438" s="48" t="str">
        <f>VLOOKUP(C438,[1]業者一覧!_xlnm.Database,19,FALSE)</f>
        <v>佐外</v>
      </c>
      <c r="N438" s="49" t="s">
        <v>40</v>
      </c>
      <c r="O438" s="50" t="s">
        <v>40</v>
      </c>
      <c r="P438" s="50" t="s">
        <v>38</v>
      </c>
      <c r="Q438" s="50" t="s">
        <v>38</v>
      </c>
      <c r="R438" s="51" t="s">
        <v>38</v>
      </c>
      <c r="S438" s="52" t="s">
        <v>40</v>
      </c>
      <c r="T438" s="50" t="s">
        <v>38</v>
      </c>
      <c r="U438" s="50" t="s">
        <v>38</v>
      </c>
      <c r="V438" s="50" t="s">
        <v>38</v>
      </c>
      <c r="W438" s="51" t="s">
        <v>40</v>
      </c>
      <c r="X438" s="53"/>
      <c r="Y438" s="52" t="s">
        <v>38</v>
      </c>
      <c r="Z438" s="50" t="s">
        <v>40</v>
      </c>
      <c r="AA438" s="50" t="s">
        <v>40</v>
      </c>
      <c r="AB438" s="50"/>
      <c r="AC438" s="51" t="s">
        <v>38</v>
      </c>
      <c r="AD438" s="54"/>
      <c r="AE438" s="50"/>
      <c r="AF438" s="50"/>
      <c r="AG438" s="51"/>
      <c r="AH438" s="54" t="s">
        <v>38</v>
      </c>
      <c r="AI438" s="54" t="s">
        <v>38</v>
      </c>
      <c r="AJ438" s="53"/>
      <c r="AK438" s="55">
        <f t="shared" si="36"/>
        <v>14</v>
      </c>
      <c r="AL438" s="56"/>
      <c r="AN438" s="58"/>
    </row>
    <row r="439" spans="1:40" ht="37.5" customHeight="1">
      <c r="A439" s="22">
        <f>VLOOKUP(C439,[1]業者一覧!_xlnm.Database,3,FALSE)</f>
        <v>1</v>
      </c>
      <c r="B439" s="22">
        <f>VLOOKUP(C439,[1]業者一覧!_xlnm.Database,11,FALSE)</f>
        <v>3</v>
      </c>
      <c r="C439" s="23">
        <v>108447</v>
      </c>
      <c r="D439" s="42" t="str">
        <f t="shared" si="34"/>
        <v>04113108447</v>
      </c>
      <c r="E439" s="43" t="str">
        <f>VLOOKUP(C439,[1]業者一覧!_xlnm.Database,2,FALSE)</f>
        <v>㈱木村産業</v>
      </c>
      <c r="F439" s="44">
        <f>VLOOKUP(C439,[1]業者一覧!_xlnm.Database,4,FALSE)</f>
        <v>43452</v>
      </c>
      <c r="G439" s="45">
        <f t="shared" si="35"/>
        <v>45277</v>
      </c>
      <c r="H439" s="46" t="str">
        <f>VLOOKUP(C439,[1]業者一覧!_xlnm.Database,12,FALSE)</f>
        <v>木村 充男</v>
      </c>
      <c r="I439" s="46" t="str">
        <f>VLOOKUP(C439,[1]業者一覧!_xlnm.Database,13,FALSE)</f>
        <v>ｷﾑﾗｻﾝｷﾞｮｳ</v>
      </c>
      <c r="J439" s="29">
        <f>VLOOKUP(C439,[1]業者一覧!_xlnm.Database,16,FALSE)</f>
        <v>8300049</v>
      </c>
      <c r="K439" s="43" t="str">
        <f>VLOOKUP(C439,[1]業者一覧!_xlnm.Database,17,FALSE)</f>
        <v>福岡県久留米市大石町370-1</v>
      </c>
      <c r="L439" s="47" t="str">
        <f>VLOOKUP(C439,[1]業者一覧!_xlnm.Database,18,FALSE)</f>
        <v>0942-32-7550</v>
      </c>
      <c r="M439" s="48" t="str">
        <f>VLOOKUP(C439,[1]業者一覧!_xlnm.Database,19,FALSE)</f>
        <v>鳥外</v>
      </c>
      <c r="N439" s="49"/>
      <c r="O439" s="50"/>
      <c r="P439" s="50"/>
      <c r="Q439" s="50"/>
      <c r="R439" s="51"/>
      <c r="S439" s="52" t="s">
        <v>48</v>
      </c>
      <c r="T439" s="50" t="s">
        <v>48</v>
      </c>
      <c r="U439" s="50" t="s">
        <v>48</v>
      </c>
      <c r="V439" s="50" t="s">
        <v>48</v>
      </c>
      <c r="W439" s="51"/>
      <c r="X439" s="53"/>
      <c r="Y439" s="52"/>
      <c r="Z439" s="50" t="s">
        <v>48</v>
      </c>
      <c r="AA439" s="50" t="s">
        <v>48</v>
      </c>
      <c r="AB439" s="50"/>
      <c r="AC439" s="51" t="s">
        <v>48</v>
      </c>
      <c r="AD439" s="54"/>
      <c r="AE439" s="50"/>
      <c r="AF439" s="50"/>
      <c r="AG439" s="51"/>
      <c r="AH439" s="54" t="s">
        <v>38</v>
      </c>
      <c r="AI439" s="54"/>
      <c r="AJ439" s="53"/>
      <c r="AK439" s="55">
        <f t="shared" si="36"/>
        <v>7</v>
      </c>
      <c r="AL439" s="56"/>
      <c r="AN439" s="58"/>
    </row>
    <row r="440" spans="1:40" ht="37.5" customHeight="1">
      <c r="A440" s="22">
        <f>VLOOKUP(C440,[1]業者一覧!_xlnm.Database,3,FALSE)</f>
        <v>0</v>
      </c>
      <c r="B440" s="22">
        <f>VLOOKUP(C440,[1]業者一覧!_xlnm.Database,11,FALSE)</f>
        <v>1</v>
      </c>
      <c r="C440" s="23">
        <v>210377</v>
      </c>
      <c r="D440" s="42" t="str">
        <f>0&amp;41&amp;A440&amp;B440&amp;VLOOKUP(C440,桁合わせ,2)&amp;C440</f>
        <v>04101210377</v>
      </c>
      <c r="E440" s="43" t="str">
        <f>VLOOKUP(C440,[1]業者一覧!_xlnm.Database,2,FALSE)</f>
        <v>木村 鉄郎</v>
      </c>
      <c r="F440" s="44">
        <f>VLOOKUP(C440,[1]業者一覧!_xlnm.Database,4,FALSE)</f>
        <v>43685</v>
      </c>
      <c r="G440" s="45">
        <f>EDATE(F440,60)-1</f>
        <v>45511</v>
      </c>
      <c r="H440" s="46" t="str">
        <f>VLOOKUP(C440,[1]業者一覧!_xlnm.Database,12,FALSE)</f>
        <v>木村 鉄郎</v>
      </c>
      <c r="I440" s="46" t="str">
        <f>VLOOKUP(C440,[1]業者一覧!_xlnm.Database,13,FALSE)</f>
        <v>ｷﾑﾗﾃﾂﾛｳ</v>
      </c>
      <c r="J440" s="29">
        <f>VLOOKUP(C440,[1]業者一覧!_xlnm.Database,16,FALSE)</f>
        <v>8400034</v>
      </c>
      <c r="K440" s="43" t="str">
        <f>VLOOKUP(C440,[1]業者一覧!_xlnm.Database,17,FALSE)</f>
        <v>佐賀県佐賀市西与賀町大字厘外1302-3</v>
      </c>
      <c r="L440" s="47" t="str">
        <f>VLOOKUP(C440,[1]業者一覧!_xlnm.Database,18,FALSE)</f>
        <v>0952-28-4228</v>
      </c>
      <c r="M440" s="48" t="str">
        <f>VLOOKUP(C440,[1]業者一覧!_xlnm.Database,19,FALSE)</f>
        <v>佐内</v>
      </c>
      <c r="N440" s="49"/>
      <c r="O440" s="50"/>
      <c r="P440" s="50"/>
      <c r="Q440" s="50"/>
      <c r="R440" s="51"/>
      <c r="S440" s="52"/>
      <c r="T440" s="50"/>
      <c r="U440" s="50" t="s">
        <v>38</v>
      </c>
      <c r="V440" s="50"/>
      <c r="W440" s="51"/>
      <c r="X440" s="53"/>
      <c r="Y440" s="52"/>
      <c r="Z440" s="50"/>
      <c r="AA440" s="50"/>
      <c r="AB440" s="50"/>
      <c r="AC440" s="51" t="s">
        <v>38</v>
      </c>
      <c r="AD440" s="54"/>
      <c r="AE440" s="50"/>
      <c r="AF440" s="50"/>
      <c r="AG440" s="51"/>
      <c r="AH440" s="54"/>
      <c r="AI440" s="54"/>
      <c r="AJ440" s="53"/>
      <c r="AK440" s="55">
        <f>COUNTA(N440:AG440)</f>
        <v>2</v>
      </c>
      <c r="AL440" s="56"/>
      <c r="AN440" s="58"/>
    </row>
    <row r="441" spans="1:40" ht="37.5" customHeight="1">
      <c r="A441" s="22">
        <f>VLOOKUP(C441,[1]業者一覧!_xlnm.Database,3,FALSE)</f>
        <v>0</v>
      </c>
      <c r="B441" s="22">
        <f>VLOOKUP(C441,[1]業者一覧!_xlnm.Database,11,FALSE)</f>
        <v>5</v>
      </c>
      <c r="C441" s="23">
        <v>191950</v>
      </c>
      <c r="D441" s="42" t="str">
        <f t="shared" si="34"/>
        <v>04105191950</v>
      </c>
      <c r="E441" s="43" t="str">
        <f>VLOOKUP(C441,[1]業者一覧!_xlnm.Database,2,FALSE)</f>
        <v>木村 雪男</v>
      </c>
      <c r="F441" s="44">
        <f>VLOOKUP(C441,[1]業者一覧!_xlnm.Database,4,FALSE)</f>
        <v>42681</v>
      </c>
      <c r="G441" s="45">
        <f t="shared" si="35"/>
        <v>44506</v>
      </c>
      <c r="H441" s="46" t="str">
        <f>VLOOKUP(C441,[1]業者一覧!_xlnm.Database,12,FALSE)</f>
        <v>木村 雪男</v>
      </c>
      <c r="I441" s="46" t="str">
        <f>VLOOKUP(C441,[1]業者一覧!_xlnm.Database,13,FALSE)</f>
        <v>ｷﾑﾗﾕｷｵ</v>
      </c>
      <c r="J441" s="29">
        <f>VLOOKUP(C441,[1]業者一覧!_xlnm.Database,16,FALSE)</f>
        <v>8494255</v>
      </c>
      <c r="K441" s="43" t="str">
        <f>VLOOKUP(C441,[1]業者一覧!_xlnm.Database,17,FALSE)</f>
        <v>佐賀県伊万里市山代町福川内2194</v>
      </c>
      <c r="L441" s="47" t="str">
        <f>VLOOKUP(C441,[1]業者一覧!_xlnm.Database,18,FALSE)</f>
        <v>0955-28-4334</v>
      </c>
      <c r="M441" s="48" t="str">
        <f>VLOOKUP(C441,[1]業者一覧!_xlnm.Database,19,FALSE)</f>
        <v>唐内</v>
      </c>
      <c r="N441" s="49" t="s">
        <v>38</v>
      </c>
      <c r="O441" s="50" t="s">
        <v>38</v>
      </c>
      <c r="P441" s="50" t="s">
        <v>38</v>
      </c>
      <c r="Q441" s="50" t="s">
        <v>38</v>
      </c>
      <c r="R441" s="51" t="s">
        <v>38</v>
      </c>
      <c r="S441" s="52" t="s">
        <v>38</v>
      </c>
      <c r="T441" s="50" t="s">
        <v>38</v>
      </c>
      <c r="U441" s="50" t="s">
        <v>38</v>
      </c>
      <c r="V441" s="50" t="s">
        <v>38</v>
      </c>
      <c r="W441" s="51" t="s">
        <v>38</v>
      </c>
      <c r="X441" s="53"/>
      <c r="Y441" s="52" t="s">
        <v>38</v>
      </c>
      <c r="Z441" s="50" t="s">
        <v>38</v>
      </c>
      <c r="AA441" s="50" t="s">
        <v>38</v>
      </c>
      <c r="AB441" s="50" t="s">
        <v>38</v>
      </c>
      <c r="AC441" s="51" t="s">
        <v>38</v>
      </c>
      <c r="AD441" s="54" t="s">
        <v>38</v>
      </c>
      <c r="AE441" s="50" t="s">
        <v>38</v>
      </c>
      <c r="AF441" s="50" t="s">
        <v>38</v>
      </c>
      <c r="AG441" s="51"/>
      <c r="AH441" s="54" t="s">
        <v>38</v>
      </c>
      <c r="AI441" s="54"/>
      <c r="AJ441" s="53"/>
      <c r="AK441" s="55">
        <f t="shared" si="36"/>
        <v>18</v>
      </c>
      <c r="AL441" s="56"/>
      <c r="AN441" s="58"/>
    </row>
    <row r="442" spans="1:40" ht="37.5" customHeight="1">
      <c r="A442" s="22">
        <f>VLOOKUP(C442,[1]業者一覧!_xlnm.Database,3,FALSE)</f>
        <v>0</v>
      </c>
      <c r="B442" s="22">
        <f>VLOOKUP(C442,[1]業者一覧!_xlnm.Database,11,FALSE)</f>
        <v>3</v>
      </c>
      <c r="C442" s="23">
        <v>204366</v>
      </c>
      <c r="D442" s="42" t="str">
        <f t="shared" si="34"/>
        <v>04103204366</v>
      </c>
      <c r="E442" s="43" t="str">
        <f>VLOOKUP(C442,[1]業者一覧!_xlnm.Database,2,FALSE)</f>
        <v>㈲基山建設</v>
      </c>
      <c r="F442" s="44">
        <f>VLOOKUP(C442,[1]業者一覧!_xlnm.Database,4,FALSE)</f>
        <v>43426</v>
      </c>
      <c r="G442" s="45">
        <f t="shared" si="35"/>
        <v>45251</v>
      </c>
      <c r="H442" s="46" t="str">
        <f>VLOOKUP(C442,[1]業者一覧!_xlnm.Database,12,FALSE)</f>
        <v>岩元 有美</v>
      </c>
      <c r="I442" s="46" t="str">
        <f>VLOOKUP(C442,[1]業者一覧!_xlnm.Database,13,FALSE)</f>
        <v>ｷﾔﾏｹﾝｾﾂ</v>
      </c>
      <c r="J442" s="29">
        <f>VLOOKUP(C442,[1]業者一覧!_xlnm.Database,16,FALSE)</f>
        <v>8410204</v>
      </c>
      <c r="K442" s="43" t="str">
        <f>VLOOKUP(C442,[1]業者一覧!_xlnm.Database,17,FALSE)</f>
        <v>佐賀県三養基郡基山町大字宮浦155</v>
      </c>
      <c r="L442" s="47" t="str">
        <f>VLOOKUP(C442,[1]業者一覧!_xlnm.Database,18,FALSE)</f>
        <v>0942-92-2207</v>
      </c>
      <c r="M442" s="48" t="str">
        <f>VLOOKUP(C442,[1]業者一覧!_xlnm.Database,19,FALSE)</f>
        <v>鳥内</v>
      </c>
      <c r="N442" s="49"/>
      <c r="O442" s="50" t="s">
        <v>40</v>
      </c>
      <c r="P442" s="50"/>
      <c r="Q442" s="50"/>
      <c r="R442" s="51"/>
      <c r="S442" s="59" t="s">
        <v>40</v>
      </c>
      <c r="T442" s="50" t="s">
        <v>40</v>
      </c>
      <c r="U442" s="50" t="s">
        <v>40</v>
      </c>
      <c r="V442" s="50" t="s">
        <v>40</v>
      </c>
      <c r="W442" s="51" t="s">
        <v>40</v>
      </c>
      <c r="X442" s="53"/>
      <c r="Y442" s="59" t="s">
        <v>40</v>
      </c>
      <c r="Z442" s="60" t="s">
        <v>40</v>
      </c>
      <c r="AA442" s="60" t="s">
        <v>40</v>
      </c>
      <c r="AB442" s="50"/>
      <c r="AC442" s="61" t="s">
        <v>40</v>
      </c>
      <c r="AD442" s="54"/>
      <c r="AE442" s="50"/>
      <c r="AF442" s="50"/>
      <c r="AG442" s="51"/>
      <c r="AH442" s="54"/>
      <c r="AI442" s="54"/>
      <c r="AJ442" s="53"/>
      <c r="AK442" s="55">
        <f t="shared" si="36"/>
        <v>10</v>
      </c>
      <c r="AL442" s="56"/>
      <c r="AN442" s="58"/>
    </row>
    <row r="443" spans="1:40" ht="37.5" customHeight="1">
      <c r="A443" s="22">
        <f>VLOOKUP(C443,[1]業者一覧!_xlnm.Database,3,FALSE)</f>
        <v>0</v>
      </c>
      <c r="B443" s="22">
        <f>VLOOKUP(C443,[1]業者一覧!_xlnm.Database,11,FALSE)</f>
        <v>3</v>
      </c>
      <c r="C443" s="23">
        <v>65158</v>
      </c>
      <c r="D443" s="42" t="str">
        <f t="shared" si="34"/>
        <v>04103065158</v>
      </c>
      <c r="E443" s="43" t="str">
        <f>VLOOKUP(C443,[1]業者一覧!_xlnm.Database,2,FALSE)</f>
        <v>㈲基山石材工業所</v>
      </c>
      <c r="F443" s="44">
        <f>VLOOKUP(C443,[1]業者一覧!_xlnm.Database,4,FALSE)</f>
        <v>42018</v>
      </c>
      <c r="G443" s="45">
        <f t="shared" si="35"/>
        <v>43843</v>
      </c>
      <c r="H443" s="46" t="str">
        <f>VLOOKUP(C443,[1]業者一覧!_xlnm.Database,12,FALSE)</f>
        <v>北原 洋</v>
      </c>
      <c r="I443" s="46" t="str">
        <f>VLOOKUP(C443,[1]業者一覧!_xlnm.Database,13,FALSE)</f>
        <v>ｷﾔﾏｾｷｻﾞｲｺｳｷﾞｮｳｼｮ</v>
      </c>
      <c r="J443" s="29">
        <f>VLOOKUP(C443,[1]業者一覧!_xlnm.Database,16,FALSE)</f>
        <v>8410203</v>
      </c>
      <c r="K443" s="43" t="str">
        <f>VLOOKUP(C443,[1]業者一覧!_xlnm.Database,17,FALSE)</f>
        <v>佐賀県三養基郡基山町大字園部2578-1</v>
      </c>
      <c r="L443" s="47" t="str">
        <f>VLOOKUP(C443,[1]業者一覧!_xlnm.Database,18,FALSE)</f>
        <v>0942-92-3673</v>
      </c>
      <c r="M443" s="48" t="str">
        <f>VLOOKUP(C443,[1]業者一覧!_xlnm.Database,19,FALSE)</f>
        <v>鳥内</v>
      </c>
      <c r="N443" s="49"/>
      <c r="O443" s="50"/>
      <c r="P443" s="50"/>
      <c r="Q443" s="50"/>
      <c r="R443" s="51"/>
      <c r="S443" s="59"/>
      <c r="T443" s="50"/>
      <c r="U443" s="50"/>
      <c r="V443" s="50"/>
      <c r="W443" s="51"/>
      <c r="X443" s="53"/>
      <c r="Y443" s="59"/>
      <c r="Z443" s="60"/>
      <c r="AA443" s="60"/>
      <c r="AB443" s="50"/>
      <c r="AC443" s="61" t="s">
        <v>39</v>
      </c>
      <c r="AD443" s="54"/>
      <c r="AE443" s="50"/>
      <c r="AF443" s="50"/>
      <c r="AG443" s="51"/>
      <c r="AH443" s="54"/>
      <c r="AI443" s="54"/>
      <c r="AJ443" s="53"/>
      <c r="AK443" s="55">
        <f t="shared" si="36"/>
        <v>1</v>
      </c>
      <c r="AL443" s="56" t="s">
        <v>73</v>
      </c>
      <c r="AN443" s="58"/>
    </row>
    <row r="444" spans="1:40" ht="37.5" customHeight="1">
      <c r="A444" s="22">
        <f>VLOOKUP(C444,[1]業者一覧!_xlnm.Database,3,FALSE)</f>
        <v>0</v>
      </c>
      <c r="B444" s="22">
        <f>VLOOKUP(C444,[1]業者一覧!_xlnm.Database,11,FALSE)</f>
        <v>3</v>
      </c>
      <c r="C444" s="23">
        <v>143538</v>
      </c>
      <c r="D444" s="24" t="str">
        <f t="shared" si="34"/>
        <v>04103143538</v>
      </c>
      <c r="E444" s="25" t="str">
        <f>VLOOKUP(C444,[1]業者一覧!_xlnm.Database,2,FALSE)</f>
        <v>㈱キャンコントロール</v>
      </c>
      <c r="F444" s="26">
        <f>VLOOKUP(C444,[1]業者一覧!_xlnm.Database,4,FALSE)</f>
        <v>43311</v>
      </c>
      <c r="G444" s="27">
        <f t="shared" si="35"/>
        <v>45136</v>
      </c>
      <c r="H444" s="28" t="str">
        <f>VLOOKUP(C444,[1]業者一覧!_xlnm.Database,12,FALSE)</f>
        <v>森山 悟</v>
      </c>
      <c r="I444" s="28" t="str">
        <f>VLOOKUP(C444,[1]業者一覧!_xlnm.Database,13,FALSE)</f>
        <v>ｷｬﾝｺﾝﾄﾛｰﾙ</v>
      </c>
      <c r="J444" s="29">
        <f>VLOOKUP(C444,[1]業者一覧!_xlnm.Database,16,FALSE)</f>
        <v>8300078</v>
      </c>
      <c r="K444" s="25" t="str">
        <f>VLOOKUP(C444,[1]業者一覧!_xlnm.Database,17,FALSE)</f>
        <v>福岡県久留米市安武町住吉1039-11</v>
      </c>
      <c r="L444" s="30" t="str">
        <f>VLOOKUP(C444,[1]業者一覧!_xlnm.Database,18,FALSE)</f>
        <v>0942-26-8898</v>
      </c>
      <c r="M444" s="31" t="str">
        <f>VLOOKUP(C444,[1]業者一覧!_xlnm.Database,19,FALSE)</f>
        <v>鳥外</v>
      </c>
      <c r="N444" s="32"/>
      <c r="O444" s="33"/>
      <c r="P444" s="33"/>
      <c r="Q444" s="33"/>
      <c r="R444" s="34"/>
      <c r="S444" s="35" t="s">
        <v>38</v>
      </c>
      <c r="T444" s="33" t="s">
        <v>38</v>
      </c>
      <c r="U444" s="33" t="s">
        <v>38</v>
      </c>
      <c r="V444" s="33" t="s">
        <v>38</v>
      </c>
      <c r="W444" s="34"/>
      <c r="X444" s="41"/>
      <c r="Y444" s="35" t="s">
        <v>38</v>
      </c>
      <c r="Z444" s="33" t="s">
        <v>38</v>
      </c>
      <c r="AA444" s="33" t="s">
        <v>38</v>
      </c>
      <c r="AB444" s="33"/>
      <c r="AC444" s="34" t="s">
        <v>38</v>
      </c>
      <c r="AD444" s="38"/>
      <c r="AE444" s="33"/>
      <c r="AF444" s="33"/>
      <c r="AG444" s="34"/>
      <c r="AH444" s="38" t="s">
        <v>38</v>
      </c>
      <c r="AI444" s="38"/>
      <c r="AJ444" s="41"/>
      <c r="AK444" s="39">
        <f t="shared" si="36"/>
        <v>8</v>
      </c>
      <c r="AL444" s="40"/>
      <c r="AN444" s="58"/>
    </row>
    <row r="445" spans="1:40" ht="37.5" customHeight="1">
      <c r="A445" s="22">
        <f>VLOOKUP(C445,[1]業者一覧!_xlnm.Database,3,FALSE)</f>
        <v>0</v>
      </c>
      <c r="B445" s="22">
        <f>VLOOKUP(C445,[1]業者一覧!_xlnm.Database,11,FALSE)</f>
        <v>1</v>
      </c>
      <c r="C445" s="23">
        <v>199981</v>
      </c>
      <c r="D445" s="42" t="str">
        <f t="shared" si="34"/>
        <v>04101199981</v>
      </c>
      <c r="E445" s="43" t="str">
        <f>VLOOKUP(C445,[1]業者一覧!_xlnm.Database,2,FALSE)</f>
        <v>㈱キューエイ</v>
      </c>
      <c r="F445" s="44">
        <f>VLOOKUP(C445,[1]業者一覧!_xlnm.Database,4,FALSE)</f>
        <v>43318</v>
      </c>
      <c r="G445" s="45">
        <f t="shared" si="35"/>
        <v>45143</v>
      </c>
      <c r="H445" s="46" t="str">
        <f>VLOOKUP(C445,[1]業者一覧!_xlnm.Database,12,FALSE)</f>
        <v>越川 功</v>
      </c>
      <c r="I445" s="46" t="str">
        <f>VLOOKUP(C445,[1]業者一覧!_xlnm.Database,13,FALSE)</f>
        <v>ｷｭｰｴｲ</v>
      </c>
      <c r="J445" s="29" t="str">
        <f>VLOOKUP(C445,[1]業者一覧!_xlnm.Database,16,FALSE)</f>
        <v>818-0053</v>
      </c>
      <c r="K445" s="43" t="str">
        <f>VLOOKUP(C445,[1]業者一覧!_xlnm.Database,17,FALSE)</f>
        <v>福岡県筑紫野市天拝坂1-9-1</v>
      </c>
      <c r="L445" s="47" t="str">
        <f>VLOOKUP(C445,[1]業者一覧!_xlnm.Database,18,FALSE)</f>
        <v>092-923-1563</v>
      </c>
      <c r="M445" s="48" t="str">
        <f>VLOOKUP(C445,[1]業者一覧!_xlnm.Database,19,FALSE)</f>
        <v>佐外</v>
      </c>
      <c r="N445" s="54"/>
      <c r="O445" s="50"/>
      <c r="P445" s="50"/>
      <c r="Q445" s="50"/>
      <c r="R445" s="51"/>
      <c r="S445" s="52" t="s">
        <v>40</v>
      </c>
      <c r="T445" s="50" t="s">
        <v>40</v>
      </c>
      <c r="U445" s="50" t="s">
        <v>40</v>
      </c>
      <c r="V445" s="50" t="s">
        <v>40</v>
      </c>
      <c r="W445" s="51"/>
      <c r="X445" s="53"/>
      <c r="Y445" s="52" t="s">
        <v>40</v>
      </c>
      <c r="Z445" s="50" t="s">
        <v>40</v>
      </c>
      <c r="AA445" s="50" t="s">
        <v>40</v>
      </c>
      <c r="AB445" s="50"/>
      <c r="AC445" s="51" t="s">
        <v>40</v>
      </c>
      <c r="AD445" s="54"/>
      <c r="AE445" s="50"/>
      <c r="AF445" s="50"/>
      <c r="AG445" s="51"/>
      <c r="AH445" s="54" t="s">
        <v>40</v>
      </c>
      <c r="AI445" s="54"/>
      <c r="AJ445" s="53"/>
      <c r="AK445" s="55">
        <f t="shared" si="36"/>
        <v>8</v>
      </c>
      <c r="AL445" s="56"/>
      <c r="AN445" s="58"/>
    </row>
    <row r="446" spans="1:40" ht="37.5" customHeight="1">
      <c r="A446" s="22">
        <f>VLOOKUP(C446,[1]業者一覧!_xlnm.Database,3,FALSE)</f>
        <v>0</v>
      </c>
      <c r="B446" s="22">
        <f>VLOOKUP(C446,[1]業者一覧!_xlnm.Database,11,FALSE)</f>
        <v>3</v>
      </c>
      <c r="C446" s="23">
        <v>76496</v>
      </c>
      <c r="D446" s="24" t="str">
        <f t="shared" si="34"/>
        <v>04103076496</v>
      </c>
      <c r="E446" s="25" t="str">
        <f>VLOOKUP(C446,[1]業者一覧!_xlnm.Database,2,FALSE)</f>
        <v>㈱九軌</v>
      </c>
      <c r="F446" s="26">
        <f>VLOOKUP(C446,[1]業者一覧!_xlnm.Database,4,FALSE)</f>
        <v>41735</v>
      </c>
      <c r="G446" s="27">
        <f t="shared" si="35"/>
        <v>43560</v>
      </c>
      <c r="H446" s="28" t="str">
        <f>VLOOKUP(C446,[1]業者一覧!_xlnm.Database,12,FALSE)</f>
        <v>大西 定</v>
      </c>
      <c r="I446" s="28" t="str">
        <f>VLOOKUP(C446,[1]業者一覧!_xlnm.Database,13,FALSE)</f>
        <v>ｷｭｳｷ</v>
      </c>
      <c r="J446" s="29">
        <f>VLOOKUP(C446,[1]業者一覧!_xlnm.Database,16,FALSE)</f>
        <v>8301211</v>
      </c>
      <c r="K446" s="25" t="str">
        <f>VLOOKUP(C446,[1]業者一覧!_xlnm.Database,17,FALSE)</f>
        <v>福岡県三井郡大刀洗町大字本郷字日岸手148-11</v>
      </c>
      <c r="L446" s="30" t="str">
        <f>VLOOKUP(C446,[1]業者一覧!_xlnm.Database,18,FALSE)</f>
        <v>0942-77-2754</v>
      </c>
      <c r="M446" s="31" t="str">
        <f>VLOOKUP(C446,[1]業者一覧!_xlnm.Database,19,FALSE)</f>
        <v>鳥外</v>
      </c>
      <c r="N446" s="32"/>
      <c r="O446" s="33"/>
      <c r="P446" s="33"/>
      <c r="Q446" s="33"/>
      <c r="R446" s="34"/>
      <c r="S446" s="35" t="s">
        <v>38</v>
      </c>
      <c r="T446" s="33" t="s">
        <v>38</v>
      </c>
      <c r="U446" s="33" t="s">
        <v>38</v>
      </c>
      <c r="V446" s="33" t="s">
        <v>38</v>
      </c>
      <c r="W446" s="34"/>
      <c r="X446" s="41"/>
      <c r="Y446" s="35" t="s">
        <v>38</v>
      </c>
      <c r="Z446" s="33" t="s">
        <v>38</v>
      </c>
      <c r="AA446" s="33" t="s">
        <v>38</v>
      </c>
      <c r="AB446" s="33"/>
      <c r="AC446" s="34" t="s">
        <v>38</v>
      </c>
      <c r="AD446" s="38"/>
      <c r="AE446" s="33"/>
      <c r="AF446" s="33"/>
      <c r="AG446" s="34"/>
      <c r="AH446" s="38" t="s">
        <v>38</v>
      </c>
      <c r="AI446" s="38"/>
      <c r="AJ446" s="41"/>
      <c r="AK446" s="39">
        <f t="shared" si="36"/>
        <v>8</v>
      </c>
      <c r="AL446" s="40"/>
      <c r="AN446" s="58"/>
    </row>
    <row r="447" spans="1:40" ht="37.5" customHeight="1">
      <c r="A447" s="22">
        <f>VLOOKUP(C447,[1]業者一覧!_xlnm.Database,3,FALSE)</f>
        <v>0</v>
      </c>
      <c r="B447" s="22">
        <f>VLOOKUP(C447,[1]業者一覧!_xlnm.Database,11,FALSE)</f>
        <v>1</v>
      </c>
      <c r="C447" s="23">
        <v>1814</v>
      </c>
      <c r="D447" s="42" t="str">
        <f t="shared" si="34"/>
        <v>04101001814</v>
      </c>
      <c r="E447" s="43" t="str">
        <f>VLOOKUP(C447,[1]業者一覧!_xlnm.Database,2,FALSE)</f>
        <v>九州運輸建設㈱</v>
      </c>
      <c r="F447" s="44">
        <f>VLOOKUP(C447,[1]業者一覧!_xlnm.Database,4,FALSE)</f>
        <v>43248</v>
      </c>
      <c r="G447" s="45">
        <f t="shared" si="35"/>
        <v>45073</v>
      </c>
      <c r="H447" s="46" t="str">
        <f>VLOOKUP(C447,[1]業者一覧!_xlnm.Database,12,FALSE)</f>
        <v>佐田 建朗</v>
      </c>
      <c r="I447" s="46" t="str">
        <f>VLOOKUP(C447,[1]業者一覧!_xlnm.Database,13,FALSE)</f>
        <v>ｷｭｳｼｭｳｳﾝﾕｹﾝｾﾂ</v>
      </c>
      <c r="J447" s="29">
        <f>VLOOKUP(C447,[1]業者一覧!_xlnm.Database,16,FALSE)</f>
        <v>8070811</v>
      </c>
      <c r="K447" s="43" t="str">
        <f>VLOOKUP(C447,[1]業者一覧!_xlnm.Database,17,FALSE)</f>
        <v>福岡県北九州市八幡西区洞北町3-11</v>
      </c>
      <c r="L447" s="47" t="str">
        <f>VLOOKUP(C447,[1]業者一覧!_xlnm.Database,18,FALSE)</f>
        <v>093-695-0080</v>
      </c>
      <c r="M447" s="48" t="str">
        <f>VLOOKUP(C447,[1]業者一覧!_xlnm.Database,19,FALSE)</f>
        <v>佐外</v>
      </c>
      <c r="N447" s="49"/>
      <c r="O447" s="50" t="s">
        <v>40</v>
      </c>
      <c r="P447" s="50" t="s">
        <v>40</v>
      </c>
      <c r="Q447" s="50" t="s">
        <v>40</v>
      </c>
      <c r="R447" s="51" t="s">
        <v>40</v>
      </c>
      <c r="S447" s="52" t="s">
        <v>40</v>
      </c>
      <c r="T447" s="50" t="s">
        <v>40</v>
      </c>
      <c r="U447" s="50" t="s">
        <v>40</v>
      </c>
      <c r="V447" s="50" t="s">
        <v>40</v>
      </c>
      <c r="W447" s="51" t="s">
        <v>40</v>
      </c>
      <c r="X447" s="53"/>
      <c r="Y447" s="52"/>
      <c r="Z447" s="50" t="s">
        <v>40</v>
      </c>
      <c r="AA447" s="50" t="s">
        <v>40</v>
      </c>
      <c r="AB447" s="50"/>
      <c r="AC447" s="51"/>
      <c r="AD447" s="54"/>
      <c r="AE447" s="50"/>
      <c r="AF447" s="50"/>
      <c r="AG447" s="51"/>
      <c r="AH447" s="54"/>
      <c r="AI447" s="54" t="s">
        <v>42</v>
      </c>
      <c r="AJ447" s="53" t="s">
        <v>42</v>
      </c>
      <c r="AK447" s="55">
        <f t="shared" si="36"/>
        <v>11</v>
      </c>
      <c r="AL447" s="56"/>
      <c r="AN447" s="58"/>
    </row>
    <row r="448" spans="1:40" ht="37.5" customHeight="1">
      <c r="A448" s="22">
        <f>VLOOKUP(C448,[1]業者一覧!_xlnm.Database,3,FALSE)</f>
        <v>0</v>
      </c>
      <c r="B448" s="22">
        <f>VLOOKUP(C448,[1]業者一覧!_xlnm.Database,11,FALSE)</f>
        <v>1</v>
      </c>
      <c r="C448" s="23">
        <v>79643</v>
      </c>
      <c r="D448" s="42" t="str">
        <f t="shared" si="34"/>
        <v>04101079643</v>
      </c>
      <c r="E448" s="43" t="str">
        <f>VLOOKUP(C448,[1]業者一覧!_xlnm.Database,2,FALSE)</f>
        <v>九州Ｆ－ＬＩＮＥ㈱</v>
      </c>
      <c r="F448" s="44">
        <f>VLOOKUP(C448,[1]業者一覧!_xlnm.Database,4,FALSE)</f>
        <v>43328</v>
      </c>
      <c r="G448" s="45">
        <f t="shared" si="35"/>
        <v>45153</v>
      </c>
      <c r="H448" s="46" t="str">
        <f>VLOOKUP(C448,[1]業者一覧!_xlnm.Database,12,FALSE)</f>
        <v>深山　隆</v>
      </c>
      <c r="I448" s="46" t="str">
        <f>VLOOKUP(C448,[1]業者一覧!_xlnm.Database,13,FALSE)</f>
        <v>ｷｭｳｼｭｳｴﾌﾗｲﾝ</v>
      </c>
      <c r="J448" s="29" t="str">
        <f>VLOOKUP(C448,[1]業者一覧!_xlnm.Database,16,FALSE)</f>
        <v>840-2105</v>
      </c>
      <c r="K448" s="43" t="str">
        <f>VLOOKUP(C448,[1]業者一覧!_xlnm.Database,17,FALSE)</f>
        <v>佐賀県佐賀市諸富町大字諸富津146-3</v>
      </c>
      <c r="L448" s="47" t="str">
        <f>VLOOKUP(C448,[1]業者一覧!_xlnm.Database,18,FALSE)</f>
        <v>0952-47-2531</v>
      </c>
      <c r="M448" s="48" t="str">
        <f>VLOOKUP(C448,[1]業者一覧!_xlnm.Database,19,FALSE)</f>
        <v>佐内</v>
      </c>
      <c r="N448" s="49"/>
      <c r="O448" s="50"/>
      <c r="P448" s="50"/>
      <c r="Q448" s="50" t="s">
        <v>39</v>
      </c>
      <c r="R448" s="51"/>
      <c r="S448" s="52"/>
      <c r="T448" s="50"/>
      <c r="U448" s="50"/>
      <c r="V448" s="50"/>
      <c r="W448" s="51"/>
      <c r="X448" s="53"/>
      <c r="Y448" s="52"/>
      <c r="Z448" s="50"/>
      <c r="AA448" s="50"/>
      <c r="AB448" s="50"/>
      <c r="AC448" s="51"/>
      <c r="AD448" s="54"/>
      <c r="AE448" s="50"/>
      <c r="AF448" s="50"/>
      <c r="AG448" s="51"/>
      <c r="AH448" s="54"/>
      <c r="AI448" s="54"/>
      <c r="AJ448" s="53"/>
      <c r="AK448" s="55">
        <f t="shared" si="36"/>
        <v>1</v>
      </c>
      <c r="AL448" s="56" t="s">
        <v>74</v>
      </c>
      <c r="AN448" s="58"/>
    </row>
    <row r="449" spans="1:40" ht="37.5" customHeight="1">
      <c r="A449" s="22">
        <f>VLOOKUP(C449,[1]業者一覧!_xlnm.Database,3,FALSE)</f>
        <v>0</v>
      </c>
      <c r="B449" s="22">
        <f>VLOOKUP(C449,[1]業者一覧!_xlnm.Database,11,FALSE)</f>
        <v>1</v>
      </c>
      <c r="C449" s="23">
        <v>156559</v>
      </c>
      <c r="D449" s="24" t="str">
        <f t="shared" si="34"/>
        <v>04101156559</v>
      </c>
      <c r="E449" s="25" t="str">
        <f>VLOOKUP(C449,[1]業者一覧!_xlnm.Database,2,FALSE)</f>
        <v>九州海運㈱</v>
      </c>
      <c r="F449" s="26">
        <f>VLOOKUP(C449,[1]業者一覧!_xlnm.Database,4,FALSE)</f>
        <v>42901</v>
      </c>
      <c r="G449" s="27">
        <f t="shared" si="35"/>
        <v>44726</v>
      </c>
      <c r="H449" s="28" t="str">
        <f>VLOOKUP(C449,[1]業者一覧!_xlnm.Database,12,FALSE)</f>
        <v>和田 隆行</v>
      </c>
      <c r="I449" s="28" t="str">
        <f>VLOOKUP(C449,[1]業者一覧!_xlnm.Database,13,FALSE)</f>
        <v>ｷｭｳｼｭｳｶｲｳﾝ</v>
      </c>
      <c r="J449" s="29" t="str">
        <f>VLOOKUP(C449,[1]業者一覧!_xlnm.Database,16,FALSE)</f>
        <v>810-0071</v>
      </c>
      <c r="K449" s="25" t="str">
        <f>VLOOKUP(C449,[1]業者一覧!_xlnm.Database,17,FALSE)</f>
        <v>福岡県福岡市中央区那の津5-1-9</v>
      </c>
      <c r="L449" s="30" t="str">
        <f>VLOOKUP(C449,[1]業者一覧!_xlnm.Database,18,FALSE)</f>
        <v>092-771-1675</v>
      </c>
      <c r="M449" s="31" t="str">
        <f>VLOOKUP(C449,[1]業者一覧!_xlnm.Database,19,FALSE)</f>
        <v>佐外</v>
      </c>
      <c r="N449" s="32"/>
      <c r="O449" s="33" t="s">
        <v>38</v>
      </c>
      <c r="P449" s="33" t="s">
        <v>38</v>
      </c>
      <c r="Q449" s="33"/>
      <c r="R449" s="34"/>
      <c r="S449" s="35" t="s">
        <v>38</v>
      </c>
      <c r="T449" s="33" t="s">
        <v>38</v>
      </c>
      <c r="U449" s="33" t="s">
        <v>38</v>
      </c>
      <c r="V449" s="33" t="s">
        <v>38</v>
      </c>
      <c r="W449" s="34"/>
      <c r="X449" s="41"/>
      <c r="Y449" s="35" t="s">
        <v>38</v>
      </c>
      <c r="Z449" s="33" t="s">
        <v>38</v>
      </c>
      <c r="AA449" s="33" t="s">
        <v>38</v>
      </c>
      <c r="AB449" s="33"/>
      <c r="AC449" s="34" t="s">
        <v>38</v>
      </c>
      <c r="AD449" s="38"/>
      <c r="AE449" s="33"/>
      <c r="AF449" s="33"/>
      <c r="AG449" s="34"/>
      <c r="AH449" s="38"/>
      <c r="AI449" s="38"/>
      <c r="AJ449" s="41"/>
      <c r="AK449" s="39">
        <f t="shared" si="36"/>
        <v>10</v>
      </c>
      <c r="AL449" s="40"/>
      <c r="AN449" s="58"/>
    </row>
    <row r="450" spans="1:40" ht="37.5" customHeight="1">
      <c r="A450" s="22">
        <f>VLOOKUP(C450,[1]業者一覧!_xlnm.Database,3,FALSE)</f>
        <v>0</v>
      </c>
      <c r="B450" s="22">
        <f>VLOOKUP(C450,[1]業者一覧!_xlnm.Database,11,FALSE)</f>
        <v>3</v>
      </c>
      <c r="C450" s="23">
        <v>113386</v>
      </c>
      <c r="D450" s="42" t="str">
        <f t="shared" si="34"/>
        <v>04103113386</v>
      </c>
      <c r="E450" s="43" t="str">
        <f>VLOOKUP(C450,[1]業者一覧!_xlnm.Database,2,FALSE)</f>
        <v>九州環境建設㈱</v>
      </c>
      <c r="F450" s="44">
        <f>VLOOKUP(C450,[1]業者一覧!_xlnm.Database,4,FALSE)</f>
        <v>41882</v>
      </c>
      <c r="G450" s="45">
        <f t="shared" si="35"/>
        <v>43707</v>
      </c>
      <c r="H450" s="46" t="str">
        <f>VLOOKUP(C450,[1]業者一覧!_xlnm.Database,12,FALSE)</f>
        <v>田中 松史</v>
      </c>
      <c r="I450" s="46" t="str">
        <f>VLOOKUP(C450,[1]業者一覧!_xlnm.Database,13,FALSE)</f>
        <v>ｷｭｳｼｭｳｶﾝｷｮｳｹﾝｾﾂ</v>
      </c>
      <c r="J450" s="29">
        <f>VLOOKUP(C450,[1]業者一覧!_xlnm.Database,16,FALSE)</f>
        <v>8300047</v>
      </c>
      <c r="K450" s="43" t="str">
        <f>VLOOKUP(C450,[1]業者一覧!_xlnm.Database,17,FALSE)</f>
        <v>福岡県久留米市津福本町1649-51</v>
      </c>
      <c r="L450" s="47" t="str">
        <f>VLOOKUP(C450,[1]業者一覧!_xlnm.Database,18,FALSE)</f>
        <v>0942-39-2361</v>
      </c>
      <c r="M450" s="48" t="str">
        <f>VLOOKUP(C450,[1]業者一覧!_xlnm.Database,19,FALSE)</f>
        <v>鳥外</v>
      </c>
      <c r="N450" s="49"/>
      <c r="O450" s="50"/>
      <c r="P450" s="60"/>
      <c r="Q450" s="60"/>
      <c r="R450" s="61"/>
      <c r="S450" s="59" t="s">
        <v>38</v>
      </c>
      <c r="T450" s="60" t="s">
        <v>38</v>
      </c>
      <c r="U450" s="60" t="s">
        <v>38</v>
      </c>
      <c r="V450" s="60" t="s">
        <v>38</v>
      </c>
      <c r="W450" s="61"/>
      <c r="X450" s="62"/>
      <c r="Y450" s="59"/>
      <c r="Z450" s="60" t="s">
        <v>38</v>
      </c>
      <c r="AA450" s="60" t="s">
        <v>38</v>
      </c>
      <c r="AB450" s="60"/>
      <c r="AC450" s="61" t="s">
        <v>38</v>
      </c>
      <c r="AD450" s="49"/>
      <c r="AE450" s="60"/>
      <c r="AF450" s="60"/>
      <c r="AG450" s="61"/>
      <c r="AH450" s="49" t="s">
        <v>38</v>
      </c>
      <c r="AI450" s="49"/>
      <c r="AJ450" s="62"/>
      <c r="AK450" s="55">
        <f t="shared" si="36"/>
        <v>7</v>
      </c>
      <c r="AL450" s="56"/>
    </row>
    <row r="451" spans="1:40" ht="37.5" customHeight="1">
      <c r="A451" s="22">
        <f>VLOOKUP(C451,[1]業者一覧!_xlnm.Database,3,FALSE)</f>
        <v>0</v>
      </c>
      <c r="B451" s="22">
        <f>VLOOKUP(C451,[1]業者一覧!_xlnm.Database,11,FALSE)</f>
        <v>1</v>
      </c>
      <c r="C451" s="23">
        <v>203187</v>
      </c>
      <c r="D451" s="24" t="str">
        <f t="shared" si="34"/>
        <v>04101203187</v>
      </c>
      <c r="E451" s="25" t="str">
        <f>VLOOKUP(C451,[1]業者一覧!_xlnm.Database,2,FALSE)</f>
        <v>㈱九州空調</v>
      </c>
      <c r="F451" s="26">
        <f>VLOOKUP(C451,[1]業者一覧!_xlnm.Database,4,FALSE)</f>
        <v>43376</v>
      </c>
      <c r="G451" s="27">
        <f t="shared" si="35"/>
        <v>45201</v>
      </c>
      <c r="H451" s="28" t="str">
        <f>VLOOKUP(C451,[1]業者一覧!_xlnm.Database,12,FALSE)</f>
        <v>住山 真理</v>
      </c>
      <c r="I451" s="28" t="str">
        <f>VLOOKUP(C451,[1]業者一覧!_xlnm.Database,13,FALSE)</f>
        <v>ｷｭｳｼｭｳｸｳﾁｮｳ</v>
      </c>
      <c r="J451" s="29" t="str">
        <f>VLOOKUP(C451,[1]業者一覧!_xlnm.Database,16,FALSE)</f>
        <v>813-0003</v>
      </c>
      <c r="K451" s="25" t="str">
        <f>VLOOKUP(C451,[1]業者一覧!_xlnm.Database,17,FALSE)</f>
        <v>福岡県福岡市東区香住ヶ丘4-25-6</v>
      </c>
      <c r="L451" s="30" t="str">
        <f>VLOOKUP(C451,[1]業者一覧!_xlnm.Database,18,FALSE)</f>
        <v>092-662-9391</v>
      </c>
      <c r="M451" s="31" t="str">
        <f>VLOOKUP(C451,[1]業者一覧!_xlnm.Database,19,FALSE)</f>
        <v>佐外</v>
      </c>
      <c r="N451" s="32"/>
      <c r="O451" s="33"/>
      <c r="P451" s="33" t="s">
        <v>42</v>
      </c>
      <c r="Q451" s="33" t="s">
        <v>42</v>
      </c>
      <c r="R451" s="34" t="s">
        <v>42</v>
      </c>
      <c r="S451" s="52" t="s">
        <v>42</v>
      </c>
      <c r="T451" s="50" t="s">
        <v>42</v>
      </c>
      <c r="U451" s="50" t="s">
        <v>42</v>
      </c>
      <c r="V451" s="50" t="s">
        <v>42</v>
      </c>
      <c r="W451" s="51"/>
      <c r="X451" s="53"/>
      <c r="Y451" s="52" t="s">
        <v>42</v>
      </c>
      <c r="Z451" s="50" t="s">
        <v>42</v>
      </c>
      <c r="AA451" s="50" t="s">
        <v>42</v>
      </c>
      <c r="AB451" s="50" t="s">
        <v>42</v>
      </c>
      <c r="AC451" s="51" t="s">
        <v>42</v>
      </c>
      <c r="AD451" s="38"/>
      <c r="AE451" s="33"/>
      <c r="AF451" s="33"/>
      <c r="AG451" s="34"/>
      <c r="AH451" s="38" t="s">
        <v>42</v>
      </c>
      <c r="AI451" s="38" t="s">
        <v>42</v>
      </c>
      <c r="AJ451" s="41"/>
      <c r="AK451" s="39">
        <f t="shared" si="36"/>
        <v>12</v>
      </c>
      <c r="AL451" s="40"/>
    </row>
    <row r="452" spans="1:40" ht="37.5" customHeight="1">
      <c r="A452" s="22">
        <f>VLOOKUP(C452,[1]業者一覧!_xlnm.Database,3,FALSE)</f>
        <v>0</v>
      </c>
      <c r="B452" s="22">
        <f>VLOOKUP(C452,[1]業者一覧!_xlnm.Database,11,FALSE)</f>
        <v>8</v>
      </c>
      <c r="C452" s="23">
        <v>4902</v>
      </c>
      <c r="D452" s="42" t="str">
        <f t="shared" si="34"/>
        <v>04108004902</v>
      </c>
      <c r="E452" s="43" t="str">
        <f>VLOOKUP(C452,[1]業者一覧!_xlnm.Database,2,FALSE)</f>
        <v>㈲九州興産</v>
      </c>
      <c r="F452" s="44">
        <f>VLOOKUP(C452,[1]業者一覧!_xlnm.Database,4,FALSE)</f>
        <v>42604</v>
      </c>
      <c r="G452" s="45">
        <f t="shared" si="35"/>
        <v>44429</v>
      </c>
      <c r="H452" s="46" t="str">
        <f>VLOOKUP(C452,[1]業者一覧!_xlnm.Database,12,FALSE)</f>
        <v>髙山 辰義</v>
      </c>
      <c r="I452" s="46" t="str">
        <f>VLOOKUP(C452,[1]業者一覧!_xlnm.Database,13,FALSE)</f>
        <v>ｷｭｳｼｭｳｺｳｻﾝ</v>
      </c>
      <c r="J452" s="29">
        <f>VLOOKUP(C452,[1]業者一覧!_xlnm.Database,16,FALSE)</f>
        <v>8590306</v>
      </c>
      <c r="K452" s="43" t="str">
        <f>VLOOKUP(C452,[1]業者一覧!_xlnm.Database,17,FALSE)</f>
        <v>長崎県諫早市白原町2958</v>
      </c>
      <c r="L452" s="47" t="str">
        <f>VLOOKUP(C452,[1]業者一覧!_xlnm.Database,18,FALSE)</f>
        <v>0957-23-9445</v>
      </c>
      <c r="M452" s="48" t="str">
        <f>VLOOKUP(C452,[1]業者一覧!_xlnm.Database,19,FALSE)</f>
        <v>杵外</v>
      </c>
      <c r="N452" s="49" t="s">
        <v>38</v>
      </c>
      <c r="O452" s="50" t="s">
        <v>38</v>
      </c>
      <c r="P452" s="50" t="s">
        <v>38</v>
      </c>
      <c r="Q452" s="50"/>
      <c r="R452" s="51"/>
      <c r="S452" s="52" t="s">
        <v>38</v>
      </c>
      <c r="T452" s="50" t="s">
        <v>38</v>
      </c>
      <c r="U452" s="50" t="s">
        <v>38</v>
      </c>
      <c r="V452" s="50" t="s">
        <v>38</v>
      </c>
      <c r="W452" s="51" t="s">
        <v>38</v>
      </c>
      <c r="X452" s="53"/>
      <c r="Y452" s="52" t="s">
        <v>38</v>
      </c>
      <c r="Z452" s="50" t="s">
        <v>38</v>
      </c>
      <c r="AA452" s="50" t="s">
        <v>38</v>
      </c>
      <c r="AB452" s="50" t="s">
        <v>38</v>
      </c>
      <c r="AC452" s="51" t="s">
        <v>38</v>
      </c>
      <c r="AD452" s="54"/>
      <c r="AE452" s="50"/>
      <c r="AF452" s="50" t="s">
        <v>38</v>
      </c>
      <c r="AG452" s="51"/>
      <c r="AH452" s="54" t="s">
        <v>38</v>
      </c>
      <c r="AI452" s="54"/>
      <c r="AJ452" s="53"/>
      <c r="AK452" s="55">
        <f t="shared" si="36"/>
        <v>14</v>
      </c>
      <c r="AL452" s="56"/>
    </row>
    <row r="453" spans="1:40" ht="37.5" customHeight="1">
      <c r="A453" s="22">
        <f>VLOOKUP(C453,[1]業者一覧!_xlnm.Database,3,FALSE)</f>
        <v>0</v>
      </c>
      <c r="B453" s="22">
        <f>VLOOKUP(C453,[1]業者一覧!_xlnm.Database,11,FALSE)</f>
        <v>3</v>
      </c>
      <c r="C453" s="23">
        <v>7412</v>
      </c>
      <c r="D453" s="42" t="str">
        <f t="shared" si="34"/>
        <v>04103007412</v>
      </c>
      <c r="E453" s="43" t="str">
        <f>VLOOKUP(C453,[1]業者一覧!_xlnm.Database,2,FALSE)</f>
        <v>㈲九州興産</v>
      </c>
      <c r="F453" s="44">
        <f>VLOOKUP(C453,[1]業者一覧!_xlnm.Database,4,FALSE)</f>
        <v>43375</v>
      </c>
      <c r="G453" s="45">
        <f t="shared" si="35"/>
        <v>45200</v>
      </c>
      <c r="H453" s="46" t="str">
        <f>VLOOKUP(C453,[1]業者一覧!_xlnm.Database,12,FALSE)</f>
        <v>尾熊 勇治郎</v>
      </c>
      <c r="I453" s="46" t="str">
        <f>VLOOKUP(C453,[1]業者一覧!_xlnm.Database,13,FALSE)</f>
        <v>ｷｭｳｼｭｳｺｳｻﾝ</v>
      </c>
      <c r="J453" s="29">
        <f>VLOOKUP(C453,[1]業者一覧!_xlnm.Database,16,FALSE)</f>
        <v>8300051</v>
      </c>
      <c r="K453" s="43" t="str">
        <f>VLOOKUP(C453,[1]業者一覧!_xlnm.Database,17,FALSE)</f>
        <v>福岡県久留米市南4-30-18</v>
      </c>
      <c r="L453" s="47" t="str">
        <f>VLOOKUP(C453,[1]業者一覧!_xlnm.Database,18,FALSE)</f>
        <v>0942-22-2966</v>
      </c>
      <c r="M453" s="48" t="str">
        <f>VLOOKUP(C453,[1]業者一覧!_xlnm.Database,19,FALSE)</f>
        <v>鳥外</v>
      </c>
      <c r="N453" s="49" t="s">
        <v>38</v>
      </c>
      <c r="O453" s="50" t="s">
        <v>38</v>
      </c>
      <c r="P453" s="50" t="s">
        <v>38</v>
      </c>
      <c r="Q453" s="50" t="s">
        <v>38</v>
      </c>
      <c r="R453" s="51" t="s">
        <v>38</v>
      </c>
      <c r="S453" s="52" t="s">
        <v>40</v>
      </c>
      <c r="T453" s="50" t="s">
        <v>40</v>
      </c>
      <c r="U453" s="50" t="s">
        <v>40</v>
      </c>
      <c r="V453" s="50" t="s">
        <v>38</v>
      </c>
      <c r="W453" s="51" t="s">
        <v>38</v>
      </c>
      <c r="X453" s="53"/>
      <c r="Y453" s="52" t="s">
        <v>40</v>
      </c>
      <c r="Z453" s="50" t="s">
        <v>40</v>
      </c>
      <c r="AA453" s="50" t="s">
        <v>40</v>
      </c>
      <c r="AB453" s="50"/>
      <c r="AC453" s="51" t="s">
        <v>40</v>
      </c>
      <c r="AD453" s="54"/>
      <c r="AE453" s="50"/>
      <c r="AF453" s="50" t="s">
        <v>38</v>
      </c>
      <c r="AG453" s="51"/>
      <c r="AH453" s="54" t="s">
        <v>38</v>
      </c>
      <c r="AI453" s="54" t="s">
        <v>40</v>
      </c>
      <c r="AJ453" s="53"/>
      <c r="AK453" s="55">
        <f t="shared" si="36"/>
        <v>15</v>
      </c>
      <c r="AL453" s="56"/>
    </row>
    <row r="454" spans="1:40" ht="37.5" customHeight="1">
      <c r="A454" s="22">
        <f>VLOOKUP(C454,[1]業者一覧!_xlnm.Database,3,FALSE)</f>
        <v>0</v>
      </c>
      <c r="B454" s="22">
        <f>VLOOKUP(C454,[1]業者一覧!_xlnm.Database,11,FALSE)</f>
        <v>1</v>
      </c>
      <c r="C454" s="23">
        <v>3860</v>
      </c>
      <c r="D454" s="24" t="str">
        <f t="shared" si="34"/>
        <v>04101003860</v>
      </c>
      <c r="E454" s="25" t="str">
        <f>VLOOKUP(C454,[1]業者一覧!_xlnm.Database,2,FALSE)</f>
        <v>九州産業運輸㈱</v>
      </c>
      <c r="F454" s="26">
        <f>VLOOKUP(C454,[1]業者一覧!_xlnm.Database,4,FALSE)</f>
        <v>42949</v>
      </c>
      <c r="G454" s="27">
        <f t="shared" si="35"/>
        <v>44774</v>
      </c>
      <c r="H454" s="28" t="str">
        <f>VLOOKUP(C454,[1]業者一覧!_xlnm.Database,12,FALSE)</f>
        <v>白水　輝幸</v>
      </c>
      <c r="I454" s="28" t="str">
        <f>VLOOKUP(C454,[1]業者一覧!_xlnm.Database,13,FALSE)</f>
        <v>ｷｭｳｼｭｳｻﾝｷﾞｮｳｳﾝﾕ</v>
      </c>
      <c r="J454" s="29">
        <f>VLOOKUP(C454,[1]業者一覧!_xlnm.Database,16,FALSE)</f>
        <v>8000115</v>
      </c>
      <c r="K454" s="25" t="str">
        <f>VLOOKUP(C454,[1]業者一覧!_xlnm.Database,17,FALSE)</f>
        <v>福岡県北九州市門司区新門司3-1</v>
      </c>
      <c r="L454" s="30" t="str">
        <f>VLOOKUP(C454,[1]業者一覧!_xlnm.Database,18,FALSE)</f>
        <v>093-481-3281</v>
      </c>
      <c r="M454" s="31" t="str">
        <f>VLOOKUP(C454,[1]業者一覧!_xlnm.Database,19,FALSE)</f>
        <v>佐外</v>
      </c>
      <c r="N454" s="32" t="s">
        <v>38</v>
      </c>
      <c r="O454" s="33" t="s">
        <v>38</v>
      </c>
      <c r="P454" s="33" t="s">
        <v>38</v>
      </c>
      <c r="Q454" s="33" t="s">
        <v>38</v>
      </c>
      <c r="R454" s="34" t="s">
        <v>38</v>
      </c>
      <c r="S454" s="35" t="s">
        <v>38</v>
      </c>
      <c r="T454" s="33" t="s">
        <v>38</v>
      </c>
      <c r="U454" s="33" t="s">
        <v>38</v>
      </c>
      <c r="V454" s="33"/>
      <c r="W454" s="34"/>
      <c r="X454" s="41"/>
      <c r="Y454" s="35"/>
      <c r="Z454" s="33" t="s">
        <v>38</v>
      </c>
      <c r="AA454" s="33" t="s">
        <v>38</v>
      </c>
      <c r="AB454" s="33"/>
      <c r="AC454" s="34" t="s">
        <v>38</v>
      </c>
      <c r="AD454" s="38"/>
      <c r="AE454" s="33"/>
      <c r="AF454" s="33" t="s">
        <v>38</v>
      </c>
      <c r="AG454" s="34"/>
      <c r="AH454" s="38"/>
      <c r="AI454" s="38"/>
      <c r="AJ454" s="41"/>
      <c r="AK454" s="39">
        <f t="shared" si="36"/>
        <v>12</v>
      </c>
      <c r="AL454" s="40"/>
    </row>
    <row r="455" spans="1:40" ht="37.5" customHeight="1">
      <c r="A455" s="22">
        <f>VLOOKUP(C455,[1]業者一覧!_xlnm.Database,3,FALSE)</f>
        <v>0</v>
      </c>
      <c r="B455" s="22">
        <f>VLOOKUP(C455,[1]業者一覧!_xlnm.Database,11,FALSE)</f>
        <v>1</v>
      </c>
      <c r="C455" s="23">
        <v>21447</v>
      </c>
      <c r="D455" s="42" t="str">
        <f t="shared" si="34"/>
        <v>04101021447</v>
      </c>
      <c r="E455" s="43" t="str">
        <f>VLOOKUP(C455,[1]業者一覧!_xlnm.Database,2,FALSE)</f>
        <v>九州産交運輸㈱</v>
      </c>
      <c r="F455" s="44">
        <f>VLOOKUP(C455,[1]業者一覧!_xlnm.Database,4,FALSE)</f>
        <v>43486</v>
      </c>
      <c r="G455" s="45">
        <f t="shared" si="35"/>
        <v>45311</v>
      </c>
      <c r="H455" s="46" t="str">
        <f>VLOOKUP(C455,[1]業者一覧!_xlnm.Database,12,FALSE)</f>
        <v>吉田　浩一</v>
      </c>
      <c r="I455" s="46" t="str">
        <f>VLOOKUP(C455,[1]業者一覧!_xlnm.Database,13,FALSE)</f>
        <v>ｷｭｳｼｭｳｻﾝｺｳｳﾝﾕ</v>
      </c>
      <c r="J455" s="29">
        <f>VLOOKUP(C455,[1]業者一覧!_xlnm.Database,16,FALSE)</f>
        <v>8490936</v>
      </c>
      <c r="K455" s="43" t="str">
        <f>VLOOKUP(C455,[1]業者一覧!_xlnm.Database,17,FALSE)</f>
        <v>佐賀県佐賀市鍋島町大字森田543-1</v>
      </c>
      <c r="L455" s="47" t="str">
        <f>VLOOKUP(C455,[1]業者一覧!_xlnm.Database,18,FALSE)</f>
        <v>0952-32-6123</v>
      </c>
      <c r="M455" s="48" t="str">
        <f>VLOOKUP(C455,[1]業者一覧!_xlnm.Database,19,FALSE)</f>
        <v>佐内</v>
      </c>
      <c r="N455" s="54"/>
      <c r="O455" s="50"/>
      <c r="P455" s="50"/>
      <c r="Q455" s="50"/>
      <c r="R455" s="51"/>
      <c r="S455" s="52" t="s">
        <v>40</v>
      </c>
      <c r="T455" s="50"/>
      <c r="U455" s="50"/>
      <c r="V455" s="50"/>
      <c r="W455" s="51"/>
      <c r="X455" s="53"/>
      <c r="Y455" s="52"/>
      <c r="Z455" s="50" t="s">
        <v>40</v>
      </c>
      <c r="AA455" s="50" t="s">
        <v>40</v>
      </c>
      <c r="AB455" s="50"/>
      <c r="AC455" s="51"/>
      <c r="AD455" s="54"/>
      <c r="AE455" s="50"/>
      <c r="AF455" s="50"/>
      <c r="AG455" s="51"/>
      <c r="AH455" s="54"/>
      <c r="AI455" s="54"/>
      <c r="AJ455" s="53"/>
      <c r="AK455" s="55">
        <f t="shared" si="36"/>
        <v>3</v>
      </c>
      <c r="AL455" s="56"/>
    </row>
    <row r="456" spans="1:40" s="57" customFormat="1" ht="37.5" customHeight="1">
      <c r="A456" s="63">
        <f>VLOOKUP(C456,[1]業者一覧!_xlnm.Database,3,FALSE)</f>
        <v>0</v>
      </c>
      <c r="B456" s="63">
        <f>VLOOKUP(C456,[1]業者一覧!_xlnm.Database,11,FALSE)</f>
        <v>3</v>
      </c>
      <c r="C456" s="81">
        <v>3010</v>
      </c>
      <c r="D456" s="82" t="str">
        <f t="shared" si="34"/>
        <v>04103003010</v>
      </c>
      <c r="E456" s="83" t="str">
        <f>VLOOKUP(C456,[1]業者一覧!_xlnm.Database,2,FALSE)</f>
        <v>九州産廃㈱</v>
      </c>
      <c r="F456" s="84">
        <f>VLOOKUP(C456,[1]業者一覧!_xlnm.Database,4,FALSE)</f>
        <v>43369</v>
      </c>
      <c r="G456" s="85">
        <f>EDATE(F456,84)-1</f>
        <v>45925</v>
      </c>
      <c r="H456" s="86" t="str">
        <f>VLOOKUP(C456,[1]業者一覧!_xlnm.Database,12,FALSE)</f>
        <v>中田 浩利</v>
      </c>
      <c r="I456" s="86" t="str">
        <f>VLOOKUP(C456,[1]業者一覧!_xlnm.Database,13,FALSE)</f>
        <v>ｷｭｳｼｭｳｻﾝﾊﾟｲ</v>
      </c>
      <c r="J456" s="70">
        <f>VLOOKUP(C456,[1]業者一覧!_xlnm.Database,16,FALSE)</f>
        <v>8611323</v>
      </c>
      <c r="K456" s="83" t="str">
        <f>VLOOKUP(C456,[1]業者一覧!_xlnm.Database,17,FALSE)</f>
        <v>熊本県菊池市西寺633-2</v>
      </c>
      <c r="L456" s="87" t="str">
        <f>VLOOKUP(C456,[1]業者一覧!_xlnm.Database,18,FALSE)</f>
        <v>0968-24-1193</v>
      </c>
      <c r="M456" s="88" t="str">
        <f>VLOOKUP(C456,[1]業者一覧!_xlnm.Database,19,FALSE)</f>
        <v>鳥外</v>
      </c>
      <c r="N456" s="89" t="s">
        <v>38</v>
      </c>
      <c r="O456" s="90" t="s">
        <v>38</v>
      </c>
      <c r="P456" s="90" t="s">
        <v>38</v>
      </c>
      <c r="Q456" s="90" t="s">
        <v>38</v>
      </c>
      <c r="R456" s="91" t="s">
        <v>38</v>
      </c>
      <c r="S456" s="92" t="s">
        <v>38</v>
      </c>
      <c r="T456" s="90" t="s">
        <v>38</v>
      </c>
      <c r="U456" s="90" t="s">
        <v>38</v>
      </c>
      <c r="V456" s="90" t="s">
        <v>38</v>
      </c>
      <c r="W456" s="91" t="s">
        <v>38</v>
      </c>
      <c r="X456" s="93" t="s">
        <v>38</v>
      </c>
      <c r="Y456" s="92" t="s">
        <v>38</v>
      </c>
      <c r="Z456" s="90" t="s">
        <v>38</v>
      </c>
      <c r="AA456" s="90" t="s">
        <v>38</v>
      </c>
      <c r="AB456" s="90" t="s">
        <v>38</v>
      </c>
      <c r="AC456" s="91" t="s">
        <v>38</v>
      </c>
      <c r="AD456" s="94" t="s">
        <v>38</v>
      </c>
      <c r="AE456" s="90" t="s">
        <v>38</v>
      </c>
      <c r="AF456" s="90" t="s">
        <v>38</v>
      </c>
      <c r="AG456" s="91" t="s">
        <v>38</v>
      </c>
      <c r="AH456" s="94" t="s">
        <v>38</v>
      </c>
      <c r="AI456" s="94" t="s">
        <v>42</v>
      </c>
      <c r="AJ456" s="93" t="s">
        <v>42</v>
      </c>
      <c r="AK456" s="95">
        <f t="shared" si="36"/>
        <v>20</v>
      </c>
      <c r="AL456" s="96"/>
    </row>
    <row r="457" spans="1:40" ht="37.5" customHeight="1">
      <c r="A457" s="63">
        <f>VLOOKUP(C457,[1]業者一覧!_xlnm.Database,3,FALSE)</f>
        <v>0</v>
      </c>
      <c r="B457" s="63">
        <f>VLOOKUP(C457,[1]業者一覧!_xlnm.Database,11,FALSE)</f>
        <v>3</v>
      </c>
      <c r="C457" s="81">
        <v>7489</v>
      </c>
      <c r="D457" s="82" t="str">
        <f t="shared" si="34"/>
        <v>04103007489</v>
      </c>
      <c r="E457" s="83" t="str">
        <f>VLOOKUP(C457,[1]業者一覧!_xlnm.Database,2,FALSE)</f>
        <v>㈱九州事業センター</v>
      </c>
      <c r="F457" s="84">
        <f>VLOOKUP(C457,[1]業者一覧!_xlnm.Database,4,FALSE)</f>
        <v>42758</v>
      </c>
      <c r="G457" s="85">
        <f>EDATE(F457,84)-1</f>
        <v>45313</v>
      </c>
      <c r="H457" s="86" t="str">
        <f>VLOOKUP(C457,[1]業者一覧!_xlnm.Database,12,FALSE)</f>
        <v>久保 修一</v>
      </c>
      <c r="I457" s="86" t="str">
        <f>VLOOKUP(C457,[1]業者一覧!_xlnm.Database,13,FALSE)</f>
        <v>ｷｭｳｼｭｳｼﾞｷﾞｮｳｾﾝﾀｰ</v>
      </c>
      <c r="J457" s="70">
        <f>VLOOKUP(C457,[1]業者一覧!_xlnm.Database,16,FALSE)</f>
        <v>8150071</v>
      </c>
      <c r="K457" s="83" t="str">
        <f>VLOOKUP(C457,[1]業者一覧!_xlnm.Database,17,FALSE)</f>
        <v>福岡県福岡市南区平和1-31-35</v>
      </c>
      <c r="L457" s="87" t="str">
        <f>VLOOKUP(C457,[1]業者一覧!_xlnm.Database,18,FALSE)</f>
        <v>092-521-2664</v>
      </c>
      <c r="M457" s="88" t="str">
        <f>VLOOKUP(C457,[1]業者一覧!_xlnm.Database,19,FALSE)</f>
        <v>鳥外</v>
      </c>
      <c r="N457" s="89" t="s">
        <v>38</v>
      </c>
      <c r="O457" s="90" t="s">
        <v>40</v>
      </c>
      <c r="P457" s="90" t="s">
        <v>38</v>
      </c>
      <c r="Q457" s="90" t="s">
        <v>38</v>
      </c>
      <c r="R457" s="91" t="s">
        <v>38</v>
      </c>
      <c r="S457" s="92" t="s">
        <v>38</v>
      </c>
      <c r="T457" s="90" t="s">
        <v>38</v>
      </c>
      <c r="U457" s="90" t="s">
        <v>38</v>
      </c>
      <c r="V457" s="90" t="s">
        <v>38</v>
      </c>
      <c r="W457" s="91" t="s">
        <v>40</v>
      </c>
      <c r="X457" s="93"/>
      <c r="Y457" s="92" t="s">
        <v>38</v>
      </c>
      <c r="Z457" s="90" t="s">
        <v>38</v>
      </c>
      <c r="AA457" s="90" t="s">
        <v>38</v>
      </c>
      <c r="AB457" s="90" t="s">
        <v>38</v>
      </c>
      <c r="AC457" s="91" t="s">
        <v>38</v>
      </c>
      <c r="AD457" s="94" t="s">
        <v>38</v>
      </c>
      <c r="AE457" s="90"/>
      <c r="AF457" s="90" t="s">
        <v>38</v>
      </c>
      <c r="AG457" s="91"/>
      <c r="AH457" s="94" t="s">
        <v>38</v>
      </c>
      <c r="AI457" s="94"/>
      <c r="AJ457" s="93"/>
      <c r="AK457" s="95">
        <f t="shared" si="36"/>
        <v>17</v>
      </c>
      <c r="AL457" s="96"/>
    </row>
    <row r="458" spans="1:40" ht="37.5" customHeight="1">
      <c r="A458" s="22">
        <f>VLOOKUP(C458,[1]業者一覧!_xlnm.Database,3,FALSE)</f>
        <v>0</v>
      </c>
      <c r="B458" s="22">
        <f>VLOOKUP(C458,[1]業者一覧!_xlnm.Database,11,FALSE)</f>
        <v>1</v>
      </c>
      <c r="C458" s="23">
        <v>43877</v>
      </c>
      <c r="D458" s="42" t="str">
        <f t="shared" ref="D458:D521" si="37">0&amp;41&amp;A458&amp;B458&amp;VLOOKUP(C458,桁合わせ,2)&amp;C458</f>
        <v>04101043877</v>
      </c>
      <c r="E458" s="43" t="str">
        <f>VLOOKUP(C458,[1]業者一覧!_xlnm.Database,2,FALSE)</f>
        <v>九州新生物流㈱</v>
      </c>
      <c r="F458" s="44">
        <f>VLOOKUP(C458,[1]業者一覧!_xlnm.Database,4,FALSE)</f>
        <v>43606</v>
      </c>
      <c r="G458" s="45">
        <f t="shared" ref="G458:G466" si="38">EDATE(F458,60)-1</f>
        <v>45432</v>
      </c>
      <c r="H458" s="46" t="str">
        <f>VLOOKUP(C458,[1]業者一覧!_xlnm.Database,12,FALSE)</f>
        <v>山本 真司</v>
      </c>
      <c r="I458" s="46" t="str">
        <f>VLOOKUP(C458,[1]業者一覧!_xlnm.Database,13,FALSE)</f>
        <v>ｷｭｳｼｭｳｼﾝｾｲﾌﾞﾂﾘｭｳ</v>
      </c>
      <c r="J458" s="29">
        <f>VLOOKUP(C458,[1]業者一覧!_xlnm.Database,16,FALSE)</f>
        <v>8180114</v>
      </c>
      <c r="K458" s="43" t="str">
        <f>VLOOKUP(C458,[1]業者一覧!_xlnm.Database,17,FALSE)</f>
        <v>福岡県太宰府市大字北谷868-72</v>
      </c>
      <c r="L458" s="47" t="str">
        <f>VLOOKUP(C458,[1]業者一覧!_xlnm.Database,18,FALSE)</f>
        <v>092-929-3400</v>
      </c>
      <c r="M458" s="48" t="str">
        <f>VLOOKUP(C458,[1]業者一覧!_xlnm.Database,19,FALSE)</f>
        <v>佐外</v>
      </c>
      <c r="N458" s="49"/>
      <c r="O458" s="50"/>
      <c r="P458" s="50"/>
      <c r="Q458" s="50"/>
      <c r="R458" s="51"/>
      <c r="S458" s="52" t="s">
        <v>40</v>
      </c>
      <c r="T458" s="50"/>
      <c r="U458" s="50"/>
      <c r="V458" s="50"/>
      <c r="W458" s="51"/>
      <c r="X458" s="53"/>
      <c r="Y458" s="52"/>
      <c r="Z458" s="50" t="s">
        <v>40</v>
      </c>
      <c r="AA458" s="50" t="s">
        <v>40</v>
      </c>
      <c r="AB458" s="50"/>
      <c r="AC458" s="51"/>
      <c r="AD458" s="54"/>
      <c r="AE458" s="50"/>
      <c r="AF458" s="50"/>
      <c r="AG458" s="51"/>
      <c r="AH458" s="54"/>
      <c r="AI458" s="54"/>
      <c r="AJ458" s="53"/>
      <c r="AK458" s="55">
        <f t="shared" si="36"/>
        <v>3</v>
      </c>
      <c r="AL458" s="56"/>
    </row>
    <row r="459" spans="1:40" ht="37.5" customHeight="1">
      <c r="A459" s="22">
        <f>VLOOKUP(C459,[1]業者一覧!_xlnm.Database,3,FALSE)</f>
        <v>0</v>
      </c>
      <c r="B459" s="22">
        <f>VLOOKUP(C459,[1]業者一覧!_xlnm.Database,11,FALSE)</f>
        <v>1</v>
      </c>
      <c r="C459" s="23">
        <v>167843</v>
      </c>
      <c r="D459" s="42" t="str">
        <f t="shared" si="37"/>
        <v>04101167843</v>
      </c>
      <c r="E459" s="43" t="str">
        <f>VLOOKUP(C459,[1]業者一覧!_xlnm.Database,2,FALSE)</f>
        <v>九州西濃運輸㈱</v>
      </c>
      <c r="F459" s="44">
        <f>VLOOKUP(C459,[1]業者一覧!_xlnm.Database,4,FALSE)</f>
        <v>42970</v>
      </c>
      <c r="G459" s="45">
        <f t="shared" si="38"/>
        <v>44795</v>
      </c>
      <c r="H459" s="46" t="str">
        <f>VLOOKUP(C459,[1]業者一覧!_xlnm.Database,12,FALSE)</f>
        <v>西浦 敏哉</v>
      </c>
      <c r="I459" s="46" t="str">
        <f>VLOOKUP(C459,[1]業者一覧!_xlnm.Database,13,FALSE)</f>
        <v>ｷｭｳｼｭｳｾｲﾉｳｳﾝﾕ</v>
      </c>
      <c r="J459" s="29" t="str">
        <f>VLOOKUP(C459,[1]業者一覧!_xlnm.Database,16,FALSE)</f>
        <v>849-0913</v>
      </c>
      <c r="K459" s="43" t="str">
        <f>VLOOKUP(C459,[1]業者一覧!_xlnm.Database,17,FALSE)</f>
        <v>佐賀県佐賀市兵庫町大字渕1535-3</v>
      </c>
      <c r="L459" s="47" t="str">
        <f>VLOOKUP(C459,[1]業者一覧!_xlnm.Database,18,FALSE)</f>
        <v>0952-31-2271</v>
      </c>
      <c r="M459" s="48" t="str">
        <f>VLOOKUP(C459,[1]業者一覧!_xlnm.Database,19,FALSE)</f>
        <v>佐内</v>
      </c>
      <c r="N459" s="54"/>
      <c r="O459" s="50"/>
      <c r="P459" s="50"/>
      <c r="Q459" s="50"/>
      <c r="R459" s="51"/>
      <c r="S459" s="52" t="s">
        <v>40</v>
      </c>
      <c r="T459" s="50" t="s">
        <v>38</v>
      </c>
      <c r="U459" s="50" t="s">
        <v>38</v>
      </c>
      <c r="V459" s="50" t="s">
        <v>38</v>
      </c>
      <c r="W459" s="51"/>
      <c r="X459" s="53"/>
      <c r="Y459" s="52"/>
      <c r="Z459" s="50" t="s">
        <v>40</v>
      </c>
      <c r="AA459" s="50" t="s">
        <v>40</v>
      </c>
      <c r="AB459" s="50"/>
      <c r="AC459" s="51" t="s">
        <v>38</v>
      </c>
      <c r="AD459" s="54"/>
      <c r="AE459" s="50"/>
      <c r="AF459" s="50"/>
      <c r="AG459" s="51"/>
      <c r="AH459" s="54"/>
      <c r="AI459" s="54"/>
      <c r="AJ459" s="53"/>
      <c r="AK459" s="55">
        <f t="shared" si="36"/>
        <v>7</v>
      </c>
      <c r="AL459" s="56"/>
    </row>
    <row r="460" spans="1:40" ht="37.5" customHeight="1">
      <c r="A460" s="22">
        <f>VLOOKUP(C460,[1]業者一覧!_xlnm.Database,3,FALSE)</f>
        <v>0</v>
      </c>
      <c r="B460" s="22">
        <f>VLOOKUP(C460,[1]業者一覧!_xlnm.Database,11,FALSE)</f>
        <v>1</v>
      </c>
      <c r="C460" s="23">
        <v>118718</v>
      </c>
      <c r="D460" s="42" t="str">
        <f t="shared" si="37"/>
        <v>04101118718</v>
      </c>
      <c r="E460" s="43" t="str">
        <f>VLOOKUP(C460,[1]業者一覧!_xlnm.Database,2,FALSE)</f>
        <v>九州洗罐工事㈱</v>
      </c>
      <c r="F460" s="44">
        <f>VLOOKUP(C460,[1]業者一覧!_xlnm.Database,4,FALSE)</f>
        <v>42151</v>
      </c>
      <c r="G460" s="45">
        <f t="shared" si="38"/>
        <v>43977</v>
      </c>
      <c r="H460" s="46" t="str">
        <f>VLOOKUP(C460,[1]業者一覧!_xlnm.Database,12,FALSE)</f>
        <v>中村 亮輔</v>
      </c>
      <c r="I460" s="46" t="str">
        <f>VLOOKUP(C460,[1]業者一覧!_xlnm.Database,13,FALSE)</f>
        <v>ｷｭｳｼｭｳｾﾝｶﾝｺｳｼﾞ</v>
      </c>
      <c r="J460" s="29">
        <f>VLOOKUP(C460,[1]業者一覧!_xlnm.Database,16,FALSE)</f>
        <v>8320071</v>
      </c>
      <c r="K460" s="43" t="str">
        <f>VLOOKUP(C460,[1]業者一覧!_xlnm.Database,17,FALSE)</f>
        <v>福岡県柳川市新船津町43-4</v>
      </c>
      <c r="L460" s="47" t="str">
        <f>VLOOKUP(C460,[1]業者一覧!_xlnm.Database,18,FALSE)</f>
        <v>0944-72-1609</v>
      </c>
      <c r="M460" s="48" t="str">
        <f>VLOOKUP(C460,[1]業者一覧!_xlnm.Database,19,FALSE)</f>
        <v>佐外</v>
      </c>
      <c r="N460" s="49"/>
      <c r="O460" s="50" t="s">
        <v>38</v>
      </c>
      <c r="P460" s="50"/>
      <c r="Q460" s="50"/>
      <c r="R460" s="51"/>
      <c r="S460" s="52" t="s">
        <v>38</v>
      </c>
      <c r="T460" s="50" t="s">
        <v>38</v>
      </c>
      <c r="U460" s="50" t="s">
        <v>38</v>
      </c>
      <c r="V460" s="50" t="s">
        <v>38</v>
      </c>
      <c r="W460" s="51" t="s">
        <v>38</v>
      </c>
      <c r="X460" s="53"/>
      <c r="Y460" s="52" t="s">
        <v>38</v>
      </c>
      <c r="Z460" s="50" t="s">
        <v>38</v>
      </c>
      <c r="AA460" s="50" t="s">
        <v>38</v>
      </c>
      <c r="AB460" s="50"/>
      <c r="AC460" s="51" t="s">
        <v>38</v>
      </c>
      <c r="AD460" s="54"/>
      <c r="AE460" s="50"/>
      <c r="AF460" s="50"/>
      <c r="AG460" s="51"/>
      <c r="AH460" s="54" t="s">
        <v>38</v>
      </c>
      <c r="AI460" s="54"/>
      <c r="AJ460" s="53"/>
      <c r="AK460" s="55">
        <f t="shared" si="36"/>
        <v>10</v>
      </c>
      <c r="AL460" s="56"/>
    </row>
    <row r="461" spans="1:40" ht="37.5" customHeight="1">
      <c r="A461" s="22">
        <f>VLOOKUP(C461,[1]業者一覧!_xlnm.Database,3,FALSE)</f>
        <v>0</v>
      </c>
      <c r="B461" s="22">
        <f>VLOOKUP(C461,[1]業者一覧!_xlnm.Database,11,FALSE)</f>
        <v>3</v>
      </c>
      <c r="C461" s="23">
        <v>179974</v>
      </c>
      <c r="D461" s="42" t="str">
        <f t="shared" si="37"/>
        <v>04103179974</v>
      </c>
      <c r="E461" s="43" t="str">
        <f>VLOOKUP(C461,[1]業者一覧!_xlnm.Database,2,FALSE)</f>
        <v>九州センコーロジ㈱</v>
      </c>
      <c r="F461" s="44">
        <f>VLOOKUP(C461,[1]業者一覧!_xlnm.Database,4,FALSE)</f>
        <v>41944</v>
      </c>
      <c r="G461" s="45">
        <f t="shared" si="38"/>
        <v>43769</v>
      </c>
      <c r="H461" s="46" t="str">
        <f>VLOOKUP(C461,[1]業者一覧!_xlnm.Database,12,FALSE)</f>
        <v>黒木　一仁</v>
      </c>
      <c r="I461" s="46" t="str">
        <f>VLOOKUP(C461,[1]業者一覧!_xlnm.Database,13,FALSE)</f>
        <v>ｷｭｳｼｭｳｾﾝｺｰﾛｼﾞ</v>
      </c>
      <c r="J461" s="29" t="str">
        <f>VLOOKUP(C461,[1]業者一覧!_xlnm.Database,16,FALSE)</f>
        <v>841-0201</v>
      </c>
      <c r="K461" s="43" t="str">
        <f>VLOOKUP(C461,[1]業者一覧!_xlnm.Database,17,FALSE)</f>
        <v>佐賀県三養基郡基山町大字小倉295-1</v>
      </c>
      <c r="L461" s="47" t="str">
        <f>VLOOKUP(C461,[1]業者一覧!_xlnm.Database,18,FALSE)</f>
        <v>0942-92-0946</v>
      </c>
      <c r="M461" s="48" t="str">
        <f>VLOOKUP(C461,[1]業者一覧!_xlnm.Database,19,FALSE)</f>
        <v>鳥内</v>
      </c>
      <c r="N461" s="49"/>
      <c r="O461" s="50"/>
      <c r="P461" s="50"/>
      <c r="Q461" s="50" t="s">
        <v>38</v>
      </c>
      <c r="R461" s="51" t="s">
        <v>38</v>
      </c>
      <c r="S461" s="52" t="s">
        <v>38</v>
      </c>
      <c r="T461" s="50"/>
      <c r="U461" s="50"/>
      <c r="V461" s="50"/>
      <c r="W461" s="51"/>
      <c r="X461" s="53"/>
      <c r="Y461" s="52"/>
      <c r="Z461" s="50" t="s">
        <v>38</v>
      </c>
      <c r="AA461" s="50" t="s">
        <v>38</v>
      </c>
      <c r="AB461" s="50"/>
      <c r="AC461" s="51"/>
      <c r="AD461" s="54"/>
      <c r="AE461" s="50"/>
      <c r="AF461" s="50"/>
      <c r="AG461" s="51"/>
      <c r="AH461" s="54"/>
      <c r="AI461" s="54"/>
      <c r="AJ461" s="53"/>
      <c r="AK461" s="55">
        <f t="shared" si="36"/>
        <v>5</v>
      </c>
      <c r="AL461" s="56"/>
    </row>
    <row r="462" spans="1:40" ht="37.5" customHeight="1">
      <c r="A462" s="22">
        <f>VLOOKUP(C462,[1]業者一覧!_xlnm.Database,3,FALSE)</f>
        <v>0</v>
      </c>
      <c r="B462" s="22">
        <f>VLOOKUP(C462,[1]業者一覧!_xlnm.Database,11,FALSE)</f>
        <v>3</v>
      </c>
      <c r="C462" s="23">
        <v>6596</v>
      </c>
      <c r="D462" s="42" t="str">
        <f t="shared" si="37"/>
        <v>04103006596</v>
      </c>
      <c r="E462" s="43" t="str">
        <f>VLOOKUP(C462,[1]業者一覧!_xlnm.Database,2,FALSE)</f>
        <v>㈲九州ダストサービス</v>
      </c>
      <c r="F462" s="44">
        <f>VLOOKUP(C462,[1]業者一覧!_xlnm.Database,4,FALSE)</f>
        <v>42154</v>
      </c>
      <c r="G462" s="45">
        <f t="shared" si="38"/>
        <v>43980</v>
      </c>
      <c r="H462" s="46" t="str">
        <f>VLOOKUP(C462,[1]業者一覧!_xlnm.Database,12,FALSE)</f>
        <v>井上 康寛</v>
      </c>
      <c r="I462" s="46" t="str">
        <f>VLOOKUP(C462,[1]業者一覧!_xlnm.Database,13,FALSE)</f>
        <v>ｷｭｳｼｭｳﾀﾞｽﾄｻｰﾋﾞｽ</v>
      </c>
      <c r="J462" s="29">
        <f>VLOOKUP(C462,[1]業者一覧!_xlnm.Database,16,FALSE)</f>
        <v>8390825</v>
      </c>
      <c r="K462" s="43" t="str">
        <f>VLOOKUP(C462,[1]業者一覧!_xlnm.Database,17,FALSE)</f>
        <v>福岡県久留米市善導寺町島682-1</v>
      </c>
      <c r="L462" s="47" t="str">
        <f>VLOOKUP(C462,[1]業者一覧!_xlnm.Database,18,FALSE)</f>
        <v>0942-47-2156</v>
      </c>
      <c r="M462" s="48" t="str">
        <f>VLOOKUP(C462,[1]業者一覧!_xlnm.Database,19,FALSE)</f>
        <v>鳥外</v>
      </c>
      <c r="N462" s="49"/>
      <c r="O462" s="50" t="s">
        <v>40</v>
      </c>
      <c r="P462" s="50"/>
      <c r="Q462" s="50" t="s">
        <v>40</v>
      </c>
      <c r="R462" s="51" t="s">
        <v>40</v>
      </c>
      <c r="S462" s="52" t="s">
        <v>38</v>
      </c>
      <c r="T462" s="50" t="s">
        <v>38</v>
      </c>
      <c r="U462" s="50" t="s">
        <v>38</v>
      </c>
      <c r="V462" s="50" t="s">
        <v>38</v>
      </c>
      <c r="W462" s="51" t="s">
        <v>38</v>
      </c>
      <c r="X462" s="53"/>
      <c r="Y462" s="52"/>
      <c r="Z462" s="50" t="s">
        <v>38</v>
      </c>
      <c r="AA462" s="50" t="s">
        <v>38</v>
      </c>
      <c r="AB462" s="50"/>
      <c r="AC462" s="51" t="s">
        <v>38</v>
      </c>
      <c r="AD462" s="54"/>
      <c r="AE462" s="50"/>
      <c r="AF462" s="50"/>
      <c r="AG462" s="51"/>
      <c r="AH462" s="54" t="s">
        <v>38</v>
      </c>
      <c r="AI462" s="54" t="s">
        <v>40</v>
      </c>
      <c r="AJ462" s="53" t="s">
        <v>40</v>
      </c>
      <c r="AK462" s="55">
        <f t="shared" si="36"/>
        <v>11</v>
      </c>
      <c r="AL462" s="56"/>
    </row>
    <row r="463" spans="1:40" ht="37.5" customHeight="1">
      <c r="A463" s="22">
        <f>VLOOKUP(C463,[1]業者一覧!_xlnm.Database,3,FALSE)</f>
        <v>0</v>
      </c>
      <c r="B463" s="22">
        <f>VLOOKUP(C463,[1]業者一覧!_xlnm.Database,11,FALSE)</f>
        <v>3</v>
      </c>
      <c r="C463" s="23">
        <v>108819</v>
      </c>
      <c r="D463" s="42" t="str">
        <f t="shared" si="37"/>
        <v>04103108819</v>
      </c>
      <c r="E463" s="43" t="str">
        <f>VLOOKUP(C463,[1]業者一覧!_xlnm.Database,2,FALSE)</f>
        <v>㈱九州日新</v>
      </c>
      <c r="F463" s="44">
        <f>VLOOKUP(C463,[1]業者一覧!_xlnm.Database,4,FALSE)</f>
        <v>42836</v>
      </c>
      <c r="G463" s="45">
        <f t="shared" si="38"/>
        <v>44661</v>
      </c>
      <c r="H463" s="46" t="str">
        <f>VLOOKUP(C463,[1]業者一覧!_xlnm.Database,12,FALSE)</f>
        <v>中谷 文治</v>
      </c>
      <c r="I463" s="46" t="str">
        <f>VLOOKUP(C463,[1]業者一覧!_xlnm.Database,13,FALSE)</f>
        <v>ｷｭｳｼｭｳﾆｯｼﾝ</v>
      </c>
      <c r="J463" s="29">
        <f>VLOOKUP(C463,[1]業者一覧!_xlnm.Database,16,FALSE)</f>
        <v>8130034</v>
      </c>
      <c r="K463" s="43" t="str">
        <f>VLOOKUP(C463,[1]業者一覧!_xlnm.Database,17,FALSE)</f>
        <v>福岡県福岡市東区多の津1-20-18</v>
      </c>
      <c r="L463" s="47" t="str">
        <f>VLOOKUP(C463,[1]業者一覧!_xlnm.Database,18,FALSE)</f>
        <v>092-626-1525</v>
      </c>
      <c r="M463" s="48" t="str">
        <f>VLOOKUP(C463,[1]業者一覧!_xlnm.Database,19,FALSE)</f>
        <v>鳥外</v>
      </c>
      <c r="N463" s="49"/>
      <c r="O463" s="50"/>
      <c r="P463" s="50"/>
      <c r="Q463" s="50"/>
      <c r="R463" s="51"/>
      <c r="S463" s="52" t="s">
        <v>38</v>
      </c>
      <c r="T463" s="50" t="s">
        <v>38</v>
      </c>
      <c r="U463" s="50" t="s">
        <v>38</v>
      </c>
      <c r="V463" s="50" t="s">
        <v>38</v>
      </c>
      <c r="W463" s="51" t="s">
        <v>38</v>
      </c>
      <c r="X463" s="53"/>
      <c r="Y463" s="52" t="s">
        <v>38</v>
      </c>
      <c r="Z463" s="50" t="s">
        <v>38</v>
      </c>
      <c r="AA463" s="50" t="s">
        <v>38</v>
      </c>
      <c r="AB463" s="50"/>
      <c r="AC463" s="51"/>
      <c r="AD463" s="54"/>
      <c r="AE463" s="50"/>
      <c r="AF463" s="50"/>
      <c r="AG463" s="51"/>
      <c r="AH463" s="54"/>
      <c r="AI463" s="54" t="s">
        <v>40</v>
      </c>
      <c r="AJ463" s="53"/>
      <c r="AK463" s="55">
        <f t="shared" si="36"/>
        <v>8</v>
      </c>
      <c r="AL463" s="56"/>
    </row>
    <row r="464" spans="1:40" ht="37.5" customHeight="1">
      <c r="A464" s="22">
        <f>VLOOKUP(C464,[1]業者一覧!_xlnm.Database,3,FALSE)</f>
        <v>0</v>
      </c>
      <c r="B464" s="22">
        <f>VLOOKUP(C464,[1]業者一覧!_xlnm.Database,11,FALSE)</f>
        <v>3</v>
      </c>
      <c r="C464" s="23">
        <v>653</v>
      </c>
      <c r="D464" s="42" t="str">
        <f t="shared" si="37"/>
        <v>04103000653</v>
      </c>
      <c r="E464" s="43" t="str">
        <f>VLOOKUP(C464,[1]業者一覧!_xlnm.Database,2,FALSE)</f>
        <v>九州ネクスト㈱</v>
      </c>
      <c r="F464" s="44">
        <f>VLOOKUP(C464,[1]業者一覧!_xlnm.Database,4,FALSE)</f>
        <v>43174</v>
      </c>
      <c r="G464" s="45">
        <f t="shared" si="38"/>
        <v>44999</v>
      </c>
      <c r="H464" s="46" t="str">
        <f>VLOOKUP(C464,[1]業者一覧!_xlnm.Database,12,FALSE)</f>
        <v>朝長　和彦</v>
      </c>
      <c r="I464" s="46" t="str">
        <f>VLOOKUP(C464,[1]業者一覧!_xlnm.Database,13,FALSE)</f>
        <v>ｷｭｳｼｭｳﾈｸｽﾄ</v>
      </c>
      <c r="J464" s="29" t="str">
        <f>VLOOKUP(C464,[1]業者一覧!_xlnm.Database,16,FALSE)</f>
        <v>811-2125</v>
      </c>
      <c r="K464" s="43" t="str">
        <f>VLOOKUP(C464,[1]業者一覧!_xlnm.Database,17,FALSE)</f>
        <v>福岡県糟屋郡宇美町宇美東3-8-24</v>
      </c>
      <c r="L464" s="47" t="str">
        <f>VLOOKUP(C464,[1]業者一覧!_xlnm.Database,18,FALSE)</f>
        <v>092-719-1401</v>
      </c>
      <c r="M464" s="48" t="str">
        <f>VLOOKUP(C464,[1]業者一覧!_xlnm.Database,19,FALSE)</f>
        <v>鳥外</v>
      </c>
      <c r="N464" s="49"/>
      <c r="O464" s="50"/>
      <c r="P464" s="50"/>
      <c r="Q464" s="50"/>
      <c r="R464" s="51"/>
      <c r="S464" s="52" t="s">
        <v>40</v>
      </c>
      <c r="T464" s="50"/>
      <c r="U464" s="50"/>
      <c r="V464" s="50"/>
      <c r="W464" s="51"/>
      <c r="X464" s="53"/>
      <c r="Y464" s="52" t="s">
        <v>40</v>
      </c>
      <c r="Z464" s="50" t="s">
        <v>40</v>
      </c>
      <c r="AA464" s="50" t="s">
        <v>40</v>
      </c>
      <c r="AB464" s="50"/>
      <c r="AC464" s="51" t="s">
        <v>40</v>
      </c>
      <c r="AD464" s="54"/>
      <c r="AE464" s="50"/>
      <c r="AF464" s="50"/>
      <c r="AG464" s="51"/>
      <c r="AH464" s="54" t="s">
        <v>38</v>
      </c>
      <c r="AI464" s="54" t="s">
        <v>40</v>
      </c>
      <c r="AJ464" s="53"/>
      <c r="AK464" s="55">
        <f t="shared" si="36"/>
        <v>5</v>
      </c>
      <c r="AL464" s="56"/>
    </row>
    <row r="465" spans="1:38" ht="37.5" customHeight="1">
      <c r="A465" s="22">
        <f>VLOOKUP(C465,[1]業者一覧!_xlnm.Database,3,FALSE)</f>
        <v>0</v>
      </c>
      <c r="B465" s="22">
        <f>VLOOKUP(C465,[1]業者一覧!_xlnm.Database,11,FALSE)</f>
        <v>1</v>
      </c>
      <c r="C465" s="23">
        <v>54832</v>
      </c>
      <c r="D465" s="42" t="str">
        <f t="shared" si="37"/>
        <v>04101054832</v>
      </c>
      <c r="E465" s="43" t="str">
        <f>VLOOKUP(C465,[1]業者一覧!_xlnm.Database,2,FALSE)</f>
        <v>㈲九州バーク運輸</v>
      </c>
      <c r="F465" s="44">
        <f>VLOOKUP(C465,[1]業者一覧!_xlnm.Database,4,FALSE)</f>
        <v>41906</v>
      </c>
      <c r="G465" s="45">
        <f t="shared" si="38"/>
        <v>43731</v>
      </c>
      <c r="H465" s="46" t="str">
        <f>VLOOKUP(C465,[1]業者一覧!_xlnm.Database,12,FALSE)</f>
        <v>林 晃一</v>
      </c>
      <c r="I465" s="46" t="str">
        <f>VLOOKUP(C465,[1]業者一覧!_xlnm.Database,13,FALSE)</f>
        <v>ｷｭｳｼｭｳﾊﾞｰｸｳﾝﾕ</v>
      </c>
      <c r="J465" s="29" t="str">
        <f>VLOOKUP(C465,[1]業者一覧!_xlnm.Database,16,FALSE)</f>
        <v>838-1504</v>
      </c>
      <c r="K465" s="43" t="str">
        <f>VLOOKUP(C465,[1]業者一覧!_xlnm.Database,17,FALSE)</f>
        <v>福岡県朝倉市杷木星丸765-1</v>
      </c>
      <c r="L465" s="47" t="str">
        <f>VLOOKUP(C465,[1]業者一覧!_xlnm.Database,18,FALSE)</f>
        <v>0946-62-2816</v>
      </c>
      <c r="M465" s="48" t="str">
        <f>VLOOKUP(C465,[1]業者一覧!_xlnm.Database,19,FALSE)</f>
        <v>佐外</v>
      </c>
      <c r="N465" s="49"/>
      <c r="O465" s="50"/>
      <c r="P465" s="50"/>
      <c r="Q465" s="50"/>
      <c r="R465" s="51"/>
      <c r="S465" s="52"/>
      <c r="T465" s="50"/>
      <c r="U465" s="50" t="s">
        <v>38</v>
      </c>
      <c r="V465" s="50"/>
      <c r="W465" s="51"/>
      <c r="X465" s="53"/>
      <c r="Y465" s="52"/>
      <c r="Z465" s="50"/>
      <c r="AA465" s="50"/>
      <c r="AB465" s="50"/>
      <c r="AC465" s="51"/>
      <c r="AD465" s="54"/>
      <c r="AE465" s="50"/>
      <c r="AF465" s="50"/>
      <c r="AG465" s="51"/>
      <c r="AH465" s="54"/>
      <c r="AI465" s="54"/>
      <c r="AJ465" s="53"/>
      <c r="AK465" s="55">
        <f t="shared" si="36"/>
        <v>1</v>
      </c>
      <c r="AL465" s="56"/>
    </row>
    <row r="466" spans="1:38" ht="37.5" customHeight="1">
      <c r="A466" s="22">
        <f>VLOOKUP(C466,[1]業者一覧!_xlnm.Database,3,FALSE)</f>
        <v>0</v>
      </c>
      <c r="B466" s="22">
        <f>VLOOKUP(C466,[1]業者一覧!_xlnm.Database,11,FALSE)</f>
        <v>1</v>
      </c>
      <c r="C466" s="23">
        <v>192456</v>
      </c>
      <c r="D466" s="24" t="str">
        <f t="shared" si="37"/>
        <v>04101192456</v>
      </c>
      <c r="E466" s="25" t="str">
        <f>VLOOKUP(C466,[1]業者一覧!_xlnm.Database,2,FALSE)</f>
        <v>㈱九州ホームリファイン</v>
      </c>
      <c r="F466" s="26">
        <f>VLOOKUP(C466,[1]業者一覧!_xlnm.Database,4,FALSE)</f>
        <v>42712</v>
      </c>
      <c r="G466" s="27">
        <f t="shared" si="38"/>
        <v>44537</v>
      </c>
      <c r="H466" s="28" t="str">
        <f>VLOOKUP(C466,[1]業者一覧!_xlnm.Database,12,FALSE)</f>
        <v>田中 昇平</v>
      </c>
      <c r="I466" s="28" t="str">
        <f>VLOOKUP(C466,[1]業者一覧!_xlnm.Database,13,FALSE)</f>
        <v>ｷｭｳｼｭｳﾎｰﾑﾘﾌｧｲﾝ</v>
      </c>
      <c r="J466" s="29">
        <f>VLOOKUP(C466,[1]業者一覧!_xlnm.Database,16,FALSE)</f>
        <v>8120016</v>
      </c>
      <c r="K466" s="25" t="str">
        <f>VLOOKUP(C466,[1]業者一覧!_xlnm.Database,17,FALSE)</f>
        <v>福岡県福岡市博多区那珂川町3-2-20</v>
      </c>
      <c r="L466" s="30" t="str">
        <f>VLOOKUP(C466,[1]業者一覧!_xlnm.Database,18,FALSE)</f>
        <v>092-401-3771</v>
      </c>
      <c r="M466" s="31" t="str">
        <f>VLOOKUP(C466,[1]業者一覧!_xlnm.Database,19,FALSE)</f>
        <v>佐外</v>
      </c>
      <c r="N466" s="32"/>
      <c r="O466" s="33"/>
      <c r="P466" s="33"/>
      <c r="Q466" s="33"/>
      <c r="R466" s="34"/>
      <c r="S466" s="50" t="s">
        <v>38</v>
      </c>
      <c r="T466" s="50" t="s">
        <v>38</v>
      </c>
      <c r="U466" s="50" t="s">
        <v>38</v>
      </c>
      <c r="V466" s="50" t="s">
        <v>38</v>
      </c>
      <c r="W466" s="51"/>
      <c r="X466" s="53"/>
      <c r="Y466" s="52" t="s">
        <v>38</v>
      </c>
      <c r="Z466" s="50" t="s">
        <v>38</v>
      </c>
      <c r="AA466" s="50" t="s">
        <v>38</v>
      </c>
      <c r="AB466" s="50"/>
      <c r="AC466" s="51" t="s">
        <v>38</v>
      </c>
      <c r="AD466" s="38"/>
      <c r="AE466" s="33"/>
      <c r="AF466" s="33"/>
      <c r="AG466" s="34"/>
      <c r="AH466" s="38" t="s">
        <v>38</v>
      </c>
      <c r="AI466" s="38"/>
      <c r="AJ466" s="41"/>
      <c r="AK466" s="39">
        <f t="shared" si="36"/>
        <v>8</v>
      </c>
      <c r="AL466" s="40"/>
    </row>
    <row r="467" spans="1:38" ht="37.5" customHeight="1">
      <c r="A467" s="63">
        <f>VLOOKUP(C467,[1]業者一覧!_xlnm.Database,3,FALSE)</f>
        <v>0</v>
      </c>
      <c r="B467" s="63">
        <f>VLOOKUP(C467,[1]業者一覧!_xlnm.Database,11,FALSE)</f>
        <v>3</v>
      </c>
      <c r="C467" s="81">
        <v>33143</v>
      </c>
      <c r="D467" s="82" t="str">
        <f t="shared" si="37"/>
        <v>04103033143</v>
      </c>
      <c r="E467" s="83" t="str">
        <f>VLOOKUP(C467,[1]業者一覧!_xlnm.Database,2,FALSE)</f>
        <v>九州北清㈱</v>
      </c>
      <c r="F467" s="84">
        <f>VLOOKUP(C467,[1]業者一覧!_xlnm.Database,4,FALSE)</f>
        <v>42633</v>
      </c>
      <c r="G467" s="85">
        <f>EDATE(F467,84)-1</f>
        <v>45188</v>
      </c>
      <c r="H467" s="86" t="str">
        <f>VLOOKUP(C467,[1]業者一覧!_xlnm.Database,12,FALSE)</f>
        <v>川井 雄一</v>
      </c>
      <c r="I467" s="86" t="str">
        <f>VLOOKUP(C467,[1]業者一覧!_xlnm.Database,13,FALSE)</f>
        <v>ｷｭｳｼｭｳﾎｸｾｲ</v>
      </c>
      <c r="J467" s="70">
        <f>VLOOKUP(C467,[1]業者一覧!_xlnm.Database,16,FALSE)</f>
        <v>8860001</v>
      </c>
      <c r="K467" s="83" t="str">
        <f>VLOOKUP(C467,[1]業者一覧!_xlnm.Database,17,FALSE)</f>
        <v>宮崎県小林市東方4066-25</v>
      </c>
      <c r="L467" s="87" t="str">
        <f>VLOOKUP(C467,[1]業者一覧!_xlnm.Database,18,FALSE)</f>
        <v>0984-24-1170</v>
      </c>
      <c r="M467" s="88" t="str">
        <f>VLOOKUP(C467,[1]業者一覧!_xlnm.Database,19,FALSE)</f>
        <v>鳥外</v>
      </c>
      <c r="N467" s="94" t="s">
        <v>38</v>
      </c>
      <c r="O467" s="90" t="s">
        <v>38</v>
      </c>
      <c r="P467" s="90" t="s">
        <v>38</v>
      </c>
      <c r="Q467" s="90" t="s">
        <v>38</v>
      </c>
      <c r="R467" s="91" t="s">
        <v>38</v>
      </c>
      <c r="S467" s="92" t="s">
        <v>38</v>
      </c>
      <c r="T467" s="90" t="s">
        <v>38</v>
      </c>
      <c r="U467" s="90" t="s">
        <v>38</v>
      </c>
      <c r="V467" s="90" t="s">
        <v>38</v>
      </c>
      <c r="W467" s="91" t="s">
        <v>40</v>
      </c>
      <c r="X467" s="93" t="s">
        <v>40</v>
      </c>
      <c r="Y467" s="92" t="s">
        <v>40</v>
      </c>
      <c r="Z467" s="90" t="s">
        <v>40</v>
      </c>
      <c r="AA467" s="90" t="s">
        <v>40</v>
      </c>
      <c r="AB467" s="90" t="s">
        <v>40</v>
      </c>
      <c r="AC467" s="91" t="s">
        <v>40</v>
      </c>
      <c r="AD467" s="94" t="s">
        <v>40</v>
      </c>
      <c r="AE467" s="90" t="s">
        <v>40</v>
      </c>
      <c r="AF467" s="90" t="s">
        <v>40</v>
      </c>
      <c r="AG467" s="91"/>
      <c r="AH467" s="94" t="s">
        <v>38</v>
      </c>
      <c r="AI467" s="94"/>
      <c r="AJ467" s="93"/>
      <c r="AK467" s="95">
        <f t="shared" si="36"/>
        <v>19</v>
      </c>
      <c r="AL467" s="96"/>
    </row>
    <row r="468" spans="1:38" ht="37.5" customHeight="1">
      <c r="A468" s="63">
        <f>VLOOKUP(C468,[1]業者一覧!_xlnm.Database,3,FALSE)</f>
        <v>0</v>
      </c>
      <c r="B468" s="63">
        <f>VLOOKUP(C468,[1]業者一覧!_xlnm.Database,11,FALSE)</f>
        <v>6</v>
      </c>
      <c r="C468" s="81">
        <v>8056</v>
      </c>
      <c r="D468" s="82" t="str">
        <f t="shared" si="37"/>
        <v>04106008056</v>
      </c>
      <c r="E468" s="83" t="str">
        <f>VLOOKUP(C468,[1]業者一覧!_xlnm.Database,2,FALSE)</f>
        <v>㈱九州北部サービス</v>
      </c>
      <c r="F468" s="84">
        <f>VLOOKUP(C468,[1]業者一覧!_xlnm.Database,4,FALSE)</f>
        <v>43266</v>
      </c>
      <c r="G468" s="85">
        <f>EDATE(F468,84)-1</f>
        <v>45822</v>
      </c>
      <c r="H468" s="86" t="str">
        <f>VLOOKUP(C468,[1]業者一覧!_xlnm.Database,12,FALSE)</f>
        <v>西崎 晃</v>
      </c>
      <c r="I468" s="86" t="str">
        <f>VLOOKUP(C468,[1]業者一覧!_xlnm.Database,13,FALSE)</f>
        <v>ｷｭｳｼｭｳﾎｸﾌﾞｻｰﾋﾞｽ</v>
      </c>
      <c r="J468" s="70" t="str">
        <f>VLOOKUP(C468,[1]業者一覧!_xlnm.Database,16,FALSE)</f>
        <v>819-1571</v>
      </c>
      <c r="K468" s="83" t="str">
        <f>VLOOKUP(C468,[1]業者一覧!_xlnm.Database,17,FALSE)</f>
        <v>福岡県福岡市博多区博多駅東1-1-33</v>
      </c>
      <c r="L468" s="87" t="str">
        <f>VLOOKUP(C468,[1]業者一覧!_xlnm.Database,18,FALSE)</f>
        <v>092-323-8898</v>
      </c>
      <c r="M468" s="88" t="str">
        <f>VLOOKUP(C468,[1]業者一覧!_xlnm.Database,19,FALSE)</f>
        <v>伊外</v>
      </c>
      <c r="N468" s="94" t="s">
        <v>40</v>
      </c>
      <c r="O468" s="90" t="s">
        <v>40</v>
      </c>
      <c r="P468" s="90" t="s">
        <v>40</v>
      </c>
      <c r="Q468" s="90" t="s">
        <v>40</v>
      </c>
      <c r="R468" s="91" t="s">
        <v>40</v>
      </c>
      <c r="S468" s="92" t="s">
        <v>38</v>
      </c>
      <c r="T468" s="90" t="s">
        <v>38</v>
      </c>
      <c r="U468" s="90" t="s">
        <v>38</v>
      </c>
      <c r="V468" s="90" t="s">
        <v>38</v>
      </c>
      <c r="W468" s="91" t="s">
        <v>40</v>
      </c>
      <c r="X468" s="93"/>
      <c r="Y468" s="92" t="s">
        <v>40</v>
      </c>
      <c r="Z468" s="90" t="s">
        <v>40</v>
      </c>
      <c r="AA468" s="90" t="s">
        <v>40</v>
      </c>
      <c r="AB468" s="90" t="s">
        <v>40</v>
      </c>
      <c r="AC468" s="91" t="s">
        <v>40</v>
      </c>
      <c r="AD468" s="94"/>
      <c r="AE468" s="90"/>
      <c r="AF468" s="90" t="s">
        <v>40</v>
      </c>
      <c r="AG468" s="91"/>
      <c r="AH468" s="94" t="s">
        <v>38</v>
      </c>
      <c r="AI468" s="94" t="s">
        <v>40</v>
      </c>
      <c r="AJ468" s="93" t="s">
        <v>40</v>
      </c>
      <c r="AK468" s="95">
        <f t="shared" si="36"/>
        <v>16</v>
      </c>
      <c r="AL468" s="96"/>
    </row>
    <row r="469" spans="1:38" ht="37.5" customHeight="1">
      <c r="A469" s="143">
        <f>VLOOKUP(C469,[1]業者一覧!_xlnm.Database,3,FALSE)</f>
        <v>0</v>
      </c>
      <c r="B469" s="143">
        <f>VLOOKUP(C469,[1]業者一覧!_xlnm.Database,11,FALSE)</f>
        <v>3</v>
      </c>
      <c r="C469" s="144">
        <v>97557</v>
      </c>
      <c r="D469" s="145" t="str">
        <f t="shared" si="37"/>
        <v>04103097557</v>
      </c>
      <c r="E469" s="146" t="str">
        <f>VLOOKUP(C469,[1]業者一覧!_xlnm.Database,2,FALSE)</f>
        <v>九州マックス㈱</v>
      </c>
      <c r="F469" s="147">
        <f>VLOOKUP(C469,[1]業者一覧!_xlnm.Database,4,FALSE)</f>
        <v>41989</v>
      </c>
      <c r="G469" s="148">
        <f t="shared" ref="G469:G483" si="39">EDATE(F469,60)-1</f>
        <v>43814</v>
      </c>
      <c r="H469" s="149" t="s">
        <v>75</v>
      </c>
      <c r="I469" s="149" t="str">
        <f>VLOOKUP(C469,[1]業者一覧!_xlnm.Database,13,FALSE)</f>
        <v>ｷｭｳｼｭｳﾏｯｸｽ</v>
      </c>
      <c r="J469" s="150">
        <f>VLOOKUP(C469,[1]業者一覧!_xlnm.Database,16,FALSE)</f>
        <v>8120007</v>
      </c>
      <c r="K469" s="43" t="str">
        <f>VLOOKUP(C469,[1]業者一覧!_xlnm.Database,17,FALSE)</f>
        <v>福岡県福岡市博多区東比恵2-18-12</v>
      </c>
      <c r="L469" s="98" t="str">
        <f>VLOOKUP(C469,[1]業者一覧!_xlnm.Database,18,FALSE)</f>
        <v>092-471-0001</v>
      </c>
      <c r="M469" s="151" t="str">
        <f>VLOOKUP(C469,[1]業者一覧!_xlnm.Database,19,FALSE)</f>
        <v>鳥外</v>
      </c>
      <c r="N469" s="152"/>
      <c r="O469" s="153" t="s">
        <v>38</v>
      </c>
      <c r="P469" s="153" t="s">
        <v>38</v>
      </c>
      <c r="Q469" s="153"/>
      <c r="R469" s="154"/>
      <c r="S469" s="155" t="s">
        <v>38</v>
      </c>
      <c r="T469" s="153" t="s">
        <v>38</v>
      </c>
      <c r="U469" s="153" t="s">
        <v>38</v>
      </c>
      <c r="V469" s="153" t="s">
        <v>38</v>
      </c>
      <c r="W469" s="154"/>
      <c r="X469" s="156"/>
      <c r="Y469" s="155"/>
      <c r="Z469" s="153" t="s">
        <v>38</v>
      </c>
      <c r="AA469" s="153" t="s">
        <v>38</v>
      </c>
      <c r="AB469" s="153"/>
      <c r="AC469" s="154" t="s">
        <v>38</v>
      </c>
      <c r="AD469" s="152"/>
      <c r="AE469" s="153"/>
      <c r="AF469" s="153"/>
      <c r="AG469" s="154"/>
      <c r="AH469" s="152" t="s">
        <v>38</v>
      </c>
      <c r="AI469" s="152" t="s">
        <v>38</v>
      </c>
      <c r="AJ469" s="156" t="s">
        <v>38</v>
      </c>
      <c r="AK469" s="157">
        <f t="shared" si="36"/>
        <v>9</v>
      </c>
      <c r="AL469" s="158"/>
    </row>
    <row r="470" spans="1:38" ht="37.5" customHeight="1">
      <c r="A470" s="22">
        <f>VLOOKUP(C470,[1]業者一覧!_xlnm.Database,3,FALSE)</f>
        <v>0</v>
      </c>
      <c r="B470" s="22">
        <f>VLOOKUP(C470,[1]業者一覧!_xlnm.Database,11,FALSE)</f>
        <v>3</v>
      </c>
      <c r="C470" s="23">
        <v>134496</v>
      </c>
      <c r="D470" s="42" t="str">
        <f t="shared" si="37"/>
        <v>04103134496</v>
      </c>
      <c r="E470" s="43" t="str">
        <f>VLOOKUP(C470,[1]業者一覧!_xlnm.Database,2,FALSE)</f>
        <v>㈱九州丸和ロジスティクス</v>
      </c>
      <c r="F470" s="44">
        <f>VLOOKUP(C470,[1]業者一覧!_xlnm.Database,4,FALSE)</f>
        <v>42851</v>
      </c>
      <c r="G470" s="45">
        <f t="shared" si="39"/>
        <v>44676</v>
      </c>
      <c r="H470" s="46" t="str">
        <f>VLOOKUP(C470,[1]業者一覧!_xlnm.Database,12,FALSE)</f>
        <v>新沼 実</v>
      </c>
      <c r="I470" s="46" t="str">
        <f>VLOOKUP(C470,[1]業者一覧!_xlnm.Database,13,FALSE)</f>
        <v>ｷｭｳｼｭｳﾏﾙﾜﾛｼﾞｽﾃｨｸｽ</v>
      </c>
      <c r="J470" s="29">
        <f>VLOOKUP(C470,[1]業者一覧!_xlnm.Database,16,FALSE)</f>
        <v>8000113</v>
      </c>
      <c r="K470" s="43" t="str">
        <f>VLOOKUP(C470,[1]業者一覧!_xlnm.Database,17,FALSE)</f>
        <v>福岡県北九州市門司区新門司北2-2-2</v>
      </c>
      <c r="L470" s="47" t="str">
        <f>VLOOKUP(C470,[1]業者一覧!_xlnm.Database,18,FALSE)</f>
        <v>093-483-3730</v>
      </c>
      <c r="M470" s="48" t="str">
        <f>VLOOKUP(C470,[1]業者一覧!_xlnm.Database,19,FALSE)</f>
        <v>鳥外</v>
      </c>
      <c r="N470" s="54"/>
      <c r="O470" s="50" t="s">
        <v>39</v>
      </c>
      <c r="P470" s="50" t="s">
        <v>38</v>
      </c>
      <c r="Q470" s="50"/>
      <c r="R470" s="51"/>
      <c r="S470" s="52" t="s">
        <v>38</v>
      </c>
      <c r="T470" s="50"/>
      <c r="U470" s="50"/>
      <c r="V470" s="50"/>
      <c r="W470" s="51"/>
      <c r="X470" s="53"/>
      <c r="Y470" s="52"/>
      <c r="Z470" s="50" t="s">
        <v>38</v>
      </c>
      <c r="AA470" s="50"/>
      <c r="AB470" s="50"/>
      <c r="AC470" s="51"/>
      <c r="AD470" s="54"/>
      <c r="AE470" s="50"/>
      <c r="AF470" s="50"/>
      <c r="AG470" s="51"/>
      <c r="AH470" s="54"/>
      <c r="AI470" s="54"/>
      <c r="AJ470" s="53"/>
      <c r="AK470" s="55">
        <f t="shared" si="36"/>
        <v>4</v>
      </c>
      <c r="AL470" s="56" t="s">
        <v>76</v>
      </c>
    </row>
    <row r="471" spans="1:38" ht="37.5" customHeight="1">
      <c r="A471" s="22">
        <f>VLOOKUP(C471,[1]業者一覧!_xlnm.Database,3,FALSE)</f>
        <v>0</v>
      </c>
      <c r="B471" s="22">
        <f>VLOOKUP(C471,[1]業者一覧!_xlnm.Database,11,FALSE)</f>
        <v>1</v>
      </c>
      <c r="C471" s="23">
        <v>80325</v>
      </c>
      <c r="D471" s="42" t="str">
        <f t="shared" si="37"/>
        <v>04101080325</v>
      </c>
      <c r="E471" s="43" t="str">
        <f>VLOOKUP(C471,[1]業者一覧!_xlnm.Database,2,FALSE)</f>
        <v>九州名鉄運輸㈱</v>
      </c>
      <c r="F471" s="44">
        <f>VLOOKUP(C471,[1]業者一覧!_xlnm.Database,4,FALSE)</f>
        <v>42635</v>
      </c>
      <c r="G471" s="45">
        <f t="shared" si="39"/>
        <v>44460</v>
      </c>
      <c r="H471" s="46" t="str">
        <f>VLOOKUP(C471,[1]業者一覧!_xlnm.Database,12,FALSE)</f>
        <v>林　立夫</v>
      </c>
      <c r="I471" s="46" t="str">
        <f>VLOOKUP(C471,[1]業者一覧!_xlnm.Database,13,FALSE)</f>
        <v>ｷｭｳｼｭｳﾒｲﾃﾂｳﾝﾕ</v>
      </c>
      <c r="J471" s="29">
        <f>VLOOKUP(C471,[1]業者一覧!_xlnm.Database,16,FALSE)</f>
        <v>8450033</v>
      </c>
      <c r="K471" s="43" t="str">
        <f>VLOOKUP(C471,[1]業者一覧!_xlnm.Database,17,FALSE)</f>
        <v>佐賀県小城市三日月町樋口1766-1</v>
      </c>
      <c r="L471" s="47" t="str">
        <f>VLOOKUP(C471,[1]業者一覧!_xlnm.Database,18,FALSE)</f>
        <v>0952-72-2210</v>
      </c>
      <c r="M471" s="48" t="str">
        <f>VLOOKUP(C471,[1]業者一覧!_xlnm.Database,19,FALSE)</f>
        <v>佐内</v>
      </c>
      <c r="N471" s="54"/>
      <c r="O471" s="50"/>
      <c r="P471" s="50"/>
      <c r="Q471" s="50"/>
      <c r="R471" s="51"/>
      <c r="S471" s="52" t="s">
        <v>40</v>
      </c>
      <c r="T471" s="50" t="s">
        <v>38</v>
      </c>
      <c r="U471" s="50" t="s">
        <v>38</v>
      </c>
      <c r="V471" s="50"/>
      <c r="W471" s="51"/>
      <c r="X471" s="53"/>
      <c r="Y471" s="52" t="s">
        <v>38</v>
      </c>
      <c r="Z471" s="50" t="s">
        <v>40</v>
      </c>
      <c r="AA471" s="50" t="s">
        <v>40</v>
      </c>
      <c r="AB471" s="50"/>
      <c r="AC471" s="51" t="s">
        <v>38</v>
      </c>
      <c r="AD471" s="54"/>
      <c r="AE471" s="50"/>
      <c r="AF471" s="50"/>
      <c r="AG471" s="51"/>
      <c r="AH471" s="54"/>
      <c r="AI471" s="54"/>
      <c r="AJ471" s="53"/>
      <c r="AK471" s="55">
        <f t="shared" si="36"/>
        <v>7</v>
      </c>
      <c r="AL471" s="56"/>
    </row>
    <row r="472" spans="1:38" ht="37.5" customHeight="1">
      <c r="A472" s="22">
        <f>VLOOKUP(C472,[1]業者一覧!_xlnm.Database,3,FALSE)</f>
        <v>1</v>
      </c>
      <c r="B472" s="22">
        <f>VLOOKUP(C472,[1]業者一覧!_xlnm.Database,11,FALSE)</f>
        <v>3</v>
      </c>
      <c r="C472" s="23">
        <v>8199</v>
      </c>
      <c r="D472" s="42" t="str">
        <f t="shared" si="37"/>
        <v>04113008199</v>
      </c>
      <c r="E472" s="43" t="str">
        <f>VLOOKUP(C472,[1]業者一覧!_xlnm.Database,2,FALSE)</f>
        <v>九州メタル産業㈱</v>
      </c>
      <c r="F472" s="44">
        <f>VLOOKUP(C472,[1]業者一覧!_xlnm.Database,4,FALSE)</f>
        <v>43581</v>
      </c>
      <c r="G472" s="45">
        <f t="shared" si="39"/>
        <v>45407</v>
      </c>
      <c r="H472" s="46" t="str">
        <f>VLOOKUP(C472,[1]業者一覧!_xlnm.Database,12,FALSE)</f>
        <v>白水　清隆</v>
      </c>
      <c r="I472" s="46" t="str">
        <f>VLOOKUP(C472,[1]業者一覧!_xlnm.Database,13,FALSE)</f>
        <v>ｷｭｳｼｭｳﾒﾀﾙｻﾝｷﾞｮｳ</v>
      </c>
      <c r="J472" s="29">
        <f>VLOOKUP(C472,[1]業者一覧!_xlnm.Database,16,FALSE)</f>
        <v>8030801</v>
      </c>
      <c r="K472" s="43" t="str">
        <f>VLOOKUP(C472,[1]業者一覧!_xlnm.Database,17,FALSE)</f>
        <v>福岡県北九州市小倉北区西港町62-4</v>
      </c>
      <c r="L472" s="47" t="str">
        <f>VLOOKUP(C472,[1]業者一覧!_xlnm.Database,18,FALSE)</f>
        <v>093-582-6143</v>
      </c>
      <c r="M472" s="48" t="str">
        <f>VLOOKUP(C472,[1]業者一覧!_xlnm.Database,19,FALSE)</f>
        <v>鳥外</v>
      </c>
      <c r="N472" s="49"/>
      <c r="O472" s="50"/>
      <c r="P472" s="50"/>
      <c r="Q472" s="50"/>
      <c r="R472" s="51"/>
      <c r="S472" s="52" t="s">
        <v>48</v>
      </c>
      <c r="T472" s="50"/>
      <c r="U472" s="50" t="s">
        <v>40</v>
      </c>
      <c r="V472" s="50"/>
      <c r="W472" s="51"/>
      <c r="X472" s="53"/>
      <c r="Y472" s="52"/>
      <c r="Z472" s="50" t="s">
        <v>48</v>
      </c>
      <c r="AA472" s="50" t="s">
        <v>48</v>
      </c>
      <c r="AB472" s="50"/>
      <c r="AC472" s="51" t="s">
        <v>40</v>
      </c>
      <c r="AD472" s="54"/>
      <c r="AE472" s="50"/>
      <c r="AF472" s="50"/>
      <c r="AG472" s="51"/>
      <c r="AH472" s="54" t="s">
        <v>38</v>
      </c>
      <c r="AI472" s="54"/>
      <c r="AJ472" s="53"/>
      <c r="AK472" s="55">
        <f t="shared" si="36"/>
        <v>5</v>
      </c>
      <c r="AL472" s="56"/>
    </row>
    <row r="473" spans="1:38" ht="37.5" customHeight="1">
      <c r="A473" s="22">
        <f>VLOOKUP(C473,[1]業者一覧!_xlnm.Database,3,FALSE)</f>
        <v>0</v>
      </c>
      <c r="B473" s="22">
        <f>VLOOKUP(C473,[1]業者一覧!_xlnm.Database,11,FALSE)</f>
        <v>3</v>
      </c>
      <c r="C473" s="23">
        <v>125461</v>
      </c>
      <c r="D473" s="42" t="str">
        <f t="shared" si="37"/>
        <v>04103125461</v>
      </c>
      <c r="E473" s="43" t="str">
        <f>VLOOKUP(C473,[1]業者一覧!_xlnm.Database,2,FALSE)</f>
        <v>㈲九州メンテナンス</v>
      </c>
      <c r="F473" s="44">
        <f>VLOOKUP(C473,[1]業者一覧!_xlnm.Database,4,FALSE)</f>
        <v>42514</v>
      </c>
      <c r="G473" s="45">
        <f t="shared" si="39"/>
        <v>44339</v>
      </c>
      <c r="H473" s="46" t="str">
        <f>VLOOKUP(C473,[1]業者一覧!_xlnm.Database,12,FALSE)</f>
        <v>案納 英二</v>
      </c>
      <c r="I473" s="46" t="str">
        <f>VLOOKUP(C473,[1]業者一覧!_xlnm.Database,13,FALSE)</f>
        <v>ｷｭｳｼｭｳﾒﾝﾃﾅﾝｽ</v>
      </c>
      <c r="J473" s="29">
        <f>VLOOKUP(C473,[1]業者一覧!_xlnm.Database,16,FALSE)</f>
        <v>8390852</v>
      </c>
      <c r="K473" s="43" t="str">
        <f>VLOOKUP(C473,[1]業者一覧!_xlnm.Database,17,FALSE)</f>
        <v>福岡県久留米市高良内町4281-9</v>
      </c>
      <c r="L473" s="47" t="str">
        <f>VLOOKUP(C473,[1]業者一覧!_xlnm.Database,18,FALSE)</f>
        <v>0942-45-2939</v>
      </c>
      <c r="M473" s="48" t="str">
        <f>VLOOKUP(C473,[1]業者一覧!_xlnm.Database,19,FALSE)</f>
        <v>鳥外</v>
      </c>
      <c r="N473" s="54" t="s">
        <v>38</v>
      </c>
      <c r="O473" s="50" t="s">
        <v>38</v>
      </c>
      <c r="P473" s="50" t="s">
        <v>38</v>
      </c>
      <c r="Q473" s="50" t="s">
        <v>38</v>
      </c>
      <c r="R473" s="51" t="s">
        <v>38</v>
      </c>
      <c r="S473" s="52" t="s">
        <v>38</v>
      </c>
      <c r="T473" s="50" t="s">
        <v>38</v>
      </c>
      <c r="U473" s="50" t="s">
        <v>38</v>
      </c>
      <c r="V473" s="50" t="s">
        <v>38</v>
      </c>
      <c r="W473" s="51" t="s">
        <v>38</v>
      </c>
      <c r="X473" s="53"/>
      <c r="Y473" s="52" t="s">
        <v>38</v>
      </c>
      <c r="Z473" s="50" t="s">
        <v>38</v>
      </c>
      <c r="AA473" s="50" t="s">
        <v>38</v>
      </c>
      <c r="AB473" s="50"/>
      <c r="AC473" s="51" t="s">
        <v>38</v>
      </c>
      <c r="AD473" s="54" t="s">
        <v>38</v>
      </c>
      <c r="AE473" s="50"/>
      <c r="AF473" s="50"/>
      <c r="AG473" s="51"/>
      <c r="AH473" s="54"/>
      <c r="AI473" s="54"/>
      <c r="AJ473" s="53"/>
      <c r="AK473" s="55">
        <f t="shared" si="36"/>
        <v>15</v>
      </c>
      <c r="AL473" s="56"/>
    </row>
    <row r="474" spans="1:38" ht="37.5" customHeight="1">
      <c r="A474" s="22">
        <f>VLOOKUP(C474,[1]業者一覧!_xlnm.Database,3,FALSE)</f>
        <v>0</v>
      </c>
      <c r="B474" s="22">
        <f>VLOOKUP(C474,[1]業者一覧!_xlnm.Database,11,FALSE)</f>
        <v>1</v>
      </c>
      <c r="C474" s="23">
        <v>141530</v>
      </c>
      <c r="D474" s="24" t="str">
        <f t="shared" si="37"/>
        <v>04101141530</v>
      </c>
      <c r="E474" s="25" t="str">
        <f>VLOOKUP(C474,[1]業者一覧!_xlnm.Database,2,FALSE)</f>
        <v>九州洋瓦㈱</v>
      </c>
      <c r="F474" s="26">
        <f>VLOOKUP(C474,[1]業者一覧!_xlnm.Database,4,FALSE)</f>
        <v>43187</v>
      </c>
      <c r="G474" s="27">
        <f t="shared" si="39"/>
        <v>45012</v>
      </c>
      <c r="H474" s="28" t="str">
        <f>VLOOKUP(C474,[1]業者一覧!_xlnm.Database,12,FALSE)</f>
        <v>近藤　福一</v>
      </c>
      <c r="I474" s="28" t="str">
        <f>VLOOKUP(C474,[1]業者一覧!_xlnm.Database,13,FALSE)</f>
        <v>ｷｭｳｼｭｳﾖｳｶﾞﾜﾗ</v>
      </c>
      <c r="J474" s="29">
        <f>VLOOKUP(C474,[1]業者一覧!_xlnm.Database,16,FALSE)</f>
        <v>8300216</v>
      </c>
      <c r="K474" s="25" t="str">
        <f>VLOOKUP(C474,[1]業者一覧!_xlnm.Database,17,FALSE)</f>
        <v>福岡県久留米市城島町江島284-1</v>
      </c>
      <c r="L474" s="30" t="str">
        <f>VLOOKUP(C474,[1]業者一覧!_xlnm.Database,18,FALSE)</f>
        <v>0942-62-2134</v>
      </c>
      <c r="M474" s="31" t="str">
        <f>VLOOKUP(C474,[1]業者一覧!_xlnm.Database,19,FALSE)</f>
        <v>佐外</v>
      </c>
      <c r="N474" s="32"/>
      <c r="O474" s="33"/>
      <c r="P474" s="33"/>
      <c r="Q474" s="33"/>
      <c r="R474" s="34"/>
      <c r="S474" s="52" t="s">
        <v>38</v>
      </c>
      <c r="T474" s="50" t="s">
        <v>38</v>
      </c>
      <c r="U474" s="50" t="s">
        <v>38</v>
      </c>
      <c r="V474" s="50"/>
      <c r="W474" s="51"/>
      <c r="X474" s="53"/>
      <c r="Y474" s="52"/>
      <c r="Z474" s="50"/>
      <c r="AA474" s="50" t="s">
        <v>38</v>
      </c>
      <c r="AB474" s="50"/>
      <c r="AC474" s="51" t="s">
        <v>38</v>
      </c>
      <c r="AD474" s="38"/>
      <c r="AE474" s="33"/>
      <c r="AF474" s="33"/>
      <c r="AG474" s="34"/>
      <c r="AH474" s="38" t="s">
        <v>38</v>
      </c>
      <c r="AI474" s="38"/>
      <c r="AJ474" s="41"/>
      <c r="AK474" s="39">
        <f t="shared" si="36"/>
        <v>5</v>
      </c>
      <c r="AL474" s="40"/>
    </row>
    <row r="475" spans="1:38" ht="37.5" customHeight="1">
      <c r="A475" s="22">
        <f>VLOOKUP(C475,[1]業者一覧!_xlnm.Database,3,FALSE)</f>
        <v>0</v>
      </c>
      <c r="B475" s="22">
        <f>VLOOKUP(C475,[1]業者一覧!_xlnm.Database,11,FALSE)</f>
        <v>1</v>
      </c>
      <c r="C475" s="23">
        <v>200145</v>
      </c>
      <c r="D475" s="24" t="str">
        <f t="shared" si="37"/>
        <v>04101200145</v>
      </c>
      <c r="E475" s="25" t="str">
        <f>VLOOKUP(C475,[1]業者一覧!_xlnm.Database,2,FALSE)</f>
        <v>九州容器㈱</v>
      </c>
      <c r="F475" s="26">
        <f>VLOOKUP(C475,[1]業者一覧!_xlnm.Database,4,FALSE)</f>
        <v>43200</v>
      </c>
      <c r="G475" s="27">
        <f t="shared" si="39"/>
        <v>45025</v>
      </c>
      <c r="H475" s="28" t="str">
        <f>VLOOKUP(C475,[1]業者一覧!_xlnm.Database,12,FALSE)</f>
        <v>吉永 卓司</v>
      </c>
      <c r="I475" s="28" t="str">
        <f>VLOOKUP(C475,[1]業者一覧!_xlnm.Database,13,FALSE)</f>
        <v>ｷｭｳｼｭｳﾖｳｷ</v>
      </c>
      <c r="J475" s="29" t="str">
        <f>VLOOKUP(C475,[1]業者一覧!_xlnm.Database,16,FALSE)</f>
        <v>800-0205</v>
      </c>
      <c r="K475" s="25" t="str">
        <f>VLOOKUP(C475,[1]業者一覧!_xlnm.Database,17,FALSE)</f>
        <v>福岡県北九州市小倉南区沼南町3-10-5</v>
      </c>
      <c r="L475" s="30" t="str">
        <f>VLOOKUP(C475,[1]業者一覧!_xlnm.Database,18,FALSE)</f>
        <v>093-475-7676</v>
      </c>
      <c r="M475" s="31" t="str">
        <f>VLOOKUP(C475,[1]業者一覧!_xlnm.Database,19,FALSE)</f>
        <v>佐外</v>
      </c>
      <c r="N475" s="32"/>
      <c r="O475" s="33"/>
      <c r="P475" s="33"/>
      <c r="Q475" s="33"/>
      <c r="R475" s="34"/>
      <c r="S475" s="52"/>
      <c r="T475" s="50"/>
      <c r="U475" s="50"/>
      <c r="V475" s="50"/>
      <c r="W475" s="51"/>
      <c r="X475" s="53"/>
      <c r="Y475" s="52"/>
      <c r="Z475" s="50" t="s">
        <v>38</v>
      </c>
      <c r="AA475" s="50"/>
      <c r="AB475" s="50"/>
      <c r="AC475" s="51"/>
      <c r="AD475" s="38"/>
      <c r="AE475" s="33"/>
      <c r="AF475" s="33"/>
      <c r="AG475" s="34"/>
      <c r="AH475" s="38"/>
      <c r="AI475" s="38"/>
      <c r="AJ475" s="41"/>
      <c r="AK475" s="39">
        <f t="shared" si="36"/>
        <v>1</v>
      </c>
      <c r="AL475" s="40"/>
    </row>
    <row r="476" spans="1:38" ht="37.5" customHeight="1">
      <c r="A476" s="22">
        <f>VLOOKUP(C476,[1]業者一覧!_xlnm.Database,3,FALSE)</f>
        <v>0</v>
      </c>
      <c r="B476" s="22">
        <f>VLOOKUP(C476,[1]業者一覧!_xlnm.Database,11,FALSE)</f>
        <v>1</v>
      </c>
      <c r="C476" s="23">
        <v>155564</v>
      </c>
      <c r="D476" s="24" t="str">
        <f t="shared" si="37"/>
        <v>04101155564</v>
      </c>
      <c r="E476" s="25" t="str">
        <f>VLOOKUP(C476,[1]業者一覧!_xlnm.Database,2,FALSE)</f>
        <v>㈱九州六徳</v>
      </c>
      <c r="F476" s="26">
        <f>VLOOKUP(C476,[1]業者一覧!_xlnm.Database,4,FALSE)</f>
        <v>43649</v>
      </c>
      <c r="G476" s="27">
        <f t="shared" si="39"/>
        <v>45475</v>
      </c>
      <c r="H476" s="28" t="str">
        <f>VLOOKUP(C476,[1]業者一覧!_xlnm.Database,12,FALSE)</f>
        <v>上田 照光</v>
      </c>
      <c r="I476" s="28" t="str">
        <f>VLOOKUP(C476,[1]業者一覧!_xlnm.Database,13,FALSE)</f>
        <v>ｷｭｳｼｭｳﾘｸﾄｸ</v>
      </c>
      <c r="J476" s="29" t="str">
        <f>VLOOKUP(C476,[1]業者一覧!_xlnm.Database,16,FALSE)</f>
        <v>860-0856</v>
      </c>
      <c r="K476" s="25" t="str">
        <f>VLOOKUP(C476,[1]業者一覧!_xlnm.Database,17,FALSE)</f>
        <v>熊本県熊本市中央区本山町214番3</v>
      </c>
      <c r="L476" s="30" t="str">
        <f>VLOOKUP(C476,[1]業者一覧!_xlnm.Database,18,FALSE)</f>
        <v>096-288-5284</v>
      </c>
      <c r="M476" s="31" t="str">
        <f>VLOOKUP(C476,[1]業者一覧!_xlnm.Database,19,FALSE)</f>
        <v>佐外</v>
      </c>
      <c r="N476" s="32"/>
      <c r="O476" s="33"/>
      <c r="P476" s="33"/>
      <c r="Q476" s="33"/>
      <c r="R476" s="34"/>
      <c r="S476" s="52" t="s">
        <v>38</v>
      </c>
      <c r="T476" s="50"/>
      <c r="U476" s="50"/>
      <c r="V476" s="50"/>
      <c r="W476" s="51"/>
      <c r="X476" s="53"/>
      <c r="Y476" s="52"/>
      <c r="Z476" s="50" t="s">
        <v>38</v>
      </c>
      <c r="AA476" s="50" t="s">
        <v>38</v>
      </c>
      <c r="AB476" s="50"/>
      <c r="AC476" s="51"/>
      <c r="AD476" s="38"/>
      <c r="AE476" s="33"/>
      <c r="AF476" s="33"/>
      <c r="AG476" s="34"/>
      <c r="AH476" s="38"/>
      <c r="AI476" s="38"/>
      <c r="AJ476" s="41"/>
      <c r="AK476" s="39">
        <f t="shared" si="36"/>
        <v>3</v>
      </c>
      <c r="AL476" s="40"/>
    </row>
    <row r="477" spans="1:38" ht="37.5" customHeight="1">
      <c r="A477" s="22">
        <f>VLOOKUP(C477,[1]業者一覧!_xlnm.Database,3,FALSE)</f>
        <v>0</v>
      </c>
      <c r="B477" s="22">
        <f>VLOOKUP(C477,[1]業者一覧!_xlnm.Database,11,FALSE)</f>
        <v>1</v>
      </c>
      <c r="C477" s="23">
        <v>180208</v>
      </c>
      <c r="D477" s="24" t="str">
        <f t="shared" si="37"/>
        <v>04101180208</v>
      </c>
      <c r="E477" s="25" t="str">
        <f>VLOOKUP(C477,[1]業者一覧!_xlnm.Database,2,FALSE)</f>
        <v>㈱九州冷鮮輸送</v>
      </c>
      <c r="F477" s="26">
        <f>VLOOKUP(C477,[1]業者一覧!_xlnm.Database,4,FALSE)</f>
        <v>42347</v>
      </c>
      <c r="G477" s="27">
        <f t="shared" si="39"/>
        <v>44173</v>
      </c>
      <c r="H477" s="28" t="str">
        <f>VLOOKUP(C477,[1]業者一覧!_xlnm.Database,12,FALSE)</f>
        <v>藤岡 浩</v>
      </c>
      <c r="I477" s="28" t="str">
        <f>VLOOKUP(C477,[1]業者一覧!_xlnm.Database,13,FALSE)</f>
        <v>ｷｭｳｼｭｳﾚｲｾﾝﾕｿｳ</v>
      </c>
      <c r="J477" s="29" t="str">
        <f>VLOOKUP(C477,[1]業者一覧!_xlnm.Database,16,FALSE)</f>
        <v>811-3414</v>
      </c>
      <c r="K477" s="25" t="str">
        <f>VLOOKUP(C477,[1]業者一覧!_xlnm.Database,17,FALSE)</f>
        <v>福岡県宗像市光岡587-11</v>
      </c>
      <c r="L477" s="30" t="str">
        <f>VLOOKUP(C477,[1]業者一覧!_xlnm.Database,18,FALSE)</f>
        <v>0940-37-3358</v>
      </c>
      <c r="M477" s="31" t="str">
        <f>VLOOKUP(C477,[1]業者一覧!_xlnm.Database,19,FALSE)</f>
        <v>佐外</v>
      </c>
      <c r="N477" s="32" t="s">
        <v>38</v>
      </c>
      <c r="O477" s="33" t="s">
        <v>38</v>
      </c>
      <c r="P477" s="33" t="s">
        <v>38</v>
      </c>
      <c r="Q477" s="33" t="s">
        <v>38</v>
      </c>
      <c r="R477" s="34" t="s">
        <v>38</v>
      </c>
      <c r="S477" s="52" t="s">
        <v>38</v>
      </c>
      <c r="T477" s="50" t="s">
        <v>38</v>
      </c>
      <c r="U477" s="50" t="s">
        <v>38</v>
      </c>
      <c r="V477" s="50" t="s">
        <v>38</v>
      </c>
      <c r="W477" s="51" t="s">
        <v>38</v>
      </c>
      <c r="X477" s="53"/>
      <c r="Y477" s="52" t="s">
        <v>38</v>
      </c>
      <c r="Z477" s="50" t="s">
        <v>38</v>
      </c>
      <c r="AA477" s="50" t="s">
        <v>38</v>
      </c>
      <c r="AB477" s="50" t="s">
        <v>38</v>
      </c>
      <c r="AC477" s="51" t="s">
        <v>38</v>
      </c>
      <c r="AD477" s="38"/>
      <c r="AE477" s="33"/>
      <c r="AF477" s="33" t="s">
        <v>38</v>
      </c>
      <c r="AG477" s="34"/>
      <c r="AH477" s="38" t="s">
        <v>38</v>
      </c>
      <c r="AI477" s="38"/>
      <c r="AJ477" s="41"/>
      <c r="AK477" s="39">
        <f t="shared" si="36"/>
        <v>16</v>
      </c>
      <c r="AL477" s="40"/>
    </row>
    <row r="478" spans="1:38" ht="37.5" customHeight="1">
      <c r="A478" s="22">
        <f>VLOOKUP(C478,[1]業者一覧!_xlnm.Database,3,FALSE)</f>
        <v>0</v>
      </c>
      <c r="B478" s="22">
        <f>VLOOKUP(C478,[1]業者一覧!_xlnm.Database,11,FALSE)</f>
        <v>1</v>
      </c>
      <c r="C478" s="23">
        <v>168871</v>
      </c>
      <c r="D478" s="24" t="str">
        <f t="shared" si="37"/>
        <v>04101168871</v>
      </c>
      <c r="E478" s="25" t="str">
        <f>VLOOKUP(C478,[1]業者一覧!_xlnm.Database,2,FALSE)</f>
        <v>㈱九州ロジック</v>
      </c>
      <c r="F478" s="26">
        <f>VLOOKUP(C478,[1]業者一覧!_xlnm.Database,4,FALSE)</f>
        <v>42104</v>
      </c>
      <c r="G478" s="27">
        <f t="shared" si="39"/>
        <v>43930</v>
      </c>
      <c r="H478" s="28" t="str">
        <f>VLOOKUP(C478,[1]業者一覧!_xlnm.Database,12,FALSE)</f>
        <v>田中 哲郎</v>
      </c>
      <c r="I478" s="28" t="str">
        <f>VLOOKUP(C478,[1]業者一覧!_xlnm.Database,13,FALSE)</f>
        <v>ｷｭｳｼｭｳﾛｼﾞｯｸ</v>
      </c>
      <c r="J478" s="29" t="str">
        <f>VLOOKUP(C478,[1]業者一覧!_xlnm.Database,16,FALSE)</f>
        <v>803-0801</v>
      </c>
      <c r="K478" s="25" t="str">
        <f>VLOOKUP(C478,[1]業者一覧!_xlnm.Database,17,FALSE)</f>
        <v>福岡県北九州市小倉北区西港町120-2</v>
      </c>
      <c r="L478" s="30" t="str">
        <f>VLOOKUP(C478,[1]業者一覧!_xlnm.Database,18,FALSE)</f>
        <v>093-571-3939</v>
      </c>
      <c r="M478" s="31" t="str">
        <f>VLOOKUP(C478,[1]業者一覧!_xlnm.Database,19,FALSE)</f>
        <v>佐外</v>
      </c>
      <c r="N478" s="32" t="s">
        <v>38</v>
      </c>
      <c r="O478" s="33" t="s">
        <v>38</v>
      </c>
      <c r="P478" s="33"/>
      <c r="Q478" s="33"/>
      <c r="R478" s="34"/>
      <c r="S478" s="52" t="s">
        <v>38</v>
      </c>
      <c r="T478" s="50" t="s">
        <v>38</v>
      </c>
      <c r="U478" s="50" t="s">
        <v>38</v>
      </c>
      <c r="V478" s="50" t="s">
        <v>38</v>
      </c>
      <c r="W478" s="51" t="s">
        <v>38</v>
      </c>
      <c r="X478" s="53"/>
      <c r="Y478" s="52" t="s">
        <v>38</v>
      </c>
      <c r="Z478" s="50" t="s">
        <v>38</v>
      </c>
      <c r="AA478" s="50" t="s">
        <v>38</v>
      </c>
      <c r="AB478" s="50" t="s">
        <v>38</v>
      </c>
      <c r="AC478" s="51" t="s">
        <v>38</v>
      </c>
      <c r="AD478" s="38"/>
      <c r="AE478" s="33"/>
      <c r="AF478" s="33"/>
      <c r="AG478" s="34"/>
      <c r="AH478" s="38"/>
      <c r="AI478" s="38"/>
      <c r="AJ478" s="41"/>
      <c r="AK478" s="39">
        <f t="shared" si="36"/>
        <v>12</v>
      </c>
      <c r="AL478" s="40"/>
    </row>
    <row r="479" spans="1:38" ht="37.5" customHeight="1">
      <c r="A479" s="22">
        <f>VLOOKUP(C479,[1]業者一覧!_xlnm.Database,3,FALSE)</f>
        <v>0</v>
      </c>
      <c r="B479" s="22">
        <f>VLOOKUP(C479,[1]業者一覧!_xlnm.Database,11,FALSE)</f>
        <v>1</v>
      </c>
      <c r="C479" s="23">
        <v>47996</v>
      </c>
      <c r="D479" s="42" t="str">
        <f t="shared" si="37"/>
        <v>04101047996</v>
      </c>
      <c r="E479" s="43" t="str">
        <f>VLOOKUP(C479,[1]業者一覧!_xlnm.Database,2,FALSE)</f>
        <v>(協)九州ロジテックカーゴ</v>
      </c>
      <c r="F479" s="44">
        <f>VLOOKUP(C479,[1]業者一覧!_xlnm.Database,4,FALSE)</f>
        <v>42923</v>
      </c>
      <c r="G479" s="45">
        <f t="shared" si="39"/>
        <v>44748</v>
      </c>
      <c r="H479" s="46" t="str">
        <f>VLOOKUP(C479,[1]業者一覧!_xlnm.Database,12,FALSE)</f>
        <v>武富 浩二</v>
      </c>
      <c r="I479" s="46" t="str">
        <f>VLOOKUP(C479,[1]業者一覧!_xlnm.Database,13,FALSE)</f>
        <v>ｷｭｳｼｭｳﾛｼﾞﾃｯｸ</v>
      </c>
      <c r="J479" s="29">
        <f>VLOOKUP(C479,[1]業者一覧!_xlnm.Database,16,FALSE)</f>
        <v>8490204</v>
      </c>
      <c r="K479" s="43" t="str">
        <f>VLOOKUP(C479,[1]業者一覧!_xlnm.Database,17,FALSE)</f>
        <v>佐賀県佐賀市久保田町大字久保田1</v>
      </c>
      <c r="L479" s="47" t="str">
        <f>VLOOKUP(C479,[1]業者一覧!_xlnm.Database,18,FALSE)</f>
        <v>0952-68-2141</v>
      </c>
      <c r="M479" s="48" t="str">
        <f>VLOOKUP(C479,[1]業者一覧!_xlnm.Database,19,FALSE)</f>
        <v>佐内</v>
      </c>
      <c r="N479" s="49" t="s">
        <v>40</v>
      </c>
      <c r="O479" s="50" t="s">
        <v>38</v>
      </c>
      <c r="P479" s="50"/>
      <c r="Q479" s="50"/>
      <c r="R479" s="51"/>
      <c r="S479" s="52" t="s">
        <v>38</v>
      </c>
      <c r="T479" s="50" t="s">
        <v>38</v>
      </c>
      <c r="U479" s="50" t="s">
        <v>38</v>
      </c>
      <c r="V479" s="50"/>
      <c r="W479" s="51"/>
      <c r="X479" s="53"/>
      <c r="Y479" s="52"/>
      <c r="Z479" s="50" t="s">
        <v>38</v>
      </c>
      <c r="AA479" s="50" t="s">
        <v>38</v>
      </c>
      <c r="AB479" s="50"/>
      <c r="AC479" s="51"/>
      <c r="AD479" s="54"/>
      <c r="AE479" s="50"/>
      <c r="AF479" s="50" t="s">
        <v>40</v>
      </c>
      <c r="AG479" s="51"/>
      <c r="AH479" s="54"/>
      <c r="AI479" s="54"/>
      <c r="AJ479" s="53"/>
      <c r="AK479" s="55">
        <f t="shared" si="36"/>
        <v>8</v>
      </c>
      <c r="AL479" s="56"/>
    </row>
    <row r="480" spans="1:38" ht="37.5" customHeight="1">
      <c r="A480" s="22">
        <f>VLOOKUP(C480,[1]業者一覧!_xlnm.Database,3,FALSE)</f>
        <v>0</v>
      </c>
      <c r="B480" s="22">
        <f>VLOOKUP(C480,[1]業者一覧!_xlnm.Database,11,FALSE)</f>
        <v>3</v>
      </c>
      <c r="C480" s="23">
        <v>12949</v>
      </c>
      <c r="D480" s="42" t="str">
        <f t="shared" si="37"/>
        <v>04103012949</v>
      </c>
      <c r="E480" s="43" t="str">
        <f>VLOOKUP(C480,[1]業者一覧!_xlnm.Database,2,FALSE)</f>
        <v>キュウセツＡＱＵＡ㈱</v>
      </c>
      <c r="F480" s="44">
        <f>VLOOKUP(C480,[1]業者一覧!_xlnm.Database,4,FALSE)</f>
        <v>43114</v>
      </c>
      <c r="G480" s="45">
        <f t="shared" si="39"/>
        <v>44939</v>
      </c>
      <c r="H480" s="46" t="str">
        <f>VLOOKUP(C480,[1]業者一覧!_xlnm.Database,12,FALSE)</f>
        <v>宮川 秋雄</v>
      </c>
      <c r="I480" s="46" t="str">
        <f>VLOOKUP(C480,[1]業者一覧!_xlnm.Database,13,FALSE)</f>
        <v>ｷｭｳｾﾂｱｸｱ</v>
      </c>
      <c r="J480" s="29">
        <f>VLOOKUP(C480,[1]業者一覧!_xlnm.Database,16,FALSE)</f>
        <v>8120013</v>
      </c>
      <c r="K480" s="43" t="str">
        <f>VLOOKUP(C480,[1]業者一覧!_xlnm.Database,17,FALSE)</f>
        <v>福岡県福岡市博多区博多駅東1-3-10</v>
      </c>
      <c r="L480" s="47" t="str">
        <f>VLOOKUP(C480,[1]業者一覧!_xlnm.Database,18,FALSE)</f>
        <v>092-451-2821</v>
      </c>
      <c r="M480" s="48" t="str">
        <f>VLOOKUP(C480,[1]業者一覧!_xlnm.Database,19,FALSE)</f>
        <v>鳥外</v>
      </c>
      <c r="N480" s="49" t="s">
        <v>38</v>
      </c>
      <c r="O480" s="50" t="s">
        <v>38</v>
      </c>
      <c r="P480" s="50"/>
      <c r="Q480" s="50"/>
      <c r="R480" s="51"/>
      <c r="S480" s="52" t="s">
        <v>38</v>
      </c>
      <c r="T480" s="50"/>
      <c r="U480" s="50" t="s">
        <v>38</v>
      </c>
      <c r="V480" s="50"/>
      <c r="W480" s="51"/>
      <c r="X480" s="53"/>
      <c r="Y480" s="52"/>
      <c r="Z480" s="50" t="s">
        <v>38</v>
      </c>
      <c r="AA480" s="50" t="s">
        <v>38</v>
      </c>
      <c r="AB480" s="50"/>
      <c r="AC480" s="51"/>
      <c r="AD480" s="54"/>
      <c r="AE480" s="50"/>
      <c r="AF480" s="50"/>
      <c r="AG480" s="51"/>
      <c r="AH480" s="54"/>
      <c r="AI480" s="54"/>
      <c r="AJ480" s="53"/>
      <c r="AK480" s="55">
        <f t="shared" si="36"/>
        <v>6</v>
      </c>
      <c r="AL480" s="56"/>
    </row>
    <row r="481" spans="1:38" ht="37.5" customHeight="1">
      <c r="A481" s="22">
        <f>VLOOKUP(C481,[1]業者一覧!_xlnm.Database,3,FALSE)</f>
        <v>0</v>
      </c>
      <c r="B481" s="22">
        <f>VLOOKUP(C481,[1]業者一覧!_xlnm.Database,11,FALSE)</f>
        <v>5</v>
      </c>
      <c r="C481" s="23">
        <v>7085</v>
      </c>
      <c r="D481" s="42" t="str">
        <f t="shared" si="37"/>
        <v>04105007085</v>
      </c>
      <c r="E481" s="43" t="str">
        <f>VLOOKUP(C481,[1]業者一覧!_xlnm.Database,2,FALSE)</f>
        <v>九電産業㈱</v>
      </c>
      <c r="F481" s="44">
        <f>VLOOKUP(C481,[1]業者一覧!_xlnm.Database,4,FALSE)</f>
        <v>43629</v>
      </c>
      <c r="G481" s="45">
        <f t="shared" si="39"/>
        <v>45455</v>
      </c>
      <c r="H481" s="46" t="str">
        <f>VLOOKUP(C481,[1]業者一覧!_xlnm.Database,12,FALSE)</f>
        <v>吉迫 徹</v>
      </c>
      <c r="I481" s="46" t="str">
        <f>VLOOKUP(C481,[1]業者一覧!_xlnm.Database,13,FALSE)</f>
        <v>ｷｭｳﾃﾞﾝｻﾝｷﾞｮｳ</v>
      </c>
      <c r="J481" s="29">
        <f>VLOOKUP(C481,[1]業者一覧!_xlnm.Database,16,FALSE)</f>
        <v>8100004</v>
      </c>
      <c r="K481" s="43" t="str">
        <f>VLOOKUP(C481,[1]業者一覧!_xlnm.Database,17,FALSE)</f>
        <v>福岡県福岡市中央区渡辺通2-1-82</v>
      </c>
      <c r="L481" s="47" t="str">
        <f>VLOOKUP(C481,[1]業者一覧!_xlnm.Database,18,FALSE)</f>
        <v>092-781-3061</v>
      </c>
      <c r="M481" s="48" t="str">
        <f>VLOOKUP(C481,[1]業者一覧!_xlnm.Database,19,FALSE)</f>
        <v>唐外</v>
      </c>
      <c r="N481" s="49" t="s">
        <v>38</v>
      </c>
      <c r="O481" s="50" t="s">
        <v>38</v>
      </c>
      <c r="P481" s="50" t="s">
        <v>38</v>
      </c>
      <c r="Q481" s="50" t="s">
        <v>40</v>
      </c>
      <c r="R481" s="51" t="s">
        <v>38</v>
      </c>
      <c r="S481" s="52" t="s">
        <v>40</v>
      </c>
      <c r="T481" s="50"/>
      <c r="U481" s="50" t="s">
        <v>38</v>
      </c>
      <c r="V481" s="50"/>
      <c r="W481" s="51"/>
      <c r="X481" s="53"/>
      <c r="Y481" s="52" t="s">
        <v>38</v>
      </c>
      <c r="Z481" s="50" t="s">
        <v>40</v>
      </c>
      <c r="AA481" s="50" t="s">
        <v>40</v>
      </c>
      <c r="AB481" s="50"/>
      <c r="AC481" s="51" t="s">
        <v>38</v>
      </c>
      <c r="AD481" s="54"/>
      <c r="AE481" s="50"/>
      <c r="AF481" s="50" t="s">
        <v>38</v>
      </c>
      <c r="AG481" s="51"/>
      <c r="AH481" s="54"/>
      <c r="AI481" s="54"/>
      <c r="AJ481" s="53"/>
      <c r="AK481" s="55">
        <f t="shared" si="36"/>
        <v>12</v>
      </c>
      <c r="AL481" s="56"/>
    </row>
    <row r="482" spans="1:38" ht="37.5" customHeight="1">
      <c r="A482" s="22">
        <f>VLOOKUP(C482,[1]業者一覧!_xlnm.Database,3,FALSE)</f>
        <v>0</v>
      </c>
      <c r="B482" s="22">
        <f>VLOOKUP(C482,[1]業者一覧!_xlnm.Database,11,FALSE)</f>
        <v>5</v>
      </c>
      <c r="C482" s="23">
        <v>111447</v>
      </c>
      <c r="D482" s="42" t="str">
        <f t="shared" si="37"/>
        <v>04105111447</v>
      </c>
      <c r="E482" s="43" t="str">
        <f>VLOOKUP(C482,[1]業者一覧!_xlnm.Database,2,FALSE)</f>
        <v>㈲厳木環境開発</v>
      </c>
      <c r="F482" s="44">
        <f>VLOOKUP(C482,[1]業者一覧!_xlnm.Database,4,FALSE)</f>
        <v>43620</v>
      </c>
      <c r="G482" s="45">
        <f t="shared" si="39"/>
        <v>45446</v>
      </c>
      <c r="H482" s="46" t="str">
        <f>VLOOKUP(C482,[1]業者一覧!_xlnm.Database,12,FALSE)</f>
        <v>三塩 誠二</v>
      </c>
      <c r="I482" s="46" t="str">
        <f>VLOOKUP(C482,[1]業者一覧!_xlnm.Database,13,FALSE)</f>
        <v>ｷｭｳﾗｷﾞｶﾝｷｮｳｶｲﾊﾂ</v>
      </c>
      <c r="J482" s="29">
        <f>VLOOKUP(C482,[1]業者一覧!_xlnm.Database,16,FALSE)</f>
        <v>8493132</v>
      </c>
      <c r="K482" s="43" t="str">
        <f>VLOOKUP(C482,[1]業者一覧!_xlnm.Database,17,FALSE)</f>
        <v>佐賀県唐津市厳木町箞木109</v>
      </c>
      <c r="L482" s="47" t="str">
        <f>VLOOKUP(C482,[1]業者一覧!_xlnm.Database,18,FALSE)</f>
        <v>0955-63-2204</v>
      </c>
      <c r="M482" s="48" t="str">
        <f>VLOOKUP(C482,[1]業者一覧!_xlnm.Database,19,FALSE)</f>
        <v>唐内</v>
      </c>
      <c r="N482" s="49"/>
      <c r="O482" s="50"/>
      <c r="P482" s="50"/>
      <c r="Q482" s="50"/>
      <c r="R482" s="51"/>
      <c r="S482" s="52" t="s">
        <v>38</v>
      </c>
      <c r="T482" s="50"/>
      <c r="U482" s="50" t="s">
        <v>38</v>
      </c>
      <c r="V482" s="50"/>
      <c r="W482" s="51"/>
      <c r="X482" s="53"/>
      <c r="Y482" s="52" t="s">
        <v>38</v>
      </c>
      <c r="Z482" s="50" t="s">
        <v>38</v>
      </c>
      <c r="AA482" s="50" t="s">
        <v>38</v>
      </c>
      <c r="AB482" s="50"/>
      <c r="AC482" s="51" t="s">
        <v>38</v>
      </c>
      <c r="AD482" s="54"/>
      <c r="AE482" s="50"/>
      <c r="AF482" s="50"/>
      <c r="AG482" s="51"/>
      <c r="AH482" s="54"/>
      <c r="AI482" s="54"/>
      <c r="AJ482" s="53"/>
      <c r="AK482" s="55">
        <f t="shared" si="36"/>
        <v>6</v>
      </c>
      <c r="AL482" s="56"/>
    </row>
    <row r="483" spans="1:38" ht="37.5" customHeight="1">
      <c r="A483" s="22">
        <f>VLOOKUP(C483,[1]業者一覧!_xlnm.Database,3,FALSE)</f>
        <v>0</v>
      </c>
      <c r="B483" s="22">
        <f>VLOOKUP(C483,[1]業者一覧!_xlnm.Database,11,FALSE)</f>
        <v>7</v>
      </c>
      <c r="C483" s="23">
        <v>85852</v>
      </c>
      <c r="D483" s="42" t="str">
        <f t="shared" si="37"/>
        <v>04107085852</v>
      </c>
      <c r="E483" s="43" t="str">
        <f>VLOOKUP(C483,[1]業者一覧!_xlnm.Database,2,FALSE)</f>
        <v>㈱共栄</v>
      </c>
      <c r="F483" s="44">
        <f>VLOOKUP(C483,[1]業者一覧!_xlnm.Database,4,FALSE)</f>
        <v>42913</v>
      </c>
      <c r="G483" s="45">
        <f t="shared" si="39"/>
        <v>44738</v>
      </c>
      <c r="H483" s="46" t="str">
        <f>VLOOKUP(C483,[1]業者一覧!_xlnm.Database,12,FALSE)</f>
        <v>井手口 八角</v>
      </c>
      <c r="I483" s="46" t="str">
        <f>VLOOKUP(C483,[1]業者一覧!_xlnm.Database,13,FALSE)</f>
        <v>ｷｮｳｴｲ</v>
      </c>
      <c r="J483" s="29">
        <f>VLOOKUP(C483,[1]業者一覧!_xlnm.Database,16,FALSE)</f>
        <v>8430024</v>
      </c>
      <c r="K483" s="43" t="str">
        <f>VLOOKUP(C483,[1]業者一覧!_xlnm.Database,17,FALSE)</f>
        <v>佐賀県武雄市武雄町大字富岡10090-1</v>
      </c>
      <c r="L483" s="47" t="str">
        <f>VLOOKUP(C483,[1]業者一覧!_xlnm.Database,18,FALSE)</f>
        <v>0954-23-0914</v>
      </c>
      <c r="M483" s="48" t="str">
        <f>VLOOKUP(C483,[1]業者一覧!_xlnm.Database,19,FALSE)</f>
        <v>杵内</v>
      </c>
      <c r="N483" s="49"/>
      <c r="O483" s="50"/>
      <c r="P483" s="50"/>
      <c r="Q483" s="50"/>
      <c r="R483" s="51"/>
      <c r="S483" s="52" t="s">
        <v>38</v>
      </c>
      <c r="T483" s="50" t="s">
        <v>38</v>
      </c>
      <c r="U483" s="50" t="s">
        <v>38</v>
      </c>
      <c r="V483" s="50"/>
      <c r="W483" s="51"/>
      <c r="X483" s="53"/>
      <c r="Y483" s="52" t="s">
        <v>38</v>
      </c>
      <c r="Z483" s="50" t="s">
        <v>38</v>
      </c>
      <c r="AA483" s="50" t="s">
        <v>38</v>
      </c>
      <c r="AB483" s="50"/>
      <c r="AC483" s="51" t="s">
        <v>38</v>
      </c>
      <c r="AD483" s="54"/>
      <c r="AE483" s="50"/>
      <c r="AF483" s="50"/>
      <c r="AG483" s="51"/>
      <c r="AH483" s="54"/>
      <c r="AI483" s="54"/>
      <c r="AJ483" s="53"/>
      <c r="AK483" s="55">
        <f t="shared" si="36"/>
        <v>7</v>
      </c>
      <c r="AL483" s="56"/>
    </row>
    <row r="484" spans="1:38" ht="37.5" customHeight="1">
      <c r="A484" s="63">
        <f>VLOOKUP(C484,[1]業者一覧!_xlnm.Database,3,FALSE)</f>
        <v>0</v>
      </c>
      <c r="B484" s="63">
        <f>VLOOKUP(C484,[1]業者一覧!_xlnm.Database,11,FALSE)</f>
        <v>1</v>
      </c>
      <c r="C484" s="81">
        <v>741</v>
      </c>
      <c r="D484" s="82" t="str">
        <f t="shared" si="37"/>
        <v>04101000741</v>
      </c>
      <c r="E484" s="83" t="str">
        <f>VLOOKUP(C484,[1]業者一覧!_xlnm.Database,2,FALSE)</f>
        <v>共栄環境開発㈱</v>
      </c>
      <c r="F484" s="84">
        <f>VLOOKUP(C484,[1]業者一覧!_xlnm.Database,4,FALSE)</f>
        <v>41743</v>
      </c>
      <c r="G484" s="85">
        <f>EDATE(F484,84)-1</f>
        <v>44299</v>
      </c>
      <c r="H484" s="86" t="str">
        <f>VLOOKUP(C484,[1]業者一覧!_xlnm.Database,12,FALSE)</f>
        <v>久留須 智子</v>
      </c>
      <c r="I484" s="86" t="str">
        <f>VLOOKUP(C484,[1]業者一覧!_xlnm.Database,13,FALSE)</f>
        <v>ｷｮｳｴｲｶﾝｷｮｳｶｲﾊﾂ</v>
      </c>
      <c r="J484" s="70">
        <f>VLOOKUP(C484,[1]業者一覧!_xlnm.Database,16,FALSE)</f>
        <v>8360057</v>
      </c>
      <c r="K484" s="83" t="str">
        <f>VLOOKUP(C484,[1]業者一覧!_xlnm.Database,17,FALSE)</f>
        <v>福岡県大牟田市汐屋町5-15</v>
      </c>
      <c r="L484" s="87" t="str">
        <f>VLOOKUP(C484,[1]業者一覧!_xlnm.Database,18,FALSE)</f>
        <v>0944-52-6732</v>
      </c>
      <c r="M484" s="88" t="str">
        <f>VLOOKUP(C484,[1]業者一覧!_xlnm.Database,19,FALSE)</f>
        <v>佐外</v>
      </c>
      <c r="N484" s="89" t="s">
        <v>40</v>
      </c>
      <c r="O484" s="90" t="s">
        <v>40</v>
      </c>
      <c r="P484" s="90" t="s">
        <v>38</v>
      </c>
      <c r="Q484" s="90" t="s">
        <v>38</v>
      </c>
      <c r="R484" s="91" t="s">
        <v>38</v>
      </c>
      <c r="S484" s="92" t="s">
        <v>40</v>
      </c>
      <c r="T484" s="90" t="s">
        <v>38</v>
      </c>
      <c r="U484" s="90" t="s">
        <v>40</v>
      </c>
      <c r="V484" s="90" t="s">
        <v>38</v>
      </c>
      <c r="W484" s="91" t="s">
        <v>40</v>
      </c>
      <c r="X484" s="93"/>
      <c r="Y484" s="92" t="s">
        <v>40</v>
      </c>
      <c r="Z484" s="90" t="s">
        <v>40</v>
      </c>
      <c r="AA484" s="90" t="s">
        <v>40</v>
      </c>
      <c r="AB484" s="90" t="s">
        <v>40</v>
      </c>
      <c r="AC484" s="91" t="s">
        <v>40</v>
      </c>
      <c r="AD484" s="94" t="s">
        <v>38</v>
      </c>
      <c r="AE484" s="90"/>
      <c r="AF484" s="90" t="s">
        <v>40</v>
      </c>
      <c r="AG484" s="91"/>
      <c r="AH484" s="94" t="s">
        <v>38</v>
      </c>
      <c r="AI484" s="94"/>
      <c r="AJ484" s="93"/>
      <c r="AK484" s="95">
        <f t="shared" ref="AK484:AK524" si="40">COUNTA(N484:AG484)</f>
        <v>17</v>
      </c>
      <c r="AL484" s="96"/>
    </row>
    <row r="485" spans="1:38" ht="37.5" customHeight="1">
      <c r="A485" s="22">
        <f>VLOOKUP(C485,[1]業者一覧!_xlnm.Database,3,FALSE)</f>
        <v>1</v>
      </c>
      <c r="B485" s="22">
        <f>VLOOKUP(C485,[1]業者一覧!_xlnm.Database,11,FALSE)</f>
        <v>5</v>
      </c>
      <c r="C485" s="23">
        <v>184426</v>
      </c>
      <c r="D485" s="42" t="str">
        <f t="shared" si="37"/>
        <v>04115184426</v>
      </c>
      <c r="E485" s="43" t="str">
        <f>VLOOKUP(C485,[1]業者一覧!_xlnm.Database,2,FALSE)</f>
        <v>㈱共栄建設</v>
      </c>
      <c r="F485" s="44">
        <f>VLOOKUP(C485,[1]業者一覧!_xlnm.Database,4,FALSE)</f>
        <v>42202</v>
      </c>
      <c r="G485" s="45">
        <f t="shared" ref="G485:G500" si="41">EDATE(F485,60)-1</f>
        <v>44028</v>
      </c>
      <c r="H485" s="46" t="str">
        <f>VLOOKUP(C485,[1]業者一覧!_xlnm.Database,12,FALSE)</f>
        <v>横内 悟</v>
      </c>
      <c r="I485" s="46" t="str">
        <f>VLOOKUP(C485,[1]業者一覧!_xlnm.Database,13,FALSE)</f>
        <v>ｷｮｳｴｲｹﾝｾﾂ</v>
      </c>
      <c r="J485" s="29" t="str">
        <f>VLOOKUP(C485,[1]業者一覧!_xlnm.Database,16,FALSE)</f>
        <v>847-0022</v>
      </c>
      <c r="K485" s="43" t="str">
        <f>VLOOKUP(C485,[1]業者一覧!_xlnm.Database,17,FALSE)</f>
        <v>佐賀県唐津市鏡4393-2</v>
      </c>
      <c r="L485" s="47" t="str">
        <f>VLOOKUP(C485,[1]業者一覧!_xlnm.Database,18,FALSE)</f>
        <v>0955-77-6473</v>
      </c>
      <c r="M485" s="48" t="str">
        <f>VLOOKUP(C485,[1]業者一覧!_xlnm.Database,19,FALSE)</f>
        <v>唐内</v>
      </c>
      <c r="N485" s="49" t="s">
        <v>38</v>
      </c>
      <c r="O485" s="50" t="s">
        <v>38</v>
      </c>
      <c r="P485" s="50" t="s">
        <v>38</v>
      </c>
      <c r="Q485" s="50" t="s">
        <v>38</v>
      </c>
      <c r="R485" s="51" t="s">
        <v>38</v>
      </c>
      <c r="S485" s="52" t="s">
        <v>38</v>
      </c>
      <c r="T485" s="50" t="s">
        <v>38</v>
      </c>
      <c r="U485" s="50" t="s">
        <v>38</v>
      </c>
      <c r="V485" s="50" t="s">
        <v>38</v>
      </c>
      <c r="W485" s="51" t="s">
        <v>38</v>
      </c>
      <c r="X485" s="53"/>
      <c r="Y485" s="52" t="s">
        <v>38</v>
      </c>
      <c r="Z485" s="50" t="s">
        <v>38</v>
      </c>
      <c r="AA485" s="50" t="s">
        <v>58</v>
      </c>
      <c r="AB485" s="50" t="s">
        <v>38</v>
      </c>
      <c r="AC485" s="51" t="s">
        <v>48</v>
      </c>
      <c r="AD485" s="54"/>
      <c r="AE485" s="50"/>
      <c r="AF485" s="50" t="s">
        <v>38</v>
      </c>
      <c r="AG485" s="51" t="s">
        <v>38</v>
      </c>
      <c r="AH485" s="54" t="s">
        <v>48</v>
      </c>
      <c r="AI485" s="54"/>
      <c r="AJ485" s="53"/>
      <c r="AK485" s="55">
        <f t="shared" si="40"/>
        <v>17</v>
      </c>
      <c r="AL485" s="56" t="s">
        <v>77</v>
      </c>
    </row>
    <row r="486" spans="1:38" ht="37.5" customHeight="1">
      <c r="A486" s="22">
        <f>VLOOKUP(C486,[1]業者一覧!_xlnm.Database,3,FALSE)</f>
        <v>0</v>
      </c>
      <c r="B486" s="22">
        <f>VLOOKUP(C486,[1]業者一覧!_xlnm.Database,11,FALSE)</f>
        <v>7</v>
      </c>
      <c r="C486" s="23">
        <v>143522</v>
      </c>
      <c r="D486" s="24" t="str">
        <f t="shared" si="37"/>
        <v>04107143522</v>
      </c>
      <c r="E486" s="25" t="str">
        <f>VLOOKUP(C486,[1]業者一覧!_xlnm.Database,2,FALSE)</f>
        <v>㈲共栄索道</v>
      </c>
      <c r="F486" s="26">
        <f>VLOOKUP(C486,[1]業者一覧!_xlnm.Database,4,FALSE)</f>
        <v>43296</v>
      </c>
      <c r="G486" s="27">
        <f t="shared" si="41"/>
        <v>45121</v>
      </c>
      <c r="H486" s="28" t="str">
        <f>VLOOKUP(C486,[1]業者一覧!_xlnm.Database,12,FALSE)</f>
        <v>田中 雄二</v>
      </c>
      <c r="I486" s="28" t="str">
        <f>VLOOKUP(C486,[1]業者一覧!_xlnm.Database,13,FALSE)</f>
        <v>ｷｮｳｴｲｻｸﾄﾞｳ</v>
      </c>
      <c r="J486" s="29">
        <f>VLOOKUP(C486,[1]業者一覧!_xlnm.Database,16,FALSE)</f>
        <v>8492201</v>
      </c>
      <c r="K486" s="25" t="str">
        <f>VLOOKUP(C486,[1]業者一覧!_xlnm.Database,17,FALSE)</f>
        <v>佐賀県武雄市北方町大字志久4160-10</v>
      </c>
      <c r="L486" s="30" t="str">
        <f>VLOOKUP(C486,[1]業者一覧!_xlnm.Database,18,FALSE)</f>
        <v>0954-36-3156</v>
      </c>
      <c r="M486" s="31" t="str">
        <f>VLOOKUP(C486,[1]業者一覧!_xlnm.Database,19,FALSE)</f>
        <v>杵内</v>
      </c>
      <c r="N486" s="32"/>
      <c r="O486" s="33"/>
      <c r="P486" s="33"/>
      <c r="Q486" s="33"/>
      <c r="R486" s="34"/>
      <c r="S486" s="35" t="s">
        <v>38</v>
      </c>
      <c r="T486" s="33" t="s">
        <v>38</v>
      </c>
      <c r="U486" s="33" t="s">
        <v>38</v>
      </c>
      <c r="V486" s="33" t="s">
        <v>38</v>
      </c>
      <c r="W486" s="34"/>
      <c r="X486" s="41"/>
      <c r="Y486" s="35" t="s">
        <v>38</v>
      </c>
      <c r="Z486" s="33" t="s">
        <v>38</v>
      </c>
      <c r="AA486" s="33" t="s">
        <v>38</v>
      </c>
      <c r="AB486" s="33"/>
      <c r="AC486" s="34" t="s">
        <v>38</v>
      </c>
      <c r="AD486" s="38"/>
      <c r="AE486" s="33"/>
      <c r="AF486" s="33"/>
      <c r="AG486" s="34"/>
      <c r="AH486" s="38" t="s">
        <v>38</v>
      </c>
      <c r="AI486" s="38"/>
      <c r="AJ486" s="41"/>
      <c r="AK486" s="39">
        <f t="shared" si="40"/>
        <v>8</v>
      </c>
      <c r="AL486" s="40"/>
    </row>
    <row r="487" spans="1:38" ht="37.5" customHeight="1">
      <c r="A487" s="22">
        <f>VLOOKUP(C487,[1]業者一覧!_xlnm.Database,3,FALSE)</f>
        <v>0</v>
      </c>
      <c r="B487" s="22">
        <f>VLOOKUP(C487,[1]業者一覧!_xlnm.Database,11,FALSE)</f>
        <v>1</v>
      </c>
      <c r="C487" s="23">
        <v>172672</v>
      </c>
      <c r="D487" s="24" t="str">
        <f t="shared" si="37"/>
        <v>04101172672</v>
      </c>
      <c r="E487" s="25" t="str">
        <f>VLOOKUP(C487,[1]業者一覧!_xlnm.Database,2,FALSE)</f>
        <v>共栄産業㈱</v>
      </c>
      <c r="F487" s="26">
        <f>VLOOKUP(C487,[1]業者一覧!_xlnm.Database,4,FALSE)</f>
        <v>42613</v>
      </c>
      <c r="G487" s="27">
        <f t="shared" si="41"/>
        <v>44438</v>
      </c>
      <c r="H487" s="28" t="str">
        <f>VLOOKUP(C487,[1]業者一覧!_xlnm.Database,12,FALSE)</f>
        <v>張本 明成</v>
      </c>
      <c r="I487" s="28" t="str">
        <f>VLOOKUP(C487,[1]業者一覧!_xlnm.Database,13,FALSE)</f>
        <v>ｷｮｳｴｲｻﾝｷﾞｮｳ</v>
      </c>
      <c r="J487" s="29" t="str">
        <f>VLOOKUP(C487,[1]業者一覧!_xlnm.Database,16,FALSE)</f>
        <v>813-0035</v>
      </c>
      <c r="K487" s="25" t="str">
        <f>VLOOKUP(C487,[1]業者一覧!_xlnm.Database,17,FALSE)</f>
        <v>福岡県福岡市東区松崎2-17-5共栄ﾋﾞﾙ2F</v>
      </c>
      <c r="L487" s="30" t="str">
        <f>VLOOKUP(C487,[1]業者一覧!_xlnm.Database,18,FALSE)</f>
        <v>092-662-5522</v>
      </c>
      <c r="M487" s="31" t="str">
        <f>VLOOKUP(C487,[1]業者一覧!_xlnm.Database,19,FALSE)</f>
        <v>佐外</v>
      </c>
      <c r="N487" s="32"/>
      <c r="O487" s="33" t="s">
        <v>38</v>
      </c>
      <c r="P487" s="33" t="s">
        <v>38</v>
      </c>
      <c r="Q487" s="33"/>
      <c r="R487" s="34"/>
      <c r="S487" s="52" t="s">
        <v>38</v>
      </c>
      <c r="T487" s="50" t="s">
        <v>38</v>
      </c>
      <c r="U487" s="50" t="s">
        <v>38</v>
      </c>
      <c r="V487" s="50" t="s">
        <v>38</v>
      </c>
      <c r="W487" s="51"/>
      <c r="X487" s="53"/>
      <c r="Y487" s="52" t="s">
        <v>38</v>
      </c>
      <c r="Z487" s="50" t="s">
        <v>38</v>
      </c>
      <c r="AA487" s="50" t="s">
        <v>38</v>
      </c>
      <c r="AB487" s="50"/>
      <c r="AC487" s="51" t="s">
        <v>38</v>
      </c>
      <c r="AD487" s="38"/>
      <c r="AE487" s="33"/>
      <c r="AF487" s="33"/>
      <c r="AG487" s="34"/>
      <c r="AH487" s="38" t="s">
        <v>38</v>
      </c>
      <c r="AI487" s="38"/>
      <c r="AJ487" s="41"/>
      <c r="AK487" s="39">
        <f t="shared" si="40"/>
        <v>10</v>
      </c>
      <c r="AL487" s="40"/>
    </row>
    <row r="488" spans="1:38" ht="37.5" customHeight="1">
      <c r="A488" s="22">
        <f>VLOOKUP(C488,[1]業者一覧!_xlnm.Database,3,FALSE)</f>
        <v>0</v>
      </c>
      <c r="B488" s="22">
        <f>VLOOKUP(C488,[1]業者一覧!_xlnm.Database,11,FALSE)</f>
        <v>3</v>
      </c>
      <c r="C488" s="23">
        <v>48245</v>
      </c>
      <c r="D488" s="42" t="str">
        <f t="shared" si="37"/>
        <v>04103048245</v>
      </c>
      <c r="E488" s="43" t="str">
        <f>VLOOKUP(C488,[1]業者一覧!_xlnm.Database,2,FALSE)</f>
        <v>㈲共栄資源管理センター小郡</v>
      </c>
      <c r="F488" s="44">
        <f>VLOOKUP(C488,[1]業者一覧!_xlnm.Database,4,FALSE)</f>
        <v>42840</v>
      </c>
      <c r="G488" s="45">
        <f t="shared" si="41"/>
        <v>44665</v>
      </c>
      <c r="H488" s="46" t="str">
        <f>VLOOKUP(C488,[1]業者一覧!_xlnm.Database,12,FALSE)</f>
        <v>野﨑 千尋</v>
      </c>
      <c r="I488" s="46" t="str">
        <f>VLOOKUP(C488,[1]業者一覧!_xlnm.Database,13,FALSE)</f>
        <v>ｷｮｳｴｲｼｹﾞﾝｶﾝﾘｾﾝﾀ－ｵｺﾞｵﾘ</v>
      </c>
      <c r="J488" s="29">
        <f>VLOOKUP(C488,[1]業者一覧!_xlnm.Database,16,FALSE)</f>
        <v>8380121</v>
      </c>
      <c r="K488" s="43" t="str">
        <f>VLOOKUP(C488,[1]業者一覧!_xlnm.Database,17,FALSE)</f>
        <v>福岡県小郡市上岩田766</v>
      </c>
      <c r="L488" s="47" t="str">
        <f>VLOOKUP(C488,[1]業者一覧!_xlnm.Database,18,FALSE)</f>
        <v>0942-72-0497</v>
      </c>
      <c r="M488" s="48" t="str">
        <f>VLOOKUP(C488,[1]業者一覧!_xlnm.Database,19,FALSE)</f>
        <v>鳥外</v>
      </c>
      <c r="N488" s="54"/>
      <c r="O488" s="50"/>
      <c r="P488" s="50" t="s">
        <v>38</v>
      </c>
      <c r="Q488" s="50" t="s">
        <v>38</v>
      </c>
      <c r="R488" s="51" t="s">
        <v>38</v>
      </c>
      <c r="S488" s="52" t="s">
        <v>38</v>
      </c>
      <c r="T488" s="50" t="s">
        <v>38</v>
      </c>
      <c r="U488" s="50" t="s">
        <v>38</v>
      </c>
      <c r="V488" s="50" t="s">
        <v>38</v>
      </c>
      <c r="W488" s="51" t="s">
        <v>38</v>
      </c>
      <c r="X488" s="53"/>
      <c r="Y488" s="52" t="s">
        <v>38</v>
      </c>
      <c r="Z488" s="50" t="s">
        <v>38</v>
      </c>
      <c r="AA488" s="50" t="s">
        <v>38</v>
      </c>
      <c r="AB488" s="50"/>
      <c r="AC488" s="51" t="s">
        <v>38</v>
      </c>
      <c r="AD488" s="54"/>
      <c r="AE488" s="50"/>
      <c r="AF488" s="50"/>
      <c r="AG488" s="51"/>
      <c r="AH488" s="54" t="s">
        <v>38</v>
      </c>
      <c r="AI488" s="54" t="s">
        <v>38</v>
      </c>
      <c r="AJ488" s="53"/>
      <c r="AK488" s="55">
        <f t="shared" si="40"/>
        <v>12</v>
      </c>
      <c r="AL488" s="56"/>
    </row>
    <row r="489" spans="1:38" ht="37.5" customHeight="1">
      <c r="A489" s="22">
        <f>VLOOKUP(C489,[1]業者一覧!_xlnm.Database,3,FALSE)</f>
        <v>0</v>
      </c>
      <c r="B489" s="22">
        <f>VLOOKUP(C489,[1]業者一覧!_xlnm.Database,11,FALSE)</f>
        <v>3</v>
      </c>
      <c r="C489" s="23">
        <v>79733</v>
      </c>
      <c r="D489" s="42" t="str">
        <f t="shared" si="37"/>
        <v>04103079733</v>
      </c>
      <c r="E489" s="43" t="str">
        <f>VLOOKUP(C489,[1]業者一覧!_xlnm.Database,2,FALSE)</f>
        <v>協栄物流㈱</v>
      </c>
      <c r="F489" s="44">
        <f>VLOOKUP(C489,[1]業者一覧!_xlnm.Database,4,FALSE)</f>
        <v>42584</v>
      </c>
      <c r="G489" s="45">
        <f t="shared" si="41"/>
        <v>44409</v>
      </c>
      <c r="H489" s="46" t="str">
        <f>VLOOKUP(C489,[1]業者一覧!_xlnm.Database,12,FALSE)</f>
        <v>古澤 栄一</v>
      </c>
      <c r="I489" s="46" t="str">
        <f>VLOOKUP(C489,[1]業者一覧!_xlnm.Database,13,FALSE)</f>
        <v>ｷｮｳｴｲﾌﾞﾂﾘｭｳ</v>
      </c>
      <c r="J489" s="29">
        <f>VLOOKUP(C489,[1]業者一覧!_xlnm.Database,16,FALSE)</f>
        <v>3210215</v>
      </c>
      <c r="K489" s="43" t="str">
        <f>VLOOKUP(C489,[1]業者一覧!_xlnm.Database,17,FALSE)</f>
        <v>栃木県下都賀郡壬生町大字壬生乙4036</v>
      </c>
      <c r="L489" s="47" t="str">
        <f>VLOOKUP(C489,[1]業者一覧!_xlnm.Database,18,FALSE)</f>
        <v>0282-83-5775</v>
      </c>
      <c r="M489" s="48" t="str">
        <f>VLOOKUP(C489,[1]業者一覧!_xlnm.Database,19,FALSE)</f>
        <v>鳥外</v>
      </c>
      <c r="N489" s="49"/>
      <c r="O489" s="50" t="s">
        <v>38</v>
      </c>
      <c r="P489" s="50" t="s">
        <v>38</v>
      </c>
      <c r="Q489" s="50" t="s">
        <v>38</v>
      </c>
      <c r="R489" s="51" t="s">
        <v>38</v>
      </c>
      <c r="S489" s="52" t="s">
        <v>38</v>
      </c>
      <c r="T489" s="50" t="s">
        <v>38</v>
      </c>
      <c r="U489" s="50" t="s">
        <v>40</v>
      </c>
      <c r="V489" s="50" t="s">
        <v>38</v>
      </c>
      <c r="W489" s="51" t="s">
        <v>38</v>
      </c>
      <c r="X489" s="53"/>
      <c r="Y489" s="52"/>
      <c r="Z489" s="50" t="s">
        <v>38</v>
      </c>
      <c r="AA489" s="50" t="s">
        <v>39</v>
      </c>
      <c r="AB489" s="50"/>
      <c r="AC489" s="51"/>
      <c r="AD489" s="54"/>
      <c r="AE489" s="50"/>
      <c r="AF489" s="50"/>
      <c r="AG489" s="51"/>
      <c r="AH489" s="54"/>
      <c r="AI489" s="54"/>
      <c r="AJ489" s="53"/>
      <c r="AK489" s="55">
        <f t="shared" si="40"/>
        <v>11</v>
      </c>
      <c r="AL489" s="56" t="s">
        <v>78</v>
      </c>
    </row>
    <row r="490" spans="1:38" ht="37.5" customHeight="1">
      <c r="A490" s="22">
        <f>VLOOKUP(C490,[1]業者一覧!_xlnm.Database,3,FALSE)</f>
        <v>0</v>
      </c>
      <c r="B490" s="22">
        <f>VLOOKUP(C490,[1]業者一覧!_xlnm.Database,11,FALSE)</f>
        <v>5</v>
      </c>
      <c r="C490" s="23">
        <v>86113</v>
      </c>
      <c r="D490" s="42" t="str">
        <f t="shared" si="37"/>
        <v>04105086113</v>
      </c>
      <c r="E490" s="43" t="str">
        <f>VLOOKUP(C490,[1]業者一覧!_xlnm.Database,2,FALSE)</f>
        <v>㈲共栄都市開発</v>
      </c>
      <c r="F490" s="44">
        <f>VLOOKUP(C490,[1]業者一覧!_xlnm.Database,4,FALSE)</f>
        <v>42927</v>
      </c>
      <c r="G490" s="45">
        <f t="shared" si="41"/>
        <v>44752</v>
      </c>
      <c r="H490" s="46" t="str">
        <f>VLOOKUP(C490,[1]業者一覧!_xlnm.Database,12,FALSE)</f>
        <v>稲葉 範光</v>
      </c>
      <c r="I490" s="46" t="str">
        <f>VLOOKUP(C490,[1]業者一覧!_xlnm.Database,13,FALSE)</f>
        <v>ｷｮｳｴｲﾌﾄﾞｳｻﾝ</v>
      </c>
      <c r="J490" s="29">
        <f>VLOOKUP(C490,[1]業者一覧!_xlnm.Database,16,FALSE)</f>
        <v>8470854</v>
      </c>
      <c r="K490" s="43" t="str">
        <f>VLOOKUP(C490,[1]業者一覧!_xlnm.Database,17,FALSE)</f>
        <v>佐賀県唐津市西旗町10-39</v>
      </c>
      <c r="L490" s="47" t="str">
        <f>VLOOKUP(C490,[1]業者一覧!_xlnm.Database,18,FALSE)</f>
        <v>0955-75-4104</v>
      </c>
      <c r="M490" s="48" t="str">
        <f>VLOOKUP(C490,[1]業者一覧!_xlnm.Database,19,FALSE)</f>
        <v>唐内</v>
      </c>
      <c r="N490" s="49"/>
      <c r="O490" s="50"/>
      <c r="P490" s="50" t="s">
        <v>38</v>
      </c>
      <c r="Q490" s="50"/>
      <c r="R490" s="51"/>
      <c r="S490" s="52" t="s">
        <v>38</v>
      </c>
      <c r="T490" s="50" t="s">
        <v>38</v>
      </c>
      <c r="U490" s="50" t="s">
        <v>38</v>
      </c>
      <c r="V490" s="50" t="s">
        <v>38</v>
      </c>
      <c r="W490" s="51"/>
      <c r="X490" s="53"/>
      <c r="Y490" s="52"/>
      <c r="Z490" s="50" t="s">
        <v>38</v>
      </c>
      <c r="AA490" s="50" t="s">
        <v>38</v>
      </c>
      <c r="AB490" s="50"/>
      <c r="AC490" s="51" t="s">
        <v>38</v>
      </c>
      <c r="AD490" s="54"/>
      <c r="AE490" s="50"/>
      <c r="AF490" s="50"/>
      <c r="AG490" s="51"/>
      <c r="AH490" s="54"/>
      <c r="AI490" s="54"/>
      <c r="AJ490" s="53"/>
      <c r="AK490" s="55">
        <f t="shared" si="40"/>
        <v>8</v>
      </c>
      <c r="AL490" s="56"/>
    </row>
    <row r="491" spans="1:38" ht="37.5" customHeight="1">
      <c r="A491" s="22">
        <f>VLOOKUP(C491,[1]業者一覧!_xlnm.Database,3,FALSE)</f>
        <v>0</v>
      </c>
      <c r="B491" s="22">
        <f>VLOOKUP(C491,[1]業者一覧!_xlnm.Database,11,FALSE)</f>
        <v>7</v>
      </c>
      <c r="C491" s="23">
        <v>139200</v>
      </c>
      <c r="D491" s="42" t="str">
        <f t="shared" si="37"/>
        <v>04107139200</v>
      </c>
      <c r="E491" s="43" t="str">
        <f>VLOOKUP(C491,[1]業者一覧!_xlnm.Database,2,FALSE)</f>
        <v>㈲共進産業</v>
      </c>
      <c r="F491" s="44">
        <f>VLOOKUP(C491,[1]業者一覧!_xlnm.Database,4,FALSE)</f>
        <v>43058</v>
      </c>
      <c r="G491" s="45">
        <f t="shared" si="41"/>
        <v>44883</v>
      </c>
      <c r="H491" s="46" t="str">
        <f>VLOOKUP(C491,[1]業者一覧!_xlnm.Database,12,FALSE)</f>
        <v>増田 大志</v>
      </c>
      <c r="I491" s="46" t="str">
        <f>VLOOKUP(C491,[1]業者一覧!_xlnm.Database,13,FALSE)</f>
        <v>ｷｮｳｼﾝｻﾝｷﾞｮｳ</v>
      </c>
      <c r="J491" s="29">
        <f>VLOOKUP(C491,[1]業者一覧!_xlnm.Database,16,FALSE)</f>
        <v>8430002</v>
      </c>
      <c r="K491" s="43" t="str">
        <f>VLOOKUP(C491,[1]業者一覧!_xlnm.Database,17,FALSE)</f>
        <v>佐賀県武雄市朝日町大字中野5850-2</v>
      </c>
      <c r="L491" s="47" t="str">
        <f>VLOOKUP(C491,[1]業者一覧!_xlnm.Database,18,FALSE)</f>
        <v>0954-22-3174</v>
      </c>
      <c r="M491" s="48" t="str">
        <f>VLOOKUP(C491,[1]業者一覧!_xlnm.Database,19,FALSE)</f>
        <v>杵内</v>
      </c>
      <c r="N491" s="49"/>
      <c r="O491" s="50"/>
      <c r="P491" s="50"/>
      <c r="Q491" s="50"/>
      <c r="R491" s="51"/>
      <c r="S491" s="35" t="s">
        <v>38</v>
      </c>
      <c r="T491" s="33"/>
      <c r="U491" s="33" t="s">
        <v>38</v>
      </c>
      <c r="V491" s="33"/>
      <c r="W491" s="34"/>
      <c r="X491" s="41"/>
      <c r="Y491" s="35" t="s">
        <v>38</v>
      </c>
      <c r="Z491" s="33" t="s">
        <v>38</v>
      </c>
      <c r="AA491" s="33" t="s">
        <v>38</v>
      </c>
      <c r="AB491" s="33"/>
      <c r="AC491" s="34" t="s">
        <v>38</v>
      </c>
      <c r="AD491" s="38"/>
      <c r="AE491" s="33"/>
      <c r="AF491" s="33"/>
      <c r="AG491" s="34"/>
      <c r="AH491" s="38"/>
      <c r="AI491" s="38"/>
      <c r="AJ491" s="41"/>
      <c r="AK491" s="55">
        <f t="shared" si="40"/>
        <v>6</v>
      </c>
      <c r="AL491" s="56"/>
    </row>
    <row r="492" spans="1:38" ht="37.5" customHeight="1">
      <c r="A492" s="22">
        <f>VLOOKUP(C492,[1]業者一覧!_xlnm.Database,3,FALSE)</f>
        <v>0</v>
      </c>
      <c r="B492" s="22">
        <f>VLOOKUP(C492,[1]業者一覧!_xlnm.Database,11,FALSE)</f>
        <v>1</v>
      </c>
      <c r="C492" s="23">
        <v>158041</v>
      </c>
      <c r="D492" s="24" t="str">
        <f t="shared" si="37"/>
        <v>04101158041</v>
      </c>
      <c r="E492" s="25" t="str">
        <f>VLOOKUP(C492,[1]業者一覧!_xlnm.Database,2,FALSE)</f>
        <v>㈱共生</v>
      </c>
      <c r="F492" s="26">
        <f>VLOOKUP(C492,[1]業者一覧!_xlnm.Database,4,FALSE)</f>
        <v>0</v>
      </c>
      <c r="G492" s="27">
        <f t="shared" si="41"/>
        <v>1826</v>
      </c>
      <c r="H492" s="28" t="str">
        <f>VLOOKUP(C492,[1]業者一覧!_xlnm.Database,12,FALSE)</f>
        <v>吉田 光浩</v>
      </c>
      <c r="I492" s="28" t="str">
        <f>VLOOKUP(C492,[1]業者一覧!_xlnm.Database,13,FALSE)</f>
        <v>ｷｮｳｾｲ</v>
      </c>
      <c r="J492" s="29" t="str">
        <f>VLOOKUP(C492,[1]業者一覧!_xlnm.Database,16,FALSE)</f>
        <v>869-4202</v>
      </c>
      <c r="K492" s="25" t="str">
        <f>VLOOKUP(C492,[1]業者一覧!_xlnm.Database,17,FALSE)</f>
        <v>熊本県八代町鏡長内田1572-21</v>
      </c>
      <c r="L492" s="30" t="str">
        <f>VLOOKUP(C492,[1]業者一覧!_xlnm.Database,18,FALSE)</f>
        <v>0965-52-0870</v>
      </c>
      <c r="M492" s="31" t="str">
        <f>VLOOKUP(C492,[1]業者一覧!_xlnm.Database,19,FALSE)</f>
        <v>佐外</v>
      </c>
      <c r="N492" s="32" t="s">
        <v>38</v>
      </c>
      <c r="O492" s="33" t="s">
        <v>38</v>
      </c>
      <c r="P492" s="33" t="s">
        <v>38</v>
      </c>
      <c r="Q492" s="33" t="s">
        <v>38</v>
      </c>
      <c r="R492" s="34" t="s">
        <v>38</v>
      </c>
      <c r="S492" s="52" t="s">
        <v>38</v>
      </c>
      <c r="T492" s="50" t="s">
        <v>38</v>
      </c>
      <c r="U492" s="50" t="s">
        <v>38</v>
      </c>
      <c r="V492" s="50" t="s">
        <v>38</v>
      </c>
      <c r="W492" s="51" t="s">
        <v>38</v>
      </c>
      <c r="X492" s="53"/>
      <c r="Y492" s="52" t="s">
        <v>38</v>
      </c>
      <c r="Z492" s="50" t="s">
        <v>38</v>
      </c>
      <c r="AA492" s="50" t="s">
        <v>38</v>
      </c>
      <c r="AB492" s="50" t="s">
        <v>38</v>
      </c>
      <c r="AC492" s="51" t="s">
        <v>38</v>
      </c>
      <c r="AD492" s="38"/>
      <c r="AE492" s="33"/>
      <c r="AF492" s="33" t="s">
        <v>38</v>
      </c>
      <c r="AG492" s="34"/>
      <c r="AH492" s="38" t="s">
        <v>38</v>
      </c>
      <c r="AI492" s="38" t="s">
        <v>38</v>
      </c>
      <c r="AJ492" s="41"/>
      <c r="AK492" s="39">
        <f t="shared" si="40"/>
        <v>16</v>
      </c>
      <c r="AL492" s="40"/>
    </row>
    <row r="493" spans="1:38" ht="37.5" customHeight="1">
      <c r="A493" s="22">
        <f>VLOOKUP(C493,[1]業者一覧!_xlnm.Database,3,FALSE)</f>
        <v>0</v>
      </c>
      <c r="B493" s="22">
        <f>VLOOKUP(C493,[1]業者一覧!_xlnm.Database,11,FALSE)</f>
        <v>6</v>
      </c>
      <c r="C493" s="23">
        <v>74264</v>
      </c>
      <c r="D493" s="42" t="str">
        <f t="shared" si="37"/>
        <v>04106074264</v>
      </c>
      <c r="E493" s="43" t="str">
        <f>VLOOKUP(C493,[1]業者一覧!_xlnm.Database,2,FALSE)</f>
        <v>協立産業㈱</v>
      </c>
      <c r="F493" s="44">
        <f>VLOOKUP(C493,[1]業者一覧!_xlnm.Database,4,FALSE)</f>
        <v>42408</v>
      </c>
      <c r="G493" s="45">
        <f t="shared" si="41"/>
        <v>44234</v>
      </c>
      <c r="H493" s="46" t="str">
        <f>VLOOKUP(C493,[1]業者一覧!_xlnm.Database,12,FALSE)</f>
        <v>北風 正春</v>
      </c>
      <c r="I493" s="46" t="str">
        <f>VLOOKUP(C493,[1]業者一覧!_xlnm.Database,13,FALSE)</f>
        <v>ｷｮｳﾘﾂｻﾝｷﾞｮｳ</v>
      </c>
      <c r="J493" s="29">
        <f>VLOOKUP(C493,[1]業者一覧!_xlnm.Database,16,FALSE)</f>
        <v>8480031</v>
      </c>
      <c r="K493" s="43" t="str">
        <f>VLOOKUP(C493,[1]業者一覧!_xlnm.Database,17,FALSE)</f>
        <v>佐賀県伊万里市二里町八谷搦1049</v>
      </c>
      <c r="L493" s="47" t="str">
        <f>VLOOKUP(C493,[1]業者一覧!_xlnm.Database,18,FALSE)</f>
        <v>0955-23-4044</v>
      </c>
      <c r="M493" s="48" t="str">
        <f>VLOOKUP(C493,[1]業者一覧!_xlnm.Database,19,FALSE)</f>
        <v>伊内</v>
      </c>
      <c r="N493" s="49"/>
      <c r="O493" s="50"/>
      <c r="P493" s="50"/>
      <c r="Q493" s="50"/>
      <c r="R493" s="51"/>
      <c r="S493" s="52"/>
      <c r="T493" s="50"/>
      <c r="U493" s="50"/>
      <c r="V493" s="50"/>
      <c r="W493" s="51"/>
      <c r="X493" s="53"/>
      <c r="Y493" s="52"/>
      <c r="Z493" s="50" t="s">
        <v>38</v>
      </c>
      <c r="AA493" s="50"/>
      <c r="AB493" s="50"/>
      <c r="AC493" s="51" t="s">
        <v>39</v>
      </c>
      <c r="AD493" s="54"/>
      <c r="AE493" s="50"/>
      <c r="AF493" s="50"/>
      <c r="AG493" s="51"/>
      <c r="AH493" s="54"/>
      <c r="AI493" s="54"/>
      <c r="AJ493" s="54"/>
      <c r="AK493" s="55">
        <f t="shared" si="40"/>
        <v>2</v>
      </c>
      <c r="AL493" s="56" t="s">
        <v>79</v>
      </c>
    </row>
    <row r="494" spans="1:38" ht="37.5" customHeight="1">
      <c r="A494" s="22">
        <f>VLOOKUP(C494,[1]業者一覧!_xlnm.Database,3,FALSE)</f>
        <v>0</v>
      </c>
      <c r="B494" s="22">
        <f>VLOOKUP(C494,[1]業者一覧!_xlnm.Database,11,FALSE)</f>
        <v>3</v>
      </c>
      <c r="C494" s="23">
        <v>99719</v>
      </c>
      <c r="D494" s="42" t="str">
        <f t="shared" si="37"/>
        <v>04103099719</v>
      </c>
      <c r="E494" s="43" t="str">
        <f>VLOOKUP(C494,[1]業者一覧!_xlnm.Database,2,FALSE)</f>
        <v>㈲共立産業</v>
      </c>
      <c r="F494" s="44">
        <f>VLOOKUP(C494,[1]業者一覧!_xlnm.Database,4,FALSE)</f>
        <v>43123</v>
      </c>
      <c r="G494" s="45">
        <f t="shared" si="41"/>
        <v>44948</v>
      </c>
      <c r="H494" s="46" t="str">
        <f>VLOOKUP(C494,[1]業者一覧!_xlnm.Database,12,FALSE)</f>
        <v>栓山 利秋</v>
      </c>
      <c r="I494" s="46" t="str">
        <f>VLOOKUP(C494,[1]業者一覧!_xlnm.Database,13,FALSE)</f>
        <v>ｷｮｳﾘﾂｻﾝｷﾞｮｳ</v>
      </c>
      <c r="J494" s="29">
        <f>VLOOKUP(C494,[1]業者一覧!_xlnm.Database,16,FALSE)</f>
        <v>8160901</v>
      </c>
      <c r="K494" s="43" t="str">
        <f>VLOOKUP(C494,[1]業者一覧!_xlnm.Database,17,FALSE)</f>
        <v>福岡県大野城市乙金東2-14-15</v>
      </c>
      <c r="L494" s="47" t="str">
        <f>VLOOKUP(C494,[1]業者一覧!_xlnm.Database,18,FALSE)</f>
        <v>092-503-0112</v>
      </c>
      <c r="M494" s="48" t="str">
        <f>VLOOKUP(C494,[1]業者一覧!_xlnm.Database,19,FALSE)</f>
        <v>鳥外</v>
      </c>
      <c r="N494" s="54"/>
      <c r="O494" s="50"/>
      <c r="P494" s="50" t="s">
        <v>38</v>
      </c>
      <c r="Q494" s="50" t="s">
        <v>38</v>
      </c>
      <c r="R494" s="51" t="s">
        <v>38</v>
      </c>
      <c r="S494" s="52" t="s">
        <v>38</v>
      </c>
      <c r="T494" s="50" t="s">
        <v>38</v>
      </c>
      <c r="U494" s="50" t="s">
        <v>38</v>
      </c>
      <c r="V494" s="50" t="s">
        <v>38</v>
      </c>
      <c r="W494" s="51" t="s">
        <v>38</v>
      </c>
      <c r="X494" s="53"/>
      <c r="Y494" s="52" t="s">
        <v>38</v>
      </c>
      <c r="Z494" s="50" t="s">
        <v>38</v>
      </c>
      <c r="AA494" s="50" t="s">
        <v>38</v>
      </c>
      <c r="AB494" s="50"/>
      <c r="AC494" s="51" t="s">
        <v>38</v>
      </c>
      <c r="AD494" s="54"/>
      <c r="AE494" s="50"/>
      <c r="AF494" s="50"/>
      <c r="AG494" s="51"/>
      <c r="AH494" s="54" t="s">
        <v>38</v>
      </c>
      <c r="AI494" s="54"/>
      <c r="AJ494" s="54"/>
      <c r="AK494" s="55">
        <f t="shared" si="40"/>
        <v>12</v>
      </c>
      <c r="AL494" s="56"/>
    </row>
    <row r="495" spans="1:38" ht="37.5" customHeight="1">
      <c r="A495" s="22">
        <f>VLOOKUP(C495,[1]業者一覧!_xlnm.Database,3,FALSE)</f>
        <v>0</v>
      </c>
      <c r="B495" s="22">
        <f>VLOOKUP(C495,[1]業者一覧!_xlnm.Database,11,FALSE)</f>
        <v>3</v>
      </c>
      <c r="C495" s="23">
        <v>62435</v>
      </c>
      <c r="D495" s="42" t="str">
        <f t="shared" si="37"/>
        <v>04103062435</v>
      </c>
      <c r="E495" s="43" t="str">
        <f>VLOOKUP(C495,[1]業者一覧!_xlnm.Database,2,FALSE)</f>
        <v>㈱協和工業</v>
      </c>
      <c r="F495" s="44">
        <f>VLOOKUP(C495,[1]業者一覧!_xlnm.Database,4,FALSE)</f>
        <v>42502</v>
      </c>
      <c r="G495" s="45">
        <f t="shared" si="41"/>
        <v>44327</v>
      </c>
      <c r="H495" s="46" t="str">
        <f>VLOOKUP(C495,[1]業者一覧!_xlnm.Database,12,FALSE)</f>
        <v>山下 正勝</v>
      </c>
      <c r="I495" s="46" t="str">
        <f>VLOOKUP(C495,[1]業者一覧!_xlnm.Database,13,FALSE)</f>
        <v>ｷｮｳﾜｺｳｷﾞｮｳ</v>
      </c>
      <c r="J495" s="29">
        <f>VLOOKUP(C495,[1]業者一覧!_xlnm.Database,16,FALSE)</f>
        <v>8381504</v>
      </c>
      <c r="K495" s="43" t="str">
        <f>VLOOKUP(C495,[1]業者一覧!_xlnm.Database,17,FALSE)</f>
        <v>福岡県朝倉市杷木星丸408-1</v>
      </c>
      <c r="L495" s="47" t="str">
        <f>VLOOKUP(C495,[1]業者一覧!_xlnm.Database,18,FALSE)</f>
        <v>0946-62-2765</v>
      </c>
      <c r="M495" s="48" t="str">
        <f>VLOOKUP(C495,[1]業者一覧!_xlnm.Database,19,FALSE)</f>
        <v>鳥外</v>
      </c>
      <c r="N495" s="54"/>
      <c r="O495" s="50" t="s">
        <v>50</v>
      </c>
      <c r="P495" s="50"/>
      <c r="Q495" s="50"/>
      <c r="R495" s="51"/>
      <c r="S495" s="52" t="s">
        <v>38</v>
      </c>
      <c r="T495" s="50"/>
      <c r="U495" s="50" t="s">
        <v>38</v>
      </c>
      <c r="V495" s="50"/>
      <c r="W495" s="51" t="s">
        <v>38</v>
      </c>
      <c r="X495" s="53"/>
      <c r="Y495" s="52"/>
      <c r="Z495" s="50" t="s">
        <v>38</v>
      </c>
      <c r="AA495" s="50" t="s">
        <v>38</v>
      </c>
      <c r="AB495" s="50"/>
      <c r="AC495" s="51" t="s">
        <v>38</v>
      </c>
      <c r="AD495" s="54"/>
      <c r="AE495" s="50"/>
      <c r="AF495" s="50"/>
      <c r="AG495" s="51"/>
      <c r="AH495" s="54" t="s">
        <v>38</v>
      </c>
      <c r="AI495" s="54"/>
      <c r="AJ495" s="53"/>
      <c r="AK495" s="55">
        <f t="shared" si="40"/>
        <v>7</v>
      </c>
      <c r="AL495" s="56" t="s">
        <v>80</v>
      </c>
    </row>
    <row r="496" spans="1:38" ht="37.5" customHeight="1">
      <c r="A496" s="22">
        <f>VLOOKUP(C496,[1]業者一覧!_xlnm.Database,3,FALSE)</f>
        <v>0</v>
      </c>
      <c r="B496" s="22">
        <f>VLOOKUP(C496,[1]業者一覧!_xlnm.Database,11,FALSE)</f>
        <v>6</v>
      </c>
      <c r="C496" s="23">
        <v>5215</v>
      </c>
      <c r="D496" s="42" t="str">
        <f t="shared" si="37"/>
        <v>04106005215</v>
      </c>
      <c r="E496" s="43" t="str">
        <f>VLOOKUP(C496,[1]業者一覧!_xlnm.Database,2,FALSE)</f>
        <v>共和産業㈱</v>
      </c>
      <c r="F496" s="44">
        <f>VLOOKUP(C496,[1]業者一覧!_xlnm.Database,4,FALSE)</f>
        <v>43172</v>
      </c>
      <c r="G496" s="45">
        <f t="shared" si="41"/>
        <v>44997</v>
      </c>
      <c r="H496" s="46" t="str">
        <f>VLOOKUP(C496,[1]業者一覧!_xlnm.Database,12,FALSE)</f>
        <v>塩塚 茂</v>
      </c>
      <c r="I496" s="46" t="str">
        <f>VLOOKUP(C496,[1]業者一覧!_xlnm.Database,13,FALSE)</f>
        <v>ｷｮｳﾜｻﾝｷﾞｮｳ</v>
      </c>
      <c r="J496" s="29">
        <f>VLOOKUP(C496,[1]業者一覧!_xlnm.Database,16,FALSE)</f>
        <v>8580922</v>
      </c>
      <c r="K496" s="43" t="str">
        <f>VLOOKUP(C496,[1]業者一覧!_xlnm.Database,17,FALSE)</f>
        <v>長崎県佐世保市鹿子前町947</v>
      </c>
      <c r="L496" s="47" t="str">
        <f>VLOOKUP(C496,[1]業者一覧!_xlnm.Database,18,FALSE)</f>
        <v>0956-28-6368</v>
      </c>
      <c r="M496" s="48" t="str">
        <f>VLOOKUP(C496,[1]業者一覧!_xlnm.Database,19,FALSE)</f>
        <v>伊外</v>
      </c>
      <c r="N496" s="49" t="s">
        <v>38</v>
      </c>
      <c r="O496" s="50" t="s">
        <v>39</v>
      </c>
      <c r="P496" s="50" t="s">
        <v>38</v>
      </c>
      <c r="Q496" s="50"/>
      <c r="R496" s="51"/>
      <c r="S496" s="52" t="s">
        <v>38</v>
      </c>
      <c r="T496" s="50" t="s">
        <v>38</v>
      </c>
      <c r="U496" s="50" t="s">
        <v>38</v>
      </c>
      <c r="V496" s="50"/>
      <c r="W496" s="51"/>
      <c r="X496" s="53"/>
      <c r="Y496" s="52"/>
      <c r="Z496" s="54" t="s">
        <v>38</v>
      </c>
      <c r="AA496" s="54" t="s">
        <v>38</v>
      </c>
      <c r="AB496" s="50" t="s">
        <v>38</v>
      </c>
      <c r="AC496" s="51" t="s">
        <v>38</v>
      </c>
      <c r="AD496" s="54"/>
      <c r="AE496" s="50"/>
      <c r="AF496" s="50" t="s">
        <v>38</v>
      </c>
      <c r="AG496" s="51"/>
      <c r="AH496" s="54" t="s">
        <v>38</v>
      </c>
      <c r="AI496" s="54"/>
      <c r="AJ496" s="53"/>
      <c r="AK496" s="55">
        <f t="shared" si="40"/>
        <v>11</v>
      </c>
      <c r="AL496" s="56" t="s">
        <v>43</v>
      </c>
    </row>
    <row r="497" spans="1:40" ht="37.5" customHeight="1">
      <c r="A497" s="22">
        <f>VLOOKUP(C497,[1]業者一覧!_xlnm.Database,3,FALSE)</f>
        <v>0</v>
      </c>
      <c r="B497" s="22">
        <f>VLOOKUP(C497,[1]業者一覧!_xlnm.Database,11,FALSE)</f>
        <v>5</v>
      </c>
      <c r="C497" s="23">
        <v>76611</v>
      </c>
      <c r="D497" s="42" t="str">
        <f t="shared" si="37"/>
        <v>04105076611</v>
      </c>
      <c r="E497" s="25" t="str">
        <f>VLOOKUP(C497,[1]業者一覧!_xlnm.Database,2,FALSE)</f>
        <v>㈲キョーセイ建設工業</v>
      </c>
      <c r="F497" s="26">
        <f>VLOOKUP(C497,[1]業者一覧!_xlnm.Database,4,FALSE)</f>
        <v>42500</v>
      </c>
      <c r="G497" s="27">
        <f t="shared" si="41"/>
        <v>44325</v>
      </c>
      <c r="H497" s="28" t="str">
        <f>VLOOKUP(C497,[1]業者一覧!_xlnm.Database,12,FALSE)</f>
        <v>浦川 孝雄</v>
      </c>
      <c r="I497" s="28" t="str">
        <f>VLOOKUP(C497,[1]業者一覧!_xlnm.Database,13,FALSE)</f>
        <v>ｷｮｰｾｲｹﾝｾﾂｺｳｷﾞｮｳ</v>
      </c>
      <c r="J497" s="29" t="str">
        <f>VLOOKUP(C497,[1]業者一覧!_xlnm.Database,16,FALSE)</f>
        <v>847-0022</v>
      </c>
      <c r="K497" s="25" t="str">
        <f>VLOOKUP(C497,[1]業者一覧!_xlnm.Database,17,FALSE)</f>
        <v>佐賀県唐津市鏡1830</v>
      </c>
      <c r="L497" s="30" t="str">
        <f>VLOOKUP(C497,[1]業者一覧!_xlnm.Database,18,FALSE)</f>
        <v>0955-77-0369</v>
      </c>
      <c r="M497" s="31" t="str">
        <f>VLOOKUP(C497,[1]業者一覧!_xlnm.Database,19,FALSE)</f>
        <v>唐内</v>
      </c>
      <c r="N497" s="32"/>
      <c r="O497" s="33"/>
      <c r="P497" s="33"/>
      <c r="Q497" s="33"/>
      <c r="R497" s="34"/>
      <c r="S497" s="35" t="s">
        <v>38</v>
      </c>
      <c r="T497" s="33" t="s">
        <v>38</v>
      </c>
      <c r="U497" s="33" t="s">
        <v>38</v>
      </c>
      <c r="V497" s="33"/>
      <c r="W497" s="34"/>
      <c r="X497" s="41"/>
      <c r="Y497" s="35" t="s">
        <v>38</v>
      </c>
      <c r="Z497" s="33" t="s">
        <v>38</v>
      </c>
      <c r="AA497" s="33" t="s">
        <v>38</v>
      </c>
      <c r="AB497" s="33"/>
      <c r="AC497" s="34" t="s">
        <v>38</v>
      </c>
      <c r="AD497" s="38"/>
      <c r="AE497" s="33"/>
      <c r="AF497" s="33"/>
      <c r="AG497" s="34"/>
      <c r="AH497" s="38"/>
      <c r="AI497" s="38"/>
      <c r="AJ497" s="41"/>
      <c r="AK497" s="39">
        <f t="shared" si="40"/>
        <v>7</v>
      </c>
      <c r="AL497" s="40"/>
      <c r="AN497" s="58"/>
    </row>
    <row r="498" spans="1:40" ht="37.5" customHeight="1">
      <c r="A498" s="22">
        <f>VLOOKUP(C498,[1]業者一覧!_xlnm.Database,3,FALSE)</f>
        <v>0</v>
      </c>
      <c r="B498" s="22">
        <f>VLOOKUP(C498,[1]業者一覧!_xlnm.Database,11,FALSE)</f>
        <v>5</v>
      </c>
      <c r="C498" s="23">
        <v>157823</v>
      </c>
      <c r="D498" s="42" t="str">
        <f t="shared" si="37"/>
        <v>04105157823</v>
      </c>
      <c r="E498" s="25" t="str">
        <f>VLOOKUP(C498,[1]業者一覧!_xlnm.Database,2,FALSE)</f>
        <v>㈱清川</v>
      </c>
      <c r="F498" s="26">
        <f>VLOOKUP(C498,[1]業者一覧!_xlnm.Database,4,FALSE)</f>
        <v>42353</v>
      </c>
      <c r="G498" s="27">
        <f t="shared" si="41"/>
        <v>44179</v>
      </c>
      <c r="H498" s="28" t="str">
        <f>VLOOKUP(C498,[1]業者一覧!_xlnm.Database,12,FALSE)</f>
        <v>清川 龍治</v>
      </c>
      <c r="I498" s="28" t="str">
        <f>VLOOKUP(C498,[1]業者一覧!_xlnm.Database,13,FALSE)</f>
        <v>ｷﾖｶﾜ</v>
      </c>
      <c r="J498" s="29">
        <f>VLOOKUP(C498,[1]業者一覧!_xlnm.Database,16,FALSE)</f>
        <v>8470802</v>
      </c>
      <c r="K498" s="25" t="str">
        <f>VLOOKUP(C498,[1]業者一覧!_xlnm.Database,17,FALSE)</f>
        <v>佐賀県唐津市梨川内1077-19</v>
      </c>
      <c r="L498" s="30" t="str">
        <f>VLOOKUP(C498,[1]業者一覧!_xlnm.Database,18,FALSE)</f>
        <v>0955-75-2243</v>
      </c>
      <c r="M498" s="31" t="str">
        <f>VLOOKUP(C498,[1]業者一覧!_xlnm.Database,19,FALSE)</f>
        <v>唐内</v>
      </c>
      <c r="N498" s="49" t="s">
        <v>38</v>
      </c>
      <c r="O498" s="50" t="s">
        <v>38</v>
      </c>
      <c r="P498" s="50" t="s">
        <v>38</v>
      </c>
      <c r="Q498" s="50" t="s">
        <v>38</v>
      </c>
      <c r="R498" s="51" t="s">
        <v>38</v>
      </c>
      <c r="S498" s="52" t="s">
        <v>38</v>
      </c>
      <c r="T498" s="50" t="s">
        <v>38</v>
      </c>
      <c r="U498" s="50" t="s">
        <v>38</v>
      </c>
      <c r="V498" s="50" t="s">
        <v>38</v>
      </c>
      <c r="W498" s="51" t="s">
        <v>38</v>
      </c>
      <c r="X498" s="53"/>
      <c r="Y498" s="52" t="s">
        <v>38</v>
      </c>
      <c r="Z498" s="50" t="s">
        <v>38</v>
      </c>
      <c r="AA498" s="50" t="s">
        <v>38</v>
      </c>
      <c r="AB498" s="50" t="s">
        <v>38</v>
      </c>
      <c r="AC498" s="51" t="s">
        <v>38</v>
      </c>
      <c r="AD498" s="54"/>
      <c r="AE498" s="50"/>
      <c r="AF498" s="50" t="s">
        <v>38</v>
      </c>
      <c r="AG498" s="51" t="s">
        <v>38</v>
      </c>
      <c r="AH498" s="54" t="s">
        <v>38</v>
      </c>
      <c r="AI498" s="54"/>
      <c r="AJ498" s="53"/>
      <c r="AK498" s="39">
        <f t="shared" si="40"/>
        <v>17</v>
      </c>
      <c r="AL498" s="40"/>
      <c r="AN498" s="58"/>
    </row>
    <row r="499" spans="1:40" ht="37.5" customHeight="1">
      <c r="A499" s="159">
        <f>VLOOKUP(C499,[1]業者一覧!_xlnm.Database,3,FALSE)</f>
        <v>0</v>
      </c>
      <c r="B499" s="159">
        <f>VLOOKUP(C499,[1]業者一覧!_xlnm.Database,11,FALSE)</f>
        <v>1</v>
      </c>
      <c r="C499" s="160">
        <v>5533</v>
      </c>
      <c r="D499" s="161" t="str">
        <f t="shared" si="37"/>
        <v>04101005533</v>
      </c>
      <c r="E499" s="162" t="str">
        <f>VLOOKUP(C499,[1]業者一覧!_xlnm.Database,2,FALSE)</f>
        <v>旭興産業㈱</v>
      </c>
      <c r="F499" s="163">
        <f>VLOOKUP(C499,[1]業者一覧!_xlnm.Database,4,FALSE)</f>
        <v>41981</v>
      </c>
      <c r="G499" s="164">
        <f t="shared" si="41"/>
        <v>43806</v>
      </c>
      <c r="H499" s="165" t="str">
        <f>VLOOKUP(C499,[1]業者一覧!_xlnm.Database,12,FALSE)</f>
        <v>山分 洋</v>
      </c>
      <c r="I499" s="165" t="str">
        <f>VLOOKUP(C499,[1]業者一覧!_xlnm.Database,13,FALSE)</f>
        <v>ｷｮｯｺｳｻﾝｷﾞｮｳ</v>
      </c>
      <c r="J499" s="166">
        <f>VLOOKUP(C499,[1]業者一覧!_xlnm.Database,16,FALSE)</f>
        <v>6128244</v>
      </c>
      <c r="K499" s="162" t="str">
        <f>VLOOKUP(C499,[1]業者一覧!_xlnm.Database,17,FALSE)</f>
        <v>京都府京都市伏見区横大路千両松町60-4</v>
      </c>
      <c r="L499" s="167" t="str">
        <f>VLOOKUP(C499,[1]業者一覧!_xlnm.Database,18,FALSE)</f>
        <v>075-623-5477</v>
      </c>
      <c r="M499" s="168" t="str">
        <f>VLOOKUP(C499,[1]業者一覧!_xlnm.Database,19,FALSE)</f>
        <v>佐外</v>
      </c>
      <c r="N499" s="169"/>
      <c r="O499" s="170" t="s">
        <v>38</v>
      </c>
      <c r="P499" s="170"/>
      <c r="Q499" s="170"/>
      <c r="R499" s="171"/>
      <c r="S499" s="172" t="s">
        <v>40</v>
      </c>
      <c r="T499" s="170"/>
      <c r="U499" s="170"/>
      <c r="V499" s="170"/>
      <c r="W499" s="171"/>
      <c r="X499" s="173"/>
      <c r="Y499" s="172"/>
      <c r="Z499" s="170" t="s">
        <v>40</v>
      </c>
      <c r="AA499" s="170" t="s">
        <v>40</v>
      </c>
      <c r="AB499" s="170"/>
      <c r="AC499" s="171"/>
      <c r="AD499" s="174"/>
      <c r="AE499" s="170"/>
      <c r="AF499" s="170"/>
      <c r="AG499" s="171"/>
      <c r="AH499" s="174"/>
      <c r="AI499" s="174" t="s">
        <v>40</v>
      </c>
      <c r="AJ499" s="173"/>
      <c r="AK499" s="175">
        <f t="shared" si="40"/>
        <v>4</v>
      </c>
      <c r="AL499" s="176"/>
      <c r="AN499" s="58"/>
    </row>
    <row r="500" spans="1:40" ht="37.5" customHeight="1">
      <c r="A500" s="22">
        <f>VLOOKUP(C500,[1]業者一覧!_xlnm.Database,3,FALSE)</f>
        <v>0</v>
      </c>
      <c r="B500" s="22">
        <f>VLOOKUP(C500,[1]業者一覧!_xlnm.Database,11,FALSE)</f>
        <v>7</v>
      </c>
      <c r="C500" s="23">
        <v>66267</v>
      </c>
      <c r="D500" s="42" t="str">
        <f t="shared" si="37"/>
        <v>04107066267</v>
      </c>
      <c r="E500" s="43" t="str">
        <f>VLOOKUP(C500,[1]業者一覧!_xlnm.Database,2,FALSE)</f>
        <v>清本運輸㈱</v>
      </c>
      <c r="F500" s="44">
        <f>VLOOKUP(C500,[1]業者一覧!_xlnm.Database,4,FALSE)</f>
        <v>41989</v>
      </c>
      <c r="G500" s="45">
        <f t="shared" si="41"/>
        <v>43814</v>
      </c>
      <c r="H500" s="46" t="str">
        <f>VLOOKUP(C500,[1]業者一覧!_xlnm.Database,12,FALSE)</f>
        <v>長谷川 仁志</v>
      </c>
      <c r="I500" s="46" t="str">
        <f>VLOOKUP(C500,[1]業者一覧!_xlnm.Database,13,FALSE)</f>
        <v>ｷﾖﾓﾄｳﾝﾕ</v>
      </c>
      <c r="J500" s="29">
        <f>VLOOKUP(C500,[1]業者一覧!_xlnm.Database,16,FALSE)</f>
        <v>8492302</v>
      </c>
      <c r="K500" s="43" t="str">
        <f>VLOOKUP(C500,[1]業者一覧!_xlnm.Database,17,FALSE)</f>
        <v>佐賀県武雄市山内町大字鳥海字椿原11125</v>
      </c>
      <c r="L500" s="47" t="str">
        <f>VLOOKUP(C500,[1]業者一覧!_xlnm.Database,18,FALSE)</f>
        <v>0954-45-3551</v>
      </c>
      <c r="M500" s="48" t="str">
        <f>VLOOKUP(C500,[1]業者一覧!_xlnm.Database,19,FALSE)</f>
        <v>杵内</v>
      </c>
      <c r="N500" s="49" t="s">
        <v>38</v>
      </c>
      <c r="O500" s="50" t="s">
        <v>38</v>
      </c>
      <c r="P500" s="50"/>
      <c r="Q500" s="50"/>
      <c r="R500" s="51"/>
      <c r="S500" s="52" t="s">
        <v>38</v>
      </c>
      <c r="T500" s="50"/>
      <c r="U500" s="50" t="s">
        <v>38</v>
      </c>
      <c r="V500" s="50" t="s">
        <v>38</v>
      </c>
      <c r="W500" s="51"/>
      <c r="X500" s="53"/>
      <c r="Y500" s="52" t="s">
        <v>38</v>
      </c>
      <c r="Z500" s="50" t="s">
        <v>38</v>
      </c>
      <c r="AA500" s="50" t="s">
        <v>38</v>
      </c>
      <c r="AB500" s="50" t="s">
        <v>38</v>
      </c>
      <c r="AC500" s="51"/>
      <c r="AD500" s="54"/>
      <c r="AE500" s="50"/>
      <c r="AF500" s="50" t="s">
        <v>38</v>
      </c>
      <c r="AG500" s="51"/>
      <c r="AH500" s="54" t="s">
        <v>38</v>
      </c>
      <c r="AI500" s="54"/>
      <c r="AJ500" s="53"/>
      <c r="AK500" s="55">
        <f t="shared" si="40"/>
        <v>10</v>
      </c>
      <c r="AL500" s="56"/>
      <c r="AN500" s="58"/>
    </row>
    <row r="501" spans="1:40" ht="37.5" customHeight="1">
      <c r="A501" s="63">
        <f>VLOOKUP(C501,[1]業者一覧!_xlnm.Database,3,FALSE)</f>
        <v>0</v>
      </c>
      <c r="B501" s="99">
        <f>VLOOKUP(C501,[1]業者一覧!_xlnm.Database,11,FALSE)</f>
        <v>3</v>
      </c>
      <c r="C501" s="64">
        <v>4194</v>
      </c>
      <c r="D501" s="65" t="str">
        <f t="shared" si="37"/>
        <v>04103004194</v>
      </c>
      <c r="E501" s="66" t="str">
        <f>VLOOKUP(C501,[1]業者一覧!_xlnm.Database,2,FALSE)</f>
        <v>喜楽鉱業㈱</v>
      </c>
      <c r="F501" s="67">
        <f>VLOOKUP(C501,[1]業者一覧!_xlnm.Database,4,FALSE)</f>
        <v>42503</v>
      </c>
      <c r="G501" s="68">
        <f>EDATE(F501,84)-1</f>
        <v>45058</v>
      </c>
      <c r="H501" s="69" t="str">
        <f>VLOOKUP(C501,[1]業者一覧!_xlnm.Database,12,FALSE)</f>
        <v>小宮山 茂幸</v>
      </c>
      <c r="I501" s="69" t="str">
        <f>VLOOKUP(C501,[1]業者一覧!_xlnm.Database,13,FALSE)</f>
        <v>ｷﾗｸｺｳｷﾞｮｳ</v>
      </c>
      <c r="J501" s="70">
        <f>VLOOKUP(C501,[1]業者一覧!_xlnm.Database,16,FALSE)</f>
        <v>8112114</v>
      </c>
      <c r="K501" s="66" t="str">
        <f>VLOOKUP(C501,[1]業者一覧!_xlnm.Database,17,FALSE)</f>
        <v>福岡県糟屋郡須恵町大字上須恵1423-8</v>
      </c>
      <c r="L501" s="71" t="str">
        <f>VLOOKUP(C501,[1]業者一覧!_xlnm.Database,18,FALSE)</f>
        <v>092-933-4768</v>
      </c>
      <c r="M501" s="72" t="str">
        <f>VLOOKUP(C501,[1]業者一覧!_xlnm.Database,19,FALSE)</f>
        <v>鳥外</v>
      </c>
      <c r="N501" s="73"/>
      <c r="O501" s="74" t="s">
        <v>38</v>
      </c>
      <c r="P501" s="74" t="s">
        <v>40</v>
      </c>
      <c r="Q501" s="74" t="s">
        <v>40</v>
      </c>
      <c r="R501" s="75" t="s">
        <v>40</v>
      </c>
      <c r="S501" s="76" t="s">
        <v>40</v>
      </c>
      <c r="T501" s="74"/>
      <c r="U501" s="74"/>
      <c r="V501" s="74"/>
      <c r="W501" s="75"/>
      <c r="X501" s="77"/>
      <c r="Y501" s="76"/>
      <c r="Z501" s="74" t="s">
        <v>38</v>
      </c>
      <c r="AA501" s="74"/>
      <c r="AB501" s="74"/>
      <c r="AC501" s="75"/>
      <c r="AD501" s="78"/>
      <c r="AE501" s="74"/>
      <c r="AF501" s="74"/>
      <c r="AG501" s="75"/>
      <c r="AH501" s="78"/>
      <c r="AI501" s="78"/>
      <c r="AJ501" s="77"/>
      <c r="AK501" s="79">
        <f t="shared" si="40"/>
        <v>6</v>
      </c>
      <c r="AL501" s="80"/>
      <c r="AN501" s="58"/>
    </row>
    <row r="502" spans="1:40" ht="37.5" customHeight="1">
      <c r="A502" s="22">
        <f>VLOOKUP(C502,[1]業者一覧!_xlnm.Database,3,FALSE)</f>
        <v>0</v>
      </c>
      <c r="B502" s="22">
        <f>VLOOKUP(C502,[1]業者一覧!_xlnm.Database,11,FALSE)</f>
        <v>1</v>
      </c>
      <c r="C502" s="23">
        <v>107352</v>
      </c>
      <c r="D502" s="42" t="str">
        <f t="shared" si="37"/>
        <v>04101107352</v>
      </c>
      <c r="E502" s="43" t="str">
        <f>VLOOKUP(C502,[1]業者一覧!_xlnm.Database,2,FALSE)</f>
        <v>琴海清掃㈲</v>
      </c>
      <c r="F502" s="44">
        <f>VLOOKUP(C502,[1]業者一覧!_xlnm.Database,4,FALSE)</f>
        <v>43318</v>
      </c>
      <c r="G502" s="45">
        <f t="shared" ref="G502:G536" si="42">EDATE(F502,60)-1</f>
        <v>45143</v>
      </c>
      <c r="H502" s="46" t="str">
        <f>VLOOKUP(C502,[1]業者一覧!_xlnm.Database,12,FALSE)</f>
        <v>濵本 泰</v>
      </c>
      <c r="I502" s="46" t="str">
        <f>VLOOKUP(C502,[1]業者一覧!_xlnm.Database,13,FALSE)</f>
        <v>ｷﾝｶｲｾｲｿｳ</v>
      </c>
      <c r="J502" s="29" t="str">
        <f>VLOOKUP(C502,[1]業者一覧!_xlnm.Database,16,FALSE)</f>
        <v>851-3212</v>
      </c>
      <c r="K502" s="43" t="str">
        <f>VLOOKUP(C502,[1]業者一覧!_xlnm.Database,17,FALSE)</f>
        <v>長崎県長崎市長浦町1100番地</v>
      </c>
      <c r="L502" s="47" t="str">
        <f>VLOOKUP(C502,[1]業者一覧!_xlnm.Database,18,FALSE)</f>
        <v>095-885-2504</v>
      </c>
      <c r="M502" s="48" t="str">
        <f>VLOOKUP(C502,[1]業者一覧!_xlnm.Database,19,FALSE)</f>
        <v>佐外</v>
      </c>
      <c r="N502" s="49" t="s">
        <v>40</v>
      </c>
      <c r="O502" s="50" t="s">
        <v>40</v>
      </c>
      <c r="P502" s="50" t="s">
        <v>40</v>
      </c>
      <c r="Q502" s="50" t="s">
        <v>40</v>
      </c>
      <c r="R502" s="51" t="s">
        <v>40</v>
      </c>
      <c r="S502" s="52" t="s">
        <v>40</v>
      </c>
      <c r="T502" s="50" t="s">
        <v>40</v>
      </c>
      <c r="U502" s="50" t="s">
        <v>40</v>
      </c>
      <c r="V502" s="50" t="s">
        <v>40</v>
      </c>
      <c r="W502" s="51" t="s">
        <v>40</v>
      </c>
      <c r="X502" s="53"/>
      <c r="Y502" s="52" t="s">
        <v>40</v>
      </c>
      <c r="Z502" s="50" t="s">
        <v>40</v>
      </c>
      <c r="AA502" s="50" t="s">
        <v>40</v>
      </c>
      <c r="AB502" s="50" t="s">
        <v>40</v>
      </c>
      <c r="AC502" s="51" t="s">
        <v>40</v>
      </c>
      <c r="AD502" s="54" t="s">
        <v>40</v>
      </c>
      <c r="AE502" s="50"/>
      <c r="AF502" s="50" t="s">
        <v>40</v>
      </c>
      <c r="AG502" s="51"/>
      <c r="AH502" s="54" t="s">
        <v>40</v>
      </c>
      <c r="AI502" s="54" t="s">
        <v>40</v>
      </c>
      <c r="AJ502" s="53" t="s">
        <v>40</v>
      </c>
      <c r="AK502" s="55">
        <f t="shared" si="40"/>
        <v>17</v>
      </c>
      <c r="AL502" s="56"/>
      <c r="AN502" s="58"/>
    </row>
    <row r="503" spans="1:40" ht="37.5" customHeight="1">
      <c r="A503" s="22">
        <f>VLOOKUP(C503,[1]業者一覧!_xlnm.Database,3,FALSE)</f>
        <v>0</v>
      </c>
      <c r="B503" s="22">
        <f>VLOOKUP(C503,[1]業者一覧!_xlnm.Database,11,FALSE)</f>
        <v>1</v>
      </c>
      <c r="C503" s="23">
        <v>165585</v>
      </c>
      <c r="D503" s="42" t="str">
        <f t="shared" si="37"/>
        <v>04101165585</v>
      </c>
      <c r="E503" s="43" t="str">
        <f>VLOOKUP(C503,[1]業者一覧!_xlnm.Database,2,FALSE)</f>
        <v>銀河コーポレーション㈱</v>
      </c>
      <c r="F503" s="44">
        <f>VLOOKUP(C503,[1]業者一覧!_xlnm.Database,4,FALSE)</f>
        <v>43535</v>
      </c>
      <c r="G503" s="45">
        <f t="shared" si="42"/>
        <v>45361</v>
      </c>
      <c r="H503" s="46" t="str">
        <f>VLOOKUP(C503,[1]業者一覧!_xlnm.Database,12,FALSE)</f>
        <v>黒田 健太郎</v>
      </c>
      <c r="I503" s="46" t="str">
        <f>VLOOKUP(C503,[1]業者一覧!_xlnm.Database,13,FALSE)</f>
        <v>ｷﾞﾝｶﾞｺｰﾎﾟﾚｰｼｮﾝ</v>
      </c>
      <c r="J503" s="29" t="str">
        <f>VLOOKUP(C503,[1]業者一覧!_xlnm.Database,16,FALSE)</f>
        <v>814-0033</v>
      </c>
      <c r="K503" s="43" t="str">
        <f>VLOOKUP(C503,[1]業者一覧!_xlnm.Database,17,FALSE)</f>
        <v>福岡県福岡市早良区有田2-1-10</v>
      </c>
      <c r="L503" s="47" t="str">
        <f>VLOOKUP(C503,[1]業者一覧!_xlnm.Database,18,FALSE)</f>
        <v>092-832-6018</v>
      </c>
      <c r="M503" s="48" t="str">
        <f>VLOOKUP(C503,[1]業者一覧!_xlnm.Database,19,FALSE)</f>
        <v>佐外</v>
      </c>
      <c r="N503" s="49"/>
      <c r="O503" s="50"/>
      <c r="P503" s="50"/>
      <c r="Q503" s="50"/>
      <c r="R503" s="51"/>
      <c r="S503" s="52" t="s">
        <v>40</v>
      </c>
      <c r="T503" s="50" t="s">
        <v>38</v>
      </c>
      <c r="U503" s="50" t="s">
        <v>40</v>
      </c>
      <c r="V503" s="50" t="s">
        <v>38</v>
      </c>
      <c r="W503" s="51"/>
      <c r="X503" s="53"/>
      <c r="Y503" s="52" t="s">
        <v>40</v>
      </c>
      <c r="Z503" s="50" t="s">
        <v>40</v>
      </c>
      <c r="AA503" s="50" t="s">
        <v>40</v>
      </c>
      <c r="AB503" s="50"/>
      <c r="AC503" s="51" t="s">
        <v>40</v>
      </c>
      <c r="AD503" s="54"/>
      <c r="AE503" s="50"/>
      <c r="AF503" s="50"/>
      <c r="AG503" s="51"/>
      <c r="AH503" s="54" t="s">
        <v>38</v>
      </c>
      <c r="AI503" s="54" t="s">
        <v>40</v>
      </c>
      <c r="AJ503" s="53"/>
      <c r="AK503" s="55">
        <f t="shared" si="40"/>
        <v>8</v>
      </c>
      <c r="AL503" s="56"/>
      <c r="AN503" s="58"/>
    </row>
    <row r="504" spans="1:40" ht="37.5" customHeight="1">
      <c r="A504" s="22">
        <f>VLOOKUP(C504,[1]業者一覧!_xlnm.Database,3,FALSE)</f>
        <v>0</v>
      </c>
      <c r="B504" s="22">
        <f>VLOOKUP(C504,[1]業者一覧!_xlnm.Database,11,FALSE)</f>
        <v>1</v>
      </c>
      <c r="C504" s="23">
        <v>156623</v>
      </c>
      <c r="D504" s="42" t="str">
        <f t="shared" si="37"/>
        <v>04101156623</v>
      </c>
      <c r="E504" s="43" t="str">
        <f>VLOOKUP(C504,[1]業者一覧!_xlnm.Database,2,FALSE)</f>
        <v>㈱銀河特送</v>
      </c>
      <c r="F504" s="44">
        <f>VLOOKUP(C504,[1]業者一覧!_xlnm.Database,4,FALSE)</f>
        <v>42633</v>
      </c>
      <c r="G504" s="45">
        <f t="shared" si="42"/>
        <v>44458</v>
      </c>
      <c r="H504" s="46" t="str">
        <f>VLOOKUP(C504,[1]業者一覧!_xlnm.Database,12,FALSE)</f>
        <v>別府 透</v>
      </c>
      <c r="I504" s="46" t="str">
        <f>VLOOKUP(C504,[1]業者一覧!_xlnm.Database,13,FALSE)</f>
        <v>ｷﾞﾝｶﾞﾄｸｿｳ</v>
      </c>
      <c r="J504" s="29">
        <f>VLOOKUP(C504,[1]業者一覧!_xlnm.Database,16,FALSE)</f>
        <v>8380026</v>
      </c>
      <c r="K504" s="43" t="str">
        <f>VLOOKUP(C504,[1]業者一覧!_xlnm.Database,17,FALSE)</f>
        <v>福岡県朝倉市柿原312-1</v>
      </c>
      <c r="L504" s="47" t="str">
        <f>VLOOKUP(C504,[1]業者一覧!_xlnm.Database,18,FALSE)</f>
        <v>0946-22-0150</v>
      </c>
      <c r="M504" s="48" t="str">
        <f>VLOOKUP(C504,[1]業者一覧!_xlnm.Database,19,FALSE)</f>
        <v>佐外</v>
      </c>
      <c r="N504" s="49"/>
      <c r="O504" s="50"/>
      <c r="P504" s="50"/>
      <c r="Q504" s="50"/>
      <c r="R504" s="51"/>
      <c r="S504" s="52" t="s">
        <v>40</v>
      </c>
      <c r="T504" s="50"/>
      <c r="U504" s="50" t="s">
        <v>40</v>
      </c>
      <c r="V504" s="50"/>
      <c r="W504" s="51"/>
      <c r="X504" s="53"/>
      <c r="Y504" s="52"/>
      <c r="Z504" s="50" t="s">
        <v>40</v>
      </c>
      <c r="AA504" s="50" t="s">
        <v>40</v>
      </c>
      <c r="AB504" s="50"/>
      <c r="AC504" s="51" t="s">
        <v>40</v>
      </c>
      <c r="AD504" s="54"/>
      <c r="AE504" s="50"/>
      <c r="AF504" s="50"/>
      <c r="AG504" s="51"/>
      <c r="AH504" s="54" t="s">
        <v>38</v>
      </c>
      <c r="AI504" s="54"/>
      <c r="AJ504" s="53"/>
      <c r="AK504" s="55">
        <f t="shared" si="40"/>
        <v>5</v>
      </c>
      <c r="AL504" s="56"/>
      <c r="AN504" s="58"/>
    </row>
    <row r="505" spans="1:40" ht="37.5" customHeight="1">
      <c r="A505" s="22">
        <f>VLOOKUP(C505,[1]業者一覧!_xlnm.Database,3,FALSE)</f>
        <v>0</v>
      </c>
      <c r="B505" s="22">
        <f>VLOOKUP(C505,[1]業者一覧!_xlnm.Database,11,FALSE)</f>
        <v>1</v>
      </c>
      <c r="C505" s="23">
        <v>133595</v>
      </c>
      <c r="D505" s="42" t="str">
        <f t="shared" si="37"/>
        <v>04101133595</v>
      </c>
      <c r="E505" s="43" t="str">
        <f>VLOOKUP(C505,[1]業者一覧!_xlnm.Database,2,FALSE)</f>
        <v>キングレックス㈱</v>
      </c>
      <c r="F505" s="44">
        <f>VLOOKUP(C505,[1]業者一覧!_xlnm.Database,4,FALSE)</f>
        <v>43024</v>
      </c>
      <c r="G505" s="45">
        <f t="shared" si="42"/>
        <v>44849</v>
      </c>
      <c r="H505" s="46" t="str">
        <f>VLOOKUP(C505,[1]業者一覧!_xlnm.Database,12,FALSE)</f>
        <v>林 伊曼</v>
      </c>
      <c r="I505" s="46" t="str">
        <f>VLOOKUP(C505,[1]業者一覧!_xlnm.Database,13,FALSE)</f>
        <v>ｷﾝｸﾞﾚｯｸｽ</v>
      </c>
      <c r="J505" s="29">
        <f>VLOOKUP(C505,[1]業者一覧!_xlnm.Database,16,FALSE)</f>
        <v>8080021</v>
      </c>
      <c r="K505" s="43" t="str">
        <f>VLOOKUP(C505,[1]業者一覧!_xlnm.Database,17,FALSE)</f>
        <v>福岡県北九州市若松区響町1-48</v>
      </c>
      <c r="L505" s="47" t="str">
        <f>VLOOKUP(C505,[1]業者一覧!_xlnm.Database,18,FALSE)</f>
        <v>093-752-1333</v>
      </c>
      <c r="M505" s="48" t="str">
        <f>VLOOKUP(C505,[1]業者一覧!_xlnm.Database,19,FALSE)</f>
        <v>佐外</v>
      </c>
      <c r="N505" s="49"/>
      <c r="O505" s="50"/>
      <c r="P505" s="50"/>
      <c r="Q505" s="50"/>
      <c r="R505" s="51"/>
      <c r="S505" s="52" t="s">
        <v>40</v>
      </c>
      <c r="T505" s="50"/>
      <c r="U505" s="50" t="s">
        <v>38</v>
      </c>
      <c r="V505" s="50"/>
      <c r="W505" s="51"/>
      <c r="X505" s="53"/>
      <c r="Y505" s="52" t="s">
        <v>38</v>
      </c>
      <c r="Z505" s="50" t="s">
        <v>38</v>
      </c>
      <c r="AA505" s="50" t="s">
        <v>40</v>
      </c>
      <c r="AB505" s="50"/>
      <c r="AC505" s="51"/>
      <c r="AD505" s="54"/>
      <c r="AE505" s="50"/>
      <c r="AF505" s="50"/>
      <c r="AG505" s="51"/>
      <c r="AH505" s="54" t="s">
        <v>38</v>
      </c>
      <c r="AI505" s="54" t="s">
        <v>40</v>
      </c>
      <c r="AJ505" s="53"/>
      <c r="AK505" s="55">
        <f t="shared" si="40"/>
        <v>5</v>
      </c>
      <c r="AL505" s="56"/>
    </row>
    <row r="506" spans="1:40" ht="37.5" customHeight="1">
      <c r="A506" s="22">
        <f>VLOOKUP(C506,[1]業者一覧!_xlnm.Database,3,FALSE)</f>
        <v>0</v>
      </c>
      <c r="B506" s="22">
        <f>VLOOKUP(C506,[1]業者一覧!_xlnm.Database,11,FALSE)</f>
        <v>1</v>
      </c>
      <c r="C506" s="23">
        <v>2948</v>
      </c>
      <c r="D506" s="42" t="str">
        <f t="shared" si="37"/>
        <v>04101002948</v>
      </c>
      <c r="E506" s="43" t="str">
        <f>VLOOKUP(C506,[1]業者一覧!_xlnm.Database,2,FALSE)</f>
        <v>久香リサイクル㈱</v>
      </c>
      <c r="F506" s="44">
        <f>VLOOKUP(C506,[1]業者一覧!_xlnm.Database,4,FALSE)</f>
        <v>41945</v>
      </c>
      <c r="G506" s="45">
        <f t="shared" si="42"/>
        <v>43770</v>
      </c>
      <c r="H506" s="46" t="str">
        <f>VLOOKUP(C506,[1]業者一覧!_xlnm.Database,12,FALSE)</f>
        <v>香川 祐輝</v>
      </c>
      <c r="I506" s="46" t="str">
        <f>VLOOKUP(C506,[1]業者一覧!_xlnm.Database,13,FALSE)</f>
        <v>ｸｶﾞﾘｻｲｸﾙ</v>
      </c>
      <c r="J506" s="29" t="str">
        <f>VLOOKUP(C506,[1]業者一覧!_xlnm.Database,16,FALSE)</f>
        <v>834-0054</v>
      </c>
      <c r="K506" s="43" t="str">
        <f>VLOOKUP(C506,[1]業者一覧!_xlnm.Database,17,FALSE)</f>
        <v>福岡県八女市前古賀字三町野523</v>
      </c>
      <c r="L506" s="47" t="str">
        <f>VLOOKUP(C506,[1]業者一覧!_xlnm.Database,18,FALSE)</f>
        <v>0943-24-9970</v>
      </c>
      <c r="M506" s="48" t="str">
        <f>VLOOKUP(C506,[1]業者一覧!_xlnm.Database,19,FALSE)</f>
        <v>佐外</v>
      </c>
      <c r="N506" s="49"/>
      <c r="O506" s="50"/>
      <c r="P506" s="50"/>
      <c r="Q506" s="50"/>
      <c r="R506" s="51"/>
      <c r="S506" s="52" t="s">
        <v>40</v>
      </c>
      <c r="T506" s="50"/>
      <c r="U506" s="50"/>
      <c r="V506" s="50"/>
      <c r="W506" s="51"/>
      <c r="X506" s="53"/>
      <c r="Y506" s="52"/>
      <c r="Z506" s="50"/>
      <c r="AA506" s="50"/>
      <c r="AB506" s="50"/>
      <c r="AC506" s="51"/>
      <c r="AD506" s="54"/>
      <c r="AE506" s="50"/>
      <c r="AF506" s="50"/>
      <c r="AG506" s="51"/>
      <c r="AH506" s="54"/>
      <c r="AI506" s="54"/>
      <c r="AJ506" s="53"/>
      <c r="AK506" s="55">
        <f t="shared" si="40"/>
        <v>1</v>
      </c>
      <c r="AL506" s="56"/>
    </row>
    <row r="507" spans="1:40" ht="37.5" customHeight="1">
      <c r="A507" s="22">
        <f>VLOOKUP(C507,[1]業者一覧!_xlnm.Database,3,FALSE)</f>
        <v>0</v>
      </c>
      <c r="B507" s="22">
        <f>VLOOKUP(C507,[1]業者一覧!_xlnm.Database,11,FALSE)</f>
        <v>1</v>
      </c>
      <c r="C507" s="23">
        <v>196149</v>
      </c>
      <c r="D507" s="42" t="str">
        <f t="shared" si="37"/>
        <v>04101196149</v>
      </c>
      <c r="E507" s="43" t="str">
        <f>VLOOKUP(C507,[1]業者一覧!_xlnm.Database,2,FALSE)</f>
        <v>久香リサイクル九州㈱</v>
      </c>
      <c r="F507" s="44">
        <f>VLOOKUP(C507,[1]業者一覧!_xlnm.Database,4,FALSE)</f>
        <v>42947</v>
      </c>
      <c r="G507" s="45">
        <f t="shared" si="42"/>
        <v>44772</v>
      </c>
      <c r="H507" s="46" t="str">
        <f>VLOOKUP(C507,[1]業者一覧!_xlnm.Database,12,FALSE)</f>
        <v>香川 祐輝</v>
      </c>
      <c r="I507" s="46" t="str">
        <f>VLOOKUP(C507,[1]業者一覧!_xlnm.Database,13,FALSE)</f>
        <v>ｸｶﾞﾘｻｲｸﾙｷｭｳｼｭｳ</v>
      </c>
      <c r="J507" s="29" t="str">
        <f>VLOOKUP(C507,[1]業者一覧!_xlnm.Database,16,FALSE)</f>
        <v>834-0054</v>
      </c>
      <c r="K507" s="43" t="str">
        <f>VLOOKUP(C507,[1]業者一覧!_xlnm.Database,17,FALSE)</f>
        <v>福岡県八女市前古賀字三町野523番1</v>
      </c>
      <c r="L507" s="47" t="str">
        <f>VLOOKUP(C507,[1]業者一覧!_xlnm.Database,18,FALSE)</f>
        <v>0943-24-9970</v>
      </c>
      <c r="M507" s="48" t="str">
        <f>VLOOKUP(C507,[1]業者一覧!_xlnm.Database,19,FALSE)</f>
        <v>佐外</v>
      </c>
      <c r="N507" s="49"/>
      <c r="O507" s="50" t="s">
        <v>38</v>
      </c>
      <c r="P507" s="50" t="s">
        <v>38</v>
      </c>
      <c r="Q507" s="50" t="s">
        <v>38</v>
      </c>
      <c r="R507" s="51" t="s">
        <v>38</v>
      </c>
      <c r="S507" s="52" t="s">
        <v>38</v>
      </c>
      <c r="T507" s="50" t="s">
        <v>38</v>
      </c>
      <c r="U507" s="50" t="s">
        <v>38</v>
      </c>
      <c r="V507" s="50" t="s">
        <v>38</v>
      </c>
      <c r="W507" s="51"/>
      <c r="X507" s="53"/>
      <c r="Y507" s="52" t="s">
        <v>38</v>
      </c>
      <c r="Z507" s="50" t="s">
        <v>38</v>
      </c>
      <c r="AA507" s="50" t="s">
        <v>38</v>
      </c>
      <c r="AB507" s="50" t="s">
        <v>38</v>
      </c>
      <c r="AC507" s="51" t="s">
        <v>38</v>
      </c>
      <c r="AD507" s="54"/>
      <c r="AE507" s="50"/>
      <c r="AF507" s="50"/>
      <c r="AG507" s="51"/>
      <c r="AH507" s="54"/>
      <c r="AI507" s="54"/>
      <c r="AJ507" s="53"/>
      <c r="AK507" s="55">
        <f t="shared" si="40"/>
        <v>13</v>
      </c>
      <c r="AL507" s="56"/>
    </row>
    <row r="508" spans="1:40" ht="37.5" customHeight="1">
      <c r="A508" s="22">
        <f>VLOOKUP(C508,[1]業者一覧!_xlnm.Database,3,FALSE)</f>
        <v>0</v>
      </c>
      <c r="B508" s="22">
        <f>VLOOKUP(C508,[1]業者一覧!_xlnm.Database,11,FALSE)</f>
        <v>1</v>
      </c>
      <c r="C508" s="23">
        <v>8259</v>
      </c>
      <c r="D508" s="42" t="str">
        <f t="shared" si="37"/>
        <v>04101008259</v>
      </c>
      <c r="E508" s="43" t="str">
        <f>VLOOKUP(C508,[1]業者一覧!_xlnm.Database,2,FALSE)</f>
        <v>㈲釘崎産業</v>
      </c>
      <c r="F508" s="44">
        <f>VLOOKUP(C508,[1]業者一覧!_xlnm.Database,4,FALSE)</f>
        <v>43597</v>
      </c>
      <c r="G508" s="45">
        <f t="shared" si="42"/>
        <v>45423</v>
      </c>
      <c r="H508" s="46" t="str">
        <f>VLOOKUP(C508,[1]業者一覧!_xlnm.Database,12,FALSE)</f>
        <v>釘崎 慎介</v>
      </c>
      <c r="I508" s="46" t="str">
        <f>VLOOKUP(C508,[1]業者一覧!_xlnm.Database,13,FALSE)</f>
        <v>ｸｷﾞｻﾞｷｻﾝｷﾞｮｳ</v>
      </c>
      <c r="J508" s="29">
        <f>VLOOKUP(C508,[1]業者一覧!_xlnm.Database,16,FALSE)</f>
        <v>8350006</v>
      </c>
      <c r="K508" s="43" t="str">
        <f>VLOOKUP(C508,[1]業者一覧!_xlnm.Database,17,FALSE)</f>
        <v>福岡県みやま市瀬高町坂田807-1</v>
      </c>
      <c r="L508" s="47" t="str">
        <f>VLOOKUP(C508,[1]業者一覧!_xlnm.Database,18,FALSE)</f>
        <v>0944-63-7287</v>
      </c>
      <c r="M508" s="48" t="str">
        <f>VLOOKUP(C508,[1]業者一覧!_xlnm.Database,19,FALSE)</f>
        <v>佐外</v>
      </c>
      <c r="N508" s="49" t="s">
        <v>40</v>
      </c>
      <c r="O508" s="50" t="s">
        <v>40</v>
      </c>
      <c r="P508" s="50" t="s">
        <v>40</v>
      </c>
      <c r="Q508" s="50" t="s">
        <v>40</v>
      </c>
      <c r="R508" s="51" t="s">
        <v>40</v>
      </c>
      <c r="S508" s="52" t="s">
        <v>40</v>
      </c>
      <c r="T508" s="50" t="s">
        <v>40</v>
      </c>
      <c r="U508" s="50" t="s">
        <v>40</v>
      </c>
      <c r="V508" s="50" t="s">
        <v>40</v>
      </c>
      <c r="W508" s="51" t="s">
        <v>40</v>
      </c>
      <c r="X508" s="53"/>
      <c r="Y508" s="52" t="s">
        <v>40</v>
      </c>
      <c r="Z508" s="50" t="s">
        <v>40</v>
      </c>
      <c r="AA508" s="50" t="s">
        <v>40</v>
      </c>
      <c r="AB508" s="50" t="s">
        <v>40</v>
      </c>
      <c r="AC508" s="51" t="s">
        <v>40</v>
      </c>
      <c r="AD508" s="54"/>
      <c r="AE508" s="50"/>
      <c r="AF508" s="50" t="s">
        <v>40</v>
      </c>
      <c r="AG508" s="51"/>
      <c r="AH508" s="54"/>
      <c r="AI508" s="54"/>
      <c r="AJ508" s="53"/>
      <c r="AK508" s="55">
        <f t="shared" si="40"/>
        <v>16</v>
      </c>
      <c r="AL508" s="56"/>
    </row>
    <row r="509" spans="1:40" ht="37.5" customHeight="1">
      <c r="A509" s="22">
        <f>VLOOKUP(C509,[1]業者一覧!_xlnm.Database,3,FALSE)</f>
        <v>0</v>
      </c>
      <c r="B509" s="22">
        <f>VLOOKUP(C509,[1]業者一覧!_xlnm.Database,11,FALSE)</f>
        <v>1</v>
      </c>
      <c r="C509" s="23">
        <v>108386</v>
      </c>
      <c r="D509" s="42" t="str">
        <f t="shared" si="37"/>
        <v>04101108386</v>
      </c>
      <c r="E509" s="43" t="str">
        <f>VLOOKUP(C509,[1]業者一覧!_xlnm.Database,2,FALSE)</f>
        <v>㈲草場金属</v>
      </c>
      <c r="F509" s="44">
        <f>VLOOKUP(C509,[1]業者一覧!_xlnm.Database,4,FALSE)</f>
        <v>43471</v>
      </c>
      <c r="G509" s="45">
        <f t="shared" si="42"/>
        <v>45296</v>
      </c>
      <c r="H509" s="46" t="str">
        <f>VLOOKUP(C509,[1]業者一覧!_xlnm.Database,12,FALSE)</f>
        <v>草場 一雅</v>
      </c>
      <c r="I509" s="46" t="str">
        <f>VLOOKUP(C509,[1]業者一覧!_xlnm.Database,13,FALSE)</f>
        <v>ｸｻﾊﾞｷﾝｿﾞｸ</v>
      </c>
      <c r="J509" s="29" t="str">
        <f>VLOOKUP(C509,[1]業者一覧!_xlnm.Database,16,FALSE)</f>
        <v>849-0905</v>
      </c>
      <c r="K509" s="43" t="str">
        <f>VLOOKUP(C509,[1]業者一覧!_xlnm.Database,17,FALSE)</f>
        <v>佐賀県佐賀市金立町大字千布3579-1</v>
      </c>
      <c r="L509" s="47" t="str">
        <f>VLOOKUP(C509,[1]業者一覧!_xlnm.Database,18,FALSE)</f>
        <v>0952-98-3447</v>
      </c>
      <c r="M509" s="48" t="str">
        <f>VLOOKUP(C509,[1]業者一覧!_xlnm.Database,19,FALSE)</f>
        <v>佐内</v>
      </c>
      <c r="N509" s="49"/>
      <c r="O509" s="50" t="s">
        <v>38</v>
      </c>
      <c r="P509" s="50" t="s">
        <v>38</v>
      </c>
      <c r="Q509" s="50"/>
      <c r="R509" s="51"/>
      <c r="S509" s="52" t="s">
        <v>38</v>
      </c>
      <c r="T509" s="50"/>
      <c r="U509" s="50"/>
      <c r="V509" s="50"/>
      <c r="W509" s="51"/>
      <c r="X509" s="53"/>
      <c r="Y509" s="52" t="s">
        <v>38</v>
      </c>
      <c r="Z509" s="50" t="s">
        <v>38</v>
      </c>
      <c r="AA509" s="50" t="s">
        <v>38</v>
      </c>
      <c r="AB509" s="50"/>
      <c r="AC509" s="51" t="s">
        <v>38</v>
      </c>
      <c r="AD509" s="54"/>
      <c r="AE509" s="50"/>
      <c r="AF509" s="50"/>
      <c r="AG509" s="51"/>
      <c r="AH509" s="54"/>
      <c r="AI509" s="54"/>
      <c r="AJ509" s="53"/>
      <c r="AK509" s="55">
        <f t="shared" si="40"/>
        <v>7</v>
      </c>
      <c r="AL509" s="56"/>
    </row>
    <row r="510" spans="1:40" ht="37.5" customHeight="1">
      <c r="A510" s="22">
        <f>VLOOKUP(C510,[1]業者一覧!_xlnm.Database,3,FALSE)</f>
        <v>0</v>
      </c>
      <c r="B510" s="22">
        <f>VLOOKUP(C510,[1]業者一覧!_xlnm.Database,11,FALSE)</f>
        <v>1</v>
      </c>
      <c r="C510" s="23">
        <v>176190</v>
      </c>
      <c r="D510" s="42" t="str">
        <f t="shared" si="37"/>
        <v>04101176190</v>
      </c>
      <c r="E510" s="43" t="str">
        <f>VLOOKUP(C510,[1]業者一覧!_xlnm.Database,2,FALSE)</f>
        <v>㈲グッドソイル</v>
      </c>
      <c r="F510" s="44">
        <f>VLOOKUP(C510,[1]業者一覧!_xlnm.Database,4,FALSE)</f>
        <v>43529</v>
      </c>
      <c r="G510" s="45">
        <f t="shared" si="42"/>
        <v>45355</v>
      </c>
      <c r="H510" s="46" t="str">
        <f>VLOOKUP(C510,[1]業者一覧!_xlnm.Database,12,FALSE)</f>
        <v>石田 博美</v>
      </c>
      <c r="I510" s="46" t="str">
        <f>VLOOKUP(C510,[1]業者一覧!_xlnm.Database,13,FALSE)</f>
        <v>ｸﾞｯﾄﾞｿｲﾙ</v>
      </c>
      <c r="J510" s="29" t="str">
        <f>VLOOKUP(C510,[1]業者一覧!_xlnm.Database,16,FALSE)</f>
        <v>846-0031</v>
      </c>
      <c r="K510" s="43" t="str">
        <f>VLOOKUP(C510,[1]業者一覧!_xlnm.Database,17,FALSE)</f>
        <v>佐賀県多久市多久町岡3553-1</v>
      </c>
      <c r="L510" s="47" t="str">
        <f>VLOOKUP(C510,[1]業者一覧!_xlnm.Database,18,FALSE)</f>
        <v>0952-73-5066</v>
      </c>
      <c r="M510" s="48" t="str">
        <f>VLOOKUP(C510,[1]業者一覧!_xlnm.Database,19,FALSE)</f>
        <v>佐内</v>
      </c>
      <c r="N510" s="49" t="s">
        <v>38</v>
      </c>
      <c r="O510" s="50" t="s">
        <v>38</v>
      </c>
      <c r="P510" s="50" t="s">
        <v>38</v>
      </c>
      <c r="Q510" s="50" t="s">
        <v>38</v>
      </c>
      <c r="R510" s="51" t="s">
        <v>38</v>
      </c>
      <c r="S510" s="52" t="s">
        <v>38</v>
      </c>
      <c r="T510" s="50" t="s">
        <v>38</v>
      </c>
      <c r="U510" s="50" t="s">
        <v>38</v>
      </c>
      <c r="V510" s="50" t="s">
        <v>38</v>
      </c>
      <c r="W510" s="51" t="s">
        <v>38</v>
      </c>
      <c r="X510" s="53"/>
      <c r="Y510" s="52" t="s">
        <v>38</v>
      </c>
      <c r="Z510" s="50" t="s">
        <v>38</v>
      </c>
      <c r="AA510" s="50" t="s">
        <v>38</v>
      </c>
      <c r="AB510" s="50" t="s">
        <v>38</v>
      </c>
      <c r="AC510" s="51" t="s">
        <v>38</v>
      </c>
      <c r="AD510" s="54" t="s">
        <v>38</v>
      </c>
      <c r="AE510" s="50" t="s">
        <v>38</v>
      </c>
      <c r="AF510" s="50" t="s">
        <v>38</v>
      </c>
      <c r="AG510" s="51"/>
      <c r="AH510" s="54" t="s">
        <v>38</v>
      </c>
      <c r="AI510" s="54" t="s">
        <v>40</v>
      </c>
      <c r="AJ510" s="53"/>
      <c r="AK510" s="55">
        <f t="shared" si="40"/>
        <v>18</v>
      </c>
      <c r="AL510" s="56"/>
    </row>
    <row r="511" spans="1:40" ht="37.5" customHeight="1">
      <c r="A511" s="22">
        <f>VLOOKUP(C511,[1]業者一覧!_xlnm.Database,3,FALSE)</f>
        <v>1</v>
      </c>
      <c r="B511" s="22">
        <f>VLOOKUP(C511,[1]業者一覧!_xlnm.Database,11,FALSE)</f>
        <v>1</v>
      </c>
      <c r="C511" s="23">
        <v>78878</v>
      </c>
      <c r="D511" s="42" t="str">
        <f t="shared" si="37"/>
        <v>04111078878</v>
      </c>
      <c r="E511" s="43" t="str">
        <f>VLOOKUP(C511,[1]業者一覧!_xlnm.Database,2,FALSE)</f>
        <v>久保 都昭</v>
      </c>
      <c r="F511" s="44">
        <f>VLOOKUP(C511,[1]業者一覧!_xlnm.Database,4,FALSE)</f>
        <v>42584</v>
      </c>
      <c r="G511" s="45">
        <f t="shared" si="42"/>
        <v>44409</v>
      </c>
      <c r="H511" s="46" t="str">
        <f>VLOOKUP(C511,[1]業者一覧!_xlnm.Database,12,FALSE)</f>
        <v>久保 都昭</v>
      </c>
      <c r="I511" s="46" t="str">
        <f>VLOOKUP(C511,[1]業者一覧!_xlnm.Database,13,FALSE)</f>
        <v>ｸﾎﾞｸﾆｱｷ</v>
      </c>
      <c r="J511" s="29">
        <f>VLOOKUP(C511,[1]業者一覧!_xlnm.Database,16,FALSE)</f>
        <v>8490928</v>
      </c>
      <c r="K511" s="43" t="str">
        <f>VLOOKUP(C511,[1]業者一覧!_xlnm.Database,17,FALSE)</f>
        <v>佐賀県佐賀市若楠2-9-15</v>
      </c>
      <c r="L511" s="47" t="str">
        <f>VLOOKUP(C511,[1]業者一覧!_xlnm.Database,18,FALSE)</f>
        <v>0952-31-2449</v>
      </c>
      <c r="M511" s="177" t="str">
        <f>VLOOKUP(C511,[1]業者一覧!_xlnm.Database,19,FALSE)</f>
        <v>佐内</v>
      </c>
      <c r="N511" s="49"/>
      <c r="O511" s="50"/>
      <c r="P511" s="50" t="s">
        <v>48</v>
      </c>
      <c r="Q511" s="50"/>
      <c r="R511" s="51"/>
      <c r="S511" s="52" t="s">
        <v>48</v>
      </c>
      <c r="T511" s="50"/>
      <c r="U511" s="50"/>
      <c r="V511" s="50"/>
      <c r="W511" s="51"/>
      <c r="X511" s="141"/>
      <c r="Y511" s="54"/>
      <c r="Z511" s="50" t="s">
        <v>48</v>
      </c>
      <c r="AA511" s="50" t="s">
        <v>38</v>
      </c>
      <c r="AB511" s="121"/>
      <c r="AC511" s="51"/>
      <c r="AD511" s="54"/>
      <c r="AE511" s="50"/>
      <c r="AF511" s="50"/>
      <c r="AG511" s="51"/>
      <c r="AH511" s="54"/>
      <c r="AI511" s="54"/>
      <c r="AJ511" s="53"/>
      <c r="AK511" s="55">
        <f t="shared" si="40"/>
        <v>4</v>
      </c>
      <c r="AL511" s="56"/>
    </row>
    <row r="512" spans="1:40" ht="37.5" customHeight="1">
      <c r="A512" s="22">
        <f>VLOOKUP(C512,[1]業者一覧!_xlnm.Database,3,FALSE)</f>
        <v>1</v>
      </c>
      <c r="B512" s="22">
        <f>VLOOKUP(C512,[1]業者一覧!_xlnm.Database,11,FALSE)</f>
        <v>1</v>
      </c>
      <c r="C512" s="23">
        <v>17336</v>
      </c>
      <c r="D512" s="42" t="str">
        <f t="shared" si="37"/>
        <v>04111017336</v>
      </c>
      <c r="E512" s="43" t="str">
        <f>VLOOKUP(C512,[1]業者一覧!_xlnm.Database,2,FALSE)</f>
        <v>㈱久保建設</v>
      </c>
      <c r="F512" s="44">
        <f>VLOOKUP(C512,[1]業者一覧!_xlnm.Database,4,FALSE)</f>
        <v>43672</v>
      </c>
      <c r="G512" s="45">
        <f t="shared" si="42"/>
        <v>45498</v>
      </c>
      <c r="H512" s="46" t="str">
        <f>VLOOKUP(C512,[1]業者一覧!_xlnm.Database,12,FALSE)</f>
        <v>久保 直行</v>
      </c>
      <c r="I512" s="46" t="str">
        <f>VLOOKUP(C512,[1]業者一覧!_xlnm.Database,13,FALSE)</f>
        <v>ｸﾎﾞｹﾝｾﾂ</v>
      </c>
      <c r="J512" s="29">
        <f>VLOOKUP(C512,[1]業者一覧!_xlnm.Database,16,FALSE)</f>
        <v>8450012</v>
      </c>
      <c r="K512" s="43" t="str">
        <f>VLOOKUP(C512,[1]業者一覧!_xlnm.Database,17,FALSE)</f>
        <v>佐賀県小城市小城町池上2387-1</v>
      </c>
      <c r="L512" s="47" t="str">
        <f>VLOOKUP(C512,[1]業者一覧!_xlnm.Database,18,FALSE)</f>
        <v>0952-73-3788</v>
      </c>
      <c r="M512" s="48" t="str">
        <f>VLOOKUP(C512,[1]業者一覧!_xlnm.Database,19,FALSE)</f>
        <v>佐内</v>
      </c>
      <c r="N512" s="49" t="s">
        <v>38</v>
      </c>
      <c r="O512" s="50" t="s">
        <v>40</v>
      </c>
      <c r="P512" s="50"/>
      <c r="Q512" s="50"/>
      <c r="R512" s="51"/>
      <c r="S512" s="52" t="s">
        <v>38</v>
      </c>
      <c r="T512" s="50" t="s">
        <v>38</v>
      </c>
      <c r="U512" s="50" t="s">
        <v>48</v>
      </c>
      <c r="V512" s="50" t="s">
        <v>38</v>
      </c>
      <c r="W512" s="51" t="s">
        <v>40</v>
      </c>
      <c r="X512" s="53"/>
      <c r="Y512" s="52" t="s">
        <v>40</v>
      </c>
      <c r="Z512" s="50" t="s">
        <v>48</v>
      </c>
      <c r="AA512" s="50" t="s">
        <v>48</v>
      </c>
      <c r="AB512" s="50" t="s">
        <v>38</v>
      </c>
      <c r="AC512" s="51" t="s">
        <v>40</v>
      </c>
      <c r="AD512" s="54"/>
      <c r="AE512" s="50"/>
      <c r="AF512" s="50" t="s">
        <v>40</v>
      </c>
      <c r="AG512" s="51"/>
      <c r="AH512" s="54" t="s">
        <v>38</v>
      </c>
      <c r="AI512" s="54" t="s">
        <v>40</v>
      </c>
      <c r="AJ512" s="53"/>
      <c r="AK512" s="55">
        <f t="shared" si="40"/>
        <v>13</v>
      </c>
      <c r="AL512" s="56"/>
    </row>
    <row r="513" spans="1:40" ht="37.5" customHeight="1">
      <c r="A513" s="22">
        <f>VLOOKUP(C513,[1]業者一覧!_xlnm.Database,3,FALSE)</f>
        <v>0</v>
      </c>
      <c r="B513" s="22">
        <f>VLOOKUP(C513,[1]業者一覧!_xlnm.Database,11,FALSE)</f>
        <v>1</v>
      </c>
      <c r="C513" s="23">
        <v>198143</v>
      </c>
      <c r="D513" s="42" t="str">
        <f t="shared" si="37"/>
        <v>04101198143</v>
      </c>
      <c r="E513" s="43" t="str">
        <f>VLOOKUP(C513,[1]業者一覧!_xlnm.Database,2,FALSE)</f>
        <v>㈱久保造園</v>
      </c>
      <c r="F513" s="44">
        <v>43048</v>
      </c>
      <c r="G513" s="45">
        <f t="shared" si="42"/>
        <v>44873</v>
      </c>
      <c r="H513" s="46" t="str">
        <f>VLOOKUP(C513,[1]業者一覧!_xlnm.Database,12,FALSE)</f>
        <v>木下 博幸</v>
      </c>
      <c r="I513" s="46" t="str">
        <f>VLOOKUP(C513,[1]業者一覧!_xlnm.Database,13,FALSE)</f>
        <v>ｸﾎﾞｿﾞｳｴﾝ</v>
      </c>
      <c r="J513" s="29">
        <f>VLOOKUP(C513,[1]業者一覧!_xlnm.Database,16,FALSE)</f>
        <v>8490906</v>
      </c>
      <c r="K513" s="43" t="str">
        <f>VLOOKUP(C513,[1]業者一覧!_xlnm.Database,17,FALSE)</f>
        <v>佐賀県佐賀市金立町大字金立2063-3</v>
      </c>
      <c r="L513" s="47" t="str">
        <f>VLOOKUP(C513,[1]業者一覧!_xlnm.Database,18,FALSE)</f>
        <v>0952-98-2327</v>
      </c>
      <c r="M513" s="48" t="str">
        <f>VLOOKUP(C513,[1]業者一覧!_xlnm.Database,19,FALSE)</f>
        <v>佐内</v>
      </c>
      <c r="N513" s="49"/>
      <c r="O513" s="50"/>
      <c r="P513" s="50"/>
      <c r="Q513" s="50"/>
      <c r="R513" s="51"/>
      <c r="S513" s="52" t="s">
        <v>40</v>
      </c>
      <c r="T513" s="50" t="s">
        <v>40</v>
      </c>
      <c r="U513" s="50" t="s">
        <v>40</v>
      </c>
      <c r="V513" s="50"/>
      <c r="W513" s="51"/>
      <c r="X513" s="53"/>
      <c r="Y513" s="52" t="s">
        <v>40</v>
      </c>
      <c r="Z513" s="50" t="s">
        <v>40</v>
      </c>
      <c r="AA513" s="50" t="s">
        <v>40</v>
      </c>
      <c r="AB513" s="50"/>
      <c r="AC513" s="51" t="s">
        <v>40</v>
      </c>
      <c r="AD513" s="54"/>
      <c r="AE513" s="50"/>
      <c r="AF513" s="50"/>
      <c r="AG513" s="51"/>
      <c r="AH513" s="54"/>
      <c r="AI513" s="54"/>
      <c r="AJ513" s="53"/>
      <c r="AK513" s="55">
        <f t="shared" si="40"/>
        <v>7</v>
      </c>
      <c r="AL513" s="56"/>
    </row>
    <row r="514" spans="1:40" ht="37.5" customHeight="1">
      <c r="A514" s="22">
        <f>VLOOKUP(C514,[1]業者一覧!_xlnm.Database,3,FALSE)</f>
        <v>0</v>
      </c>
      <c r="B514" s="22">
        <v>1</v>
      </c>
      <c r="C514" s="23">
        <v>209870</v>
      </c>
      <c r="D514" s="42" t="str">
        <f t="shared" si="37"/>
        <v>04101209870</v>
      </c>
      <c r="E514" s="43" t="str">
        <f>VLOOKUP(C514,[1]業者一覧!_xlnm.Database,2,FALSE)</f>
        <v>㈲クボタ創建</v>
      </c>
      <c r="F514" s="44">
        <f>VLOOKUP(C514,[1]業者一覧!_xlnm.Database,4,FALSE)</f>
        <v>43648</v>
      </c>
      <c r="G514" s="45">
        <f t="shared" si="42"/>
        <v>45474</v>
      </c>
      <c r="H514" s="46" t="str">
        <f>VLOOKUP(C514,[1]業者一覧!_xlnm.Database,12,FALSE)</f>
        <v>久保田　佳成</v>
      </c>
      <c r="I514" s="46" t="str">
        <f>VLOOKUP(C514,[1]業者一覧!_xlnm.Database,13,FALSE)</f>
        <v>ｸﾎﾞﾀｿｳｹﾝ</v>
      </c>
      <c r="J514" s="29">
        <f>VLOOKUP(C514,[1]業者一覧!_xlnm.Database,16,FALSE)</f>
        <v>8340122</v>
      </c>
      <c r="K514" s="43" t="str">
        <f>VLOOKUP(C514,[1]業者一覧!_xlnm.Database,17,FALSE)</f>
        <v>福岡県八女郡広川町大字一條字徳成753</v>
      </c>
      <c r="L514" s="47" t="str">
        <f>VLOOKUP(C514,[1]業者一覧!_xlnm.Database,18,FALSE)</f>
        <v>0942-55-5538</v>
      </c>
      <c r="M514" s="48" t="str">
        <f>VLOOKUP(C514,[1]業者一覧!_xlnm.Database,19,FALSE)</f>
        <v>佐内</v>
      </c>
      <c r="N514" s="49" t="s">
        <v>40</v>
      </c>
      <c r="O514" s="50" t="s">
        <v>39</v>
      </c>
      <c r="P514" s="50"/>
      <c r="Q514" s="50"/>
      <c r="R514" s="51"/>
      <c r="S514" s="59" t="s">
        <v>38</v>
      </c>
      <c r="T514" s="50" t="s">
        <v>38</v>
      </c>
      <c r="U514" s="50" t="s">
        <v>38</v>
      </c>
      <c r="V514" s="50" t="s">
        <v>38</v>
      </c>
      <c r="W514" s="51"/>
      <c r="X514" s="53"/>
      <c r="Y514" s="59" t="s">
        <v>38</v>
      </c>
      <c r="Z514" s="60" t="s">
        <v>38</v>
      </c>
      <c r="AA514" s="60" t="s">
        <v>38</v>
      </c>
      <c r="AB514" s="50"/>
      <c r="AC514" s="61" t="s">
        <v>38</v>
      </c>
      <c r="AD514" s="54"/>
      <c r="AE514" s="50"/>
      <c r="AF514" s="50"/>
      <c r="AG514" s="51"/>
      <c r="AH514" s="54" t="s">
        <v>38</v>
      </c>
      <c r="AI514" s="54"/>
      <c r="AJ514" s="53"/>
      <c r="AK514" s="55">
        <f t="shared" si="40"/>
        <v>10</v>
      </c>
      <c r="AL514" s="56" t="s">
        <v>43</v>
      </c>
    </row>
    <row r="515" spans="1:40" ht="37.5" customHeight="1">
      <c r="A515" s="22">
        <f>VLOOKUP(C515,[1]業者一覧!_xlnm.Database,3,FALSE)</f>
        <v>0</v>
      </c>
      <c r="B515" s="22">
        <f>VLOOKUP(C515,[1]業者一覧!_xlnm.Database,11,FALSE)</f>
        <v>3</v>
      </c>
      <c r="C515" s="23">
        <v>185960</v>
      </c>
      <c r="D515" s="42" t="str">
        <f t="shared" si="37"/>
        <v>04103185960</v>
      </c>
      <c r="E515" s="43" t="str">
        <f>VLOOKUP(C515,[1]業者一覧!_xlnm.Database,2,FALSE)</f>
        <v>㈱久保田商店</v>
      </c>
      <c r="F515" s="44">
        <f>VLOOKUP(C515,[1]業者一覧!_xlnm.Database,4,FALSE)</f>
        <v>42500</v>
      </c>
      <c r="G515" s="45">
        <f t="shared" si="42"/>
        <v>44325</v>
      </c>
      <c r="H515" s="46" t="str">
        <f>VLOOKUP(C515,[1]業者一覧!_xlnm.Database,12,FALSE)</f>
        <v>久保田 俊治</v>
      </c>
      <c r="I515" s="46" t="str">
        <f>VLOOKUP(C515,[1]業者一覧!_xlnm.Database,13,FALSE)</f>
        <v>ｸﾎﾞﾀｼｮｳﾃﾝ</v>
      </c>
      <c r="J515" s="29" t="str">
        <f>VLOOKUP(C515,[1]業者一覧!_xlnm.Database,16,FALSE)</f>
        <v>841-0073</v>
      </c>
      <c r="K515" s="43" t="str">
        <f>VLOOKUP(C515,[1]業者一覧!_xlnm.Database,17,FALSE)</f>
        <v>佐賀県鳥栖市江島町3256-436</v>
      </c>
      <c r="L515" s="47" t="str">
        <f>VLOOKUP(C515,[1]業者一覧!_xlnm.Database,18,FALSE)</f>
        <v>0942-85-0877</v>
      </c>
      <c r="M515" s="48" t="str">
        <f>VLOOKUP(C515,[1]業者一覧!_xlnm.Database,19,FALSE)</f>
        <v>鳥内</v>
      </c>
      <c r="N515" s="49"/>
      <c r="O515" s="50" t="s">
        <v>38</v>
      </c>
      <c r="P515" s="50"/>
      <c r="Q515" s="50"/>
      <c r="R515" s="51"/>
      <c r="S515" s="59" t="s">
        <v>38</v>
      </c>
      <c r="T515" s="50" t="s">
        <v>38</v>
      </c>
      <c r="U515" s="50" t="s">
        <v>38</v>
      </c>
      <c r="V515" s="50" t="s">
        <v>38</v>
      </c>
      <c r="W515" s="51"/>
      <c r="X515" s="53"/>
      <c r="Y515" s="59" t="s">
        <v>38</v>
      </c>
      <c r="Z515" s="60" t="s">
        <v>38</v>
      </c>
      <c r="AA515" s="60" t="s">
        <v>38</v>
      </c>
      <c r="AB515" s="50"/>
      <c r="AC515" s="61" t="s">
        <v>38</v>
      </c>
      <c r="AD515" s="54"/>
      <c r="AE515" s="50"/>
      <c r="AF515" s="50"/>
      <c r="AG515" s="51"/>
      <c r="AH515" s="54" t="s">
        <v>38</v>
      </c>
      <c r="AI515" s="54"/>
      <c r="AJ515" s="53"/>
      <c r="AK515" s="55">
        <f t="shared" si="40"/>
        <v>9</v>
      </c>
      <c r="AL515" s="56"/>
    </row>
    <row r="516" spans="1:40" ht="37.5" customHeight="1">
      <c r="A516" s="22">
        <f>VLOOKUP(C516,[1]業者一覧!_xlnm.Database,3,FALSE)</f>
        <v>0</v>
      </c>
      <c r="B516" s="22">
        <f>VLOOKUP(C516,[1]業者一覧!_xlnm.Database,11,FALSE)</f>
        <v>3</v>
      </c>
      <c r="C516" s="23">
        <v>99700</v>
      </c>
      <c r="D516" s="42" t="str">
        <f t="shared" si="37"/>
        <v>04103099700</v>
      </c>
      <c r="E516" s="43" t="str">
        <f>VLOOKUP(C516,[1]業者一覧!_xlnm.Database,2,FALSE)</f>
        <v>久保田 卓</v>
      </c>
      <c r="F516" s="44">
        <f>VLOOKUP(C516,[1]業者一覧!_xlnm.Database,4,FALSE)</f>
        <v>43032</v>
      </c>
      <c r="G516" s="45">
        <f t="shared" si="42"/>
        <v>44857</v>
      </c>
      <c r="H516" s="46" t="str">
        <f>VLOOKUP(C516,[1]業者一覧!_xlnm.Database,12,FALSE)</f>
        <v>久保田 卓</v>
      </c>
      <c r="I516" s="46" t="str">
        <f>VLOOKUP(C516,[1]業者一覧!_xlnm.Database,13,FALSE)</f>
        <v>ｸﾎﾞﾀﾀｶｼ</v>
      </c>
      <c r="J516" s="29">
        <f>VLOOKUP(C516,[1]業者一覧!_xlnm.Database,16,FALSE)</f>
        <v>8410061</v>
      </c>
      <c r="K516" s="43" t="str">
        <f>VLOOKUP(C516,[1]業者一覧!_xlnm.Database,17,FALSE)</f>
        <v>佐賀県鳥栖市轟木町1102-2</v>
      </c>
      <c r="L516" s="47" t="str">
        <f>VLOOKUP(C516,[1]業者一覧!_xlnm.Database,18,FALSE)</f>
        <v>0942-83-4503</v>
      </c>
      <c r="M516" s="48" t="str">
        <f>VLOOKUP(C516,[1]業者一覧!_xlnm.Database,19,FALSE)</f>
        <v>鳥内</v>
      </c>
      <c r="N516" s="49"/>
      <c r="O516" s="50" t="s">
        <v>39</v>
      </c>
      <c r="P516" s="50"/>
      <c r="Q516" s="50"/>
      <c r="R516" s="51"/>
      <c r="S516" s="52" t="s">
        <v>38</v>
      </c>
      <c r="T516" s="50" t="s">
        <v>38</v>
      </c>
      <c r="U516" s="50" t="s">
        <v>38</v>
      </c>
      <c r="V516" s="50" t="s">
        <v>38</v>
      </c>
      <c r="W516" s="51"/>
      <c r="X516" s="53"/>
      <c r="Y516" s="52"/>
      <c r="Z516" s="50" t="s">
        <v>38</v>
      </c>
      <c r="AA516" s="50" t="s">
        <v>38</v>
      </c>
      <c r="AB516" s="50"/>
      <c r="AC516" s="51" t="s">
        <v>38</v>
      </c>
      <c r="AD516" s="54"/>
      <c r="AE516" s="50"/>
      <c r="AF516" s="50"/>
      <c r="AG516" s="51"/>
      <c r="AH516" s="54" t="s">
        <v>38</v>
      </c>
      <c r="AI516" s="54"/>
      <c r="AJ516" s="53"/>
      <c r="AK516" s="55">
        <f t="shared" si="40"/>
        <v>8</v>
      </c>
      <c r="AL516" s="56" t="s">
        <v>43</v>
      </c>
    </row>
    <row r="517" spans="1:40" ht="37.5" customHeight="1">
      <c r="A517" s="22">
        <f>VLOOKUP(C517,[1]業者一覧!_xlnm.Database,3,FALSE)</f>
        <v>0</v>
      </c>
      <c r="B517" s="22">
        <f>VLOOKUP(C517,[1]業者一覧!_xlnm.Database,11,FALSE)</f>
        <v>1</v>
      </c>
      <c r="C517" s="23">
        <v>197472</v>
      </c>
      <c r="D517" s="42" t="str">
        <f t="shared" si="37"/>
        <v>04101197472</v>
      </c>
      <c r="E517" s="43" t="str">
        <f>VLOOKUP(C517,[1]業者一覧!_xlnm.Database,2,FALSE)</f>
        <v>久保田 佳成</v>
      </c>
      <c r="F517" s="44">
        <f>VLOOKUP(C517,[1]業者一覧!_xlnm.Database,4,FALSE)</f>
        <v>43007</v>
      </c>
      <c r="G517" s="45">
        <f t="shared" si="42"/>
        <v>44832</v>
      </c>
      <c r="H517" s="46" t="str">
        <f>VLOOKUP(C517,[1]業者一覧!_xlnm.Database,12,FALSE)</f>
        <v>久保田 佳成</v>
      </c>
      <c r="I517" s="46" t="str">
        <f>VLOOKUP(C517,[1]業者一覧!_xlnm.Database,13,FALSE)</f>
        <v>ｸﾎﾞﾀﾖｼﾅﾘ</v>
      </c>
      <c r="J517" s="29" t="str">
        <f>VLOOKUP(C517,[1]業者一覧!_xlnm.Database,16,FALSE)</f>
        <v>834-0122</v>
      </c>
      <c r="K517" s="43" t="str">
        <f>VLOOKUP(C517,[1]業者一覧!_xlnm.Database,17,FALSE)</f>
        <v>福岡県八女郡広川町大字一條753</v>
      </c>
      <c r="L517" s="47" t="str">
        <f>VLOOKUP(C517,[1]業者一覧!_xlnm.Database,18,FALSE)</f>
        <v>0942-52-8361</v>
      </c>
      <c r="M517" s="48" t="str">
        <f>VLOOKUP(C517,[1]業者一覧!_xlnm.Database,19,FALSE)</f>
        <v>佐外</v>
      </c>
      <c r="N517" s="49" t="s">
        <v>38</v>
      </c>
      <c r="O517" s="50" t="s">
        <v>39</v>
      </c>
      <c r="P517" s="50"/>
      <c r="Q517" s="50"/>
      <c r="R517" s="51"/>
      <c r="S517" s="52" t="s">
        <v>38</v>
      </c>
      <c r="T517" s="50" t="s">
        <v>38</v>
      </c>
      <c r="U517" s="50" t="s">
        <v>38</v>
      </c>
      <c r="V517" s="50" t="s">
        <v>38</v>
      </c>
      <c r="W517" s="51"/>
      <c r="X517" s="53"/>
      <c r="Y517" s="52" t="s">
        <v>38</v>
      </c>
      <c r="Z517" s="50" t="s">
        <v>38</v>
      </c>
      <c r="AA517" s="50" t="s">
        <v>38</v>
      </c>
      <c r="AB517" s="50"/>
      <c r="AC517" s="51" t="s">
        <v>38</v>
      </c>
      <c r="AD517" s="54"/>
      <c r="AE517" s="50"/>
      <c r="AF517" s="50"/>
      <c r="AG517" s="51"/>
      <c r="AH517" s="54" t="s">
        <v>38</v>
      </c>
      <c r="AI517" s="54"/>
      <c r="AJ517" s="53"/>
      <c r="AK517" s="55">
        <f t="shared" si="40"/>
        <v>10</v>
      </c>
      <c r="AL517" s="56" t="s">
        <v>81</v>
      </c>
    </row>
    <row r="518" spans="1:40" ht="37.5" customHeight="1">
      <c r="A518" s="22">
        <f>VLOOKUP(C518,[1]業者一覧!_xlnm.Database,3,FALSE)</f>
        <v>0</v>
      </c>
      <c r="B518" s="22">
        <f>VLOOKUP(C518,[1]業者一覧!_xlnm.Database,11,FALSE)</f>
        <v>1</v>
      </c>
      <c r="C518" s="23">
        <v>128781</v>
      </c>
      <c r="D518" s="42" t="str">
        <f t="shared" si="37"/>
        <v>04101128781</v>
      </c>
      <c r="E518" s="43" t="str">
        <f>VLOOKUP(C518,[1]業者一覧!_xlnm.Database,2,FALSE)</f>
        <v>久保 義晶</v>
      </c>
      <c r="F518" s="44">
        <f>VLOOKUP(C518,[1]業者一覧!_xlnm.Database,4,FALSE)</f>
        <v>42562</v>
      </c>
      <c r="G518" s="45">
        <f t="shared" si="42"/>
        <v>44387</v>
      </c>
      <c r="H518" s="46" t="str">
        <f>VLOOKUP(C518,[1]業者一覧!_xlnm.Database,12,FALSE)</f>
        <v>久保 義晶</v>
      </c>
      <c r="I518" s="46" t="str">
        <f>VLOOKUP(C518,[1]業者一覧!_xlnm.Database,13,FALSE)</f>
        <v>ｸﾎﾞﾖｼｱｷ</v>
      </c>
      <c r="J518" s="29">
        <f>VLOOKUP(C518,[1]業者一覧!_xlnm.Database,16,FALSE)</f>
        <v>8400202</v>
      </c>
      <c r="K518" s="43" t="str">
        <f>VLOOKUP(C518,[1]業者一覧!_xlnm.Database,17,FALSE)</f>
        <v>佐賀県佐賀市大和町大字久池井1391-215</v>
      </c>
      <c r="L518" s="47" t="str">
        <f>VLOOKUP(C518,[1]業者一覧!_xlnm.Database,18,FALSE)</f>
        <v>0952-62-6213</v>
      </c>
      <c r="M518" s="48" t="str">
        <f>VLOOKUP(C518,[1]業者一覧!_xlnm.Database,19,FALSE)</f>
        <v>佐内</v>
      </c>
      <c r="N518" s="49"/>
      <c r="O518" s="50"/>
      <c r="P518" s="50"/>
      <c r="Q518" s="50"/>
      <c r="R518" s="51"/>
      <c r="S518" s="52" t="s">
        <v>38</v>
      </c>
      <c r="T518" s="50" t="s">
        <v>38</v>
      </c>
      <c r="U518" s="50" t="s">
        <v>38</v>
      </c>
      <c r="V518" s="50"/>
      <c r="W518" s="51"/>
      <c r="X518" s="53"/>
      <c r="Y518" s="52"/>
      <c r="Z518" s="50"/>
      <c r="AA518" s="50" t="s">
        <v>38</v>
      </c>
      <c r="AB518" s="50"/>
      <c r="AC518" s="51" t="s">
        <v>38</v>
      </c>
      <c r="AD518" s="54"/>
      <c r="AE518" s="50"/>
      <c r="AF518" s="50"/>
      <c r="AG518" s="51"/>
      <c r="AH518" s="54"/>
      <c r="AI518" s="54"/>
      <c r="AJ518" s="53"/>
      <c r="AK518" s="55">
        <f t="shared" si="40"/>
        <v>5</v>
      </c>
      <c r="AL518" s="56"/>
    </row>
    <row r="519" spans="1:40" ht="37.5" customHeight="1">
      <c r="A519" s="22">
        <f>VLOOKUP(C519,[1]業者一覧!_xlnm.Database,3,FALSE)</f>
        <v>0</v>
      </c>
      <c r="B519" s="22">
        <f>VLOOKUP(C519,[1]業者一覧!_xlnm.Database,11,FALSE)</f>
        <v>1</v>
      </c>
      <c r="C519" s="23">
        <v>204828</v>
      </c>
      <c r="D519" s="42" t="str">
        <f t="shared" si="37"/>
        <v>04101204828</v>
      </c>
      <c r="E519" s="43" t="str">
        <f>VLOOKUP(C519,[1]業者一覧!_xlnm.Database,2,FALSE)</f>
        <v>久保 龍</v>
      </c>
      <c r="F519" s="44">
        <f>VLOOKUP(C519,[1]業者一覧!_xlnm.Database,4,FALSE)</f>
        <v>43462</v>
      </c>
      <c r="G519" s="45">
        <f t="shared" si="42"/>
        <v>45287</v>
      </c>
      <c r="H519" s="46" t="str">
        <f>VLOOKUP(C519,[1]業者一覧!_xlnm.Database,12,FALSE)</f>
        <v>久保 龍</v>
      </c>
      <c r="I519" s="46" t="str">
        <f>VLOOKUP(C519,[1]業者一覧!_xlnm.Database,13,FALSE)</f>
        <v>ｸﾎﾞﾘｭｳ</v>
      </c>
      <c r="J519" s="29" t="str">
        <f>VLOOKUP(C519,[1]業者一覧!_xlnm.Database,16,FALSE)</f>
        <v>849-2203</v>
      </c>
      <c r="K519" s="43" t="str">
        <f>VLOOKUP(C519,[1]業者一覧!_xlnm.Database,17,FALSE)</f>
        <v>佐賀県武雄市北方町大字芦原1329-1</v>
      </c>
      <c r="L519" s="47" t="str">
        <f>VLOOKUP(C519,[1]業者一覧!_xlnm.Database,18,FALSE)</f>
        <v>0954-36-2575</v>
      </c>
      <c r="M519" s="48" t="str">
        <f>VLOOKUP(C519,[1]業者一覧!_xlnm.Database,19,FALSE)</f>
        <v>杵内</v>
      </c>
      <c r="N519" s="49" t="s">
        <v>40</v>
      </c>
      <c r="O519" s="50" t="s">
        <v>40</v>
      </c>
      <c r="P519" s="50" t="s">
        <v>40</v>
      </c>
      <c r="Q519" s="50"/>
      <c r="R519" s="51"/>
      <c r="S519" s="52" t="s">
        <v>38</v>
      </c>
      <c r="T519" s="50" t="s">
        <v>38</v>
      </c>
      <c r="U519" s="50" t="s">
        <v>38</v>
      </c>
      <c r="V519" s="50" t="s">
        <v>40</v>
      </c>
      <c r="W519" s="51"/>
      <c r="X519" s="53"/>
      <c r="Y519" s="52" t="s">
        <v>40</v>
      </c>
      <c r="Z519" s="50" t="s">
        <v>40</v>
      </c>
      <c r="AA519" s="50" t="s">
        <v>40</v>
      </c>
      <c r="AB519" s="50" t="s">
        <v>40</v>
      </c>
      <c r="AC519" s="51" t="s">
        <v>38</v>
      </c>
      <c r="AD519" s="54"/>
      <c r="AE519" s="50"/>
      <c r="AF519" s="50"/>
      <c r="AG519" s="51"/>
      <c r="AH519" s="54" t="s">
        <v>40</v>
      </c>
      <c r="AI519" s="54"/>
      <c r="AJ519" s="53"/>
      <c r="AK519" s="55">
        <f t="shared" si="40"/>
        <v>12</v>
      </c>
      <c r="AL519" s="56"/>
    </row>
    <row r="520" spans="1:40" ht="37.5" customHeight="1">
      <c r="A520" s="22">
        <f>VLOOKUP(C520,[1]業者一覧!_xlnm.Database,3,FALSE)</f>
        <v>0</v>
      </c>
      <c r="B520" s="22">
        <f>VLOOKUP(C520,[1]業者一覧!_xlnm.Database,11,FALSE)</f>
        <v>1</v>
      </c>
      <c r="C520" s="23">
        <v>100153</v>
      </c>
      <c r="D520" s="42" t="str">
        <f t="shared" si="37"/>
        <v>04101100153</v>
      </c>
      <c r="E520" s="43" t="str">
        <f>VLOOKUP(C520,[1]業者一覧!_xlnm.Database,2,FALSE)</f>
        <v>神代 利勝</v>
      </c>
      <c r="F520" s="44">
        <f>VLOOKUP(C520,[1]業者一覧!_xlnm.Database,4,FALSE)</f>
        <v>43058</v>
      </c>
      <c r="G520" s="45">
        <f t="shared" si="42"/>
        <v>44883</v>
      </c>
      <c r="H520" s="46" t="str">
        <f>VLOOKUP(C520,[1]業者一覧!_xlnm.Database,12,FALSE)</f>
        <v>神代 利勝</v>
      </c>
      <c r="I520" s="46" t="str">
        <f>VLOOKUP(C520,[1]業者一覧!_xlnm.Database,13,FALSE)</f>
        <v>ｸﾏｼﾛﾄｼｶﾂ</v>
      </c>
      <c r="J520" s="29">
        <f>VLOOKUP(C520,[1]業者一覧!_xlnm.Database,16,FALSE)</f>
        <v>8490915</v>
      </c>
      <c r="K520" s="43" t="str">
        <f>VLOOKUP(C520,[1]業者一覧!_xlnm.Database,17,FALSE)</f>
        <v>佐賀県佐賀市兵庫町大字藤木1309-1</v>
      </c>
      <c r="L520" s="47" t="str">
        <f>VLOOKUP(C520,[1]業者一覧!_xlnm.Database,18,FALSE)</f>
        <v>0952-33-3939</v>
      </c>
      <c r="M520" s="48" t="str">
        <f>VLOOKUP(C520,[1]業者一覧!_xlnm.Database,19,FALSE)</f>
        <v>佐内</v>
      </c>
      <c r="N520" s="49"/>
      <c r="O520" s="50" t="s">
        <v>38</v>
      </c>
      <c r="P520" s="50"/>
      <c r="Q520" s="50"/>
      <c r="R520" s="51"/>
      <c r="S520" s="52" t="s">
        <v>38</v>
      </c>
      <c r="T520" s="50" t="s">
        <v>38</v>
      </c>
      <c r="U520" s="50" t="s">
        <v>38</v>
      </c>
      <c r="V520" s="50"/>
      <c r="W520" s="51"/>
      <c r="X520" s="53"/>
      <c r="Y520" s="52" t="s">
        <v>38</v>
      </c>
      <c r="Z520" s="50" t="s">
        <v>38</v>
      </c>
      <c r="AA520" s="50" t="s">
        <v>38</v>
      </c>
      <c r="AB520" s="50"/>
      <c r="AC520" s="51" t="s">
        <v>38</v>
      </c>
      <c r="AD520" s="54"/>
      <c r="AE520" s="50"/>
      <c r="AF520" s="50"/>
      <c r="AG520" s="51"/>
      <c r="AH520" s="54"/>
      <c r="AI520" s="54" t="s">
        <v>42</v>
      </c>
      <c r="AJ520" s="53" t="s">
        <v>42</v>
      </c>
      <c r="AK520" s="55">
        <f t="shared" si="40"/>
        <v>8</v>
      </c>
      <c r="AL520" s="56"/>
    </row>
    <row r="521" spans="1:40" ht="37.5" customHeight="1">
      <c r="A521" s="22">
        <f>VLOOKUP(C521,[1]業者一覧!_xlnm.Database,3,FALSE)</f>
        <v>0</v>
      </c>
      <c r="B521" s="22">
        <f>VLOOKUP(C521,[1]業者一覧!_xlnm.Database,11,FALSE)</f>
        <v>1</v>
      </c>
      <c r="C521" s="23">
        <v>3984</v>
      </c>
      <c r="D521" s="42" t="str">
        <f t="shared" si="37"/>
        <v>04101003984</v>
      </c>
      <c r="E521" s="43" t="str">
        <f>VLOOKUP(C521,[1]業者一覧!_xlnm.Database,2,FALSE)</f>
        <v>㈱熊本市リサイクル事業センター</v>
      </c>
      <c r="F521" s="44">
        <f>VLOOKUP(C521,[1]業者一覧!_xlnm.Database,4,FALSE)</f>
        <v>42921</v>
      </c>
      <c r="G521" s="45">
        <f t="shared" si="42"/>
        <v>44746</v>
      </c>
      <c r="H521" s="46" t="str">
        <f>VLOOKUP(C521,[1]業者一覧!_xlnm.Database,12,FALSE)</f>
        <v>西原 治雄</v>
      </c>
      <c r="I521" s="46" t="str">
        <f>VLOOKUP(C521,[1]業者一覧!_xlnm.Database,13,FALSE)</f>
        <v>ｸﾏﾓﾄｼﾘｻｲｸﾙｼﾞｷﾞｮｳｾﾝﾀｰ</v>
      </c>
      <c r="J521" s="29" t="str">
        <f>VLOOKUP(C521,[1]業者一覧!_xlnm.Database,16,FALSE)</f>
        <v>861-4101</v>
      </c>
      <c r="K521" s="43" t="str">
        <f>VLOOKUP(C521,[1]業者一覧!_xlnm.Database,17,FALSE)</f>
        <v>熊本県熊本市南区近見8-8-35</v>
      </c>
      <c r="L521" s="47" t="str">
        <f>VLOOKUP(C521,[1]業者一覧!_xlnm.Database,18,FALSE)</f>
        <v>096-357-0070</v>
      </c>
      <c r="M521" s="48" t="str">
        <f>VLOOKUP(C521,[1]業者一覧!_xlnm.Database,19,FALSE)</f>
        <v>佐外</v>
      </c>
      <c r="N521" s="49" t="s">
        <v>38</v>
      </c>
      <c r="O521" s="50" t="s">
        <v>38</v>
      </c>
      <c r="P521" s="50" t="s">
        <v>38</v>
      </c>
      <c r="Q521" s="50" t="s">
        <v>38</v>
      </c>
      <c r="R521" s="51" t="s">
        <v>38</v>
      </c>
      <c r="S521" s="52" t="s">
        <v>38</v>
      </c>
      <c r="T521" s="50" t="s">
        <v>38</v>
      </c>
      <c r="U521" s="50" t="s">
        <v>38</v>
      </c>
      <c r="V521" s="50" t="s">
        <v>38</v>
      </c>
      <c r="W521" s="51" t="s">
        <v>38</v>
      </c>
      <c r="X521" s="53"/>
      <c r="Y521" s="52" t="s">
        <v>38</v>
      </c>
      <c r="Z521" s="50" t="s">
        <v>38</v>
      </c>
      <c r="AA521" s="50" t="s">
        <v>38</v>
      </c>
      <c r="AB521" s="50" t="s">
        <v>38</v>
      </c>
      <c r="AC521" s="51" t="s">
        <v>38</v>
      </c>
      <c r="AD521" s="54"/>
      <c r="AE521" s="50"/>
      <c r="AF521" s="50"/>
      <c r="AG521" s="51"/>
      <c r="AH521" s="54"/>
      <c r="AI521" s="54"/>
      <c r="AJ521" s="53"/>
      <c r="AK521" s="55">
        <f t="shared" si="40"/>
        <v>15</v>
      </c>
      <c r="AL521" s="56"/>
    </row>
    <row r="522" spans="1:40" ht="37.5" customHeight="1">
      <c r="A522" s="22">
        <f>VLOOKUP(C522,[1]業者一覧!_xlnm.Database,3,FALSE)</f>
        <v>0</v>
      </c>
      <c r="B522" s="22">
        <f>VLOOKUP(C522,[1]業者一覧!_xlnm.Database,11,FALSE)</f>
        <v>1</v>
      </c>
      <c r="C522" s="23">
        <v>20742</v>
      </c>
      <c r="D522" s="42" t="str">
        <f t="shared" ref="D522:D586" si="43">0&amp;41&amp;A522&amp;B522&amp;VLOOKUP(C522,桁合わせ,2)&amp;C522</f>
        <v>04101020742</v>
      </c>
      <c r="E522" s="43" t="str">
        <f>VLOOKUP(C522,[1]業者一覧!_xlnm.Database,2,FALSE)</f>
        <v>熊本新明産業㈱</v>
      </c>
      <c r="F522" s="44">
        <f>VLOOKUP(C522,[1]業者一覧!_xlnm.Database,4,FALSE)</f>
        <v>43743</v>
      </c>
      <c r="G522" s="45">
        <f t="shared" si="42"/>
        <v>45569</v>
      </c>
      <c r="H522" s="46" t="str">
        <f>VLOOKUP(C522,[1]業者一覧!_xlnm.Database,12,FALSE)</f>
        <v>萩原 幸夫</v>
      </c>
      <c r="I522" s="46" t="str">
        <f>VLOOKUP(C522,[1]業者一覧!_xlnm.Database,13,FALSE)</f>
        <v>ｸﾏﾓﾄｼﾝﾒｲｻﾝｷﾞｮｳ</v>
      </c>
      <c r="J522" s="29" t="str">
        <f>VLOOKUP(C522,[1]業者一覧!_xlnm.Database,16,FALSE)</f>
        <v>861-4106</v>
      </c>
      <c r="K522" s="43" t="str">
        <f>VLOOKUP(C522,[1]業者一覧!_xlnm.Database,17,FALSE)</f>
        <v>熊本県熊本市南区南高江3-3-53</v>
      </c>
      <c r="L522" s="47" t="str">
        <f>VLOOKUP(C522,[1]業者一覧!_xlnm.Database,18,FALSE)</f>
        <v>096-357-1773</v>
      </c>
      <c r="M522" s="48" t="str">
        <f>VLOOKUP(C522,[1]業者一覧!_xlnm.Database,19,FALSE)</f>
        <v>佐外</v>
      </c>
      <c r="N522" s="49" t="s">
        <v>38</v>
      </c>
      <c r="O522" s="50"/>
      <c r="P522" s="50" t="s">
        <v>38</v>
      </c>
      <c r="Q522" s="50"/>
      <c r="R522" s="51"/>
      <c r="S522" s="52" t="s">
        <v>38</v>
      </c>
      <c r="T522" s="50" t="s">
        <v>38</v>
      </c>
      <c r="U522" s="50" t="s">
        <v>38</v>
      </c>
      <c r="V522" s="50" t="s">
        <v>38</v>
      </c>
      <c r="W522" s="51"/>
      <c r="X522" s="53"/>
      <c r="Y522" s="52" t="s">
        <v>38</v>
      </c>
      <c r="Z522" s="50" t="s">
        <v>38</v>
      </c>
      <c r="AA522" s="50" t="s">
        <v>38</v>
      </c>
      <c r="AB522" s="50" t="s">
        <v>38</v>
      </c>
      <c r="AC522" s="51" t="s">
        <v>38</v>
      </c>
      <c r="AD522" s="54"/>
      <c r="AE522" s="50"/>
      <c r="AF522" s="50"/>
      <c r="AG522" s="51"/>
      <c r="AH522" s="54" t="s">
        <v>38</v>
      </c>
      <c r="AI522" s="54"/>
      <c r="AJ522" s="53"/>
      <c r="AK522" s="55">
        <f t="shared" si="40"/>
        <v>11</v>
      </c>
      <c r="AL522" s="56"/>
      <c r="AN522" s="58"/>
    </row>
    <row r="523" spans="1:40" ht="37.5" customHeight="1">
      <c r="A523" s="22">
        <f>VLOOKUP(C523,[1]業者一覧!_xlnm.Database,3,FALSE)</f>
        <v>0</v>
      </c>
      <c r="B523" s="22">
        <f>VLOOKUP(C523,[1]業者一覧!_xlnm.Database,11,FALSE)</f>
        <v>3</v>
      </c>
      <c r="C523" s="23">
        <v>4269</v>
      </c>
      <c r="D523" s="24" t="str">
        <f t="shared" si="43"/>
        <v>04103004269</v>
      </c>
      <c r="E523" s="25" t="str">
        <f>VLOOKUP(C523,[1]業者一覧!_xlnm.Database,2,FALSE)</f>
        <v>㈱熊本メスキュード</v>
      </c>
      <c r="F523" s="26">
        <f>VLOOKUP(C523,[1]業者一覧!_xlnm.Database,4,FALSE)</f>
        <v>43570</v>
      </c>
      <c r="G523" s="27">
        <f t="shared" si="42"/>
        <v>45396</v>
      </c>
      <c r="H523" s="28" t="str">
        <f>VLOOKUP(C523,[1]業者一覧!_xlnm.Database,12,FALSE)</f>
        <v>山本 龍幸</v>
      </c>
      <c r="I523" s="28" t="str">
        <f>VLOOKUP(C523,[1]業者一覧!_xlnm.Database,13,FALSE)</f>
        <v>ｸﾏﾓﾄﾒｽｷｭｰﾄﾞ</v>
      </c>
      <c r="J523" s="29">
        <f>VLOOKUP(C523,[1]業者一覧!_xlnm.Database,16,FALSE)</f>
        <v>8611323</v>
      </c>
      <c r="K523" s="25" t="str">
        <f>VLOOKUP(C523,[1]業者一覧!_xlnm.Database,17,FALSE)</f>
        <v>熊本県菊池市西寺1431-6</v>
      </c>
      <c r="L523" s="30" t="str">
        <f>VLOOKUP(C523,[1]業者一覧!_xlnm.Database,18,FALSE)</f>
        <v>0968-25-0768</v>
      </c>
      <c r="M523" s="31" t="str">
        <f>VLOOKUP(C523,[1]業者一覧!_xlnm.Database,19,FALSE)</f>
        <v>鳥外</v>
      </c>
      <c r="N523" s="32" t="s">
        <v>38</v>
      </c>
      <c r="O523" s="33" t="s">
        <v>38</v>
      </c>
      <c r="P523" s="33" t="s">
        <v>40</v>
      </c>
      <c r="Q523" s="33" t="s">
        <v>38</v>
      </c>
      <c r="R523" s="34" t="s">
        <v>38</v>
      </c>
      <c r="S523" s="35" t="s">
        <v>38</v>
      </c>
      <c r="T523" s="33" t="s">
        <v>38</v>
      </c>
      <c r="U523" s="33" t="s">
        <v>38</v>
      </c>
      <c r="V523" s="33" t="s">
        <v>38</v>
      </c>
      <c r="W523" s="34" t="s">
        <v>38</v>
      </c>
      <c r="X523" s="41"/>
      <c r="Y523" s="35" t="s">
        <v>38</v>
      </c>
      <c r="Z523" s="33" t="s">
        <v>40</v>
      </c>
      <c r="AA523" s="33" t="s">
        <v>40</v>
      </c>
      <c r="AB523" s="33" t="s">
        <v>38</v>
      </c>
      <c r="AC523" s="34" t="s">
        <v>38</v>
      </c>
      <c r="AD523" s="38"/>
      <c r="AE523" s="33" t="s">
        <v>38</v>
      </c>
      <c r="AF523" s="33" t="s">
        <v>38</v>
      </c>
      <c r="AG523" s="34" t="s">
        <v>38</v>
      </c>
      <c r="AH523" s="38" t="s">
        <v>38</v>
      </c>
      <c r="AI523" s="38" t="s">
        <v>40</v>
      </c>
      <c r="AJ523" s="41" t="s">
        <v>40</v>
      </c>
      <c r="AK523" s="39">
        <f t="shared" si="40"/>
        <v>18</v>
      </c>
      <c r="AL523" s="40"/>
    </row>
    <row r="524" spans="1:40" ht="37.5" customHeight="1">
      <c r="A524" s="22">
        <f>VLOOKUP(C524,[1]業者一覧!_xlnm.Database,3,FALSE)</f>
        <v>0</v>
      </c>
      <c r="B524" s="22">
        <f>VLOOKUP(C524,[1]業者一覧!_xlnm.Database,11,FALSE)</f>
        <v>1</v>
      </c>
      <c r="C524" s="23">
        <v>32701</v>
      </c>
      <c r="D524" s="42" t="str">
        <f t="shared" si="43"/>
        <v>04101032701</v>
      </c>
      <c r="E524" s="43" t="str">
        <f>VLOOKUP(C524,[1]業者一覧!_xlnm.Database,2,FALSE)</f>
        <v>㈲久米産業</v>
      </c>
      <c r="F524" s="44">
        <f>VLOOKUP(C524,[1]業者一覧!_xlnm.Database,4,FALSE)</f>
        <v>43046</v>
      </c>
      <c r="G524" s="45">
        <f t="shared" si="42"/>
        <v>44871</v>
      </c>
      <c r="H524" s="46" t="str">
        <f>VLOOKUP(C524,[1]業者一覧!_xlnm.Database,12,FALSE)</f>
        <v>有本 英輔</v>
      </c>
      <c r="I524" s="46" t="str">
        <f>VLOOKUP(C524,[1]業者一覧!_xlnm.Database,13,FALSE)</f>
        <v>ｸﾒｻﾝｷﾞｮｳ</v>
      </c>
      <c r="J524" s="29" t="str">
        <f>VLOOKUP(C524,[1]業者一覧!_xlnm.Database,16,FALSE)</f>
        <v>708-1521</v>
      </c>
      <c r="K524" s="43" t="str">
        <f>VLOOKUP(C524,[1]業者一覧!_xlnm.Database,17,FALSE)</f>
        <v>岡山県久米郡美咲町休石480-6</v>
      </c>
      <c r="L524" s="47" t="str">
        <f>VLOOKUP(C524,[1]業者一覧!_xlnm.Database,18,FALSE)</f>
        <v>0868-62-2275</v>
      </c>
      <c r="M524" s="48" t="str">
        <f>VLOOKUP(C524,[1]業者一覧!_xlnm.Database,19,FALSE)</f>
        <v>佐外</v>
      </c>
      <c r="N524" s="49" t="s">
        <v>38</v>
      </c>
      <c r="O524" s="50" t="s">
        <v>38</v>
      </c>
      <c r="P524" s="50" t="s">
        <v>38</v>
      </c>
      <c r="Q524" s="50" t="s">
        <v>38</v>
      </c>
      <c r="R524" s="51" t="s">
        <v>38</v>
      </c>
      <c r="S524" s="52" t="s">
        <v>38</v>
      </c>
      <c r="T524" s="50" t="s">
        <v>38</v>
      </c>
      <c r="U524" s="50" t="s">
        <v>38</v>
      </c>
      <c r="V524" s="50" t="s">
        <v>38</v>
      </c>
      <c r="W524" s="51" t="s">
        <v>38</v>
      </c>
      <c r="X524" s="53" t="s">
        <v>38</v>
      </c>
      <c r="Y524" s="52" t="s">
        <v>38</v>
      </c>
      <c r="Z524" s="50" t="s">
        <v>38</v>
      </c>
      <c r="AA524" s="50" t="s">
        <v>38</v>
      </c>
      <c r="AB524" s="50" t="s">
        <v>38</v>
      </c>
      <c r="AC524" s="51" t="s">
        <v>38</v>
      </c>
      <c r="AD524" s="54"/>
      <c r="AE524" s="50"/>
      <c r="AF524" s="50" t="s">
        <v>38</v>
      </c>
      <c r="AG524" s="51"/>
      <c r="AH524" s="54" t="s">
        <v>38</v>
      </c>
      <c r="AI524" s="54" t="s">
        <v>38</v>
      </c>
      <c r="AJ524" s="53" t="s">
        <v>38</v>
      </c>
      <c r="AK524" s="55">
        <f t="shared" si="40"/>
        <v>17</v>
      </c>
      <c r="AL524" s="56"/>
    </row>
    <row r="525" spans="1:40" ht="37.5" customHeight="1">
      <c r="A525" s="22">
        <f>VLOOKUP(C525,[1]業者一覧!_xlnm.Database,3,FALSE)</f>
        <v>0</v>
      </c>
      <c r="B525" s="22">
        <v>1</v>
      </c>
      <c r="C525" s="23">
        <v>190321</v>
      </c>
      <c r="D525" s="42" t="str">
        <f t="shared" si="43"/>
        <v>04101190321</v>
      </c>
      <c r="E525" s="43" t="str">
        <f>VLOOKUP(C525,[1]業者一覧!_xlnm.Database,2,FALSE)</f>
        <v>倉員　功</v>
      </c>
      <c r="F525" s="44">
        <f>VLOOKUP(C525,[1]業者一覧!_xlnm.Database,4,FALSE)</f>
        <v>42586</v>
      </c>
      <c r="G525" s="45">
        <f t="shared" si="42"/>
        <v>44411</v>
      </c>
      <c r="H525" s="46" t="str">
        <f>VLOOKUP(C525,[1]業者一覧!_xlnm.Database,12,FALSE)</f>
        <v>倉員 功</v>
      </c>
      <c r="I525" s="46" t="str">
        <f>VLOOKUP(C525,[1]業者一覧!_xlnm.Database,13,FALSE)</f>
        <v>ｸﾗｶｽﾞｲｻｵ</v>
      </c>
      <c r="J525" s="29" t="str">
        <f>VLOOKUP(C525,[1]業者一覧!_xlnm.Database,16,FALSE)</f>
        <v>811-1241</v>
      </c>
      <c r="K525" s="43" t="str">
        <f>VLOOKUP(C525,[1]業者一覧!_xlnm.Database,17,FALSE)</f>
        <v>福岡県筑紫郡那珂川町大字後野892-1</v>
      </c>
      <c r="L525" s="47" t="str">
        <f>VLOOKUP(C525,[1]業者一覧!_xlnm.Database,18,FALSE)</f>
        <v>090-7165-4155</v>
      </c>
      <c r="M525" s="48" t="str">
        <f>VLOOKUP(C525,[1]業者一覧!_xlnm.Database,19,FALSE)</f>
        <v>佐外</v>
      </c>
      <c r="N525" s="49"/>
      <c r="O525" s="50" t="s">
        <v>54</v>
      </c>
      <c r="P525" s="50"/>
      <c r="Q525" s="50"/>
      <c r="R525" s="51"/>
      <c r="S525" s="52" t="s">
        <v>38</v>
      </c>
      <c r="T525" s="50" t="s">
        <v>38</v>
      </c>
      <c r="U525" s="50" t="s">
        <v>38</v>
      </c>
      <c r="V525" s="50" t="s">
        <v>38</v>
      </c>
      <c r="W525" s="51"/>
      <c r="X525" s="53"/>
      <c r="Y525" s="52" t="s">
        <v>38</v>
      </c>
      <c r="Z525" s="50" t="s">
        <v>38</v>
      </c>
      <c r="AA525" s="50" t="s">
        <v>38</v>
      </c>
      <c r="AB525" s="50"/>
      <c r="AC525" s="51" t="s">
        <v>38</v>
      </c>
      <c r="AD525" s="54"/>
      <c r="AE525" s="50"/>
      <c r="AF525" s="50"/>
      <c r="AG525" s="51"/>
      <c r="AH525" s="54" t="s">
        <v>38</v>
      </c>
      <c r="AI525" s="54"/>
      <c r="AJ525" s="53"/>
      <c r="AK525" s="55">
        <v>8</v>
      </c>
      <c r="AL525" s="56"/>
    </row>
    <row r="526" spans="1:40" ht="37.5" customHeight="1">
      <c r="A526" s="22">
        <f>VLOOKUP(C526,[1]業者一覧!_xlnm.Database,3,FALSE)</f>
        <v>0</v>
      </c>
      <c r="B526" s="22">
        <f>VLOOKUP(C526,[1]業者一覧!_xlnm.Database,11,FALSE)</f>
        <v>1</v>
      </c>
      <c r="C526" s="23">
        <v>169042</v>
      </c>
      <c r="D526" s="42" t="str">
        <f t="shared" si="43"/>
        <v>04101169042</v>
      </c>
      <c r="E526" s="43" t="str">
        <f>VLOOKUP(C526,[1]業者一覧!_xlnm.Database,2,FALSE)</f>
        <v>㈱クラフトワン</v>
      </c>
      <c r="F526" s="44">
        <f>VLOOKUP(C526,[1]業者一覧!_xlnm.Database,4,FALSE)</f>
        <v>43180</v>
      </c>
      <c r="G526" s="45">
        <f t="shared" si="42"/>
        <v>45005</v>
      </c>
      <c r="H526" s="46" t="str">
        <f>VLOOKUP(C526,[1]業者一覧!_xlnm.Database,12,FALSE)</f>
        <v>松尾 安英</v>
      </c>
      <c r="I526" s="46" t="str">
        <f>VLOOKUP(C526,[1]業者一覧!_xlnm.Database,13,FALSE)</f>
        <v>ｸﾗﾌﾄﾜﾝ</v>
      </c>
      <c r="J526" s="29" t="str">
        <f>VLOOKUP(C526,[1]業者一覧!_xlnm.Database,16,FALSE)</f>
        <v>834-0067</v>
      </c>
      <c r="K526" s="43" t="str">
        <f>VLOOKUP(C526,[1]業者一覧!_xlnm.Database,17,FALSE)</f>
        <v>福岡県八女市龍ヶ原155-1</v>
      </c>
      <c r="L526" s="47" t="str">
        <f>VLOOKUP(C526,[1]業者一覧!_xlnm.Database,18,FALSE)</f>
        <v>0943-30-3969</v>
      </c>
      <c r="M526" s="48" t="str">
        <f>VLOOKUP(C526,[1]業者一覧!_xlnm.Database,19,FALSE)</f>
        <v>佐外</v>
      </c>
      <c r="N526" s="49"/>
      <c r="O526" s="50"/>
      <c r="P526" s="50"/>
      <c r="Q526" s="50"/>
      <c r="R526" s="51"/>
      <c r="S526" s="52" t="s">
        <v>38</v>
      </c>
      <c r="T526" s="50" t="s">
        <v>38</v>
      </c>
      <c r="U526" s="50" t="s">
        <v>38</v>
      </c>
      <c r="V526" s="50" t="s">
        <v>38</v>
      </c>
      <c r="W526" s="51"/>
      <c r="X526" s="53"/>
      <c r="Y526" s="52"/>
      <c r="Z526" s="50" t="s">
        <v>38</v>
      </c>
      <c r="AA526" s="50" t="s">
        <v>38</v>
      </c>
      <c r="AB526" s="50"/>
      <c r="AC526" s="51" t="s">
        <v>38</v>
      </c>
      <c r="AD526" s="54"/>
      <c r="AE526" s="50"/>
      <c r="AF526" s="50"/>
      <c r="AG526" s="51"/>
      <c r="AH526" s="54" t="s">
        <v>38</v>
      </c>
      <c r="AI526" s="54" t="s">
        <v>38</v>
      </c>
      <c r="AJ526" s="53"/>
      <c r="AK526" s="55">
        <f t="shared" ref="AK526:AK589" si="44">COUNTA(N526:AG526)</f>
        <v>7</v>
      </c>
      <c r="AL526" s="56"/>
    </row>
    <row r="527" spans="1:40" ht="37.5" customHeight="1">
      <c r="A527" s="22">
        <f>VLOOKUP(C527,[1]業者一覧!_xlnm.Database,3,FALSE)</f>
        <v>0</v>
      </c>
      <c r="B527" s="22">
        <f>VLOOKUP(C527,[1]業者一覧!_xlnm.Database,11,FALSE)</f>
        <v>1</v>
      </c>
      <c r="C527" s="23">
        <v>178470</v>
      </c>
      <c r="D527" s="42" t="str">
        <f t="shared" si="43"/>
        <v>04101178470</v>
      </c>
      <c r="E527" s="43" t="str">
        <f>VLOOKUP(C527,[1]業者一覧!_xlnm.Database,2,FALSE)</f>
        <v>㈱クリアコーポレーション</v>
      </c>
      <c r="F527" s="44">
        <f>VLOOKUP(C527,[1]業者一覧!_xlnm.Database,4,FALSE)</f>
        <v>42724</v>
      </c>
      <c r="G527" s="45">
        <f t="shared" si="42"/>
        <v>44549</v>
      </c>
      <c r="H527" s="46" t="str">
        <f>VLOOKUP(C527,[1]業者一覧!_xlnm.Database,12,FALSE)</f>
        <v>池田 修一郎</v>
      </c>
      <c r="I527" s="46" t="str">
        <f>VLOOKUP(C527,[1]業者一覧!_xlnm.Database,13,FALSE)</f>
        <v>ｸﾘｱｺｰﾎﾟﾚｰｼｮﾝ</v>
      </c>
      <c r="J527" s="29" t="str">
        <f>VLOOKUP(C527,[1]業者一覧!_xlnm.Database,16,FALSE)</f>
        <v>839-0811</v>
      </c>
      <c r="K527" s="43" t="str">
        <f>VLOOKUP(C527,[1]業者一覧!_xlnm.Database,17,FALSE)</f>
        <v>福岡県久留米市山川神代2-6-27</v>
      </c>
      <c r="L527" s="47" t="str">
        <f>VLOOKUP(C527,[1]業者一覧!_xlnm.Database,18,FALSE)</f>
        <v>0942-80-7640</v>
      </c>
      <c r="M527" s="48" t="str">
        <f>VLOOKUP(C527,[1]業者一覧!_xlnm.Database,19,FALSE)</f>
        <v>佐外</v>
      </c>
      <c r="N527" s="49"/>
      <c r="O527" s="50"/>
      <c r="P527" s="50"/>
      <c r="Q527" s="50"/>
      <c r="R527" s="51"/>
      <c r="S527" s="52" t="s">
        <v>38</v>
      </c>
      <c r="T527" s="50" t="s">
        <v>38</v>
      </c>
      <c r="U527" s="50" t="s">
        <v>38</v>
      </c>
      <c r="V527" s="50" t="s">
        <v>38</v>
      </c>
      <c r="W527" s="51"/>
      <c r="X527" s="53"/>
      <c r="Y527" s="52" t="s">
        <v>38</v>
      </c>
      <c r="Z527" s="50" t="s">
        <v>38</v>
      </c>
      <c r="AA527" s="50" t="s">
        <v>38</v>
      </c>
      <c r="AB527" s="50"/>
      <c r="AC527" s="51"/>
      <c r="AD527" s="54"/>
      <c r="AE527" s="50"/>
      <c r="AF527" s="50"/>
      <c r="AG527" s="51"/>
      <c r="AH527" s="54"/>
      <c r="AI527" s="54"/>
      <c r="AJ527" s="53"/>
      <c r="AK527" s="55">
        <f t="shared" si="44"/>
        <v>7</v>
      </c>
      <c r="AL527" s="56"/>
      <c r="AN527" s="58"/>
    </row>
    <row r="528" spans="1:40" ht="37.5" customHeight="1">
      <c r="A528" s="22">
        <f>VLOOKUP(C528,[1]業者一覧!_xlnm.Database,3,FALSE)</f>
        <v>0</v>
      </c>
      <c r="B528" s="22">
        <f>VLOOKUP(C528,[1]業者一覧!_xlnm.Database,11,FALSE)</f>
        <v>1</v>
      </c>
      <c r="C528" s="23">
        <v>181364</v>
      </c>
      <c r="D528" s="42" t="str">
        <f t="shared" si="43"/>
        <v>04101181364</v>
      </c>
      <c r="E528" s="43" t="str">
        <f>VLOOKUP(C528,[1]業者一覧!_xlnm.Database,2,FALSE)</f>
        <v>㈱クリーン・リース</v>
      </c>
      <c r="F528" s="44">
        <f>VLOOKUP(C528,[1]業者一覧!_xlnm.Database,4,FALSE)</f>
        <v>42059</v>
      </c>
      <c r="G528" s="45">
        <f t="shared" si="42"/>
        <v>43884</v>
      </c>
      <c r="H528" s="46" t="str">
        <f>VLOOKUP(C528,[1]業者一覧!_xlnm.Database,12,FALSE)</f>
        <v>野口 雅史</v>
      </c>
      <c r="I528" s="46" t="str">
        <f>VLOOKUP(C528,[1]業者一覧!_xlnm.Database,13,FALSE)</f>
        <v>ｸﾘｰﾝ･ﾘｰｽ</v>
      </c>
      <c r="J528" s="29" t="str">
        <f>VLOOKUP(C528,[1]業者一覧!_xlnm.Database,16,FALSE)</f>
        <v>849-0937</v>
      </c>
      <c r="K528" s="43" t="str">
        <f>VLOOKUP(C528,[1]業者一覧!_xlnm.Database,17,FALSE)</f>
        <v>佐賀県佐賀市鍋島1-8-4</v>
      </c>
      <c r="L528" s="47" t="str">
        <f>VLOOKUP(C528,[1]業者一覧!_xlnm.Database,18,FALSE)</f>
        <v>0952-30-5191</v>
      </c>
      <c r="M528" s="48" t="str">
        <f>VLOOKUP(C528,[1]業者一覧!_xlnm.Database,19,FALSE)</f>
        <v>佐内</v>
      </c>
      <c r="N528" s="49"/>
      <c r="O528" s="50" t="s">
        <v>38</v>
      </c>
      <c r="P528" s="50" t="s">
        <v>38</v>
      </c>
      <c r="Q528" s="50"/>
      <c r="R528" s="51"/>
      <c r="S528" s="52" t="s">
        <v>40</v>
      </c>
      <c r="T528" s="50"/>
      <c r="U528" s="50"/>
      <c r="V528" s="50"/>
      <c r="W528" s="51"/>
      <c r="X528" s="53"/>
      <c r="Y528" s="52"/>
      <c r="Z528" s="50"/>
      <c r="AA528" s="50"/>
      <c r="AB528" s="50"/>
      <c r="AC528" s="51"/>
      <c r="AD528" s="54"/>
      <c r="AE528" s="50"/>
      <c r="AF528" s="50"/>
      <c r="AG528" s="51"/>
      <c r="AH528" s="54"/>
      <c r="AI528" s="54"/>
      <c r="AJ528" s="53"/>
      <c r="AK528" s="55">
        <f t="shared" si="44"/>
        <v>3</v>
      </c>
      <c r="AL528" s="56"/>
    </row>
    <row r="529" spans="1:40" ht="37.5" customHeight="1">
      <c r="A529" s="22">
        <f>VLOOKUP(C529,[1]業者一覧!_xlnm.Database,3,FALSE)</f>
        <v>0</v>
      </c>
      <c r="B529" s="22">
        <f>VLOOKUP(C529,[1]業者一覧!_xlnm.Database,11,FALSE)</f>
        <v>5</v>
      </c>
      <c r="C529" s="23">
        <v>161505</v>
      </c>
      <c r="D529" s="42" t="str">
        <f t="shared" si="43"/>
        <v>04105161505</v>
      </c>
      <c r="E529" s="25" t="str">
        <f>VLOOKUP(C529,[1]業者一覧!_xlnm.Database,2,FALSE)</f>
        <v>グリーンアーツ㈱</v>
      </c>
      <c r="F529" s="26">
        <f>VLOOKUP(C529,[1]業者一覧!_xlnm.Database,4,FALSE)</f>
        <v>42585</v>
      </c>
      <c r="G529" s="27">
        <f t="shared" si="42"/>
        <v>44410</v>
      </c>
      <c r="H529" s="28" t="str">
        <f>VLOOKUP(C529,[1]業者一覧!_xlnm.Database,12,FALSE)</f>
        <v>村山 昌治</v>
      </c>
      <c r="I529" s="28" t="str">
        <f>VLOOKUP(C529,[1]業者一覧!_xlnm.Database,13,FALSE)</f>
        <v>ｸﾞﾘｰﾝｱｰﾂ</v>
      </c>
      <c r="J529" s="29">
        <f>VLOOKUP(C529,[1]業者一覧!_xlnm.Database,16,FALSE)</f>
        <v>8470844</v>
      </c>
      <c r="K529" s="25" t="str">
        <f>VLOOKUP(C529,[1]業者一覧!_xlnm.Database,17,FALSE)</f>
        <v>佐賀県唐津市菜畑3221-138</v>
      </c>
      <c r="L529" s="30" t="str">
        <f>VLOOKUP(C529,[1]業者一覧!_xlnm.Database,18,FALSE)</f>
        <v>0955-74-7339</v>
      </c>
      <c r="M529" s="31" t="str">
        <f>VLOOKUP(C529,[1]業者一覧!_xlnm.Database,19,FALSE)</f>
        <v>唐内</v>
      </c>
      <c r="N529" s="49"/>
      <c r="O529" s="50"/>
      <c r="P529" s="50"/>
      <c r="Q529" s="50"/>
      <c r="R529" s="51"/>
      <c r="S529" s="52" t="s">
        <v>38</v>
      </c>
      <c r="T529" s="50" t="s">
        <v>38</v>
      </c>
      <c r="U529" s="50" t="s">
        <v>38</v>
      </c>
      <c r="V529" s="50" t="s">
        <v>38</v>
      </c>
      <c r="W529" s="51"/>
      <c r="X529" s="53"/>
      <c r="Y529" s="52" t="s">
        <v>38</v>
      </c>
      <c r="Z529" s="50" t="s">
        <v>38</v>
      </c>
      <c r="AA529" s="50" t="s">
        <v>38</v>
      </c>
      <c r="AB529" s="50"/>
      <c r="AC529" s="51" t="s">
        <v>38</v>
      </c>
      <c r="AD529" s="54"/>
      <c r="AE529" s="50"/>
      <c r="AF529" s="50"/>
      <c r="AG529" s="51"/>
      <c r="AH529" s="54"/>
      <c r="AI529" s="54"/>
      <c r="AJ529" s="53"/>
      <c r="AK529" s="39">
        <f t="shared" si="44"/>
        <v>8</v>
      </c>
      <c r="AL529" s="40"/>
      <c r="AN529" s="58"/>
    </row>
    <row r="530" spans="1:40" ht="37.5" customHeight="1">
      <c r="A530" s="22">
        <f>VLOOKUP(C530,[1]業者一覧!_xlnm.Database,3,FALSE)</f>
        <v>0</v>
      </c>
      <c r="B530" s="22">
        <f>VLOOKUP(C530,[1]業者一覧!_xlnm.Database,11,FALSE)</f>
        <v>1</v>
      </c>
      <c r="C530" s="23">
        <v>171486</v>
      </c>
      <c r="D530" s="42" t="str">
        <f t="shared" si="43"/>
        <v>04101171486</v>
      </c>
      <c r="E530" s="43" t="str">
        <f>VLOOKUP(C530,[1]業者一覧!_xlnm.Database,2,FALSE)</f>
        <v>クリーンアップ㈱</v>
      </c>
      <c r="F530" s="44">
        <f>VLOOKUP(C530,[1]業者一覧!_xlnm.Database,4,FALSE)</f>
        <v>43342</v>
      </c>
      <c r="G530" s="45">
        <f t="shared" si="42"/>
        <v>45167</v>
      </c>
      <c r="H530" s="46" t="str">
        <f>VLOOKUP(C530,[1]業者一覧!_xlnm.Database,12,FALSE)</f>
        <v>古賀 康雄</v>
      </c>
      <c r="I530" s="46" t="str">
        <f>VLOOKUP(C530,[1]業者一覧!_xlnm.Database,13,FALSE)</f>
        <v>ｸﾘｰﾝｱｯﾌﾟ</v>
      </c>
      <c r="J530" s="29" t="str">
        <f>VLOOKUP(C530,[1]業者一覧!_xlnm.Database,16,FALSE)</f>
        <v>830-0052</v>
      </c>
      <c r="K530" s="43" t="str">
        <f>VLOOKUP(C530,[1]業者一覧!_xlnm.Database,17,FALSE)</f>
        <v>福岡県久留米市上津町2228-1538</v>
      </c>
      <c r="L530" s="47" t="str">
        <f>VLOOKUP(C530,[1]業者一覧!_xlnm.Database,18,FALSE)</f>
        <v>0942-65-5259</v>
      </c>
      <c r="M530" s="48" t="str">
        <f>VLOOKUP(C530,[1]業者一覧!_xlnm.Database,19,FALSE)</f>
        <v>佐外</v>
      </c>
      <c r="N530" s="49" t="s">
        <v>38</v>
      </c>
      <c r="O530" s="50" t="s">
        <v>38</v>
      </c>
      <c r="P530" s="50" t="s">
        <v>38</v>
      </c>
      <c r="Q530" s="50" t="s">
        <v>38</v>
      </c>
      <c r="R530" s="51" t="s">
        <v>38</v>
      </c>
      <c r="S530" s="52" t="s">
        <v>38</v>
      </c>
      <c r="T530" s="50" t="s">
        <v>38</v>
      </c>
      <c r="U530" s="50" t="s">
        <v>38</v>
      </c>
      <c r="V530" s="50" t="s">
        <v>38</v>
      </c>
      <c r="W530" s="51" t="s">
        <v>38</v>
      </c>
      <c r="X530" s="53"/>
      <c r="Y530" s="52" t="s">
        <v>38</v>
      </c>
      <c r="Z530" s="50" t="s">
        <v>38</v>
      </c>
      <c r="AA530" s="50" t="s">
        <v>38</v>
      </c>
      <c r="AB530" s="50"/>
      <c r="AC530" s="51" t="s">
        <v>38</v>
      </c>
      <c r="AD530" s="54" t="s">
        <v>38</v>
      </c>
      <c r="AE530" s="50"/>
      <c r="AF530" s="50"/>
      <c r="AG530" s="51"/>
      <c r="AH530" s="54" t="s">
        <v>38</v>
      </c>
      <c r="AI530" s="54" t="s">
        <v>42</v>
      </c>
      <c r="AJ530" s="53"/>
      <c r="AK530" s="55">
        <f t="shared" si="44"/>
        <v>15</v>
      </c>
      <c r="AL530" s="56"/>
      <c r="AN530" s="58"/>
    </row>
    <row r="531" spans="1:40" ht="37.5" customHeight="1">
      <c r="A531" s="22">
        <f>VLOOKUP(C531,[1]業者一覧!_xlnm.Database,3,FALSE)</f>
        <v>0</v>
      </c>
      <c r="B531" s="22">
        <f>VLOOKUP(C531,[1]業者一覧!_xlnm.Database,11,FALSE)</f>
        <v>3</v>
      </c>
      <c r="C531" s="23">
        <v>112995</v>
      </c>
      <c r="D531" s="42" t="str">
        <f t="shared" si="43"/>
        <v>04103112995</v>
      </c>
      <c r="E531" s="43" t="str">
        <f>VLOOKUP(C531,[1]業者一覧!_xlnm.Database,2,FALSE)</f>
        <v>㈱クリーンアルファー</v>
      </c>
      <c r="F531" s="44">
        <f>VLOOKUP(C531,[1]業者一覧!_xlnm.Database,4,FALSE)</f>
        <v>42246</v>
      </c>
      <c r="G531" s="45">
        <f t="shared" si="42"/>
        <v>44072</v>
      </c>
      <c r="H531" s="46" t="str">
        <f>VLOOKUP(C531,[1]業者一覧!_xlnm.Database,12,FALSE)</f>
        <v>倉光 智子</v>
      </c>
      <c r="I531" s="46" t="str">
        <f>VLOOKUP(C531,[1]業者一覧!_xlnm.Database,13,FALSE)</f>
        <v>ｸﾘｰﾝｱﾙﾌｧｰ</v>
      </c>
      <c r="J531" s="29">
        <f>VLOOKUP(C531,[1]業者一覧!_xlnm.Database,16,FALSE)</f>
        <v>8380227</v>
      </c>
      <c r="K531" s="43" t="str">
        <f>VLOOKUP(C531,[1]業者一覧!_xlnm.Database,17,FALSE)</f>
        <v>福岡県朝倉郡筑前町朝日161-4</v>
      </c>
      <c r="L531" s="47" t="str">
        <f>VLOOKUP(C531,[1]業者一覧!_xlnm.Database,18,FALSE)</f>
        <v>0946-42-1244</v>
      </c>
      <c r="M531" s="48" t="str">
        <f>VLOOKUP(C531,[1]業者一覧!_xlnm.Database,19,FALSE)</f>
        <v>鳥外</v>
      </c>
      <c r="N531" s="49"/>
      <c r="O531" s="50"/>
      <c r="P531" s="50" t="s">
        <v>40</v>
      </c>
      <c r="Q531" s="50"/>
      <c r="R531" s="51"/>
      <c r="S531" s="52" t="s">
        <v>39</v>
      </c>
      <c r="T531" s="50" t="s">
        <v>38</v>
      </c>
      <c r="U531" s="50" t="s">
        <v>38</v>
      </c>
      <c r="V531" s="50"/>
      <c r="W531" s="51" t="s">
        <v>38</v>
      </c>
      <c r="X531" s="53"/>
      <c r="Y531" s="52" t="s">
        <v>38</v>
      </c>
      <c r="Z531" s="50" t="s">
        <v>40</v>
      </c>
      <c r="AA531" s="50" t="s">
        <v>39</v>
      </c>
      <c r="AB531" s="50"/>
      <c r="AC531" s="51"/>
      <c r="AD531" s="54"/>
      <c r="AE531" s="50"/>
      <c r="AF531" s="50"/>
      <c r="AG531" s="51"/>
      <c r="AH531" s="54"/>
      <c r="AI531" s="54"/>
      <c r="AJ531" s="53"/>
      <c r="AK531" s="55">
        <f t="shared" si="44"/>
        <v>8</v>
      </c>
      <c r="AL531" s="56" t="s">
        <v>82</v>
      </c>
      <c r="AN531" s="58"/>
    </row>
    <row r="532" spans="1:40" ht="37.5" customHeight="1">
      <c r="A532" s="22">
        <f>VLOOKUP(C532,[1]業者一覧!_xlnm.Database,3,FALSE)</f>
        <v>0</v>
      </c>
      <c r="B532" s="22">
        <f>VLOOKUP(C532,[1]業者一覧!_xlnm.Database,11,FALSE)</f>
        <v>1</v>
      </c>
      <c r="C532" s="23">
        <v>170015</v>
      </c>
      <c r="D532" s="42" t="str">
        <f t="shared" si="43"/>
        <v>04101170015</v>
      </c>
      <c r="E532" s="43" t="str">
        <f>VLOOKUP(C532,[1]業者一覧!_xlnm.Database,2,FALSE)</f>
        <v>㈱グリーンアローズ九州</v>
      </c>
      <c r="F532" s="44">
        <f>VLOOKUP(C532,[1]業者一覧!_xlnm.Database,4,FALSE)</f>
        <v>42180</v>
      </c>
      <c r="G532" s="45">
        <f t="shared" si="42"/>
        <v>44006</v>
      </c>
      <c r="H532" s="46" t="str">
        <f>VLOOKUP(C532,[1]業者一覧!_xlnm.Database,12,FALSE)</f>
        <v>山本 浩也</v>
      </c>
      <c r="I532" s="46" t="str">
        <f>VLOOKUP(C532,[1]業者一覧!_xlnm.Database,13,FALSE)</f>
        <v>ｸﾞﾘｰﾝｱﾛｰｽﾞｷｭｳｼｭｳ</v>
      </c>
      <c r="J532" s="29" t="str">
        <f>VLOOKUP(C532,[1]業者一覧!_xlnm.Database,16,FALSE)</f>
        <v>811-2108</v>
      </c>
      <c r="K532" s="43" t="str">
        <f>VLOOKUP(C532,[1]業者一覧!_xlnm.Database,17,FALSE)</f>
        <v>福岡県糟屋郡宇美町ゆりが丘2-7-15</v>
      </c>
      <c r="L532" s="47" t="str">
        <f>VLOOKUP(C532,[1]業者一覧!_xlnm.Database,18,FALSE)</f>
        <v>092-957-6767</v>
      </c>
      <c r="M532" s="48" t="str">
        <f>VLOOKUP(C532,[1]業者一覧!_xlnm.Database,19,FALSE)</f>
        <v>佐外</v>
      </c>
      <c r="N532" s="49" t="s">
        <v>38</v>
      </c>
      <c r="O532" s="50" t="s">
        <v>38</v>
      </c>
      <c r="P532" s="50" t="s">
        <v>38</v>
      </c>
      <c r="Q532" s="50" t="s">
        <v>38</v>
      </c>
      <c r="R532" s="51" t="s">
        <v>38</v>
      </c>
      <c r="S532" s="52" t="s">
        <v>38</v>
      </c>
      <c r="T532" s="50"/>
      <c r="U532" s="50" t="s">
        <v>38</v>
      </c>
      <c r="V532" s="50"/>
      <c r="W532" s="51"/>
      <c r="X532" s="53"/>
      <c r="Y532" s="52"/>
      <c r="Z532" s="50"/>
      <c r="AA532" s="50" t="s">
        <v>38</v>
      </c>
      <c r="AB532" s="50"/>
      <c r="AC532" s="51"/>
      <c r="AD532" s="54"/>
      <c r="AE532" s="50"/>
      <c r="AF532" s="50" t="s">
        <v>38</v>
      </c>
      <c r="AG532" s="51"/>
      <c r="AH532" s="54"/>
      <c r="AI532" s="54"/>
      <c r="AJ532" s="53"/>
      <c r="AK532" s="55">
        <f t="shared" si="44"/>
        <v>9</v>
      </c>
      <c r="AL532" s="56"/>
    </row>
    <row r="533" spans="1:40" ht="37.5" customHeight="1">
      <c r="A533" s="22">
        <f>VLOOKUP(C533,[1]業者一覧!_xlnm.Database,3,FALSE)</f>
        <v>1</v>
      </c>
      <c r="B533" s="22">
        <f>VLOOKUP(C533,[1]業者一覧!_xlnm.Database,11,FALSE)</f>
        <v>3</v>
      </c>
      <c r="C533" s="23">
        <v>70312</v>
      </c>
      <c r="D533" s="42" t="str">
        <f t="shared" si="43"/>
        <v>04113070312</v>
      </c>
      <c r="E533" s="43" t="str">
        <f>VLOOKUP(C533,[1]業者一覧!_xlnm.Database,2,FALSE)</f>
        <v>㈲クリーンアンドグリーンカンパニー</v>
      </c>
      <c r="F533" s="44">
        <f>VLOOKUP(C533,[1]業者一覧!_xlnm.Database,4,FALSE)</f>
        <v>42164</v>
      </c>
      <c r="G533" s="45">
        <f t="shared" si="42"/>
        <v>43990</v>
      </c>
      <c r="H533" s="46" t="str">
        <f>VLOOKUP(C533,[1]業者一覧!_xlnm.Database,12,FALSE)</f>
        <v>古賀 好栄</v>
      </c>
      <c r="I533" s="46" t="str">
        <f>VLOOKUP(C533,[1]業者一覧!_xlnm.Database,13,FALSE)</f>
        <v>ｸﾘｰﾝｱﾝﾄﾞｸﾞﾘｰﾝｶﾝﾊﾟﾆｰ</v>
      </c>
      <c r="J533" s="29">
        <f>VLOOKUP(C533,[1]業者一覧!_xlnm.Database,16,FALSE)</f>
        <v>8410061</v>
      </c>
      <c r="K533" s="43" t="str">
        <f>VLOOKUP(C533,[1]業者一覧!_xlnm.Database,17,FALSE)</f>
        <v>佐賀県鳥栖市轟木町1098-1</v>
      </c>
      <c r="L533" s="47" t="str">
        <f>VLOOKUP(C533,[1]業者一覧!_xlnm.Database,18,FALSE)</f>
        <v>0942-82-1953</v>
      </c>
      <c r="M533" s="48" t="str">
        <f>VLOOKUP(C533,[1]業者一覧!_xlnm.Database,19,FALSE)</f>
        <v>鳥内</v>
      </c>
      <c r="N533" s="49" t="s">
        <v>38</v>
      </c>
      <c r="O533" s="50" t="s">
        <v>38</v>
      </c>
      <c r="P533" s="50" t="s">
        <v>48</v>
      </c>
      <c r="Q533" s="50" t="s">
        <v>48</v>
      </c>
      <c r="R533" s="51" t="s">
        <v>48</v>
      </c>
      <c r="S533" s="52" t="s">
        <v>48</v>
      </c>
      <c r="T533" s="50" t="s">
        <v>38</v>
      </c>
      <c r="U533" s="50" t="s">
        <v>48</v>
      </c>
      <c r="V533" s="50" t="s">
        <v>38</v>
      </c>
      <c r="W533" s="51" t="s">
        <v>48</v>
      </c>
      <c r="X533" s="53" t="s">
        <v>38</v>
      </c>
      <c r="Y533" s="52" t="s">
        <v>38</v>
      </c>
      <c r="Z533" s="50" t="s">
        <v>48</v>
      </c>
      <c r="AA533" s="50" t="s">
        <v>48</v>
      </c>
      <c r="AB533" s="50" t="s">
        <v>38</v>
      </c>
      <c r="AC533" s="51" t="s">
        <v>38</v>
      </c>
      <c r="AD533" s="54" t="s">
        <v>38</v>
      </c>
      <c r="AE533" s="50" t="s">
        <v>38</v>
      </c>
      <c r="AF533" s="50" t="s">
        <v>38</v>
      </c>
      <c r="AG533" s="51"/>
      <c r="AH533" s="54"/>
      <c r="AI533" s="54" t="s">
        <v>40</v>
      </c>
      <c r="AJ533" s="53" t="s">
        <v>40</v>
      </c>
      <c r="AK533" s="55">
        <f t="shared" si="44"/>
        <v>19</v>
      </c>
      <c r="AL533" s="56"/>
    </row>
    <row r="534" spans="1:40" ht="37.5" customHeight="1">
      <c r="A534" s="22">
        <f>VLOOKUP(C534,[1]業者一覧!_xlnm.Database,3,FALSE)</f>
        <v>0</v>
      </c>
      <c r="B534" s="22">
        <f>VLOOKUP(C534,[1]業者一覧!_xlnm.Database,11,FALSE)</f>
        <v>1</v>
      </c>
      <c r="C534" s="23">
        <v>669</v>
      </c>
      <c r="D534" s="42" t="str">
        <f t="shared" si="43"/>
        <v>04101000669</v>
      </c>
      <c r="E534" s="43" t="str">
        <f>VLOOKUP(C534,[1]業者一覧!_xlnm.Database,2,FALSE)</f>
        <v>㈱クリーン雲仙</v>
      </c>
      <c r="F534" s="44">
        <f>VLOOKUP(C534,[1]業者一覧!_xlnm.Database,4,FALSE)</f>
        <v>42836</v>
      </c>
      <c r="G534" s="45">
        <f t="shared" si="42"/>
        <v>44661</v>
      </c>
      <c r="H534" s="46" t="str">
        <f>VLOOKUP(C534,[1]業者一覧!_xlnm.Database,12,FALSE)</f>
        <v>元村 竜平</v>
      </c>
      <c r="I534" s="46" t="str">
        <f>VLOOKUP(C534,[1]業者一覧!_xlnm.Database,13,FALSE)</f>
        <v>ｸﾘｰﾝｳﾝｾﾞﾝ</v>
      </c>
      <c r="J534" s="29" t="str">
        <f>VLOOKUP(C534,[1]業者一覧!_xlnm.Database,16,FALSE)</f>
        <v>854-0511</v>
      </c>
      <c r="K534" s="43" t="str">
        <f>VLOOKUP(C534,[1]業者一覧!_xlnm.Database,17,FALSE)</f>
        <v>長崎県雲仙市小浜町南木指32-2</v>
      </c>
      <c r="L534" s="47" t="str">
        <f>VLOOKUP(C534,[1]業者一覧!_xlnm.Database,18,FALSE)</f>
        <v>0957-75-0015</v>
      </c>
      <c r="M534" s="48" t="str">
        <f>VLOOKUP(C534,[1]業者一覧!_xlnm.Database,19,FALSE)</f>
        <v>佐外</v>
      </c>
      <c r="N534" s="49" t="s">
        <v>38</v>
      </c>
      <c r="O534" s="50" t="s">
        <v>38</v>
      </c>
      <c r="P534" s="50"/>
      <c r="Q534" s="50"/>
      <c r="R534" s="51"/>
      <c r="S534" s="52" t="s">
        <v>38</v>
      </c>
      <c r="T534" s="50" t="s">
        <v>38</v>
      </c>
      <c r="U534" s="50" t="s">
        <v>38</v>
      </c>
      <c r="V534" s="50" t="s">
        <v>38</v>
      </c>
      <c r="W534" s="51" t="s">
        <v>38</v>
      </c>
      <c r="X534" s="53"/>
      <c r="Y534" s="52" t="s">
        <v>38</v>
      </c>
      <c r="Z534" s="50" t="s">
        <v>38</v>
      </c>
      <c r="AA534" s="50" t="s">
        <v>38</v>
      </c>
      <c r="AB534" s="50"/>
      <c r="AC534" s="51" t="s">
        <v>38</v>
      </c>
      <c r="AD534" s="54"/>
      <c r="AE534" s="50"/>
      <c r="AF534" s="50" t="s">
        <v>38</v>
      </c>
      <c r="AG534" s="51"/>
      <c r="AH534" s="54" t="s">
        <v>38</v>
      </c>
      <c r="AI534" s="54"/>
      <c r="AJ534" s="53"/>
      <c r="AK534" s="55">
        <f t="shared" si="44"/>
        <v>12</v>
      </c>
      <c r="AL534" s="56"/>
      <c r="AN534" s="58"/>
    </row>
    <row r="535" spans="1:40" ht="37.5" customHeight="1">
      <c r="A535" s="22">
        <f>VLOOKUP(C535,[1]業者一覧!_xlnm.Database,3,FALSE)</f>
        <v>0</v>
      </c>
      <c r="B535" s="22">
        <f>VLOOKUP(C535,[1]業者一覧!_xlnm.Database,11,FALSE)</f>
        <v>1</v>
      </c>
      <c r="C535" s="23">
        <v>148577</v>
      </c>
      <c r="D535" s="42" t="str">
        <f t="shared" si="43"/>
        <v>04101148577</v>
      </c>
      <c r="E535" s="43" t="str">
        <f>VLOOKUP(C535,[1]業者一覧!_xlnm.Database,2,FALSE)</f>
        <v>㈱クリーンエコロジー</v>
      </c>
      <c r="F535" s="44">
        <f>VLOOKUP(C535,[1]業者一覧!_xlnm.Database,4,FALSE)</f>
        <v>42215</v>
      </c>
      <c r="G535" s="45">
        <f t="shared" si="42"/>
        <v>44041</v>
      </c>
      <c r="H535" s="46" t="str">
        <f>VLOOKUP(C535,[1]業者一覧!_xlnm.Database,12,FALSE)</f>
        <v>宮岡 栄次</v>
      </c>
      <c r="I535" s="46" t="str">
        <f>VLOOKUP(C535,[1]業者一覧!_xlnm.Database,13,FALSE)</f>
        <v>ｸﾞﾘｰﾝｴｺﾛｼﾞｰ</v>
      </c>
      <c r="J535" s="29" t="str">
        <f>VLOOKUP(C535,[1]業者一覧!_xlnm.Database,16,FALSE)</f>
        <v>857-1151</v>
      </c>
      <c r="K535" s="43" t="str">
        <f>VLOOKUP(C535,[1]業者一覧!_xlnm.Database,17,FALSE)</f>
        <v>長崎県佐世保市日宇町1749-7</v>
      </c>
      <c r="L535" s="47" t="str">
        <f>VLOOKUP(C535,[1]業者一覧!_xlnm.Database,18,FALSE)</f>
        <v>0956-56-6868</v>
      </c>
      <c r="M535" s="48" t="str">
        <f>VLOOKUP(C535,[1]業者一覧!_xlnm.Database,19,FALSE)</f>
        <v>佐外</v>
      </c>
      <c r="N535" s="49" t="s">
        <v>38</v>
      </c>
      <c r="O535" s="50" t="s">
        <v>38</v>
      </c>
      <c r="P535" s="50" t="s">
        <v>38</v>
      </c>
      <c r="Q535" s="50" t="s">
        <v>38</v>
      </c>
      <c r="R535" s="51" t="s">
        <v>38</v>
      </c>
      <c r="S535" s="52" t="s">
        <v>38</v>
      </c>
      <c r="T535" s="50" t="s">
        <v>38</v>
      </c>
      <c r="U535" s="50" t="s">
        <v>38</v>
      </c>
      <c r="V535" s="50" t="s">
        <v>38</v>
      </c>
      <c r="W535" s="51"/>
      <c r="X535" s="53"/>
      <c r="Y535" s="52" t="s">
        <v>38</v>
      </c>
      <c r="Z535" s="50" t="s">
        <v>38</v>
      </c>
      <c r="AA535" s="50" t="s">
        <v>38</v>
      </c>
      <c r="AB535" s="50"/>
      <c r="AC535" s="51" t="s">
        <v>38</v>
      </c>
      <c r="AD535" s="54"/>
      <c r="AE535" s="50"/>
      <c r="AF535" s="50"/>
      <c r="AG535" s="51"/>
      <c r="AH535" s="54" t="s">
        <v>38</v>
      </c>
      <c r="AI535" s="54"/>
      <c r="AJ535" s="53"/>
      <c r="AK535" s="55">
        <f t="shared" si="44"/>
        <v>13</v>
      </c>
      <c r="AL535" s="56"/>
      <c r="AN535" s="58"/>
    </row>
    <row r="536" spans="1:40" ht="37.5" customHeight="1">
      <c r="A536" s="22">
        <f>VLOOKUP(C536,[1]業者一覧!_xlnm.Database,3,FALSE)</f>
        <v>0</v>
      </c>
      <c r="B536" s="22">
        <f>VLOOKUP(C536,[1]業者一覧!_xlnm.Database,11,FALSE)</f>
        <v>1</v>
      </c>
      <c r="C536" s="23">
        <v>167999</v>
      </c>
      <c r="D536" s="42" t="str">
        <f t="shared" si="43"/>
        <v>04101167999</v>
      </c>
      <c r="E536" s="43" t="str">
        <f>VLOOKUP(C536,[1]業者一覧!_xlnm.Database,2,FALSE)</f>
        <v>㈱グリーンガード</v>
      </c>
      <c r="F536" s="44">
        <f>VLOOKUP(C536,[1]業者一覧!_xlnm.Database,4,FALSE)</f>
        <v>42229</v>
      </c>
      <c r="G536" s="45">
        <f t="shared" si="42"/>
        <v>44055</v>
      </c>
      <c r="H536" s="46" t="str">
        <f>VLOOKUP(C536,[1]業者一覧!_xlnm.Database,12,FALSE)</f>
        <v>金城 麻美</v>
      </c>
      <c r="I536" s="46" t="str">
        <f>VLOOKUP(C536,[1]業者一覧!_xlnm.Database,13,FALSE)</f>
        <v>ｸﾞﾘｰﾝｶﾞｰﾄﾞ</v>
      </c>
      <c r="J536" s="29" t="str">
        <f>VLOOKUP(C536,[1]業者一覧!_xlnm.Database,16,FALSE)</f>
        <v>857-1164</v>
      </c>
      <c r="K536" s="43" t="str">
        <f>VLOOKUP(C536,[1]業者一覧!_xlnm.Database,17,FALSE)</f>
        <v>長崎県佐世保市白岳町439-3</v>
      </c>
      <c r="L536" s="47" t="str">
        <f>VLOOKUP(C536,[1]業者一覧!_xlnm.Database,18,FALSE)</f>
        <v>0956-23-0153</v>
      </c>
      <c r="M536" s="48" t="str">
        <f>VLOOKUP(C536,[1]業者一覧!_xlnm.Database,19,FALSE)</f>
        <v>佐外</v>
      </c>
      <c r="N536" s="49"/>
      <c r="O536" s="50"/>
      <c r="P536" s="50"/>
      <c r="Q536" s="50"/>
      <c r="R536" s="51"/>
      <c r="S536" s="52" t="s">
        <v>38</v>
      </c>
      <c r="T536" s="50" t="s">
        <v>38</v>
      </c>
      <c r="U536" s="50" t="s">
        <v>38</v>
      </c>
      <c r="V536" s="50" t="s">
        <v>38</v>
      </c>
      <c r="W536" s="51"/>
      <c r="X536" s="53"/>
      <c r="Y536" s="52" t="s">
        <v>38</v>
      </c>
      <c r="Z536" s="50" t="s">
        <v>38</v>
      </c>
      <c r="AA536" s="50" t="s">
        <v>38</v>
      </c>
      <c r="AB536" s="50"/>
      <c r="AC536" s="51" t="s">
        <v>38</v>
      </c>
      <c r="AD536" s="54"/>
      <c r="AE536" s="50"/>
      <c r="AF536" s="50"/>
      <c r="AG536" s="51"/>
      <c r="AH536" s="54"/>
      <c r="AI536" s="54"/>
      <c r="AJ536" s="53"/>
      <c r="AK536" s="55">
        <f t="shared" si="44"/>
        <v>8</v>
      </c>
      <c r="AL536" s="56"/>
      <c r="AN536" s="58"/>
    </row>
    <row r="537" spans="1:40" ht="37.5" customHeight="1">
      <c r="A537" s="63">
        <f>VLOOKUP(C537,[1]業者一覧!_xlnm.Database,3,FALSE)</f>
        <v>0</v>
      </c>
      <c r="B537" s="63">
        <f>VLOOKUP(C537,[1]業者一覧!_xlnm.Database,11,FALSE)</f>
        <v>3</v>
      </c>
      <c r="C537" s="64">
        <v>1341</v>
      </c>
      <c r="D537" s="65" t="str">
        <f t="shared" si="43"/>
        <v>04103001341</v>
      </c>
      <c r="E537" s="66" t="str">
        <f>VLOOKUP(C537,[1]業者一覧!_xlnm.Database,2,FALSE)</f>
        <v>㈱クリーンセンター</v>
      </c>
      <c r="F537" s="67">
        <f>VLOOKUP(C537,[1]業者一覧!_xlnm.Database,4,FALSE)</f>
        <v>42482</v>
      </c>
      <c r="G537" s="68">
        <f>EDATE(F537,84)-1</f>
        <v>45037</v>
      </c>
      <c r="H537" s="69" t="str">
        <f>VLOOKUP(C537,[1]業者一覧!_xlnm.Database,12,FALSE)</f>
        <v>酒田 雅央</v>
      </c>
      <c r="I537" s="69" t="str">
        <f>VLOOKUP(C537,[1]業者一覧!_xlnm.Database,13,FALSE)</f>
        <v>ｸﾘｰﾝｾﾝﾀｰ</v>
      </c>
      <c r="J537" s="70">
        <f>VLOOKUP(C537,[1]業者一覧!_xlnm.Database,16,FALSE)</f>
        <v>8000115</v>
      </c>
      <c r="K537" s="66" t="str">
        <f>VLOOKUP(C537,[1]業者一覧!_xlnm.Database,17,FALSE)</f>
        <v>福岡県北九州市門司区新門司3-67-9</v>
      </c>
      <c r="L537" s="71" t="str">
        <f>VLOOKUP(C537,[1]業者一覧!_xlnm.Database,18,FALSE)</f>
        <v>093-481-4523</v>
      </c>
      <c r="M537" s="72" t="str">
        <f>VLOOKUP(C537,[1]業者一覧!_xlnm.Database,19,FALSE)</f>
        <v>鳥外</v>
      </c>
      <c r="N537" s="73" t="s">
        <v>38</v>
      </c>
      <c r="O537" s="74" t="s">
        <v>40</v>
      </c>
      <c r="P537" s="74" t="s">
        <v>40</v>
      </c>
      <c r="Q537" s="74" t="s">
        <v>40</v>
      </c>
      <c r="R537" s="75" t="s">
        <v>40</v>
      </c>
      <c r="S537" s="76" t="s">
        <v>40</v>
      </c>
      <c r="T537" s="74" t="s">
        <v>38</v>
      </c>
      <c r="U537" s="74" t="s">
        <v>38</v>
      </c>
      <c r="V537" s="74" t="s">
        <v>38</v>
      </c>
      <c r="W537" s="75" t="s">
        <v>38</v>
      </c>
      <c r="X537" s="77" t="s">
        <v>38</v>
      </c>
      <c r="Y537" s="76" t="s">
        <v>38</v>
      </c>
      <c r="Z537" s="74" t="s">
        <v>40</v>
      </c>
      <c r="AA537" s="74" t="s">
        <v>40</v>
      </c>
      <c r="AB537" s="74" t="s">
        <v>40</v>
      </c>
      <c r="AC537" s="75" t="s">
        <v>40</v>
      </c>
      <c r="AD537" s="78" t="s">
        <v>38</v>
      </c>
      <c r="AE537" s="74"/>
      <c r="AF537" s="74" t="s">
        <v>38</v>
      </c>
      <c r="AG537" s="75"/>
      <c r="AH537" s="78" t="s">
        <v>38</v>
      </c>
      <c r="AI537" s="78"/>
      <c r="AJ537" s="77"/>
      <c r="AK537" s="79">
        <f t="shared" si="44"/>
        <v>18</v>
      </c>
      <c r="AL537" s="80"/>
      <c r="AN537" s="58"/>
    </row>
    <row r="538" spans="1:40" ht="37.5" customHeight="1">
      <c r="A538" s="63">
        <f>VLOOKUP(C538,[1]業者一覧!_xlnm.Database,3,FALSE)</f>
        <v>0</v>
      </c>
      <c r="B538" s="63">
        <f>VLOOKUP(C538,[1]業者一覧!_xlnm.Database,11,FALSE)</f>
        <v>3</v>
      </c>
      <c r="C538" s="81">
        <v>8045</v>
      </c>
      <c r="D538" s="82" t="str">
        <f t="shared" si="43"/>
        <v>04103008045</v>
      </c>
      <c r="E538" s="83" t="str">
        <f>VLOOKUP(C538,[1]業者一覧!_xlnm.Database,2,FALSE)</f>
        <v>㈱Green prop</v>
      </c>
      <c r="F538" s="84">
        <f>VLOOKUP(C538,[1]業者一覧!_xlnm.Database,4,FALSE)</f>
        <v>41772</v>
      </c>
      <c r="G538" s="85">
        <f>EDATE(F538,84)-1</f>
        <v>44328</v>
      </c>
      <c r="H538" s="86" t="str">
        <f>VLOOKUP(C538,[1]業者一覧!_xlnm.Database,12,FALSE)</f>
        <v>川添 克子</v>
      </c>
      <c r="I538" s="86" t="str">
        <f>VLOOKUP(C538,[1]業者一覧!_xlnm.Database,13,FALSE)</f>
        <v>ｸﾞﾘｰﾝﾌﾟﾛｯﾌﾟ</v>
      </c>
      <c r="J538" s="70">
        <f>VLOOKUP(C538,[1]業者一覧!_xlnm.Database,16,FALSE)</f>
        <v>8180066</v>
      </c>
      <c r="K538" s="83" t="str">
        <f>VLOOKUP(C538,[1]業者一覧!_xlnm.Database,17,FALSE)</f>
        <v>福岡県筑紫野市大字永岡1272-14</v>
      </c>
      <c r="L538" s="87" t="str">
        <f>VLOOKUP(C538,[1]業者一覧!_xlnm.Database,18,FALSE)</f>
        <v>092-922-1716</v>
      </c>
      <c r="M538" s="88" t="str">
        <f>VLOOKUP(C538,[1]業者一覧!_xlnm.Database,19,FALSE)</f>
        <v>鳥外</v>
      </c>
      <c r="N538" s="89" t="s">
        <v>40</v>
      </c>
      <c r="O538" s="90" t="s">
        <v>38</v>
      </c>
      <c r="P538" s="90" t="s">
        <v>38</v>
      </c>
      <c r="Q538" s="90" t="s">
        <v>38</v>
      </c>
      <c r="R538" s="91" t="s">
        <v>38</v>
      </c>
      <c r="S538" s="92" t="s">
        <v>40</v>
      </c>
      <c r="T538" s="90" t="s">
        <v>38</v>
      </c>
      <c r="U538" s="90" t="s">
        <v>40</v>
      </c>
      <c r="V538" s="90" t="s">
        <v>38</v>
      </c>
      <c r="W538" s="91" t="s">
        <v>38</v>
      </c>
      <c r="X538" s="93" t="s">
        <v>38</v>
      </c>
      <c r="Y538" s="92" t="s">
        <v>38</v>
      </c>
      <c r="Z538" s="90" t="s">
        <v>40</v>
      </c>
      <c r="AA538" s="90" t="s">
        <v>40</v>
      </c>
      <c r="AB538" s="90" t="s">
        <v>38</v>
      </c>
      <c r="AC538" s="91" t="s">
        <v>40</v>
      </c>
      <c r="AD538" s="94" t="s">
        <v>38</v>
      </c>
      <c r="AE538" s="90" t="s">
        <v>38</v>
      </c>
      <c r="AF538" s="90" t="s">
        <v>38</v>
      </c>
      <c r="AG538" s="91" t="s">
        <v>38</v>
      </c>
      <c r="AH538" s="94" t="s">
        <v>38</v>
      </c>
      <c r="AI538" s="94"/>
      <c r="AJ538" s="93"/>
      <c r="AK538" s="95">
        <f t="shared" si="44"/>
        <v>20</v>
      </c>
      <c r="AL538" s="96"/>
      <c r="AN538" s="58"/>
    </row>
    <row r="539" spans="1:40" ht="37.5" customHeight="1">
      <c r="A539" s="22">
        <f>VLOOKUP(C539,[1]業者一覧!_xlnm.Database,3,FALSE)</f>
        <v>0</v>
      </c>
      <c r="B539" s="22">
        <f>VLOOKUP(C539,[1]業者一覧!_xlnm.Database,11,FALSE)</f>
        <v>3</v>
      </c>
      <c r="C539" s="23">
        <v>56809</v>
      </c>
      <c r="D539" s="42" t="str">
        <f t="shared" si="43"/>
        <v>04103056809</v>
      </c>
      <c r="E539" s="43" t="str">
        <f>VLOOKUP(C539,[1]業者一覧!_xlnm.Database,2,FALSE)</f>
        <v>㈲クリーンみかさ</v>
      </c>
      <c r="F539" s="44">
        <f>VLOOKUP(C539,[1]業者一覧!_xlnm.Database,4,FALSE)</f>
        <v>43052</v>
      </c>
      <c r="G539" s="45">
        <f t="shared" ref="G539:G602" si="45">EDATE(F539,60)-1</f>
        <v>44877</v>
      </c>
      <c r="H539" s="46" t="str">
        <f>VLOOKUP(C539,[1]業者一覧!_xlnm.Database,12,FALSE)</f>
        <v>吉嗣 雅一</v>
      </c>
      <c r="I539" s="46" t="str">
        <f>VLOOKUP(C539,[1]業者一覧!_xlnm.Database,13,FALSE)</f>
        <v>ｸﾘｰﾝﾐｶｻ</v>
      </c>
      <c r="J539" s="29">
        <f>VLOOKUP(C539,[1]業者一覧!_xlnm.Database,16,FALSE)</f>
        <v>8160921</v>
      </c>
      <c r="K539" s="43" t="str">
        <f>VLOOKUP(C539,[1]業者一覧!_xlnm.Database,17,FALSE)</f>
        <v>福岡県大野城市仲畑1-14-25</v>
      </c>
      <c r="L539" s="47" t="str">
        <f>VLOOKUP(C539,[1]業者一覧!_xlnm.Database,18,FALSE)</f>
        <v>092-575-2789</v>
      </c>
      <c r="M539" s="48" t="str">
        <f>VLOOKUP(C539,[1]業者一覧!_xlnm.Database,19,FALSE)</f>
        <v>佐外</v>
      </c>
      <c r="N539" s="49" t="s">
        <v>42</v>
      </c>
      <c r="O539" s="50" t="s">
        <v>38</v>
      </c>
      <c r="P539" s="50" t="s">
        <v>38</v>
      </c>
      <c r="Q539" s="50" t="s">
        <v>38</v>
      </c>
      <c r="R539" s="51" t="s">
        <v>42</v>
      </c>
      <c r="S539" s="52" t="s">
        <v>38</v>
      </c>
      <c r="T539" s="50" t="s">
        <v>38</v>
      </c>
      <c r="U539" s="50" t="s">
        <v>38</v>
      </c>
      <c r="V539" s="50" t="s">
        <v>38</v>
      </c>
      <c r="W539" s="51" t="s">
        <v>38</v>
      </c>
      <c r="X539" s="53"/>
      <c r="Y539" s="52" t="s">
        <v>42</v>
      </c>
      <c r="Z539" s="50" t="s">
        <v>38</v>
      </c>
      <c r="AA539" s="50" t="s">
        <v>38</v>
      </c>
      <c r="AB539" s="50" t="s">
        <v>42</v>
      </c>
      <c r="AC539" s="51" t="s">
        <v>38</v>
      </c>
      <c r="AD539" s="54"/>
      <c r="AE539" s="50"/>
      <c r="AF539" s="50"/>
      <c r="AG539" s="51"/>
      <c r="AH539" s="54" t="s">
        <v>42</v>
      </c>
      <c r="AI539" s="54" t="s">
        <v>38</v>
      </c>
      <c r="AJ539" s="53" t="s">
        <v>38</v>
      </c>
      <c r="AK539" s="55">
        <f t="shared" si="44"/>
        <v>15</v>
      </c>
      <c r="AL539" s="56"/>
    </row>
    <row r="540" spans="1:40" ht="37.5" customHeight="1">
      <c r="A540" s="22">
        <f>VLOOKUP(C540,[1]業者一覧!_xlnm.Database,3,FALSE)</f>
        <v>0</v>
      </c>
      <c r="B540" s="22">
        <f>VLOOKUP(C540,[1]業者一覧!_xlnm.Database,11,FALSE)</f>
        <v>1</v>
      </c>
      <c r="C540" s="23">
        <v>10899</v>
      </c>
      <c r="D540" s="42" t="str">
        <f t="shared" si="43"/>
        <v>04101010899</v>
      </c>
      <c r="E540" s="43" t="str">
        <f>VLOOKUP(C540,[1]業者一覧!_xlnm.Database,2,FALSE)</f>
        <v>㈲クリーンライフテクノサービス</v>
      </c>
      <c r="F540" s="44">
        <f>VLOOKUP(C540,[1]業者一覧!_xlnm.Database,4,FALSE)</f>
        <v>43329</v>
      </c>
      <c r="G540" s="45">
        <f t="shared" si="45"/>
        <v>45154</v>
      </c>
      <c r="H540" s="46" t="str">
        <f>VLOOKUP(C540,[1]業者一覧!_xlnm.Database,12,FALSE)</f>
        <v>井﨑 信芳</v>
      </c>
      <c r="I540" s="46" t="str">
        <f>VLOOKUP(C540,[1]業者一覧!_xlnm.Database,13,FALSE)</f>
        <v>ｸﾘｰﾝﾗｲﾌﾃｸﾉｻｰﾋﾞｽ</v>
      </c>
      <c r="J540" s="29">
        <f>VLOOKUP(C540,[1]業者一覧!_xlnm.Database,16,FALSE)</f>
        <v>8490924</v>
      </c>
      <c r="K540" s="43" t="str">
        <f>VLOOKUP(C540,[1]業者一覧!_xlnm.Database,17,FALSE)</f>
        <v>佐賀県佐賀市新中町11-36</v>
      </c>
      <c r="L540" s="47" t="str">
        <f>VLOOKUP(C540,[1]業者一覧!_xlnm.Database,18,FALSE)</f>
        <v>0952-33-1710</v>
      </c>
      <c r="M540" s="48" t="str">
        <f>VLOOKUP(C540,[1]業者一覧!_xlnm.Database,19,FALSE)</f>
        <v>佐内</v>
      </c>
      <c r="N540" s="49"/>
      <c r="O540" s="50"/>
      <c r="P540" s="50"/>
      <c r="Q540" s="50"/>
      <c r="R540" s="51"/>
      <c r="S540" s="52" t="s">
        <v>40</v>
      </c>
      <c r="T540" s="50" t="s">
        <v>40</v>
      </c>
      <c r="U540" s="50" t="s">
        <v>40</v>
      </c>
      <c r="V540" s="50"/>
      <c r="W540" s="51" t="s">
        <v>40</v>
      </c>
      <c r="X540" s="53"/>
      <c r="Y540" s="52"/>
      <c r="Z540" s="50" t="s">
        <v>40</v>
      </c>
      <c r="AA540" s="50" t="s">
        <v>40</v>
      </c>
      <c r="AB540" s="50"/>
      <c r="AC540" s="51" t="s">
        <v>40</v>
      </c>
      <c r="AD540" s="54"/>
      <c r="AE540" s="50"/>
      <c r="AF540" s="50"/>
      <c r="AG540" s="51"/>
      <c r="AH540" s="54" t="s">
        <v>40</v>
      </c>
      <c r="AI540" s="54"/>
      <c r="AJ540" s="53"/>
      <c r="AK540" s="55">
        <f t="shared" si="44"/>
        <v>7</v>
      </c>
      <c r="AL540" s="56"/>
      <c r="AN540" s="58"/>
    </row>
    <row r="541" spans="1:40" ht="37.5" customHeight="1">
      <c r="A541" s="22">
        <f>VLOOKUP(C541,[1]業者一覧!_xlnm.Database,3,FALSE)</f>
        <v>0</v>
      </c>
      <c r="B541" s="22">
        <f>VLOOKUP(C541,[1]業者一覧!_xlnm.Database,11,FALSE)</f>
        <v>5</v>
      </c>
      <c r="C541" s="23">
        <v>83239</v>
      </c>
      <c r="D541" s="24" t="str">
        <f t="shared" si="43"/>
        <v>04105083239</v>
      </c>
      <c r="E541" s="25" t="str">
        <f>VLOOKUP(C541,[1]業者一覧!_xlnm.Database,2,FALSE)</f>
        <v>㈱クリエイトジャパン</v>
      </c>
      <c r="F541" s="26">
        <f>VLOOKUP(C541,[1]業者一覧!_xlnm.Database,4,FALSE)</f>
        <v>43330</v>
      </c>
      <c r="G541" s="27">
        <f t="shared" si="45"/>
        <v>45155</v>
      </c>
      <c r="H541" s="28" t="str">
        <f>VLOOKUP(C541,[1]業者一覧!_xlnm.Database,12,FALSE)</f>
        <v>里中 俊雄</v>
      </c>
      <c r="I541" s="28" t="str">
        <f>VLOOKUP(C541,[1]業者一覧!_xlnm.Database,13,FALSE)</f>
        <v>ｸﾘｴｲﾄｼﾞｬﾊﾟﾝ</v>
      </c>
      <c r="J541" s="29">
        <f>VLOOKUP(C541,[1]業者一覧!_xlnm.Database,16,FALSE)</f>
        <v>5101322</v>
      </c>
      <c r="K541" s="25" t="str">
        <f>VLOOKUP(C541,[1]業者一覧!_xlnm.Database,17,FALSE)</f>
        <v>三重県三重郡菰野町大字田口新田495</v>
      </c>
      <c r="L541" s="30" t="str">
        <f>VLOOKUP(C541,[1]業者一覧!_xlnm.Database,18,FALSE)</f>
        <v>059-399-3131</v>
      </c>
      <c r="M541" s="31" t="str">
        <f>VLOOKUP(C541,[1]業者一覧!_xlnm.Database,19,FALSE)</f>
        <v>唐外</v>
      </c>
      <c r="N541" s="32"/>
      <c r="O541" s="33"/>
      <c r="P541" s="33"/>
      <c r="Q541" s="33"/>
      <c r="R541" s="34"/>
      <c r="S541" s="35" t="s">
        <v>40</v>
      </c>
      <c r="T541" s="33"/>
      <c r="U541" s="33"/>
      <c r="V541" s="33"/>
      <c r="W541" s="34"/>
      <c r="X541" s="41"/>
      <c r="Y541" s="35"/>
      <c r="Z541" s="33" t="s">
        <v>40</v>
      </c>
      <c r="AA541" s="33" t="s">
        <v>40</v>
      </c>
      <c r="AB541" s="33"/>
      <c r="AC541" s="34" t="s">
        <v>38</v>
      </c>
      <c r="AD541" s="38"/>
      <c r="AE541" s="33"/>
      <c r="AF541" s="33"/>
      <c r="AG541" s="34"/>
      <c r="AH541" s="38"/>
      <c r="AI541" s="38" t="s">
        <v>42</v>
      </c>
      <c r="AJ541" s="41"/>
      <c r="AK541" s="39">
        <f t="shared" si="44"/>
        <v>4</v>
      </c>
      <c r="AL541" s="40"/>
    </row>
    <row r="542" spans="1:40" ht="37.5" customHeight="1">
      <c r="A542" s="22">
        <f>VLOOKUP(C542,[1]業者一覧!_xlnm.Database,3,FALSE)</f>
        <v>0</v>
      </c>
      <c r="B542" s="22">
        <f>VLOOKUP(C542,[1]業者一覧!_xlnm.Database,11,FALSE)</f>
        <v>1</v>
      </c>
      <c r="C542" s="23">
        <v>206249</v>
      </c>
      <c r="D542" s="42" t="str">
        <f t="shared" si="43"/>
        <v>04101206249</v>
      </c>
      <c r="E542" s="43" t="str">
        <f>VLOOKUP(C542,[1]業者一覧!_xlnm.Database,2,FALSE)</f>
        <v>㈱クリスタルアルファ</v>
      </c>
      <c r="F542" s="44">
        <f>VLOOKUP(C542,[1]業者一覧!_xlnm.Database,4,FALSE)</f>
        <v>43558</v>
      </c>
      <c r="G542" s="45">
        <f t="shared" si="45"/>
        <v>45384</v>
      </c>
      <c r="H542" s="46" t="str">
        <f>VLOOKUP(C542,[1]業者一覧!_xlnm.Database,12,FALSE)</f>
        <v>櫻木 靖峰</v>
      </c>
      <c r="I542" s="46" t="str">
        <f>VLOOKUP(C542,[1]業者一覧!_xlnm.Database,13,FALSE)</f>
        <v>ｸﾘｽﾀﾙｱﾙﾌｧ</v>
      </c>
      <c r="J542" s="29" t="str">
        <f>VLOOKUP(C542,[1]業者一覧!_xlnm.Database,16,FALSE)</f>
        <v>816-0861</v>
      </c>
      <c r="K542" s="43" t="str">
        <f>VLOOKUP(C542,[1]業者一覧!_xlnm.Database,17,FALSE)</f>
        <v>福岡県春日市岡本3-19-1</v>
      </c>
      <c r="L542" s="47" t="str">
        <f>VLOOKUP(C542,[1]業者一覧!_xlnm.Database,18,FALSE)</f>
        <v>092-981-3620</v>
      </c>
      <c r="M542" s="48" t="str">
        <f>VLOOKUP(C542,[1]業者一覧!_xlnm.Database,19,FALSE)</f>
        <v>佐外</v>
      </c>
      <c r="N542" s="49"/>
      <c r="O542" s="50" t="s">
        <v>40</v>
      </c>
      <c r="P542" s="50"/>
      <c r="Q542" s="50"/>
      <c r="R542" s="51"/>
      <c r="S542" s="52"/>
      <c r="T542" s="50"/>
      <c r="U542" s="50"/>
      <c r="V542" s="50"/>
      <c r="W542" s="51"/>
      <c r="X542" s="53"/>
      <c r="Y542" s="52"/>
      <c r="Z542" s="50"/>
      <c r="AA542" s="50"/>
      <c r="AB542" s="50"/>
      <c r="AC542" s="51"/>
      <c r="AD542" s="54"/>
      <c r="AE542" s="50"/>
      <c r="AF542" s="50"/>
      <c r="AG542" s="51"/>
      <c r="AH542" s="54"/>
      <c r="AI542" s="54"/>
      <c r="AJ542" s="53"/>
      <c r="AK542" s="55">
        <f t="shared" si="44"/>
        <v>1</v>
      </c>
      <c r="AL542" s="56"/>
    </row>
    <row r="543" spans="1:40" ht="37.5" customHeight="1">
      <c r="A543" s="22">
        <f>VLOOKUP(C543,[1]業者一覧!_xlnm.Database,3,FALSE)</f>
        <v>0</v>
      </c>
      <c r="B543" s="22">
        <f>VLOOKUP(C543,[1]業者一覧!_xlnm.Database,11,FALSE)</f>
        <v>1</v>
      </c>
      <c r="C543" s="23">
        <v>172511</v>
      </c>
      <c r="D543" s="42" t="str">
        <f t="shared" si="43"/>
        <v>04101172511</v>
      </c>
      <c r="E543" s="43" t="str">
        <f>VLOOKUP(C543,[1]業者一覧!_xlnm.Database,2,FALSE)</f>
        <v>栗原 健</v>
      </c>
      <c r="F543" s="44">
        <f>VLOOKUP(C543,[1]業者一覧!_xlnm.Database,4,FALSE)</f>
        <v>43684</v>
      </c>
      <c r="G543" s="45">
        <f t="shared" si="45"/>
        <v>45510</v>
      </c>
      <c r="H543" s="46" t="str">
        <f>VLOOKUP(C543,[1]業者一覧!_xlnm.Database,12,FALSE)</f>
        <v>栗原 健</v>
      </c>
      <c r="I543" s="46" t="str">
        <f>VLOOKUP(C543,[1]業者一覧!_xlnm.Database,13,FALSE)</f>
        <v>ｸﾘﾊﾗｹﾝ</v>
      </c>
      <c r="J543" s="29" t="str">
        <f>VLOOKUP(C543,[1]業者一覧!_xlnm.Database,16,FALSE)</f>
        <v>834-0115</v>
      </c>
      <c r="K543" s="43" t="str">
        <f>VLOOKUP(C543,[1]業者一覧!_xlnm.Database,17,FALSE)</f>
        <v>福岡県八女郡広川町大字新代798-2</v>
      </c>
      <c r="L543" s="47" t="str">
        <f>VLOOKUP(C543,[1]業者一覧!_xlnm.Database,18,FALSE)</f>
        <v>0943-32-1888</v>
      </c>
      <c r="M543" s="48" t="str">
        <f>VLOOKUP(C543,[1]業者一覧!_xlnm.Database,19,FALSE)</f>
        <v>佐外</v>
      </c>
      <c r="N543" s="49"/>
      <c r="O543" s="50"/>
      <c r="P543" s="50"/>
      <c r="Q543" s="50"/>
      <c r="R543" s="51"/>
      <c r="S543" s="52"/>
      <c r="T543" s="50" t="s">
        <v>38</v>
      </c>
      <c r="U543" s="50" t="s">
        <v>38</v>
      </c>
      <c r="V543" s="50"/>
      <c r="W543" s="51"/>
      <c r="X543" s="53"/>
      <c r="Y543" s="52"/>
      <c r="Z543" s="50"/>
      <c r="AA543" s="50" t="s">
        <v>38</v>
      </c>
      <c r="AB543" s="50"/>
      <c r="AC543" s="51" t="s">
        <v>38</v>
      </c>
      <c r="AD543" s="54"/>
      <c r="AE543" s="50"/>
      <c r="AF543" s="50"/>
      <c r="AG543" s="51"/>
      <c r="AH543" s="54"/>
      <c r="AI543" s="54"/>
      <c r="AJ543" s="53"/>
      <c r="AK543" s="55">
        <f t="shared" si="44"/>
        <v>4</v>
      </c>
      <c r="AL543" s="56"/>
    </row>
    <row r="544" spans="1:40" ht="37.5" customHeight="1">
      <c r="A544" s="22">
        <f>VLOOKUP(C544,[1]業者一覧!_xlnm.Database,3,FALSE)</f>
        <v>0</v>
      </c>
      <c r="B544" s="22">
        <f>VLOOKUP(C544,[1]業者一覧!_xlnm.Database,11,FALSE)</f>
        <v>7</v>
      </c>
      <c r="C544" s="23">
        <v>135496</v>
      </c>
      <c r="D544" s="42" t="str">
        <f t="shared" si="43"/>
        <v>04107135496</v>
      </c>
      <c r="E544" s="43" t="str">
        <f>VLOOKUP(C544,[1]業者一覧!_xlnm.Database,2,FALSE)</f>
        <v>㈱栗原建設</v>
      </c>
      <c r="F544" s="44">
        <f>VLOOKUP(C544,[1]業者一覧!_xlnm.Database,4,FALSE)</f>
        <v>42866</v>
      </c>
      <c r="G544" s="45">
        <f t="shared" si="45"/>
        <v>44691</v>
      </c>
      <c r="H544" s="46" t="str">
        <f>VLOOKUP(C544,[1]業者一覧!_xlnm.Database,12,FALSE)</f>
        <v>栗原 正有</v>
      </c>
      <c r="I544" s="46" t="str">
        <f>VLOOKUP(C544,[1]業者一覧!_xlnm.Database,13,FALSE)</f>
        <v>ｸﾘﾊﾗｹﾝｾﾂ</v>
      </c>
      <c r="J544" s="29">
        <f>VLOOKUP(C544,[1]業者一覧!_xlnm.Database,16,FALSE)</f>
        <v>8492302</v>
      </c>
      <c r="K544" s="43" t="str">
        <f>VLOOKUP(C544,[1]業者一覧!_xlnm.Database,17,FALSE)</f>
        <v>佐賀県武雄市山内町大字鳥海18531-1</v>
      </c>
      <c r="L544" s="47" t="str">
        <f>VLOOKUP(C544,[1]業者一覧!_xlnm.Database,18,FALSE)</f>
        <v>0954-45-4361</v>
      </c>
      <c r="M544" s="48" t="str">
        <f>VLOOKUP(C544,[1]業者一覧!_xlnm.Database,19,FALSE)</f>
        <v>杵内</v>
      </c>
      <c r="N544" s="49"/>
      <c r="O544" s="50"/>
      <c r="P544" s="50"/>
      <c r="Q544" s="50"/>
      <c r="R544" s="51"/>
      <c r="S544" s="52" t="s">
        <v>38</v>
      </c>
      <c r="T544" s="50" t="s">
        <v>38</v>
      </c>
      <c r="U544" s="50" t="s">
        <v>38</v>
      </c>
      <c r="V544" s="50"/>
      <c r="W544" s="51"/>
      <c r="X544" s="53"/>
      <c r="Y544" s="52" t="s">
        <v>38</v>
      </c>
      <c r="Z544" s="50" t="s">
        <v>38</v>
      </c>
      <c r="AA544" s="50" t="s">
        <v>38</v>
      </c>
      <c r="AB544" s="50"/>
      <c r="AC544" s="51" t="s">
        <v>38</v>
      </c>
      <c r="AD544" s="54"/>
      <c r="AE544" s="50"/>
      <c r="AF544" s="50"/>
      <c r="AG544" s="51"/>
      <c r="AH544" s="54" t="s">
        <v>38</v>
      </c>
      <c r="AI544" s="54"/>
      <c r="AJ544" s="53"/>
      <c r="AK544" s="55">
        <f t="shared" si="44"/>
        <v>7</v>
      </c>
      <c r="AL544" s="56"/>
    </row>
    <row r="545" spans="1:38" ht="37.5" customHeight="1">
      <c r="A545" s="22">
        <f>VLOOKUP(C545,[1]業者一覧!_xlnm.Database,3,FALSE)</f>
        <v>0</v>
      </c>
      <c r="B545" s="22">
        <f>VLOOKUP(C545,[1]業者一覧!_xlnm.Database,11,FALSE)</f>
        <v>5</v>
      </c>
      <c r="C545" s="23">
        <v>35259</v>
      </c>
      <c r="D545" s="42" t="str">
        <f t="shared" si="43"/>
        <v>04105035259</v>
      </c>
      <c r="E545" s="43" t="str">
        <f>VLOOKUP(C545,[1]業者一覧!_xlnm.Database,2,FALSE)</f>
        <v>栗原工業㈱</v>
      </c>
      <c r="F545" s="44">
        <f>VLOOKUP(C545,[1]業者一覧!_xlnm.Database,4,FALSE)</f>
        <v>42407</v>
      </c>
      <c r="G545" s="45">
        <f t="shared" si="45"/>
        <v>44233</v>
      </c>
      <c r="H545" s="46" t="str">
        <f>VLOOKUP(C545,[1]業者一覧!_xlnm.Database,12,FALSE)</f>
        <v>松尾 宗明</v>
      </c>
      <c r="I545" s="46" t="str">
        <f>VLOOKUP(C545,[1]業者一覧!_xlnm.Database,13,FALSE)</f>
        <v>ｸﾘﾊﾗｺｳｷﾞｮｳ</v>
      </c>
      <c r="J545" s="29" t="str">
        <f>VLOOKUP(C545,[1]業者一覧!_xlnm.Database,16,FALSE)</f>
        <v>849-3232</v>
      </c>
      <c r="K545" s="43" t="str">
        <f>VLOOKUP(C545,[1]業者一覧!_xlnm.Database,17,FALSE)</f>
        <v>佐賀県唐津市相知町久保289</v>
      </c>
      <c r="L545" s="47" t="str">
        <f>VLOOKUP(C545,[1]業者一覧!_xlnm.Database,18,FALSE)</f>
        <v>0955-62-2401</v>
      </c>
      <c r="M545" s="48" t="str">
        <f>VLOOKUP(C545,[1]業者一覧!_xlnm.Database,19,FALSE)</f>
        <v>唐内</v>
      </c>
      <c r="N545" s="49"/>
      <c r="O545" s="50"/>
      <c r="P545" s="50"/>
      <c r="Q545" s="50"/>
      <c r="R545" s="51"/>
      <c r="S545" s="52"/>
      <c r="T545" s="50"/>
      <c r="U545" s="50"/>
      <c r="V545" s="50"/>
      <c r="W545" s="51"/>
      <c r="X545" s="53"/>
      <c r="Y545" s="52"/>
      <c r="Z545" s="50" t="s">
        <v>38</v>
      </c>
      <c r="AA545" s="50" t="s">
        <v>38</v>
      </c>
      <c r="AB545" s="50"/>
      <c r="AC545" s="51" t="s">
        <v>38</v>
      </c>
      <c r="AD545" s="54"/>
      <c r="AE545" s="50"/>
      <c r="AF545" s="50"/>
      <c r="AG545" s="51"/>
      <c r="AH545" s="54"/>
      <c r="AI545" s="54"/>
      <c r="AJ545" s="53"/>
      <c r="AK545" s="55">
        <f t="shared" si="44"/>
        <v>3</v>
      </c>
      <c r="AL545" s="56"/>
    </row>
    <row r="546" spans="1:38" ht="37.5" customHeight="1">
      <c r="A546" s="22">
        <f>VLOOKUP(C546,[1]業者一覧!_xlnm.Database,3,FALSE)</f>
        <v>0</v>
      </c>
      <c r="B546" s="22">
        <f>VLOOKUP(C546,[1]業者一覧!_xlnm.Database,11,FALSE)</f>
        <v>1</v>
      </c>
      <c r="C546" s="23">
        <v>63464</v>
      </c>
      <c r="D546" s="42" t="str">
        <f t="shared" si="43"/>
        <v>04101063464</v>
      </c>
      <c r="E546" s="43" t="str">
        <f>VLOOKUP(C546,[1]業者一覧!_xlnm.Database,2,FALSE)</f>
        <v>久留米運送㈱</v>
      </c>
      <c r="F546" s="44">
        <f>VLOOKUP(C546,[1]業者一覧!_xlnm.Database,4,FALSE)</f>
        <v>42465</v>
      </c>
      <c r="G546" s="45">
        <f t="shared" si="45"/>
        <v>44290</v>
      </c>
      <c r="H546" s="46" t="str">
        <f>VLOOKUP(C546,[1]業者一覧!_xlnm.Database,12,FALSE)</f>
        <v>二又 茂明</v>
      </c>
      <c r="I546" s="46" t="str">
        <f>VLOOKUP(C546,[1]業者一覧!_xlnm.Database,13,FALSE)</f>
        <v>ｸﾙﾒｳﾝｿｳ</v>
      </c>
      <c r="J546" s="29" t="str">
        <f>VLOOKUP(C546,[1]業者一覧!_xlnm.Database,16,FALSE)</f>
        <v>830-0003</v>
      </c>
      <c r="K546" s="43" t="str">
        <f>VLOOKUP(C546,[1]業者一覧!_xlnm.Database,17,FALSE)</f>
        <v>福岡県久留米市東櫛原町353</v>
      </c>
      <c r="L546" s="47" t="str">
        <f>VLOOKUP(C546,[1]業者一覧!_xlnm.Database,18,FALSE)</f>
        <v>0942-39-2151</v>
      </c>
      <c r="M546" s="48" t="str">
        <f>VLOOKUP(C546,[1]業者一覧!_xlnm.Database,19,FALSE)</f>
        <v>佐外</v>
      </c>
      <c r="N546" s="49"/>
      <c r="O546" s="50"/>
      <c r="P546" s="50"/>
      <c r="Q546" s="50"/>
      <c r="R546" s="51"/>
      <c r="S546" s="52" t="s">
        <v>38</v>
      </c>
      <c r="T546" s="50" t="s">
        <v>38</v>
      </c>
      <c r="U546" s="50"/>
      <c r="V546" s="50"/>
      <c r="W546" s="51"/>
      <c r="X546" s="53"/>
      <c r="Y546" s="52"/>
      <c r="Z546" s="50" t="s">
        <v>38</v>
      </c>
      <c r="AA546" s="50" t="s">
        <v>38</v>
      </c>
      <c r="AB546" s="50"/>
      <c r="AC546" s="51"/>
      <c r="AD546" s="54"/>
      <c r="AE546" s="50"/>
      <c r="AF546" s="50"/>
      <c r="AG546" s="51"/>
      <c r="AH546" s="54"/>
      <c r="AI546" s="54"/>
      <c r="AJ546" s="53"/>
      <c r="AK546" s="55">
        <f t="shared" si="44"/>
        <v>4</v>
      </c>
      <c r="AL546" s="56"/>
    </row>
    <row r="547" spans="1:38" ht="37.5" customHeight="1">
      <c r="A547" s="22">
        <f>VLOOKUP(C547,[1]業者一覧!_xlnm.Database,3,FALSE)</f>
        <v>0</v>
      </c>
      <c r="B547" s="22">
        <f>VLOOKUP(C547,[1]業者一覧!_xlnm.Database,11,FALSE)</f>
        <v>3</v>
      </c>
      <c r="C547" s="23">
        <v>110761</v>
      </c>
      <c r="D547" s="42" t="str">
        <f t="shared" si="43"/>
        <v>04103110761</v>
      </c>
      <c r="E547" s="43" t="str">
        <f>VLOOKUP(C547,[1]業者一覧!_xlnm.Database,2,FALSE)</f>
        <v>㈱久留米庭苑</v>
      </c>
      <c r="F547" s="44">
        <f>VLOOKUP(C547,[1]業者一覧!_xlnm.Database,4,FALSE)</f>
        <v>43602</v>
      </c>
      <c r="G547" s="45">
        <f t="shared" si="45"/>
        <v>45428</v>
      </c>
      <c r="H547" s="46" t="str">
        <f>VLOOKUP(C547,[1]業者一覧!_xlnm.Database,12,FALSE)</f>
        <v>髙畑 政義</v>
      </c>
      <c r="I547" s="46" t="str">
        <f>VLOOKUP(C547,[1]業者一覧!_xlnm.Database,13,FALSE)</f>
        <v>ｸﾙﾒﾃｲｴﾝ</v>
      </c>
      <c r="J547" s="29">
        <f>VLOOKUP(C547,[1]業者一覧!_xlnm.Database,16,FALSE)</f>
        <v>8300047</v>
      </c>
      <c r="K547" s="43" t="str">
        <f>VLOOKUP(C547,[1]業者一覧!_xlnm.Database,17,FALSE)</f>
        <v>福岡県久留米市津福本町967-2</v>
      </c>
      <c r="L547" s="47" t="str">
        <f>VLOOKUP(C547,[1]業者一覧!_xlnm.Database,18,FALSE)</f>
        <v>0942-35-2811</v>
      </c>
      <c r="M547" s="48" t="str">
        <f>VLOOKUP(C547,[1]業者一覧!_xlnm.Database,19,FALSE)</f>
        <v>鳥外</v>
      </c>
      <c r="N547" s="49"/>
      <c r="O547" s="50" t="s">
        <v>39</v>
      </c>
      <c r="P547" s="50"/>
      <c r="Q547" s="50"/>
      <c r="R547" s="50"/>
      <c r="S547" s="50" t="s">
        <v>38</v>
      </c>
      <c r="T547" s="50" t="s">
        <v>38</v>
      </c>
      <c r="U547" s="50" t="s">
        <v>38</v>
      </c>
      <c r="V547" s="50"/>
      <c r="W547" s="51"/>
      <c r="X547" s="53"/>
      <c r="Y547" s="52" t="s">
        <v>38</v>
      </c>
      <c r="Z547" s="50" t="s">
        <v>38</v>
      </c>
      <c r="AA547" s="50" t="s">
        <v>38</v>
      </c>
      <c r="AB547" s="50"/>
      <c r="AC547" s="50" t="s">
        <v>38</v>
      </c>
      <c r="AD547" s="54"/>
      <c r="AE547" s="50"/>
      <c r="AF547" s="50"/>
      <c r="AG547" s="51"/>
      <c r="AH547" s="54" t="s">
        <v>38</v>
      </c>
      <c r="AI547" s="54"/>
      <c r="AJ547" s="53"/>
      <c r="AK547" s="55">
        <f t="shared" si="44"/>
        <v>8</v>
      </c>
      <c r="AL547" s="56" t="s">
        <v>83</v>
      </c>
    </row>
    <row r="548" spans="1:38" ht="37.5" customHeight="1">
      <c r="A548" s="22">
        <f>VLOOKUP(C548,[1]業者一覧!_xlnm.Database,3,FALSE)</f>
        <v>0</v>
      </c>
      <c r="B548" s="22">
        <f>VLOOKUP(C548,[1]業者一覧!_xlnm.Database,11,FALSE)</f>
        <v>3</v>
      </c>
      <c r="C548" s="23">
        <v>127966</v>
      </c>
      <c r="D548" s="42" t="str">
        <f t="shared" si="43"/>
        <v>04103127966</v>
      </c>
      <c r="E548" s="43" t="str">
        <f>VLOOKUP(C548,[1]業者一覧!_xlnm.Database,2,FALSE)</f>
        <v>黒池 正仁</v>
      </c>
      <c r="F548" s="44">
        <f>VLOOKUP(C548,[1]業者一覧!_xlnm.Database,4,FALSE)</f>
        <v>42576</v>
      </c>
      <c r="G548" s="45">
        <f t="shared" si="45"/>
        <v>44401</v>
      </c>
      <c r="H548" s="46" t="str">
        <f>VLOOKUP(C548,[1]業者一覧!_xlnm.Database,12,FALSE)</f>
        <v>黒池 正仁</v>
      </c>
      <c r="I548" s="46" t="str">
        <f>VLOOKUP(C548,[1]業者一覧!_xlnm.Database,13,FALSE)</f>
        <v>ｸﾛｲｹﾏｻﾋﾄ</v>
      </c>
      <c r="J548" s="29">
        <f>VLOOKUP(C548,[1]業者一覧!_xlnm.Database,16,FALSE)</f>
        <v>8160901</v>
      </c>
      <c r="K548" s="43" t="str">
        <f>VLOOKUP(C548,[1]業者一覧!_xlnm.Database,17,FALSE)</f>
        <v>福岡県大野城市乙金東2-11-37</v>
      </c>
      <c r="L548" s="47" t="str">
        <f>VLOOKUP(C548,[1]業者一覧!_xlnm.Database,18,FALSE)</f>
        <v>092-503-5462</v>
      </c>
      <c r="M548" s="48" t="str">
        <f>VLOOKUP(C548,[1]業者一覧!_xlnm.Database,19,FALSE)</f>
        <v>鳥外</v>
      </c>
      <c r="N548" s="49"/>
      <c r="O548" s="50"/>
      <c r="P548" s="50"/>
      <c r="Q548" s="50"/>
      <c r="R548" s="51"/>
      <c r="S548" s="52" t="s">
        <v>38</v>
      </c>
      <c r="T548" s="50" t="s">
        <v>38</v>
      </c>
      <c r="U548" s="50" t="s">
        <v>38</v>
      </c>
      <c r="V548" s="50" t="s">
        <v>38</v>
      </c>
      <c r="W548" s="51"/>
      <c r="X548" s="53"/>
      <c r="Y548" s="52" t="s">
        <v>38</v>
      </c>
      <c r="Z548" s="50" t="s">
        <v>38</v>
      </c>
      <c r="AA548" s="50" t="s">
        <v>38</v>
      </c>
      <c r="AB548" s="50"/>
      <c r="AC548" s="51" t="s">
        <v>38</v>
      </c>
      <c r="AD548" s="54"/>
      <c r="AE548" s="50"/>
      <c r="AF548" s="50"/>
      <c r="AG548" s="51"/>
      <c r="AH548" s="54" t="s">
        <v>38</v>
      </c>
      <c r="AI548" s="54"/>
      <c r="AJ548" s="53"/>
      <c r="AK548" s="55">
        <f t="shared" si="44"/>
        <v>8</v>
      </c>
      <c r="AL548" s="56"/>
    </row>
    <row r="549" spans="1:38" ht="37.5" customHeight="1">
      <c r="A549" s="22">
        <f>VLOOKUP(C549,[1]業者一覧!_xlnm.Database,3,FALSE)</f>
        <v>0</v>
      </c>
      <c r="B549" s="22">
        <f>VLOOKUP(C549,[1]業者一覧!_xlnm.Database,11,FALSE)</f>
        <v>3</v>
      </c>
      <c r="C549" s="23">
        <v>29608</v>
      </c>
      <c r="D549" s="42" t="str">
        <f t="shared" si="43"/>
        <v>04103029608</v>
      </c>
      <c r="E549" s="43" t="str">
        <f>VLOOKUP(C549,[1]業者一覧!_xlnm.Database,2,FALSE)</f>
        <v>グローバルカンパニー㈲</v>
      </c>
      <c r="F549" s="44">
        <f>VLOOKUP(C549,[1]業者一覧!_xlnm.Database,4,FALSE)</f>
        <v>42156</v>
      </c>
      <c r="G549" s="45">
        <f t="shared" si="45"/>
        <v>43982</v>
      </c>
      <c r="H549" s="46" t="str">
        <f>VLOOKUP(C549,[1]業者一覧!_xlnm.Database,12,FALSE)</f>
        <v>川藤 和久</v>
      </c>
      <c r="I549" s="46" t="str">
        <f>VLOOKUP(C549,[1]業者一覧!_xlnm.Database,13,FALSE)</f>
        <v>ｸﾞﾛｰﾊﾞﾙｶﾝﾊﾟﾆｰ</v>
      </c>
      <c r="J549" s="29">
        <f>VLOOKUP(C549,[1]業者一覧!_xlnm.Database,16,FALSE)</f>
        <v>8380061</v>
      </c>
      <c r="K549" s="43" t="str">
        <f>VLOOKUP(C549,[1]業者一覧!_xlnm.Database,17,FALSE)</f>
        <v>福岡県朝倉市菩提寺474-2</v>
      </c>
      <c r="L549" s="47" t="str">
        <f>VLOOKUP(C549,[1]業者一覧!_xlnm.Database,18,FALSE)</f>
        <v>0946-22-4907</v>
      </c>
      <c r="M549" s="48" t="str">
        <f>VLOOKUP(C549,[1]業者一覧!_xlnm.Database,19,FALSE)</f>
        <v>鳥外</v>
      </c>
      <c r="N549" s="49" t="s">
        <v>38</v>
      </c>
      <c r="O549" s="50" t="s">
        <v>38</v>
      </c>
      <c r="P549" s="50"/>
      <c r="Q549" s="50"/>
      <c r="R549" s="51"/>
      <c r="S549" s="52" t="s">
        <v>38</v>
      </c>
      <c r="T549" s="50" t="s">
        <v>38</v>
      </c>
      <c r="U549" s="50" t="s">
        <v>38</v>
      </c>
      <c r="V549" s="50"/>
      <c r="W549" s="51" t="s">
        <v>38</v>
      </c>
      <c r="X549" s="53"/>
      <c r="Y549" s="52" t="s">
        <v>38</v>
      </c>
      <c r="Z549" s="50" t="s">
        <v>38</v>
      </c>
      <c r="AA549" s="50" t="s">
        <v>38</v>
      </c>
      <c r="AB549" s="50"/>
      <c r="AC549" s="51" t="s">
        <v>38</v>
      </c>
      <c r="AD549" s="54"/>
      <c r="AE549" s="50"/>
      <c r="AF549" s="50" t="s">
        <v>38</v>
      </c>
      <c r="AG549" s="51"/>
      <c r="AH549" s="54"/>
      <c r="AI549" s="54"/>
      <c r="AJ549" s="53"/>
      <c r="AK549" s="55">
        <f t="shared" si="44"/>
        <v>11</v>
      </c>
      <c r="AL549" s="56"/>
    </row>
    <row r="550" spans="1:38" ht="37.5" customHeight="1">
      <c r="A550" s="22">
        <f>VLOOKUP(C550,[1]業者一覧!_xlnm.Database,3,FALSE)</f>
        <v>0</v>
      </c>
      <c r="B550" s="22">
        <f>VLOOKUP(C550,[1]業者一覧!_xlnm.Database,11,FALSE)</f>
        <v>3</v>
      </c>
      <c r="C550" s="23">
        <v>154385</v>
      </c>
      <c r="D550" s="42" t="str">
        <f t="shared" si="43"/>
        <v>04103154385</v>
      </c>
      <c r="E550" s="43" t="str">
        <f>VLOOKUP(C550,[1]業者一覧!_xlnm.Database,2,FALSE)</f>
        <v>くろがね運輸機工㈱</v>
      </c>
      <c r="F550" s="44">
        <f>VLOOKUP(C550,[1]業者一覧!_xlnm.Database,4,FALSE)</f>
        <v>42237</v>
      </c>
      <c r="G550" s="45">
        <f t="shared" si="45"/>
        <v>44063</v>
      </c>
      <c r="H550" s="46" t="str">
        <f>VLOOKUP(C550,[1]業者一覧!_xlnm.Database,12,FALSE)</f>
        <v>黒岩 潤次</v>
      </c>
      <c r="I550" s="46" t="str">
        <f>VLOOKUP(C550,[1]業者一覧!_xlnm.Database,13,FALSE)</f>
        <v>ｸﾛｶﾞﾈｳﾝﾕｷｺｳ</v>
      </c>
      <c r="J550" s="29">
        <f>VLOOKUP(C550,[1]業者一覧!_xlnm.Database,16,FALSE)</f>
        <v>8070813</v>
      </c>
      <c r="K550" s="43" t="str">
        <f>VLOOKUP(C550,[1]業者一覧!_xlnm.Database,17,FALSE)</f>
        <v>福岡県北九州市八幡西区夕原町4-9</v>
      </c>
      <c r="L550" s="47" t="str">
        <f>VLOOKUP(C550,[1]業者一覧!_xlnm.Database,18,FALSE)</f>
        <v>093-631-5911</v>
      </c>
      <c r="M550" s="48" t="str">
        <f>VLOOKUP(C550,[1]業者一覧!_xlnm.Database,19,FALSE)</f>
        <v>佐外</v>
      </c>
      <c r="N550" s="49"/>
      <c r="O550" s="50"/>
      <c r="P550" s="50"/>
      <c r="Q550" s="50"/>
      <c r="R550" s="51"/>
      <c r="S550" s="52" t="s">
        <v>38</v>
      </c>
      <c r="T550" s="50"/>
      <c r="U550" s="50"/>
      <c r="V550" s="50"/>
      <c r="W550" s="51"/>
      <c r="X550" s="53"/>
      <c r="Y550" s="52"/>
      <c r="Z550" s="50" t="s">
        <v>38</v>
      </c>
      <c r="AA550" s="50"/>
      <c r="AB550" s="50"/>
      <c r="AC550" s="51" t="s">
        <v>38</v>
      </c>
      <c r="AD550" s="54"/>
      <c r="AE550" s="50"/>
      <c r="AF550" s="50"/>
      <c r="AG550" s="51"/>
      <c r="AH550" s="54" t="s">
        <v>38</v>
      </c>
      <c r="AI550" s="54"/>
      <c r="AJ550" s="53"/>
      <c r="AK550" s="55">
        <f t="shared" si="44"/>
        <v>3</v>
      </c>
      <c r="AL550" s="56"/>
    </row>
    <row r="551" spans="1:38" ht="37.5" customHeight="1">
      <c r="A551" s="22">
        <f>VLOOKUP(C551,[1]業者一覧!_xlnm.Database,3,FALSE)</f>
        <v>0</v>
      </c>
      <c r="B551" s="22">
        <f>VLOOKUP(C551,[1]業者一覧!_xlnm.Database,11,FALSE)</f>
        <v>3</v>
      </c>
      <c r="C551" s="23">
        <v>6824</v>
      </c>
      <c r="D551" s="42" t="str">
        <f t="shared" si="43"/>
        <v>04103006824</v>
      </c>
      <c r="E551" s="43" t="str">
        <f>VLOOKUP(C551,[1]業者一覧!_xlnm.Database,2,FALSE)</f>
        <v>くろがね工業㈱</v>
      </c>
      <c r="F551" s="44">
        <f>VLOOKUP(C551,[1]業者一覧!_xlnm.Database,4,FALSE)</f>
        <v>42008</v>
      </c>
      <c r="G551" s="45">
        <f t="shared" si="45"/>
        <v>43833</v>
      </c>
      <c r="H551" s="46" t="str">
        <f>VLOOKUP(C551,[1]業者一覧!_xlnm.Database,12,FALSE)</f>
        <v>上段 逸男</v>
      </c>
      <c r="I551" s="46" t="str">
        <f>VLOOKUP(C551,[1]業者一覧!_xlnm.Database,13,FALSE)</f>
        <v>ｸﾛｶﾞﾈｺｳｷﾞｮｳ</v>
      </c>
      <c r="J551" s="29">
        <f>VLOOKUP(C551,[1]業者一覧!_xlnm.Database,16,FALSE)</f>
        <v>8050016</v>
      </c>
      <c r="K551" s="43" t="str">
        <f>VLOOKUP(C551,[1]業者一覧!_xlnm.Database,17,FALSE)</f>
        <v>福岡県北九州市八幡東区高見3-5-6</v>
      </c>
      <c r="L551" s="47" t="str">
        <f>VLOOKUP(C551,[1]業者一覧!_xlnm.Database,18,FALSE)</f>
        <v>093-651-5261</v>
      </c>
      <c r="M551" s="48" t="str">
        <f>VLOOKUP(C551,[1]業者一覧!_xlnm.Database,19,FALSE)</f>
        <v>鳥外</v>
      </c>
      <c r="N551" s="49"/>
      <c r="O551" s="50" t="s">
        <v>38</v>
      </c>
      <c r="P551" s="50" t="s">
        <v>38</v>
      </c>
      <c r="Q551" s="50" t="s">
        <v>38</v>
      </c>
      <c r="R551" s="51" t="s">
        <v>38</v>
      </c>
      <c r="S551" s="52" t="s">
        <v>38</v>
      </c>
      <c r="T551" s="50" t="s">
        <v>38</v>
      </c>
      <c r="U551" s="50" t="s">
        <v>38</v>
      </c>
      <c r="V551" s="50" t="s">
        <v>38</v>
      </c>
      <c r="W551" s="51"/>
      <c r="X551" s="53"/>
      <c r="Y551" s="52"/>
      <c r="Z551" s="50"/>
      <c r="AA551" s="50" t="s">
        <v>38</v>
      </c>
      <c r="AB551" s="50"/>
      <c r="AC551" s="51" t="s">
        <v>38</v>
      </c>
      <c r="AD551" s="54"/>
      <c r="AE551" s="50"/>
      <c r="AF551" s="50"/>
      <c r="AG551" s="51"/>
      <c r="AH551" s="54"/>
      <c r="AI551" s="54"/>
      <c r="AJ551" s="53"/>
      <c r="AK551" s="55">
        <f t="shared" si="44"/>
        <v>10</v>
      </c>
      <c r="AL551" s="56"/>
    </row>
    <row r="552" spans="1:38" ht="37.5" customHeight="1">
      <c r="A552" s="22">
        <f>VLOOKUP(C552,[1]業者一覧!_xlnm.Database,3,FALSE)</f>
        <v>0</v>
      </c>
      <c r="B552" s="22">
        <f>VLOOKUP(C552,[1]業者一覧!_xlnm.Database,11,FALSE)</f>
        <v>7</v>
      </c>
      <c r="C552" s="23">
        <v>174358</v>
      </c>
      <c r="D552" s="42" t="str">
        <f t="shared" si="43"/>
        <v>04107174358</v>
      </c>
      <c r="E552" s="43" t="str">
        <f>VLOOKUP(C552,[1]業者一覧!_xlnm.Database,2,FALSE)</f>
        <v>㈱クロカミ</v>
      </c>
      <c r="F552" s="44">
        <f>VLOOKUP(C552,[1]業者一覧!_xlnm.Database,4,FALSE)</f>
        <v>43401</v>
      </c>
      <c r="G552" s="45">
        <f t="shared" si="45"/>
        <v>45226</v>
      </c>
      <c r="H552" s="46" t="str">
        <f>VLOOKUP(C552,[1]業者一覧!_xlnm.Database,12,FALSE)</f>
        <v>古江 稔</v>
      </c>
      <c r="I552" s="46" t="str">
        <f>VLOOKUP(C552,[1]業者一覧!_xlnm.Database,13,FALSE)</f>
        <v>ｸﾛｶﾐ</v>
      </c>
      <c r="J552" s="29" t="str">
        <f>VLOOKUP(C552,[1]業者一覧!_xlnm.Database,16,FALSE)</f>
        <v>843-0022</v>
      </c>
      <c r="K552" s="43" t="str">
        <f>VLOOKUP(C552,[1]業者一覧!_xlnm.Database,17,FALSE)</f>
        <v>佐賀県武雄市武雄町武雄3578-81</v>
      </c>
      <c r="L552" s="47" t="str">
        <f>VLOOKUP(C552,[1]業者一覧!_xlnm.Database,18,FALSE)</f>
        <v>0954-23-2098</v>
      </c>
      <c r="M552" s="48" t="str">
        <f>VLOOKUP(C552,[1]業者一覧!_xlnm.Database,19,FALSE)</f>
        <v>杵内</v>
      </c>
      <c r="N552" s="49"/>
      <c r="O552" s="50"/>
      <c r="P552" s="50"/>
      <c r="Q552" s="50"/>
      <c r="R552" s="51"/>
      <c r="S552" s="52" t="s">
        <v>38</v>
      </c>
      <c r="T552" s="50" t="s">
        <v>38</v>
      </c>
      <c r="U552" s="50" t="s">
        <v>38</v>
      </c>
      <c r="V552" s="50"/>
      <c r="W552" s="51"/>
      <c r="X552" s="53"/>
      <c r="Y552" s="52" t="s">
        <v>38</v>
      </c>
      <c r="Z552" s="50" t="s">
        <v>38</v>
      </c>
      <c r="AA552" s="50"/>
      <c r="AB552" s="50"/>
      <c r="AC552" s="51" t="s">
        <v>38</v>
      </c>
      <c r="AD552" s="54"/>
      <c r="AE552" s="50"/>
      <c r="AF552" s="50"/>
      <c r="AG552" s="51"/>
      <c r="AH552" s="54"/>
      <c r="AI552" s="54"/>
      <c r="AJ552" s="53"/>
      <c r="AK552" s="55">
        <f t="shared" si="44"/>
        <v>6</v>
      </c>
      <c r="AL552" s="56"/>
    </row>
    <row r="553" spans="1:38" ht="37.5" customHeight="1">
      <c r="A553" s="22">
        <f>VLOOKUP(C553,[1]業者一覧!_xlnm.Database,3,FALSE)</f>
        <v>0</v>
      </c>
      <c r="B553" s="22">
        <f>VLOOKUP(C553,[1]業者一覧!_xlnm.Database,11,FALSE)</f>
        <v>3</v>
      </c>
      <c r="C553" s="23">
        <v>11893</v>
      </c>
      <c r="D553" s="42" t="str">
        <f t="shared" si="43"/>
        <v>04103011893</v>
      </c>
      <c r="E553" s="43" t="str">
        <f>VLOOKUP(C553,[1]業者一覧!_xlnm.Database,2,FALSE)</f>
        <v>黒田建設㈱</v>
      </c>
      <c r="F553" s="44">
        <f>VLOOKUP(C553,[1]業者一覧!_xlnm.Database,4,FALSE)</f>
        <v>43450</v>
      </c>
      <c r="G553" s="45">
        <f t="shared" si="45"/>
        <v>45275</v>
      </c>
      <c r="H553" s="46" t="str">
        <f>VLOOKUP(C553,[1]業者一覧!_xlnm.Database,12,FALSE)</f>
        <v>黒田 潔</v>
      </c>
      <c r="I553" s="46" t="str">
        <f>VLOOKUP(C553,[1]業者一覧!_xlnm.Database,13,FALSE)</f>
        <v>ｸﾛﾀﾞｹﾝｾﾂ</v>
      </c>
      <c r="J553" s="29">
        <f>VLOOKUP(C553,[1]業者一覧!_xlnm.Database,16,FALSE)</f>
        <v>8300049</v>
      </c>
      <c r="K553" s="43" t="str">
        <f>VLOOKUP(C553,[1]業者一覧!_xlnm.Database,17,FALSE)</f>
        <v>福岡県久留米市大石町32</v>
      </c>
      <c r="L553" s="47" t="str">
        <f>VLOOKUP(C553,[1]業者一覧!_xlnm.Database,18,FALSE)</f>
        <v>0942-32-1911</v>
      </c>
      <c r="M553" s="48" t="str">
        <f>VLOOKUP(C553,[1]業者一覧!_xlnm.Database,19,FALSE)</f>
        <v>鳥外</v>
      </c>
      <c r="N553" s="49"/>
      <c r="O553" s="50"/>
      <c r="P553" s="50"/>
      <c r="Q553" s="50"/>
      <c r="R553" s="51"/>
      <c r="S553" s="52" t="s">
        <v>40</v>
      </c>
      <c r="T553" s="50"/>
      <c r="U553" s="50"/>
      <c r="V553" s="50"/>
      <c r="W553" s="51"/>
      <c r="X553" s="53"/>
      <c r="Y553" s="52" t="s">
        <v>40</v>
      </c>
      <c r="Z553" s="50"/>
      <c r="AA553" s="50"/>
      <c r="AB553" s="50"/>
      <c r="AC553" s="51" t="s">
        <v>40</v>
      </c>
      <c r="AD553" s="54"/>
      <c r="AE553" s="50"/>
      <c r="AF553" s="50"/>
      <c r="AG553" s="51"/>
      <c r="AH553" s="54" t="s">
        <v>38</v>
      </c>
      <c r="AI553" s="54" t="s">
        <v>40</v>
      </c>
      <c r="AJ553" s="53"/>
      <c r="AK553" s="55">
        <f t="shared" si="44"/>
        <v>3</v>
      </c>
      <c r="AL553" s="56"/>
    </row>
    <row r="554" spans="1:38" ht="37.5" customHeight="1">
      <c r="A554" s="22">
        <f>VLOOKUP(C554,[1]業者一覧!_xlnm.Database,3,FALSE)</f>
        <v>0</v>
      </c>
      <c r="B554" s="22">
        <f>VLOOKUP(C554,[1]業者一覧!_xlnm.Database,11,FALSE)</f>
        <v>1</v>
      </c>
      <c r="C554" s="23">
        <v>11842</v>
      </c>
      <c r="D554" s="42" t="str">
        <f t="shared" si="43"/>
        <v>04101011842</v>
      </c>
      <c r="E554" s="43" t="str">
        <f>VLOOKUP(C554,[1]業者一覧!_xlnm.Database,2,FALSE)</f>
        <v>㈱黒田工業</v>
      </c>
      <c r="F554" s="44">
        <f>VLOOKUP(C554,[1]業者一覧!_xlnm.Database,4,FALSE)</f>
        <v>42343</v>
      </c>
      <c r="G554" s="45">
        <f t="shared" si="45"/>
        <v>44169</v>
      </c>
      <c r="H554" s="46" t="str">
        <f>VLOOKUP(C554,[1]業者一覧!_xlnm.Database,12,FALSE)</f>
        <v>加藤 功司</v>
      </c>
      <c r="I554" s="46" t="str">
        <f>VLOOKUP(C554,[1]業者一覧!_xlnm.Database,13,FALSE)</f>
        <v>ｸﾛﾀﾞｺｳｷﾞｮｳ</v>
      </c>
      <c r="J554" s="29">
        <f>VLOOKUP(C554,[1]業者一覧!_xlnm.Database,16,FALSE)</f>
        <v>8820024</v>
      </c>
      <c r="K554" s="43" t="str">
        <f>VLOOKUP(C554,[1]業者一覧!_xlnm.Database,17,FALSE)</f>
        <v>宮崎県延岡市大武町758-3</v>
      </c>
      <c r="L554" s="47" t="str">
        <f>VLOOKUP(C554,[1]業者一覧!_xlnm.Database,18,FALSE)</f>
        <v>0982-35-6000</v>
      </c>
      <c r="M554" s="48" t="str">
        <f>VLOOKUP(C554,[1]業者一覧!_xlnm.Database,19,FALSE)</f>
        <v>佐外</v>
      </c>
      <c r="N554" s="49"/>
      <c r="O554" s="50"/>
      <c r="P554" s="50"/>
      <c r="Q554" s="50"/>
      <c r="R554" s="51"/>
      <c r="S554" s="52" t="s">
        <v>40</v>
      </c>
      <c r="T554" s="50"/>
      <c r="U554" s="50"/>
      <c r="V554" s="50"/>
      <c r="W554" s="51"/>
      <c r="X554" s="53"/>
      <c r="Y554" s="52"/>
      <c r="Z554" s="50" t="s">
        <v>40</v>
      </c>
      <c r="AA554" s="50" t="s">
        <v>40</v>
      </c>
      <c r="AB554" s="50"/>
      <c r="AC554" s="51"/>
      <c r="AD554" s="54"/>
      <c r="AE554" s="50"/>
      <c r="AF554" s="50"/>
      <c r="AG554" s="51"/>
      <c r="AH554" s="54"/>
      <c r="AI554" s="54"/>
      <c r="AJ554" s="53"/>
      <c r="AK554" s="55">
        <f t="shared" si="44"/>
        <v>3</v>
      </c>
      <c r="AL554" s="56"/>
    </row>
    <row r="555" spans="1:38" ht="37.5" customHeight="1">
      <c r="A555" s="22">
        <f>VLOOKUP(C555,[1]業者一覧!_xlnm.Database,3,FALSE)</f>
        <v>0</v>
      </c>
      <c r="B555" s="22">
        <f>VLOOKUP(C555,[1]業者一覧!_xlnm.Database,11,FALSE)</f>
        <v>1</v>
      </c>
      <c r="C555" s="23">
        <v>19870</v>
      </c>
      <c r="D555" s="42" t="str">
        <f t="shared" si="43"/>
        <v>04101019870</v>
      </c>
      <c r="E555" s="43" t="str">
        <f>VLOOKUP(C555,[1]業者一覧!_xlnm.Database,2,FALSE)</f>
        <v>ケア・ルートサービス㈱</v>
      </c>
      <c r="F555" s="44">
        <f>VLOOKUP(C555,[1]業者一覧!_xlnm.Database,4,FALSE)</f>
        <v>42312</v>
      </c>
      <c r="G555" s="45">
        <f t="shared" si="45"/>
        <v>44138</v>
      </c>
      <c r="H555" s="46" t="str">
        <f>VLOOKUP(C555,[1]業者一覧!_xlnm.Database,12,FALSE)</f>
        <v>長 真志</v>
      </c>
      <c r="I555" s="46" t="str">
        <f>VLOOKUP(C555,[1]業者一覧!_xlnm.Database,13,FALSE)</f>
        <v>ｹｱ･ﾙｰﾄｻｰﾋﾞｽ</v>
      </c>
      <c r="J555" s="29" t="str">
        <f>VLOOKUP(C555,[1]業者一覧!_xlnm.Database,16,FALSE)</f>
        <v>816-0906</v>
      </c>
      <c r="K555" s="43" t="str">
        <f>VLOOKUP(C555,[1]業者一覧!_xlnm.Database,17,FALSE)</f>
        <v>福岡県大野城市中1-2-1</v>
      </c>
      <c r="L555" s="47" t="str">
        <f>VLOOKUP(C555,[1]業者一覧!_xlnm.Database,18,FALSE)</f>
        <v>092-504-5766</v>
      </c>
      <c r="M555" s="48" t="str">
        <f>VLOOKUP(C555,[1]業者一覧!_xlnm.Database,19,FALSE)</f>
        <v>佐外</v>
      </c>
      <c r="N555" s="49"/>
      <c r="O555" s="50"/>
      <c r="P555" s="50"/>
      <c r="Q555" s="50"/>
      <c r="R555" s="51"/>
      <c r="S555" s="52" t="s">
        <v>40</v>
      </c>
      <c r="T555" s="50"/>
      <c r="U555" s="50"/>
      <c r="V555" s="50"/>
      <c r="W555" s="51"/>
      <c r="X555" s="53"/>
      <c r="Y555" s="52"/>
      <c r="Z555" s="50"/>
      <c r="AA555" s="50" t="s">
        <v>40</v>
      </c>
      <c r="AB555" s="50"/>
      <c r="AC555" s="51"/>
      <c r="AD555" s="54"/>
      <c r="AE555" s="50"/>
      <c r="AF555" s="50"/>
      <c r="AG555" s="51"/>
      <c r="AH555" s="54"/>
      <c r="AI555" s="54"/>
      <c r="AJ555" s="53"/>
      <c r="AK555" s="55">
        <f t="shared" si="44"/>
        <v>2</v>
      </c>
      <c r="AL555" s="56"/>
    </row>
    <row r="556" spans="1:38" ht="37.5" customHeight="1">
      <c r="A556" s="101">
        <f>VLOOKUP(C556,[1]業者一覧!_xlnm.Database,3,FALSE)</f>
        <v>0</v>
      </c>
      <c r="B556" s="101">
        <f>VLOOKUP(C556,[1]業者一覧!_xlnm.Database,11,FALSE)</f>
        <v>1</v>
      </c>
      <c r="C556" s="102">
        <v>63254</v>
      </c>
      <c r="D556" s="103" t="str">
        <f t="shared" si="43"/>
        <v>04101063254</v>
      </c>
      <c r="E556" s="104" t="str">
        <f>VLOOKUP(C556,[1]業者一覧!_xlnm.Database,2,FALSE)</f>
        <v>㈲ケイ・エヌ・ケイ</v>
      </c>
      <c r="F556" s="105">
        <f>VLOOKUP(C556,[1]業者一覧!_xlnm.Database,4,FALSE)</f>
        <v>42578</v>
      </c>
      <c r="G556" s="106">
        <f t="shared" si="45"/>
        <v>44403</v>
      </c>
      <c r="H556" s="107" t="str">
        <f>VLOOKUP(C556,[1]業者一覧!_xlnm.Database,12,FALSE)</f>
        <v>金子 英彦</v>
      </c>
      <c r="I556" s="107" t="str">
        <f>VLOOKUP(C556,[1]業者一覧!_xlnm.Database,13,FALSE)</f>
        <v>ｹｲ･ｴﾇ･ｹｲ</v>
      </c>
      <c r="J556" s="108">
        <f>VLOOKUP(C556,[1]業者一覧!_xlnm.Database,16,FALSE)</f>
        <v>8390225</v>
      </c>
      <c r="K556" s="104" t="str">
        <f>VLOOKUP(C556,[1]業者一覧!_xlnm.Database,17,FALSE)</f>
        <v>福岡県みやま市高田町上楠田3095</v>
      </c>
      <c r="L556" s="109" t="str">
        <f>VLOOKUP(C556,[1]業者一覧!_xlnm.Database,18,FALSE)</f>
        <v>0944-22-2890</v>
      </c>
      <c r="M556" s="110" t="str">
        <f>VLOOKUP(C556,[1]業者一覧!_xlnm.Database,19,FALSE)</f>
        <v>佐外</v>
      </c>
      <c r="N556" s="111"/>
      <c r="O556" s="112"/>
      <c r="P556" s="112"/>
      <c r="Q556" s="112"/>
      <c r="R556" s="113"/>
      <c r="S556" s="114" t="s">
        <v>38</v>
      </c>
      <c r="T556" s="112" t="s">
        <v>38</v>
      </c>
      <c r="U556" s="112" t="s">
        <v>38</v>
      </c>
      <c r="V556" s="112" t="s">
        <v>38</v>
      </c>
      <c r="W556" s="113"/>
      <c r="X556" s="115"/>
      <c r="Y556" s="114" t="s">
        <v>38</v>
      </c>
      <c r="Z556" s="112" t="s">
        <v>38</v>
      </c>
      <c r="AA556" s="112" t="s">
        <v>38</v>
      </c>
      <c r="AB556" s="112"/>
      <c r="AC556" s="113" t="s">
        <v>38</v>
      </c>
      <c r="AD556" s="116"/>
      <c r="AE556" s="112"/>
      <c r="AF556" s="112"/>
      <c r="AG556" s="113"/>
      <c r="AH556" s="116" t="s">
        <v>38</v>
      </c>
      <c r="AI556" s="116"/>
      <c r="AJ556" s="115"/>
      <c r="AK556" s="117">
        <f t="shared" si="44"/>
        <v>8</v>
      </c>
      <c r="AL556" s="118"/>
    </row>
    <row r="557" spans="1:38" ht="37.5" customHeight="1">
      <c r="A557" s="22">
        <f>VLOOKUP(C557,[1]業者一覧!_xlnm.Database,3,FALSE)</f>
        <v>0</v>
      </c>
      <c r="B557" s="22">
        <f>VLOOKUP(C557,[1]業者一覧!_xlnm.Database,11,FALSE)</f>
        <v>1</v>
      </c>
      <c r="C557" s="23">
        <v>2146</v>
      </c>
      <c r="D557" s="42" t="str">
        <f t="shared" si="43"/>
        <v>04101002146</v>
      </c>
      <c r="E557" s="43" t="str">
        <f>VLOOKUP(C557,[1]業者一覧!_xlnm.Database,2,FALSE)</f>
        <v>㈱啓愛社</v>
      </c>
      <c r="F557" s="44">
        <f>VLOOKUP(C557,[1]業者一覧!_xlnm.Database,4,FALSE)</f>
        <v>43595</v>
      </c>
      <c r="G557" s="45">
        <f t="shared" si="45"/>
        <v>45421</v>
      </c>
      <c r="H557" s="46" t="str">
        <f>VLOOKUP(C557,[1]業者一覧!_xlnm.Database,12,FALSE)</f>
        <v>田村　和美</v>
      </c>
      <c r="I557" s="46" t="str">
        <f>VLOOKUP(C557,[1]業者一覧!_xlnm.Database,13,FALSE)</f>
        <v>ｹｲｱｲｼｬ</v>
      </c>
      <c r="J557" s="29">
        <f>VLOOKUP(C557,[1]業者一覧!_xlnm.Database,16,FALSE)</f>
        <v>8000321</v>
      </c>
      <c r="K557" s="43" t="str">
        <f>VLOOKUP(C557,[1]業者一覧!_xlnm.Database,17,FALSE)</f>
        <v>福岡県京都郡苅田町新浜町9-18</v>
      </c>
      <c r="L557" s="47" t="str">
        <f>VLOOKUP(C557,[1]業者一覧!_xlnm.Database,18,FALSE)</f>
        <v>093-434-3261</v>
      </c>
      <c r="M557" s="48" t="str">
        <f>VLOOKUP(C557,[1]業者一覧!_xlnm.Database,19,FALSE)</f>
        <v>佐外</v>
      </c>
      <c r="N557" s="49"/>
      <c r="O557" s="50" t="s">
        <v>39</v>
      </c>
      <c r="P557" s="50" t="s">
        <v>38</v>
      </c>
      <c r="Q557" s="50"/>
      <c r="R557" s="51"/>
      <c r="S557" s="52" t="s">
        <v>40</v>
      </c>
      <c r="T557" s="50"/>
      <c r="U557" s="50"/>
      <c r="V557" s="50"/>
      <c r="W557" s="51"/>
      <c r="X557" s="53"/>
      <c r="Y557" s="52" t="s">
        <v>38</v>
      </c>
      <c r="Z557" s="50" t="s">
        <v>40</v>
      </c>
      <c r="AA557" s="50" t="s">
        <v>40</v>
      </c>
      <c r="AB557" s="50"/>
      <c r="AC557" s="51" t="s">
        <v>40</v>
      </c>
      <c r="AD557" s="54"/>
      <c r="AE557" s="50"/>
      <c r="AF557" s="50"/>
      <c r="AG557" s="51"/>
      <c r="AH557" s="54"/>
      <c r="AI557" s="54"/>
      <c r="AJ557" s="53"/>
      <c r="AK557" s="55">
        <f t="shared" si="44"/>
        <v>7</v>
      </c>
      <c r="AL557" s="56" t="s">
        <v>43</v>
      </c>
    </row>
    <row r="558" spans="1:38" ht="37.5" customHeight="1">
      <c r="A558" s="22">
        <f>VLOOKUP(C558,[1]業者一覧!_xlnm.Database,3,FALSE)</f>
        <v>0</v>
      </c>
      <c r="B558" s="22">
        <f>VLOOKUP(C558,[1]業者一覧!_xlnm.Database,11,FALSE)</f>
        <v>3</v>
      </c>
      <c r="C558" s="23">
        <v>100712</v>
      </c>
      <c r="D558" s="42" t="str">
        <f t="shared" si="43"/>
        <v>04103100712</v>
      </c>
      <c r="E558" s="43" t="str">
        <f>VLOOKUP(C558,[1]業者一覧!_xlnm.Database,2,FALSE)</f>
        <v>ケイアイ物流㈱</v>
      </c>
      <c r="F558" s="44">
        <f>VLOOKUP(C558,[1]業者一覧!_xlnm.Database,4,FALSE)</f>
        <v>43275</v>
      </c>
      <c r="G558" s="45">
        <f t="shared" si="45"/>
        <v>45100</v>
      </c>
      <c r="H558" s="46" t="str">
        <f>VLOOKUP(C558,[1]業者一覧!_xlnm.Database,12,FALSE)</f>
        <v>石橋 太一</v>
      </c>
      <c r="I558" s="46" t="str">
        <f>VLOOKUP(C558,[1]業者一覧!_xlnm.Database,13,FALSE)</f>
        <v>ｹｲｱｲﾌﾞﾂﾘｭｳ</v>
      </c>
      <c r="J558" s="29">
        <f>VLOOKUP(C558,[1]業者一覧!_xlnm.Database,16,FALSE)</f>
        <v>8030265</v>
      </c>
      <c r="K558" s="43" t="str">
        <f>VLOOKUP(C558,[1]業者一覧!_xlnm.Database,17,FALSE)</f>
        <v>福岡県北九州市小倉南区大字春吉465-1</v>
      </c>
      <c r="L558" s="47" t="str">
        <f>VLOOKUP(C558,[1]業者一覧!_xlnm.Database,18,FALSE)</f>
        <v>093-453-3337</v>
      </c>
      <c r="M558" s="48" t="str">
        <f>VLOOKUP(C558,[1]業者一覧!_xlnm.Database,19,FALSE)</f>
        <v>鳥外</v>
      </c>
      <c r="N558" s="49"/>
      <c r="O558" s="50"/>
      <c r="P558" s="50"/>
      <c r="Q558" s="50"/>
      <c r="R558" s="51"/>
      <c r="S558" s="52" t="s">
        <v>38</v>
      </c>
      <c r="T558" s="50"/>
      <c r="U558" s="50" t="s">
        <v>38</v>
      </c>
      <c r="V558" s="50"/>
      <c r="W558" s="51"/>
      <c r="X558" s="53"/>
      <c r="Y558" s="52"/>
      <c r="Z558" s="50"/>
      <c r="AA558" s="50"/>
      <c r="AB558" s="50"/>
      <c r="AC558" s="51"/>
      <c r="AD558" s="54"/>
      <c r="AE558" s="50"/>
      <c r="AF558" s="50"/>
      <c r="AG558" s="51"/>
      <c r="AH558" s="54" t="s">
        <v>38</v>
      </c>
      <c r="AI558" s="54"/>
      <c r="AJ558" s="53"/>
      <c r="AK558" s="55">
        <f t="shared" si="44"/>
        <v>2</v>
      </c>
      <c r="AL558" s="56"/>
    </row>
    <row r="559" spans="1:38" ht="37.5" customHeight="1">
      <c r="A559" s="22">
        <f>VLOOKUP(C559,[1]業者一覧!_xlnm.Database,3,FALSE)</f>
        <v>0</v>
      </c>
      <c r="B559" s="22">
        <f>VLOOKUP(C559,[1]業者一覧!_xlnm.Database,11,FALSE)</f>
        <v>1</v>
      </c>
      <c r="C559" s="23">
        <v>110182</v>
      </c>
      <c r="D559" s="42" t="str">
        <f t="shared" si="43"/>
        <v>04101110182</v>
      </c>
      <c r="E559" s="43" t="str">
        <f>VLOOKUP(C559,[1]業者一覧!_xlnm.Database,2,FALSE)</f>
        <v>㈱ケイエスエスジー</v>
      </c>
      <c r="F559" s="44">
        <f>VLOOKUP(C559,[1]業者一覧!_xlnm.Database,4,FALSE)</f>
        <v>41909</v>
      </c>
      <c r="G559" s="45">
        <f t="shared" si="45"/>
        <v>43734</v>
      </c>
      <c r="H559" s="46" t="str">
        <f>VLOOKUP(C559,[1]業者一覧!_xlnm.Database,12,FALSE)</f>
        <v>角山 孝史</v>
      </c>
      <c r="I559" s="46" t="str">
        <f>VLOOKUP(C559,[1]業者一覧!_xlnm.Database,13,FALSE)</f>
        <v>ｹｲｴｽｴｽｼﾞｰ</v>
      </c>
      <c r="J559" s="29">
        <f>VLOOKUP(C559,[1]業者一覧!_xlnm.Database,16,FALSE)</f>
        <v>8700921</v>
      </c>
      <c r="K559" s="43" t="str">
        <f>VLOOKUP(C559,[1]業者一覧!_xlnm.Database,17,FALSE)</f>
        <v>大分県大分市萩原1-285</v>
      </c>
      <c r="L559" s="47" t="str">
        <f>VLOOKUP(C559,[1]業者一覧!_xlnm.Database,18,FALSE)</f>
        <v>097-552-5941</v>
      </c>
      <c r="M559" s="48" t="str">
        <f>VLOOKUP(C559,[1]業者一覧!_xlnm.Database,19,FALSE)</f>
        <v>佐外</v>
      </c>
      <c r="N559" s="49"/>
      <c r="O559" s="50"/>
      <c r="P559" s="50"/>
      <c r="Q559" s="50"/>
      <c r="R559" s="51"/>
      <c r="S559" s="52" t="s">
        <v>38</v>
      </c>
      <c r="T559" s="50" t="s">
        <v>38</v>
      </c>
      <c r="U559" s="50" t="s">
        <v>38</v>
      </c>
      <c r="V559" s="50"/>
      <c r="W559" s="51"/>
      <c r="X559" s="53"/>
      <c r="Y559" s="52" t="s">
        <v>38</v>
      </c>
      <c r="Z559" s="50" t="s">
        <v>38</v>
      </c>
      <c r="AA559" s="50" t="s">
        <v>38</v>
      </c>
      <c r="AB559" s="50"/>
      <c r="AC559" s="51" t="s">
        <v>38</v>
      </c>
      <c r="AD559" s="54"/>
      <c r="AE559" s="50"/>
      <c r="AF559" s="50"/>
      <c r="AG559" s="51"/>
      <c r="AH559" s="54"/>
      <c r="AI559" s="54"/>
      <c r="AJ559" s="53"/>
      <c r="AK559" s="55">
        <f t="shared" si="44"/>
        <v>7</v>
      </c>
      <c r="AL559" s="56"/>
    </row>
    <row r="560" spans="1:38" ht="37.5" customHeight="1">
      <c r="A560" s="22">
        <f>VLOOKUP(C560,[1]業者一覧!_xlnm.Database,3,FALSE)</f>
        <v>0</v>
      </c>
      <c r="B560" s="22">
        <f>VLOOKUP(C560,[1]業者一覧!_xlnm.Database,11,FALSE)</f>
        <v>3</v>
      </c>
      <c r="C560" s="23">
        <v>70445</v>
      </c>
      <c r="D560" s="42" t="str">
        <f t="shared" si="43"/>
        <v>04103070445</v>
      </c>
      <c r="E560" s="43" t="str">
        <f>VLOOKUP(C560,[1]業者一覧!_xlnm.Database,2,FALSE)</f>
        <v>㈱ゲイン商運</v>
      </c>
      <c r="F560" s="44">
        <f>VLOOKUP(C560,[1]業者一覧!_xlnm.Database,4,FALSE)</f>
        <v>42088</v>
      </c>
      <c r="G560" s="45">
        <f t="shared" si="45"/>
        <v>43914</v>
      </c>
      <c r="H560" s="46" t="str">
        <f>VLOOKUP(C560,[1]業者一覧!_xlnm.Database,12,FALSE)</f>
        <v>増田 文紀</v>
      </c>
      <c r="I560" s="46" t="str">
        <f>VLOOKUP(C560,[1]業者一覧!_xlnm.Database,13,FALSE)</f>
        <v>ｹﾞｲﾝｼｮｳｳﾝ</v>
      </c>
      <c r="J560" s="29">
        <f>VLOOKUP(C560,[1]業者一覧!_xlnm.Database,16,FALSE)</f>
        <v>8070806</v>
      </c>
      <c r="K560" s="43" t="str">
        <f>VLOOKUP(C560,[1]業者一覧!_xlnm.Database,17,FALSE)</f>
        <v>福岡県北九州市八幡西区御開3-2-1</v>
      </c>
      <c r="L560" s="47" t="str">
        <f>VLOOKUP(C560,[1]業者一覧!_xlnm.Database,18,FALSE)</f>
        <v>093-602-7047</v>
      </c>
      <c r="M560" s="48" t="str">
        <f>VLOOKUP(C560,[1]業者一覧!_xlnm.Database,19,FALSE)</f>
        <v>鳥外</v>
      </c>
      <c r="N560" s="49"/>
      <c r="O560" s="50"/>
      <c r="P560" s="50"/>
      <c r="Q560" s="50"/>
      <c r="R560" s="51"/>
      <c r="S560" s="52" t="s">
        <v>38</v>
      </c>
      <c r="T560" s="50"/>
      <c r="U560" s="50" t="s">
        <v>38</v>
      </c>
      <c r="V560" s="50"/>
      <c r="W560" s="51"/>
      <c r="X560" s="53"/>
      <c r="Y560" s="52"/>
      <c r="Z560" s="50" t="s">
        <v>38</v>
      </c>
      <c r="AA560" s="50" t="s">
        <v>38</v>
      </c>
      <c r="AB560" s="50"/>
      <c r="AC560" s="51" t="s">
        <v>38</v>
      </c>
      <c r="AD560" s="54"/>
      <c r="AE560" s="50"/>
      <c r="AF560" s="50"/>
      <c r="AG560" s="51"/>
      <c r="AH560" s="54" t="s">
        <v>38</v>
      </c>
      <c r="AI560" s="54"/>
      <c r="AJ560" s="53"/>
      <c r="AK560" s="55">
        <f t="shared" si="44"/>
        <v>5</v>
      </c>
      <c r="AL560" s="56"/>
    </row>
    <row r="561" spans="1:40" ht="37.5" customHeight="1">
      <c r="A561" s="22">
        <f>VLOOKUP(C561,[1]業者一覧!_xlnm.Database,3,FALSE)</f>
        <v>0</v>
      </c>
      <c r="B561" s="22">
        <f>VLOOKUP(C561,[1]業者一覧!_xlnm.Database,11,FALSE)</f>
        <v>1</v>
      </c>
      <c r="C561" s="23">
        <v>177365</v>
      </c>
      <c r="D561" s="42" t="str">
        <f t="shared" si="43"/>
        <v>04101177365</v>
      </c>
      <c r="E561" s="43" t="str">
        <f>VLOOKUP(C561,[1]業者一覧!_xlnm.Database,2,FALSE)</f>
        <v>㈱ケーテック</v>
      </c>
      <c r="F561" s="44">
        <f>VLOOKUP(C561,[1]業者一覧!_xlnm.Database,4,FALSE)</f>
        <v>41786</v>
      </c>
      <c r="G561" s="45">
        <f t="shared" si="45"/>
        <v>43611</v>
      </c>
      <c r="H561" s="46" t="str">
        <f>VLOOKUP(C561,[1]業者一覧!_xlnm.Database,12,FALSE)</f>
        <v>今村 康二</v>
      </c>
      <c r="I561" s="46" t="str">
        <f>VLOOKUP(C561,[1]業者一覧!_xlnm.Database,13,FALSE)</f>
        <v>ｹｰﾃｯｸ</v>
      </c>
      <c r="J561" s="29" t="str">
        <f>VLOOKUP(C561,[1]業者一覧!_xlnm.Database,16,FALSE)</f>
        <v>838-0137</v>
      </c>
      <c r="K561" s="43" t="str">
        <f>VLOOKUP(C561,[1]業者一覧!_xlnm.Database,17,FALSE)</f>
        <v>福岡県小郡市福童2410-1</v>
      </c>
      <c r="L561" s="97"/>
      <c r="M561" s="48" t="str">
        <f>VLOOKUP(C561,[1]業者一覧!_xlnm.Database,19,FALSE)</f>
        <v>佐外</v>
      </c>
      <c r="N561" s="49"/>
      <c r="O561" s="50"/>
      <c r="P561" s="50"/>
      <c r="Q561" s="50"/>
      <c r="R561" s="51"/>
      <c r="S561" s="52" t="s">
        <v>38</v>
      </c>
      <c r="T561" s="50" t="s">
        <v>38</v>
      </c>
      <c r="U561" s="50" t="s">
        <v>38</v>
      </c>
      <c r="V561" s="50" t="s">
        <v>38</v>
      </c>
      <c r="W561" s="51"/>
      <c r="X561" s="53"/>
      <c r="Y561" s="52" t="s">
        <v>38</v>
      </c>
      <c r="Z561" s="50" t="s">
        <v>38</v>
      </c>
      <c r="AA561" s="50" t="s">
        <v>38</v>
      </c>
      <c r="AB561" s="50"/>
      <c r="AC561" s="51" t="s">
        <v>38</v>
      </c>
      <c r="AD561" s="54"/>
      <c r="AE561" s="50"/>
      <c r="AF561" s="50"/>
      <c r="AG561" s="51"/>
      <c r="AH561" s="54"/>
      <c r="AI561" s="54"/>
      <c r="AJ561" s="53"/>
      <c r="AK561" s="55">
        <f t="shared" si="44"/>
        <v>8</v>
      </c>
      <c r="AL561" s="56"/>
    </row>
    <row r="562" spans="1:40" ht="37.5" customHeight="1">
      <c r="A562" s="22">
        <f>VLOOKUP(C562,[1]業者一覧!_xlnm.Database,3,FALSE)</f>
        <v>0</v>
      </c>
      <c r="B562" s="22">
        <f>VLOOKUP(C562,[1]業者一覧!_xlnm.Database,11,FALSE)</f>
        <v>1</v>
      </c>
      <c r="C562" s="23">
        <v>17287</v>
      </c>
      <c r="D562" s="42" t="str">
        <f t="shared" si="43"/>
        <v>04101017287</v>
      </c>
      <c r="E562" s="43" t="str">
        <f>VLOOKUP(C562,[1]業者一覧!_xlnm.Database,2,FALSE)</f>
        <v>㈲県央リサイクル開発</v>
      </c>
      <c r="F562" s="44">
        <f>VLOOKUP(C562,[1]業者一覧!_xlnm.Database,4,FALSE)</f>
        <v>43543</v>
      </c>
      <c r="G562" s="45">
        <f t="shared" si="45"/>
        <v>45369</v>
      </c>
      <c r="H562" s="46" t="str">
        <f>VLOOKUP(C562,[1]業者一覧!_xlnm.Database,12,FALSE)</f>
        <v>梅本 昌秀</v>
      </c>
      <c r="I562" s="46" t="str">
        <f>VLOOKUP(C562,[1]業者一覧!_xlnm.Database,13,FALSE)</f>
        <v>ｹﾝｵｳﾘｻｲｸﾙｶｲﾊﾂ</v>
      </c>
      <c r="J562" s="29" t="str">
        <f>VLOOKUP(C562,[1]業者一覧!_xlnm.Database,16,FALSE)</f>
        <v>856-0016</v>
      </c>
      <c r="K562" s="43" t="str">
        <f>VLOOKUP(C562,[1]業者一覧!_xlnm.Database,17,FALSE)</f>
        <v>長崎県大村市原町7</v>
      </c>
      <c r="L562" s="47" t="str">
        <f>VLOOKUP(C562,[1]業者一覧!_xlnm.Database,18,FALSE)</f>
        <v>0957-55-6585</v>
      </c>
      <c r="M562" s="48" t="str">
        <f>VLOOKUP(C562,[1]業者一覧!_xlnm.Database,19,FALSE)</f>
        <v>佐外</v>
      </c>
      <c r="N562" s="49" t="s">
        <v>38</v>
      </c>
      <c r="O562" s="50" t="s">
        <v>39</v>
      </c>
      <c r="P562" s="50"/>
      <c r="Q562" s="50"/>
      <c r="R562" s="51"/>
      <c r="S562" s="52" t="s">
        <v>38</v>
      </c>
      <c r="T562" s="50" t="s">
        <v>38</v>
      </c>
      <c r="U562" s="50" t="s">
        <v>38</v>
      </c>
      <c r="V562" s="50" t="s">
        <v>38</v>
      </c>
      <c r="W562" s="51"/>
      <c r="X562" s="53"/>
      <c r="Y562" s="52"/>
      <c r="Z562" s="50" t="s">
        <v>38</v>
      </c>
      <c r="AA562" s="50" t="s">
        <v>38</v>
      </c>
      <c r="AB562" s="50" t="s">
        <v>38</v>
      </c>
      <c r="AC562" s="51" t="s">
        <v>38</v>
      </c>
      <c r="AD562" s="54"/>
      <c r="AE562" s="50"/>
      <c r="AF562" s="50" t="s">
        <v>38</v>
      </c>
      <c r="AG562" s="51"/>
      <c r="AH562" s="54" t="s">
        <v>38</v>
      </c>
      <c r="AI562" s="54"/>
      <c r="AJ562" s="53"/>
      <c r="AK562" s="55">
        <f t="shared" si="44"/>
        <v>11</v>
      </c>
      <c r="AL562" s="56" t="s">
        <v>69</v>
      </c>
    </row>
    <row r="563" spans="1:40" ht="37.5" customHeight="1">
      <c r="A563" s="22">
        <f>VLOOKUP(C563,[1]業者一覧!_xlnm.Database,3,FALSE)</f>
        <v>0</v>
      </c>
      <c r="B563" s="22">
        <f>VLOOKUP(C563,[1]業者一覧!_xlnm.Database,11,FALSE)</f>
        <v>1</v>
      </c>
      <c r="C563" s="23">
        <v>16503</v>
      </c>
      <c r="D563" s="42" t="str">
        <f t="shared" si="43"/>
        <v>04101016503</v>
      </c>
      <c r="E563" s="43" t="str">
        <f>VLOOKUP(C563,[1]業者一覧!_xlnm.Database,2,FALSE)</f>
        <v>玄海産業㈱</v>
      </c>
      <c r="F563" s="44">
        <f>VLOOKUP(C563,[1]業者一覧!_xlnm.Database,4,FALSE)</f>
        <v>42343</v>
      </c>
      <c r="G563" s="45">
        <f t="shared" si="45"/>
        <v>44169</v>
      </c>
      <c r="H563" s="46" t="str">
        <f>VLOOKUP(C563,[1]業者一覧!_xlnm.Database,12,FALSE)</f>
        <v>伊藤 源二</v>
      </c>
      <c r="I563" s="46" t="str">
        <f>VLOOKUP(C563,[1]業者一覧!_xlnm.Database,13,FALSE)</f>
        <v>ｹﾞﾝｶｲｻﾝｷﾞｮｳ</v>
      </c>
      <c r="J563" s="29">
        <f>VLOOKUP(C563,[1]業者一覧!_xlnm.Database,16,FALSE)</f>
        <v>8020031</v>
      </c>
      <c r="K563" s="43" t="str">
        <f>VLOOKUP(C563,[1]業者一覧!_xlnm.Database,17,FALSE)</f>
        <v>福岡県北九州市小倉北区西港町9-13</v>
      </c>
      <c r="L563" s="47" t="str">
        <f>VLOOKUP(C563,[1]業者一覧!_xlnm.Database,18,FALSE)</f>
        <v>093-562-0025</v>
      </c>
      <c r="M563" s="48" t="str">
        <f>VLOOKUP(C563,[1]業者一覧!_xlnm.Database,19,FALSE)</f>
        <v>佐外</v>
      </c>
      <c r="N563" s="49" t="s">
        <v>40</v>
      </c>
      <c r="O563" s="50" t="s">
        <v>40</v>
      </c>
      <c r="P563" s="50"/>
      <c r="Q563" s="50"/>
      <c r="R563" s="51"/>
      <c r="S563" s="52" t="s">
        <v>40</v>
      </c>
      <c r="T563" s="50"/>
      <c r="U563" s="50"/>
      <c r="V563" s="50"/>
      <c r="W563" s="51"/>
      <c r="X563" s="53"/>
      <c r="Y563" s="52" t="s">
        <v>40</v>
      </c>
      <c r="Z563" s="50" t="s">
        <v>40</v>
      </c>
      <c r="AA563" s="50" t="s">
        <v>40</v>
      </c>
      <c r="AB563" s="50" t="s">
        <v>40</v>
      </c>
      <c r="AC563" s="51" t="s">
        <v>40</v>
      </c>
      <c r="AD563" s="54"/>
      <c r="AE563" s="50"/>
      <c r="AF563" s="50" t="s">
        <v>40</v>
      </c>
      <c r="AG563" s="51"/>
      <c r="AH563" s="54"/>
      <c r="AI563" s="54"/>
      <c r="AJ563" s="53"/>
      <c r="AK563" s="55">
        <f t="shared" si="44"/>
        <v>9</v>
      </c>
      <c r="AL563" s="56"/>
    </row>
    <row r="564" spans="1:40" ht="37.5" customHeight="1">
      <c r="A564" s="22">
        <f>VLOOKUP(C564,[1]業者一覧!_xlnm.Database,3,FALSE)</f>
        <v>0</v>
      </c>
      <c r="B564" s="22">
        <f>VLOOKUP(C564,[1]業者一覧!_xlnm.Database,11,FALSE)</f>
        <v>7</v>
      </c>
      <c r="C564" s="23">
        <v>43542</v>
      </c>
      <c r="D564" s="42" t="str">
        <f t="shared" si="43"/>
        <v>04107043542</v>
      </c>
      <c r="E564" s="43" t="str">
        <f>VLOOKUP(C564,[1]業者一覧!_xlnm.Database,2,FALSE)</f>
        <v>㈱健康舎</v>
      </c>
      <c r="F564" s="44">
        <f>VLOOKUP(C564,[1]業者一覧!_xlnm.Database,4,FALSE)</f>
        <v>42907</v>
      </c>
      <c r="G564" s="45">
        <f t="shared" si="45"/>
        <v>44732</v>
      </c>
      <c r="H564" s="46" t="str">
        <f>VLOOKUP(C564,[1]業者一覧!_xlnm.Database,12,FALSE)</f>
        <v>正源司 悠渡</v>
      </c>
      <c r="I564" s="46" t="str">
        <f>VLOOKUP(C564,[1]業者一覧!_xlnm.Database,13,FALSE)</f>
        <v>ｹﾝｺｳｼｬ</v>
      </c>
      <c r="J564" s="29">
        <f>VLOOKUP(C564,[1]業者一覧!_xlnm.Database,16,FALSE)</f>
        <v>8618074</v>
      </c>
      <c r="K564" s="43" t="str">
        <f>VLOOKUP(C564,[1]業者一覧!_xlnm.Database,17,FALSE)</f>
        <v>熊本県熊本市北区清水本町19-14</v>
      </c>
      <c r="L564" s="47" t="str">
        <f>VLOOKUP(C564,[1]業者一覧!_xlnm.Database,18,FALSE)</f>
        <v>096-343-3511</v>
      </c>
      <c r="M564" s="48" t="str">
        <f>VLOOKUP(C564,[1]業者一覧!_xlnm.Database,19,FALSE)</f>
        <v>杵外</v>
      </c>
      <c r="N564" s="49"/>
      <c r="O564" s="50" t="s">
        <v>38</v>
      </c>
      <c r="P564" s="50" t="s">
        <v>38</v>
      </c>
      <c r="Q564" s="50"/>
      <c r="R564" s="51" t="s">
        <v>38</v>
      </c>
      <c r="S564" s="52"/>
      <c r="T564" s="50"/>
      <c r="U564" s="50"/>
      <c r="V564" s="50"/>
      <c r="W564" s="51" t="s">
        <v>38</v>
      </c>
      <c r="X564" s="53"/>
      <c r="Y564" s="52"/>
      <c r="Z564" s="50"/>
      <c r="AA564" s="50"/>
      <c r="AB564" s="50"/>
      <c r="AC564" s="51"/>
      <c r="AD564" s="54"/>
      <c r="AE564" s="50"/>
      <c r="AF564" s="50"/>
      <c r="AG564" s="51"/>
      <c r="AH564" s="54"/>
      <c r="AI564" s="54"/>
      <c r="AJ564" s="53"/>
      <c r="AK564" s="55">
        <f t="shared" si="44"/>
        <v>4</v>
      </c>
      <c r="AL564" s="56"/>
    </row>
    <row r="565" spans="1:40" ht="37.5" customHeight="1">
      <c r="A565" s="22">
        <f>VLOOKUP(C565,[1]業者一覧!_xlnm.Database,3,FALSE)</f>
        <v>0</v>
      </c>
      <c r="B565" s="22">
        <f>VLOOKUP(C565,[1]業者一覧!_xlnm.Database,11,FALSE)</f>
        <v>6</v>
      </c>
      <c r="C565" s="23">
        <v>5214</v>
      </c>
      <c r="D565" s="42" t="str">
        <f t="shared" si="43"/>
        <v>04106005214</v>
      </c>
      <c r="E565" s="43" t="str">
        <f>VLOOKUP(C565,[1]業者一覧!_xlnm.Database,2,FALSE)</f>
        <v>㈱縣北衛生社</v>
      </c>
      <c r="F565" s="44">
        <f>VLOOKUP(C565,[1]業者一覧!_xlnm.Database,4,FALSE)</f>
        <v>42087</v>
      </c>
      <c r="G565" s="45">
        <f t="shared" si="45"/>
        <v>43913</v>
      </c>
      <c r="H565" s="46" t="str">
        <f>VLOOKUP(C565,[1]業者一覧!_xlnm.Database,12,FALSE)</f>
        <v>外間 広志</v>
      </c>
      <c r="I565" s="46" t="str">
        <f>VLOOKUP(C565,[1]業者一覧!_xlnm.Database,13,FALSE)</f>
        <v>ｹﾝﾎｸｴｲｾｲｼｬ</v>
      </c>
      <c r="J565" s="29">
        <f>VLOOKUP(C565,[1]業者一覧!_xlnm.Database,16,FALSE)</f>
        <v>8570852</v>
      </c>
      <c r="K565" s="43" t="str">
        <f>VLOOKUP(C565,[1]業者一覧!_xlnm.Database,17,FALSE)</f>
        <v>長崎県佐世保市干尽町3-47</v>
      </c>
      <c r="L565" s="47" t="str">
        <f>VLOOKUP(C565,[1]業者一覧!_xlnm.Database,18,FALSE)</f>
        <v>0956-31-4277</v>
      </c>
      <c r="M565" s="48" t="str">
        <f>VLOOKUP(C565,[1]業者一覧!_xlnm.Database,19,FALSE)</f>
        <v>伊外</v>
      </c>
      <c r="N565" s="49" t="s">
        <v>38</v>
      </c>
      <c r="O565" s="50" t="s">
        <v>38</v>
      </c>
      <c r="P565" s="50" t="s">
        <v>38</v>
      </c>
      <c r="Q565" s="50" t="s">
        <v>38</v>
      </c>
      <c r="R565" s="51" t="s">
        <v>38</v>
      </c>
      <c r="S565" s="52" t="s">
        <v>38</v>
      </c>
      <c r="T565" s="50" t="s">
        <v>38</v>
      </c>
      <c r="U565" s="50" t="s">
        <v>38</v>
      </c>
      <c r="V565" s="50" t="s">
        <v>38</v>
      </c>
      <c r="W565" s="51" t="s">
        <v>38</v>
      </c>
      <c r="X565" s="53"/>
      <c r="Y565" s="52" t="s">
        <v>38</v>
      </c>
      <c r="Z565" s="50" t="s">
        <v>38</v>
      </c>
      <c r="AA565" s="50" t="s">
        <v>38</v>
      </c>
      <c r="AB565" s="50" t="s">
        <v>38</v>
      </c>
      <c r="AC565" s="51" t="s">
        <v>38</v>
      </c>
      <c r="AD565" s="54" t="s">
        <v>38</v>
      </c>
      <c r="AE565" s="50"/>
      <c r="AF565" s="50" t="s">
        <v>38</v>
      </c>
      <c r="AG565" s="51"/>
      <c r="AH565" s="54" t="s">
        <v>38</v>
      </c>
      <c r="AI565" s="54"/>
      <c r="AJ565" s="53"/>
      <c r="AK565" s="55">
        <f t="shared" si="44"/>
        <v>17</v>
      </c>
      <c r="AL565" s="56"/>
    </row>
    <row r="566" spans="1:40" ht="37.5" customHeight="1">
      <c r="A566" s="22">
        <f>VLOOKUP(C566,[1]業者一覧!_xlnm.Database,3,FALSE)</f>
        <v>1</v>
      </c>
      <c r="B566" s="22">
        <f>VLOOKUP(C566,[1]業者一覧!_xlnm.Database,11,FALSE)</f>
        <v>7</v>
      </c>
      <c r="C566" s="23">
        <v>31050</v>
      </c>
      <c r="D566" s="42" t="str">
        <f t="shared" si="43"/>
        <v>04117031050</v>
      </c>
      <c r="E566" s="43" t="str">
        <f>VLOOKUP(C566,[1]業者一覧!_xlnm.Database,2,FALSE)</f>
        <v>㈲玄甫興業</v>
      </c>
      <c r="F566" s="44">
        <f>VLOOKUP(C566,[1]業者一覧!_xlnm.Database,4,FALSE)</f>
        <v>42168</v>
      </c>
      <c r="G566" s="45">
        <f t="shared" si="45"/>
        <v>43994</v>
      </c>
      <c r="H566" s="46" t="str">
        <f>VLOOKUP(C566,[1]業者一覧!_xlnm.Database,12,FALSE)</f>
        <v>石橋 洋佑</v>
      </c>
      <c r="I566" s="46" t="str">
        <f>VLOOKUP(C566,[1]業者一覧!_xlnm.Database,13,FALSE)</f>
        <v>ｹﾞﾝﾎﾟｺｳｷﾞｮｳ</v>
      </c>
      <c r="J566" s="29">
        <f>VLOOKUP(C566,[1]業者一覧!_xlnm.Database,16,FALSE)</f>
        <v>8491104</v>
      </c>
      <c r="K566" s="43" t="str">
        <f>VLOOKUP(C566,[1]業者一覧!_xlnm.Database,17,FALSE)</f>
        <v>佐賀県杵島郡白石町大字堤1517-9</v>
      </c>
      <c r="L566" s="47" t="str">
        <f>VLOOKUP(C566,[1]業者一覧!_xlnm.Database,18,FALSE)</f>
        <v>0952-84-6377</v>
      </c>
      <c r="M566" s="48" t="str">
        <f>VLOOKUP(C566,[1]業者一覧!_xlnm.Database,19,FALSE)</f>
        <v>杵内</v>
      </c>
      <c r="N566" s="49"/>
      <c r="O566" s="50"/>
      <c r="P566" s="50"/>
      <c r="Q566" s="50"/>
      <c r="R566" s="51"/>
      <c r="S566" s="52" t="s">
        <v>38</v>
      </c>
      <c r="T566" s="50" t="s">
        <v>40</v>
      </c>
      <c r="U566" s="50" t="s">
        <v>48</v>
      </c>
      <c r="V566" s="50" t="s">
        <v>40</v>
      </c>
      <c r="W566" s="51"/>
      <c r="X566" s="53"/>
      <c r="Y566" s="52" t="s">
        <v>40</v>
      </c>
      <c r="Z566" s="50" t="s">
        <v>48</v>
      </c>
      <c r="AA566" s="50" t="s">
        <v>40</v>
      </c>
      <c r="AB566" s="50"/>
      <c r="AC566" s="51" t="s">
        <v>40</v>
      </c>
      <c r="AD566" s="54"/>
      <c r="AE566" s="50"/>
      <c r="AF566" s="50"/>
      <c r="AG566" s="51"/>
      <c r="AH566" s="54" t="s">
        <v>38</v>
      </c>
      <c r="AI566" s="54"/>
      <c r="AJ566" s="53"/>
      <c r="AK566" s="55">
        <f t="shared" si="44"/>
        <v>8</v>
      </c>
      <c r="AL566" s="56"/>
      <c r="AN566" s="58"/>
    </row>
    <row r="567" spans="1:40" ht="37.5" customHeight="1">
      <c r="A567" s="101">
        <f>VLOOKUP(C567,[1]業者一覧!_xlnm.Database,3,FALSE)</f>
        <v>0</v>
      </c>
      <c r="B567" s="101">
        <f>VLOOKUP(C567,[1]業者一覧!_xlnm.Database,11,FALSE)</f>
        <v>1</v>
      </c>
      <c r="C567" s="126">
        <v>180026</v>
      </c>
      <c r="D567" s="127" t="str">
        <f t="shared" si="43"/>
        <v>04101180026</v>
      </c>
      <c r="E567" s="128" t="str">
        <f>VLOOKUP(C567,[1]業者一覧!_xlnm.Database,2,FALSE)</f>
        <v>㈱小出通信工業</v>
      </c>
      <c r="F567" s="129">
        <f>VLOOKUP(C567,[1]業者一覧!_xlnm.Database,4,FALSE)</f>
        <v>42045</v>
      </c>
      <c r="G567" s="130">
        <f t="shared" si="45"/>
        <v>43870</v>
      </c>
      <c r="H567" s="131" t="str">
        <f>VLOOKUP(C567,[1]業者一覧!_xlnm.Database,12,FALSE)</f>
        <v>小出 博史</v>
      </c>
      <c r="I567" s="131" t="str">
        <f>VLOOKUP(C567,[1]業者一覧!_xlnm.Database,13,FALSE)</f>
        <v>ｺｲﾃﾞﾂｳｼﾝｺｳｷﾞｮｳ</v>
      </c>
      <c r="J567" s="108" t="str">
        <f>VLOOKUP(C567,[1]業者一覧!_xlnm.Database,16,FALSE)</f>
        <v>859-4824</v>
      </c>
      <c r="K567" s="128" t="str">
        <f>VLOOKUP(C567,[1]業者一覧!_xlnm.Database,17,FALSE)</f>
        <v>長崎県平戸市田平町小手田免283-4</v>
      </c>
      <c r="L567" s="97" t="str">
        <f>VLOOKUP(C567,[1]業者一覧!_xlnm.Database,18,FALSE)</f>
        <v>0950-21-1212</v>
      </c>
      <c r="M567" s="132" t="str">
        <f>VLOOKUP(C567,[1]業者一覧!_xlnm.Database,19,FALSE)</f>
        <v>佐外</v>
      </c>
      <c r="N567" s="133" t="s">
        <v>38</v>
      </c>
      <c r="O567" s="134" t="s">
        <v>38</v>
      </c>
      <c r="P567" s="134" t="s">
        <v>38</v>
      </c>
      <c r="Q567" s="134" t="s">
        <v>38</v>
      </c>
      <c r="R567" s="135" t="s">
        <v>38</v>
      </c>
      <c r="S567" s="136" t="s">
        <v>38</v>
      </c>
      <c r="T567" s="134" t="s">
        <v>38</v>
      </c>
      <c r="U567" s="134" t="s">
        <v>38</v>
      </c>
      <c r="V567" s="134" t="s">
        <v>38</v>
      </c>
      <c r="W567" s="135" t="s">
        <v>38</v>
      </c>
      <c r="X567" s="137"/>
      <c r="Y567" s="136" t="s">
        <v>38</v>
      </c>
      <c r="Z567" s="134" t="s">
        <v>38</v>
      </c>
      <c r="AA567" s="134" t="s">
        <v>38</v>
      </c>
      <c r="AB567" s="134" t="s">
        <v>38</v>
      </c>
      <c r="AC567" s="135" t="s">
        <v>38</v>
      </c>
      <c r="AD567" s="138"/>
      <c r="AE567" s="134"/>
      <c r="AF567" s="134" t="s">
        <v>38</v>
      </c>
      <c r="AG567" s="135"/>
      <c r="AH567" s="138" t="s">
        <v>38</v>
      </c>
      <c r="AI567" s="138"/>
      <c r="AJ567" s="137"/>
      <c r="AK567" s="139">
        <f t="shared" si="44"/>
        <v>16</v>
      </c>
      <c r="AL567" s="140"/>
      <c r="AN567" s="58"/>
    </row>
    <row r="568" spans="1:40" ht="37.5" customHeight="1">
      <c r="A568" s="22">
        <f>VLOOKUP(C568,[1]業者一覧!_xlnm.Database,3,FALSE)</f>
        <v>0</v>
      </c>
      <c r="B568" s="22">
        <f>VLOOKUP(C568,[1]業者一覧!_xlnm.Database,11,FALSE)</f>
        <v>1</v>
      </c>
      <c r="C568" s="23">
        <v>47681</v>
      </c>
      <c r="D568" s="24" t="str">
        <f t="shared" si="43"/>
        <v>04101047681</v>
      </c>
      <c r="E568" s="25" t="str">
        <f>VLOOKUP(C568,[1]業者一覧!_xlnm.Database,2,FALSE)</f>
        <v>㈱弘栄工業</v>
      </c>
      <c r="F568" s="26">
        <f>VLOOKUP(C568,[1]業者一覧!_xlnm.Database,4,FALSE)</f>
        <v>43431</v>
      </c>
      <c r="G568" s="27">
        <f t="shared" si="45"/>
        <v>45256</v>
      </c>
      <c r="H568" s="28" t="str">
        <f>VLOOKUP(C568,[1]業者一覧!_xlnm.Database,12,FALSE)</f>
        <v>田中 岳司</v>
      </c>
      <c r="I568" s="28" t="str">
        <f>VLOOKUP(C568,[1]業者一覧!_xlnm.Database,13,FALSE)</f>
        <v>ｺｳｴｲｺｳｷﾞｮｳ</v>
      </c>
      <c r="J568" s="29">
        <f>VLOOKUP(C568,[1]業者一覧!_xlnm.Database,16,FALSE)</f>
        <v>8500077</v>
      </c>
      <c r="K568" s="25" t="str">
        <f>VLOOKUP(C568,[1]業者一覧!_xlnm.Database,17,FALSE)</f>
        <v>長崎県長崎市小瀬戸町809-55</v>
      </c>
      <c r="L568" s="30" t="str">
        <f>VLOOKUP(C568,[1]業者一覧!_xlnm.Database,18,FALSE)</f>
        <v>095-865-0012</v>
      </c>
      <c r="M568" s="31" t="str">
        <f>VLOOKUP(C568,[1]業者一覧!_xlnm.Database,19,FALSE)</f>
        <v>佐外</v>
      </c>
      <c r="N568" s="32"/>
      <c r="O568" s="33" t="s">
        <v>40</v>
      </c>
      <c r="P568" s="33" t="s">
        <v>40</v>
      </c>
      <c r="Q568" s="33"/>
      <c r="R568" s="34"/>
      <c r="S568" s="35" t="s">
        <v>40</v>
      </c>
      <c r="T568" s="33" t="s">
        <v>40</v>
      </c>
      <c r="U568" s="33" t="s">
        <v>40</v>
      </c>
      <c r="V568" s="33" t="s">
        <v>40</v>
      </c>
      <c r="W568" s="34"/>
      <c r="X568" s="41"/>
      <c r="Y568" s="35"/>
      <c r="Z568" s="33" t="s">
        <v>40</v>
      </c>
      <c r="AA568" s="33" t="s">
        <v>40</v>
      </c>
      <c r="AB568" s="33"/>
      <c r="AC568" s="34" t="s">
        <v>40</v>
      </c>
      <c r="AD568" s="38"/>
      <c r="AE568" s="33"/>
      <c r="AF568" s="33"/>
      <c r="AG568" s="34"/>
      <c r="AH568" s="38" t="s">
        <v>40</v>
      </c>
      <c r="AI568" s="38" t="s">
        <v>40</v>
      </c>
      <c r="AJ568" s="41"/>
      <c r="AK568" s="39">
        <f t="shared" si="44"/>
        <v>9</v>
      </c>
      <c r="AL568" s="56"/>
      <c r="AN568" s="58"/>
    </row>
    <row r="569" spans="1:40" ht="37.5" customHeight="1">
      <c r="A569" s="22">
        <f>VLOOKUP(C569,[1]業者一覧!_xlnm.Database,3,FALSE)</f>
        <v>0</v>
      </c>
      <c r="B569" s="22">
        <f>VLOOKUP(C569,[1]業者一覧!_xlnm.Database,11,FALSE)</f>
        <v>1</v>
      </c>
      <c r="C569" s="23">
        <v>210507</v>
      </c>
      <c r="D569" s="24" t="str">
        <f>0&amp;41&amp;A569&amp;B569&amp;VLOOKUP(C569,桁合わせ,2)&amp;C569</f>
        <v>04101210507</v>
      </c>
      <c r="E569" s="25" t="str">
        <f>VLOOKUP(C569,[1]業者一覧!_xlnm.Database,2,FALSE)</f>
        <v>㈱幸栄産業</v>
      </c>
      <c r="F569" s="26">
        <f>VLOOKUP(C569,[1]業者一覧!_xlnm.Database,4,FALSE)</f>
        <v>43706</v>
      </c>
      <c r="G569" s="27">
        <f>EDATE(F569,60)-1</f>
        <v>45532</v>
      </c>
      <c r="H569" s="28" t="str">
        <f>VLOOKUP(C569,[1]業者一覧!_xlnm.Database,12,FALSE)</f>
        <v>豊福 幸治</v>
      </c>
      <c r="I569" s="28" t="str">
        <f>VLOOKUP(C569,[1]業者一覧!_xlnm.Database,13,FALSE)</f>
        <v>ｺｳｴｲｻﾝｷﾞｮｳ</v>
      </c>
      <c r="J569" s="29">
        <f>VLOOKUP(C569,[1]業者一覧!_xlnm.Database,16,FALSE)</f>
        <v>8390851</v>
      </c>
      <c r="K569" s="25" t="str">
        <f>VLOOKUP(C569,[1]業者一覧!_xlnm.Database,17,FALSE)</f>
        <v>福岡県久留米市御井町1798-2</v>
      </c>
      <c r="L569" s="30" t="str">
        <f>VLOOKUP(C569,[1]業者一覧!_xlnm.Database,18,FALSE)</f>
        <v>0942-43-0505</v>
      </c>
      <c r="M569" s="31" t="str">
        <f>VLOOKUP(C569,[1]業者一覧!_xlnm.Database,19,FALSE)</f>
        <v>佐外</v>
      </c>
      <c r="N569" s="32" t="s">
        <v>40</v>
      </c>
      <c r="O569" s="33" t="s">
        <v>40</v>
      </c>
      <c r="P569" s="33" t="s">
        <v>40</v>
      </c>
      <c r="Q569" s="33" t="s">
        <v>40</v>
      </c>
      <c r="R569" s="34" t="s">
        <v>40</v>
      </c>
      <c r="S569" s="35" t="s">
        <v>40</v>
      </c>
      <c r="T569" s="33" t="s">
        <v>40</v>
      </c>
      <c r="U569" s="33" t="s">
        <v>40</v>
      </c>
      <c r="V569" s="33" t="s">
        <v>40</v>
      </c>
      <c r="W569" s="34" t="s">
        <v>40</v>
      </c>
      <c r="X569" s="41"/>
      <c r="Y569" s="35" t="s">
        <v>40</v>
      </c>
      <c r="Z569" s="33" t="s">
        <v>40</v>
      </c>
      <c r="AA569" s="33" t="s">
        <v>40</v>
      </c>
      <c r="AB569" s="33"/>
      <c r="AC569" s="34" t="s">
        <v>40</v>
      </c>
      <c r="AD569" s="38"/>
      <c r="AE569" s="33"/>
      <c r="AF569" s="33"/>
      <c r="AG569" s="34"/>
      <c r="AH569" s="38" t="s">
        <v>40</v>
      </c>
      <c r="AI569" s="38" t="s">
        <v>40</v>
      </c>
      <c r="AJ569" s="41"/>
      <c r="AK569" s="39">
        <f>COUNTA(N569:AG569)</f>
        <v>14</v>
      </c>
      <c r="AL569" s="56"/>
      <c r="AN569" s="58"/>
    </row>
    <row r="570" spans="1:40" ht="37.5" customHeight="1">
      <c r="A570" s="22">
        <f>VLOOKUP(C570,[1]業者一覧!_xlnm.Database,3,FALSE)</f>
        <v>0</v>
      </c>
      <c r="B570" s="22">
        <f>VLOOKUP(C570,[1]業者一覧!_xlnm.Database,11,FALSE)</f>
        <v>1</v>
      </c>
      <c r="C570" s="23">
        <v>502</v>
      </c>
      <c r="D570" s="24" t="str">
        <f t="shared" si="43"/>
        <v>04101000502</v>
      </c>
      <c r="E570" s="25" t="str">
        <f>VLOOKUP(C570,[1]業者一覧!_xlnm.Database,2,FALSE)</f>
        <v>㈲幸栄産業</v>
      </c>
      <c r="F570" s="26">
        <f>VLOOKUP(C570,[1]業者一覧!_xlnm.Database,4,FALSE)</f>
        <v>42031</v>
      </c>
      <c r="G570" s="27">
        <f t="shared" si="45"/>
        <v>43856</v>
      </c>
      <c r="H570" s="28" t="str">
        <f>VLOOKUP(C570,[1]業者一覧!_xlnm.Database,12,FALSE)</f>
        <v>久場 タズ子</v>
      </c>
      <c r="I570" s="28" t="str">
        <f>VLOOKUP(C570,[1]業者一覧!_xlnm.Database,13,FALSE)</f>
        <v>ｺｳｴｲｻﾝｷﾞｮｳ</v>
      </c>
      <c r="J570" s="29" t="str">
        <f>VLOOKUP(C570,[1]業者一覧!_xlnm.Database,16,FALSE)</f>
        <v>823-0001</v>
      </c>
      <c r="K570" s="25" t="str">
        <f>VLOOKUP(C570,[1]業者一覧!_xlnm.Database,17,FALSE)</f>
        <v>福岡県宮若市龍徳23-5</v>
      </c>
      <c r="L570" s="30" t="str">
        <f>VLOOKUP(C570,[1]業者一覧!_xlnm.Database,18,FALSE)</f>
        <v>0949-24-4833</v>
      </c>
      <c r="M570" s="31" t="str">
        <f>VLOOKUP(C570,[1]業者一覧!_xlnm.Database,19,FALSE)</f>
        <v>佐外</v>
      </c>
      <c r="N570" s="32"/>
      <c r="O570" s="33" t="s">
        <v>39</v>
      </c>
      <c r="P570" s="33"/>
      <c r="Q570" s="33"/>
      <c r="R570" s="34"/>
      <c r="S570" s="35"/>
      <c r="T570" s="33"/>
      <c r="U570" s="33"/>
      <c r="V570" s="33"/>
      <c r="W570" s="34"/>
      <c r="X570" s="41"/>
      <c r="Y570" s="35"/>
      <c r="Z570" s="33"/>
      <c r="AA570" s="33"/>
      <c r="AB570" s="33"/>
      <c r="AC570" s="34"/>
      <c r="AD570" s="38"/>
      <c r="AE570" s="33"/>
      <c r="AF570" s="33"/>
      <c r="AG570" s="34"/>
      <c r="AH570" s="38"/>
      <c r="AI570" s="38"/>
      <c r="AJ570" s="41"/>
      <c r="AK570" s="39">
        <f t="shared" si="44"/>
        <v>1</v>
      </c>
      <c r="AL570" s="56" t="s">
        <v>69</v>
      </c>
      <c r="AN570" s="58"/>
    </row>
    <row r="571" spans="1:40" ht="37.5" customHeight="1">
      <c r="A571" s="22">
        <f>VLOOKUP(C571,[1]業者一覧!_xlnm.Database,3,FALSE)</f>
        <v>0</v>
      </c>
      <c r="B571" s="22">
        <f>VLOOKUP(C571,[1]業者一覧!_xlnm.Database,11,FALSE)</f>
        <v>3</v>
      </c>
      <c r="C571" s="23">
        <v>41190</v>
      </c>
      <c r="D571" s="42" t="str">
        <f t="shared" si="43"/>
        <v>04103041190</v>
      </c>
      <c r="E571" s="43" t="str">
        <f>VLOOKUP(C571,[1]業者一覧!_xlnm.Database,2,FALSE)</f>
        <v>興栄商事㈱</v>
      </c>
      <c r="F571" s="44">
        <f>VLOOKUP(C571,[1]業者一覧!_xlnm.Database,4,FALSE)</f>
        <v>43096</v>
      </c>
      <c r="G571" s="45">
        <f t="shared" si="45"/>
        <v>44921</v>
      </c>
      <c r="H571" s="46" t="str">
        <f>VLOOKUP(C571,[1]業者一覧!_xlnm.Database,12,FALSE)</f>
        <v>岩本 守</v>
      </c>
      <c r="I571" s="46" t="str">
        <f>VLOOKUP(C571,[1]業者一覧!_xlnm.Database,13,FALSE)</f>
        <v>ｺｳｴｲｼｮｳｼﾞ</v>
      </c>
      <c r="J571" s="29">
        <f>VLOOKUP(C571,[1]業者一覧!_xlnm.Database,16,FALSE)</f>
        <v>2240057</v>
      </c>
      <c r="K571" s="43" t="str">
        <f>VLOOKUP(C571,[1]業者一覧!_xlnm.Database,17,FALSE)</f>
        <v>神奈川県横浜市金沢区福浦1-13-3</v>
      </c>
      <c r="L571" s="47" t="str">
        <f>VLOOKUP(C571,[1]業者一覧!_xlnm.Database,18,FALSE)</f>
        <v>045-929-5525</v>
      </c>
      <c r="M571" s="48" t="str">
        <f>VLOOKUP(C571,[1]業者一覧!_xlnm.Database,19,FALSE)</f>
        <v>鳥外</v>
      </c>
      <c r="N571" s="49"/>
      <c r="O571" s="50"/>
      <c r="P571" s="50"/>
      <c r="Q571" s="50"/>
      <c r="R571" s="51"/>
      <c r="S571" s="52" t="s">
        <v>40</v>
      </c>
      <c r="T571" s="50"/>
      <c r="U571" s="50" t="s">
        <v>38</v>
      </c>
      <c r="V571" s="50"/>
      <c r="W571" s="51"/>
      <c r="X571" s="53"/>
      <c r="Y571" s="52"/>
      <c r="Z571" s="50" t="s">
        <v>40</v>
      </c>
      <c r="AA571" s="50" t="s">
        <v>40</v>
      </c>
      <c r="AB571" s="50"/>
      <c r="AC571" s="51"/>
      <c r="AD571" s="54"/>
      <c r="AE571" s="50"/>
      <c r="AF571" s="50"/>
      <c r="AG571" s="51"/>
      <c r="AH571" s="54"/>
      <c r="AI571" s="54" t="s">
        <v>38</v>
      </c>
      <c r="AJ571" s="53"/>
      <c r="AK571" s="55">
        <f t="shared" si="44"/>
        <v>4</v>
      </c>
      <c r="AL571" s="56"/>
    </row>
    <row r="572" spans="1:40" ht="37.5" customHeight="1">
      <c r="A572" s="22">
        <f>VLOOKUP(C572,[1]業者一覧!_xlnm.Database,3,FALSE)</f>
        <v>0</v>
      </c>
      <c r="B572" s="22">
        <f>VLOOKUP(C572,[1]業者一覧!_xlnm.Database,11,FALSE)</f>
        <v>3</v>
      </c>
      <c r="C572" s="23">
        <v>49178</v>
      </c>
      <c r="D572" s="42" t="str">
        <f t="shared" si="43"/>
        <v>04103049178</v>
      </c>
      <c r="E572" s="43" t="str">
        <f>VLOOKUP(C572,[1]業者一覧!_xlnm.Database,2,FALSE)</f>
        <v>㈱幸栄通産</v>
      </c>
      <c r="F572" s="44">
        <f>VLOOKUP(C572,[1]業者一覧!_xlnm.Database,4,FALSE)</f>
        <v>42865</v>
      </c>
      <c r="G572" s="45">
        <f t="shared" si="45"/>
        <v>44690</v>
      </c>
      <c r="H572" s="46" t="str">
        <f>VLOOKUP(C572,[1]業者一覧!_xlnm.Database,12,FALSE)</f>
        <v>向村 武晴</v>
      </c>
      <c r="I572" s="46" t="str">
        <f>VLOOKUP(C572,[1]業者一覧!_xlnm.Database,13,FALSE)</f>
        <v>ｺｳｴｲﾂｳｻﾝ</v>
      </c>
      <c r="J572" s="29">
        <f>VLOOKUP(C572,[1]業者一覧!_xlnm.Database,16,FALSE)</f>
        <v>6920027</v>
      </c>
      <c r="K572" s="43" t="str">
        <f>VLOOKUP(C572,[1]業者一覧!_xlnm.Database,17,FALSE)</f>
        <v>島根県安来市門生町1065-7</v>
      </c>
      <c r="L572" s="47" t="str">
        <f>VLOOKUP(C572,[1]業者一覧!_xlnm.Database,18,FALSE)</f>
        <v>0854-23-2255</v>
      </c>
      <c r="M572" s="48" t="str">
        <f>VLOOKUP(C572,[1]業者一覧!_xlnm.Database,19,FALSE)</f>
        <v>鳥外</v>
      </c>
      <c r="N572" s="49" t="s">
        <v>38</v>
      </c>
      <c r="O572" s="50" t="s">
        <v>38</v>
      </c>
      <c r="P572" s="50" t="s">
        <v>38</v>
      </c>
      <c r="Q572" s="50" t="s">
        <v>38</v>
      </c>
      <c r="R572" s="51" t="s">
        <v>38</v>
      </c>
      <c r="S572" s="52" t="s">
        <v>38</v>
      </c>
      <c r="T572" s="50" t="s">
        <v>38</v>
      </c>
      <c r="U572" s="50" t="s">
        <v>38</v>
      </c>
      <c r="V572" s="50" t="s">
        <v>38</v>
      </c>
      <c r="W572" s="51" t="s">
        <v>38</v>
      </c>
      <c r="X572" s="53"/>
      <c r="Y572" s="52" t="s">
        <v>38</v>
      </c>
      <c r="Z572" s="50" t="s">
        <v>38</v>
      </c>
      <c r="AA572" s="50" t="s">
        <v>38</v>
      </c>
      <c r="AB572" s="50" t="s">
        <v>38</v>
      </c>
      <c r="AC572" s="51" t="s">
        <v>38</v>
      </c>
      <c r="AD572" s="54"/>
      <c r="AE572" s="50"/>
      <c r="AF572" s="50" t="s">
        <v>38</v>
      </c>
      <c r="AG572" s="51"/>
      <c r="AH572" s="54" t="s">
        <v>38</v>
      </c>
      <c r="AI572" s="54"/>
      <c r="AJ572" s="53"/>
      <c r="AK572" s="55">
        <f t="shared" si="44"/>
        <v>16</v>
      </c>
      <c r="AL572" s="56"/>
    </row>
    <row r="573" spans="1:40" ht="37.5" customHeight="1">
      <c r="A573" s="22">
        <f>VLOOKUP(C573,[1]業者一覧!_xlnm.Database,3,FALSE)</f>
        <v>0</v>
      </c>
      <c r="B573" s="22">
        <f>VLOOKUP(C573,[1]業者一覧!_xlnm.Database,11,FALSE)</f>
        <v>6</v>
      </c>
      <c r="C573" s="23">
        <v>56156</v>
      </c>
      <c r="D573" s="42" t="str">
        <f t="shared" si="43"/>
        <v>04106056156</v>
      </c>
      <c r="E573" s="43" t="str">
        <f>VLOOKUP(C573,[1]業者一覧!_xlnm.Database,2,FALSE)</f>
        <v>㈲こうげん</v>
      </c>
      <c r="F573" s="44">
        <f>VLOOKUP(C573,[1]業者一覧!_xlnm.Database,4,FALSE)</f>
        <v>42262</v>
      </c>
      <c r="G573" s="45">
        <f t="shared" si="45"/>
        <v>44088</v>
      </c>
      <c r="H573" s="46" t="str">
        <f>VLOOKUP(C573,[1]業者一覧!_xlnm.Database,12,FALSE)</f>
        <v>原 大介</v>
      </c>
      <c r="I573" s="46" t="str">
        <f>VLOOKUP(C573,[1]業者一覧!_xlnm.Database,13,FALSE)</f>
        <v>ｺｳｹﾞﾝ</v>
      </c>
      <c r="J573" s="29">
        <f>VLOOKUP(C573,[1]業者一覧!_xlnm.Database,16,FALSE)</f>
        <v>8593616</v>
      </c>
      <c r="K573" s="43" t="str">
        <f>VLOOKUP(C573,[1]業者一覧!_xlnm.Database,17,FALSE)</f>
        <v>長崎県東彼杵郡川棚町白石郷7-10･11</v>
      </c>
      <c r="L573" s="47" t="str">
        <f>VLOOKUP(C573,[1]業者一覧!_xlnm.Database,18,FALSE)</f>
        <v>0956-82-5151</v>
      </c>
      <c r="M573" s="48" t="str">
        <f>VLOOKUP(C573,[1]業者一覧!_xlnm.Database,19,FALSE)</f>
        <v>伊外</v>
      </c>
      <c r="N573" s="49"/>
      <c r="O573" s="50" t="s">
        <v>38</v>
      </c>
      <c r="P573" s="50" t="s">
        <v>38</v>
      </c>
      <c r="Q573" s="50"/>
      <c r="R573" s="51"/>
      <c r="S573" s="52"/>
      <c r="T573" s="50"/>
      <c r="U573" s="50"/>
      <c r="V573" s="50"/>
      <c r="W573" s="51" t="s">
        <v>38</v>
      </c>
      <c r="X573" s="53"/>
      <c r="Y573" s="52"/>
      <c r="Z573" s="50"/>
      <c r="AA573" s="50"/>
      <c r="AB573" s="50"/>
      <c r="AC573" s="51"/>
      <c r="AD573" s="54"/>
      <c r="AE573" s="50" t="s">
        <v>38</v>
      </c>
      <c r="AF573" s="50"/>
      <c r="AG573" s="51"/>
      <c r="AH573" s="54"/>
      <c r="AI573" s="54"/>
      <c r="AJ573" s="53"/>
      <c r="AK573" s="55">
        <f t="shared" si="44"/>
        <v>4</v>
      </c>
      <c r="AL573" s="56"/>
    </row>
    <row r="574" spans="1:40" ht="37.5" customHeight="1">
      <c r="A574" s="22">
        <f>VLOOKUP(C574,[1]業者一覧!_xlnm.Database,3,FALSE)</f>
        <v>0</v>
      </c>
      <c r="B574" s="22">
        <f>VLOOKUP(C574,[1]業者一覧!_xlnm.Database,11,FALSE)</f>
        <v>3</v>
      </c>
      <c r="C574" s="23">
        <v>51226</v>
      </c>
      <c r="D574" s="42" t="str">
        <f t="shared" si="43"/>
        <v>04103051226</v>
      </c>
      <c r="E574" s="43" t="str">
        <f>VLOOKUP(C574,[1]業者一覧!_xlnm.Database,2,FALSE)</f>
        <v>㈱孝研エンジニアリング</v>
      </c>
      <c r="F574" s="44">
        <f>VLOOKUP(C574,[1]業者一覧!_xlnm.Database,4,FALSE)</f>
        <v>43141</v>
      </c>
      <c r="G574" s="45">
        <f t="shared" si="45"/>
        <v>44966</v>
      </c>
      <c r="H574" s="46" t="str">
        <f>VLOOKUP(C574,[1]業者一覧!_xlnm.Database,12,FALSE)</f>
        <v>長野 功二</v>
      </c>
      <c r="I574" s="46" t="str">
        <f>VLOOKUP(C574,[1]業者一覧!_xlnm.Database,13,FALSE)</f>
        <v>ｺｳｹﾝｴﾝｼﾞﾆｱﾘﾝｸﾞ</v>
      </c>
      <c r="J574" s="29">
        <f>VLOOKUP(C574,[1]業者一覧!_xlnm.Database,16,FALSE)</f>
        <v>8390809</v>
      </c>
      <c r="K574" s="43" t="str">
        <f>VLOOKUP(C574,[1]業者一覧!_xlnm.Database,17,FALSE)</f>
        <v>福岡県久留米市東合川8-5-1</v>
      </c>
      <c r="L574" s="47" t="str">
        <f>VLOOKUP(C574,[1]業者一覧!_xlnm.Database,18,FALSE)</f>
        <v>0942-44-1392</v>
      </c>
      <c r="M574" s="48" t="str">
        <f>VLOOKUP(C574,[1]業者一覧!_xlnm.Database,19,FALSE)</f>
        <v>鳥外</v>
      </c>
      <c r="N574" s="49" t="s">
        <v>38</v>
      </c>
      <c r="O574" s="50" t="s">
        <v>38</v>
      </c>
      <c r="P574" s="50" t="s">
        <v>38</v>
      </c>
      <c r="Q574" s="50" t="s">
        <v>38</v>
      </c>
      <c r="R574" s="51" t="s">
        <v>38</v>
      </c>
      <c r="S574" s="52" t="s">
        <v>38</v>
      </c>
      <c r="T574" s="50" t="s">
        <v>38</v>
      </c>
      <c r="U574" s="50" t="s">
        <v>38</v>
      </c>
      <c r="V574" s="50" t="s">
        <v>38</v>
      </c>
      <c r="W574" s="51" t="s">
        <v>38</v>
      </c>
      <c r="X574" s="53"/>
      <c r="Y574" s="52"/>
      <c r="Z574" s="50" t="s">
        <v>38</v>
      </c>
      <c r="AA574" s="50" t="s">
        <v>38</v>
      </c>
      <c r="AB574" s="50" t="s">
        <v>38</v>
      </c>
      <c r="AC574" s="51" t="s">
        <v>38</v>
      </c>
      <c r="AD574" s="54" t="s">
        <v>38</v>
      </c>
      <c r="AE574" s="50"/>
      <c r="AF574" s="50" t="s">
        <v>38</v>
      </c>
      <c r="AG574" s="51"/>
      <c r="AH574" s="54"/>
      <c r="AI574" s="54"/>
      <c r="AJ574" s="53"/>
      <c r="AK574" s="55">
        <f t="shared" si="44"/>
        <v>16</v>
      </c>
      <c r="AL574" s="56"/>
    </row>
    <row r="575" spans="1:40" ht="37.5" customHeight="1">
      <c r="A575" s="22">
        <f>VLOOKUP(C575,[1]業者一覧!_xlnm.Database,3,FALSE)</f>
        <v>0</v>
      </c>
      <c r="B575" s="22">
        <f>VLOOKUP(C575,[1]業者一覧!_xlnm.Database,11,FALSE)</f>
        <v>7</v>
      </c>
      <c r="C575" s="23">
        <v>135070</v>
      </c>
      <c r="D575" s="42" t="str">
        <f t="shared" si="43"/>
        <v>04107135070</v>
      </c>
      <c r="E575" s="43" t="str">
        <f>VLOOKUP(C575,[1]業者一覧!_xlnm.Database,2,FALSE)</f>
        <v>㈱興国建設</v>
      </c>
      <c r="F575" s="44">
        <f>VLOOKUP(C575,[1]業者一覧!_xlnm.Database,4,FALSE)</f>
        <v>42844</v>
      </c>
      <c r="G575" s="45">
        <f t="shared" si="45"/>
        <v>44669</v>
      </c>
      <c r="H575" s="46" t="str">
        <f>VLOOKUP(C575,[1]業者一覧!_xlnm.Database,12,FALSE)</f>
        <v>石井 善一</v>
      </c>
      <c r="I575" s="46" t="str">
        <f>VLOOKUP(C575,[1]業者一覧!_xlnm.Database,13,FALSE)</f>
        <v>ｺｳｺｸｹﾝｾﾂ</v>
      </c>
      <c r="J575" s="29">
        <f>VLOOKUP(C575,[1]業者一覧!_xlnm.Database,16,FALSE)</f>
        <v>8492305</v>
      </c>
      <c r="K575" s="43" t="str">
        <f>VLOOKUP(C575,[1]業者一覧!_xlnm.Database,17,FALSE)</f>
        <v>佐賀県武雄市山内町大字宮野983-1</v>
      </c>
      <c r="L575" s="47" t="str">
        <f>VLOOKUP(C575,[1]業者一覧!_xlnm.Database,18,FALSE)</f>
        <v>0954-45-2545</v>
      </c>
      <c r="M575" s="48" t="str">
        <f>VLOOKUP(C575,[1]業者一覧!_xlnm.Database,19,FALSE)</f>
        <v>杵内</v>
      </c>
      <c r="N575" s="49"/>
      <c r="O575" s="50"/>
      <c r="P575" s="50"/>
      <c r="Q575" s="50"/>
      <c r="R575" s="51"/>
      <c r="S575" s="52" t="s">
        <v>40</v>
      </c>
      <c r="T575" s="50"/>
      <c r="U575" s="50" t="s">
        <v>38</v>
      </c>
      <c r="V575" s="50"/>
      <c r="W575" s="51"/>
      <c r="X575" s="53"/>
      <c r="Y575" s="52"/>
      <c r="Z575" s="50" t="s">
        <v>40</v>
      </c>
      <c r="AA575" s="50"/>
      <c r="AB575" s="50"/>
      <c r="AC575" s="51" t="s">
        <v>40</v>
      </c>
      <c r="AD575" s="54"/>
      <c r="AE575" s="50"/>
      <c r="AF575" s="50"/>
      <c r="AG575" s="51"/>
      <c r="AH575" s="54"/>
      <c r="AI575" s="54"/>
      <c r="AJ575" s="53"/>
      <c r="AK575" s="55">
        <f t="shared" si="44"/>
        <v>4</v>
      </c>
      <c r="AL575" s="56"/>
    </row>
    <row r="576" spans="1:40" ht="37.5" customHeight="1">
      <c r="A576" s="22">
        <f>VLOOKUP(C576,[1]業者一覧!_xlnm.Database,3,FALSE)</f>
        <v>0</v>
      </c>
      <c r="B576" s="22">
        <f>VLOOKUP(C576,[1]業者一覧!_xlnm.Database,11,FALSE)</f>
        <v>1</v>
      </c>
      <c r="C576" s="23">
        <v>150410</v>
      </c>
      <c r="D576" s="42" t="str">
        <f t="shared" si="43"/>
        <v>04101150410</v>
      </c>
      <c r="E576" s="43" t="str">
        <f>VLOOKUP(C576,[1]業者一覧!_xlnm.Database,2,FALSE)</f>
        <v>㈱工事センター</v>
      </c>
      <c r="F576" s="44">
        <f>VLOOKUP(C576,[1]業者一覧!_xlnm.Database,4,FALSE)</f>
        <v>43236</v>
      </c>
      <c r="G576" s="45">
        <f t="shared" si="45"/>
        <v>45061</v>
      </c>
      <c r="H576" s="46" t="str">
        <f>VLOOKUP(C576,[1]業者一覧!_xlnm.Database,12,FALSE)</f>
        <v>末廣 正治</v>
      </c>
      <c r="I576" s="46" t="str">
        <f>VLOOKUP(C576,[1]業者一覧!_xlnm.Database,13,FALSE)</f>
        <v>ｺｳｼﾞｾﾝﾀｰ</v>
      </c>
      <c r="J576" s="29" t="str">
        <f>VLOOKUP(C576,[1]業者一覧!_xlnm.Database,16,FALSE)</f>
        <v>562-0024</v>
      </c>
      <c r="K576" s="43" t="str">
        <f>VLOOKUP(C576,[1]業者一覧!_xlnm.Database,17,FALSE)</f>
        <v>大阪府箕面市粟生新家4-1-5</v>
      </c>
      <c r="L576" s="47" t="str">
        <f>VLOOKUP(C576,[1]業者一覧!_xlnm.Database,18,FALSE)</f>
        <v>072-729-5551</v>
      </c>
      <c r="M576" s="48" t="str">
        <f>VLOOKUP(C576,[1]業者一覧!_xlnm.Database,19,FALSE)</f>
        <v>佐外</v>
      </c>
      <c r="N576" s="54"/>
      <c r="O576" s="50"/>
      <c r="P576" s="50"/>
      <c r="Q576" s="50"/>
      <c r="R576" s="51"/>
      <c r="S576" s="52" t="s">
        <v>38</v>
      </c>
      <c r="T576" s="50"/>
      <c r="U576" s="50"/>
      <c r="V576" s="50"/>
      <c r="W576" s="51"/>
      <c r="X576" s="53"/>
      <c r="Y576" s="52"/>
      <c r="Z576" s="50" t="s">
        <v>38</v>
      </c>
      <c r="AA576" s="50" t="s">
        <v>38</v>
      </c>
      <c r="AB576" s="50"/>
      <c r="AC576" s="51"/>
      <c r="AD576" s="54"/>
      <c r="AE576" s="50"/>
      <c r="AF576" s="50"/>
      <c r="AG576" s="51"/>
      <c r="AH576" s="54"/>
      <c r="AI576" s="54" t="s">
        <v>38</v>
      </c>
      <c r="AJ576" s="53"/>
      <c r="AK576" s="55">
        <f t="shared" si="44"/>
        <v>3</v>
      </c>
      <c r="AL576" s="56"/>
    </row>
    <row r="577" spans="1:38" ht="37.5" customHeight="1">
      <c r="A577" s="22">
        <f>VLOOKUP(C577,[1]業者一覧!_xlnm.Database,3,FALSE)</f>
        <v>0</v>
      </c>
      <c r="B577" s="22">
        <f>VLOOKUP(C577,[1]業者一覧!_xlnm.Database,11,FALSE)</f>
        <v>1</v>
      </c>
      <c r="C577" s="23">
        <v>165720</v>
      </c>
      <c r="D577" s="42" t="str">
        <f t="shared" si="43"/>
        <v>04101165720</v>
      </c>
      <c r="E577" s="43" t="str">
        <f>VLOOKUP(C577,[1]業者一覧!_xlnm.Database,2,FALSE)</f>
        <v>㈱功匠</v>
      </c>
      <c r="F577" s="44">
        <f>VLOOKUP(C577,[1]業者一覧!_xlnm.Database,4,FALSE)</f>
        <v>42838</v>
      </c>
      <c r="G577" s="45">
        <f t="shared" si="45"/>
        <v>44663</v>
      </c>
      <c r="H577" s="46" t="str">
        <f>VLOOKUP(C577,[1]業者一覧!_xlnm.Database,12,FALSE)</f>
        <v>行澤 武洋</v>
      </c>
      <c r="I577" s="46" t="str">
        <f>VLOOKUP(C577,[1]業者一覧!_xlnm.Database,13,FALSE)</f>
        <v>ｺｳｼｮｳ</v>
      </c>
      <c r="J577" s="29">
        <f>VLOOKUP(C577,[1]業者一覧!_xlnm.Database,16,FALSE)</f>
        <v>8190052</v>
      </c>
      <c r="K577" s="43" t="str">
        <f>VLOOKUP(C577,[1]業者一覧!_xlnm.Database,17,FALSE)</f>
        <v>福岡県福岡市西区下山門3-22-24</v>
      </c>
      <c r="L577" s="47" t="str">
        <f>VLOOKUP(C577,[1]業者一覧!_xlnm.Database,18,FALSE)</f>
        <v>092-892-0177</v>
      </c>
      <c r="M577" s="48" t="str">
        <f>VLOOKUP(C577,[1]業者一覧!_xlnm.Database,19,FALSE)</f>
        <v>佐外</v>
      </c>
      <c r="N577" s="54"/>
      <c r="O577" s="50"/>
      <c r="P577" s="50"/>
      <c r="Q577" s="50"/>
      <c r="R577" s="51"/>
      <c r="S577" s="52" t="s">
        <v>38</v>
      </c>
      <c r="T577" s="50" t="s">
        <v>38</v>
      </c>
      <c r="U577" s="50" t="s">
        <v>38</v>
      </c>
      <c r="V577" s="50" t="s">
        <v>38</v>
      </c>
      <c r="W577" s="51"/>
      <c r="X577" s="53"/>
      <c r="Y577" s="52" t="s">
        <v>38</v>
      </c>
      <c r="Z577" s="50" t="s">
        <v>38</v>
      </c>
      <c r="AA577" s="50" t="s">
        <v>38</v>
      </c>
      <c r="AB577" s="50"/>
      <c r="AC577" s="51" t="s">
        <v>38</v>
      </c>
      <c r="AD577" s="54"/>
      <c r="AE577" s="50"/>
      <c r="AF577" s="50"/>
      <c r="AG577" s="51"/>
      <c r="AH577" s="54" t="s">
        <v>38</v>
      </c>
      <c r="AI577" s="54"/>
      <c r="AJ577" s="53"/>
      <c r="AK577" s="55">
        <f t="shared" si="44"/>
        <v>8</v>
      </c>
      <c r="AL577" s="56"/>
    </row>
    <row r="578" spans="1:38" ht="37.5" customHeight="1">
      <c r="A578" s="22">
        <f>VLOOKUP(C578,[1]業者一覧!_xlnm.Database,3,FALSE)</f>
        <v>0</v>
      </c>
      <c r="B578" s="22">
        <f>VLOOKUP(C578,[1]業者一覧!_xlnm.Database,11,FALSE)</f>
        <v>1</v>
      </c>
      <c r="C578" s="23">
        <v>8204</v>
      </c>
      <c r="D578" s="42" t="str">
        <f t="shared" si="43"/>
        <v>04101008204</v>
      </c>
      <c r="E578" s="43" t="str">
        <f>VLOOKUP(C578,[1]業者一覧!_xlnm.Database,2,FALSE)</f>
        <v>光進工業㈱</v>
      </c>
      <c r="F578" s="44">
        <f>VLOOKUP(C578,[1]業者一覧!_xlnm.Database,4,FALSE)</f>
        <v>42981</v>
      </c>
      <c r="G578" s="45">
        <f t="shared" si="45"/>
        <v>44806</v>
      </c>
      <c r="H578" s="46" t="str">
        <f>VLOOKUP(C578,[1]業者一覧!_xlnm.Database,12,FALSE)</f>
        <v>細川 忠広</v>
      </c>
      <c r="I578" s="46" t="str">
        <f>VLOOKUP(C578,[1]業者一覧!_xlnm.Database,13,FALSE)</f>
        <v>ｺｳｼﾝｺｳｷﾞｮｳ</v>
      </c>
      <c r="J578" s="29" t="str">
        <f>VLOOKUP(C578,[1]業者一覧!_xlnm.Database,16,FALSE)</f>
        <v>803-0801</v>
      </c>
      <c r="K578" s="43" t="str">
        <f>VLOOKUP(C578,[1]業者一覧!_xlnm.Database,17,FALSE)</f>
        <v>福岡県北九州市小倉北区西港町125-8</v>
      </c>
      <c r="L578" s="47" t="str">
        <f>VLOOKUP(C578,[1]業者一覧!_xlnm.Database,18,FALSE)</f>
        <v>093-581-7046</v>
      </c>
      <c r="M578" s="48" t="str">
        <f>VLOOKUP(C578,[1]業者一覧!_xlnm.Database,19,FALSE)</f>
        <v>佐外</v>
      </c>
      <c r="N578" s="54" t="s">
        <v>38</v>
      </c>
      <c r="O578" s="50" t="s">
        <v>38</v>
      </c>
      <c r="P578" s="50" t="s">
        <v>38</v>
      </c>
      <c r="Q578" s="50"/>
      <c r="R578" s="51"/>
      <c r="S578" s="52" t="s">
        <v>38</v>
      </c>
      <c r="T578" s="50" t="s">
        <v>38</v>
      </c>
      <c r="U578" s="50" t="s">
        <v>38</v>
      </c>
      <c r="V578" s="50" t="s">
        <v>38</v>
      </c>
      <c r="W578" s="51"/>
      <c r="X578" s="53"/>
      <c r="Y578" s="52" t="s">
        <v>38</v>
      </c>
      <c r="Z578" s="50" t="s">
        <v>38</v>
      </c>
      <c r="AA578" s="50" t="s">
        <v>38</v>
      </c>
      <c r="AB578" s="50" t="s">
        <v>38</v>
      </c>
      <c r="AC578" s="51" t="s">
        <v>38</v>
      </c>
      <c r="AD578" s="54"/>
      <c r="AE578" s="50"/>
      <c r="AF578" s="50"/>
      <c r="AG578" s="51"/>
      <c r="AH578" s="54" t="s">
        <v>38</v>
      </c>
      <c r="AI578" s="54"/>
      <c r="AJ578" s="53"/>
      <c r="AK578" s="55">
        <f t="shared" si="44"/>
        <v>12</v>
      </c>
      <c r="AL578" s="56"/>
    </row>
    <row r="579" spans="1:38" ht="37.5" customHeight="1">
      <c r="A579" s="22">
        <f>VLOOKUP(C579,[1]業者一覧!_xlnm.Database,3,FALSE)</f>
        <v>0</v>
      </c>
      <c r="B579" s="22">
        <f>VLOOKUP(C579,[1]業者一覧!_xlnm.Database,11,FALSE)</f>
        <v>1</v>
      </c>
      <c r="C579" s="23">
        <v>129306</v>
      </c>
      <c r="D579" s="42" t="str">
        <f t="shared" si="43"/>
        <v>04101129306</v>
      </c>
      <c r="E579" s="43" t="str">
        <f>VLOOKUP(C579,[1]業者一覧!_xlnm.Database,2,FALSE)</f>
        <v>㈱弘進テック</v>
      </c>
      <c r="F579" s="44">
        <f>VLOOKUP(C579,[1]業者一覧!_xlnm.Database,4,FALSE)</f>
        <v>42045</v>
      </c>
      <c r="G579" s="45">
        <f t="shared" si="45"/>
        <v>43870</v>
      </c>
      <c r="H579" s="46" t="str">
        <f>VLOOKUP(C579,[1]業者一覧!_xlnm.Database,12,FALSE)</f>
        <v>近藤 弘幸</v>
      </c>
      <c r="I579" s="46" t="str">
        <f>VLOOKUP(C579,[1]業者一覧!_xlnm.Database,13,FALSE)</f>
        <v>ｺｳｼﾝﾃｯｸ</v>
      </c>
      <c r="J579" s="29" t="str">
        <f>VLOOKUP(C579,[1]業者一覧!_xlnm.Database,16,FALSE)</f>
        <v>850-0077</v>
      </c>
      <c r="K579" s="43" t="str">
        <f>VLOOKUP(C579,[1]業者一覧!_xlnm.Database,17,FALSE)</f>
        <v>長崎県長崎市小瀬戸町809-32</v>
      </c>
      <c r="L579" s="30" t="str">
        <f>VLOOKUP(C579,[1]業者一覧!_xlnm.Database,18,FALSE)</f>
        <v>095-865-7401</v>
      </c>
      <c r="M579" s="48" t="str">
        <f>VLOOKUP(C579,[1]業者一覧!_xlnm.Database,19,FALSE)</f>
        <v>佐外</v>
      </c>
      <c r="N579" s="49"/>
      <c r="O579" s="50"/>
      <c r="P579" s="50" t="s">
        <v>38</v>
      </c>
      <c r="Q579" s="50" t="s">
        <v>38</v>
      </c>
      <c r="R579" s="51"/>
      <c r="S579" s="52" t="s">
        <v>38</v>
      </c>
      <c r="T579" s="50" t="s">
        <v>38</v>
      </c>
      <c r="U579" s="50" t="s">
        <v>38</v>
      </c>
      <c r="V579" s="50" t="s">
        <v>38</v>
      </c>
      <c r="W579" s="51"/>
      <c r="X579" s="53"/>
      <c r="Y579" s="52" t="s">
        <v>38</v>
      </c>
      <c r="Z579" s="50" t="s">
        <v>38</v>
      </c>
      <c r="AA579" s="50" t="s">
        <v>38</v>
      </c>
      <c r="AB579" s="50"/>
      <c r="AC579" s="51" t="s">
        <v>38</v>
      </c>
      <c r="AD579" s="54"/>
      <c r="AE579" s="50"/>
      <c r="AF579" s="50"/>
      <c r="AG579" s="51"/>
      <c r="AH579" s="54" t="s">
        <v>38</v>
      </c>
      <c r="AI579" s="54"/>
      <c r="AJ579" s="53"/>
      <c r="AK579" s="55">
        <f t="shared" si="44"/>
        <v>10</v>
      </c>
      <c r="AL579" s="56"/>
    </row>
    <row r="580" spans="1:38" ht="37.5" customHeight="1">
      <c r="A580" s="22">
        <f>VLOOKUP(C580,[1]業者一覧!_xlnm.Database,3,FALSE)</f>
        <v>0</v>
      </c>
      <c r="B580" s="22">
        <f>VLOOKUP(C580,[1]業者一覧!_xlnm.Database,11,FALSE)</f>
        <v>1</v>
      </c>
      <c r="C580" s="23">
        <v>114490</v>
      </c>
      <c r="D580" s="42" t="str">
        <f t="shared" si="43"/>
        <v>04101114490</v>
      </c>
      <c r="E580" s="43" t="str">
        <f>VLOOKUP(C580,[1]業者一覧!_xlnm.Database,2,FALSE)</f>
        <v>㈲香妻運送</v>
      </c>
      <c r="F580" s="44">
        <f>VLOOKUP(C580,[1]業者一覧!_xlnm.Database,4,FALSE)</f>
        <v>43193</v>
      </c>
      <c r="G580" s="45">
        <f t="shared" si="45"/>
        <v>45018</v>
      </c>
      <c r="H580" s="46" t="str">
        <f>VLOOKUP(C580,[1]業者一覧!_xlnm.Database,12,FALSE)</f>
        <v>村野 久美子</v>
      </c>
      <c r="I580" s="46" t="str">
        <f>VLOOKUP(C580,[1]業者一覧!_xlnm.Database,13,FALSE)</f>
        <v>ｺｳﾂﾞﾏｳﾝｿｳ</v>
      </c>
      <c r="J580" s="29" t="str">
        <f>VLOOKUP(C580,[1]業者一覧!_xlnm.Database,16,FALSE)</f>
        <v>889-1914</v>
      </c>
      <c r="K580" s="43" t="str">
        <f>VLOOKUP(C580,[1]業者一覧!_xlnm.Database,17,FALSE)</f>
        <v>宮崎県北諸県郡三股町大字蓼池4389</v>
      </c>
      <c r="L580" s="30" t="str">
        <f>VLOOKUP(C580,[1]業者一覧!_xlnm.Database,18,FALSE)</f>
        <v>0986-51-3272</v>
      </c>
      <c r="M580" s="48" t="str">
        <f>VLOOKUP(C580,[1]業者一覧!_xlnm.Database,19,FALSE)</f>
        <v>佐外</v>
      </c>
      <c r="N580" s="49" t="s">
        <v>38</v>
      </c>
      <c r="O580" s="50" t="s">
        <v>38</v>
      </c>
      <c r="P580" s="50" t="s">
        <v>38</v>
      </c>
      <c r="Q580" s="50" t="s">
        <v>38</v>
      </c>
      <c r="R580" s="51" t="s">
        <v>38</v>
      </c>
      <c r="S580" s="52" t="s">
        <v>38</v>
      </c>
      <c r="T580" s="50" t="s">
        <v>38</v>
      </c>
      <c r="U580" s="50" t="s">
        <v>38</v>
      </c>
      <c r="V580" s="50" t="s">
        <v>38</v>
      </c>
      <c r="W580" s="51" t="s">
        <v>38</v>
      </c>
      <c r="X580" s="53" t="s">
        <v>38</v>
      </c>
      <c r="Y580" s="52" t="s">
        <v>38</v>
      </c>
      <c r="Z580" s="50" t="s">
        <v>38</v>
      </c>
      <c r="AA580" s="50" t="s">
        <v>38</v>
      </c>
      <c r="AB580" s="50" t="s">
        <v>38</v>
      </c>
      <c r="AC580" s="51" t="s">
        <v>38</v>
      </c>
      <c r="AD580" s="54" t="s">
        <v>38</v>
      </c>
      <c r="AE580" s="50" t="s">
        <v>38</v>
      </c>
      <c r="AF580" s="50" t="s">
        <v>38</v>
      </c>
      <c r="AG580" s="51"/>
      <c r="AH580" s="54" t="s">
        <v>38</v>
      </c>
      <c r="AI580" s="54"/>
      <c r="AJ580" s="53"/>
      <c r="AK580" s="55">
        <f t="shared" si="44"/>
        <v>19</v>
      </c>
      <c r="AL580" s="56"/>
    </row>
    <row r="581" spans="1:38" ht="37.5" customHeight="1">
      <c r="A581" s="22">
        <f>VLOOKUP(C581,[1]業者一覧!_xlnm.Database,3,FALSE)</f>
        <v>0</v>
      </c>
      <c r="B581" s="22">
        <f>VLOOKUP(C581,[1]業者一覧!_xlnm.Database,11,FALSE)</f>
        <v>1</v>
      </c>
      <c r="C581" s="23">
        <v>104458</v>
      </c>
      <c r="D581" s="42" t="str">
        <f t="shared" si="43"/>
        <v>04101104458</v>
      </c>
      <c r="E581" s="43" t="str">
        <f>VLOOKUP(C581,[1]業者一覧!_xlnm.Database,2,FALSE)</f>
        <v>㈲幸明開発</v>
      </c>
      <c r="F581" s="44">
        <f>VLOOKUP(C581,[1]業者一覧!_xlnm.Database,4,FALSE)</f>
        <v>43361</v>
      </c>
      <c r="G581" s="45">
        <f t="shared" si="45"/>
        <v>45186</v>
      </c>
      <c r="H581" s="46" t="str">
        <f>VLOOKUP(C581,[1]業者一覧!_xlnm.Database,12,FALSE)</f>
        <v>小山田 寿幸</v>
      </c>
      <c r="I581" s="46" t="str">
        <f>VLOOKUP(C581,[1]業者一覧!_xlnm.Database,13,FALSE)</f>
        <v>ｺｳﾒｲｶｲﾊﾂ</v>
      </c>
      <c r="J581" s="29" t="str">
        <f>VLOOKUP(C581,[1]業者一覧!_xlnm.Database,16,FALSE)</f>
        <v>862-0926</v>
      </c>
      <c r="K581" s="43" t="str">
        <f>VLOOKUP(C581,[1]業者一覧!_xlnm.Database,17,FALSE)</f>
        <v>熊本県熊本市中央区保田窪1-8-17</v>
      </c>
      <c r="L581" s="47" t="str">
        <f>VLOOKUP(C581,[1]業者一覧!_xlnm.Database,18,FALSE)</f>
        <v>096-387-2933</v>
      </c>
      <c r="M581" s="48" t="str">
        <f>VLOOKUP(C581,[1]業者一覧!_xlnm.Database,19,FALSE)</f>
        <v>佐外</v>
      </c>
      <c r="N581" s="54" t="s">
        <v>38</v>
      </c>
      <c r="O581" s="50" t="s">
        <v>39</v>
      </c>
      <c r="P581" s="50"/>
      <c r="Q581" s="50"/>
      <c r="R581" s="51"/>
      <c r="S581" s="52" t="s">
        <v>38</v>
      </c>
      <c r="T581" s="50" t="s">
        <v>38</v>
      </c>
      <c r="U581" s="50" t="s">
        <v>38</v>
      </c>
      <c r="V581" s="50" t="s">
        <v>38</v>
      </c>
      <c r="W581" s="51"/>
      <c r="X581" s="53"/>
      <c r="Y581" s="52" t="s">
        <v>38</v>
      </c>
      <c r="Z581" s="50" t="s">
        <v>38</v>
      </c>
      <c r="AA581" s="50" t="s">
        <v>38</v>
      </c>
      <c r="AB581" s="50"/>
      <c r="AC581" s="51" t="s">
        <v>38</v>
      </c>
      <c r="AD581" s="54"/>
      <c r="AE581" s="50"/>
      <c r="AF581" s="50"/>
      <c r="AG581" s="51"/>
      <c r="AH581" s="54" t="s">
        <v>38</v>
      </c>
      <c r="AI581" s="54" t="s">
        <v>42</v>
      </c>
      <c r="AJ581" s="53"/>
      <c r="AK581" s="55">
        <f t="shared" si="44"/>
        <v>10</v>
      </c>
      <c r="AL581" s="56" t="s">
        <v>84</v>
      </c>
    </row>
    <row r="582" spans="1:38" ht="37.5" customHeight="1">
      <c r="A582" s="22">
        <f>VLOOKUP(C582,[1]業者一覧!_xlnm.Database,3,FALSE)</f>
        <v>0</v>
      </c>
      <c r="B582" s="22">
        <f>VLOOKUP(C582,[1]業者一覧!_xlnm.Database,11,FALSE)</f>
        <v>3</v>
      </c>
      <c r="C582" s="23">
        <v>7651</v>
      </c>
      <c r="D582" s="24" t="str">
        <f t="shared" si="43"/>
        <v>04103007651</v>
      </c>
      <c r="E582" s="25" t="str">
        <f>VLOOKUP(C582,[1]業者一覧!_xlnm.Database,2,FALSE)</f>
        <v>㈱合谷産業運輸</v>
      </c>
      <c r="F582" s="26">
        <f>VLOOKUP(C582,[1]業者一覧!_xlnm.Database,4,FALSE)</f>
        <v>43367</v>
      </c>
      <c r="G582" s="27">
        <f t="shared" si="45"/>
        <v>45192</v>
      </c>
      <c r="H582" s="28" t="str">
        <f>VLOOKUP(C582,[1]業者一覧!_xlnm.Database,12,FALSE)</f>
        <v>合谷 文彦</v>
      </c>
      <c r="I582" s="28" t="str">
        <f>VLOOKUP(C582,[1]業者一覧!_xlnm.Database,13,FALSE)</f>
        <v>ｺﾞｳﾔｻﾝｷﾞｮｳｳﾝﾕ</v>
      </c>
      <c r="J582" s="29">
        <f>VLOOKUP(C582,[1]業者一覧!_xlnm.Database,16,FALSE)</f>
        <v>8770067</v>
      </c>
      <c r="K582" s="25" t="str">
        <f>VLOOKUP(C582,[1]業者一覧!_xlnm.Database,17,FALSE)</f>
        <v>大分県日田市高井町129-1</v>
      </c>
      <c r="L582" s="30" t="str">
        <f>VLOOKUP(C582,[1]業者一覧!_xlnm.Database,18,FALSE)</f>
        <v>0973-24-5207</v>
      </c>
      <c r="M582" s="31" t="str">
        <f>VLOOKUP(C582,[1]業者一覧!_xlnm.Database,19,FALSE)</f>
        <v>鳥外</v>
      </c>
      <c r="N582" s="32"/>
      <c r="O582" s="33" t="s">
        <v>38</v>
      </c>
      <c r="P582" s="33"/>
      <c r="Q582" s="33"/>
      <c r="R582" s="34"/>
      <c r="S582" s="35" t="s">
        <v>38</v>
      </c>
      <c r="T582" s="33" t="s">
        <v>38</v>
      </c>
      <c r="U582" s="33" t="s">
        <v>38</v>
      </c>
      <c r="V582" s="33" t="s">
        <v>38</v>
      </c>
      <c r="W582" s="34"/>
      <c r="X582" s="41"/>
      <c r="Y582" s="35" t="s">
        <v>38</v>
      </c>
      <c r="Z582" s="33" t="s">
        <v>38</v>
      </c>
      <c r="AA582" s="33" t="s">
        <v>38</v>
      </c>
      <c r="AB582" s="33"/>
      <c r="AC582" s="34" t="s">
        <v>38</v>
      </c>
      <c r="AD582" s="38"/>
      <c r="AE582" s="33"/>
      <c r="AF582" s="33"/>
      <c r="AG582" s="34"/>
      <c r="AH582" s="38" t="s">
        <v>38</v>
      </c>
      <c r="AI582" s="38"/>
      <c r="AJ582" s="41"/>
      <c r="AK582" s="39">
        <f t="shared" si="44"/>
        <v>9</v>
      </c>
      <c r="AL582" s="40"/>
    </row>
    <row r="583" spans="1:38" ht="37.5" customHeight="1">
      <c r="A583" s="22">
        <f>VLOOKUP(C583,[1]業者一覧!_xlnm.Database,3,FALSE)</f>
        <v>0</v>
      </c>
      <c r="B583" s="22">
        <f>VLOOKUP(C583,[1]業者一覧!_xlnm.Database,11,FALSE)</f>
        <v>5</v>
      </c>
      <c r="C583" s="23">
        <v>210895</v>
      </c>
      <c r="D583" s="42" t="str">
        <f>0&amp;41&amp;A583&amp;B583&amp;VLOOKUP(C583,桁合わせ,2)&amp;C583</f>
        <v>04105210895</v>
      </c>
      <c r="E583" s="43" t="str">
        <f>VLOOKUP(C583,[1]業者一覧!_xlnm.Database,2,FALSE)</f>
        <v>㈱光洋</v>
      </c>
      <c r="F583" s="44">
        <f>VLOOKUP(C583,[1]業者一覧!_xlnm.Database,4,FALSE)</f>
        <v>43714</v>
      </c>
      <c r="G583" s="45">
        <f>EDATE(F583,60)-1</f>
        <v>45540</v>
      </c>
      <c r="H583" s="46" t="str">
        <f>VLOOKUP(C583,[1]業者一覧!_xlnm.Database,12,FALSE)</f>
        <v>井本 友義</v>
      </c>
      <c r="I583" s="46" t="str">
        <f>VLOOKUP(C583,[1]業者一覧!_xlnm.Database,13,FALSE)</f>
        <v>ｺｳﾖｳ</v>
      </c>
      <c r="J583" s="29">
        <f>VLOOKUP(C583,[1]業者一覧!_xlnm.Database,16,FALSE)</f>
        <v>8470316</v>
      </c>
      <c r="K583" s="43" t="str">
        <f>VLOOKUP(C583,[1]業者一覧!_xlnm.Database,17,FALSE)</f>
        <v>佐賀県唐津市鎮西町中野6055</v>
      </c>
      <c r="L583" s="47" t="str">
        <f>VLOOKUP(C583,[1]業者一覧!_xlnm.Database,18,FALSE)</f>
        <v>0955-82-0001</v>
      </c>
      <c r="M583" s="48" t="str">
        <f>VLOOKUP(C583,[1]業者一覧!_xlnm.Database,19,FALSE)</f>
        <v>唐内</v>
      </c>
      <c r="N583" s="49" t="s">
        <v>38</v>
      </c>
      <c r="O583" s="50" t="s">
        <v>38</v>
      </c>
      <c r="P583" s="50"/>
      <c r="Q583" s="50"/>
      <c r="R583" s="51"/>
      <c r="S583" s="52" t="s">
        <v>40</v>
      </c>
      <c r="T583" s="50" t="s">
        <v>40</v>
      </c>
      <c r="U583" s="50" t="s">
        <v>40</v>
      </c>
      <c r="V583" s="50" t="s">
        <v>38</v>
      </c>
      <c r="W583" s="51" t="s">
        <v>38</v>
      </c>
      <c r="X583" s="53"/>
      <c r="Y583" s="52" t="s">
        <v>38</v>
      </c>
      <c r="Z583" s="50" t="s">
        <v>40</v>
      </c>
      <c r="AA583" s="50" t="s">
        <v>40</v>
      </c>
      <c r="AB583" s="50"/>
      <c r="AC583" s="51" t="s">
        <v>38</v>
      </c>
      <c r="AD583" s="54"/>
      <c r="AE583" s="50"/>
      <c r="AF583" s="50"/>
      <c r="AG583" s="51"/>
      <c r="AH583" s="54" t="s">
        <v>38</v>
      </c>
      <c r="AI583" s="54"/>
      <c r="AJ583" s="53"/>
      <c r="AK583" s="55">
        <f>COUNTA(N583:AG583)</f>
        <v>11</v>
      </c>
      <c r="AL583" s="56"/>
    </row>
    <row r="584" spans="1:38" ht="37.5" customHeight="1">
      <c r="A584" s="22">
        <f>VLOOKUP(C584,[1]業者一覧!_xlnm.Database,3,FALSE)</f>
        <v>1</v>
      </c>
      <c r="B584" s="22">
        <f>VLOOKUP(C584,[1]業者一覧!_xlnm.Database,11,FALSE)</f>
        <v>1</v>
      </c>
      <c r="C584" s="23">
        <v>6011</v>
      </c>
      <c r="D584" s="42" t="str">
        <f t="shared" si="43"/>
        <v>04111006011</v>
      </c>
      <c r="E584" s="43" t="str">
        <f>VLOOKUP(C584,[1]業者一覧!_xlnm.Database,2,FALSE)</f>
        <v>㈲光陽商会</v>
      </c>
      <c r="F584" s="44">
        <f>VLOOKUP(C584,[1]業者一覧!_xlnm.Database,4,FALSE)</f>
        <v>42126</v>
      </c>
      <c r="G584" s="45">
        <f t="shared" si="45"/>
        <v>43952</v>
      </c>
      <c r="H584" s="46" t="str">
        <f>VLOOKUP(C584,[1]業者一覧!_xlnm.Database,12,FALSE)</f>
        <v>宮副 敏明</v>
      </c>
      <c r="I584" s="46" t="str">
        <f>VLOOKUP(C584,[1]業者一覧!_xlnm.Database,13,FALSE)</f>
        <v>ｺｳﾖｳｼｮｳｶｲ</v>
      </c>
      <c r="J584" s="29">
        <f>VLOOKUP(C584,[1]業者一覧!_xlnm.Database,16,FALSE)</f>
        <v>8490911</v>
      </c>
      <c r="K584" s="43" t="str">
        <f>VLOOKUP(C584,[1]業者一覧!_xlnm.Database,17,FALSE)</f>
        <v>佐賀県佐賀市兵庫町大字若宮2342-3</v>
      </c>
      <c r="L584" s="47" t="str">
        <f>VLOOKUP(C584,[1]業者一覧!_xlnm.Database,18,FALSE)</f>
        <v>0952-98-0721</v>
      </c>
      <c r="M584" s="48" t="str">
        <f>VLOOKUP(C584,[1]業者一覧!_xlnm.Database,19,FALSE)</f>
        <v>佐内</v>
      </c>
      <c r="N584" s="49" t="s">
        <v>38</v>
      </c>
      <c r="O584" s="50" t="s">
        <v>38</v>
      </c>
      <c r="P584" s="50" t="s">
        <v>38</v>
      </c>
      <c r="Q584" s="50" t="s">
        <v>48</v>
      </c>
      <c r="R584" s="51" t="s">
        <v>48</v>
      </c>
      <c r="S584" s="52" t="s">
        <v>48</v>
      </c>
      <c r="T584" s="50" t="s">
        <v>48</v>
      </c>
      <c r="U584" s="50" t="s">
        <v>48</v>
      </c>
      <c r="V584" s="50" t="s">
        <v>38</v>
      </c>
      <c r="W584" s="51" t="s">
        <v>38</v>
      </c>
      <c r="X584" s="53"/>
      <c r="Y584" s="52" t="s">
        <v>38</v>
      </c>
      <c r="Z584" s="50" t="s">
        <v>48</v>
      </c>
      <c r="AA584" s="50" t="s">
        <v>48</v>
      </c>
      <c r="AB584" s="50" t="s">
        <v>38</v>
      </c>
      <c r="AC584" s="51" t="s">
        <v>38</v>
      </c>
      <c r="AD584" s="54"/>
      <c r="AE584" s="50"/>
      <c r="AF584" s="50" t="s">
        <v>38</v>
      </c>
      <c r="AG584" s="51" t="s">
        <v>38</v>
      </c>
      <c r="AH584" s="54" t="s">
        <v>38</v>
      </c>
      <c r="AI584" s="54"/>
      <c r="AJ584" s="53"/>
      <c r="AK584" s="55">
        <f t="shared" si="44"/>
        <v>17</v>
      </c>
      <c r="AL584" s="56"/>
    </row>
    <row r="585" spans="1:38" ht="37.5" customHeight="1">
      <c r="A585" s="22">
        <f>VLOOKUP(C585,[1]業者一覧!_xlnm.Database,3,FALSE)</f>
        <v>1</v>
      </c>
      <c r="B585" s="22">
        <f>VLOOKUP(C585,[1]業者一覧!_xlnm.Database,11,FALSE)</f>
        <v>7</v>
      </c>
      <c r="C585" s="23">
        <v>175353</v>
      </c>
      <c r="D585" s="42" t="str">
        <f t="shared" si="43"/>
        <v>04117175353</v>
      </c>
      <c r="E585" s="43" t="str">
        <f>VLOOKUP(C585,[1]業者一覧!_xlnm.Database,2,FALSE)</f>
        <v>㈲向陽トレード</v>
      </c>
      <c r="F585" s="44">
        <f>VLOOKUP(C585,[1]業者一覧!_xlnm.Database,4,FALSE)</f>
        <v>43494</v>
      </c>
      <c r="G585" s="45">
        <f t="shared" si="45"/>
        <v>45319</v>
      </c>
      <c r="H585" s="46" t="str">
        <f>VLOOKUP(C585,[1]業者一覧!_xlnm.Database,12,FALSE)</f>
        <v>張谷 佐然</v>
      </c>
      <c r="I585" s="46" t="str">
        <f>VLOOKUP(C585,[1]業者一覧!_xlnm.Database,13,FALSE)</f>
        <v>ｺｳﾖｳﾄﾚｰﾄﾞ</v>
      </c>
      <c r="J585" s="29" t="str">
        <f>VLOOKUP(C585,[1]業者一覧!_xlnm.Database,16,FALSE)</f>
        <v>849-2304</v>
      </c>
      <c r="K585" s="43" t="str">
        <f>VLOOKUP(C585,[1]業者一覧!_xlnm.Database,17,FALSE)</f>
        <v>佐賀県武雄市山内町大字大野7624-3</v>
      </c>
      <c r="L585" s="47" t="str">
        <f>VLOOKUP(C585,[1]業者一覧!_xlnm.Database,18,FALSE)</f>
        <v>0954-20-7363</v>
      </c>
      <c r="M585" s="48" t="str">
        <f>VLOOKUP(C585,[1]業者一覧!_xlnm.Database,19,FALSE)</f>
        <v>杵内</v>
      </c>
      <c r="N585" s="49"/>
      <c r="O585" s="50"/>
      <c r="P585" s="50"/>
      <c r="Q585" s="50"/>
      <c r="R585" s="51"/>
      <c r="S585" s="50" t="s">
        <v>42</v>
      </c>
      <c r="T585" s="50" t="s">
        <v>85</v>
      </c>
      <c r="U585" s="50" t="s">
        <v>85</v>
      </c>
      <c r="V585" s="50" t="s">
        <v>48</v>
      </c>
      <c r="W585" s="51"/>
      <c r="X585" s="53"/>
      <c r="Y585" s="52" t="s">
        <v>85</v>
      </c>
      <c r="Z585" s="50" t="s">
        <v>85</v>
      </c>
      <c r="AA585" s="50" t="s">
        <v>48</v>
      </c>
      <c r="AB585" s="50"/>
      <c r="AC585" s="51" t="s">
        <v>48</v>
      </c>
      <c r="AD585" s="54"/>
      <c r="AE585" s="50"/>
      <c r="AF585" s="50"/>
      <c r="AG585" s="51"/>
      <c r="AH585" s="50"/>
      <c r="AI585" s="54"/>
      <c r="AJ585" s="54"/>
      <c r="AK585" s="55">
        <f t="shared" si="44"/>
        <v>8</v>
      </c>
      <c r="AL585" s="56"/>
    </row>
    <row r="586" spans="1:38" ht="37.5" customHeight="1">
      <c r="A586" s="22">
        <f>VLOOKUP(C586,[1]業者一覧!_xlnm.Database,3,FALSE)</f>
        <v>0</v>
      </c>
      <c r="B586" s="22">
        <f>VLOOKUP(C586,[1]業者一覧!_xlnm.Database,11,FALSE)</f>
        <v>5</v>
      </c>
      <c r="C586" s="23">
        <v>162852</v>
      </c>
      <c r="D586" s="42" t="str">
        <f t="shared" si="43"/>
        <v>04105162852</v>
      </c>
      <c r="E586" s="43" t="str">
        <f>VLOOKUP(C586,[1]業者一覧!_xlnm.Database,2,FALSE)</f>
        <v>㈱孝和建設</v>
      </c>
      <c r="F586" s="44">
        <f>VLOOKUP(C586,[1]業者一覧!_xlnm.Database,4,FALSE)</f>
        <v>42667</v>
      </c>
      <c r="G586" s="45">
        <f t="shared" si="45"/>
        <v>44492</v>
      </c>
      <c r="H586" s="46" t="str">
        <f>VLOOKUP(C586,[1]業者一覧!_xlnm.Database,12,FALSE)</f>
        <v>栗原 孝太郞</v>
      </c>
      <c r="I586" s="46" t="str">
        <f>VLOOKUP(C586,[1]業者一覧!_xlnm.Database,13,FALSE)</f>
        <v>ｺｳﾜｹﾝｾﾂ</v>
      </c>
      <c r="J586" s="29" t="str">
        <f>VLOOKUP(C586,[1]業者一覧!_xlnm.Database,16,FALSE)</f>
        <v>847-0031</v>
      </c>
      <c r="K586" s="43" t="str">
        <f>VLOOKUP(C586,[1]業者一覧!_xlnm.Database,17,FALSE)</f>
        <v>佐賀県唐津市原1471-1</v>
      </c>
      <c r="L586" s="47" t="str">
        <f>VLOOKUP(C586,[1]業者一覧!_xlnm.Database,18,FALSE)</f>
        <v>0955-77-2335</v>
      </c>
      <c r="M586" s="48" t="str">
        <f>VLOOKUP(C586,[1]業者一覧!_xlnm.Database,19,FALSE)</f>
        <v>唐内</v>
      </c>
      <c r="N586" s="49"/>
      <c r="O586" s="50"/>
      <c r="P586" s="50"/>
      <c r="Q586" s="50"/>
      <c r="R586" s="51"/>
      <c r="S586" s="50" t="s">
        <v>38</v>
      </c>
      <c r="T586" s="50"/>
      <c r="U586" s="50"/>
      <c r="V586" s="50"/>
      <c r="W586" s="51"/>
      <c r="X586" s="53"/>
      <c r="Y586" s="52"/>
      <c r="Z586" s="50" t="s">
        <v>38</v>
      </c>
      <c r="AA586" s="50" t="s">
        <v>38</v>
      </c>
      <c r="AB586" s="50"/>
      <c r="AC586" s="51" t="s">
        <v>38</v>
      </c>
      <c r="AD586" s="54"/>
      <c r="AE586" s="50"/>
      <c r="AF586" s="50"/>
      <c r="AG586" s="51"/>
      <c r="AH586" s="50"/>
      <c r="AI586" s="54"/>
      <c r="AJ586" s="54"/>
      <c r="AK586" s="55">
        <f t="shared" si="44"/>
        <v>4</v>
      </c>
      <c r="AL586" s="56"/>
    </row>
    <row r="587" spans="1:38" ht="37.5" customHeight="1">
      <c r="A587" s="22">
        <f>VLOOKUP(C587,[1]業者一覧!_xlnm.Database,3,FALSE)</f>
        <v>0</v>
      </c>
      <c r="B587" s="22">
        <f>VLOOKUP(C587,[1]業者一覧!_xlnm.Database,11,FALSE)</f>
        <v>1</v>
      </c>
      <c r="C587" s="23">
        <v>162636</v>
      </c>
      <c r="D587" s="42" t="str">
        <f t="shared" ref="D587:D651" si="46">0&amp;41&amp;A587&amp;B587&amp;VLOOKUP(C587,桁合わせ,2)&amp;C587</f>
        <v>04101162636</v>
      </c>
      <c r="E587" s="43" t="str">
        <f>VLOOKUP(C587,[1]業者一覧!_xlnm.Database,2,FALSE)</f>
        <v>㈲コーエイ建設</v>
      </c>
      <c r="F587" s="44">
        <f>VLOOKUP(C587,[1]業者一覧!_xlnm.Database,4,FALSE)</f>
        <v>42656</v>
      </c>
      <c r="G587" s="45">
        <f t="shared" si="45"/>
        <v>44481</v>
      </c>
      <c r="H587" s="46" t="str">
        <f>VLOOKUP(C587,[1]業者一覧!_xlnm.Database,12,FALSE)</f>
        <v>江頭 輝巳</v>
      </c>
      <c r="I587" s="46" t="str">
        <f>VLOOKUP(C587,[1]業者一覧!_xlnm.Database,13,FALSE)</f>
        <v>ｺｰｴｲｹﾝｾﾂ</v>
      </c>
      <c r="J587" s="29">
        <f>VLOOKUP(C587,[1]業者一覧!_xlnm.Database,16,FALSE)</f>
        <v>8402214</v>
      </c>
      <c r="K587" s="43" t="str">
        <f>VLOOKUP(C587,[1]業者一覧!_xlnm.Database,17,FALSE)</f>
        <v>佐賀県佐賀市川副町大字小々森954-3</v>
      </c>
      <c r="L587" s="47" t="str">
        <f>VLOOKUP(C587,[1]業者一覧!_xlnm.Database,18,FALSE)</f>
        <v>0952-45-6002</v>
      </c>
      <c r="M587" s="48" t="str">
        <f>VLOOKUP(C587,[1]業者一覧!_xlnm.Database,19,FALSE)</f>
        <v>佐内</v>
      </c>
      <c r="N587" s="49"/>
      <c r="O587" s="50"/>
      <c r="P587" s="50"/>
      <c r="Q587" s="50"/>
      <c r="R587" s="51"/>
      <c r="S587" s="52" t="s">
        <v>40</v>
      </c>
      <c r="T587" s="50"/>
      <c r="U587" s="50" t="s">
        <v>40</v>
      </c>
      <c r="V587" s="50"/>
      <c r="W587" s="51"/>
      <c r="X587" s="53"/>
      <c r="Y587" s="52"/>
      <c r="Z587" s="50" t="s">
        <v>40</v>
      </c>
      <c r="AA587" s="50" t="s">
        <v>40</v>
      </c>
      <c r="AB587" s="50"/>
      <c r="AC587" s="51" t="s">
        <v>40</v>
      </c>
      <c r="AD587" s="54"/>
      <c r="AE587" s="50"/>
      <c r="AF587" s="50"/>
      <c r="AG587" s="51"/>
      <c r="AH587" s="54" t="s">
        <v>38</v>
      </c>
      <c r="AI587" s="54"/>
      <c r="AJ587" s="53"/>
      <c r="AK587" s="55">
        <f t="shared" si="44"/>
        <v>5</v>
      </c>
      <c r="AL587" s="56"/>
    </row>
    <row r="588" spans="1:38" ht="37.5" customHeight="1">
      <c r="A588" s="22">
        <f>VLOOKUP(C588,[1]業者一覧!_xlnm.Database,3,FALSE)</f>
        <v>0</v>
      </c>
      <c r="B588" s="22">
        <f>VLOOKUP(C588,[1]業者一覧!_xlnm.Database,11,FALSE)</f>
        <v>1</v>
      </c>
      <c r="C588" s="23">
        <v>105289</v>
      </c>
      <c r="D588" s="42" t="str">
        <f t="shared" si="46"/>
        <v>04101105289</v>
      </c>
      <c r="E588" s="43" t="str">
        <f>VLOOKUP(C588,[1]業者一覧!_xlnm.Database,2,FALSE)</f>
        <v>㈱古賀組</v>
      </c>
      <c r="F588" s="44">
        <f>VLOOKUP(C588,[1]業者一覧!_xlnm.Database,4,FALSE)</f>
        <v>43303</v>
      </c>
      <c r="G588" s="45">
        <f t="shared" si="45"/>
        <v>45128</v>
      </c>
      <c r="H588" s="46" t="str">
        <f>VLOOKUP(C588,[1]業者一覧!_xlnm.Database,12,FALSE)</f>
        <v>古賀 安一朗</v>
      </c>
      <c r="I588" s="46" t="str">
        <f>VLOOKUP(C588,[1]業者一覧!_xlnm.Database,13,FALSE)</f>
        <v>ｺｶﾞｸﾞﾐ</v>
      </c>
      <c r="J588" s="29">
        <f>VLOOKUP(C588,[1]業者一覧!_xlnm.Database,16,FALSE)</f>
        <v>8490905</v>
      </c>
      <c r="K588" s="43" t="str">
        <f>VLOOKUP(C588,[1]業者一覧!_xlnm.Database,17,FALSE)</f>
        <v>佐賀県佐賀市金立町大字千布3911-1</v>
      </c>
      <c r="L588" s="47" t="str">
        <f>VLOOKUP(C588,[1]業者一覧!_xlnm.Database,18,FALSE)</f>
        <v>0952-98-3121</v>
      </c>
      <c r="M588" s="48" t="str">
        <f>VLOOKUP(C588,[1]業者一覧!_xlnm.Database,19,FALSE)</f>
        <v>佐内</v>
      </c>
      <c r="N588" s="49"/>
      <c r="O588" s="50"/>
      <c r="P588" s="50"/>
      <c r="Q588" s="50"/>
      <c r="R588" s="51"/>
      <c r="S588" s="52" t="s">
        <v>38</v>
      </c>
      <c r="T588" s="50" t="s">
        <v>38</v>
      </c>
      <c r="U588" s="50" t="s">
        <v>38</v>
      </c>
      <c r="V588" s="50" t="s">
        <v>38</v>
      </c>
      <c r="W588" s="51"/>
      <c r="X588" s="53"/>
      <c r="Y588" s="52" t="s">
        <v>38</v>
      </c>
      <c r="Z588" s="50" t="s">
        <v>38</v>
      </c>
      <c r="AA588" s="50" t="s">
        <v>38</v>
      </c>
      <c r="AB588" s="50"/>
      <c r="AC588" s="51" t="s">
        <v>38</v>
      </c>
      <c r="AD588" s="54"/>
      <c r="AE588" s="50"/>
      <c r="AF588" s="50"/>
      <c r="AG588" s="51"/>
      <c r="AH588" s="54"/>
      <c r="AI588" s="54"/>
      <c r="AJ588" s="53"/>
      <c r="AK588" s="55">
        <f t="shared" si="44"/>
        <v>8</v>
      </c>
      <c r="AL588" s="56"/>
    </row>
    <row r="589" spans="1:38" ht="37.5" customHeight="1">
      <c r="A589" s="22">
        <f>VLOOKUP(C589,[1]業者一覧!_xlnm.Database,3,FALSE)</f>
        <v>0</v>
      </c>
      <c r="B589" s="22">
        <f>VLOOKUP(C589,[1]業者一覧!_xlnm.Database,11,FALSE)</f>
        <v>6</v>
      </c>
      <c r="C589" s="23">
        <v>62987</v>
      </c>
      <c r="D589" s="42" t="str">
        <f t="shared" si="46"/>
        <v>04106062987</v>
      </c>
      <c r="E589" s="43" t="str">
        <f>VLOOKUP(C589,[1]業者一覧!_xlnm.Database,2,FALSE)</f>
        <v>㈱古賀建設</v>
      </c>
      <c r="F589" s="44">
        <f>VLOOKUP(C589,[1]業者一覧!_xlnm.Database,4,FALSE)</f>
        <v>42990</v>
      </c>
      <c r="G589" s="45">
        <f t="shared" si="45"/>
        <v>44815</v>
      </c>
      <c r="H589" s="46" t="str">
        <f>VLOOKUP(C589,[1]業者一覧!_xlnm.Database,12,FALSE)</f>
        <v>古賀 政博</v>
      </c>
      <c r="I589" s="46" t="str">
        <f>VLOOKUP(C589,[1]業者一覧!_xlnm.Database,13,FALSE)</f>
        <v>ｺｶﾞｹﾝｾﾂ</v>
      </c>
      <c r="J589" s="29">
        <f>VLOOKUP(C589,[1]業者一覧!_xlnm.Database,16,FALSE)</f>
        <v>8494271</v>
      </c>
      <c r="K589" s="43" t="str">
        <f>VLOOKUP(C589,[1]業者一覧!_xlnm.Database,17,FALSE)</f>
        <v>佐賀県伊万里市東山代町長浜2150-1</v>
      </c>
      <c r="L589" s="47" t="str">
        <f>VLOOKUP(C589,[1]業者一覧!_xlnm.Database,18,FALSE)</f>
        <v>0955-23-4188</v>
      </c>
      <c r="M589" s="48" t="str">
        <f>VLOOKUP(C589,[1]業者一覧!_xlnm.Database,19,FALSE)</f>
        <v>伊内</v>
      </c>
      <c r="N589" s="49"/>
      <c r="O589" s="50"/>
      <c r="P589" s="50"/>
      <c r="Q589" s="50"/>
      <c r="R589" s="51"/>
      <c r="S589" s="52" t="s">
        <v>38</v>
      </c>
      <c r="T589" s="50" t="s">
        <v>38</v>
      </c>
      <c r="U589" s="50" t="s">
        <v>38</v>
      </c>
      <c r="V589" s="50" t="s">
        <v>38</v>
      </c>
      <c r="W589" s="51"/>
      <c r="X589" s="53"/>
      <c r="Y589" s="52"/>
      <c r="Z589" s="50" t="s">
        <v>38</v>
      </c>
      <c r="AA589" s="50" t="s">
        <v>38</v>
      </c>
      <c r="AB589" s="50"/>
      <c r="AC589" s="51" t="s">
        <v>38</v>
      </c>
      <c r="AD589" s="54"/>
      <c r="AE589" s="50"/>
      <c r="AF589" s="50"/>
      <c r="AG589" s="51"/>
      <c r="AH589" s="54" t="s">
        <v>38</v>
      </c>
      <c r="AI589" s="54"/>
      <c r="AJ589" s="53"/>
      <c r="AK589" s="55">
        <f t="shared" si="44"/>
        <v>7</v>
      </c>
      <c r="AL589" s="56"/>
    </row>
    <row r="590" spans="1:38" ht="37.5" customHeight="1">
      <c r="A590" s="22">
        <f>VLOOKUP(C590,[1]業者一覧!_xlnm.Database,3,FALSE)</f>
        <v>1</v>
      </c>
      <c r="B590" s="22">
        <f>VLOOKUP(C590,[1]業者一覧!_xlnm.Database,11,FALSE)</f>
        <v>1</v>
      </c>
      <c r="C590" s="23">
        <v>31048</v>
      </c>
      <c r="D590" s="42" t="str">
        <f t="shared" si="46"/>
        <v>04111031048</v>
      </c>
      <c r="E590" s="43" t="str">
        <f>VLOOKUP(C590,[1]業者一覧!_xlnm.Database,2,FALSE)</f>
        <v>㈱古賀商事</v>
      </c>
      <c r="F590" s="44">
        <f>VLOOKUP(C590,[1]業者一覧!_xlnm.Database,4,FALSE)</f>
        <v>42184</v>
      </c>
      <c r="G590" s="45">
        <f t="shared" si="45"/>
        <v>44010</v>
      </c>
      <c r="H590" s="46" t="str">
        <f>VLOOKUP(C590,[1]業者一覧!_xlnm.Database,12,FALSE)</f>
        <v>中野　武志</v>
      </c>
      <c r="I590" s="46" t="str">
        <f>VLOOKUP(C590,[1]業者一覧!_xlnm.Database,13,FALSE)</f>
        <v>ｺｶﾞｼｮｳｼﾞ</v>
      </c>
      <c r="J590" s="29">
        <f>VLOOKUP(C590,[1]業者一覧!_xlnm.Database,16,FALSE)</f>
        <v>8490937</v>
      </c>
      <c r="K590" s="43" t="str">
        <f>VLOOKUP(C590,[1]業者一覧!_xlnm.Database,17,FALSE)</f>
        <v>佐賀県佐賀市鍋島2-1-2</v>
      </c>
      <c r="L590" s="47" t="str">
        <f>VLOOKUP(C590,[1]業者一覧!_xlnm.Database,18,FALSE)</f>
        <v>0952-31-2010</v>
      </c>
      <c r="M590" s="48" t="str">
        <f>VLOOKUP(C590,[1]業者一覧!_xlnm.Database,19,FALSE)</f>
        <v>佐内</v>
      </c>
      <c r="N590" s="49" t="s">
        <v>40</v>
      </c>
      <c r="O590" s="50"/>
      <c r="P590" s="50"/>
      <c r="Q590" s="50"/>
      <c r="R590" s="51"/>
      <c r="S590" s="52" t="s">
        <v>48</v>
      </c>
      <c r="T590" s="50"/>
      <c r="U590" s="50" t="s">
        <v>40</v>
      </c>
      <c r="V590" s="50"/>
      <c r="W590" s="51" t="s">
        <v>40</v>
      </c>
      <c r="X590" s="53"/>
      <c r="Y590" s="52" t="s">
        <v>40</v>
      </c>
      <c r="Z590" s="50" t="s">
        <v>48</v>
      </c>
      <c r="AA590" s="50" t="s">
        <v>48</v>
      </c>
      <c r="AB590" s="50"/>
      <c r="AC590" s="51"/>
      <c r="AD590" s="54"/>
      <c r="AE590" s="50"/>
      <c r="AF590" s="50"/>
      <c r="AG590" s="51"/>
      <c r="AH590" s="54" t="s">
        <v>38</v>
      </c>
      <c r="AI590" s="54"/>
      <c r="AJ590" s="53"/>
      <c r="AK590" s="55">
        <f t="shared" ref="AK590:AK653" si="47">COUNTA(N590:AG590)</f>
        <v>7</v>
      </c>
      <c r="AL590" s="56"/>
    </row>
    <row r="591" spans="1:38" ht="63.75" customHeight="1">
      <c r="A591" s="22">
        <f>VLOOKUP(C591,[1]業者一覧!_xlnm.Database,3,FALSE)</f>
        <v>0</v>
      </c>
      <c r="B591" s="22">
        <f>VLOOKUP(C591,[1]業者一覧!_xlnm.Database,11,FALSE)</f>
        <v>3</v>
      </c>
      <c r="C591" s="23">
        <v>49853</v>
      </c>
      <c r="D591" s="42" t="str">
        <f t="shared" si="46"/>
        <v>04103049853</v>
      </c>
      <c r="E591" s="43" t="str">
        <f>VLOOKUP(C591,[1]業者一覧!_xlnm.Database,2,FALSE)</f>
        <v>㈲古賀商店</v>
      </c>
      <c r="F591" s="44">
        <f>VLOOKUP(C591,[1]業者一覧!_xlnm.Database,4,FALSE)</f>
        <v>41988</v>
      </c>
      <c r="G591" s="45">
        <f t="shared" si="45"/>
        <v>43813</v>
      </c>
      <c r="H591" s="46" t="str">
        <f>VLOOKUP(C591,[1]業者一覧!_xlnm.Database,12,FALSE)</f>
        <v>古賀 保一</v>
      </c>
      <c r="I591" s="46" t="str">
        <f>VLOOKUP(C591,[1]業者一覧!_xlnm.Database,13,FALSE)</f>
        <v>ｺｶﾞｼｮｳﾃﾝ</v>
      </c>
      <c r="J591" s="29">
        <f>VLOOKUP(C591,[1]業者一覧!_xlnm.Database,16,FALSE)</f>
        <v>8380801</v>
      </c>
      <c r="K591" s="43" t="str">
        <f>VLOOKUP(C591,[1]業者一覧!_xlnm.Database,17,FALSE)</f>
        <v>福岡県朝倉郡筑前町栗田942-2</v>
      </c>
      <c r="L591" s="47" t="str">
        <f>VLOOKUP(C591,[1]業者一覧!_xlnm.Database,18,FALSE)</f>
        <v>0946-22-3649</v>
      </c>
      <c r="M591" s="48" t="str">
        <f>VLOOKUP(C591,[1]業者一覧!_xlnm.Database,19,FALSE)</f>
        <v>鳥外</v>
      </c>
      <c r="N591" s="49"/>
      <c r="O591" s="50"/>
      <c r="P591" s="50"/>
      <c r="Q591" s="50"/>
      <c r="R591" s="51"/>
      <c r="S591" s="52" t="s">
        <v>38</v>
      </c>
      <c r="T591" s="50"/>
      <c r="U591" s="50" t="s">
        <v>38</v>
      </c>
      <c r="V591" s="50"/>
      <c r="W591" s="51"/>
      <c r="X591" s="53"/>
      <c r="Y591" s="52"/>
      <c r="Z591" s="50" t="s">
        <v>38</v>
      </c>
      <c r="AA591" s="50" t="s">
        <v>38</v>
      </c>
      <c r="AB591" s="50"/>
      <c r="AC591" s="51" t="s">
        <v>38</v>
      </c>
      <c r="AD591" s="54"/>
      <c r="AE591" s="50"/>
      <c r="AF591" s="50"/>
      <c r="AG591" s="51"/>
      <c r="AH591" s="54" t="s">
        <v>38</v>
      </c>
      <c r="AI591" s="54"/>
      <c r="AJ591" s="53"/>
      <c r="AK591" s="55">
        <f t="shared" si="47"/>
        <v>5</v>
      </c>
      <c r="AL591" s="56"/>
    </row>
    <row r="592" spans="1:38" ht="37.5" customHeight="1">
      <c r="A592" s="22">
        <f>VLOOKUP(C592,[1]業者一覧!_xlnm.Database,3,FALSE)</f>
        <v>0</v>
      </c>
      <c r="B592" s="22">
        <f>VLOOKUP(C592,[1]業者一覧!_xlnm.Database,11,FALSE)</f>
        <v>5</v>
      </c>
      <c r="C592" s="23">
        <v>200349</v>
      </c>
      <c r="D592" s="42" t="str">
        <f t="shared" si="46"/>
        <v>04105200349</v>
      </c>
      <c r="E592" s="43" t="str">
        <f>VLOOKUP(C592,[1]業者一覧!_xlnm.Database,2,FALSE)</f>
        <v>古賀 孝行</v>
      </c>
      <c r="F592" s="44">
        <f>VLOOKUP(C592,[1]業者一覧!_xlnm.Database,4,FALSE)</f>
        <v>43159</v>
      </c>
      <c r="G592" s="45">
        <f t="shared" si="45"/>
        <v>44984</v>
      </c>
      <c r="H592" s="46" t="str">
        <f>VLOOKUP(C592,[1]業者一覧!_xlnm.Database,12,FALSE)</f>
        <v>古賀 孝行</v>
      </c>
      <c r="I592" s="46" t="str">
        <f>VLOOKUP(C592,[1]業者一覧!_xlnm.Database,13,FALSE)</f>
        <v>ｺｶﾞﾀｶﾕｷ</v>
      </c>
      <c r="J592" s="29" t="str">
        <f>VLOOKUP(C592,[1]業者一覧!_xlnm.Database,16,FALSE)</f>
        <v>847-1211</v>
      </c>
      <c r="K592" s="43" t="str">
        <f>VLOOKUP(C592,[1]業者一覧!_xlnm.Database,17,FALSE)</f>
        <v>佐賀県唐津市北波多岸山611-1</v>
      </c>
      <c r="L592" s="47" t="str">
        <f>VLOOKUP(C592,[1]業者一覧!_xlnm.Database,18,FALSE)</f>
        <v>0955-64-2002</v>
      </c>
      <c r="M592" s="48" t="str">
        <f>VLOOKUP(C592,[1]業者一覧!_xlnm.Database,19,FALSE)</f>
        <v>唐内</v>
      </c>
      <c r="N592" s="49"/>
      <c r="O592" s="50"/>
      <c r="P592" s="50"/>
      <c r="Q592" s="50"/>
      <c r="R592" s="51"/>
      <c r="S592" s="59" t="s">
        <v>40</v>
      </c>
      <c r="T592" s="50" t="s">
        <v>40</v>
      </c>
      <c r="U592" s="60" t="s">
        <v>40</v>
      </c>
      <c r="V592" s="50" t="s">
        <v>40</v>
      </c>
      <c r="W592" s="51"/>
      <c r="X592" s="53"/>
      <c r="Y592" s="59" t="s">
        <v>40</v>
      </c>
      <c r="Z592" s="60" t="s">
        <v>40</v>
      </c>
      <c r="AA592" s="60" t="s">
        <v>40</v>
      </c>
      <c r="AB592" s="50"/>
      <c r="AC592" s="61" t="s">
        <v>40</v>
      </c>
      <c r="AD592" s="54"/>
      <c r="AE592" s="50"/>
      <c r="AF592" s="50"/>
      <c r="AG592" s="51"/>
      <c r="AH592" s="54" t="s">
        <v>38</v>
      </c>
      <c r="AI592" s="54"/>
      <c r="AJ592" s="53"/>
      <c r="AK592" s="55">
        <f t="shared" si="47"/>
        <v>8</v>
      </c>
      <c r="AL592" s="56"/>
    </row>
    <row r="593" spans="1:38" ht="37.5" customHeight="1">
      <c r="A593" s="22">
        <f>VLOOKUP(C593,[1]業者一覧!_xlnm.Database,3,FALSE)</f>
        <v>0</v>
      </c>
      <c r="B593" s="22">
        <f>VLOOKUP(C593,[1]業者一覧!_xlnm.Database,11,FALSE)</f>
        <v>3</v>
      </c>
      <c r="C593" s="23">
        <v>169377</v>
      </c>
      <c r="D593" s="42" t="str">
        <f t="shared" si="46"/>
        <v>04103169377</v>
      </c>
      <c r="E593" s="43" t="str">
        <f>VLOOKUP(C593,[1]業者一覧!_xlnm.Database,2,FALSE)</f>
        <v>㈲古賀土木</v>
      </c>
      <c r="F593" s="44">
        <f>VLOOKUP(C593,[1]業者一覧!_xlnm.Database,4,FALSE)</f>
        <v>43047</v>
      </c>
      <c r="G593" s="45">
        <f t="shared" si="45"/>
        <v>44872</v>
      </c>
      <c r="H593" s="46" t="str">
        <f>VLOOKUP(C593,[1]業者一覧!_xlnm.Database,12,FALSE)</f>
        <v>古賀 秀樹</v>
      </c>
      <c r="I593" s="46" t="str">
        <f>VLOOKUP(C593,[1]業者一覧!_xlnm.Database,13,FALSE)</f>
        <v>ｺｶﾞﾄﾞﾎﾞｸ</v>
      </c>
      <c r="J593" s="29" t="str">
        <f>VLOOKUP(C593,[1]業者一覧!_xlnm.Database,16,FALSE)</f>
        <v>841-0073</v>
      </c>
      <c r="K593" s="43" t="str">
        <f>VLOOKUP(C593,[1]業者一覧!_xlnm.Database,17,FALSE)</f>
        <v>佐賀県鳥栖市江島町3253-1</v>
      </c>
      <c r="L593" s="47" t="str">
        <f>VLOOKUP(C593,[1]業者一覧!_xlnm.Database,18,FALSE)</f>
        <v>0942-83-5488</v>
      </c>
      <c r="M593" s="48" t="str">
        <f>VLOOKUP(C593,[1]業者一覧!_xlnm.Database,19,FALSE)</f>
        <v>鳥内</v>
      </c>
      <c r="N593" s="49"/>
      <c r="O593" s="50"/>
      <c r="P593" s="50"/>
      <c r="Q593" s="50"/>
      <c r="R593" s="51"/>
      <c r="S593" s="52" t="s">
        <v>38</v>
      </c>
      <c r="T593" s="50"/>
      <c r="U593" s="50" t="s">
        <v>38</v>
      </c>
      <c r="V593" s="50"/>
      <c r="W593" s="51"/>
      <c r="X593" s="53"/>
      <c r="Y593" s="52"/>
      <c r="Z593" s="50" t="s">
        <v>38</v>
      </c>
      <c r="AA593" s="50" t="s">
        <v>38</v>
      </c>
      <c r="AB593" s="50"/>
      <c r="AC593" s="51" t="s">
        <v>40</v>
      </c>
      <c r="AD593" s="54"/>
      <c r="AE593" s="50"/>
      <c r="AF593" s="50"/>
      <c r="AG593" s="51"/>
      <c r="AH593" s="54" t="s">
        <v>38</v>
      </c>
      <c r="AI593" s="54"/>
      <c r="AJ593" s="53"/>
      <c r="AK593" s="55">
        <f t="shared" si="47"/>
        <v>5</v>
      </c>
      <c r="AL593" s="56"/>
    </row>
    <row r="594" spans="1:38" ht="37.5" customHeight="1">
      <c r="A594" s="22">
        <f>VLOOKUP(C594,[1]業者一覧!_xlnm.Database,3,FALSE)</f>
        <v>0</v>
      </c>
      <c r="B594" s="22">
        <f>VLOOKUP(C594,[1]業者一覧!_xlnm.Database,11,FALSE)</f>
        <v>3</v>
      </c>
      <c r="C594" s="23">
        <v>13716</v>
      </c>
      <c r="D594" s="24" t="str">
        <f t="shared" si="46"/>
        <v>04103013716</v>
      </c>
      <c r="E594" s="25" t="str">
        <f>VLOOKUP(C594,[1]業者一覧!_xlnm.Database,2,FALSE)</f>
        <v>コガ信工業㈲</v>
      </c>
      <c r="F594" s="26">
        <f>VLOOKUP(C594,[1]業者一覧!_xlnm.Database,4,FALSE)</f>
        <v>43275</v>
      </c>
      <c r="G594" s="27">
        <f t="shared" si="45"/>
        <v>45100</v>
      </c>
      <c r="H594" s="28" t="str">
        <f>VLOOKUP(C594,[1]業者一覧!_xlnm.Database,12,FALSE)</f>
        <v>古賀 信義</v>
      </c>
      <c r="I594" s="28" t="str">
        <f>VLOOKUP(C594,[1]業者一覧!_xlnm.Database,13,FALSE)</f>
        <v>ｺｶﾞﾉﾌﾞｺｳｷﾞｮｳ</v>
      </c>
      <c r="J594" s="29">
        <f>VLOOKUP(C594,[1]業者一覧!_xlnm.Database,16,FALSE)</f>
        <v>8320051</v>
      </c>
      <c r="K594" s="25" t="str">
        <f>VLOOKUP(C594,[1]業者一覧!_xlnm.Database,17,FALSE)</f>
        <v>福岡県柳川市佃町1272</v>
      </c>
      <c r="L594" s="30" t="str">
        <f>VLOOKUP(C594,[1]業者一覧!_xlnm.Database,18,FALSE)</f>
        <v>0944-72-1828</v>
      </c>
      <c r="M594" s="31" t="str">
        <f>VLOOKUP(C594,[1]業者一覧!_xlnm.Database,19,FALSE)</f>
        <v>鳥外</v>
      </c>
      <c r="N594" s="32"/>
      <c r="O594" s="33" t="s">
        <v>38</v>
      </c>
      <c r="P594" s="33"/>
      <c r="Q594" s="33"/>
      <c r="R594" s="34"/>
      <c r="S594" s="35" t="s">
        <v>38</v>
      </c>
      <c r="T594" s="33" t="s">
        <v>40</v>
      </c>
      <c r="U594" s="33" t="s">
        <v>40</v>
      </c>
      <c r="V594" s="33" t="s">
        <v>38</v>
      </c>
      <c r="W594" s="34"/>
      <c r="X594" s="41"/>
      <c r="Y594" s="35"/>
      <c r="Z594" s="33" t="s">
        <v>38</v>
      </c>
      <c r="AA594" s="33" t="s">
        <v>38</v>
      </c>
      <c r="AB594" s="33"/>
      <c r="AC594" s="34" t="s">
        <v>38</v>
      </c>
      <c r="AD594" s="38"/>
      <c r="AE594" s="33"/>
      <c r="AF594" s="33"/>
      <c r="AG594" s="34"/>
      <c r="AH594" s="38" t="s">
        <v>38</v>
      </c>
      <c r="AI594" s="38" t="s">
        <v>40</v>
      </c>
      <c r="AJ594" s="41"/>
      <c r="AK594" s="39">
        <f t="shared" si="47"/>
        <v>8</v>
      </c>
      <c r="AL594" s="40"/>
    </row>
    <row r="595" spans="1:38" ht="37.5" customHeight="1">
      <c r="A595" s="178">
        <f>VLOOKUP(C595,[1]業者一覧!_xlnm.Database,3,FALSE)</f>
        <v>0</v>
      </c>
      <c r="B595" s="178">
        <f>VLOOKUP(C595,[1]業者一覧!_xlnm.Database,11,FALSE)</f>
        <v>1</v>
      </c>
      <c r="C595" s="179">
        <v>204278</v>
      </c>
      <c r="D595" s="180" t="str">
        <f t="shared" si="46"/>
        <v>04101204278</v>
      </c>
      <c r="E595" s="181" t="str">
        <f>VLOOKUP(C595,[1]業者一覧!_xlnm.Database,2,FALSE)</f>
        <v>古賀 了</v>
      </c>
      <c r="F595" s="182">
        <f>VLOOKUP(C595,[1]業者一覧!_xlnm.Database,4,FALSE)</f>
        <v>43431</v>
      </c>
      <c r="G595" s="183">
        <f t="shared" si="45"/>
        <v>45256</v>
      </c>
      <c r="H595" s="184" t="str">
        <f>VLOOKUP(C595,[1]業者一覧!_xlnm.Database,12,FALSE)</f>
        <v>古賀 了</v>
      </c>
      <c r="I595" s="184" t="str">
        <f>VLOOKUP(C595,[1]業者一覧!_xlnm.Database,13,FALSE)</f>
        <v>ｺｶﾞﾘｮｳ</v>
      </c>
      <c r="J595" s="185">
        <f>VLOOKUP(C595,[1]業者一覧!_xlnm.Database,16,FALSE)</f>
        <v>8400214</v>
      </c>
      <c r="K595" s="181" t="str">
        <f>VLOOKUP(C595,[1]業者一覧!_xlnm.Database,17,FALSE)</f>
        <v>佐賀県佐賀市大和町大字川上5446-4</v>
      </c>
      <c r="L595" s="186" t="str">
        <f>VLOOKUP(C595,[1]業者一覧!_xlnm.Database,18,FALSE)</f>
        <v>090-3737-2521</v>
      </c>
      <c r="M595" s="187" t="str">
        <f>VLOOKUP(C595,[1]業者一覧!_xlnm.Database,19,FALSE)</f>
        <v>佐内</v>
      </c>
      <c r="N595" s="188"/>
      <c r="O595" s="189"/>
      <c r="P595" s="189"/>
      <c r="Q595" s="189"/>
      <c r="R595" s="190"/>
      <c r="S595" s="191" t="s">
        <v>40</v>
      </c>
      <c r="T595" s="189" t="s">
        <v>40</v>
      </c>
      <c r="U595" s="189" t="s">
        <v>40</v>
      </c>
      <c r="V595" s="189"/>
      <c r="W595" s="190"/>
      <c r="X595" s="192"/>
      <c r="Y595" s="191"/>
      <c r="Z595" s="189" t="s">
        <v>40</v>
      </c>
      <c r="AA595" s="189" t="s">
        <v>40</v>
      </c>
      <c r="AB595" s="189"/>
      <c r="AC595" s="190" t="s">
        <v>40</v>
      </c>
      <c r="AD595" s="188"/>
      <c r="AE595" s="189"/>
      <c r="AF595" s="189"/>
      <c r="AG595" s="190"/>
      <c r="AH595" s="188" t="s">
        <v>38</v>
      </c>
      <c r="AI595" s="188" t="s">
        <v>40</v>
      </c>
      <c r="AJ595" s="192"/>
      <c r="AK595" s="193">
        <f t="shared" si="47"/>
        <v>6</v>
      </c>
      <c r="AL595" s="194"/>
    </row>
    <row r="596" spans="1:38" ht="37.5" customHeight="1">
      <c r="A596" s="22">
        <f>VLOOKUP(C596,[1]業者一覧!_xlnm.Database,3,FALSE)</f>
        <v>0</v>
      </c>
      <c r="B596" s="22">
        <f>VLOOKUP(C596,[1]業者一覧!_xlnm.Database,11,FALSE)</f>
        <v>1</v>
      </c>
      <c r="C596" s="23">
        <v>5663</v>
      </c>
      <c r="D596" s="42" t="str">
        <f t="shared" si="46"/>
        <v>04101005663</v>
      </c>
      <c r="E596" s="43" t="str">
        <f>VLOOKUP(C596,[1]業者一覧!_xlnm.Database,2,FALSE)</f>
        <v>国際産業㈱</v>
      </c>
      <c r="F596" s="44">
        <f>VLOOKUP(C596,[1]業者一覧!_xlnm.Database,4,FALSE)</f>
        <v>43510</v>
      </c>
      <c r="G596" s="45">
        <f t="shared" si="45"/>
        <v>45335</v>
      </c>
      <c r="H596" s="46" t="str">
        <f>VLOOKUP(C596,[1]業者一覧!_xlnm.Database,12,FALSE)</f>
        <v>松本 忠克</v>
      </c>
      <c r="I596" s="46" t="str">
        <f>VLOOKUP(C596,[1]業者一覧!_xlnm.Database,13,FALSE)</f>
        <v>ｺｸｻｲｻﾝｷﾞｮｳ</v>
      </c>
      <c r="J596" s="29" t="str">
        <f>VLOOKUP(C596,[1]業者一覧!_xlnm.Database,16,FALSE)</f>
        <v>800-0212</v>
      </c>
      <c r="K596" s="43" t="str">
        <f>VLOOKUP(C596,[1]業者一覧!_xlnm.Database,17,FALSE)</f>
        <v>福岡県北九州市小倉南区大字曽根4022-1</v>
      </c>
      <c r="L596" s="47" t="str">
        <f>VLOOKUP(C596,[1]業者一覧!_xlnm.Database,18,FALSE)</f>
        <v>093-474-7878</v>
      </c>
      <c r="M596" s="48" t="str">
        <f>VLOOKUP(C596,[1]業者一覧!_xlnm.Database,19,FALSE)</f>
        <v>佐外</v>
      </c>
      <c r="N596" s="54" t="s">
        <v>38</v>
      </c>
      <c r="O596" s="50" t="s">
        <v>38</v>
      </c>
      <c r="P596" s="50" t="s">
        <v>38</v>
      </c>
      <c r="Q596" s="50" t="s">
        <v>38</v>
      </c>
      <c r="R596" s="51" t="s">
        <v>38</v>
      </c>
      <c r="S596" s="52" t="s">
        <v>38</v>
      </c>
      <c r="T596" s="50" t="s">
        <v>38</v>
      </c>
      <c r="U596" s="50" t="s">
        <v>38</v>
      </c>
      <c r="V596" s="50"/>
      <c r="W596" s="51" t="s">
        <v>38</v>
      </c>
      <c r="X596" s="53"/>
      <c r="Y596" s="52" t="s">
        <v>38</v>
      </c>
      <c r="Z596" s="50" t="s">
        <v>38</v>
      </c>
      <c r="AA596" s="50" t="s">
        <v>38</v>
      </c>
      <c r="AB596" s="50" t="s">
        <v>38</v>
      </c>
      <c r="AC596" s="51" t="s">
        <v>38</v>
      </c>
      <c r="AD596" s="54"/>
      <c r="AE596" s="50"/>
      <c r="AF596" s="50" t="s">
        <v>38</v>
      </c>
      <c r="AG596" s="51"/>
      <c r="AH596" s="54" t="s">
        <v>38</v>
      </c>
      <c r="AI596" s="54"/>
      <c r="AJ596" s="53"/>
      <c r="AK596" s="55">
        <f t="shared" si="47"/>
        <v>15</v>
      </c>
      <c r="AL596" s="56"/>
    </row>
    <row r="597" spans="1:38" ht="37.5" customHeight="1">
      <c r="A597" s="22">
        <f>VLOOKUP(C597,[1]業者一覧!_xlnm.Database,3,FALSE)</f>
        <v>1</v>
      </c>
      <c r="B597" s="22">
        <f>VLOOKUP(C597,[1]業者一覧!_xlnm.Database,11,FALSE)</f>
        <v>3</v>
      </c>
      <c r="C597" s="23">
        <v>114278</v>
      </c>
      <c r="D597" s="42" t="str">
        <f t="shared" si="46"/>
        <v>04113114278</v>
      </c>
      <c r="E597" s="43" t="str">
        <f>VLOOKUP(C597,[1]業者一覧!_xlnm.Database,2,FALSE)</f>
        <v>㈲国土環境美装</v>
      </c>
      <c r="F597" s="44">
        <f>VLOOKUP(C597,[1]業者一覧!_xlnm.Database,4,FALSE)</f>
        <v>41939</v>
      </c>
      <c r="G597" s="45">
        <f t="shared" si="45"/>
        <v>43764</v>
      </c>
      <c r="H597" s="46" t="str">
        <f>VLOOKUP(C597,[1]業者一覧!_xlnm.Database,12,FALSE)</f>
        <v>川﨑 裕之</v>
      </c>
      <c r="I597" s="46" t="str">
        <f>VLOOKUP(C597,[1]業者一覧!_xlnm.Database,13,FALSE)</f>
        <v>ｺｸﾄﾞｶﾝｷｮｳﾋﾞｿｳ</v>
      </c>
      <c r="J597" s="29">
        <f>VLOOKUP(C597,[1]業者一覧!_xlnm.Database,16,FALSE)</f>
        <v>8300063</v>
      </c>
      <c r="K597" s="43" t="str">
        <f>VLOOKUP(C597,[1]業者一覧!_xlnm.Database,17,FALSE)</f>
        <v>福岡県久留米市荒木町荒木681-1</v>
      </c>
      <c r="L597" s="47" t="str">
        <f>VLOOKUP(C597,[1]業者一覧!_xlnm.Database,18,FALSE)</f>
        <v>0942-27-3769</v>
      </c>
      <c r="M597" s="48" t="str">
        <f>VLOOKUP(C597,[1]業者一覧!_xlnm.Database,19,FALSE)</f>
        <v>鳥外</v>
      </c>
      <c r="N597" s="49" t="s">
        <v>38</v>
      </c>
      <c r="O597" s="50" t="s">
        <v>40</v>
      </c>
      <c r="P597" s="50" t="s">
        <v>48</v>
      </c>
      <c r="Q597" s="50" t="s">
        <v>38</v>
      </c>
      <c r="R597" s="51" t="s">
        <v>38</v>
      </c>
      <c r="S597" s="52" t="s">
        <v>48</v>
      </c>
      <c r="T597" s="50" t="s">
        <v>48</v>
      </c>
      <c r="U597" s="50" t="s">
        <v>48</v>
      </c>
      <c r="V597" s="50" t="s">
        <v>48</v>
      </c>
      <c r="W597" s="51" t="s">
        <v>48</v>
      </c>
      <c r="X597" s="53"/>
      <c r="Y597" s="52" t="s">
        <v>38</v>
      </c>
      <c r="Z597" s="50" t="s">
        <v>48</v>
      </c>
      <c r="AA597" s="50" t="s">
        <v>48</v>
      </c>
      <c r="AB597" s="50" t="s">
        <v>38</v>
      </c>
      <c r="AC597" s="51" t="s">
        <v>48</v>
      </c>
      <c r="AD597" s="54"/>
      <c r="AE597" s="50"/>
      <c r="AF597" s="50" t="s">
        <v>38</v>
      </c>
      <c r="AG597" s="51"/>
      <c r="AH597" s="54" t="s">
        <v>48</v>
      </c>
      <c r="AI597" s="54"/>
      <c r="AJ597" s="53"/>
      <c r="AK597" s="55">
        <f t="shared" si="47"/>
        <v>16</v>
      </c>
      <c r="AL597" s="56"/>
    </row>
    <row r="598" spans="1:38" ht="37.5" customHeight="1">
      <c r="A598" s="22">
        <f>VLOOKUP(C598,[1]業者一覧!_xlnm.Database,3,FALSE)</f>
        <v>0</v>
      </c>
      <c r="B598" s="22">
        <f>VLOOKUP(C598,[1]業者一覧!_xlnm.Database,11,FALSE)</f>
        <v>7</v>
      </c>
      <c r="C598" s="23">
        <v>47324</v>
      </c>
      <c r="D598" s="42" t="str">
        <f t="shared" si="46"/>
        <v>04107047324</v>
      </c>
      <c r="E598" s="43" t="str">
        <f>VLOOKUP(C598,[1]業者一覧!_xlnm.Database,2,FALSE)</f>
        <v>㈱小坂環境開発</v>
      </c>
      <c r="F598" s="44">
        <f>VLOOKUP(C598,[1]業者一覧!_xlnm.Database,4,FALSE)</f>
        <v>0</v>
      </c>
      <c r="G598" s="45">
        <f t="shared" si="45"/>
        <v>1826</v>
      </c>
      <c r="H598" s="46" t="str">
        <f>VLOOKUP(C598,[1]業者一覧!_xlnm.Database,12,FALSE)</f>
        <v>田中 康幸</v>
      </c>
      <c r="I598" s="46" t="str">
        <f>VLOOKUP(C598,[1]業者一覧!_xlnm.Database,13,FALSE)</f>
        <v>ｺｻｶｶﾝｷｮｳｶｲﾊﾂ</v>
      </c>
      <c r="J598" s="29" t="str">
        <f>VLOOKUP(C598,[1]業者一覧!_xlnm.Database,16,FALSE)</f>
        <v>838-0223</v>
      </c>
      <c r="K598" s="43" t="str">
        <f>VLOOKUP(C598,[1]業者一覧!_xlnm.Database,17,FALSE)</f>
        <v>福岡県朝倉郡筑前町砥上960</v>
      </c>
      <c r="L598" s="47" t="str">
        <f>VLOOKUP(C598,[1]業者一覧!_xlnm.Database,18,FALSE)</f>
        <v>0946-42-3297</v>
      </c>
      <c r="M598" s="48" t="str">
        <f>VLOOKUP(C598,[1]業者一覧!_xlnm.Database,19,FALSE)</f>
        <v>杵内</v>
      </c>
      <c r="N598" s="49"/>
      <c r="O598" s="50"/>
      <c r="P598" s="50"/>
      <c r="Q598" s="50"/>
      <c r="R598" s="51"/>
      <c r="S598" s="52" t="s">
        <v>40</v>
      </c>
      <c r="T598" s="50"/>
      <c r="U598" s="50"/>
      <c r="V598" s="50"/>
      <c r="W598" s="51"/>
      <c r="X598" s="53"/>
      <c r="Y598" s="52"/>
      <c r="Z598" s="50" t="s">
        <v>40</v>
      </c>
      <c r="AA598" s="50" t="s">
        <v>40</v>
      </c>
      <c r="AB598" s="50"/>
      <c r="AC598" s="51" t="s">
        <v>40</v>
      </c>
      <c r="AD598" s="54"/>
      <c r="AE598" s="50"/>
      <c r="AF598" s="50"/>
      <c r="AG598" s="51"/>
      <c r="AH598" s="54"/>
      <c r="AI598" s="54"/>
      <c r="AJ598" s="53"/>
      <c r="AK598" s="55">
        <f t="shared" si="47"/>
        <v>4</v>
      </c>
      <c r="AL598" s="56"/>
    </row>
    <row r="599" spans="1:38" ht="37.5" customHeight="1">
      <c r="A599" s="22">
        <f>VLOOKUP(C599,[1]業者一覧!_xlnm.Database,3,FALSE)</f>
        <v>0</v>
      </c>
      <c r="B599" s="22">
        <f>VLOOKUP(C599,[1]業者一覧!_xlnm.Database,11,FALSE)</f>
        <v>1</v>
      </c>
      <c r="C599" s="23">
        <v>99205</v>
      </c>
      <c r="D599" s="42" t="str">
        <f t="shared" si="46"/>
        <v>04101099205</v>
      </c>
      <c r="E599" s="43" t="str">
        <f>VLOOKUP(C599,[1]業者一覧!_xlnm.Database,2,FALSE)</f>
        <v>㈱小椎尾組</v>
      </c>
      <c r="F599" s="44">
        <f>VLOOKUP(C599,[1]業者一覧!_xlnm.Database,4,FALSE)</f>
        <v>43010</v>
      </c>
      <c r="G599" s="45">
        <f t="shared" si="45"/>
        <v>44835</v>
      </c>
      <c r="H599" s="46" t="str">
        <f>VLOOKUP(C599,[1]業者一覧!_xlnm.Database,12,FALSE)</f>
        <v>小椎尾 学</v>
      </c>
      <c r="I599" s="46" t="str">
        <f>VLOOKUP(C599,[1]業者一覧!_xlnm.Database,13,FALSE)</f>
        <v>ｺｼﾞｵｸﾞﾐ</v>
      </c>
      <c r="J599" s="29" t="str">
        <f>VLOOKUP(C599,[1]業者一覧!_xlnm.Database,16,FALSE)</f>
        <v>839-0852</v>
      </c>
      <c r="K599" s="43" t="str">
        <f>VLOOKUP(C599,[1]業者一覧!_xlnm.Database,17,FALSE)</f>
        <v>福岡県久留米市高良内町3772-1</v>
      </c>
      <c r="L599" s="47" t="str">
        <f>VLOOKUP(C599,[1]業者一覧!_xlnm.Database,18,FALSE)</f>
        <v>0942-43-0196</v>
      </c>
      <c r="M599" s="48" t="str">
        <f>VLOOKUP(C599,[1]業者一覧!_xlnm.Database,19,FALSE)</f>
        <v>佐外</v>
      </c>
      <c r="N599" s="54"/>
      <c r="O599" s="50" t="s">
        <v>38</v>
      </c>
      <c r="P599" s="50"/>
      <c r="Q599" s="50"/>
      <c r="R599" s="51"/>
      <c r="S599" s="52" t="s">
        <v>38</v>
      </c>
      <c r="T599" s="50" t="s">
        <v>38</v>
      </c>
      <c r="U599" s="50" t="s">
        <v>38</v>
      </c>
      <c r="V599" s="50" t="s">
        <v>38</v>
      </c>
      <c r="W599" s="51"/>
      <c r="X599" s="53"/>
      <c r="Y599" s="52" t="s">
        <v>38</v>
      </c>
      <c r="Z599" s="50" t="s">
        <v>38</v>
      </c>
      <c r="AA599" s="50" t="s">
        <v>38</v>
      </c>
      <c r="AB599" s="50"/>
      <c r="AC599" s="51" t="s">
        <v>38</v>
      </c>
      <c r="AD599" s="54"/>
      <c r="AE599" s="50"/>
      <c r="AF599" s="50"/>
      <c r="AG599" s="51"/>
      <c r="AH599" s="54" t="s">
        <v>38</v>
      </c>
      <c r="AI599" s="54" t="s">
        <v>38</v>
      </c>
      <c r="AJ599" s="53"/>
      <c r="AK599" s="55">
        <f t="shared" si="47"/>
        <v>9</v>
      </c>
      <c r="AL599" s="56"/>
    </row>
    <row r="600" spans="1:38" ht="37.5" customHeight="1">
      <c r="A600" s="22">
        <f>VLOOKUP(C600,[1]業者一覧!_xlnm.Database,3,FALSE)</f>
        <v>0</v>
      </c>
      <c r="B600" s="22">
        <f>VLOOKUP(C600,[1]業者一覧!_xlnm.Database,11,FALSE)</f>
        <v>1</v>
      </c>
      <c r="C600" s="23">
        <v>67962</v>
      </c>
      <c r="D600" s="42" t="str">
        <f t="shared" si="46"/>
        <v>04101067962</v>
      </c>
      <c r="E600" s="43" t="str">
        <f>VLOOKUP(C600,[1]業者一覧!_xlnm.Database,2,FALSE)</f>
        <v>㈱五条運輸</v>
      </c>
      <c r="F600" s="44">
        <f>VLOOKUP(C600,[1]業者一覧!_xlnm.Database,4,FALSE)</f>
        <v>42157</v>
      </c>
      <c r="G600" s="45">
        <f t="shared" si="45"/>
        <v>43983</v>
      </c>
      <c r="H600" s="46" t="str">
        <f>VLOOKUP(C600,[1]業者一覧!_xlnm.Database,12,FALSE)</f>
        <v>大家 良太郎</v>
      </c>
      <c r="I600" s="46" t="str">
        <f>VLOOKUP(C600,[1]業者一覧!_xlnm.Database,13,FALSE)</f>
        <v>ｺﾞｼﾞｮｳｳﾝﾕ</v>
      </c>
      <c r="J600" s="29" t="str">
        <f>VLOOKUP(C600,[1]業者一覧!_xlnm.Database,16,FALSE)</f>
        <v>845-0033</v>
      </c>
      <c r="K600" s="43" t="str">
        <f>VLOOKUP(C600,[1]業者一覧!_xlnm.Database,17,FALSE)</f>
        <v>佐賀県小城市三日月町樋口981-3</v>
      </c>
      <c r="L600" s="47" t="str">
        <f>VLOOKUP(C600,[1]業者一覧!_xlnm.Database,18,FALSE)</f>
        <v>0952-73-4545</v>
      </c>
      <c r="M600" s="48" t="str">
        <f>VLOOKUP(C600,[1]業者一覧!_xlnm.Database,19,FALSE)</f>
        <v>佐内</v>
      </c>
      <c r="N600" s="49" t="s">
        <v>38</v>
      </c>
      <c r="O600" s="50" t="s">
        <v>38</v>
      </c>
      <c r="P600" s="50" t="s">
        <v>38</v>
      </c>
      <c r="Q600" s="50"/>
      <c r="R600" s="51"/>
      <c r="S600" s="52" t="s">
        <v>38</v>
      </c>
      <c r="T600" s="50" t="s">
        <v>38</v>
      </c>
      <c r="U600" s="50" t="s">
        <v>38</v>
      </c>
      <c r="V600" s="50" t="s">
        <v>38</v>
      </c>
      <c r="W600" s="51" t="s">
        <v>38</v>
      </c>
      <c r="X600" s="53"/>
      <c r="Y600" s="52" t="s">
        <v>38</v>
      </c>
      <c r="Z600" s="50" t="s">
        <v>38</v>
      </c>
      <c r="AA600" s="50" t="s">
        <v>38</v>
      </c>
      <c r="AB600" s="50" t="s">
        <v>38</v>
      </c>
      <c r="AC600" s="51" t="s">
        <v>38</v>
      </c>
      <c r="AD600" s="54"/>
      <c r="AE600" s="50"/>
      <c r="AF600" s="50" t="s">
        <v>38</v>
      </c>
      <c r="AG600" s="51" t="s">
        <v>38</v>
      </c>
      <c r="AH600" s="54" t="s">
        <v>38</v>
      </c>
      <c r="AI600" s="54"/>
      <c r="AJ600" s="53"/>
      <c r="AK600" s="55">
        <f t="shared" si="47"/>
        <v>15</v>
      </c>
      <c r="AL600" s="56"/>
    </row>
    <row r="601" spans="1:38" ht="37.5" customHeight="1">
      <c r="A601" s="22">
        <f>VLOOKUP(C601,[1]業者一覧!_xlnm.Database,3,FALSE)</f>
        <v>0</v>
      </c>
      <c r="B601" s="22">
        <f>VLOOKUP(C601,[1]業者一覧!_xlnm.Database,11,FALSE)</f>
        <v>1</v>
      </c>
      <c r="C601" s="23">
        <v>171027</v>
      </c>
      <c r="D601" s="42" t="str">
        <f t="shared" si="46"/>
        <v>04101171027</v>
      </c>
      <c r="E601" s="43" t="str">
        <f>VLOOKUP(C601,[1]業者一覧!_xlnm.Database,2,FALSE)</f>
        <v>小園 茂太郎</v>
      </c>
      <c r="F601" s="44">
        <f>VLOOKUP(C601,[1]業者一覧!_xlnm.Database,4,FALSE)</f>
        <v>43167</v>
      </c>
      <c r="G601" s="45">
        <f t="shared" si="45"/>
        <v>44992</v>
      </c>
      <c r="H601" s="46" t="str">
        <f>VLOOKUP(C601,[1]業者一覧!_xlnm.Database,12,FALSE)</f>
        <v>小園 茂太郎</v>
      </c>
      <c r="I601" s="46" t="str">
        <f>VLOOKUP(C601,[1]業者一覧!_xlnm.Database,13,FALSE)</f>
        <v>ｺｿﾞﾉﾓﾀﾛｳ</v>
      </c>
      <c r="J601" s="29" t="str">
        <f>VLOOKUP(C601,[1]業者一覧!_xlnm.Database,16,FALSE)</f>
        <v>846-0031</v>
      </c>
      <c r="K601" s="43" t="str">
        <f>VLOOKUP(C601,[1]業者一覧!_xlnm.Database,17,FALSE)</f>
        <v>佐賀県多久市多久町2327-2</v>
      </c>
      <c r="L601" s="47" t="str">
        <f>VLOOKUP(C601,[1]業者一覧!_xlnm.Database,18,FALSE)</f>
        <v>080-6439-0442</v>
      </c>
      <c r="M601" s="48" t="str">
        <f>VLOOKUP(C601,[1]業者一覧!_xlnm.Database,19,FALSE)</f>
        <v>佐内</v>
      </c>
      <c r="N601" s="49"/>
      <c r="O601" s="50" t="s">
        <v>38</v>
      </c>
      <c r="P601" s="50"/>
      <c r="Q601" s="50"/>
      <c r="R601" s="51"/>
      <c r="S601" s="52" t="s">
        <v>38</v>
      </c>
      <c r="T601" s="50" t="s">
        <v>38</v>
      </c>
      <c r="U601" s="50" t="s">
        <v>38</v>
      </c>
      <c r="V601" s="50" t="s">
        <v>38</v>
      </c>
      <c r="W601" s="51"/>
      <c r="X601" s="53"/>
      <c r="Y601" s="52"/>
      <c r="Z601" s="50" t="s">
        <v>38</v>
      </c>
      <c r="AA601" s="50" t="s">
        <v>38</v>
      </c>
      <c r="AB601" s="50"/>
      <c r="AC601" s="51" t="s">
        <v>38</v>
      </c>
      <c r="AD601" s="54"/>
      <c r="AE601" s="50"/>
      <c r="AF601" s="50"/>
      <c r="AG601" s="51"/>
      <c r="AH601" s="54" t="s">
        <v>42</v>
      </c>
      <c r="AI601" s="54" t="s">
        <v>38</v>
      </c>
      <c r="AJ601" s="53"/>
      <c r="AK601" s="55">
        <f t="shared" si="47"/>
        <v>8</v>
      </c>
      <c r="AL601" s="56"/>
    </row>
    <row r="602" spans="1:38" ht="37.5" customHeight="1">
      <c r="A602" s="22">
        <f>VLOOKUP(C602,[1]業者一覧!_xlnm.Database,3,FALSE)</f>
        <v>0</v>
      </c>
      <c r="B602" s="22">
        <f>VLOOKUP(C602,[1]業者一覧!_xlnm.Database,11,FALSE)</f>
        <v>1</v>
      </c>
      <c r="C602" s="23">
        <v>105410</v>
      </c>
      <c r="D602" s="42" t="str">
        <f t="shared" si="46"/>
        <v>04101105410</v>
      </c>
      <c r="E602" s="43" t="str">
        <f>VLOOKUP(C602,[1]業者一覧!_xlnm.Database,2,FALSE)</f>
        <v>㈱五代</v>
      </c>
      <c r="F602" s="44">
        <f>VLOOKUP(C602,[1]業者一覧!_xlnm.Database,4,FALSE)</f>
        <v>42543</v>
      </c>
      <c r="G602" s="45">
        <f t="shared" si="45"/>
        <v>44368</v>
      </c>
      <c r="H602" s="46" t="str">
        <f>VLOOKUP(C602,[1]業者一覧!_xlnm.Database,12,FALSE)</f>
        <v>緒方 康昭</v>
      </c>
      <c r="I602" s="46" t="str">
        <f>VLOOKUP(C602,[1]業者一覧!_xlnm.Database,13,FALSE)</f>
        <v>ｺﾞﾀﾞｲ</v>
      </c>
      <c r="J602" s="29">
        <f>VLOOKUP(C602,[1]業者一覧!_xlnm.Database,16,FALSE)</f>
        <v>8190022</v>
      </c>
      <c r="K602" s="43" t="str">
        <f>VLOOKUP(C602,[1]業者一覧!_xlnm.Database,17,FALSE)</f>
        <v>福岡県福岡市西区福重2-13-6</v>
      </c>
      <c r="L602" s="47" t="str">
        <f>VLOOKUP(C602,[1]業者一覧!_xlnm.Database,18,FALSE)</f>
        <v>092-882-5555</v>
      </c>
      <c r="M602" s="48" t="str">
        <f>VLOOKUP(C602,[1]業者一覧!_xlnm.Database,19,FALSE)</f>
        <v>佐外</v>
      </c>
      <c r="N602" s="54"/>
      <c r="O602" s="50"/>
      <c r="P602" s="50"/>
      <c r="Q602" s="50"/>
      <c r="R602" s="51"/>
      <c r="S602" s="52" t="s">
        <v>38</v>
      </c>
      <c r="T602" s="50" t="s">
        <v>38</v>
      </c>
      <c r="U602" s="50" t="s">
        <v>38</v>
      </c>
      <c r="V602" s="50" t="s">
        <v>38</v>
      </c>
      <c r="W602" s="51"/>
      <c r="X602" s="53"/>
      <c r="Y602" s="52" t="s">
        <v>38</v>
      </c>
      <c r="Z602" s="50" t="s">
        <v>38</v>
      </c>
      <c r="AA602" s="50" t="s">
        <v>38</v>
      </c>
      <c r="AB602" s="50"/>
      <c r="AC602" s="51" t="s">
        <v>38</v>
      </c>
      <c r="AD602" s="54"/>
      <c r="AE602" s="50"/>
      <c r="AF602" s="50"/>
      <c r="AG602" s="51"/>
      <c r="AH602" s="54" t="s">
        <v>38</v>
      </c>
      <c r="AI602" s="54"/>
      <c r="AJ602" s="53"/>
      <c r="AK602" s="55">
        <f t="shared" si="47"/>
        <v>8</v>
      </c>
      <c r="AL602" s="56"/>
    </row>
    <row r="603" spans="1:38" ht="37.5" customHeight="1">
      <c r="A603" s="22">
        <f>VLOOKUP(C603,[1]業者一覧!_xlnm.Database,3,FALSE)</f>
        <v>0</v>
      </c>
      <c r="B603" s="22">
        <f>VLOOKUP(C603,[1]業者一覧!_xlnm.Database,11,FALSE)</f>
        <v>1</v>
      </c>
      <c r="C603" s="23">
        <v>47012</v>
      </c>
      <c r="D603" s="42" t="str">
        <f t="shared" si="46"/>
        <v>04101047012</v>
      </c>
      <c r="E603" s="43" t="str">
        <f>VLOOKUP(C603,[1]業者一覧!_xlnm.Database,2,FALSE)</f>
        <v>㈲ゴダイユー</v>
      </c>
      <c r="F603" s="44">
        <f>VLOOKUP(C603,[1]業者一覧!_xlnm.Database,4,FALSE)</f>
        <v>42185</v>
      </c>
      <c r="G603" s="45">
        <f t="shared" ref="G603:G635" si="48">EDATE(F603,60)-1</f>
        <v>44011</v>
      </c>
      <c r="H603" s="46" t="str">
        <f>VLOOKUP(C603,[1]業者一覧!_xlnm.Database,12,FALSE)</f>
        <v>松永 光博</v>
      </c>
      <c r="I603" s="46" t="str">
        <f>VLOOKUP(C603,[1]業者一覧!_xlnm.Database,13,FALSE)</f>
        <v>ｺﾞﾀﾞｲﾕｰ</v>
      </c>
      <c r="J603" s="29">
        <f>VLOOKUP(C603,[1]業者一覧!_xlnm.Database,16,FALSE)</f>
        <v>8350024</v>
      </c>
      <c r="K603" s="43" t="str">
        <f>VLOOKUP(C603,[1]業者一覧!_xlnm.Database,17,FALSE)</f>
        <v>福岡県みやま市瀬高町下庄444-1</v>
      </c>
      <c r="L603" s="47" t="str">
        <f>VLOOKUP(C603,[1]業者一覧!_xlnm.Database,18,FALSE)</f>
        <v>0944-63-3554</v>
      </c>
      <c r="M603" s="48" t="str">
        <f>VLOOKUP(C603,[1]業者一覧!_xlnm.Database,19,FALSE)</f>
        <v>佐外</v>
      </c>
      <c r="N603" s="54" t="s">
        <v>38</v>
      </c>
      <c r="O603" s="50" t="s">
        <v>38</v>
      </c>
      <c r="P603" s="50" t="s">
        <v>38</v>
      </c>
      <c r="Q603" s="50" t="s">
        <v>38</v>
      </c>
      <c r="R603" s="51" t="s">
        <v>38</v>
      </c>
      <c r="S603" s="52" t="s">
        <v>38</v>
      </c>
      <c r="T603" s="50" t="s">
        <v>38</v>
      </c>
      <c r="U603" s="50" t="s">
        <v>38</v>
      </c>
      <c r="V603" s="50" t="s">
        <v>38</v>
      </c>
      <c r="W603" s="51" t="s">
        <v>38</v>
      </c>
      <c r="X603" s="53"/>
      <c r="Y603" s="52" t="s">
        <v>38</v>
      </c>
      <c r="Z603" s="50" t="s">
        <v>38</v>
      </c>
      <c r="AA603" s="50" t="s">
        <v>38</v>
      </c>
      <c r="AB603" s="50" t="s">
        <v>38</v>
      </c>
      <c r="AC603" s="51" t="s">
        <v>38</v>
      </c>
      <c r="AD603" s="54"/>
      <c r="AE603" s="50"/>
      <c r="AF603" s="50" t="s">
        <v>38</v>
      </c>
      <c r="AG603" s="51"/>
      <c r="AH603" s="54" t="s">
        <v>38</v>
      </c>
      <c r="AI603" s="54" t="s">
        <v>38</v>
      </c>
      <c r="AJ603" s="53" t="s">
        <v>38</v>
      </c>
      <c r="AK603" s="55">
        <f t="shared" si="47"/>
        <v>16</v>
      </c>
      <c r="AL603" s="56"/>
    </row>
    <row r="604" spans="1:38" ht="37.5" customHeight="1">
      <c r="A604" s="22">
        <f>VLOOKUP(C604,[1]業者一覧!_xlnm.Database,3,FALSE)</f>
        <v>0</v>
      </c>
      <c r="B604" s="22">
        <f>VLOOKUP(C604,[1]業者一覧!_xlnm.Database,11,FALSE)</f>
        <v>3</v>
      </c>
      <c r="C604" s="23">
        <v>24257</v>
      </c>
      <c r="D604" s="42" t="str">
        <f t="shared" si="46"/>
        <v>04103024257</v>
      </c>
      <c r="E604" s="43" t="str">
        <f>VLOOKUP(C604,[1]業者一覧!_xlnm.Database,2,FALSE)</f>
        <v>小寺油脂㈱</v>
      </c>
      <c r="F604" s="44">
        <f>VLOOKUP(C604,[1]業者一覧!_xlnm.Database,4,FALSE)</f>
        <v>42988</v>
      </c>
      <c r="G604" s="45">
        <f t="shared" si="48"/>
        <v>44813</v>
      </c>
      <c r="H604" s="46" t="str">
        <f>VLOOKUP(C604,[1]業者一覧!_xlnm.Database,12,FALSE)</f>
        <v>原田 典元</v>
      </c>
      <c r="I604" s="46" t="str">
        <f>VLOOKUP(C604,[1]業者一覧!_xlnm.Database,13,FALSE)</f>
        <v>ｺﾃﾞﾗﾕｼ</v>
      </c>
      <c r="J604" s="29">
        <f>VLOOKUP(C604,[1]業者一覧!_xlnm.Database,16,FALSE)</f>
        <v>8113136</v>
      </c>
      <c r="K604" s="43" t="str">
        <f>VLOOKUP(C604,[1]業者一覧!_xlnm.Database,17,FALSE)</f>
        <v>福岡県古賀市糸ヶ浦38</v>
      </c>
      <c r="L604" s="47" t="str">
        <f>VLOOKUP(C604,[1]業者一覧!_xlnm.Database,18,FALSE)</f>
        <v>092-942-4586</v>
      </c>
      <c r="M604" s="48" t="str">
        <f>VLOOKUP(C604,[1]業者一覧!_xlnm.Database,19,FALSE)</f>
        <v>鳥外</v>
      </c>
      <c r="N604" s="49"/>
      <c r="O604" s="50"/>
      <c r="P604" s="50" t="s">
        <v>50</v>
      </c>
      <c r="Q604" s="50"/>
      <c r="R604" s="51"/>
      <c r="S604" s="52"/>
      <c r="T604" s="50"/>
      <c r="U604" s="50"/>
      <c r="V604" s="50"/>
      <c r="W604" s="51"/>
      <c r="X604" s="53"/>
      <c r="Y604" s="52"/>
      <c r="Z604" s="50"/>
      <c r="AA604" s="50"/>
      <c r="AB604" s="50"/>
      <c r="AC604" s="51"/>
      <c r="AD604" s="54"/>
      <c r="AE604" s="50"/>
      <c r="AF604" s="50"/>
      <c r="AG604" s="51"/>
      <c r="AH604" s="54"/>
      <c r="AI604" s="54"/>
      <c r="AJ604" s="53"/>
      <c r="AK604" s="55">
        <f t="shared" si="47"/>
        <v>1</v>
      </c>
      <c r="AL604" s="56" t="s">
        <v>86</v>
      </c>
    </row>
    <row r="605" spans="1:38" ht="37.5" customHeight="1">
      <c r="A605" s="22">
        <f>VLOOKUP(C605,[1]業者一覧!_xlnm.Database,3,FALSE)</f>
        <v>0</v>
      </c>
      <c r="B605" s="22">
        <f>VLOOKUP(C605,[1]業者一覧!_xlnm.Database,11,FALSE)</f>
        <v>5</v>
      </c>
      <c r="C605" s="23">
        <v>60358</v>
      </c>
      <c r="D605" s="42" t="str">
        <f t="shared" si="46"/>
        <v>04105060358</v>
      </c>
      <c r="E605" s="43" t="str">
        <f>VLOOKUP(C605,[1]業者一覧!_xlnm.Database,2,FALSE)</f>
        <v>古藤 百秀</v>
      </c>
      <c r="F605" s="44">
        <f>VLOOKUP(C605,[1]業者一覧!_xlnm.Database,4,FALSE)</f>
        <v>43555</v>
      </c>
      <c r="G605" s="45">
        <f t="shared" si="48"/>
        <v>45381</v>
      </c>
      <c r="H605" s="46" t="str">
        <f>VLOOKUP(C605,[1]業者一覧!_xlnm.Database,12,FALSE)</f>
        <v>古藤 百秀</v>
      </c>
      <c r="I605" s="46" t="str">
        <f>VLOOKUP(C605,[1]業者一覧!_xlnm.Database,13,FALSE)</f>
        <v>ｺﾄｳｶｽﾞﾋﾃﾞ</v>
      </c>
      <c r="J605" s="29">
        <f>VLOOKUP(C605,[1]業者一覧!_xlnm.Database,16,FALSE)</f>
        <v>8495123</v>
      </c>
      <c r="K605" s="43" t="str">
        <f>VLOOKUP(C605,[1]業者一覧!_xlnm.Database,17,FALSE)</f>
        <v>佐賀県唐津市浜玉町東山田2997-1</v>
      </c>
      <c r="L605" s="47" t="str">
        <f>VLOOKUP(C605,[1]業者一覧!_xlnm.Database,18,FALSE)</f>
        <v>0955-56-7506</v>
      </c>
      <c r="M605" s="48" t="str">
        <f>VLOOKUP(C605,[1]業者一覧!_xlnm.Database,19,FALSE)</f>
        <v>唐内</v>
      </c>
      <c r="N605" s="49"/>
      <c r="O605" s="50"/>
      <c r="P605" s="50"/>
      <c r="Q605" s="50"/>
      <c r="R605" s="51"/>
      <c r="S605" s="59" t="s">
        <v>38</v>
      </c>
      <c r="T605" s="50"/>
      <c r="U605" s="60" t="s">
        <v>38</v>
      </c>
      <c r="V605" s="50"/>
      <c r="W605" s="51"/>
      <c r="X605" s="53"/>
      <c r="Y605" s="59" t="s">
        <v>38</v>
      </c>
      <c r="Z605" s="60" t="s">
        <v>38</v>
      </c>
      <c r="AA605" s="60" t="s">
        <v>38</v>
      </c>
      <c r="AB605" s="50"/>
      <c r="AC605" s="61" t="s">
        <v>38</v>
      </c>
      <c r="AD605" s="54"/>
      <c r="AE605" s="50"/>
      <c r="AF605" s="50"/>
      <c r="AG605" s="51"/>
      <c r="AH605" s="54" t="s">
        <v>38</v>
      </c>
      <c r="AI605" s="54"/>
      <c r="AJ605" s="53"/>
      <c r="AK605" s="55">
        <f t="shared" si="47"/>
        <v>6</v>
      </c>
      <c r="AL605" s="56"/>
    </row>
    <row r="606" spans="1:38" ht="37.5" customHeight="1">
      <c r="A606" s="22">
        <f>VLOOKUP(C606,[1]業者一覧!_xlnm.Database,3,FALSE)</f>
        <v>0</v>
      </c>
      <c r="B606" s="22">
        <f>VLOOKUP(C606,[1]業者一覧!_xlnm.Database,11,FALSE)</f>
        <v>7</v>
      </c>
      <c r="C606" s="23">
        <v>99337</v>
      </c>
      <c r="D606" s="42" t="str">
        <f t="shared" si="46"/>
        <v>04107099337</v>
      </c>
      <c r="E606" s="43" t="str">
        <f>VLOOKUP(C606,[1]業者一覧!_xlnm.Database,2,FALSE)</f>
        <v>㈱五島鉱山</v>
      </c>
      <c r="F606" s="44">
        <f>VLOOKUP(C606,[1]業者一覧!_xlnm.Database,4,FALSE)</f>
        <v>42460</v>
      </c>
      <c r="G606" s="45">
        <f t="shared" si="48"/>
        <v>44285</v>
      </c>
      <c r="H606" s="46" t="str">
        <f>VLOOKUP(C606,[1]業者一覧!_xlnm.Database,12,FALSE)</f>
        <v>田中 康之</v>
      </c>
      <c r="I606" s="46" t="str">
        <f>VLOOKUP(C606,[1]業者一覧!_xlnm.Database,13,FALSE)</f>
        <v>ｺﾞﾄｳｺｳｻﾞﾝ</v>
      </c>
      <c r="J606" s="29">
        <f>VLOOKUP(C606,[1]業者一覧!_xlnm.Database,16,FALSE)</f>
        <v>8593605</v>
      </c>
      <c r="K606" s="43" t="str">
        <f>VLOOKUP(C606,[1]業者一覧!_xlnm.Database,17,FALSE)</f>
        <v>長崎県東彼杵郡川棚町百津郷新浜296-61</v>
      </c>
      <c r="L606" s="47" t="str">
        <f>VLOOKUP(C606,[1]業者一覧!_xlnm.Database,18,FALSE)</f>
        <v>0956-82-3167</v>
      </c>
      <c r="M606" s="48" t="str">
        <f>VLOOKUP(C606,[1]業者一覧!_xlnm.Database,19,FALSE)</f>
        <v>杵外</v>
      </c>
      <c r="N606" s="49"/>
      <c r="O606" s="50" t="s">
        <v>38</v>
      </c>
      <c r="P606" s="50"/>
      <c r="Q606" s="50"/>
      <c r="R606" s="51"/>
      <c r="S606" s="52"/>
      <c r="T606" s="50"/>
      <c r="U606" s="50"/>
      <c r="V606" s="50"/>
      <c r="W606" s="51"/>
      <c r="X606" s="53"/>
      <c r="Y606" s="52"/>
      <c r="Z606" s="50"/>
      <c r="AA606" s="50" t="s">
        <v>38</v>
      </c>
      <c r="AB606" s="50" t="s">
        <v>38</v>
      </c>
      <c r="AC606" s="51" t="s">
        <v>38</v>
      </c>
      <c r="AD606" s="54"/>
      <c r="AE606" s="50"/>
      <c r="AF606" s="50"/>
      <c r="AG606" s="51"/>
      <c r="AH606" s="54"/>
      <c r="AI606" s="54"/>
      <c r="AJ606" s="53"/>
      <c r="AK606" s="55">
        <f t="shared" si="47"/>
        <v>4</v>
      </c>
      <c r="AL606" s="56"/>
    </row>
    <row r="607" spans="1:38" ht="37.5" customHeight="1">
      <c r="A607" s="101">
        <f>VLOOKUP(C607,[1]業者一覧!_xlnm.Database,3,FALSE)</f>
        <v>0</v>
      </c>
      <c r="B607" s="101">
        <f>VLOOKUP(C607,[1]業者一覧!_xlnm.Database,11,FALSE)</f>
        <v>3</v>
      </c>
      <c r="C607" s="126">
        <v>179450</v>
      </c>
      <c r="D607" s="127" t="str">
        <f t="shared" si="46"/>
        <v>04103179450</v>
      </c>
      <c r="E607" s="128" t="str">
        <f>VLOOKUP(C607,[1]業者一覧!_xlnm.Database,2,FALSE)</f>
        <v>後藤 大輝</v>
      </c>
      <c r="F607" s="129">
        <f>VLOOKUP(C607,[1]業者一覧!_xlnm.Database,4,FALSE)</f>
        <v>41893</v>
      </c>
      <c r="G607" s="130">
        <f t="shared" si="48"/>
        <v>43718</v>
      </c>
      <c r="H607" s="131" t="str">
        <f>VLOOKUP(C607,[1]業者一覧!_xlnm.Database,12,FALSE)</f>
        <v>後藤 大輝</v>
      </c>
      <c r="I607" s="131" t="str">
        <f>VLOOKUP(C607,[1]業者一覧!_xlnm.Database,13,FALSE)</f>
        <v>ｺﾞﾄｳﾋﾛｷ</v>
      </c>
      <c r="J607" s="108" t="str">
        <f>VLOOKUP(C607,[1]業者一覧!_xlnm.Database,16,FALSE)</f>
        <v>840-1101</v>
      </c>
      <c r="K607" s="128" t="str">
        <f>VLOOKUP(C607,[1]業者一覧!_xlnm.Database,17,FALSE)</f>
        <v>佐賀県三養基郡みやき町大字西島2938-7</v>
      </c>
      <c r="L607" s="97" t="str">
        <f>VLOOKUP(C607,[1]業者一覧!_xlnm.Database,18,FALSE)</f>
        <v>0942-96-4956</v>
      </c>
      <c r="M607" s="132" t="str">
        <f>VLOOKUP(C607,[1]業者一覧!_xlnm.Database,19,FALSE)</f>
        <v>鳥内</v>
      </c>
      <c r="N607" s="138" t="s">
        <v>38</v>
      </c>
      <c r="O607" s="134" t="s">
        <v>38</v>
      </c>
      <c r="P607" s="134" t="s">
        <v>38</v>
      </c>
      <c r="Q607" s="134"/>
      <c r="R607" s="135"/>
      <c r="S607" s="136" t="s">
        <v>38</v>
      </c>
      <c r="T607" s="134" t="s">
        <v>38</v>
      </c>
      <c r="U607" s="134" t="s">
        <v>38</v>
      </c>
      <c r="V607" s="134" t="s">
        <v>38</v>
      </c>
      <c r="W607" s="135" t="s">
        <v>38</v>
      </c>
      <c r="X607" s="137"/>
      <c r="Y607" s="136" t="s">
        <v>38</v>
      </c>
      <c r="Z607" s="134" t="s">
        <v>38</v>
      </c>
      <c r="AA607" s="134" t="s">
        <v>38</v>
      </c>
      <c r="AB607" s="134"/>
      <c r="AC607" s="135" t="s">
        <v>38</v>
      </c>
      <c r="AD607" s="138"/>
      <c r="AE607" s="134"/>
      <c r="AF607" s="134"/>
      <c r="AG607" s="135"/>
      <c r="AH607" s="138" t="s">
        <v>38</v>
      </c>
      <c r="AI607" s="138"/>
      <c r="AJ607" s="137"/>
      <c r="AK607" s="139">
        <f t="shared" si="47"/>
        <v>12</v>
      </c>
      <c r="AL607" s="140"/>
    </row>
    <row r="608" spans="1:38" ht="37.5" customHeight="1">
      <c r="A608" s="22">
        <f>VLOOKUP(C608,[1]業者一覧!_xlnm.Database,3,FALSE)</f>
        <v>0</v>
      </c>
      <c r="B608" s="22">
        <f>VLOOKUP(C608,[1]業者一覧!_xlnm.Database,11,FALSE)</f>
        <v>1</v>
      </c>
      <c r="C608" s="23">
        <v>150437</v>
      </c>
      <c r="D608" s="42" t="str">
        <f t="shared" si="46"/>
        <v>04101150437</v>
      </c>
      <c r="E608" s="43" t="str">
        <f>VLOOKUP(C608,[1]業者一覧!_xlnm.Database,2,FALSE)</f>
        <v>㈱寿建設</v>
      </c>
      <c r="F608" s="44">
        <f>VLOOKUP(C608,[1]業者一覧!_xlnm.Database,4,FALSE)</f>
        <v>43688</v>
      </c>
      <c r="G608" s="45">
        <f t="shared" si="48"/>
        <v>45514</v>
      </c>
      <c r="H608" s="46" t="str">
        <f>VLOOKUP(C608,[1]業者一覧!_xlnm.Database,12,FALSE)</f>
        <v>阿部　清治</v>
      </c>
      <c r="I608" s="46" t="str">
        <f>VLOOKUP(C608,[1]業者一覧!_xlnm.Database,13,FALSE)</f>
        <v>ｺﾄﾌﾞｷｹﾝｾﾂ</v>
      </c>
      <c r="J608" s="29">
        <f>VLOOKUP(C608,[1]業者一覧!_xlnm.Database,16,FALSE)</f>
        <v>8490913</v>
      </c>
      <c r="K608" s="43" t="str">
        <f>VLOOKUP(C608,[1]業者一覧!_xlnm.Database,17,FALSE)</f>
        <v>佐賀県佐賀市兵庫北7-18-2</v>
      </c>
      <c r="L608" s="47" t="str">
        <f>VLOOKUP(C608,[1]業者一覧!_xlnm.Database,18,FALSE)</f>
        <v>0952-29-2161</v>
      </c>
      <c r="M608" s="48" t="str">
        <f>VLOOKUP(C608,[1]業者一覧!_xlnm.Database,19,FALSE)</f>
        <v>佐内</v>
      </c>
      <c r="N608" s="49"/>
      <c r="O608" s="50"/>
      <c r="P608" s="50"/>
      <c r="Q608" s="50"/>
      <c r="R608" s="51"/>
      <c r="S608" s="52" t="s">
        <v>40</v>
      </c>
      <c r="T608" s="50" t="s">
        <v>40</v>
      </c>
      <c r="U608" s="50" t="s">
        <v>40</v>
      </c>
      <c r="V608" s="50"/>
      <c r="W608" s="51"/>
      <c r="X608" s="53"/>
      <c r="Y608" s="52"/>
      <c r="Z608" s="50" t="s">
        <v>40</v>
      </c>
      <c r="AA608" s="50" t="s">
        <v>40</v>
      </c>
      <c r="AB608" s="50"/>
      <c r="AC608" s="51" t="s">
        <v>40</v>
      </c>
      <c r="AD608" s="54"/>
      <c r="AE608" s="50"/>
      <c r="AF608" s="50"/>
      <c r="AG608" s="51"/>
      <c r="AH608" s="54"/>
      <c r="AI608" s="54"/>
      <c r="AJ608" s="53"/>
      <c r="AK608" s="55">
        <f t="shared" si="47"/>
        <v>6</v>
      </c>
      <c r="AL608" s="56"/>
    </row>
    <row r="609" spans="1:38" ht="37.5" customHeight="1">
      <c r="A609" s="22">
        <f>VLOOKUP(C609,[1]業者一覧!_xlnm.Database,3,FALSE)</f>
        <v>0</v>
      </c>
      <c r="B609" s="22">
        <f>VLOOKUP(C609,[1]業者一覧!_xlnm.Database,11,FALSE)</f>
        <v>1</v>
      </c>
      <c r="C609" s="23">
        <v>162951</v>
      </c>
      <c r="D609" s="42" t="str">
        <f t="shared" si="46"/>
        <v>04101162951</v>
      </c>
      <c r="E609" s="43" t="str">
        <f>VLOOKUP(C609,[1]業者一覧!_xlnm.Database,2,FALSE)</f>
        <v>㈱寿工業</v>
      </c>
      <c r="F609" s="44">
        <f>VLOOKUP(C609,[1]業者一覧!_xlnm.Database,4,FALSE)</f>
        <v>43123</v>
      </c>
      <c r="G609" s="45">
        <f t="shared" si="48"/>
        <v>44948</v>
      </c>
      <c r="H609" s="46" t="str">
        <f>VLOOKUP(C609,[1]業者一覧!_xlnm.Database,12,FALSE)</f>
        <v>金本 邦夫</v>
      </c>
      <c r="I609" s="46" t="str">
        <f>VLOOKUP(C609,[1]業者一覧!_xlnm.Database,13,FALSE)</f>
        <v>ｺﾄﾌﾞｷｺｳｷﾞｮｳ</v>
      </c>
      <c r="J609" s="29" t="str">
        <f>VLOOKUP(C609,[1]業者一覧!_xlnm.Database,16,FALSE)</f>
        <v>811-1313</v>
      </c>
      <c r="K609" s="43" t="str">
        <f>VLOOKUP(C609,[1]業者一覧!_xlnm.Database,17,FALSE)</f>
        <v>福岡県福岡市南区日佐5-17-17</v>
      </c>
      <c r="L609" s="47" t="str">
        <f>VLOOKUP(C609,[1]業者一覧!_xlnm.Database,18,FALSE)</f>
        <v>092-501-4001</v>
      </c>
      <c r="M609" s="48" t="str">
        <f>VLOOKUP(C609,[1]業者一覧!_xlnm.Database,19,FALSE)</f>
        <v>佐外</v>
      </c>
      <c r="N609" s="54" t="s">
        <v>38</v>
      </c>
      <c r="O609" s="50" t="s">
        <v>38</v>
      </c>
      <c r="P609" s="50" t="s">
        <v>38</v>
      </c>
      <c r="Q609" s="50" t="s">
        <v>38</v>
      </c>
      <c r="R609" s="51" t="s">
        <v>38</v>
      </c>
      <c r="S609" s="52" t="s">
        <v>38</v>
      </c>
      <c r="T609" s="50" t="s">
        <v>38</v>
      </c>
      <c r="U609" s="50" t="s">
        <v>38</v>
      </c>
      <c r="V609" s="50" t="s">
        <v>38</v>
      </c>
      <c r="W609" s="51" t="s">
        <v>38</v>
      </c>
      <c r="X609" s="53"/>
      <c r="Y609" s="52" t="s">
        <v>38</v>
      </c>
      <c r="Z609" s="50" t="s">
        <v>38</v>
      </c>
      <c r="AA609" s="50" t="s">
        <v>38</v>
      </c>
      <c r="AB609" s="50" t="s">
        <v>38</v>
      </c>
      <c r="AC609" s="51" t="s">
        <v>38</v>
      </c>
      <c r="AD609" s="54"/>
      <c r="AE609" s="50"/>
      <c r="AF609" s="50" t="s">
        <v>38</v>
      </c>
      <c r="AG609" s="51"/>
      <c r="AH609" s="54" t="s">
        <v>39</v>
      </c>
      <c r="AI609" s="54"/>
      <c r="AJ609" s="53"/>
      <c r="AK609" s="55">
        <f t="shared" si="47"/>
        <v>16</v>
      </c>
      <c r="AL609" s="100" t="s">
        <v>87</v>
      </c>
    </row>
    <row r="610" spans="1:38" ht="37.5" customHeight="1">
      <c r="A610" s="22">
        <f>VLOOKUP(C610,[1]業者一覧!_xlnm.Database,3,FALSE)</f>
        <v>0</v>
      </c>
      <c r="B610" s="22">
        <f>VLOOKUP(C610,[1]業者一覧!_xlnm.Database,11,FALSE)</f>
        <v>1</v>
      </c>
      <c r="C610" s="23">
        <v>112046</v>
      </c>
      <c r="D610" s="42" t="str">
        <f t="shared" si="46"/>
        <v>04101112046</v>
      </c>
      <c r="E610" s="43" t="str">
        <f>VLOOKUP(C610,[1]業者一覧!_xlnm.Database,2,FALSE)</f>
        <v>㈱古梅園</v>
      </c>
      <c r="F610" s="44">
        <f>VLOOKUP(C610,[1]業者一覧!_xlnm.Database,4,FALSE)</f>
        <v>43646</v>
      </c>
      <c r="G610" s="45">
        <f t="shared" si="48"/>
        <v>45472</v>
      </c>
      <c r="H610" s="46" t="str">
        <f>VLOOKUP(C610,[1]業者一覧!_xlnm.Database,12,FALSE)</f>
        <v>小林 市造</v>
      </c>
      <c r="I610" s="46" t="str">
        <f>VLOOKUP(C610,[1]業者一覧!_xlnm.Database,13,FALSE)</f>
        <v>ｺﾊﾞｲｴﾝ</v>
      </c>
      <c r="J610" s="29">
        <f>VLOOKUP(C610,[1]業者一覧!_xlnm.Database,16,FALSE)</f>
        <v>8490906</v>
      </c>
      <c r="K610" s="43" t="str">
        <f>VLOOKUP(C610,[1]業者一覧!_xlnm.Database,17,FALSE)</f>
        <v>佐賀県佐賀市金立町大字金立2373-5</v>
      </c>
      <c r="L610" s="47" t="str">
        <f>VLOOKUP(C610,[1]業者一覧!_xlnm.Database,18,FALSE)</f>
        <v>0952-98-0201</v>
      </c>
      <c r="M610" s="48" t="str">
        <f>VLOOKUP(C610,[1]業者一覧!_xlnm.Database,19,FALSE)</f>
        <v>佐内</v>
      </c>
      <c r="N610" s="49"/>
      <c r="O610" s="50"/>
      <c r="P610" s="50"/>
      <c r="Q610" s="50"/>
      <c r="R610" s="51"/>
      <c r="S610" s="52"/>
      <c r="T610" s="50"/>
      <c r="U610" s="50" t="s">
        <v>38</v>
      </c>
      <c r="V610" s="50"/>
      <c r="W610" s="51"/>
      <c r="X610" s="53"/>
      <c r="Y610" s="52"/>
      <c r="Z610" s="50"/>
      <c r="AA610" s="50"/>
      <c r="AB610" s="50"/>
      <c r="AC610" s="51" t="s">
        <v>38</v>
      </c>
      <c r="AD610" s="54"/>
      <c r="AE610" s="50"/>
      <c r="AF610" s="50"/>
      <c r="AG610" s="51"/>
      <c r="AH610" s="54"/>
      <c r="AI610" s="54"/>
      <c r="AJ610" s="53"/>
      <c r="AK610" s="55">
        <f t="shared" si="47"/>
        <v>2</v>
      </c>
      <c r="AL610" s="56"/>
    </row>
    <row r="611" spans="1:38" ht="37.5" customHeight="1">
      <c r="A611" s="22">
        <f>VLOOKUP(C611,[1]業者一覧!_xlnm.Database,3,FALSE)</f>
        <v>0</v>
      </c>
      <c r="B611" s="22">
        <f>VLOOKUP(C611,[1]業者一覧!_xlnm.Database,11,FALSE)</f>
        <v>5</v>
      </c>
      <c r="C611" s="23">
        <v>209784</v>
      </c>
      <c r="D611" s="42" t="str">
        <f t="shared" si="46"/>
        <v>04105209784</v>
      </c>
      <c r="E611" s="43" t="str">
        <f>VLOOKUP(C611,[1]業者一覧!_xlnm.Database,2,FALSE)</f>
        <v>小林クレーン興業</v>
      </c>
      <c r="F611" s="44">
        <f>VLOOKUP(C611,[1]業者一覧!_xlnm.Database,4,FALSE)</f>
        <v>43628</v>
      </c>
      <c r="G611" s="45">
        <f t="shared" si="48"/>
        <v>45454</v>
      </c>
      <c r="H611" s="46" t="str">
        <f>VLOOKUP(C611,[1]業者一覧!_xlnm.Database,12,FALSE)</f>
        <v>小林 茂</v>
      </c>
      <c r="I611" s="46" t="str">
        <f>VLOOKUP(C611,[1]業者一覧!_xlnm.Database,13,FALSE)</f>
        <v>ｺﾊﾞﾔｼｸﾚｰﾝｺｳｷﾞｮｳ</v>
      </c>
      <c r="J611" s="29" t="str">
        <f>VLOOKUP(C611,[1]業者一覧!_xlnm.Database,16,FALSE)</f>
        <v>847-1211</v>
      </c>
      <c r="K611" s="43" t="str">
        <f>VLOOKUP(C611,[1]業者一覧!_xlnm.Database,17,FALSE)</f>
        <v>佐賀県唐津市北波多岸山６１１番地１０</v>
      </c>
      <c r="L611" s="47" t="str">
        <f>VLOOKUP(C611,[1]業者一覧!_xlnm.Database,18,FALSE)</f>
        <v>0955-64-3586</v>
      </c>
      <c r="M611" s="48" t="str">
        <f>VLOOKUP(C611,[1]業者一覧!_xlnm.Database,19,FALSE)</f>
        <v>唐内</v>
      </c>
      <c r="N611" s="49"/>
      <c r="O611" s="50"/>
      <c r="P611" s="50"/>
      <c r="Q611" s="50"/>
      <c r="R611" s="51"/>
      <c r="S611" s="52" t="s">
        <v>40</v>
      </c>
      <c r="T611" s="50" t="s">
        <v>40</v>
      </c>
      <c r="U611" s="50" t="s">
        <v>40</v>
      </c>
      <c r="V611" s="50" t="s">
        <v>40</v>
      </c>
      <c r="W611" s="51"/>
      <c r="X611" s="53"/>
      <c r="Y611" s="52" t="s">
        <v>40</v>
      </c>
      <c r="Z611" s="50" t="s">
        <v>40</v>
      </c>
      <c r="AA611" s="50" t="s">
        <v>40</v>
      </c>
      <c r="AB611" s="50"/>
      <c r="AC611" s="51" t="s">
        <v>40</v>
      </c>
      <c r="AD611" s="54"/>
      <c r="AE611" s="50"/>
      <c r="AF611" s="50"/>
      <c r="AG611" s="51"/>
      <c r="AH611" s="54" t="s">
        <v>40</v>
      </c>
      <c r="AI611" s="54" t="s">
        <v>40</v>
      </c>
      <c r="AJ611" s="53"/>
      <c r="AK611" s="55">
        <f t="shared" si="47"/>
        <v>8</v>
      </c>
      <c r="AL611" s="56"/>
    </row>
    <row r="612" spans="1:38" ht="37.5" customHeight="1">
      <c r="A612" s="22">
        <f>VLOOKUP(C612,[1]業者一覧!_xlnm.Database,3,FALSE)</f>
        <v>1</v>
      </c>
      <c r="B612" s="22">
        <f>VLOOKUP(C612,[1]業者一覧!_xlnm.Database,11,FALSE)</f>
        <v>1</v>
      </c>
      <c r="C612" s="23">
        <v>188249</v>
      </c>
      <c r="D612" s="42" t="str">
        <f t="shared" si="46"/>
        <v>04111188249</v>
      </c>
      <c r="E612" s="43" t="str">
        <f>VLOOKUP(C612,[1]業者一覧!_xlnm.Database,2,FALSE)</f>
        <v>小松 敏正</v>
      </c>
      <c r="F612" s="44">
        <f>VLOOKUP(C612,[1]業者一覧!_xlnm.Database,4,FALSE)</f>
        <v>42452</v>
      </c>
      <c r="G612" s="45">
        <f t="shared" si="48"/>
        <v>44277</v>
      </c>
      <c r="H612" s="46" t="str">
        <f>VLOOKUP(C612,[1]業者一覧!_xlnm.Database,12,FALSE)</f>
        <v>小松 敏正</v>
      </c>
      <c r="I612" s="46" t="str">
        <f>VLOOKUP(C612,[1]業者一覧!_xlnm.Database,13,FALSE)</f>
        <v>ｺﾏﾂﾄｼﾏｻ</v>
      </c>
      <c r="J612" s="29" t="str">
        <f>VLOOKUP(C612,[1]業者一覧!_xlnm.Database,16,FALSE)</f>
        <v>849-0918</v>
      </c>
      <c r="K612" s="43" t="str">
        <f>VLOOKUP(C612,[1]業者一覧!_xlnm.Database,17,FALSE)</f>
        <v>佐賀県佐賀市兵庫町大字藤木1489-1</v>
      </c>
      <c r="L612" s="47" t="str">
        <f>VLOOKUP(C612,[1]業者一覧!_xlnm.Database,18,FALSE)</f>
        <v>0952-31-2002</v>
      </c>
      <c r="M612" s="48" t="str">
        <f>VLOOKUP(C612,[1]業者一覧!_xlnm.Database,19,FALSE)</f>
        <v>佐内</v>
      </c>
      <c r="N612" s="49"/>
      <c r="O612" s="50"/>
      <c r="P612" s="50"/>
      <c r="Q612" s="50"/>
      <c r="R612" s="51"/>
      <c r="S612" s="52" t="s">
        <v>48</v>
      </c>
      <c r="T612" s="50" t="s">
        <v>48</v>
      </c>
      <c r="U612" s="50" t="s">
        <v>48</v>
      </c>
      <c r="V612" s="50" t="s">
        <v>48</v>
      </c>
      <c r="W612" s="51"/>
      <c r="X612" s="53"/>
      <c r="Y612" s="52" t="s">
        <v>48</v>
      </c>
      <c r="Z612" s="50" t="s">
        <v>48</v>
      </c>
      <c r="AA612" s="50" t="s">
        <v>48</v>
      </c>
      <c r="AB612" s="50"/>
      <c r="AC612" s="51" t="s">
        <v>48</v>
      </c>
      <c r="AD612" s="54"/>
      <c r="AE612" s="50"/>
      <c r="AF612" s="50"/>
      <c r="AG612" s="51"/>
      <c r="AH612" s="54"/>
      <c r="AI612" s="54"/>
      <c r="AJ612" s="53"/>
      <c r="AK612" s="55">
        <f t="shared" si="47"/>
        <v>8</v>
      </c>
      <c r="AL612" s="56"/>
    </row>
    <row r="613" spans="1:38" ht="37.5" customHeight="1">
      <c r="A613" s="22">
        <f>VLOOKUP(C613,[1]業者一覧!_xlnm.Database,3,FALSE)</f>
        <v>1</v>
      </c>
      <c r="B613" s="22">
        <f>VLOOKUP(C613,[1]業者一覧!_xlnm.Database,11,FALSE)</f>
        <v>5</v>
      </c>
      <c r="C613" s="23">
        <v>109472</v>
      </c>
      <c r="D613" s="42" t="str">
        <f t="shared" si="46"/>
        <v>04115109472</v>
      </c>
      <c r="E613" s="43" t="str">
        <f>VLOOKUP(C613,[1]業者一覧!_xlnm.Database,2,FALSE)</f>
        <v>小峰産業㈱</v>
      </c>
      <c r="F613" s="44">
        <f>VLOOKUP(C613,[1]業者一覧!_xlnm.Database,4,FALSE)</f>
        <v>43519</v>
      </c>
      <c r="G613" s="45">
        <f t="shared" si="48"/>
        <v>45344</v>
      </c>
      <c r="H613" s="46" t="str">
        <f>VLOOKUP(C613,[1]業者一覧!_xlnm.Database,12,FALSE)</f>
        <v>小峰 亮</v>
      </c>
      <c r="I613" s="46" t="str">
        <f>VLOOKUP(C613,[1]業者一覧!_xlnm.Database,13,FALSE)</f>
        <v>ｺﾐﾈｻﾝｷﾞｮｳ</v>
      </c>
      <c r="J613" s="29">
        <f>VLOOKUP(C613,[1]業者一覧!_xlnm.Database,16,FALSE)</f>
        <v>8470074</v>
      </c>
      <c r="K613" s="43" t="str">
        <f>VLOOKUP(C613,[1]業者一覧!_xlnm.Database,17,FALSE)</f>
        <v>佐賀県唐津市和多田先石11-68</v>
      </c>
      <c r="L613" s="47" t="str">
        <f>VLOOKUP(C613,[1]業者一覧!_xlnm.Database,18,FALSE)</f>
        <v>0955-74-3394</v>
      </c>
      <c r="M613" s="48" t="str">
        <f>VLOOKUP(C613,[1]業者一覧!_xlnm.Database,19,FALSE)</f>
        <v>唐内</v>
      </c>
      <c r="N613" s="49"/>
      <c r="O613" s="50"/>
      <c r="P613" s="50"/>
      <c r="Q613" s="50"/>
      <c r="R613" s="51"/>
      <c r="S613" s="52" t="s">
        <v>48</v>
      </c>
      <c r="T613" s="50" t="s">
        <v>38</v>
      </c>
      <c r="U613" s="50" t="s">
        <v>38</v>
      </c>
      <c r="V613" s="50" t="s">
        <v>38</v>
      </c>
      <c r="W613" s="51"/>
      <c r="X613" s="53"/>
      <c r="Y613" s="52" t="s">
        <v>38</v>
      </c>
      <c r="Z613" s="50" t="s">
        <v>48</v>
      </c>
      <c r="AA613" s="50" t="s">
        <v>48</v>
      </c>
      <c r="AB613" s="50"/>
      <c r="AC613" s="51" t="s">
        <v>48</v>
      </c>
      <c r="AD613" s="54"/>
      <c r="AE613" s="50"/>
      <c r="AF613" s="50"/>
      <c r="AG613" s="51"/>
      <c r="AH613" s="54"/>
      <c r="AI613" s="54"/>
      <c r="AJ613" s="53"/>
      <c r="AK613" s="55">
        <f t="shared" si="47"/>
        <v>8</v>
      </c>
      <c r="AL613" s="56"/>
    </row>
    <row r="614" spans="1:38" ht="37.5" customHeight="1">
      <c r="A614" s="22">
        <f>VLOOKUP(C614,[1]業者一覧!_xlnm.Database,3,FALSE)</f>
        <v>0</v>
      </c>
      <c r="B614" s="22">
        <f>VLOOKUP(C614,[1]業者一覧!_xlnm.Database,11,FALSE)</f>
        <v>5</v>
      </c>
      <c r="C614" s="23">
        <v>192034</v>
      </c>
      <c r="D614" s="42" t="str">
        <f t="shared" si="46"/>
        <v>04105192034</v>
      </c>
      <c r="E614" s="43" t="str">
        <f>VLOOKUP(C614,[1]業者一覧!_xlnm.Database,2,FALSE)</f>
        <v>小峰 貴洋</v>
      </c>
      <c r="F614" s="44">
        <f>VLOOKUP(C614,[1]業者一覧!_xlnm.Database,4,FALSE)</f>
        <v>42695</v>
      </c>
      <c r="G614" s="45">
        <f t="shared" si="48"/>
        <v>44520</v>
      </c>
      <c r="H614" s="46" t="str">
        <f>VLOOKUP(C614,[1]業者一覧!_xlnm.Database,12,FALSE)</f>
        <v>小峰 貴洋</v>
      </c>
      <c r="I614" s="46" t="str">
        <f>VLOOKUP(C614,[1]業者一覧!_xlnm.Database,13,FALSE)</f>
        <v>ｺﾐﾈﾀｶﾋﾛ</v>
      </c>
      <c r="J614" s="29" t="str">
        <f>VLOOKUP(C614,[1]業者一覧!_xlnm.Database,16,FALSE)</f>
        <v>847-0817</v>
      </c>
      <c r="K614" s="43" t="str">
        <f>VLOOKUP(C614,[1]業者一覧!_xlnm.Database,17,FALSE)</f>
        <v>佐賀県唐津市熊原町3159-1</v>
      </c>
      <c r="L614" s="47" t="str">
        <f>VLOOKUP(C614,[1]業者一覧!_xlnm.Database,18,FALSE)</f>
        <v>0955-67-4428</v>
      </c>
      <c r="M614" s="48" t="str">
        <f>VLOOKUP(C614,[1]業者一覧!_xlnm.Database,19,FALSE)</f>
        <v>唐内</v>
      </c>
      <c r="N614" s="49"/>
      <c r="O614" s="50" t="s">
        <v>38</v>
      </c>
      <c r="P614" s="50" t="s">
        <v>38</v>
      </c>
      <c r="Q614" s="50" t="s">
        <v>38</v>
      </c>
      <c r="R614" s="51" t="s">
        <v>38</v>
      </c>
      <c r="S614" s="52" t="s">
        <v>38</v>
      </c>
      <c r="T614" s="50" t="s">
        <v>38</v>
      </c>
      <c r="U614" s="50" t="s">
        <v>38</v>
      </c>
      <c r="V614" s="50" t="s">
        <v>38</v>
      </c>
      <c r="W614" s="51"/>
      <c r="X614" s="53"/>
      <c r="Y614" s="52" t="s">
        <v>38</v>
      </c>
      <c r="Z614" s="50" t="s">
        <v>38</v>
      </c>
      <c r="AA614" s="50" t="s">
        <v>38</v>
      </c>
      <c r="AB614" s="50"/>
      <c r="AC614" s="51" t="s">
        <v>38</v>
      </c>
      <c r="AD614" s="54"/>
      <c r="AE614" s="50"/>
      <c r="AF614" s="50"/>
      <c r="AG614" s="51"/>
      <c r="AH614" s="54" t="s">
        <v>38</v>
      </c>
      <c r="AI614" s="54"/>
      <c r="AJ614" s="53"/>
      <c r="AK614" s="55">
        <f t="shared" si="47"/>
        <v>12</v>
      </c>
      <c r="AL614" s="56"/>
    </row>
    <row r="615" spans="1:38" s="57" customFormat="1" ht="37.5" customHeight="1">
      <c r="A615" s="22">
        <f>VLOOKUP(C615,[1]業者一覧!_xlnm.Database,3,FALSE)</f>
        <v>0</v>
      </c>
      <c r="B615" s="22">
        <f>VLOOKUP(C615,[1]業者一覧!_xlnm.Database,11,FALSE)</f>
        <v>7</v>
      </c>
      <c r="C615" s="23">
        <v>141344</v>
      </c>
      <c r="D615" s="42" t="str">
        <f t="shared" si="46"/>
        <v>04107141344</v>
      </c>
      <c r="E615" s="43" t="str">
        <f>VLOOKUP(C615,[1]業者一覧!_xlnm.Database,2,FALSE)</f>
        <v>㈲小森開発</v>
      </c>
      <c r="F615" s="44">
        <f>VLOOKUP(C615,[1]業者一覧!_xlnm.Database,4,FALSE)</f>
        <v>43180</v>
      </c>
      <c r="G615" s="45">
        <f t="shared" si="48"/>
        <v>45005</v>
      </c>
      <c r="H615" s="46" t="str">
        <f>VLOOKUP(C615,[1]業者一覧!_xlnm.Database,12,FALSE)</f>
        <v>小森 武次</v>
      </c>
      <c r="I615" s="46" t="str">
        <f>VLOOKUP(C615,[1]業者一覧!_xlnm.Database,13,FALSE)</f>
        <v>ｺﾓﾘｶｲﾊﾂ</v>
      </c>
      <c r="J615" s="29">
        <f>VLOOKUP(C615,[1]業者一覧!_xlnm.Database,16,FALSE)</f>
        <v>8491207</v>
      </c>
      <c r="K615" s="43" t="str">
        <f>VLOOKUP(C615,[1]業者一覧!_xlnm.Database,17,FALSE)</f>
        <v>佐賀県杵島郡白石町大字深浦6034</v>
      </c>
      <c r="L615" s="47" t="str">
        <f>VLOOKUP(C615,[1]業者一覧!_xlnm.Database,18,FALSE)</f>
        <v>0954-65-2538</v>
      </c>
      <c r="M615" s="48" t="str">
        <f>VLOOKUP(C615,[1]業者一覧!_xlnm.Database,19,FALSE)</f>
        <v>杵内</v>
      </c>
      <c r="N615" s="49"/>
      <c r="O615" s="50"/>
      <c r="P615" s="50"/>
      <c r="Q615" s="50"/>
      <c r="R615" s="51"/>
      <c r="S615" s="52" t="s">
        <v>40</v>
      </c>
      <c r="T615" s="50" t="s">
        <v>40</v>
      </c>
      <c r="U615" s="50" t="s">
        <v>40</v>
      </c>
      <c r="V615" s="50" t="s">
        <v>40</v>
      </c>
      <c r="W615" s="51"/>
      <c r="X615" s="53"/>
      <c r="Y615" s="52" t="s">
        <v>40</v>
      </c>
      <c r="Z615" s="50" t="s">
        <v>40</v>
      </c>
      <c r="AA615" s="50" t="s">
        <v>40</v>
      </c>
      <c r="AB615" s="50"/>
      <c r="AC615" s="51" t="s">
        <v>40</v>
      </c>
      <c r="AD615" s="54"/>
      <c r="AE615" s="50"/>
      <c r="AF615" s="50"/>
      <c r="AG615" s="51"/>
      <c r="AH615" s="54" t="s">
        <v>38</v>
      </c>
      <c r="AI615" s="54"/>
      <c r="AJ615" s="53"/>
      <c r="AK615" s="55">
        <f t="shared" si="47"/>
        <v>8</v>
      </c>
      <c r="AL615" s="56"/>
    </row>
    <row r="616" spans="1:38" ht="37.5" customHeight="1">
      <c r="A616" s="22">
        <f>VLOOKUP(C616,[1]業者一覧!_xlnm.Database,3,FALSE)</f>
        <v>0</v>
      </c>
      <c r="B616" s="22">
        <f>VLOOKUP(C616,[1]業者一覧!_xlnm.Database,11,FALSE)</f>
        <v>1</v>
      </c>
      <c r="C616" s="23">
        <v>133481</v>
      </c>
      <c r="D616" s="42" t="str">
        <f t="shared" si="46"/>
        <v>04101133481</v>
      </c>
      <c r="E616" s="43" t="str">
        <f>VLOOKUP(C616,[1]業者一覧!_xlnm.Database,2,FALSE)</f>
        <v>小栁 正人</v>
      </c>
      <c r="F616" s="44">
        <f>VLOOKUP(C616,[1]業者一覧!_xlnm.Database,4,FALSE)</f>
        <v>42767</v>
      </c>
      <c r="G616" s="45">
        <f t="shared" si="48"/>
        <v>44592</v>
      </c>
      <c r="H616" s="46" t="str">
        <f>VLOOKUP(C616,[1]業者一覧!_xlnm.Database,12,FALSE)</f>
        <v>小栁 正人</v>
      </c>
      <c r="I616" s="46" t="str">
        <f>VLOOKUP(C616,[1]業者一覧!_xlnm.Database,13,FALSE)</f>
        <v>ｺﾔﾅｷﾞﾏｻﾄ</v>
      </c>
      <c r="J616" s="29">
        <f>VLOOKUP(C616,[1]業者一覧!_xlnm.Database,16,FALSE)</f>
        <v>8400013</v>
      </c>
      <c r="K616" s="43" t="str">
        <f>VLOOKUP(C616,[1]業者一覧!_xlnm.Database,17,FALSE)</f>
        <v>佐賀県佐賀市北川副町大字新郷460-1</v>
      </c>
      <c r="L616" s="47" t="str">
        <f>VLOOKUP(C616,[1]業者一覧!_xlnm.Database,18,FALSE)</f>
        <v>0952-23-5880</v>
      </c>
      <c r="M616" s="48" t="str">
        <f>VLOOKUP(C616,[1]業者一覧!_xlnm.Database,19,FALSE)</f>
        <v>佐内</v>
      </c>
      <c r="N616" s="49"/>
      <c r="O616" s="50"/>
      <c r="P616" s="50"/>
      <c r="Q616" s="50"/>
      <c r="R616" s="51"/>
      <c r="S616" s="52"/>
      <c r="T616" s="50"/>
      <c r="U616" s="50"/>
      <c r="V616" s="50"/>
      <c r="W616" s="51"/>
      <c r="X616" s="53"/>
      <c r="Y616" s="52"/>
      <c r="Z616" s="50" t="s">
        <v>38</v>
      </c>
      <c r="AA616" s="50"/>
      <c r="AB616" s="50"/>
      <c r="AC616" s="51"/>
      <c r="AD616" s="54"/>
      <c r="AE616" s="50"/>
      <c r="AF616" s="50"/>
      <c r="AG616" s="51"/>
      <c r="AH616" s="54" t="s">
        <v>38</v>
      </c>
      <c r="AI616" s="54"/>
      <c r="AJ616" s="53"/>
      <c r="AK616" s="55">
        <f t="shared" si="47"/>
        <v>1</v>
      </c>
      <c r="AL616" s="56"/>
    </row>
    <row r="617" spans="1:38" ht="37.5" customHeight="1">
      <c r="A617" s="22">
        <f>VLOOKUP(C617,[1]業者一覧!_xlnm.Database,3,FALSE)</f>
        <v>1</v>
      </c>
      <c r="B617" s="22">
        <f>VLOOKUP(C617,[1]業者一覧!_xlnm.Database,11,FALSE)</f>
        <v>1</v>
      </c>
      <c r="C617" s="23">
        <v>66522</v>
      </c>
      <c r="D617" s="42" t="str">
        <f t="shared" si="46"/>
        <v>04111066522</v>
      </c>
      <c r="E617" s="43" t="str">
        <f>VLOOKUP(C617,[1]業者一覧!_xlnm.Database,2,FALSE)</f>
        <v>㈲小山陸運</v>
      </c>
      <c r="F617" s="44">
        <f>VLOOKUP(C617,[1]業者一覧!_xlnm.Database,4,FALSE)</f>
        <v>42135</v>
      </c>
      <c r="G617" s="45">
        <f t="shared" si="48"/>
        <v>43961</v>
      </c>
      <c r="H617" s="46" t="str">
        <f>VLOOKUP(C617,[1]業者一覧!_xlnm.Database,12,FALSE)</f>
        <v>小山 憲次</v>
      </c>
      <c r="I617" s="46" t="str">
        <f>VLOOKUP(C617,[1]業者一覧!_xlnm.Database,13,FALSE)</f>
        <v>ｺﾔﾏﾘｸｳﾝ</v>
      </c>
      <c r="J617" s="29">
        <f>VLOOKUP(C617,[1]業者一覧!_xlnm.Database,16,FALSE)</f>
        <v>8490901</v>
      </c>
      <c r="K617" s="43" t="str">
        <f>VLOOKUP(C617,[1]業者一覧!_xlnm.Database,17,FALSE)</f>
        <v>佐賀県佐賀市金立町大字金立1544-106</v>
      </c>
      <c r="L617" s="47" t="str">
        <f>VLOOKUP(C617,[1]業者一覧!_xlnm.Database,18,FALSE)</f>
        <v>0952-98-3405</v>
      </c>
      <c r="M617" s="48" t="str">
        <f>VLOOKUP(C617,[1]業者一覧!_xlnm.Database,19,FALSE)</f>
        <v>佐内</v>
      </c>
      <c r="N617" s="49"/>
      <c r="O617" s="50"/>
      <c r="P617" s="50"/>
      <c r="Q617" s="50"/>
      <c r="R617" s="51"/>
      <c r="S617" s="52" t="s">
        <v>38</v>
      </c>
      <c r="T617" s="50" t="s">
        <v>38</v>
      </c>
      <c r="U617" s="50" t="s">
        <v>38</v>
      </c>
      <c r="V617" s="50" t="s">
        <v>38</v>
      </c>
      <c r="W617" s="51"/>
      <c r="X617" s="53"/>
      <c r="Y617" s="52" t="s">
        <v>38</v>
      </c>
      <c r="Z617" s="50" t="s">
        <v>38</v>
      </c>
      <c r="AA617" s="50" t="s">
        <v>38</v>
      </c>
      <c r="AB617" s="50"/>
      <c r="AC617" s="51" t="s">
        <v>48</v>
      </c>
      <c r="AD617" s="54"/>
      <c r="AE617" s="50"/>
      <c r="AF617" s="50"/>
      <c r="AG617" s="51"/>
      <c r="AH617" s="54" t="s">
        <v>38</v>
      </c>
      <c r="AI617" s="54"/>
      <c r="AJ617" s="53"/>
      <c r="AK617" s="55">
        <f t="shared" si="47"/>
        <v>8</v>
      </c>
      <c r="AL617" s="56"/>
    </row>
    <row r="618" spans="1:38" ht="37.5" customHeight="1">
      <c r="A618" s="22">
        <f>VLOOKUP(C618,[1]業者一覧!_xlnm.Database,3,FALSE)</f>
        <v>0</v>
      </c>
      <c r="B618" s="22">
        <f>VLOOKUP(C618,[1]業者一覧!_xlnm.Database,11,FALSE)</f>
        <v>1</v>
      </c>
      <c r="C618" s="23">
        <v>12539</v>
      </c>
      <c r="D618" s="42" t="str">
        <f t="shared" si="46"/>
        <v>04101012539</v>
      </c>
      <c r="E618" s="43" t="str">
        <f>VLOOKUP(C618,[1]業者一覧!_xlnm.Database,2,FALSE)</f>
        <v>コンテック㈱</v>
      </c>
      <c r="F618" s="44">
        <f>VLOOKUP(C618,[1]業者一覧!_xlnm.Database,4,FALSE)</f>
        <v>43727</v>
      </c>
      <c r="G618" s="45">
        <f t="shared" si="48"/>
        <v>45553</v>
      </c>
      <c r="H618" s="46" t="str">
        <f>VLOOKUP(C618,[1]業者一覧!_xlnm.Database,12,FALSE)</f>
        <v>江渕 昇</v>
      </c>
      <c r="I618" s="46" t="str">
        <f>VLOOKUP(C618,[1]業者一覧!_xlnm.Database,13,FALSE)</f>
        <v>ｺﾝﾃｯｸ</v>
      </c>
      <c r="J618" s="29">
        <f>VLOOKUP(C618,[1]業者一覧!_xlnm.Database,16,FALSE)</f>
        <v>8390841</v>
      </c>
      <c r="K618" s="43" t="str">
        <f>VLOOKUP(C618,[1]業者一覧!_xlnm.Database,17,FALSE)</f>
        <v>福岡県久留米市御井旗崎5-2-5</v>
      </c>
      <c r="L618" s="47" t="str">
        <f>VLOOKUP(C618,[1]業者一覧!_xlnm.Database,18,FALSE)</f>
        <v>0942-45-7773</v>
      </c>
      <c r="M618" s="48" t="str">
        <f>VLOOKUP(C618,[1]業者一覧!_xlnm.Database,19,FALSE)</f>
        <v>佐外</v>
      </c>
      <c r="N618" s="49"/>
      <c r="O618" s="50"/>
      <c r="P618" s="50"/>
      <c r="Q618" s="50"/>
      <c r="R618" s="51"/>
      <c r="S618" s="52" t="s">
        <v>40</v>
      </c>
      <c r="T618" s="50"/>
      <c r="U618" s="50" t="s">
        <v>38</v>
      </c>
      <c r="V618" s="50"/>
      <c r="W618" s="51"/>
      <c r="X618" s="53"/>
      <c r="Y618" s="52"/>
      <c r="Z618" s="50" t="s">
        <v>40</v>
      </c>
      <c r="AA618" s="50" t="s">
        <v>40</v>
      </c>
      <c r="AB618" s="50"/>
      <c r="AC618" s="51" t="s">
        <v>40</v>
      </c>
      <c r="AD618" s="54"/>
      <c r="AE618" s="50"/>
      <c r="AF618" s="50"/>
      <c r="AG618" s="51"/>
      <c r="AH618" s="54"/>
      <c r="AI618" s="54"/>
      <c r="AJ618" s="53"/>
      <c r="AK618" s="55">
        <f t="shared" si="47"/>
        <v>5</v>
      </c>
      <c r="AL618" s="56"/>
    </row>
    <row r="619" spans="1:38" ht="37.5" customHeight="1">
      <c r="A619" s="22">
        <f>VLOOKUP(C619,[1]業者一覧!_xlnm.Database,3,FALSE)</f>
        <v>0</v>
      </c>
      <c r="B619" s="22">
        <f>VLOOKUP(C619,[1]業者一覧!_xlnm.Database,11,FALSE)</f>
        <v>3</v>
      </c>
      <c r="C619" s="23">
        <v>121659</v>
      </c>
      <c r="D619" s="42" t="str">
        <f t="shared" si="46"/>
        <v>04103121659</v>
      </c>
      <c r="E619" s="43" t="str">
        <f>VLOOKUP(C619,[1]業者一覧!_xlnm.Database,2,FALSE)</f>
        <v>㈱近藤</v>
      </c>
      <c r="F619" s="44">
        <f>VLOOKUP(C619,[1]業者一覧!_xlnm.Database,4,FALSE)</f>
        <v>42285</v>
      </c>
      <c r="G619" s="45">
        <f t="shared" si="48"/>
        <v>44111</v>
      </c>
      <c r="H619" s="46" t="str">
        <f>VLOOKUP(C619,[1]業者一覧!_xlnm.Database,12,FALSE)</f>
        <v>近藤 銀平</v>
      </c>
      <c r="I619" s="46" t="str">
        <f>VLOOKUP(C619,[1]業者一覧!_xlnm.Database,13,FALSE)</f>
        <v>ｺﾝﾄﾞｳ</v>
      </c>
      <c r="J619" s="29">
        <f>VLOOKUP(C619,[1]業者一覧!_xlnm.Database,16,FALSE)</f>
        <v>8410204</v>
      </c>
      <c r="K619" s="43" t="str">
        <f>VLOOKUP(C619,[1]業者一覧!_xlnm.Database,17,FALSE)</f>
        <v>佐賀県三養基郡基山町大字宮浦1753</v>
      </c>
      <c r="L619" s="47" t="str">
        <f>VLOOKUP(C619,[1]業者一覧!_xlnm.Database,18,FALSE)</f>
        <v>0942-92-1200</v>
      </c>
      <c r="M619" s="48" t="str">
        <f>VLOOKUP(C619,[1]業者一覧!_xlnm.Database,19,FALSE)</f>
        <v>鳥内</v>
      </c>
      <c r="N619" s="49" t="s">
        <v>38</v>
      </c>
      <c r="O619" s="50" t="s">
        <v>39</v>
      </c>
      <c r="P619" s="50"/>
      <c r="Q619" s="50"/>
      <c r="R619" s="51"/>
      <c r="S619" s="52" t="s">
        <v>38</v>
      </c>
      <c r="T619" s="50" t="s">
        <v>38</v>
      </c>
      <c r="U619" s="50" t="s">
        <v>38</v>
      </c>
      <c r="V619" s="50" t="s">
        <v>38</v>
      </c>
      <c r="W619" s="51"/>
      <c r="X619" s="53"/>
      <c r="Y619" s="52" t="s">
        <v>38</v>
      </c>
      <c r="Z619" s="50" t="s">
        <v>38</v>
      </c>
      <c r="AA619" s="50" t="s">
        <v>38</v>
      </c>
      <c r="AB619" s="50"/>
      <c r="AC619" s="51" t="s">
        <v>38</v>
      </c>
      <c r="AD619" s="54"/>
      <c r="AE619" s="50"/>
      <c r="AF619" s="50"/>
      <c r="AG619" s="51"/>
      <c r="AH619" s="54"/>
      <c r="AI619" s="54"/>
      <c r="AJ619" s="53"/>
      <c r="AK619" s="55">
        <f t="shared" si="47"/>
        <v>10</v>
      </c>
      <c r="AL619" s="56" t="s">
        <v>43</v>
      </c>
    </row>
    <row r="620" spans="1:38" ht="37.5" customHeight="1">
      <c r="A620" s="22">
        <f>VLOOKUP(C620,[1]業者一覧!_xlnm.Database,3,FALSE)</f>
        <v>0</v>
      </c>
      <c r="B620" s="22">
        <f>VLOOKUP(C620,[1]業者一覧!_xlnm.Database,11,FALSE)</f>
        <v>3</v>
      </c>
      <c r="C620" s="23">
        <v>24510</v>
      </c>
      <c r="D620" s="42" t="str">
        <f t="shared" si="46"/>
        <v>04103024510</v>
      </c>
      <c r="E620" s="43" t="str">
        <f>VLOOKUP(C620,[1]業者一覧!_xlnm.Database,2,FALSE)</f>
        <v>㈱近藤建設</v>
      </c>
      <c r="F620" s="44">
        <f>VLOOKUP(C620,[1]業者一覧!_xlnm.Database,4,FALSE)</f>
        <v>42065</v>
      </c>
      <c r="G620" s="45">
        <f t="shared" si="48"/>
        <v>43891</v>
      </c>
      <c r="H620" s="46" t="str">
        <f>VLOOKUP(C620,[1]業者一覧!_xlnm.Database,12,FALSE)</f>
        <v>近藤 博和</v>
      </c>
      <c r="I620" s="46" t="str">
        <f>VLOOKUP(C620,[1]業者一覧!_xlnm.Database,13,FALSE)</f>
        <v>ｺﾝﾄﾞｳｹﾝｾﾂ</v>
      </c>
      <c r="J620" s="29">
        <f>VLOOKUP(C620,[1]業者一覧!_xlnm.Database,16,FALSE)</f>
        <v>8390804</v>
      </c>
      <c r="K620" s="43" t="str">
        <f>VLOOKUP(C620,[1]業者一覧!_xlnm.Database,17,FALSE)</f>
        <v>福岡県久留米市宮ノ陣町若松1949-1</v>
      </c>
      <c r="L620" s="47" t="str">
        <f>VLOOKUP(C620,[1]業者一覧!_xlnm.Database,18,FALSE)</f>
        <v>0942-39-8773</v>
      </c>
      <c r="M620" s="48" t="str">
        <f>VLOOKUP(C620,[1]業者一覧!_xlnm.Database,19,FALSE)</f>
        <v>鳥外</v>
      </c>
      <c r="N620" s="49" t="s">
        <v>40</v>
      </c>
      <c r="O620" s="50" t="s">
        <v>50</v>
      </c>
      <c r="P620" s="50"/>
      <c r="Q620" s="50"/>
      <c r="R620" s="51"/>
      <c r="S620" s="52" t="s">
        <v>40</v>
      </c>
      <c r="T620" s="50" t="s">
        <v>40</v>
      </c>
      <c r="U620" s="50" t="s">
        <v>40</v>
      </c>
      <c r="V620" s="50"/>
      <c r="W620" s="51"/>
      <c r="X620" s="53"/>
      <c r="Y620" s="52"/>
      <c r="Z620" s="50" t="s">
        <v>40</v>
      </c>
      <c r="AA620" s="50" t="s">
        <v>40</v>
      </c>
      <c r="AB620" s="50"/>
      <c r="AC620" s="51" t="s">
        <v>40</v>
      </c>
      <c r="AD620" s="54"/>
      <c r="AE620" s="50"/>
      <c r="AF620" s="50"/>
      <c r="AG620" s="51"/>
      <c r="AH620" s="54" t="s">
        <v>38</v>
      </c>
      <c r="AI620" s="54"/>
      <c r="AJ620" s="53"/>
      <c r="AK620" s="55">
        <f t="shared" si="47"/>
        <v>8</v>
      </c>
      <c r="AL620" s="56" t="s">
        <v>43</v>
      </c>
    </row>
    <row r="621" spans="1:38" ht="37.5" customHeight="1">
      <c r="A621" s="22">
        <f>VLOOKUP(C621,[1]業者一覧!_xlnm.Database,3,FALSE)</f>
        <v>0</v>
      </c>
      <c r="B621" s="22">
        <f>VLOOKUP(C621,[1]業者一覧!_xlnm.Database,11,FALSE)</f>
        <v>6</v>
      </c>
      <c r="C621" s="23">
        <v>125852</v>
      </c>
      <c r="D621" s="42" t="str">
        <f t="shared" si="46"/>
        <v>04106125852</v>
      </c>
      <c r="E621" s="43" t="str">
        <f>VLOOKUP(C621,[1]業者一覧!_xlnm.Database,2,FALSE)</f>
        <v>㈱西海有機</v>
      </c>
      <c r="F621" s="44">
        <f>VLOOKUP(C621,[1]業者一覧!_xlnm.Database,4,FALSE)</f>
        <v>42509</v>
      </c>
      <c r="G621" s="45">
        <f t="shared" si="48"/>
        <v>44334</v>
      </c>
      <c r="H621" s="46" t="str">
        <f>VLOOKUP(C621,[1]業者一覧!_xlnm.Database,12,FALSE)</f>
        <v>森林 力雄</v>
      </c>
      <c r="I621" s="46" t="str">
        <f>VLOOKUP(C621,[1]業者一覧!_xlnm.Database,13,FALSE)</f>
        <v>ｻｲｶｲﾕｳｷ</v>
      </c>
      <c r="J621" s="29">
        <f>VLOOKUP(C621,[1]業者一覧!_xlnm.Database,16,FALSE)</f>
        <v>8513504</v>
      </c>
      <c r="K621" s="43" t="str">
        <f>VLOOKUP(C621,[1]業者一覧!_xlnm.Database,17,FALSE)</f>
        <v>長崎県西海市西海町木場郷1489-2</v>
      </c>
      <c r="L621" s="47" t="str">
        <f>VLOOKUP(C621,[1]業者一覧!_xlnm.Database,18,FALSE)</f>
        <v>0959-32-1232</v>
      </c>
      <c r="M621" s="48" t="str">
        <f>VLOOKUP(C621,[1]業者一覧!_xlnm.Database,19,FALSE)</f>
        <v>伊外</v>
      </c>
      <c r="N621" s="49"/>
      <c r="O621" s="50"/>
      <c r="P621" s="50"/>
      <c r="Q621" s="50" t="s">
        <v>39</v>
      </c>
      <c r="R621" s="51"/>
      <c r="S621" s="52"/>
      <c r="T621" s="50"/>
      <c r="U621" s="50"/>
      <c r="V621" s="50"/>
      <c r="W621" s="51" t="s">
        <v>38</v>
      </c>
      <c r="X621" s="53"/>
      <c r="Y621" s="52"/>
      <c r="Z621" s="50"/>
      <c r="AA621" s="50"/>
      <c r="AB621" s="50"/>
      <c r="AC621" s="51"/>
      <c r="AD621" s="54"/>
      <c r="AE621" s="50"/>
      <c r="AF621" s="50"/>
      <c r="AG621" s="51"/>
      <c r="AH621" s="54"/>
      <c r="AI621" s="54"/>
      <c r="AJ621" s="53"/>
      <c r="AK621" s="55">
        <f t="shared" si="47"/>
        <v>2</v>
      </c>
      <c r="AL621" s="56" t="s">
        <v>88</v>
      </c>
    </row>
    <row r="622" spans="1:38" ht="37.5" customHeight="1">
      <c r="A622" s="22">
        <f>VLOOKUP(C622,[1]業者一覧!_xlnm.Database,3,FALSE)</f>
        <v>0</v>
      </c>
      <c r="B622" s="22">
        <f>VLOOKUP(C622,[1]業者一覧!_xlnm.Database,11,FALSE)</f>
        <v>3</v>
      </c>
      <c r="C622" s="23">
        <v>16750</v>
      </c>
      <c r="D622" s="42" t="str">
        <f t="shared" si="46"/>
        <v>04103016750</v>
      </c>
      <c r="E622" s="43" t="str">
        <f>VLOOKUP(C622,[1]業者一覧!_xlnm.Database,2,FALSE)</f>
        <v>斉藤 二郎</v>
      </c>
      <c r="F622" s="44">
        <f>VLOOKUP(C622,[1]業者一覧!_xlnm.Database,4,FALSE)</f>
        <v>43562</v>
      </c>
      <c r="G622" s="45">
        <f t="shared" si="48"/>
        <v>45388</v>
      </c>
      <c r="H622" s="46" t="str">
        <f>VLOOKUP(C622,[1]業者一覧!_xlnm.Database,12,FALSE)</f>
        <v>斉藤 二郎</v>
      </c>
      <c r="I622" s="46" t="str">
        <f>VLOOKUP(C622,[1]業者一覧!_xlnm.Database,13,FALSE)</f>
        <v>ｻｲﾄｳｼﾞﾛｳ</v>
      </c>
      <c r="J622" s="29">
        <f>VLOOKUP(C622,[1]業者一覧!_xlnm.Database,16,FALSE)</f>
        <v>8490122</v>
      </c>
      <c r="K622" s="43" t="str">
        <f>VLOOKUP(C622,[1]業者一覧!_xlnm.Database,17,FALSE)</f>
        <v>佐賀県三養基郡上峰町大字前牟田1414-1</v>
      </c>
      <c r="L622" s="47" t="str">
        <f>VLOOKUP(C622,[1]業者一覧!_xlnm.Database,18,FALSE)</f>
        <v>0952-52-3150</v>
      </c>
      <c r="M622" s="48" t="str">
        <f>VLOOKUP(C622,[1]業者一覧!_xlnm.Database,19,FALSE)</f>
        <v>鳥内</v>
      </c>
      <c r="N622" s="49" t="s">
        <v>40</v>
      </c>
      <c r="O622" s="50" t="s">
        <v>40</v>
      </c>
      <c r="P622" s="50"/>
      <c r="Q622" s="50"/>
      <c r="R622" s="51"/>
      <c r="S622" s="52" t="s">
        <v>40</v>
      </c>
      <c r="T622" s="50"/>
      <c r="U622" s="50" t="s">
        <v>40</v>
      </c>
      <c r="V622" s="50"/>
      <c r="W622" s="51"/>
      <c r="X622" s="53"/>
      <c r="Y622" s="52"/>
      <c r="Z622" s="50" t="s">
        <v>40</v>
      </c>
      <c r="AA622" s="50" t="s">
        <v>40</v>
      </c>
      <c r="AB622" s="50"/>
      <c r="AC622" s="51" t="s">
        <v>40</v>
      </c>
      <c r="AD622" s="54"/>
      <c r="AE622" s="50"/>
      <c r="AF622" s="50"/>
      <c r="AG622" s="51"/>
      <c r="AH622" s="54" t="s">
        <v>38</v>
      </c>
      <c r="AI622" s="54" t="s">
        <v>40</v>
      </c>
      <c r="AJ622" s="53"/>
      <c r="AK622" s="55">
        <f t="shared" si="47"/>
        <v>7</v>
      </c>
      <c r="AL622" s="56"/>
    </row>
    <row r="623" spans="1:38" ht="37.5" customHeight="1">
      <c r="A623" s="22">
        <f>VLOOKUP(C623,[1]業者一覧!_xlnm.Database,3,FALSE)</f>
        <v>0</v>
      </c>
      <c r="B623" s="22">
        <f>VLOOKUP(C623,[1]業者一覧!_xlnm.Database,11,FALSE)</f>
        <v>3</v>
      </c>
      <c r="C623" s="23">
        <v>35416</v>
      </c>
      <c r="D623" s="42" t="str">
        <f t="shared" si="46"/>
        <v>04103035416</v>
      </c>
      <c r="E623" s="43" t="str">
        <f>VLOOKUP(C623,[1]業者一覧!_xlnm.Database,2,FALSE)</f>
        <v>坂井運送㈱</v>
      </c>
      <c r="F623" s="44">
        <f>VLOOKUP(C623,[1]業者一覧!_xlnm.Database,4,FALSE)</f>
        <v>42133</v>
      </c>
      <c r="G623" s="45">
        <f t="shared" si="48"/>
        <v>43959</v>
      </c>
      <c r="H623" s="46" t="str">
        <f>VLOOKUP(C623,[1]業者一覧!_xlnm.Database,12,FALSE)</f>
        <v>坂井 毅</v>
      </c>
      <c r="I623" s="46" t="str">
        <f>VLOOKUP(C623,[1]業者一覧!_xlnm.Database,13,FALSE)</f>
        <v>ｻｶｲｳﾝｿｳ</v>
      </c>
      <c r="J623" s="29">
        <f>VLOOKUP(C623,[1]業者一覧!_xlnm.Database,16,FALSE)</f>
        <v>8391216</v>
      </c>
      <c r="K623" s="43" t="str">
        <f>VLOOKUP(C623,[1]業者一覧!_xlnm.Database,17,FALSE)</f>
        <v>福岡県久留米市田主丸町中尾965-1</v>
      </c>
      <c r="L623" s="47" t="str">
        <f>VLOOKUP(C623,[1]業者一覧!_xlnm.Database,18,FALSE)</f>
        <v>0943-72-0607</v>
      </c>
      <c r="M623" s="48" t="str">
        <f>VLOOKUP(C623,[1]業者一覧!_xlnm.Database,19,FALSE)</f>
        <v>鳥外</v>
      </c>
      <c r="N623" s="49"/>
      <c r="O623" s="50"/>
      <c r="P623" s="50"/>
      <c r="Q623" s="50"/>
      <c r="R623" s="51"/>
      <c r="S623" s="52"/>
      <c r="T623" s="50"/>
      <c r="U623" s="50"/>
      <c r="V623" s="50"/>
      <c r="W623" s="51"/>
      <c r="X623" s="53"/>
      <c r="Y623" s="52"/>
      <c r="Z623" s="50"/>
      <c r="AA623" s="50"/>
      <c r="AB623" s="50"/>
      <c r="AC623" s="51" t="s">
        <v>39</v>
      </c>
      <c r="AD623" s="54"/>
      <c r="AE623" s="50"/>
      <c r="AF623" s="50"/>
      <c r="AG623" s="51"/>
      <c r="AH623" s="54"/>
      <c r="AI623" s="54"/>
      <c r="AJ623" s="53"/>
      <c r="AK623" s="55">
        <f t="shared" si="47"/>
        <v>1</v>
      </c>
      <c r="AL623" s="56" t="s">
        <v>66</v>
      </c>
    </row>
    <row r="624" spans="1:38" ht="37.5" customHeight="1">
      <c r="A624" s="22">
        <f>VLOOKUP(C624,[1]業者一覧!_xlnm.Database,3,FALSE)</f>
        <v>0</v>
      </c>
      <c r="B624" s="22">
        <f>VLOOKUP(C624,[1]業者一覧!_xlnm.Database,11,FALSE)</f>
        <v>3</v>
      </c>
      <c r="C624" s="23">
        <v>19924</v>
      </c>
      <c r="D624" s="42" t="str">
        <f t="shared" si="46"/>
        <v>04103019924</v>
      </c>
      <c r="E624" s="43" t="str">
        <f>VLOOKUP(C624,[1]業者一覧!_xlnm.Database,2,FALSE)</f>
        <v>㈱坂井幸吉商店</v>
      </c>
      <c r="F624" s="44">
        <f>VLOOKUP(C624,[1]業者一覧!_xlnm.Database,4,FALSE)</f>
        <v>43159</v>
      </c>
      <c r="G624" s="45">
        <f t="shared" si="48"/>
        <v>44984</v>
      </c>
      <c r="H624" s="46" t="str">
        <f>VLOOKUP(C624,[1]業者一覧!_xlnm.Database,12,FALSE)</f>
        <v>坂井 孝光</v>
      </c>
      <c r="I624" s="46" t="str">
        <f>VLOOKUP(C624,[1]業者一覧!_xlnm.Database,13,FALSE)</f>
        <v>ｻｶｲｺｳｷﾁｼｮｳﾃﾝ</v>
      </c>
      <c r="J624" s="29">
        <f>VLOOKUP(C624,[1]業者一覧!_xlnm.Database,16,FALSE)</f>
        <v>8611103</v>
      </c>
      <c r="K624" s="43" t="str">
        <f>VLOOKUP(C624,[1]業者一覧!_xlnm.Database,17,FALSE)</f>
        <v>熊本県合志市野々島5483-2</v>
      </c>
      <c r="L624" s="47" t="str">
        <f>VLOOKUP(C624,[1]業者一覧!_xlnm.Database,18,FALSE)</f>
        <v>096-242-0077</v>
      </c>
      <c r="M624" s="48" t="str">
        <f>VLOOKUP(C624,[1]業者一覧!_xlnm.Database,19,FALSE)</f>
        <v>鳥外</v>
      </c>
      <c r="N624" s="49" t="s">
        <v>38</v>
      </c>
      <c r="O624" s="50"/>
      <c r="P624" s="50" t="s">
        <v>38</v>
      </c>
      <c r="Q624" s="50"/>
      <c r="R624" s="51"/>
      <c r="S624" s="52" t="s">
        <v>38</v>
      </c>
      <c r="T624" s="50" t="s">
        <v>38</v>
      </c>
      <c r="U624" s="50" t="s">
        <v>38</v>
      </c>
      <c r="V624" s="50" t="s">
        <v>38</v>
      </c>
      <c r="W624" s="51" t="s">
        <v>38</v>
      </c>
      <c r="X624" s="53"/>
      <c r="Y624" s="52"/>
      <c r="Z624" s="50" t="s">
        <v>38</v>
      </c>
      <c r="AA624" s="50" t="s">
        <v>38</v>
      </c>
      <c r="AB624" s="50" t="s">
        <v>38</v>
      </c>
      <c r="AC624" s="51" t="s">
        <v>38</v>
      </c>
      <c r="AD624" s="54"/>
      <c r="AE624" s="50"/>
      <c r="AF624" s="50"/>
      <c r="AG624" s="51" t="s">
        <v>38</v>
      </c>
      <c r="AH624" s="54" t="s">
        <v>38</v>
      </c>
      <c r="AI624" s="54" t="s">
        <v>38</v>
      </c>
      <c r="AJ624" s="53" t="s">
        <v>38</v>
      </c>
      <c r="AK624" s="55">
        <f t="shared" si="47"/>
        <v>12</v>
      </c>
      <c r="AL624" s="56"/>
    </row>
    <row r="625" spans="1:38" ht="37.5" customHeight="1">
      <c r="A625" s="63">
        <f>VLOOKUP(C625,[1]業者一覧!_xlnm.Database,3,FALSE)</f>
        <v>1</v>
      </c>
      <c r="B625" s="63">
        <f>VLOOKUP(C625,[1]業者一覧!_xlnm.Database,11,FALSE)</f>
        <v>1</v>
      </c>
      <c r="C625" s="64">
        <v>16143</v>
      </c>
      <c r="D625" s="65" t="str">
        <f t="shared" si="46"/>
        <v>04111016143</v>
      </c>
      <c r="E625" s="66" t="str">
        <f>VLOOKUP(C625,[1]業者一覧!_xlnm.Database,2,FALSE)</f>
        <v>㈲坂井商店</v>
      </c>
      <c r="F625" s="67">
        <f>VLOOKUP(C625,[1]業者一覧!_xlnm.Database,4,FALSE)</f>
        <v>42451</v>
      </c>
      <c r="G625" s="68">
        <f>EDATE(F625,84)-1</f>
        <v>45006</v>
      </c>
      <c r="H625" s="69" t="str">
        <f>VLOOKUP(C625,[1]業者一覧!_xlnm.Database,12,FALSE)</f>
        <v>坂井 茂夫</v>
      </c>
      <c r="I625" s="69" t="str">
        <f>VLOOKUP(C625,[1]業者一覧!_xlnm.Database,13,FALSE)</f>
        <v>ｻｶｲｼｮｳﾃﾝ</v>
      </c>
      <c r="J625" s="70">
        <f>VLOOKUP(C625,[1]業者一覧!_xlnm.Database,16,FALSE)</f>
        <v>8490903</v>
      </c>
      <c r="K625" s="66" t="str">
        <f>VLOOKUP(C625,[1]業者一覧!_xlnm.Database,17,FALSE)</f>
        <v>佐賀県佐賀市久保泉町大字下和泉635-1</v>
      </c>
      <c r="L625" s="71" t="str">
        <f>VLOOKUP(C625,[1]業者一覧!_xlnm.Database,18,FALSE)</f>
        <v>0952-98-0118</v>
      </c>
      <c r="M625" s="72" t="str">
        <f>VLOOKUP(C625,[1]業者一覧!_xlnm.Database,19,FALSE)</f>
        <v>佐内</v>
      </c>
      <c r="N625" s="73" t="s">
        <v>49</v>
      </c>
      <c r="O625" s="74" t="s">
        <v>49</v>
      </c>
      <c r="P625" s="74" t="s">
        <v>49</v>
      </c>
      <c r="Q625" s="74" t="s">
        <v>49</v>
      </c>
      <c r="R625" s="75" t="s">
        <v>49</v>
      </c>
      <c r="S625" s="76" t="s">
        <v>49</v>
      </c>
      <c r="T625" s="74" t="s">
        <v>49</v>
      </c>
      <c r="U625" s="74" t="s">
        <v>49</v>
      </c>
      <c r="V625" s="74" t="s">
        <v>49</v>
      </c>
      <c r="W625" s="75" t="s">
        <v>49</v>
      </c>
      <c r="X625" s="77"/>
      <c r="Y625" s="76" t="s">
        <v>49</v>
      </c>
      <c r="Z625" s="74" t="s">
        <v>49</v>
      </c>
      <c r="AA625" s="74" t="s">
        <v>49</v>
      </c>
      <c r="AB625" s="74" t="s">
        <v>49</v>
      </c>
      <c r="AC625" s="75" t="s">
        <v>49</v>
      </c>
      <c r="AD625" s="78"/>
      <c r="AE625" s="74"/>
      <c r="AF625" s="74" t="s">
        <v>49</v>
      </c>
      <c r="AG625" s="75"/>
      <c r="AH625" s="78" t="s">
        <v>49</v>
      </c>
      <c r="AI625" s="78" t="s">
        <v>48</v>
      </c>
      <c r="AJ625" s="77"/>
      <c r="AK625" s="79">
        <f t="shared" si="47"/>
        <v>16</v>
      </c>
      <c r="AL625" s="80"/>
    </row>
    <row r="626" spans="1:38" ht="37.5" customHeight="1">
      <c r="A626" s="22">
        <f>VLOOKUP(C626,[1]業者一覧!_xlnm.Database,3,FALSE)</f>
        <v>0</v>
      </c>
      <c r="B626" s="22">
        <f>VLOOKUP(C626,[1]業者一覧!_xlnm.Database,11,FALSE)</f>
        <v>5</v>
      </c>
      <c r="C626" s="23">
        <v>168589</v>
      </c>
      <c r="D626" s="42" t="str">
        <f t="shared" si="46"/>
        <v>04105168589</v>
      </c>
      <c r="E626" s="43" t="str">
        <f>VLOOKUP(C626,[1]業者一覧!_xlnm.Database,2,FALSE)</f>
        <v>㈲酒井商店</v>
      </c>
      <c r="F626" s="44">
        <f>VLOOKUP(C626,[1]業者一覧!_xlnm.Database,4,FALSE)</f>
        <v>43009</v>
      </c>
      <c r="G626" s="45">
        <f>EDATE(F626,60)-1</f>
        <v>44834</v>
      </c>
      <c r="H626" s="46" t="str">
        <f>VLOOKUP(C626,[1]業者一覧!_xlnm.Database,12,FALSE)</f>
        <v>酒井 昭一郎</v>
      </c>
      <c r="I626" s="46" t="str">
        <f>VLOOKUP(C626,[1]業者一覧!_xlnm.Database,13,FALSE)</f>
        <v>ｻｶｲｼｮｳﾃﾝ</v>
      </c>
      <c r="J626" s="29" t="str">
        <f>VLOOKUP(C626,[1]業者一覧!_xlnm.Database,16,FALSE)</f>
        <v>847-1521</v>
      </c>
      <c r="K626" s="43" t="str">
        <f>VLOOKUP(C626,[1]業者一覧!_xlnm.Database,17,FALSE)</f>
        <v>佐賀県唐津市肥前町田野丙84-27</v>
      </c>
      <c r="L626" s="47" t="str">
        <f>VLOOKUP(C626,[1]業者一覧!_xlnm.Database,18,FALSE)</f>
        <v>0955-54-2374</v>
      </c>
      <c r="M626" s="48" t="str">
        <f>VLOOKUP(C626,[1]業者一覧!_xlnm.Database,19,FALSE)</f>
        <v>唐内</v>
      </c>
      <c r="N626" s="49" t="s">
        <v>38</v>
      </c>
      <c r="O626" s="50" t="s">
        <v>38</v>
      </c>
      <c r="P626" s="50" t="s">
        <v>38</v>
      </c>
      <c r="Q626" s="50" t="s">
        <v>38</v>
      </c>
      <c r="R626" s="51" t="s">
        <v>38</v>
      </c>
      <c r="S626" s="52" t="s">
        <v>38</v>
      </c>
      <c r="T626" s="50" t="s">
        <v>38</v>
      </c>
      <c r="U626" s="50" t="s">
        <v>38</v>
      </c>
      <c r="V626" s="50" t="s">
        <v>38</v>
      </c>
      <c r="W626" s="51" t="s">
        <v>38</v>
      </c>
      <c r="X626" s="53"/>
      <c r="Y626" s="52" t="s">
        <v>38</v>
      </c>
      <c r="Z626" s="50" t="s">
        <v>38</v>
      </c>
      <c r="AA626" s="50" t="s">
        <v>38</v>
      </c>
      <c r="AB626" s="50" t="s">
        <v>38</v>
      </c>
      <c r="AC626" s="51" t="s">
        <v>38</v>
      </c>
      <c r="AD626" s="54"/>
      <c r="AE626" s="50"/>
      <c r="AF626" s="50" t="s">
        <v>38</v>
      </c>
      <c r="AG626" s="51" t="s">
        <v>38</v>
      </c>
      <c r="AH626" s="54" t="s">
        <v>38</v>
      </c>
      <c r="AI626" s="54" t="s">
        <v>42</v>
      </c>
      <c r="AJ626" s="53" t="s">
        <v>42</v>
      </c>
      <c r="AK626" s="55">
        <f t="shared" si="47"/>
        <v>17</v>
      </c>
      <c r="AL626" s="56"/>
    </row>
    <row r="627" spans="1:38" ht="37.5" customHeight="1">
      <c r="A627" s="22">
        <f>VLOOKUP(C627,[1]業者一覧!_xlnm.Database,3,FALSE)</f>
        <v>0</v>
      </c>
      <c r="B627" s="22">
        <f>VLOOKUP(C627,[1]業者一覧!_xlnm.Database,11,FALSE)</f>
        <v>1</v>
      </c>
      <c r="C627" s="23">
        <v>184615</v>
      </c>
      <c r="D627" s="42" t="str">
        <f t="shared" si="46"/>
        <v>04101184615</v>
      </c>
      <c r="E627" s="43" t="str">
        <f>VLOOKUP(C627,[1]業者一覧!_xlnm.Database,2,FALSE)</f>
        <v>坂井商店㈱</v>
      </c>
      <c r="F627" s="44">
        <f>VLOOKUP(C627,[1]業者一覧!_xlnm.Database,4,FALSE)</f>
        <v>42248</v>
      </c>
      <c r="G627" s="45">
        <f>EDATE(F627,60)-1</f>
        <v>44074</v>
      </c>
      <c r="H627" s="46" t="str">
        <f>VLOOKUP(C627,[1]業者一覧!_xlnm.Database,12,FALSE)</f>
        <v>坂井 政隆</v>
      </c>
      <c r="I627" s="46" t="str">
        <f>VLOOKUP(C627,[1]業者一覧!_xlnm.Database,13,FALSE)</f>
        <v>ｻｶｲｼｮｳﾃﾝ</v>
      </c>
      <c r="J627" s="29" t="str">
        <f>VLOOKUP(C627,[1]業者一覧!_xlnm.Database,16,FALSE)</f>
        <v>859-6133</v>
      </c>
      <c r="K627" s="43" t="str">
        <f>VLOOKUP(C627,[1]業者一覧!_xlnm.Database,17,FALSE)</f>
        <v>長崎県佐世保市江迎町猪調1172-2</v>
      </c>
      <c r="L627" s="47" t="str">
        <f>VLOOKUP(C627,[1]業者一覧!_xlnm.Database,18,FALSE)</f>
        <v>0956-66-8002</v>
      </c>
      <c r="M627" s="48" t="str">
        <f>VLOOKUP(C627,[1]業者一覧!_xlnm.Database,19,FALSE)</f>
        <v>佐外</v>
      </c>
      <c r="N627" s="54" t="s">
        <v>38</v>
      </c>
      <c r="O627" s="50" t="s">
        <v>38</v>
      </c>
      <c r="P627" s="50" t="s">
        <v>38</v>
      </c>
      <c r="Q627" s="50" t="s">
        <v>38</v>
      </c>
      <c r="R627" s="51" t="s">
        <v>38</v>
      </c>
      <c r="S627" s="52" t="s">
        <v>38</v>
      </c>
      <c r="T627" s="50" t="s">
        <v>38</v>
      </c>
      <c r="U627" s="50" t="s">
        <v>38</v>
      </c>
      <c r="V627" s="50" t="s">
        <v>38</v>
      </c>
      <c r="W627" s="51"/>
      <c r="X627" s="53"/>
      <c r="Y627" s="52" t="s">
        <v>38</v>
      </c>
      <c r="Z627" s="50" t="s">
        <v>38</v>
      </c>
      <c r="AA627" s="50" t="s">
        <v>38</v>
      </c>
      <c r="AB627" s="50" t="s">
        <v>38</v>
      </c>
      <c r="AC627" s="51" t="s">
        <v>38</v>
      </c>
      <c r="AD627" s="54"/>
      <c r="AE627" s="50"/>
      <c r="AF627" s="50" t="s">
        <v>38</v>
      </c>
      <c r="AG627" s="51"/>
      <c r="AH627" s="54" t="s">
        <v>38</v>
      </c>
      <c r="AI627" s="54"/>
      <c r="AJ627" s="53"/>
      <c r="AK627" s="55">
        <f t="shared" si="47"/>
        <v>15</v>
      </c>
      <c r="AL627" s="56"/>
    </row>
    <row r="628" spans="1:38" ht="37.5" customHeight="1">
      <c r="A628" s="22">
        <f>VLOOKUP(C628,[1]業者一覧!_xlnm.Database,3,FALSE)</f>
        <v>0</v>
      </c>
      <c r="B628" s="22">
        <f>VLOOKUP(C628,[1]業者一覧!_xlnm.Database,11,FALSE)</f>
        <v>1</v>
      </c>
      <c r="C628" s="23">
        <v>66778</v>
      </c>
      <c r="D628" s="42" t="str">
        <f t="shared" si="46"/>
        <v>04101066778</v>
      </c>
      <c r="E628" s="43" t="str">
        <f>VLOOKUP(C628,[1]業者一覧!_xlnm.Database,2,FALSE)</f>
        <v>㈱サカイ引越センター</v>
      </c>
      <c r="F628" s="44">
        <f>VLOOKUP(C628,[1]業者一覧!_xlnm.Database,4,FALSE)</f>
        <v>43139</v>
      </c>
      <c r="G628" s="45">
        <f>EDATE(F628,60)-1</f>
        <v>44964</v>
      </c>
      <c r="H628" s="46" t="str">
        <f>VLOOKUP(C628,[1]業者一覧!_xlnm.Database,12,FALSE)</f>
        <v>田島 哲康</v>
      </c>
      <c r="I628" s="46" t="str">
        <f>VLOOKUP(C628,[1]業者一覧!_xlnm.Database,13,FALSE)</f>
        <v>ｻｶｲﾋｯｺｼｾﾝﾀｰ</v>
      </c>
      <c r="J628" s="29" t="str">
        <f>VLOOKUP(C628,[1]業者一覧!_xlnm.Database,16,FALSE)</f>
        <v>590-0823</v>
      </c>
      <c r="K628" s="43" t="str">
        <f>VLOOKUP(C628,[1]業者一覧!_xlnm.Database,17,FALSE)</f>
        <v>大阪府堺市堺区石津北町56</v>
      </c>
      <c r="L628" s="47" t="str">
        <f>VLOOKUP(C628,[1]業者一覧!_xlnm.Database,18,FALSE)</f>
        <v>072-244-1175</v>
      </c>
      <c r="M628" s="48" t="str">
        <f>VLOOKUP(C628,[1]業者一覧!_xlnm.Database,19,FALSE)</f>
        <v>佐外</v>
      </c>
      <c r="N628" s="54"/>
      <c r="O628" s="50"/>
      <c r="P628" s="50"/>
      <c r="Q628" s="50"/>
      <c r="R628" s="51"/>
      <c r="S628" s="52" t="s">
        <v>38</v>
      </c>
      <c r="T628" s="50"/>
      <c r="U628" s="50"/>
      <c r="V628" s="50"/>
      <c r="W628" s="51"/>
      <c r="X628" s="53"/>
      <c r="Y628" s="52" t="s">
        <v>38</v>
      </c>
      <c r="Z628" s="50"/>
      <c r="AA628" s="50" t="s">
        <v>38</v>
      </c>
      <c r="AB628" s="50"/>
      <c r="AC628" s="51" t="s">
        <v>38</v>
      </c>
      <c r="AD628" s="54"/>
      <c r="AE628" s="50"/>
      <c r="AF628" s="50"/>
      <c r="AG628" s="51"/>
      <c r="AH628" s="54"/>
      <c r="AI628" s="54"/>
      <c r="AJ628" s="53"/>
      <c r="AK628" s="55">
        <f t="shared" si="47"/>
        <v>4</v>
      </c>
      <c r="AL628" s="56"/>
    </row>
    <row r="629" spans="1:38" ht="37.5" customHeight="1">
      <c r="A629" s="22">
        <f>VLOOKUP(C629,[1]業者一覧!_xlnm.Database,3,FALSE)</f>
        <v>0</v>
      </c>
      <c r="B629" s="22">
        <f>VLOOKUP(C629,[1]業者一覧!_xlnm.Database,11,FALSE)</f>
        <v>1</v>
      </c>
      <c r="C629" s="23">
        <v>2113</v>
      </c>
      <c r="D629" s="42" t="str">
        <f t="shared" si="46"/>
        <v>04101002113</v>
      </c>
      <c r="E629" s="43" t="str">
        <f>VLOOKUP(C629,[1]業者一覧!_xlnm.Database,2,FALSE)</f>
        <v>佐賀衛研㈱</v>
      </c>
      <c r="F629" s="44">
        <f>VLOOKUP(C629,[1]業者一覧!_xlnm.Database,4,FALSE)</f>
        <v>42171</v>
      </c>
      <c r="G629" s="45">
        <f>EDATE(F629,60)-1</f>
        <v>43997</v>
      </c>
      <c r="H629" s="46" t="str">
        <f>VLOOKUP(C629,[1]業者一覧!_xlnm.Database,12,FALSE)</f>
        <v>橋本 和幸</v>
      </c>
      <c r="I629" s="46" t="str">
        <f>VLOOKUP(C629,[1]業者一覧!_xlnm.Database,13,FALSE)</f>
        <v>ｻｶﾞｴｲｹﾝ</v>
      </c>
      <c r="J629" s="29">
        <f>VLOOKUP(C629,[1]業者一覧!_xlnm.Database,16,FALSE)</f>
        <v>8490931</v>
      </c>
      <c r="K629" s="43" t="str">
        <f>VLOOKUP(C629,[1]業者一覧!_xlnm.Database,17,FALSE)</f>
        <v>佐賀県佐賀市鍋島町蛎久289-1</v>
      </c>
      <c r="L629" s="47" t="str">
        <f>VLOOKUP(C629,[1]業者一覧!_xlnm.Database,18,FALSE)</f>
        <v>0952-32-3346</v>
      </c>
      <c r="M629" s="48" t="str">
        <f>VLOOKUP(C629,[1]業者一覧!_xlnm.Database,19,FALSE)</f>
        <v>佐内</v>
      </c>
      <c r="N629" s="49" t="s">
        <v>40</v>
      </c>
      <c r="O629" s="50" t="s">
        <v>40</v>
      </c>
      <c r="P629" s="50" t="s">
        <v>40</v>
      </c>
      <c r="Q629" s="50" t="s">
        <v>40</v>
      </c>
      <c r="R629" s="51" t="s">
        <v>40</v>
      </c>
      <c r="S629" s="52" t="s">
        <v>40</v>
      </c>
      <c r="T629" s="50" t="s">
        <v>40</v>
      </c>
      <c r="U629" s="50" t="s">
        <v>40</v>
      </c>
      <c r="V629" s="50" t="s">
        <v>40</v>
      </c>
      <c r="W629" s="51" t="s">
        <v>40</v>
      </c>
      <c r="X629" s="53"/>
      <c r="Y629" s="52" t="s">
        <v>40</v>
      </c>
      <c r="Z629" s="50" t="s">
        <v>40</v>
      </c>
      <c r="AA629" s="50" t="s">
        <v>40</v>
      </c>
      <c r="AB629" s="50"/>
      <c r="AC629" s="51" t="s">
        <v>40</v>
      </c>
      <c r="AD629" s="54"/>
      <c r="AE629" s="50"/>
      <c r="AF629" s="50"/>
      <c r="AG629" s="51"/>
      <c r="AH629" s="54"/>
      <c r="AI629" s="54"/>
      <c r="AJ629" s="53"/>
      <c r="AK629" s="55">
        <f t="shared" si="47"/>
        <v>14</v>
      </c>
      <c r="AL629" s="56"/>
    </row>
    <row r="630" spans="1:38" ht="37.5" customHeight="1">
      <c r="A630" s="22">
        <f>VLOOKUP(C630,[1]業者一覧!_xlnm.Database,3,FALSE)</f>
        <v>0</v>
      </c>
      <c r="B630" s="22">
        <f>VLOOKUP(C630,[1]業者一覧!_xlnm.Database,11,FALSE)</f>
        <v>6</v>
      </c>
      <c r="C630" s="23">
        <v>21388</v>
      </c>
      <c r="D630" s="42" t="str">
        <f t="shared" si="46"/>
        <v>04106021388</v>
      </c>
      <c r="E630" s="43" t="str">
        <f>VLOOKUP(C630,[1]業者一覧!_xlnm.Database,2,FALSE)</f>
        <v>㈲栄商事</v>
      </c>
      <c r="F630" s="44">
        <f>VLOOKUP(C630,[1]業者一覧!_xlnm.Database,4,FALSE)</f>
        <v>42876</v>
      </c>
      <c r="G630" s="45">
        <f>EDATE(F630,60)-1</f>
        <v>44701</v>
      </c>
      <c r="H630" s="46" t="str">
        <f>VLOOKUP(C630,[1]業者一覧!_xlnm.Database,12,FALSE)</f>
        <v>今村 八重子</v>
      </c>
      <c r="I630" s="46" t="str">
        <f>VLOOKUP(C630,[1]業者一覧!_xlnm.Database,13,FALSE)</f>
        <v>ｻｶｴｼｮｳｼﾞ</v>
      </c>
      <c r="J630" s="29">
        <f>VLOOKUP(C630,[1]業者一覧!_xlnm.Database,16,FALSE)</f>
        <v>8594528</v>
      </c>
      <c r="K630" s="43" t="str">
        <f>VLOOKUP(C630,[1]業者一覧!_xlnm.Database,17,FALSE)</f>
        <v>長崎県松浦市今福町浦免444-10</v>
      </c>
      <c r="L630" s="47" t="str">
        <f>VLOOKUP(C630,[1]業者一覧!_xlnm.Database,18,FALSE)</f>
        <v>0956-74-0050</v>
      </c>
      <c r="M630" s="48" t="str">
        <f>VLOOKUP(C630,[1]業者一覧!_xlnm.Database,19,FALSE)</f>
        <v>伊外</v>
      </c>
      <c r="N630" s="49" t="s">
        <v>38</v>
      </c>
      <c r="O630" s="50" t="s">
        <v>38</v>
      </c>
      <c r="P630" s="50" t="s">
        <v>38</v>
      </c>
      <c r="Q630" s="50" t="s">
        <v>38</v>
      </c>
      <c r="R630" s="51" t="s">
        <v>38</v>
      </c>
      <c r="S630" s="52" t="s">
        <v>38</v>
      </c>
      <c r="T630" s="50" t="s">
        <v>38</v>
      </c>
      <c r="U630" s="50" t="s">
        <v>38</v>
      </c>
      <c r="V630" s="50" t="s">
        <v>38</v>
      </c>
      <c r="W630" s="51"/>
      <c r="X630" s="53"/>
      <c r="Y630" s="52" t="s">
        <v>38</v>
      </c>
      <c r="Z630" s="50" t="s">
        <v>38</v>
      </c>
      <c r="AA630" s="50" t="s">
        <v>38</v>
      </c>
      <c r="AB630" s="50" t="s">
        <v>38</v>
      </c>
      <c r="AC630" s="51" t="s">
        <v>38</v>
      </c>
      <c r="AD630" s="54"/>
      <c r="AE630" s="50"/>
      <c r="AF630" s="50" t="s">
        <v>38</v>
      </c>
      <c r="AG630" s="51"/>
      <c r="AH630" s="54" t="s">
        <v>38</v>
      </c>
      <c r="AI630" s="54"/>
      <c r="AJ630" s="53"/>
      <c r="AK630" s="55">
        <f t="shared" si="47"/>
        <v>15</v>
      </c>
      <c r="AL630" s="56"/>
    </row>
    <row r="631" spans="1:38" ht="37.5" customHeight="1">
      <c r="A631" s="63">
        <f>VLOOKUP(C631,[1]業者一覧!_xlnm.Database,3,FALSE)</f>
        <v>1</v>
      </c>
      <c r="B631" s="63">
        <f>VLOOKUP(C631,[1]業者一覧!_xlnm.Database,11,FALSE)</f>
        <v>1</v>
      </c>
      <c r="C631" s="81">
        <v>1592</v>
      </c>
      <c r="D631" s="82" t="str">
        <f t="shared" si="46"/>
        <v>04111001592</v>
      </c>
      <c r="E631" s="83" t="str">
        <f>VLOOKUP(C631,[1]業者一覧!_xlnm.Database,2,FALSE)</f>
        <v>佐賀環境整備㈱</v>
      </c>
      <c r="F631" s="84">
        <f>VLOOKUP(C631,[1]業者一覧!_xlnm.Database,4,FALSE)</f>
        <v>42056</v>
      </c>
      <c r="G631" s="85">
        <f>EDATE(F631,84)-1</f>
        <v>44612</v>
      </c>
      <c r="H631" s="86" t="str">
        <f>VLOOKUP(C631,[1]業者一覧!_xlnm.Database,12,FALSE)</f>
        <v>石橋 誠一郎</v>
      </c>
      <c r="I631" s="86" t="str">
        <f>VLOOKUP(C631,[1]業者一覧!_xlnm.Database,13,FALSE)</f>
        <v>ｻｶﾞｶﾝｷｮｳｾｲﾋﾞ</v>
      </c>
      <c r="J631" s="70">
        <f>VLOOKUP(C631,[1]業者一覧!_xlnm.Database,16,FALSE)</f>
        <v>8420052</v>
      </c>
      <c r="K631" s="83" t="str">
        <f>VLOOKUP(C631,[1]業者一覧!_xlnm.Database,17,FALSE)</f>
        <v>佐賀県神埼市千代田町姉67</v>
      </c>
      <c r="L631" s="87" t="str">
        <f>VLOOKUP(C631,[1]業者一覧!_xlnm.Database,18,FALSE)</f>
        <v>0952-44-3267</v>
      </c>
      <c r="M631" s="88" t="str">
        <f>VLOOKUP(C631,[1]業者一覧!_xlnm.Database,19,FALSE)</f>
        <v>佐内</v>
      </c>
      <c r="N631" s="89" t="s">
        <v>49</v>
      </c>
      <c r="O631" s="90" t="s">
        <v>49</v>
      </c>
      <c r="P631" s="90" t="s">
        <v>49</v>
      </c>
      <c r="Q631" s="90" t="s">
        <v>49</v>
      </c>
      <c r="R631" s="91" t="s">
        <v>49</v>
      </c>
      <c r="S631" s="92" t="s">
        <v>49</v>
      </c>
      <c r="T631" s="90" t="s">
        <v>49</v>
      </c>
      <c r="U631" s="90" t="s">
        <v>49</v>
      </c>
      <c r="V631" s="90" t="s">
        <v>49</v>
      </c>
      <c r="W631" s="91" t="s">
        <v>49</v>
      </c>
      <c r="X631" s="93"/>
      <c r="Y631" s="92" t="s">
        <v>49</v>
      </c>
      <c r="Z631" s="90" t="s">
        <v>49</v>
      </c>
      <c r="AA631" s="90" t="s">
        <v>49</v>
      </c>
      <c r="AB631" s="90" t="s">
        <v>49</v>
      </c>
      <c r="AC631" s="91" t="s">
        <v>49</v>
      </c>
      <c r="AD631" s="94" t="s">
        <v>49</v>
      </c>
      <c r="AE631" s="90" t="s">
        <v>38</v>
      </c>
      <c r="AF631" s="90" t="s">
        <v>49</v>
      </c>
      <c r="AG631" s="91" t="s">
        <v>49</v>
      </c>
      <c r="AH631" s="94" t="s">
        <v>48</v>
      </c>
      <c r="AI631" s="94" t="s">
        <v>48</v>
      </c>
      <c r="AJ631" s="93"/>
      <c r="AK631" s="95">
        <f t="shared" si="47"/>
        <v>19</v>
      </c>
      <c r="AL631" s="96"/>
    </row>
    <row r="632" spans="1:38" ht="37.5" customHeight="1">
      <c r="A632" s="22">
        <f>VLOOKUP(C632,[1]業者一覧!_xlnm.Database,3,FALSE)</f>
        <v>0</v>
      </c>
      <c r="B632" s="22">
        <f>VLOOKUP(C632,[1]業者一覧!_xlnm.Database,11,FALSE)</f>
        <v>3</v>
      </c>
      <c r="C632" s="23">
        <v>58629</v>
      </c>
      <c r="D632" s="42" t="str">
        <f t="shared" si="46"/>
        <v>04103058629</v>
      </c>
      <c r="E632" s="43" t="str">
        <f>VLOOKUP(C632,[1]業者一覧!_xlnm.Database,2,FALSE)</f>
        <v>㈱坂口組</v>
      </c>
      <c r="F632" s="44">
        <f>VLOOKUP(C632,[1]業者一覧!_xlnm.Database,4,FALSE)</f>
        <v>43508</v>
      </c>
      <c r="G632" s="45">
        <f>EDATE(F632,60)-1</f>
        <v>45333</v>
      </c>
      <c r="H632" s="46" t="str">
        <f>VLOOKUP(C632,[1]業者一覧!_xlnm.Database,12,FALSE)</f>
        <v>坂口 義孝</v>
      </c>
      <c r="I632" s="46" t="str">
        <f>VLOOKUP(C632,[1]業者一覧!_xlnm.Database,13,FALSE)</f>
        <v>ｻｶｸﾞﾁｸﾞﾐ</v>
      </c>
      <c r="J632" s="29">
        <f>VLOOKUP(C632,[1]業者一覧!_xlnm.Database,16,FALSE)</f>
        <v>8410004</v>
      </c>
      <c r="K632" s="43" t="str">
        <f>VLOOKUP(C632,[1]業者一覧!_xlnm.Database,17,FALSE)</f>
        <v>佐賀県鳥栖市神辺町450-3</v>
      </c>
      <c r="L632" s="47" t="str">
        <f>VLOOKUP(C632,[1]業者一覧!_xlnm.Database,18,FALSE)</f>
        <v>0942-82-2408</v>
      </c>
      <c r="M632" s="48" t="str">
        <f>VLOOKUP(C632,[1]業者一覧!_xlnm.Database,19,FALSE)</f>
        <v>鳥内</v>
      </c>
      <c r="N632" s="49"/>
      <c r="O632" s="50"/>
      <c r="P632" s="50"/>
      <c r="Q632" s="50"/>
      <c r="R632" s="51"/>
      <c r="S632" s="52"/>
      <c r="T632" s="50"/>
      <c r="U632" s="50"/>
      <c r="V632" s="50"/>
      <c r="W632" s="51"/>
      <c r="X632" s="53"/>
      <c r="Y632" s="52"/>
      <c r="Z632" s="50"/>
      <c r="AA632" s="50"/>
      <c r="AB632" s="50"/>
      <c r="AC632" s="51" t="s">
        <v>40</v>
      </c>
      <c r="AD632" s="54"/>
      <c r="AE632" s="50"/>
      <c r="AF632" s="50"/>
      <c r="AG632" s="51"/>
      <c r="AH632" s="54"/>
      <c r="AI632" s="54"/>
      <c r="AJ632" s="53"/>
      <c r="AK632" s="55">
        <f t="shared" si="47"/>
        <v>1</v>
      </c>
      <c r="AL632" s="56"/>
    </row>
    <row r="633" spans="1:38" ht="37.5" customHeight="1">
      <c r="A633" s="22">
        <f>VLOOKUP(C633,[1]業者一覧!_xlnm.Database,3,FALSE)</f>
        <v>0</v>
      </c>
      <c r="B633" s="22">
        <f>VLOOKUP(C633,[1]業者一覧!_xlnm.Database,11,FALSE)</f>
        <v>1</v>
      </c>
      <c r="C633" s="23">
        <v>183005</v>
      </c>
      <c r="D633" s="42" t="str">
        <f t="shared" si="46"/>
        <v>04101183005</v>
      </c>
      <c r="E633" s="43" t="str">
        <f>VLOOKUP(C633,[1]業者一覧!_xlnm.Database,2,FALSE)</f>
        <v>㈱坂口工業</v>
      </c>
      <c r="F633" s="44">
        <f>VLOOKUP(C633,[1]業者一覧!_xlnm.Database,4,FALSE)</f>
        <v>42191</v>
      </c>
      <c r="G633" s="45">
        <f>EDATE(F633,60)-1</f>
        <v>44017</v>
      </c>
      <c r="H633" s="46" t="str">
        <f>VLOOKUP(C633,[1]業者一覧!_xlnm.Database,12,FALSE)</f>
        <v>坂口 満生</v>
      </c>
      <c r="I633" s="46" t="str">
        <f>VLOOKUP(C633,[1]業者一覧!_xlnm.Database,13,FALSE)</f>
        <v>ｻｶｸﾞﾁﾐﾂｵ</v>
      </c>
      <c r="J633" s="29">
        <f>VLOOKUP(C633,[1]業者一覧!_xlnm.Database,16,FALSE)</f>
        <v>8110201</v>
      </c>
      <c r="K633" s="43" t="str">
        <f>VLOOKUP(C633,[1]業者一覧!_xlnm.Database,17,FALSE)</f>
        <v>福岡県福岡市東区三苫7-3-7</v>
      </c>
      <c r="L633" s="47" t="str">
        <f>VLOOKUP(C633,[1]業者一覧!_xlnm.Database,18,FALSE)</f>
        <v>092-607-5061</v>
      </c>
      <c r="M633" s="48" t="str">
        <f>VLOOKUP(C633,[1]業者一覧!_xlnm.Database,19,FALSE)</f>
        <v>佐外</v>
      </c>
      <c r="N633" s="54"/>
      <c r="O633" s="50"/>
      <c r="P633" s="50"/>
      <c r="Q633" s="50"/>
      <c r="R633" s="51"/>
      <c r="S633" s="52" t="s">
        <v>38</v>
      </c>
      <c r="T633" s="50" t="s">
        <v>38</v>
      </c>
      <c r="U633" s="50" t="s">
        <v>38</v>
      </c>
      <c r="V633" s="50" t="s">
        <v>38</v>
      </c>
      <c r="W633" s="51"/>
      <c r="X633" s="53"/>
      <c r="Y633" s="52" t="s">
        <v>38</v>
      </c>
      <c r="Z633" s="50" t="s">
        <v>38</v>
      </c>
      <c r="AA633" s="50" t="s">
        <v>38</v>
      </c>
      <c r="AB633" s="50"/>
      <c r="AC633" s="51" t="s">
        <v>38</v>
      </c>
      <c r="AD633" s="54"/>
      <c r="AE633" s="50"/>
      <c r="AF633" s="50"/>
      <c r="AG633" s="51"/>
      <c r="AH633" s="54" t="s">
        <v>38</v>
      </c>
      <c r="AI633" s="54"/>
      <c r="AJ633" s="53"/>
      <c r="AK633" s="55">
        <f t="shared" si="47"/>
        <v>8</v>
      </c>
      <c r="AL633" s="56"/>
    </row>
    <row r="634" spans="1:38" ht="37.5" customHeight="1">
      <c r="A634" s="63">
        <f>VLOOKUP(C634,[1]業者一覧!_xlnm.Database,3,FALSE)</f>
        <v>1</v>
      </c>
      <c r="B634" s="99">
        <f>VLOOKUP(C634,[1]業者一覧!_xlnm.Database,11,FALSE)</f>
        <v>1</v>
      </c>
      <c r="C634" s="64">
        <v>24265</v>
      </c>
      <c r="D634" s="65" t="str">
        <f t="shared" si="46"/>
        <v>04111024265</v>
      </c>
      <c r="E634" s="66" t="str">
        <f>VLOOKUP(C634,[1]業者一覧!_xlnm.Database,2,FALSE)</f>
        <v>㈱佐賀クリーン環境</v>
      </c>
      <c r="F634" s="67">
        <f>VLOOKUP(C634,[1]業者一覧!_xlnm.Database,4,FALSE)</f>
        <v>41634</v>
      </c>
      <c r="G634" s="68">
        <f>EDATE(F634,84)-1</f>
        <v>44190</v>
      </c>
      <c r="H634" s="69" t="str">
        <f>VLOOKUP(C634,[1]業者一覧!_xlnm.Database,12,FALSE)</f>
        <v>西川 国男</v>
      </c>
      <c r="I634" s="69" t="str">
        <f>VLOOKUP(C634,[1]業者一覧!_xlnm.Database,13,FALSE)</f>
        <v>ｻｶﾞｸﾘｰﾝｶﾝｷｮｳ</v>
      </c>
      <c r="J634" s="70">
        <f>VLOOKUP(C634,[1]業者一覧!_xlnm.Database,16,FALSE)</f>
        <v>8400214</v>
      </c>
      <c r="K634" s="66" t="str">
        <f>VLOOKUP(C634,[1]業者一覧!_xlnm.Database,17,FALSE)</f>
        <v>佐賀県佐賀市大和町大字川上149-1</v>
      </c>
      <c r="L634" s="71" t="str">
        <f>VLOOKUP(C634,[1]業者一覧!_xlnm.Database,18,FALSE)</f>
        <v>0952-62-3800</v>
      </c>
      <c r="M634" s="72" t="str">
        <f>VLOOKUP(C634,[1]業者一覧!_xlnm.Database,19,FALSE)</f>
        <v>佐内</v>
      </c>
      <c r="N634" s="73" t="s">
        <v>40</v>
      </c>
      <c r="O634" s="74" t="s">
        <v>44</v>
      </c>
      <c r="P634" s="74" t="s">
        <v>40</v>
      </c>
      <c r="Q634" s="74" t="s">
        <v>40</v>
      </c>
      <c r="R634" s="75" t="s">
        <v>40</v>
      </c>
      <c r="S634" s="76" t="s">
        <v>48</v>
      </c>
      <c r="T634" s="74" t="s">
        <v>48</v>
      </c>
      <c r="U634" s="74" t="s">
        <v>38</v>
      </c>
      <c r="V634" s="74" t="s">
        <v>48</v>
      </c>
      <c r="W634" s="75" t="s">
        <v>40</v>
      </c>
      <c r="X634" s="77"/>
      <c r="Y634" s="76" t="s">
        <v>48</v>
      </c>
      <c r="Z634" s="74" t="s">
        <v>48</v>
      </c>
      <c r="AA634" s="74" t="s">
        <v>48</v>
      </c>
      <c r="AB634" s="74" t="s">
        <v>40</v>
      </c>
      <c r="AC634" s="75" t="s">
        <v>40</v>
      </c>
      <c r="AD634" s="78" t="s">
        <v>49</v>
      </c>
      <c r="AE634" s="74"/>
      <c r="AF634" s="74" t="s">
        <v>40</v>
      </c>
      <c r="AG634" s="75" t="s">
        <v>40</v>
      </c>
      <c r="AH634" s="78" t="s">
        <v>38</v>
      </c>
      <c r="AI634" s="78" t="s">
        <v>42</v>
      </c>
      <c r="AJ634" s="77"/>
      <c r="AK634" s="79">
        <f t="shared" si="47"/>
        <v>18</v>
      </c>
      <c r="AL634" s="195" t="s">
        <v>89</v>
      </c>
    </row>
    <row r="635" spans="1:38" ht="37.5" customHeight="1">
      <c r="A635" s="22">
        <f>VLOOKUP(C635,[1]業者一覧!_xlnm.Database,3,FALSE)</f>
        <v>0</v>
      </c>
      <c r="B635" s="22">
        <f>VLOOKUP(C635,[1]業者一覧!_xlnm.Database,11,FALSE)</f>
        <v>1</v>
      </c>
      <c r="C635" s="23">
        <v>211283</v>
      </c>
      <c r="D635" s="42" t="str">
        <f>0&amp;41&amp;A635&amp;B635&amp;VLOOKUP(C635,桁合わせ,2)&amp;C635</f>
        <v>04101211283</v>
      </c>
      <c r="E635" s="43" t="str">
        <f>VLOOKUP(C635,[1]業者一覧!_xlnm.Database,2,FALSE)</f>
        <v>佐賀下水道管管理㈲</v>
      </c>
      <c r="F635" s="44">
        <f>VLOOKUP(C635,[1]業者一覧!_xlnm.Database,4,FALSE)</f>
        <v>43739</v>
      </c>
      <c r="G635" s="45">
        <f>EDATE(F635,60)-1</f>
        <v>45565</v>
      </c>
      <c r="H635" s="46" t="str">
        <f>VLOOKUP(C635,[1]業者一覧!_xlnm.Database,12,FALSE)</f>
        <v>小部 功</v>
      </c>
      <c r="I635" s="46" t="str">
        <f>VLOOKUP(C635,[1]業者一覧!_xlnm.Database,13,FALSE)</f>
        <v>ｻｶﾞｹﾞｽｲﾄﾞｳｶﾝｶﾝﾘ</v>
      </c>
      <c r="J635" s="29">
        <f>VLOOKUP(C635,[1]業者一覧!_xlnm.Database,16,FALSE)</f>
        <v>8490917</v>
      </c>
      <c r="K635" s="43" t="str">
        <f>VLOOKUP(C635,[1]業者一覧!_xlnm.Database,17,FALSE)</f>
        <v>佐賀県佐賀市高木瀬町大字長瀬307-4</v>
      </c>
      <c r="L635" s="47" t="str">
        <f>VLOOKUP(C635,[1]業者一覧!_xlnm.Database,18,FALSE)</f>
        <v>0952-30-6678</v>
      </c>
      <c r="M635" s="48" t="str">
        <f>VLOOKUP(C635,[1]業者一覧!_xlnm.Database,19,FALSE)</f>
        <v>佐内</v>
      </c>
      <c r="N635" s="49"/>
      <c r="O635" s="50" t="s">
        <v>38</v>
      </c>
      <c r="P635" s="50"/>
      <c r="Q635" s="50" t="s">
        <v>38</v>
      </c>
      <c r="R635" s="51" t="s">
        <v>38</v>
      </c>
      <c r="S635" s="52"/>
      <c r="T635" s="50"/>
      <c r="U635" s="50" t="s">
        <v>38</v>
      </c>
      <c r="V635" s="50"/>
      <c r="W635" s="51"/>
      <c r="X635" s="53"/>
      <c r="Y635" s="52"/>
      <c r="Z635" s="50"/>
      <c r="AA635" s="50"/>
      <c r="AB635" s="50"/>
      <c r="AC635" s="51"/>
      <c r="AD635" s="54"/>
      <c r="AE635" s="50"/>
      <c r="AF635" s="50"/>
      <c r="AG635" s="51"/>
      <c r="AH635" s="54"/>
      <c r="AI635" s="54"/>
      <c r="AJ635" s="53"/>
      <c r="AK635" s="55">
        <f>COUNTA(N635:AG635)</f>
        <v>4</v>
      </c>
      <c r="AL635" s="56"/>
    </row>
    <row r="636" spans="1:38" ht="37.5" customHeight="1">
      <c r="A636" s="22">
        <f>VLOOKUP(C636,[1]業者一覧!_xlnm.Database,3,FALSE)</f>
        <v>0</v>
      </c>
      <c r="B636" s="22">
        <f>VLOOKUP(C636,[1]業者一覧!_xlnm.Database,11,FALSE)</f>
        <v>1</v>
      </c>
      <c r="C636" s="23">
        <v>14574</v>
      </c>
      <c r="D636" s="42" t="str">
        <f t="shared" si="46"/>
        <v>04101014574</v>
      </c>
      <c r="E636" s="43" t="str">
        <f>VLOOKUP(C636,[1]業者一覧!_xlnm.Database,2,FALSE)</f>
        <v>佐賀県環境資源化協同組合</v>
      </c>
      <c r="F636" s="44">
        <f>VLOOKUP(C636,[1]業者一覧!_xlnm.Database,4,FALSE)</f>
        <v>43019</v>
      </c>
      <c r="G636" s="45">
        <f t="shared" ref="G636:G668" si="49">EDATE(F636,60)-1</f>
        <v>44844</v>
      </c>
      <c r="H636" s="46" t="str">
        <f>VLOOKUP(C636,[1]業者一覧!_xlnm.Database,12,FALSE)</f>
        <v>吉武 操</v>
      </c>
      <c r="I636" s="46" t="str">
        <f>VLOOKUP(C636,[1]業者一覧!_xlnm.Database,13,FALSE)</f>
        <v>ｻｶﾞｹﾝｶﾝｷｮｳｼｹﾞﾝｶｷｮｳﾄﾞｳｸﾐｱｲ</v>
      </c>
      <c r="J636" s="29">
        <f>VLOOKUP(C636,[1]業者一覧!_xlnm.Database,16,FALSE)</f>
        <v>8400857</v>
      </c>
      <c r="K636" s="43" t="str">
        <f>VLOOKUP(C636,[1]業者一覧!_xlnm.Database,17,FALSE)</f>
        <v>佐賀県佐賀市鍋島町大字八戸3040-1</v>
      </c>
      <c r="L636" s="47" t="str">
        <f>VLOOKUP(C636,[1]業者一覧!_xlnm.Database,18,FALSE)</f>
        <v>0952-28-3895</v>
      </c>
      <c r="M636" s="48" t="str">
        <f>VLOOKUP(C636,[1]業者一覧!_xlnm.Database,19,FALSE)</f>
        <v>佐内</v>
      </c>
      <c r="N636" s="49" t="s">
        <v>38</v>
      </c>
      <c r="O636" s="50" t="s">
        <v>38</v>
      </c>
      <c r="P636" s="50" t="s">
        <v>38</v>
      </c>
      <c r="Q636" s="50" t="s">
        <v>38</v>
      </c>
      <c r="R636" s="51" t="s">
        <v>38</v>
      </c>
      <c r="S636" s="52" t="s">
        <v>38</v>
      </c>
      <c r="T636" s="50" t="s">
        <v>38</v>
      </c>
      <c r="U636" s="50" t="s">
        <v>38</v>
      </c>
      <c r="V636" s="50"/>
      <c r="W636" s="51" t="s">
        <v>38</v>
      </c>
      <c r="X636" s="53"/>
      <c r="Y636" s="52" t="s">
        <v>38</v>
      </c>
      <c r="Z636" s="50" t="s">
        <v>38</v>
      </c>
      <c r="AA636" s="50" t="s">
        <v>38</v>
      </c>
      <c r="AB636" s="50"/>
      <c r="AC636" s="51" t="s">
        <v>38</v>
      </c>
      <c r="AD636" s="54"/>
      <c r="AE636" s="50"/>
      <c r="AF636" s="50"/>
      <c r="AG636" s="51"/>
      <c r="AH636" s="54"/>
      <c r="AI636" s="54" t="s">
        <v>42</v>
      </c>
      <c r="AJ636" s="53"/>
      <c r="AK636" s="55">
        <f t="shared" si="47"/>
        <v>13</v>
      </c>
      <c r="AL636" s="56"/>
    </row>
    <row r="637" spans="1:38" ht="37.5" customHeight="1">
      <c r="A637" s="22">
        <f>VLOOKUP(C637,[1]業者一覧!_xlnm.Database,3,FALSE)</f>
        <v>0</v>
      </c>
      <c r="B637" s="22">
        <f>VLOOKUP(C637,[1]業者一覧!_xlnm.Database,11,FALSE)</f>
        <v>3</v>
      </c>
      <c r="C637" s="23">
        <v>56747</v>
      </c>
      <c r="D637" s="42" t="str">
        <f t="shared" si="46"/>
        <v>04103056747</v>
      </c>
      <c r="E637" s="43" t="str">
        <f>VLOOKUP(C637,[1]業者一覧!_xlnm.Database,2,FALSE)</f>
        <v>佐賀県東部運輸㈲</v>
      </c>
      <c r="F637" s="44">
        <f>VLOOKUP(C637,[1]業者一覧!_xlnm.Database,4,FALSE)</f>
        <v>43414</v>
      </c>
      <c r="G637" s="45">
        <f t="shared" si="49"/>
        <v>45239</v>
      </c>
      <c r="H637" s="46" t="str">
        <f>VLOOKUP(C637,[1]業者一覧!_xlnm.Database,12,FALSE)</f>
        <v>中山 光吉</v>
      </c>
      <c r="I637" s="46" t="str">
        <f>VLOOKUP(C637,[1]業者一覧!_xlnm.Database,13,FALSE)</f>
        <v>ｻｶﾞｹﾝﾄｳﾌﾞｳﾝﾕ</v>
      </c>
      <c r="J637" s="29">
        <f>VLOOKUP(C637,[1]業者一覧!_xlnm.Database,16,FALSE)</f>
        <v>8490101</v>
      </c>
      <c r="K637" s="43" t="str">
        <f>VLOOKUP(C637,[1]業者一覧!_xlnm.Database,17,FALSE)</f>
        <v>佐賀県三養基郡みやき町大字原古賀6042</v>
      </c>
      <c r="L637" s="47" t="str">
        <f>VLOOKUP(C637,[1]業者一覧!_xlnm.Database,18,FALSE)</f>
        <v>0952-52-7288</v>
      </c>
      <c r="M637" s="48" t="str">
        <f>VLOOKUP(C637,[1]業者一覧!_xlnm.Database,19,FALSE)</f>
        <v>鳥内</v>
      </c>
      <c r="N637" s="54"/>
      <c r="O637" s="50"/>
      <c r="P637" s="50"/>
      <c r="Q637" s="50"/>
      <c r="R637" s="51"/>
      <c r="S637" s="52" t="s">
        <v>40</v>
      </c>
      <c r="T637" s="50" t="s">
        <v>40</v>
      </c>
      <c r="U637" s="50" t="s">
        <v>40</v>
      </c>
      <c r="V637" s="50" t="s">
        <v>40</v>
      </c>
      <c r="W637" s="51"/>
      <c r="X637" s="53"/>
      <c r="Y637" s="52" t="s">
        <v>40</v>
      </c>
      <c r="Z637" s="50" t="s">
        <v>40</v>
      </c>
      <c r="AA637" s="50" t="s">
        <v>40</v>
      </c>
      <c r="AB637" s="50"/>
      <c r="AC637" s="51" t="s">
        <v>40</v>
      </c>
      <c r="AD637" s="54"/>
      <c r="AE637" s="50"/>
      <c r="AF637" s="50"/>
      <c r="AG637" s="51"/>
      <c r="AH637" s="54"/>
      <c r="AI637" s="54"/>
      <c r="AJ637" s="53"/>
      <c r="AK637" s="55">
        <f t="shared" si="47"/>
        <v>8</v>
      </c>
      <c r="AL637" s="56"/>
    </row>
    <row r="638" spans="1:38" ht="37.5" customHeight="1">
      <c r="A638" s="22">
        <f>VLOOKUP(C638,[1]業者一覧!_xlnm.Database,3,FALSE)</f>
        <v>0</v>
      </c>
      <c r="B638" s="22">
        <f>VLOOKUP(C638,[1]業者一覧!_xlnm.Database,11,FALSE)</f>
        <v>7</v>
      </c>
      <c r="C638" s="23">
        <v>168559</v>
      </c>
      <c r="D638" s="42" t="str">
        <f t="shared" si="46"/>
        <v>04107168559</v>
      </c>
      <c r="E638" s="43" t="str">
        <f>VLOOKUP(C638,[1]業者一覧!_xlnm.Database,2,FALSE)</f>
        <v>サガ・コア＆カッター工業㈱</v>
      </c>
      <c r="F638" s="44">
        <f>VLOOKUP(C638,[1]業者一覧!_xlnm.Database,4,FALSE)</f>
        <v>43009</v>
      </c>
      <c r="G638" s="45">
        <f t="shared" si="49"/>
        <v>44834</v>
      </c>
      <c r="H638" s="46" t="str">
        <f>VLOOKUP(C638,[1]業者一覧!_xlnm.Database,12,FALSE)</f>
        <v>本山 一浩</v>
      </c>
      <c r="I638" s="46" t="str">
        <f>VLOOKUP(C638,[1]業者一覧!_xlnm.Database,13,FALSE)</f>
        <v>ｻｶﾞｺｱｱﾝﾄﾞｶｯﾀｰｺｳｷﾞｮｳ</v>
      </c>
      <c r="J638" s="29" t="str">
        <f>VLOOKUP(C638,[1]業者一覧!_xlnm.Database,16,FALSE)</f>
        <v>849-0402</v>
      </c>
      <c r="K638" s="43" t="str">
        <f>VLOOKUP(C638,[1]業者一覧!_xlnm.Database,17,FALSE)</f>
        <v>佐賀県杵島郡白石町大字福富3209-4</v>
      </c>
      <c r="L638" s="47" t="str">
        <f>VLOOKUP(C638,[1]業者一覧!_xlnm.Database,18,FALSE)</f>
        <v>0952-87-2956</v>
      </c>
      <c r="M638" s="48" t="str">
        <f>VLOOKUP(C638,[1]業者一覧!_xlnm.Database,19,FALSE)</f>
        <v>杵内</v>
      </c>
      <c r="N638" s="49"/>
      <c r="O638" s="50" t="s">
        <v>38</v>
      </c>
      <c r="P638" s="50"/>
      <c r="Q638" s="50"/>
      <c r="R638" s="51"/>
      <c r="S638" s="52" t="s">
        <v>40</v>
      </c>
      <c r="T638" s="50" t="s">
        <v>40</v>
      </c>
      <c r="U638" s="50" t="s">
        <v>40</v>
      </c>
      <c r="V638" s="50"/>
      <c r="W638" s="51"/>
      <c r="X638" s="53"/>
      <c r="Y638" s="52" t="s">
        <v>40</v>
      </c>
      <c r="Z638" s="50" t="s">
        <v>40</v>
      </c>
      <c r="AA638" s="50" t="s">
        <v>40</v>
      </c>
      <c r="AB638" s="50"/>
      <c r="AC638" s="51" t="s">
        <v>40</v>
      </c>
      <c r="AD638" s="54"/>
      <c r="AE638" s="50"/>
      <c r="AF638" s="50"/>
      <c r="AG638" s="51"/>
      <c r="AH638" s="54" t="s">
        <v>38</v>
      </c>
      <c r="AI638" s="54"/>
      <c r="AJ638" s="53"/>
      <c r="AK638" s="55">
        <f t="shared" si="47"/>
        <v>8</v>
      </c>
      <c r="AL638" s="56"/>
    </row>
    <row r="639" spans="1:38" ht="37.5" customHeight="1">
      <c r="A639" s="22">
        <f>VLOOKUP(C639,[1]業者一覧!_xlnm.Database,3,FALSE)</f>
        <v>0</v>
      </c>
      <c r="B639" s="22">
        <f>VLOOKUP(C639,[1]業者一覧!_xlnm.Database,11,FALSE)</f>
        <v>1</v>
      </c>
      <c r="C639" s="23">
        <v>124181</v>
      </c>
      <c r="D639" s="42" t="str">
        <f t="shared" si="46"/>
        <v>04101124181</v>
      </c>
      <c r="E639" s="43" t="str">
        <f>VLOOKUP(C639,[1]業者一覧!_xlnm.Database,2,FALSE)</f>
        <v>佐賀梱包運輸㈱</v>
      </c>
      <c r="F639" s="44">
        <f>VLOOKUP(C639,[1]業者一覧!_xlnm.Database,4,FALSE)</f>
        <v>42347</v>
      </c>
      <c r="G639" s="45">
        <f t="shared" si="49"/>
        <v>44173</v>
      </c>
      <c r="H639" s="46" t="str">
        <f>VLOOKUP(C639,[1]業者一覧!_xlnm.Database,12,FALSE)</f>
        <v>池永　規一</v>
      </c>
      <c r="I639" s="46" t="str">
        <f>VLOOKUP(C639,[1]業者一覧!_xlnm.Database,13,FALSE)</f>
        <v>ｻｶﾞｺﾝﾎﾟｳｳﾝﾕ</v>
      </c>
      <c r="J639" s="29">
        <f>VLOOKUP(C639,[1]業者一覧!_xlnm.Database,16,FALSE)</f>
        <v>8420015</v>
      </c>
      <c r="K639" s="43" t="str">
        <f>VLOOKUP(C639,[1]業者一覧!_xlnm.Database,17,FALSE)</f>
        <v>佐賀県神埼市神埼町尾崎4093-2</v>
      </c>
      <c r="L639" s="47" t="str">
        <f>VLOOKUP(C639,[1]業者一覧!_xlnm.Database,18,FALSE)</f>
        <v>0952-52-8030</v>
      </c>
      <c r="M639" s="48" t="str">
        <f>VLOOKUP(C639,[1]業者一覧!_xlnm.Database,19,FALSE)</f>
        <v>佐内</v>
      </c>
      <c r="N639" s="49"/>
      <c r="O639" s="50"/>
      <c r="P639" s="50" t="s">
        <v>38</v>
      </c>
      <c r="Q639" s="50"/>
      <c r="R639" s="51"/>
      <c r="S639" s="52" t="s">
        <v>38</v>
      </c>
      <c r="T639" s="50"/>
      <c r="U639" s="50"/>
      <c r="V639" s="50"/>
      <c r="W639" s="51"/>
      <c r="X639" s="53"/>
      <c r="Y639" s="52"/>
      <c r="Z639" s="50" t="s">
        <v>38</v>
      </c>
      <c r="AA639" s="50" t="s">
        <v>38</v>
      </c>
      <c r="AB639" s="50"/>
      <c r="AC639" s="51"/>
      <c r="AD639" s="54"/>
      <c r="AE639" s="50"/>
      <c r="AF639" s="50"/>
      <c r="AG639" s="51"/>
      <c r="AH639" s="54"/>
      <c r="AI639" s="54"/>
      <c r="AJ639" s="53"/>
      <c r="AK639" s="55">
        <f t="shared" si="47"/>
        <v>4</v>
      </c>
      <c r="AL639" s="100"/>
    </row>
    <row r="640" spans="1:38" ht="37.5" customHeight="1">
      <c r="A640" s="22">
        <f>VLOOKUP(C640,[1]業者一覧!_xlnm.Database,3,FALSE)</f>
        <v>0</v>
      </c>
      <c r="B640" s="22">
        <f>VLOOKUP(C640,[1]業者一覧!_xlnm.Database,11,FALSE)</f>
        <v>3</v>
      </c>
      <c r="C640" s="23">
        <v>74265</v>
      </c>
      <c r="D640" s="42" t="str">
        <f t="shared" si="46"/>
        <v>04103074265</v>
      </c>
      <c r="E640" s="43" t="str">
        <f>VLOOKUP(C640,[1]業者一覧!_xlnm.Database,2,FALSE)</f>
        <v>㈱サガシキ環境開発</v>
      </c>
      <c r="F640" s="44">
        <f>VLOOKUP(C640,[1]業者一覧!_xlnm.Database,4,FALSE)</f>
        <v>42963</v>
      </c>
      <c r="G640" s="45">
        <f t="shared" si="49"/>
        <v>44788</v>
      </c>
      <c r="H640" s="46" t="str">
        <f>VLOOKUP(C640,[1]業者一覧!_xlnm.Database,12,FALSE)</f>
        <v>枝吉 宣輝</v>
      </c>
      <c r="I640" s="46" t="str">
        <f>VLOOKUP(C640,[1]業者一覧!_xlnm.Database,13,FALSE)</f>
        <v>ｻｶﾞｼｷｶﾝｷｮｳｶｲﾊﾂ</v>
      </c>
      <c r="J640" s="29">
        <f>VLOOKUP(C640,[1]業者一覧!_xlnm.Database,16,FALSE)</f>
        <v>8490111</v>
      </c>
      <c r="K640" s="43" t="str">
        <f>VLOOKUP(C640,[1]業者一覧!_xlnm.Database,17,FALSE)</f>
        <v>佐賀県三養基郡みやき町大字白壁3953-42</v>
      </c>
      <c r="L640" s="47" t="str">
        <f>VLOOKUP(C640,[1]業者一覧!_xlnm.Database,18,FALSE)</f>
        <v>0942-89-5137</v>
      </c>
      <c r="M640" s="48" t="str">
        <f>VLOOKUP(C640,[1]業者一覧!_xlnm.Database,19,FALSE)</f>
        <v>鳥内</v>
      </c>
      <c r="N640" s="54" t="s">
        <v>38</v>
      </c>
      <c r="O640" s="50" t="s">
        <v>38</v>
      </c>
      <c r="P640" s="50" t="s">
        <v>38</v>
      </c>
      <c r="Q640" s="50" t="s">
        <v>38</v>
      </c>
      <c r="R640" s="51" t="s">
        <v>38</v>
      </c>
      <c r="S640" s="52" t="s">
        <v>38</v>
      </c>
      <c r="T640" s="50" t="s">
        <v>38</v>
      </c>
      <c r="U640" s="50" t="s">
        <v>38</v>
      </c>
      <c r="V640" s="50" t="s">
        <v>38</v>
      </c>
      <c r="W640" s="51" t="s">
        <v>38</v>
      </c>
      <c r="X640" s="53"/>
      <c r="Y640" s="52" t="s">
        <v>38</v>
      </c>
      <c r="Z640" s="50" t="s">
        <v>38</v>
      </c>
      <c r="AA640" s="50" t="s">
        <v>38</v>
      </c>
      <c r="AB640" s="50" t="s">
        <v>38</v>
      </c>
      <c r="AC640" s="51" t="s">
        <v>38</v>
      </c>
      <c r="AD640" s="54"/>
      <c r="AE640" s="50"/>
      <c r="AF640" s="50" t="s">
        <v>38</v>
      </c>
      <c r="AG640" s="51"/>
      <c r="AH640" s="54"/>
      <c r="AI640" s="54"/>
      <c r="AJ640" s="53"/>
      <c r="AK640" s="55">
        <f t="shared" si="47"/>
        <v>16</v>
      </c>
      <c r="AL640" s="56"/>
    </row>
    <row r="641" spans="1:40" ht="37.5" customHeight="1">
      <c r="A641" s="22">
        <f>VLOOKUP(C641,[1]業者一覧!_xlnm.Database,3,FALSE)</f>
        <v>1</v>
      </c>
      <c r="B641" s="22">
        <f>VLOOKUP(C641,[1]業者一覧!_xlnm.Database,11,FALSE)</f>
        <v>1</v>
      </c>
      <c r="C641" s="23">
        <v>22424</v>
      </c>
      <c r="D641" s="42" t="str">
        <f t="shared" si="46"/>
        <v>04111022424</v>
      </c>
      <c r="E641" s="43" t="str">
        <f>VLOOKUP(C641,[1]業者一覧!_xlnm.Database,2,FALSE)</f>
        <v>㈲佐賀資源開発</v>
      </c>
      <c r="F641" s="44">
        <f>VLOOKUP(C641,[1]業者一覧!_xlnm.Database,4,FALSE)</f>
        <v>41873</v>
      </c>
      <c r="G641" s="45">
        <f t="shared" si="49"/>
        <v>43698</v>
      </c>
      <c r="H641" s="46" t="str">
        <f>VLOOKUP(C641,[1]業者一覧!_xlnm.Database,12,FALSE)</f>
        <v>山口 政治</v>
      </c>
      <c r="I641" s="46" t="str">
        <f>VLOOKUP(C641,[1]業者一覧!_xlnm.Database,13,FALSE)</f>
        <v>ｻｶﾞｼｹﾞﾝｶｲﾊﾂ</v>
      </c>
      <c r="J641" s="29">
        <f>VLOOKUP(C641,[1]業者一覧!_xlnm.Database,16,FALSE)</f>
        <v>8460012</v>
      </c>
      <c r="K641" s="43" t="str">
        <f>VLOOKUP(C641,[1]業者一覧!_xlnm.Database,17,FALSE)</f>
        <v>佐賀県多久市東多久町大字別府1657-1</v>
      </c>
      <c r="L641" s="47" t="str">
        <f>VLOOKUP(C641,[1]業者一覧!_xlnm.Database,18,FALSE)</f>
        <v>0952-71-2018</v>
      </c>
      <c r="M641" s="48" t="str">
        <f>VLOOKUP(C641,[1]業者一覧!_xlnm.Database,19,FALSE)</f>
        <v>佐内</v>
      </c>
      <c r="N641" s="49" t="s">
        <v>40</v>
      </c>
      <c r="O641" s="50" t="s">
        <v>58</v>
      </c>
      <c r="P641" s="50" t="s">
        <v>48</v>
      </c>
      <c r="Q641" s="50" t="s">
        <v>38</v>
      </c>
      <c r="R641" s="51" t="s">
        <v>38</v>
      </c>
      <c r="S641" s="52" t="s">
        <v>58</v>
      </c>
      <c r="T641" s="50" t="s">
        <v>40</v>
      </c>
      <c r="U641" s="50" t="s">
        <v>40</v>
      </c>
      <c r="V641" s="50" t="s">
        <v>40</v>
      </c>
      <c r="W641" s="51" t="s">
        <v>40</v>
      </c>
      <c r="X641" s="53"/>
      <c r="Y641" s="52" t="s">
        <v>40</v>
      </c>
      <c r="Z641" s="50" t="s">
        <v>58</v>
      </c>
      <c r="AA641" s="50" t="s">
        <v>58</v>
      </c>
      <c r="AB641" s="50" t="s">
        <v>38</v>
      </c>
      <c r="AC641" s="51" t="s">
        <v>40</v>
      </c>
      <c r="AD641" s="54"/>
      <c r="AE641" s="50"/>
      <c r="AF641" s="50"/>
      <c r="AG641" s="51"/>
      <c r="AH641" s="54"/>
      <c r="AI641" s="54" t="s">
        <v>48</v>
      </c>
      <c r="AJ641" s="53"/>
      <c r="AK641" s="55">
        <f t="shared" si="47"/>
        <v>15</v>
      </c>
      <c r="AL641" s="56" t="s">
        <v>90</v>
      </c>
    </row>
    <row r="642" spans="1:40" ht="37.5" customHeight="1">
      <c r="A642" s="22">
        <f>VLOOKUP(C642,[1]業者一覧!_xlnm.Database,3,FALSE)</f>
        <v>0</v>
      </c>
      <c r="B642" s="22">
        <f>VLOOKUP(C642,[1]業者一覧!_xlnm.Database,11,FALSE)</f>
        <v>5</v>
      </c>
      <c r="C642" s="23">
        <v>46080</v>
      </c>
      <c r="D642" s="42" t="str">
        <f t="shared" si="46"/>
        <v>04105046080</v>
      </c>
      <c r="E642" s="43" t="str">
        <f>VLOOKUP(C642,[1]業者一覧!_xlnm.Database,2,FALSE)</f>
        <v>㈱佐賀商運</v>
      </c>
      <c r="F642" s="44">
        <f>VLOOKUP(C642,[1]業者一覧!_xlnm.Database,4,FALSE)</f>
        <v>42797</v>
      </c>
      <c r="G642" s="45">
        <f t="shared" si="49"/>
        <v>44622</v>
      </c>
      <c r="H642" s="46" t="str">
        <f>VLOOKUP(C642,[1]業者一覧!_xlnm.Database,12,FALSE)</f>
        <v>梶原 好生</v>
      </c>
      <c r="I642" s="46" t="str">
        <f>VLOOKUP(C642,[1]業者一覧!_xlnm.Database,13,FALSE)</f>
        <v>ｻｶﾞｼｮｳｳﾝ</v>
      </c>
      <c r="J642" s="29" t="str">
        <f>VLOOKUP(C642,[1]業者一覧!_xlnm.Database,16,FALSE)</f>
        <v>845-0002</v>
      </c>
      <c r="K642" s="43" t="str">
        <f>VLOOKUP(C642,[1]業者一覧!_xlnm.Database,17,FALSE)</f>
        <v>佐賀県小城市小城町畑田2369-1</v>
      </c>
      <c r="L642" s="47" t="str">
        <f>VLOOKUP(C642,[1]業者一覧!_xlnm.Database,18,FALSE)</f>
        <v>0952-73-4101</v>
      </c>
      <c r="M642" s="48" t="str">
        <f>VLOOKUP(C642,[1]業者一覧!_xlnm.Database,19,FALSE)</f>
        <v>唐内</v>
      </c>
      <c r="N642" s="49" t="s">
        <v>40</v>
      </c>
      <c r="O642" s="50" t="s">
        <v>50</v>
      </c>
      <c r="P642" s="50"/>
      <c r="Q642" s="50"/>
      <c r="R642" s="51"/>
      <c r="S642" s="52" t="s">
        <v>40</v>
      </c>
      <c r="T642" s="50" t="s">
        <v>40</v>
      </c>
      <c r="U642" s="50" t="s">
        <v>40</v>
      </c>
      <c r="V642" s="50" t="s">
        <v>40</v>
      </c>
      <c r="W642" s="51"/>
      <c r="X642" s="53"/>
      <c r="Y642" s="52" t="s">
        <v>40</v>
      </c>
      <c r="Z642" s="50" t="s">
        <v>40</v>
      </c>
      <c r="AA642" s="50" t="s">
        <v>40</v>
      </c>
      <c r="AB642" s="50" t="s">
        <v>40</v>
      </c>
      <c r="AC642" s="51" t="s">
        <v>40</v>
      </c>
      <c r="AD642" s="54"/>
      <c r="AE642" s="50"/>
      <c r="AF642" s="50" t="s">
        <v>40</v>
      </c>
      <c r="AG642" s="51"/>
      <c r="AH642" s="54" t="s">
        <v>38</v>
      </c>
      <c r="AI642" s="54"/>
      <c r="AJ642" s="53"/>
      <c r="AK642" s="55">
        <f t="shared" si="47"/>
        <v>12</v>
      </c>
      <c r="AL642" s="56" t="s">
        <v>91</v>
      </c>
    </row>
    <row r="643" spans="1:40" ht="37.5" customHeight="1">
      <c r="A643" s="22">
        <f>VLOOKUP(C643,[1]業者一覧!_xlnm.Database,3,FALSE)</f>
        <v>0</v>
      </c>
      <c r="B643" s="22">
        <f>VLOOKUP(C643,[1]業者一覧!_xlnm.Database,11,FALSE)</f>
        <v>1</v>
      </c>
      <c r="C643" s="23">
        <v>120628</v>
      </c>
      <c r="D643" s="42" t="str">
        <f t="shared" si="46"/>
        <v>04101120628</v>
      </c>
      <c r="E643" s="43" t="str">
        <f>VLOOKUP(C643,[1]業者一覧!_xlnm.Database,2,FALSE)</f>
        <v>㈱坂田組</v>
      </c>
      <c r="F643" s="44">
        <f>VLOOKUP(C643,[1]業者一覧!_xlnm.Database,4,FALSE)</f>
        <v>42242</v>
      </c>
      <c r="G643" s="45">
        <f t="shared" si="49"/>
        <v>44068</v>
      </c>
      <c r="H643" s="46" t="str">
        <f>VLOOKUP(C643,[1]業者一覧!_xlnm.Database,12,FALSE)</f>
        <v>内田 良平</v>
      </c>
      <c r="I643" s="46" t="str">
        <f>VLOOKUP(C643,[1]業者一覧!_xlnm.Database,13,FALSE)</f>
        <v>ｻｶﾞﾀｸﾞﾐ</v>
      </c>
      <c r="J643" s="29">
        <f>VLOOKUP(C643,[1]業者一覧!_xlnm.Database,16,FALSE)</f>
        <v>8400032</v>
      </c>
      <c r="K643" s="43" t="str">
        <f>VLOOKUP(C643,[1]業者一覧!_xlnm.Database,17,FALSE)</f>
        <v>佐賀県佐賀市末広2-13-7</v>
      </c>
      <c r="L643" s="47" t="str">
        <f>VLOOKUP(C643,[1]業者一覧!_xlnm.Database,18,FALSE)</f>
        <v>0952-23-7795</v>
      </c>
      <c r="M643" s="48" t="str">
        <f>VLOOKUP(C643,[1]業者一覧!_xlnm.Database,19,FALSE)</f>
        <v>佐内</v>
      </c>
      <c r="N643" s="54"/>
      <c r="O643" s="50" t="s">
        <v>38</v>
      </c>
      <c r="P643" s="50"/>
      <c r="Q643" s="50"/>
      <c r="R643" s="51"/>
      <c r="S643" s="52" t="s">
        <v>40</v>
      </c>
      <c r="T643" s="50" t="s">
        <v>38</v>
      </c>
      <c r="U643" s="50" t="s">
        <v>40</v>
      </c>
      <c r="V643" s="50"/>
      <c r="W643" s="51"/>
      <c r="X643" s="53"/>
      <c r="Y643" s="52"/>
      <c r="Z643" s="50" t="s">
        <v>40</v>
      </c>
      <c r="AA643" s="50" t="s">
        <v>38</v>
      </c>
      <c r="AB643" s="50"/>
      <c r="AC643" s="51" t="s">
        <v>40</v>
      </c>
      <c r="AD643" s="54"/>
      <c r="AE643" s="50"/>
      <c r="AF643" s="50"/>
      <c r="AG643" s="51"/>
      <c r="AH643" s="54"/>
      <c r="AI643" s="54"/>
      <c r="AJ643" s="53"/>
      <c r="AK643" s="55">
        <f t="shared" si="47"/>
        <v>7</v>
      </c>
      <c r="AL643" s="56"/>
    </row>
    <row r="644" spans="1:40" ht="37.5" customHeight="1">
      <c r="A644" s="22">
        <f>VLOOKUP(C644,[1]業者一覧!_xlnm.Database,3,FALSE)</f>
        <v>0</v>
      </c>
      <c r="B644" s="22">
        <f>VLOOKUP(C644,[1]業者一覧!_xlnm.Database,11,FALSE)</f>
        <v>1</v>
      </c>
      <c r="C644" s="23">
        <v>176909</v>
      </c>
      <c r="D644" s="42" t="str">
        <f t="shared" si="46"/>
        <v>04101176909</v>
      </c>
      <c r="E644" s="43" t="str">
        <f>VLOOKUP(C644,[1]業者一覧!_xlnm.Database,2,FALSE)</f>
        <v>㈱佐賀パッキン</v>
      </c>
      <c r="F644" s="44">
        <f>VLOOKUP(C644,[1]業者一覧!_xlnm.Database,4,FALSE)</f>
        <v>43551</v>
      </c>
      <c r="G644" s="45">
        <f t="shared" si="49"/>
        <v>45377</v>
      </c>
      <c r="H644" s="46" t="str">
        <f>VLOOKUP(C644,[1]業者一覧!_xlnm.Database,12,FALSE)</f>
        <v>橋本 一德</v>
      </c>
      <c r="I644" s="46" t="str">
        <f>VLOOKUP(C644,[1]業者一覧!_xlnm.Database,13,FALSE)</f>
        <v>ｻｶﾞﾊﾟｯｷﾝ</v>
      </c>
      <c r="J644" s="29" t="str">
        <f>VLOOKUP(C644,[1]業者一覧!_xlnm.Database,16,FALSE)</f>
        <v>849-0921</v>
      </c>
      <c r="K644" s="43" t="str">
        <f>VLOOKUP(C644,[1]業者一覧!_xlnm.Database,17,FALSE)</f>
        <v>佐賀県佐賀市高木瀬西2-2-22</v>
      </c>
      <c r="L644" s="47" t="str">
        <f>VLOOKUP(C644,[1]業者一覧!_xlnm.Database,18,FALSE)</f>
        <v>0952-97-9077</v>
      </c>
      <c r="M644" s="48" t="str">
        <f>VLOOKUP(C644,[1]業者一覧!_xlnm.Database,19,FALSE)</f>
        <v>佐内</v>
      </c>
      <c r="N644" s="54" t="s">
        <v>38</v>
      </c>
      <c r="O644" s="50" t="s">
        <v>38</v>
      </c>
      <c r="P644" s="50" t="s">
        <v>38</v>
      </c>
      <c r="Q644" s="50" t="s">
        <v>38</v>
      </c>
      <c r="R644" s="51" t="s">
        <v>38</v>
      </c>
      <c r="S644" s="52" t="s">
        <v>38</v>
      </c>
      <c r="T644" s="50" t="s">
        <v>38</v>
      </c>
      <c r="U644" s="50" t="s">
        <v>38</v>
      </c>
      <c r="V644" s="50" t="s">
        <v>38</v>
      </c>
      <c r="W644" s="51" t="s">
        <v>38</v>
      </c>
      <c r="X644" s="53"/>
      <c r="Y644" s="52" t="s">
        <v>38</v>
      </c>
      <c r="Z644" s="50" t="s">
        <v>38</v>
      </c>
      <c r="AA644" s="50" t="s">
        <v>38</v>
      </c>
      <c r="AB644" s="50"/>
      <c r="AC644" s="51" t="s">
        <v>38</v>
      </c>
      <c r="AD644" s="54" t="s">
        <v>38</v>
      </c>
      <c r="AE644" s="50" t="s">
        <v>38</v>
      </c>
      <c r="AF644" s="50" t="s">
        <v>38</v>
      </c>
      <c r="AG644" s="51"/>
      <c r="AH644" s="54"/>
      <c r="AI644" s="54" t="s">
        <v>40</v>
      </c>
      <c r="AJ644" s="53" t="s">
        <v>40</v>
      </c>
      <c r="AK644" s="55">
        <f t="shared" si="47"/>
        <v>17</v>
      </c>
      <c r="AL644" s="56"/>
      <c r="AN644" s="58"/>
    </row>
    <row r="645" spans="1:40" ht="37.5" customHeight="1">
      <c r="A645" s="22">
        <f>VLOOKUP(C645,[1]業者一覧!_xlnm.Database,3,FALSE)</f>
        <v>0</v>
      </c>
      <c r="B645" s="22">
        <f>VLOOKUP(C645,[1]業者一覧!_xlnm.Database,11,FALSE)</f>
        <v>1</v>
      </c>
      <c r="C645" s="23">
        <v>51528</v>
      </c>
      <c r="D645" s="42" t="str">
        <f t="shared" si="46"/>
        <v>04101051528</v>
      </c>
      <c r="E645" s="43" t="str">
        <f>VLOOKUP(C645,[1]業者一覧!_xlnm.Database,2,FALSE)</f>
        <v>㈱サカヒラ</v>
      </c>
      <c r="F645" s="44">
        <f>VLOOKUP(C645,[1]業者一覧!_xlnm.Database,4,FALSE)</f>
        <v>42072</v>
      </c>
      <c r="G645" s="45">
        <f t="shared" si="49"/>
        <v>43898</v>
      </c>
      <c r="H645" s="46" t="str">
        <f>VLOOKUP(C645,[1]業者一覧!_xlnm.Database,12,FALSE)</f>
        <v>坂平 隆司</v>
      </c>
      <c r="I645" s="46" t="str">
        <f>VLOOKUP(C645,[1]業者一覧!_xlnm.Database,13,FALSE)</f>
        <v>ｻｶﾋﾗ</v>
      </c>
      <c r="J645" s="29">
        <f>VLOOKUP(C645,[1]業者一覧!_xlnm.Database,16,FALSE)</f>
        <v>8200021</v>
      </c>
      <c r="K645" s="43" t="str">
        <f>VLOOKUP(C645,[1]業者一覧!_xlnm.Database,17,FALSE)</f>
        <v>福岡県飯塚市潤野1133-6</v>
      </c>
      <c r="L645" s="47" t="str">
        <f>VLOOKUP(C645,[1]業者一覧!_xlnm.Database,18,FALSE)</f>
        <v>0948-22-8749</v>
      </c>
      <c r="M645" s="48" t="str">
        <f>VLOOKUP(C645,[1]業者一覧!_xlnm.Database,19,FALSE)</f>
        <v>佐外</v>
      </c>
      <c r="N645" s="49"/>
      <c r="O645" s="50" t="s">
        <v>39</v>
      </c>
      <c r="P645" s="50"/>
      <c r="Q645" s="50"/>
      <c r="R645" s="51"/>
      <c r="S645" s="52"/>
      <c r="T645" s="50"/>
      <c r="U645" s="50"/>
      <c r="V645" s="50"/>
      <c r="W645" s="51"/>
      <c r="X645" s="53"/>
      <c r="Y645" s="52"/>
      <c r="Z645" s="50"/>
      <c r="AA645" s="50" t="s">
        <v>38</v>
      </c>
      <c r="AB645" s="50"/>
      <c r="AC645" s="51" t="s">
        <v>38</v>
      </c>
      <c r="AD645" s="54"/>
      <c r="AE645" s="50"/>
      <c r="AF645" s="50"/>
      <c r="AG645" s="51"/>
      <c r="AH645" s="54"/>
      <c r="AI645" s="54"/>
      <c r="AJ645" s="53"/>
      <c r="AK645" s="55">
        <f t="shared" si="47"/>
        <v>3</v>
      </c>
      <c r="AL645" s="56" t="s">
        <v>92</v>
      </c>
    </row>
    <row r="646" spans="1:40" ht="37.5" customHeight="1">
      <c r="A646" s="22">
        <f>VLOOKUP(C646,[1]業者一覧!_xlnm.Database,3,FALSE)</f>
        <v>0</v>
      </c>
      <c r="B646" s="22">
        <f>VLOOKUP(C646,[1]業者一覧!_xlnm.Database,11,FALSE)</f>
        <v>1</v>
      </c>
      <c r="C646" s="23">
        <v>130271</v>
      </c>
      <c r="D646" s="42" t="str">
        <f t="shared" si="46"/>
        <v>04101130271</v>
      </c>
      <c r="E646" s="43" t="str">
        <f>VLOOKUP(C646,[1]業者一覧!_xlnm.Database,2,FALSE)</f>
        <v>㈱エスイーコーポレーション</v>
      </c>
      <c r="F646" s="44">
        <f>VLOOKUP(C646,[1]業者一覧!_xlnm.Database,4,FALSE)</f>
        <v>42655</v>
      </c>
      <c r="G646" s="45">
        <f t="shared" si="49"/>
        <v>44480</v>
      </c>
      <c r="H646" s="46" t="str">
        <f>VLOOKUP(C646,[1]業者一覧!_xlnm.Database,12,FALSE)</f>
        <v>江口 博康</v>
      </c>
      <c r="I646" s="46" t="str">
        <f>VLOOKUP(C646,[1]業者一覧!_xlnm.Database,13,FALSE)</f>
        <v>ｻｶﾞﾎﾄﾞｳ</v>
      </c>
      <c r="J646" s="29">
        <f>VLOOKUP(C646,[1]業者一覧!_xlnm.Database,16,FALSE)</f>
        <v>8490934</v>
      </c>
      <c r="K646" s="43" t="str">
        <f>VLOOKUP(C646,[1]業者一覧!_xlnm.Database,17,FALSE)</f>
        <v>佐賀県佐賀市開成5-3-2</v>
      </c>
      <c r="L646" s="47" t="str">
        <f>VLOOKUP(C646,[1]業者一覧!_xlnm.Database,18,FALSE)</f>
        <v>0952-30-8145</v>
      </c>
      <c r="M646" s="48" t="str">
        <f>VLOOKUP(C646,[1]業者一覧!_xlnm.Database,19,FALSE)</f>
        <v>佐内</v>
      </c>
      <c r="N646" s="54"/>
      <c r="O646" s="50"/>
      <c r="P646" s="50"/>
      <c r="Q646" s="50"/>
      <c r="R646" s="51"/>
      <c r="S646" s="52"/>
      <c r="T646" s="50"/>
      <c r="U646" s="50"/>
      <c r="V646" s="50"/>
      <c r="W646" s="51"/>
      <c r="X646" s="53"/>
      <c r="Y646" s="52"/>
      <c r="Z646" s="50"/>
      <c r="AA646" s="50"/>
      <c r="AB646" s="50"/>
      <c r="AC646" s="51" t="s">
        <v>40</v>
      </c>
      <c r="AD646" s="54"/>
      <c r="AE646" s="50"/>
      <c r="AF646" s="50"/>
      <c r="AG646" s="51"/>
      <c r="AH646" s="54"/>
      <c r="AI646" s="54"/>
      <c r="AJ646" s="53"/>
      <c r="AK646" s="55">
        <f t="shared" si="47"/>
        <v>1</v>
      </c>
      <c r="AL646" s="56"/>
    </row>
    <row r="647" spans="1:40" ht="37.5" customHeight="1">
      <c r="A647" s="22">
        <f>VLOOKUP(C647,[1]業者一覧!_xlnm.Database,3,FALSE)</f>
        <v>1</v>
      </c>
      <c r="B647" s="22">
        <f>VLOOKUP(C647,[1]業者一覧!_xlnm.Database,11,FALSE)</f>
        <v>3</v>
      </c>
      <c r="C647" s="23">
        <v>179246</v>
      </c>
      <c r="D647" s="42" t="str">
        <f t="shared" si="46"/>
        <v>04113179246</v>
      </c>
      <c r="E647" s="43" t="str">
        <f>VLOOKUP(C647,[1]業者一覧!_xlnm.Database,2,FALSE)</f>
        <v>㈱サガミ</v>
      </c>
      <c r="F647" s="44">
        <f>VLOOKUP(C647,[1]業者一覧!_xlnm.Database,4,FALSE)</f>
        <v>41883</v>
      </c>
      <c r="G647" s="45">
        <f t="shared" si="49"/>
        <v>43708</v>
      </c>
      <c r="H647" s="46" t="str">
        <f>VLOOKUP(C647,[1]業者一覧!_xlnm.Database,12,FALSE)</f>
        <v>岩崎 修一</v>
      </c>
      <c r="I647" s="46" t="str">
        <f>VLOOKUP(C647,[1]業者一覧!_xlnm.Database,13,FALSE)</f>
        <v>ｻｶﾞﾐ</v>
      </c>
      <c r="J647" s="29">
        <f>VLOOKUP(C647,[1]業者一覧!_xlnm.Database,16,FALSE)</f>
        <v>8410004</v>
      </c>
      <c r="K647" s="43" t="str">
        <f>VLOOKUP(C647,[1]業者一覧!_xlnm.Database,17,FALSE)</f>
        <v>佐賀県鳥栖市神辺町888-1</v>
      </c>
      <c r="L647" s="47" t="str">
        <f>VLOOKUP(C647,[1]業者一覧!_xlnm.Database,18,FALSE)</f>
        <v>0942-85-1322</v>
      </c>
      <c r="M647" s="48" t="str">
        <f>VLOOKUP(C647,[1]業者一覧!_xlnm.Database,19,FALSE)</f>
        <v>鳥内</v>
      </c>
      <c r="N647" s="49"/>
      <c r="O647" s="50"/>
      <c r="P647" s="50" t="s">
        <v>40</v>
      </c>
      <c r="Q647" s="50"/>
      <c r="R647" s="51"/>
      <c r="S647" s="52" t="s">
        <v>38</v>
      </c>
      <c r="T647" s="50" t="s">
        <v>48</v>
      </c>
      <c r="U647" s="50" t="s">
        <v>38</v>
      </c>
      <c r="V647" s="50" t="s">
        <v>48</v>
      </c>
      <c r="W647" s="51"/>
      <c r="X647" s="53"/>
      <c r="Y647" s="52" t="s">
        <v>40</v>
      </c>
      <c r="Z647" s="50" t="s">
        <v>48</v>
      </c>
      <c r="AA647" s="50" t="s">
        <v>48</v>
      </c>
      <c r="AB647" s="50"/>
      <c r="AC647" s="51" t="s">
        <v>48</v>
      </c>
      <c r="AD647" s="54"/>
      <c r="AE647" s="50"/>
      <c r="AF647" s="50"/>
      <c r="AG647" s="51"/>
      <c r="AH647" s="54" t="s">
        <v>38</v>
      </c>
      <c r="AI647" s="54"/>
      <c r="AJ647" s="53"/>
      <c r="AK647" s="55">
        <f t="shared" si="47"/>
        <v>9</v>
      </c>
      <c r="AL647" s="56"/>
    </row>
    <row r="648" spans="1:40" ht="37.5" customHeight="1">
      <c r="A648" s="22">
        <f>VLOOKUP(C648,[1]業者一覧!_xlnm.Database,3,FALSE)</f>
        <v>1</v>
      </c>
      <c r="B648" s="22">
        <f>VLOOKUP(C648,[1]業者一覧!_xlnm.Database,11,FALSE)</f>
        <v>1</v>
      </c>
      <c r="C648" s="23">
        <v>81397</v>
      </c>
      <c r="D648" s="42" t="str">
        <f t="shared" si="46"/>
        <v>04111081397</v>
      </c>
      <c r="E648" s="43" t="str">
        <f>VLOOKUP(C648,[1]業者一覧!_xlnm.Database,2,FALSE)</f>
        <v>㈱さかもと</v>
      </c>
      <c r="F648" s="44">
        <f>VLOOKUP(C648,[1]業者一覧!_xlnm.Database,4,FALSE)</f>
        <v>43182</v>
      </c>
      <c r="G648" s="45">
        <f t="shared" si="49"/>
        <v>45007</v>
      </c>
      <c r="H648" s="46" t="str">
        <f>VLOOKUP(C648,[1]業者一覧!_xlnm.Database,12,FALSE)</f>
        <v>坂本 保</v>
      </c>
      <c r="I648" s="46" t="str">
        <f>VLOOKUP(C648,[1]業者一覧!_xlnm.Database,13,FALSE)</f>
        <v>ｻｶﾓﾄ</v>
      </c>
      <c r="J648" s="29" t="str">
        <f>VLOOKUP(C648,[1]業者一覧!_xlnm.Database,16,FALSE)</f>
        <v>857-4211</v>
      </c>
      <c r="K648" s="43" t="str">
        <f>VLOOKUP(C648,[1]業者一覧!_xlnm.Database,17,FALSE)</f>
        <v>長崎県南松浦郡新上五島町有川郷2522-3</v>
      </c>
      <c r="L648" s="47" t="str">
        <f>VLOOKUP(C648,[1]業者一覧!_xlnm.Database,18,FALSE)</f>
        <v>0959-42-0293</v>
      </c>
      <c r="M648" s="48" t="str">
        <f>VLOOKUP(C648,[1]業者一覧!_xlnm.Database,19,FALSE)</f>
        <v>佐外</v>
      </c>
      <c r="N648" s="49"/>
      <c r="O648" s="50"/>
      <c r="P648" s="50"/>
      <c r="Q648" s="50"/>
      <c r="R648" s="51"/>
      <c r="S648" s="52" t="s">
        <v>38</v>
      </c>
      <c r="T648" s="50" t="s">
        <v>38</v>
      </c>
      <c r="U648" s="50" t="s">
        <v>38</v>
      </c>
      <c r="V648" s="50" t="s">
        <v>38</v>
      </c>
      <c r="W648" s="51"/>
      <c r="X648" s="53"/>
      <c r="Y648" s="52" t="s">
        <v>38</v>
      </c>
      <c r="Z648" s="50" t="s">
        <v>38</v>
      </c>
      <c r="AA648" s="50" t="s">
        <v>38</v>
      </c>
      <c r="AB648" s="50"/>
      <c r="AC648" s="51" t="s">
        <v>38</v>
      </c>
      <c r="AD648" s="54"/>
      <c r="AE648" s="50"/>
      <c r="AF648" s="50"/>
      <c r="AG648" s="51"/>
      <c r="AH648" s="54"/>
      <c r="AI648" s="54"/>
      <c r="AJ648" s="53"/>
      <c r="AK648" s="55">
        <f t="shared" si="47"/>
        <v>8</v>
      </c>
      <c r="AL648" s="56" t="s">
        <v>92</v>
      </c>
    </row>
    <row r="649" spans="1:40" ht="37.5" customHeight="1">
      <c r="A649" s="22">
        <f>VLOOKUP(C649,[1]業者一覧!_xlnm.Database,3,FALSE)</f>
        <v>0</v>
      </c>
      <c r="B649" s="22">
        <f>VLOOKUP(C649,[1]業者一覧!_xlnm.Database,11,FALSE)</f>
        <v>5</v>
      </c>
      <c r="C649" s="23">
        <v>175854</v>
      </c>
      <c r="D649" s="24" t="str">
        <f t="shared" si="46"/>
        <v>04105175854</v>
      </c>
      <c r="E649" s="25" t="str">
        <f>VLOOKUP(C649,[1]業者一覧!_xlnm.Database,2,FALSE)</f>
        <v>坂本 勝則</v>
      </c>
      <c r="F649" s="26">
        <f>VLOOKUP(C649,[1]業者一覧!_xlnm.Database,4,FALSE)</f>
        <v>43521</v>
      </c>
      <c r="G649" s="27">
        <f t="shared" si="49"/>
        <v>45346</v>
      </c>
      <c r="H649" s="28" t="str">
        <f>VLOOKUP(C649,[1]業者一覧!_xlnm.Database,12,FALSE)</f>
        <v>坂本 勝則</v>
      </c>
      <c r="I649" s="28" t="str">
        <f>VLOOKUP(C649,[1]業者一覧!_xlnm.Database,13,FALSE)</f>
        <v>ｻｶﾓﾄｶﾂﾉﾘ</v>
      </c>
      <c r="J649" s="29" t="str">
        <f>VLOOKUP(C649,[1]業者一覧!_xlnm.Database,16,FALSE)</f>
        <v>847-0123</v>
      </c>
      <c r="K649" s="25" t="str">
        <f>VLOOKUP(C649,[1]業者一覧!_xlnm.Database,17,FALSE)</f>
        <v>佐賀県唐津市枝去木415</v>
      </c>
      <c r="L649" s="30" t="str">
        <f>VLOOKUP(C649,[1]業者一覧!_xlnm.Database,18,FALSE)</f>
        <v>0955-74-9454</v>
      </c>
      <c r="M649" s="31" t="str">
        <f>VLOOKUP(C649,[1]業者一覧!_xlnm.Database,19,FALSE)</f>
        <v>唐内</v>
      </c>
      <c r="N649" s="32"/>
      <c r="O649" s="33"/>
      <c r="P649" s="33"/>
      <c r="Q649" s="33"/>
      <c r="R649" s="34"/>
      <c r="S649" s="35" t="s">
        <v>40</v>
      </c>
      <c r="T649" s="33" t="s">
        <v>38</v>
      </c>
      <c r="U649" s="33" t="s">
        <v>40</v>
      </c>
      <c r="V649" s="33"/>
      <c r="W649" s="34"/>
      <c r="X649" s="41"/>
      <c r="Y649" s="35" t="s">
        <v>38</v>
      </c>
      <c r="Z649" s="33" t="s">
        <v>40</v>
      </c>
      <c r="AA649" s="33" t="s">
        <v>40</v>
      </c>
      <c r="AB649" s="33"/>
      <c r="AC649" s="34" t="s">
        <v>38</v>
      </c>
      <c r="AD649" s="38"/>
      <c r="AE649" s="33"/>
      <c r="AF649" s="33"/>
      <c r="AG649" s="34"/>
      <c r="AH649" s="38"/>
      <c r="AI649" s="38"/>
      <c r="AJ649" s="41"/>
      <c r="AK649" s="39">
        <f t="shared" si="47"/>
        <v>7</v>
      </c>
      <c r="AL649" s="40"/>
    </row>
    <row r="650" spans="1:40" ht="37.5" customHeight="1">
      <c r="A650" s="22">
        <f>VLOOKUP(C650,[1]業者一覧!_xlnm.Database,3,FALSE)</f>
        <v>0</v>
      </c>
      <c r="B650" s="22">
        <f>VLOOKUP(C650,[1]業者一覧!_xlnm.Database,11,FALSE)</f>
        <v>1</v>
      </c>
      <c r="C650" s="23">
        <v>151550</v>
      </c>
      <c r="D650" s="42" t="str">
        <f t="shared" si="46"/>
        <v>04101151550</v>
      </c>
      <c r="E650" s="43" t="str">
        <f>VLOOKUP(C650,[1]業者一覧!_xlnm.Database,2,FALSE)</f>
        <v>坂本金属㈱</v>
      </c>
      <c r="F650" s="44">
        <f>VLOOKUP(C650,[1]業者一覧!_xlnm.Database,4,FALSE)</f>
        <v>41931</v>
      </c>
      <c r="G650" s="45">
        <f t="shared" si="49"/>
        <v>43756</v>
      </c>
      <c r="H650" s="46" t="str">
        <f>VLOOKUP(C650,[1]業者一覧!_xlnm.Database,12,FALSE)</f>
        <v>坂本 考史</v>
      </c>
      <c r="I650" s="46" t="str">
        <f>VLOOKUP(C650,[1]業者一覧!_xlnm.Database,13,FALSE)</f>
        <v>ｻｶﾓﾄｷﾝｿﾞｸ</v>
      </c>
      <c r="J650" s="29">
        <f>VLOOKUP(C650,[1]業者一覧!_xlnm.Database,16,FALSE)</f>
        <v>8400032</v>
      </c>
      <c r="K650" s="43" t="str">
        <f>VLOOKUP(C650,[1]業者一覧!_xlnm.Database,17,FALSE)</f>
        <v>佐賀県佐賀市光2-9-16</v>
      </c>
      <c r="L650" s="47" t="str">
        <f>VLOOKUP(C650,[1]業者一覧!_xlnm.Database,18,FALSE)</f>
        <v>0952-20-0651</v>
      </c>
      <c r="M650" s="48" t="str">
        <f>VLOOKUP(C650,[1]業者一覧!_xlnm.Database,19,FALSE)</f>
        <v>佐内</v>
      </c>
      <c r="N650" s="54" t="s">
        <v>38</v>
      </c>
      <c r="O650" s="50" t="s">
        <v>38</v>
      </c>
      <c r="P650" s="50" t="s">
        <v>38</v>
      </c>
      <c r="Q650" s="50"/>
      <c r="R650" s="51"/>
      <c r="S650" s="52" t="s">
        <v>38</v>
      </c>
      <c r="T650" s="50" t="s">
        <v>38</v>
      </c>
      <c r="U650" s="50" t="s">
        <v>38</v>
      </c>
      <c r="V650" s="50" t="s">
        <v>38</v>
      </c>
      <c r="W650" s="51"/>
      <c r="X650" s="53"/>
      <c r="Y650" s="52" t="s">
        <v>38</v>
      </c>
      <c r="Z650" s="50" t="s">
        <v>38</v>
      </c>
      <c r="AA650" s="50" t="s">
        <v>38</v>
      </c>
      <c r="AB650" s="50" t="s">
        <v>38</v>
      </c>
      <c r="AC650" s="51" t="s">
        <v>38</v>
      </c>
      <c r="AD650" s="54"/>
      <c r="AE650" s="50"/>
      <c r="AF650" s="50"/>
      <c r="AG650" s="51"/>
      <c r="AH650" s="54" t="s">
        <v>38</v>
      </c>
      <c r="AI650" s="54"/>
      <c r="AJ650" s="53"/>
      <c r="AK650" s="55">
        <f t="shared" si="47"/>
        <v>12</v>
      </c>
      <c r="AL650" s="56"/>
    </row>
    <row r="651" spans="1:40" ht="37.5" customHeight="1">
      <c r="A651" s="22">
        <f>VLOOKUP(C651,[1]業者一覧!_xlnm.Database,3,FALSE)</f>
        <v>0</v>
      </c>
      <c r="B651" s="22">
        <f>VLOOKUP(C651,[1]業者一覧!_xlnm.Database,11,FALSE)</f>
        <v>7</v>
      </c>
      <c r="C651" s="23">
        <v>197878</v>
      </c>
      <c r="D651" s="42" t="str">
        <f t="shared" si="46"/>
        <v>04107197878</v>
      </c>
      <c r="E651" s="43" t="str">
        <f>VLOOKUP(C651,[1]業者一覧!_xlnm.Database,2,FALSE)</f>
        <v>㈱坂本建設</v>
      </c>
      <c r="F651" s="44">
        <f>VLOOKUP(C651,[1]業者一覧!_xlnm.Database,4,FALSE)</f>
        <v>43035</v>
      </c>
      <c r="G651" s="45">
        <f t="shared" si="49"/>
        <v>44860</v>
      </c>
      <c r="H651" s="46" t="str">
        <f>VLOOKUP(C651,[1]業者一覧!_xlnm.Database,12,FALSE)</f>
        <v>坂本 寿英</v>
      </c>
      <c r="I651" s="46" t="str">
        <f>VLOOKUP(C651,[1]業者一覧!_xlnm.Database,13,FALSE)</f>
        <v>ｻｶﾓﾄｹﾝｾﾂ</v>
      </c>
      <c r="J651" s="29" t="str">
        <f>VLOOKUP(C651,[1]業者一覧!_xlnm.Database,16,FALSE)</f>
        <v>849-1312</v>
      </c>
      <c r="K651" s="43" t="str">
        <f>VLOOKUP(C651,[1]業者一覧!_xlnm.Database,17,FALSE)</f>
        <v>佐賀県鹿島市大字納富分1890</v>
      </c>
      <c r="L651" s="47" t="str">
        <f>VLOOKUP(C651,[1]業者一覧!_xlnm.Database,18,FALSE)</f>
        <v>0954-63-2339</v>
      </c>
      <c r="M651" s="48" t="str">
        <f>VLOOKUP(C651,[1]業者一覧!_xlnm.Database,19,FALSE)</f>
        <v>杵内</v>
      </c>
      <c r="N651" s="49"/>
      <c r="O651" s="50"/>
      <c r="P651" s="50"/>
      <c r="Q651" s="50"/>
      <c r="R651" s="51"/>
      <c r="S651" s="52" t="s">
        <v>40</v>
      </c>
      <c r="T651" s="50" t="s">
        <v>40</v>
      </c>
      <c r="U651" s="50" t="s">
        <v>40</v>
      </c>
      <c r="V651" s="50"/>
      <c r="W651" s="51"/>
      <c r="X651" s="53"/>
      <c r="Y651" s="52" t="s">
        <v>40</v>
      </c>
      <c r="Z651" s="50" t="s">
        <v>40</v>
      </c>
      <c r="AA651" s="50" t="s">
        <v>40</v>
      </c>
      <c r="AB651" s="50"/>
      <c r="AC651" s="51" t="s">
        <v>40</v>
      </c>
      <c r="AD651" s="54"/>
      <c r="AE651" s="50"/>
      <c r="AF651" s="50"/>
      <c r="AG651" s="51"/>
      <c r="AH651" s="54"/>
      <c r="AI651" s="54"/>
      <c r="AJ651" s="53"/>
      <c r="AK651" s="55">
        <f t="shared" si="47"/>
        <v>7</v>
      </c>
      <c r="AL651" s="56"/>
    </row>
    <row r="652" spans="1:40" ht="37.5" customHeight="1">
      <c r="A652" s="22">
        <f>VLOOKUP(C652,[1]業者一覧!_xlnm.Database,3,FALSE)</f>
        <v>0</v>
      </c>
      <c r="B652" s="22">
        <f>VLOOKUP(C652,[1]業者一覧!_xlnm.Database,11,FALSE)</f>
        <v>3</v>
      </c>
      <c r="C652" s="23">
        <v>682</v>
      </c>
      <c r="D652" s="42" t="str">
        <f t="shared" ref="D652:D716" si="50">0&amp;41&amp;A652&amp;B652&amp;VLOOKUP(C652,桁合わせ,2)&amp;C652</f>
        <v>04103000682</v>
      </c>
      <c r="E652" s="43" t="str">
        <f>VLOOKUP(C652,[1]業者一覧!_xlnm.Database,2,FALSE)</f>
        <v>㈱坂本工業</v>
      </c>
      <c r="F652" s="44">
        <f>VLOOKUP(C652,[1]業者一覧!_xlnm.Database,4,FALSE)</f>
        <v>43369</v>
      </c>
      <c r="G652" s="45">
        <f t="shared" si="49"/>
        <v>45194</v>
      </c>
      <c r="H652" s="46" t="str">
        <f>VLOOKUP(C652,[1]業者一覧!_xlnm.Database,12,FALSE)</f>
        <v>坂本 達也</v>
      </c>
      <c r="I652" s="46" t="str">
        <f>VLOOKUP(C652,[1]業者一覧!_xlnm.Database,13,FALSE)</f>
        <v>ｻｶﾓﾄｺｳｷﾞｮｳ</v>
      </c>
      <c r="J652" s="29">
        <f>VLOOKUP(C652,[1]業者一覧!_xlnm.Database,16,FALSE)</f>
        <v>8120065</v>
      </c>
      <c r="K652" s="43" t="str">
        <f>VLOOKUP(C652,[1]業者一覧!_xlnm.Database,17,FALSE)</f>
        <v>福岡県福岡市東区二又瀬新町9-12</v>
      </c>
      <c r="L652" s="47" t="str">
        <f>VLOOKUP(C652,[1]業者一覧!_xlnm.Database,18,FALSE)</f>
        <v>092-624-3855</v>
      </c>
      <c r="M652" s="48" t="str">
        <f>VLOOKUP(C652,[1]業者一覧!_xlnm.Database,19,FALSE)</f>
        <v>鳥外</v>
      </c>
      <c r="N652" s="49" t="s">
        <v>40</v>
      </c>
      <c r="O652" s="50" t="s">
        <v>40</v>
      </c>
      <c r="P652" s="50" t="s">
        <v>40</v>
      </c>
      <c r="Q652" s="50" t="s">
        <v>40</v>
      </c>
      <c r="R652" s="51" t="s">
        <v>40</v>
      </c>
      <c r="S652" s="52" t="s">
        <v>40</v>
      </c>
      <c r="T652" s="50" t="s">
        <v>40</v>
      </c>
      <c r="U652" s="50" t="s">
        <v>40</v>
      </c>
      <c r="V652" s="50" t="s">
        <v>40</v>
      </c>
      <c r="W652" s="51" t="s">
        <v>40</v>
      </c>
      <c r="X652" s="53"/>
      <c r="Y652" s="52" t="s">
        <v>40</v>
      </c>
      <c r="Z652" s="50" t="s">
        <v>40</v>
      </c>
      <c r="AA652" s="50" t="s">
        <v>40</v>
      </c>
      <c r="AB652" s="50" t="s">
        <v>40</v>
      </c>
      <c r="AC652" s="51" t="s">
        <v>40</v>
      </c>
      <c r="AD652" s="54" t="s">
        <v>40</v>
      </c>
      <c r="AE652" s="50"/>
      <c r="AF652" s="50" t="s">
        <v>40</v>
      </c>
      <c r="AG652" s="51"/>
      <c r="AH652" s="54" t="s">
        <v>38</v>
      </c>
      <c r="AI652" s="54" t="s">
        <v>42</v>
      </c>
      <c r="AJ652" s="53" t="s">
        <v>42</v>
      </c>
      <c r="AK652" s="55">
        <f t="shared" si="47"/>
        <v>17</v>
      </c>
      <c r="AL652" s="56"/>
    </row>
    <row r="653" spans="1:40" ht="37.5" customHeight="1">
      <c r="A653" s="22">
        <f>VLOOKUP(C653,[1]業者一覧!_xlnm.Database,3,FALSE)</f>
        <v>0</v>
      </c>
      <c r="B653" s="22">
        <f>VLOOKUP(C653,[1]業者一覧!_xlnm.Database,11,FALSE)</f>
        <v>1</v>
      </c>
      <c r="C653" s="23">
        <v>85266</v>
      </c>
      <c r="D653" s="42" t="str">
        <f t="shared" si="50"/>
        <v>04101085266</v>
      </c>
      <c r="E653" s="43" t="str">
        <f>VLOOKUP(C653,[1]業者一覧!_xlnm.Database,2,FALSE)</f>
        <v>㈲相良建設工業</v>
      </c>
      <c r="F653" s="44">
        <f>VLOOKUP(C653,[1]業者一覧!_xlnm.Database,4,FALSE)</f>
        <v>42650</v>
      </c>
      <c r="G653" s="45">
        <f t="shared" si="49"/>
        <v>44475</v>
      </c>
      <c r="H653" s="46" t="str">
        <f>VLOOKUP(C653,[1]業者一覧!_xlnm.Database,12,FALSE)</f>
        <v>相良 徳詔</v>
      </c>
      <c r="I653" s="46" t="str">
        <f>VLOOKUP(C653,[1]業者一覧!_xlnm.Database,13,FALSE)</f>
        <v>ｻｶﾞﾗｹﾝｾﾂｺｳｷﾞｮｳ</v>
      </c>
      <c r="J653" s="29" t="str">
        <f>VLOOKUP(C653,[1]業者一覧!_xlnm.Database,16,FALSE)</f>
        <v>811-2207</v>
      </c>
      <c r="K653" s="43" t="str">
        <f>VLOOKUP(C653,[1]業者一覧!_xlnm.Database,17,FALSE)</f>
        <v>福岡県糟屋郡志免町王子3-6-11</v>
      </c>
      <c r="L653" s="47" t="str">
        <f>VLOOKUP(C653,[1]業者一覧!_xlnm.Database,18,FALSE)</f>
        <v>092-936-0680</v>
      </c>
      <c r="M653" s="48" t="str">
        <f>VLOOKUP(C653,[1]業者一覧!_xlnm.Database,19,FALSE)</f>
        <v>佐外</v>
      </c>
      <c r="N653" s="54"/>
      <c r="O653" s="50" t="s">
        <v>38</v>
      </c>
      <c r="P653" s="50"/>
      <c r="Q653" s="50"/>
      <c r="R653" s="51"/>
      <c r="S653" s="52" t="s">
        <v>38</v>
      </c>
      <c r="T653" s="50" t="s">
        <v>38</v>
      </c>
      <c r="U653" s="50" t="s">
        <v>38</v>
      </c>
      <c r="V653" s="50" t="s">
        <v>38</v>
      </c>
      <c r="W653" s="51"/>
      <c r="X653" s="53"/>
      <c r="Y653" s="52" t="s">
        <v>38</v>
      </c>
      <c r="Z653" s="50" t="s">
        <v>38</v>
      </c>
      <c r="AA653" s="50" t="s">
        <v>38</v>
      </c>
      <c r="AB653" s="50"/>
      <c r="AC653" s="51" t="s">
        <v>38</v>
      </c>
      <c r="AD653" s="54"/>
      <c r="AE653" s="50"/>
      <c r="AF653" s="50"/>
      <c r="AG653" s="51"/>
      <c r="AH653" s="54" t="s">
        <v>38</v>
      </c>
      <c r="AI653" s="54"/>
      <c r="AJ653" s="53"/>
      <c r="AK653" s="55">
        <f t="shared" si="47"/>
        <v>9</v>
      </c>
      <c r="AL653" s="56"/>
    </row>
    <row r="654" spans="1:40" ht="37.5" customHeight="1">
      <c r="A654" s="22">
        <f>VLOOKUP(C654,[1]業者一覧!_xlnm.Database,3,FALSE)</f>
        <v>1</v>
      </c>
      <c r="B654" s="22">
        <f>VLOOKUP(C654,[1]業者一覧!_xlnm.Database,11,FALSE)</f>
        <v>1</v>
      </c>
      <c r="C654" s="23">
        <v>107607</v>
      </c>
      <c r="D654" s="42" t="str">
        <f t="shared" si="50"/>
        <v>04111107607</v>
      </c>
      <c r="E654" s="43" t="str">
        <f>VLOOKUP(C654,[1]業者一覧!_xlnm.Database,2,FALSE)</f>
        <v>サキンエコリサイクル㈱</v>
      </c>
      <c r="F654" s="44">
        <f>VLOOKUP(C654,[1]業者一覧!_xlnm.Database,4,FALSE)</f>
        <v>43486</v>
      </c>
      <c r="G654" s="45">
        <f t="shared" si="49"/>
        <v>45311</v>
      </c>
      <c r="H654" s="46" t="str">
        <f>VLOOKUP(C654,[1]業者一覧!_xlnm.Database,12,FALSE)</f>
        <v>高木 興一</v>
      </c>
      <c r="I654" s="46" t="str">
        <f>VLOOKUP(C654,[1]業者一覧!_xlnm.Database,13,FALSE)</f>
        <v>ｻｷﾝｴｺﾘｻｲｸﾙ</v>
      </c>
      <c r="J654" s="29">
        <f>VLOOKUP(C654,[1]業者一覧!_xlnm.Database,16,FALSE)</f>
        <v>8490936</v>
      </c>
      <c r="K654" s="43" t="str">
        <f>VLOOKUP(C654,[1]業者一覧!_xlnm.Database,17,FALSE)</f>
        <v>佐賀県佐賀市鍋島町大字森田833-1</v>
      </c>
      <c r="L654" s="47" t="str">
        <f>VLOOKUP(C654,[1]業者一覧!_xlnm.Database,18,FALSE)</f>
        <v>0952-30-0070</v>
      </c>
      <c r="M654" s="48" t="str">
        <f>VLOOKUP(C654,[1]業者一覧!_xlnm.Database,19,FALSE)</f>
        <v>佐内</v>
      </c>
      <c r="N654" s="54" t="s">
        <v>38</v>
      </c>
      <c r="O654" s="50" t="s">
        <v>38</v>
      </c>
      <c r="P654" s="50" t="s">
        <v>38</v>
      </c>
      <c r="Q654" s="50" t="s">
        <v>38</v>
      </c>
      <c r="R654" s="51" t="s">
        <v>38</v>
      </c>
      <c r="S654" s="52" t="s">
        <v>48</v>
      </c>
      <c r="T654" s="50" t="s">
        <v>38</v>
      </c>
      <c r="U654" s="50" t="s">
        <v>38</v>
      </c>
      <c r="V654" s="50" t="s">
        <v>38</v>
      </c>
      <c r="W654" s="51" t="s">
        <v>38</v>
      </c>
      <c r="X654" s="53"/>
      <c r="Y654" s="52" t="s">
        <v>38</v>
      </c>
      <c r="Z654" s="50" t="s">
        <v>48</v>
      </c>
      <c r="AA654" s="50" t="s">
        <v>38</v>
      </c>
      <c r="AB654" s="50" t="s">
        <v>38</v>
      </c>
      <c r="AC654" s="51" t="s">
        <v>38</v>
      </c>
      <c r="AD654" s="54"/>
      <c r="AE654" s="50"/>
      <c r="AF654" s="50" t="s">
        <v>38</v>
      </c>
      <c r="AG654" s="51"/>
      <c r="AH654" s="54"/>
      <c r="AI654" s="54" t="s">
        <v>40</v>
      </c>
      <c r="AJ654" s="53"/>
      <c r="AK654" s="55">
        <f t="shared" ref="AK654:AK716" si="51">COUNTA(N654:AG654)</f>
        <v>16</v>
      </c>
      <c r="AL654" s="56"/>
    </row>
    <row r="655" spans="1:40" ht="37.5" customHeight="1">
      <c r="A655" s="22">
        <f>VLOOKUP(C655,[1]業者一覧!_xlnm.Database,3,FALSE)</f>
        <v>0</v>
      </c>
      <c r="B655" s="22">
        <f>VLOOKUP(C655,[1]業者一覧!_xlnm.Database,11,FALSE)</f>
        <v>1</v>
      </c>
      <c r="C655" s="23">
        <v>3548</v>
      </c>
      <c r="D655" s="42" t="str">
        <f t="shared" si="50"/>
        <v>04101003548</v>
      </c>
      <c r="E655" s="43" t="str">
        <f>VLOOKUP(C655,[1]業者一覧!_xlnm.Database,2,FALSE)</f>
        <v>さくら運輸㈱</v>
      </c>
      <c r="F655" s="44">
        <f>VLOOKUP(C655,[1]業者一覧!_xlnm.Database,4,FALSE)</f>
        <v>42928</v>
      </c>
      <c r="G655" s="45">
        <f t="shared" si="49"/>
        <v>44753</v>
      </c>
      <c r="H655" s="46" t="str">
        <f>VLOOKUP(C655,[1]業者一覧!_xlnm.Database,12,FALSE)</f>
        <v>後藤 信雄</v>
      </c>
      <c r="I655" s="46" t="str">
        <f>VLOOKUP(C655,[1]業者一覧!_xlnm.Database,13,FALSE)</f>
        <v>ｻｸﾗｳﾝﾕ</v>
      </c>
      <c r="J655" s="29" t="str">
        <f>VLOOKUP(C655,[1]業者一覧!_xlnm.Database,16,FALSE)</f>
        <v>876-0822</v>
      </c>
      <c r="K655" s="43" t="str">
        <f>VLOOKUP(C655,[1]業者一覧!_xlnm.Database,17,FALSE)</f>
        <v>大分県佐伯市西浜2-31</v>
      </c>
      <c r="L655" s="47" t="str">
        <f>VLOOKUP(C655,[1]業者一覧!_xlnm.Database,18,FALSE)</f>
        <v>0972-24-2526</v>
      </c>
      <c r="M655" s="48" t="str">
        <f>VLOOKUP(C655,[1]業者一覧!_xlnm.Database,19,FALSE)</f>
        <v>佐外</v>
      </c>
      <c r="N655" s="49" t="s">
        <v>38</v>
      </c>
      <c r="O655" s="50" t="s">
        <v>38</v>
      </c>
      <c r="P655" s="50" t="s">
        <v>38</v>
      </c>
      <c r="Q655" s="50" t="s">
        <v>38</v>
      </c>
      <c r="R655" s="51" t="s">
        <v>38</v>
      </c>
      <c r="S655" s="52" t="s">
        <v>38</v>
      </c>
      <c r="T655" s="50" t="s">
        <v>38</v>
      </c>
      <c r="U655" s="50" t="s">
        <v>38</v>
      </c>
      <c r="V655" s="50" t="s">
        <v>38</v>
      </c>
      <c r="W655" s="51" t="s">
        <v>38</v>
      </c>
      <c r="X655" s="53"/>
      <c r="Y655" s="52" t="s">
        <v>38</v>
      </c>
      <c r="Z655" s="50" t="s">
        <v>38</v>
      </c>
      <c r="AA655" s="50" t="s">
        <v>38</v>
      </c>
      <c r="AB655" s="50" t="s">
        <v>38</v>
      </c>
      <c r="AC655" s="51" t="s">
        <v>38</v>
      </c>
      <c r="AD655" s="54"/>
      <c r="AE655" s="50"/>
      <c r="AF655" s="50" t="s">
        <v>38</v>
      </c>
      <c r="AG655" s="51"/>
      <c r="AH655" s="54"/>
      <c r="AI655" s="54"/>
      <c r="AJ655" s="53"/>
      <c r="AK655" s="55">
        <f t="shared" si="51"/>
        <v>16</v>
      </c>
      <c r="AL655" s="56"/>
    </row>
    <row r="656" spans="1:40" ht="43.5" customHeight="1">
      <c r="A656" s="22">
        <f>VLOOKUP(C656,[1]業者一覧!_xlnm.Database,3,FALSE)</f>
        <v>1</v>
      </c>
      <c r="B656" s="22">
        <f>VLOOKUP(C656,[1]業者一覧!_xlnm.Database,11,FALSE)</f>
        <v>1</v>
      </c>
      <c r="C656" s="23">
        <v>116163</v>
      </c>
      <c r="D656" s="42" t="str">
        <f t="shared" si="50"/>
        <v>04111116163</v>
      </c>
      <c r="E656" s="43" t="str">
        <f>VLOOKUP(C656,[1]業者一覧!_xlnm.Database,2,FALSE)</f>
        <v>㈲さくら環境</v>
      </c>
      <c r="F656" s="44">
        <f>VLOOKUP(C656,[1]業者一覧!_xlnm.Database,4,FALSE)</f>
        <v>42024</v>
      </c>
      <c r="G656" s="45">
        <f t="shared" si="49"/>
        <v>43849</v>
      </c>
      <c r="H656" s="46" t="str">
        <f>VLOOKUP(C656,[1]業者一覧!_xlnm.Database,12,FALSE)</f>
        <v>古川 敏之</v>
      </c>
      <c r="I656" s="46" t="str">
        <f>VLOOKUP(C656,[1]業者一覧!_xlnm.Database,13,FALSE)</f>
        <v>ｻｸﾗｶﾝｷｮｳ</v>
      </c>
      <c r="J656" s="29">
        <f>VLOOKUP(C656,[1]業者一覧!_xlnm.Database,16,FALSE)</f>
        <v>8450014</v>
      </c>
      <c r="K656" s="43" t="str">
        <f>VLOOKUP(C656,[1]業者一覧!_xlnm.Database,17,FALSE)</f>
        <v>佐賀県小城市小城町晴気994-1</v>
      </c>
      <c r="L656" s="47" t="str">
        <f>VLOOKUP(C656,[1]業者一覧!_xlnm.Database,18,FALSE)</f>
        <v>0952-73-2705</v>
      </c>
      <c r="M656" s="48" t="str">
        <f>VLOOKUP(C656,[1]業者一覧!_xlnm.Database,19,FALSE)</f>
        <v>佐内</v>
      </c>
      <c r="N656" s="54" t="s">
        <v>38</v>
      </c>
      <c r="O656" s="50" t="s">
        <v>38</v>
      </c>
      <c r="P656" s="50" t="s">
        <v>38</v>
      </c>
      <c r="Q656" s="50" t="s">
        <v>38</v>
      </c>
      <c r="R656" s="51" t="s">
        <v>38</v>
      </c>
      <c r="S656" s="52" t="s">
        <v>48</v>
      </c>
      <c r="T656" s="50" t="s">
        <v>38</v>
      </c>
      <c r="U656" s="50" t="s">
        <v>48</v>
      </c>
      <c r="V656" s="50" t="s">
        <v>38</v>
      </c>
      <c r="W656" s="51" t="s">
        <v>38</v>
      </c>
      <c r="X656" s="53" t="s">
        <v>38</v>
      </c>
      <c r="Y656" s="52" t="s">
        <v>38</v>
      </c>
      <c r="Z656" s="50" t="s">
        <v>48</v>
      </c>
      <c r="AA656" s="50" t="s">
        <v>38</v>
      </c>
      <c r="AB656" s="50" t="s">
        <v>38</v>
      </c>
      <c r="AC656" s="51" t="s">
        <v>38</v>
      </c>
      <c r="AD656" s="54" t="s">
        <v>38</v>
      </c>
      <c r="AE656" s="50" t="s">
        <v>38</v>
      </c>
      <c r="AF656" s="50" t="s">
        <v>38</v>
      </c>
      <c r="AG656" s="51" t="s">
        <v>38</v>
      </c>
      <c r="AH656" s="54" t="s">
        <v>38</v>
      </c>
      <c r="AI656" s="54"/>
      <c r="AJ656" s="53"/>
      <c r="AK656" s="55">
        <f t="shared" si="51"/>
        <v>20</v>
      </c>
      <c r="AL656" s="56"/>
    </row>
    <row r="657" spans="1:38" ht="37.5" customHeight="1">
      <c r="A657" s="22">
        <f>VLOOKUP(C657,[1]業者一覧!_xlnm.Database,3,FALSE)</f>
        <v>0</v>
      </c>
      <c r="B657" s="22">
        <f>VLOOKUP(C657,[1]業者一覧!_xlnm.Database,11,FALSE)</f>
        <v>3</v>
      </c>
      <c r="C657" s="23">
        <v>136459</v>
      </c>
      <c r="D657" s="42" t="str">
        <f t="shared" si="50"/>
        <v>04103136459</v>
      </c>
      <c r="E657" s="43" t="str">
        <f>VLOOKUP(C657,[1]業者一覧!_xlnm.Database,2,FALSE)</f>
        <v>㈱サクラ技建</v>
      </c>
      <c r="F657" s="44">
        <f>VLOOKUP(C657,[1]業者一覧!_xlnm.Database,4,FALSE)</f>
        <v>42921</v>
      </c>
      <c r="G657" s="45">
        <f t="shared" si="49"/>
        <v>44746</v>
      </c>
      <c r="H657" s="46" t="str">
        <f>VLOOKUP(C657,[1]業者一覧!_xlnm.Database,12,FALSE)</f>
        <v>櫻木 宣久</v>
      </c>
      <c r="I657" s="46" t="str">
        <f>VLOOKUP(C657,[1]業者一覧!_xlnm.Database,13,FALSE)</f>
        <v>ｻｸﾗｷﾞｹﾝ</v>
      </c>
      <c r="J657" s="29">
        <f>VLOOKUP(C657,[1]業者一覧!_xlnm.Database,16,FALSE)</f>
        <v>8380114</v>
      </c>
      <c r="K657" s="43" t="str">
        <f>VLOOKUP(C657,[1]業者一覧!_xlnm.Database,17,FALSE)</f>
        <v>福岡県小郡市井上585-4</v>
      </c>
      <c r="L657" s="47" t="str">
        <f>VLOOKUP(C657,[1]業者一覧!_xlnm.Database,18,FALSE)</f>
        <v>0942-73-1389</v>
      </c>
      <c r="M657" s="48" t="str">
        <f>VLOOKUP(C657,[1]業者一覧!_xlnm.Database,19,FALSE)</f>
        <v>鳥外</v>
      </c>
      <c r="N657" s="49" t="s">
        <v>38</v>
      </c>
      <c r="O657" s="50" t="s">
        <v>38</v>
      </c>
      <c r="P657" s="50"/>
      <c r="Q657" s="50"/>
      <c r="R657" s="51"/>
      <c r="S657" s="52" t="s">
        <v>38</v>
      </c>
      <c r="T657" s="50" t="s">
        <v>38</v>
      </c>
      <c r="U657" s="50" t="s">
        <v>38</v>
      </c>
      <c r="V657" s="50" t="s">
        <v>38</v>
      </c>
      <c r="W657" s="51"/>
      <c r="X657" s="53"/>
      <c r="Y657" s="52" t="s">
        <v>38</v>
      </c>
      <c r="Z657" s="50" t="s">
        <v>38</v>
      </c>
      <c r="AA657" s="50" t="s">
        <v>38</v>
      </c>
      <c r="AB657" s="50" t="s">
        <v>38</v>
      </c>
      <c r="AC657" s="51" t="s">
        <v>38</v>
      </c>
      <c r="AD657" s="54"/>
      <c r="AE657" s="50"/>
      <c r="AF657" s="50" t="s">
        <v>38</v>
      </c>
      <c r="AG657" s="51"/>
      <c r="AH657" s="54" t="s">
        <v>38</v>
      </c>
      <c r="AI657" s="54"/>
      <c r="AJ657" s="53"/>
      <c r="AK657" s="55">
        <f t="shared" si="51"/>
        <v>12</v>
      </c>
      <c r="AL657" s="56"/>
    </row>
    <row r="658" spans="1:38" ht="37.5" customHeight="1">
      <c r="A658" s="22">
        <f>VLOOKUP(C658,[1]業者一覧!_xlnm.Database,3,FALSE)</f>
        <v>1</v>
      </c>
      <c r="B658" s="22">
        <f>VLOOKUP(C658,[1]業者一覧!_xlnm.Database,11,FALSE)</f>
        <v>3</v>
      </c>
      <c r="C658" s="23">
        <v>435</v>
      </c>
      <c r="D658" s="42" t="str">
        <f t="shared" si="50"/>
        <v>04113000435</v>
      </c>
      <c r="E658" s="43" t="str">
        <f>VLOOKUP(C658,[1]業者一覧!_xlnm.Database,2,FALSE)</f>
        <v>酒見建設㈱</v>
      </c>
      <c r="F658" s="44">
        <f>VLOOKUP(C658,[1]業者一覧!_xlnm.Database,4,FALSE)</f>
        <v>43090</v>
      </c>
      <c r="G658" s="45">
        <f t="shared" si="49"/>
        <v>44915</v>
      </c>
      <c r="H658" s="46" t="str">
        <f>VLOOKUP(C658,[1]業者一覧!_xlnm.Database,12,FALSE)</f>
        <v>酒見 誠</v>
      </c>
      <c r="I658" s="46" t="str">
        <f>VLOOKUP(C658,[1]業者一覧!_xlnm.Database,13,FALSE)</f>
        <v>ｻｹﾐｹﾝｾﾂ</v>
      </c>
      <c r="J658" s="29">
        <f>VLOOKUP(C658,[1]業者一覧!_xlnm.Database,16,FALSE)</f>
        <v>8300027</v>
      </c>
      <c r="K658" s="43" t="str">
        <f>VLOOKUP(C658,[1]業者一覧!_xlnm.Database,17,FALSE)</f>
        <v>福岡県久留米市長門石1-11-3</v>
      </c>
      <c r="L658" s="47" t="str">
        <f>VLOOKUP(C658,[1]業者一覧!_xlnm.Database,18,FALSE)</f>
        <v>0942-34-8807</v>
      </c>
      <c r="M658" s="48" t="str">
        <f>VLOOKUP(C658,[1]業者一覧!_xlnm.Database,19,FALSE)</f>
        <v>鳥外</v>
      </c>
      <c r="N658" s="49" t="s">
        <v>38</v>
      </c>
      <c r="O658" s="50" t="s">
        <v>38</v>
      </c>
      <c r="P658" s="50" t="s">
        <v>38</v>
      </c>
      <c r="Q658" s="50" t="s">
        <v>38</v>
      </c>
      <c r="R658" s="51" t="s">
        <v>38</v>
      </c>
      <c r="S658" s="52" t="s">
        <v>58</v>
      </c>
      <c r="T658" s="50" t="s">
        <v>40</v>
      </c>
      <c r="U658" s="50" t="s">
        <v>40</v>
      </c>
      <c r="V658" s="50" t="s">
        <v>38</v>
      </c>
      <c r="W658" s="51" t="s">
        <v>38</v>
      </c>
      <c r="X658" s="53"/>
      <c r="Y658" s="52" t="s">
        <v>38</v>
      </c>
      <c r="Z658" s="50" t="s">
        <v>38</v>
      </c>
      <c r="AA658" s="50" t="s">
        <v>58</v>
      </c>
      <c r="AB658" s="50" t="s">
        <v>38</v>
      </c>
      <c r="AC658" s="51" t="s">
        <v>58</v>
      </c>
      <c r="AD658" s="54"/>
      <c r="AE658" s="50"/>
      <c r="AF658" s="50" t="s">
        <v>38</v>
      </c>
      <c r="AG658" s="51"/>
      <c r="AH658" s="54" t="s">
        <v>38</v>
      </c>
      <c r="AI658" s="54" t="s">
        <v>38</v>
      </c>
      <c r="AJ658" s="53"/>
      <c r="AK658" s="55">
        <f t="shared" si="51"/>
        <v>16</v>
      </c>
      <c r="AL658" s="56" t="s">
        <v>93</v>
      </c>
    </row>
    <row r="659" spans="1:38" ht="37.5" customHeight="1">
      <c r="A659" s="22">
        <v>0</v>
      </c>
      <c r="B659" s="22">
        <v>1</v>
      </c>
      <c r="C659" s="23">
        <v>202645</v>
      </c>
      <c r="D659" s="42" t="str">
        <f t="shared" si="50"/>
        <v>04101202645</v>
      </c>
      <c r="E659" s="43" t="str">
        <f>VLOOKUP(C659,[1]業者一覧!_xlnm.Database,2,FALSE)</f>
        <v>酒向 時彦</v>
      </c>
      <c r="F659" s="44">
        <f>VLOOKUP(C659,[1]業者一覧!_xlnm.Database,4,FALSE)</f>
        <v>43431</v>
      </c>
      <c r="G659" s="45">
        <f t="shared" si="49"/>
        <v>45256</v>
      </c>
      <c r="H659" s="46" t="str">
        <f>VLOOKUP(C659,[1]業者一覧!_xlnm.Database,12,FALSE)</f>
        <v>酒向 時彦</v>
      </c>
      <c r="I659" s="46" t="str">
        <f>VLOOKUP(C659,[1]業者一覧!_xlnm.Database,13,FALSE)</f>
        <v>ｻｺｳﾄｷﾋｺ</v>
      </c>
      <c r="J659" s="29">
        <f>VLOOKUP(C659,[1]業者一覧!_xlnm.Database,16,FALSE)</f>
        <v>8120054</v>
      </c>
      <c r="K659" s="43" t="str">
        <f>VLOOKUP(C659,[1]業者一覧!_xlnm.Database,17,FALSE)</f>
        <v>福岡県福岡市東区馬出6-8-10</v>
      </c>
      <c r="L659" s="47" t="str">
        <f>VLOOKUP(C659,[1]業者一覧!_xlnm.Database,18,FALSE)</f>
        <v>092-409-8020</v>
      </c>
      <c r="M659" s="48" t="str">
        <f>VLOOKUP(C659,[1]業者一覧!_xlnm.Database,19,FALSE)</f>
        <v>佐外</v>
      </c>
      <c r="N659" s="49"/>
      <c r="O659" s="50"/>
      <c r="P659" s="50"/>
      <c r="Q659" s="50"/>
      <c r="R659" s="51"/>
      <c r="S659" s="52" t="s">
        <v>40</v>
      </c>
      <c r="T659" s="50"/>
      <c r="U659" s="50"/>
      <c r="V659" s="50"/>
      <c r="W659" s="51"/>
      <c r="X659" s="53"/>
      <c r="Y659" s="52" t="s">
        <v>40</v>
      </c>
      <c r="Z659" s="50" t="s">
        <v>40</v>
      </c>
      <c r="AA659" s="50" t="s">
        <v>40</v>
      </c>
      <c r="AB659" s="50"/>
      <c r="AC659" s="51"/>
      <c r="AD659" s="54"/>
      <c r="AE659" s="50"/>
      <c r="AF659" s="50"/>
      <c r="AG659" s="51"/>
      <c r="AH659" s="54"/>
      <c r="AI659" s="54"/>
      <c r="AJ659" s="53"/>
      <c r="AK659" s="55">
        <f t="shared" si="51"/>
        <v>4</v>
      </c>
      <c r="AL659" s="56"/>
    </row>
    <row r="660" spans="1:38" ht="37.5" customHeight="1">
      <c r="A660" s="22">
        <v>0</v>
      </c>
      <c r="B660" s="22">
        <v>1</v>
      </c>
      <c r="C660" s="23">
        <v>13284</v>
      </c>
      <c r="D660" s="42" t="str">
        <f t="shared" si="50"/>
        <v>04101013284</v>
      </c>
      <c r="E660" s="43" t="str">
        <f>VLOOKUP(C660,[1]業者一覧!_xlnm.Database,2,FALSE)</f>
        <v>㈱サセボ環境開発</v>
      </c>
      <c r="F660" s="44">
        <f>VLOOKUP(C660,[1]業者一覧!_xlnm.Database,4,FALSE)</f>
        <v>42803</v>
      </c>
      <c r="G660" s="45">
        <f t="shared" si="49"/>
        <v>44628</v>
      </c>
      <c r="H660" s="46" t="str">
        <f>VLOOKUP(C660,[1]業者一覧!_xlnm.Database,12,FALSE)</f>
        <v>山口 貴彦</v>
      </c>
      <c r="I660" s="46" t="str">
        <f>VLOOKUP(C660,[1]業者一覧!_xlnm.Database,13,FALSE)</f>
        <v>ｻｾﾎﾞｶﾝｷｮｳｶｲﾊﾂ</v>
      </c>
      <c r="J660" s="29" t="str">
        <f>VLOOKUP(C660,[1]業者一覧!_xlnm.Database,16,FALSE)</f>
        <v>857-1165</v>
      </c>
      <c r="K660" s="43" t="str">
        <f>VLOOKUP(C660,[1]業者一覧!_xlnm.Database,17,FALSE)</f>
        <v>長崎県佐世保市大和町1374</v>
      </c>
      <c r="L660" s="47" t="str">
        <f>VLOOKUP(C660,[1]業者一覧!_xlnm.Database,18,FALSE)</f>
        <v>0956-34-7175</v>
      </c>
      <c r="M660" s="48" t="str">
        <f>VLOOKUP(C660,[1]業者一覧!_xlnm.Database,19,FALSE)</f>
        <v>佐外</v>
      </c>
      <c r="N660" s="49"/>
      <c r="O660" s="50"/>
      <c r="P660" s="50"/>
      <c r="Q660" s="50"/>
      <c r="R660" s="51"/>
      <c r="S660" s="52" t="s">
        <v>38</v>
      </c>
      <c r="T660" s="50" t="s">
        <v>38</v>
      </c>
      <c r="U660" s="50" t="s">
        <v>38</v>
      </c>
      <c r="V660" s="50" t="s">
        <v>38</v>
      </c>
      <c r="W660" s="51"/>
      <c r="X660" s="53"/>
      <c r="Y660" s="52" t="s">
        <v>38</v>
      </c>
      <c r="Z660" s="50" t="s">
        <v>38</v>
      </c>
      <c r="AA660" s="50" t="s">
        <v>38</v>
      </c>
      <c r="AB660" s="50"/>
      <c r="AC660" s="51"/>
      <c r="AD660" s="54"/>
      <c r="AE660" s="50"/>
      <c r="AF660" s="50"/>
      <c r="AG660" s="51"/>
      <c r="AH660" s="54" t="s">
        <v>38</v>
      </c>
      <c r="AI660" s="54"/>
      <c r="AJ660" s="53"/>
      <c r="AK660" s="55">
        <f t="shared" si="51"/>
        <v>7</v>
      </c>
      <c r="AL660" s="56"/>
    </row>
    <row r="661" spans="1:38" ht="37.5" customHeight="1">
      <c r="A661" s="22">
        <f>VLOOKUP(C661,[1]業者一覧!_xlnm.Database,3,FALSE)</f>
        <v>0</v>
      </c>
      <c r="B661" s="22">
        <f>VLOOKUP(C661,[1]業者一覧!_xlnm.Database,11,FALSE)</f>
        <v>7</v>
      </c>
      <c r="C661" s="23">
        <v>51550</v>
      </c>
      <c r="D661" s="42" t="str">
        <f t="shared" si="50"/>
        <v>04107051550</v>
      </c>
      <c r="E661" s="43" t="str">
        <f>VLOOKUP(C661,[1]業者一覧!_xlnm.Database,2,FALSE)</f>
        <v>佐世保清掃㈱</v>
      </c>
      <c r="F661" s="44">
        <f>VLOOKUP(C661,[1]業者一覧!_xlnm.Database,4,FALSE)</f>
        <v>43094</v>
      </c>
      <c r="G661" s="45">
        <f t="shared" si="49"/>
        <v>44919</v>
      </c>
      <c r="H661" s="46" t="str">
        <f>VLOOKUP(C661,[1]業者一覧!_xlnm.Database,12,FALSE)</f>
        <v>富吉 芳久</v>
      </c>
      <c r="I661" s="46" t="str">
        <f>VLOOKUP(C661,[1]業者一覧!_xlnm.Database,13,FALSE)</f>
        <v>ｻｾﾎﾞｾｲｿｳ</v>
      </c>
      <c r="J661" s="29">
        <f>VLOOKUP(C661,[1]業者一覧!_xlnm.Database,16,FALSE)</f>
        <v>8570879</v>
      </c>
      <c r="K661" s="43" t="str">
        <f>VLOOKUP(C661,[1]業者一覧!_xlnm.Database,17,FALSE)</f>
        <v>長崎県佐世保市島地町11-25</v>
      </c>
      <c r="L661" s="47" t="str">
        <f>VLOOKUP(C661,[1]業者一覧!_xlnm.Database,18,FALSE)</f>
        <v>0956-24-5059</v>
      </c>
      <c r="M661" s="48" t="str">
        <f>VLOOKUP(C661,[1]業者一覧!_xlnm.Database,19,FALSE)</f>
        <v>杵外</v>
      </c>
      <c r="N661" s="49" t="s">
        <v>40</v>
      </c>
      <c r="O661" s="50" t="s">
        <v>40</v>
      </c>
      <c r="P661" s="50"/>
      <c r="Q661" s="50"/>
      <c r="R661" s="51" t="s">
        <v>40</v>
      </c>
      <c r="S661" s="52" t="s">
        <v>40</v>
      </c>
      <c r="T661" s="50" t="s">
        <v>40</v>
      </c>
      <c r="U661" s="50" t="s">
        <v>40</v>
      </c>
      <c r="V661" s="50" t="s">
        <v>40</v>
      </c>
      <c r="W661" s="51" t="s">
        <v>40</v>
      </c>
      <c r="X661" s="53"/>
      <c r="Y661" s="52" t="s">
        <v>40</v>
      </c>
      <c r="Z661" s="50" t="s">
        <v>40</v>
      </c>
      <c r="AA661" s="50" t="s">
        <v>40</v>
      </c>
      <c r="AB661" s="50" t="s">
        <v>40</v>
      </c>
      <c r="AC661" s="51" t="s">
        <v>40</v>
      </c>
      <c r="AD661" s="54"/>
      <c r="AE661" s="50"/>
      <c r="AF661" s="50" t="s">
        <v>40</v>
      </c>
      <c r="AG661" s="51"/>
      <c r="AH661" s="54" t="s">
        <v>38</v>
      </c>
      <c r="AI661" s="54" t="s">
        <v>42</v>
      </c>
      <c r="AJ661" s="53"/>
      <c r="AK661" s="55">
        <f t="shared" si="51"/>
        <v>14</v>
      </c>
      <c r="AL661" s="56"/>
    </row>
    <row r="662" spans="1:38" ht="37.5" customHeight="1">
      <c r="A662" s="22">
        <f>VLOOKUP(C662,[1]業者一覧!_xlnm.Database,3,FALSE)</f>
        <v>0</v>
      </c>
      <c r="B662" s="22">
        <f>VLOOKUP(C662,[1]業者一覧!_xlnm.Database,11,FALSE)</f>
        <v>1</v>
      </c>
      <c r="C662" s="23">
        <v>49233</v>
      </c>
      <c r="D662" s="42" t="str">
        <f t="shared" si="50"/>
        <v>04101049233</v>
      </c>
      <c r="E662" s="43" t="str">
        <f>VLOOKUP(C662,[1]業者一覧!_xlnm.Database,2,FALSE)</f>
        <v>㈱佐世保総合開発</v>
      </c>
      <c r="F662" s="44">
        <f>VLOOKUP(C662,[1]業者一覧!_xlnm.Database,4,FALSE)</f>
        <v>42580</v>
      </c>
      <c r="G662" s="45">
        <f t="shared" si="49"/>
        <v>44405</v>
      </c>
      <c r="H662" s="46" t="str">
        <f>VLOOKUP(C662,[1]業者一覧!_xlnm.Database,12,FALSE)</f>
        <v>藤井 静男</v>
      </c>
      <c r="I662" s="46" t="str">
        <f>VLOOKUP(C662,[1]業者一覧!_xlnm.Database,13,FALSE)</f>
        <v>ｻｾﾎﾞｿｳｺﾞｳｶｲﾊﾂ</v>
      </c>
      <c r="J662" s="29">
        <f>VLOOKUP(C662,[1]業者一覧!_xlnm.Database,16,FALSE)</f>
        <v>8580924</v>
      </c>
      <c r="K662" s="43" t="str">
        <f>VLOOKUP(C662,[1]業者一覧!_xlnm.Database,17,FALSE)</f>
        <v>長崎県佐世保市星和台町29-1</v>
      </c>
      <c r="L662" s="47" t="str">
        <f>VLOOKUP(C662,[1]業者一覧!_xlnm.Database,18,FALSE)</f>
        <v>0956-48-4545</v>
      </c>
      <c r="M662" s="48" t="str">
        <f>VLOOKUP(C662,[1]業者一覧!_xlnm.Database,19,FALSE)</f>
        <v>佐外</v>
      </c>
      <c r="N662" s="49"/>
      <c r="O662" s="50"/>
      <c r="P662" s="50"/>
      <c r="Q662" s="50"/>
      <c r="R662" s="51"/>
      <c r="S662" s="52" t="s">
        <v>38</v>
      </c>
      <c r="T662" s="50"/>
      <c r="U662" s="50"/>
      <c r="V662" s="50"/>
      <c r="W662" s="51"/>
      <c r="X662" s="53"/>
      <c r="Y662" s="52" t="s">
        <v>38</v>
      </c>
      <c r="Z662" s="50" t="s">
        <v>38</v>
      </c>
      <c r="AA662" s="50" t="s">
        <v>38</v>
      </c>
      <c r="AB662" s="50"/>
      <c r="AC662" s="51" t="s">
        <v>38</v>
      </c>
      <c r="AD662" s="54"/>
      <c r="AE662" s="50"/>
      <c r="AF662" s="50"/>
      <c r="AG662" s="51"/>
      <c r="AH662" s="54" t="s">
        <v>38</v>
      </c>
      <c r="AI662" s="54"/>
      <c r="AJ662" s="53"/>
      <c r="AK662" s="55">
        <f t="shared" si="51"/>
        <v>5</v>
      </c>
      <c r="AL662" s="56"/>
    </row>
    <row r="663" spans="1:38" ht="37.5" customHeight="1">
      <c r="A663" s="22">
        <f>VLOOKUP(C663,[1]業者一覧!_xlnm.Database,3,FALSE)</f>
        <v>0</v>
      </c>
      <c r="B663" s="22">
        <f>VLOOKUP(C663,[1]業者一覧!_xlnm.Database,11,FALSE)</f>
        <v>6</v>
      </c>
      <c r="C663" s="23">
        <v>19693</v>
      </c>
      <c r="D663" s="42" t="str">
        <f t="shared" si="50"/>
        <v>04106019693</v>
      </c>
      <c r="E663" s="43" t="str">
        <f>VLOOKUP(C663,[1]業者一覧!_xlnm.Database,2,FALSE)</f>
        <v>㈲貞方産業</v>
      </c>
      <c r="F663" s="44">
        <f>VLOOKUP(C663,[1]業者一覧!_xlnm.Database,4,FALSE)</f>
        <v>42511</v>
      </c>
      <c r="G663" s="45">
        <f t="shared" si="49"/>
        <v>44336</v>
      </c>
      <c r="H663" s="46" t="str">
        <f>VLOOKUP(C663,[1]業者一覧!_xlnm.Database,12,FALSE)</f>
        <v>貞方 博喜</v>
      </c>
      <c r="I663" s="46" t="str">
        <f>VLOOKUP(C663,[1]業者一覧!_xlnm.Database,13,FALSE)</f>
        <v>ｻﾀﾞｶﾀｻﾝｷﾞｮｳ</v>
      </c>
      <c r="J663" s="29">
        <f>VLOOKUP(C663,[1]業者一覧!_xlnm.Database,16,FALSE)</f>
        <v>8570854</v>
      </c>
      <c r="K663" s="43" t="str">
        <f>VLOOKUP(C663,[1]業者一覧!_xlnm.Database,17,FALSE)</f>
        <v>長崎県佐世保市福石町1-7</v>
      </c>
      <c r="L663" s="47" t="str">
        <f>VLOOKUP(C663,[1]業者一覧!_xlnm.Database,18,FALSE)</f>
        <v>0956-34-1377</v>
      </c>
      <c r="M663" s="48" t="str">
        <f>VLOOKUP(C663,[1]業者一覧!_xlnm.Database,19,FALSE)</f>
        <v>伊外</v>
      </c>
      <c r="N663" s="49" t="s">
        <v>40</v>
      </c>
      <c r="O663" s="50" t="s">
        <v>40</v>
      </c>
      <c r="P663" s="50" t="s">
        <v>40</v>
      </c>
      <c r="Q663" s="50" t="s">
        <v>38</v>
      </c>
      <c r="R663" s="51" t="s">
        <v>38</v>
      </c>
      <c r="S663" s="52" t="s">
        <v>40</v>
      </c>
      <c r="T663" s="50" t="s">
        <v>40</v>
      </c>
      <c r="U663" s="50" t="s">
        <v>40</v>
      </c>
      <c r="V663" s="50" t="s">
        <v>40</v>
      </c>
      <c r="W663" s="51" t="s">
        <v>40</v>
      </c>
      <c r="X663" s="53"/>
      <c r="Y663" s="52" t="s">
        <v>38</v>
      </c>
      <c r="Z663" s="50" t="s">
        <v>40</v>
      </c>
      <c r="AA663" s="50" t="s">
        <v>40</v>
      </c>
      <c r="AB663" s="50" t="s">
        <v>40</v>
      </c>
      <c r="AC663" s="51" t="s">
        <v>40</v>
      </c>
      <c r="AD663" s="54"/>
      <c r="AE663" s="50"/>
      <c r="AF663" s="50" t="s">
        <v>40</v>
      </c>
      <c r="AG663" s="51"/>
      <c r="AH663" s="54" t="s">
        <v>38</v>
      </c>
      <c r="AI663" s="54"/>
      <c r="AJ663" s="53"/>
      <c r="AK663" s="55">
        <f t="shared" si="51"/>
        <v>16</v>
      </c>
      <c r="AL663" s="56"/>
    </row>
    <row r="664" spans="1:38" ht="37.5" customHeight="1">
      <c r="A664" s="22">
        <f>VLOOKUP(C664,[1]業者一覧!_xlnm.Database,3,FALSE)</f>
        <v>0</v>
      </c>
      <c r="B664" s="22">
        <f>VLOOKUP(C664,[1]業者一覧!_xlnm.Database,11,FALSE)</f>
        <v>1</v>
      </c>
      <c r="C664" s="23">
        <v>108385</v>
      </c>
      <c r="D664" s="42" t="str">
        <f t="shared" si="50"/>
        <v>04101108385</v>
      </c>
      <c r="E664" s="43" t="str">
        <f>VLOOKUP(C664,[1]業者一覧!_xlnm.Database,2,FALSE)</f>
        <v>㈲貞島運送</v>
      </c>
      <c r="F664" s="44">
        <f>VLOOKUP(C664,[1]業者一覧!_xlnm.Database,4,FALSE)</f>
        <v>43485</v>
      </c>
      <c r="G664" s="45">
        <f t="shared" si="49"/>
        <v>45310</v>
      </c>
      <c r="H664" s="46" t="str">
        <f>VLOOKUP(C664,[1]業者一覧!_xlnm.Database,12,FALSE)</f>
        <v>貞島 成善</v>
      </c>
      <c r="I664" s="46" t="str">
        <f>VLOOKUP(C664,[1]業者一覧!_xlnm.Database,13,FALSE)</f>
        <v>ｻﾀﾞｼﾏｳﾝｿｳ</v>
      </c>
      <c r="J664" s="29">
        <f>VLOOKUP(C664,[1]業者一覧!_xlnm.Database,16,FALSE)</f>
        <v>8420012</v>
      </c>
      <c r="K664" s="43" t="str">
        <f>VLOOKUP(C664,[1]業者一覧!_xlnm.Database,17,FALSE)</f>
        <v>佐賀県神埼市神埼町横武192-3</v>
      </c>
      <c r="L664" s="47" t="str">
        <f>VLOOKUP(C664,[1]業者一覧!_xlnm.Database,18,FALSE)</f>
        <v>0952-52-3736</v>
      </c>
      <c r="M664" s="48" t="str">
        <f>VLOOKUP(C664,[1]業者一覧!_xlnm.Database,19,FALSE)</f>
        <v>佐内</v>
      </c>
      <c r="N664" s="54" t="s">
        <v>38</v>
      </c>
      <c r="O664" s="50" t="s">
        <v>39</v>
      </c>
      <c r="P664" s="50"/>
      <c r="Q664" s="50"/>
      <c r="R664" s="51"/>
      <c r="S664" s="52" t="s">
        <v>38</v>
      </c>
      <c r="T664" s="50"/>
      <c r="U664" s="50" t="s">
        <v>38</v>
      </c>
      <c r="V664" s="50"/>
      <c r="W664" s="51"/>
      <c r="X664" s="53"/>
      <c r="Y664" s="52"/>
      <c r="Z664" s="50"/>
      <c r="AA664" s="50"/>
      <c r="AB664" s="50"/>
      <c r="AC664" s="51" t="s">
        <v>38</v>
      </c>
      <c r="AD664" s="54"/>
      <c r="AE664" s="50"/>
      <c r="AF664" s="50"/>
      <c r="AG664" s="51"/>
      <c r="AH664" s="54"/>
      <c r="AI664" s="54"/>
      <c r="AJ664" s="53"/>
      <c r="AK664" s="55">
        <f t="shared" si="51"/>
        <v>5</v>
      </c>
      <c r="AL664" s="56" t="s">
        <v>43</v>
      </c>
    </row>
    <row r="665" spans="1:38" ht="37.5" customHeight="1">
      <c r="A665" s="22">
        <f>VLOOKUP(C665,[1]業者一覧!_xlnm.Database,3,FALSE)</f>
        <v>0</v>
      </c>
      <c r="B665" s="22">
        <f>VLOOKUP(C665,[1]業者一覧!_xlnm.Database,11,FALSE)</f>
        <v>1</v>
      </c>
      <c r="C665" s="23">
        <v>165912</v>
      </c>
      <c r="D665" s="42" t="str">
        <f t="shared" si="50"/>
        <v>04101165912</v>
      </c>
      <c r="E665" s="43" t="str">
        <f>VLOOKUP(C665,[1]業者一覧!_xlnm.Database,2,FALSE)</f>
        <v>訓工業㈱</v>
      </c>
      <c r="F665" s="44">
        <f>VLOOKUP(C665,[1]業者一覧!_xlnm.Database,4,FALSE)</f>
        <v>42040</v>
      </c>
      <c r="G665" s="45">
        <f t="shared" si="49"/>
        <v>43865</v>
      </c>
      <c r="H665" s="46" t="str">
        <f>VLOOKUP(C665,[1]業者一覧!_xlnm.Database,12,FALSE)</f>
        <v>樋口 訓</v>
      </c>
      <c r="I665" s="46" t="str">
        <f>VLOOKUP(C665,[1]業者一覧!_xlnm.Database,13,FALSE)</f>
        <v>ｻﾄﾙｺｳｷﾞｮｳ</v>
      </c>
      <c r="J665" s="29" t="str">
        <f>VLOOKUP(C665,[1]業者一覧!_xlnm.Database,16,FALSE)</f>
        <v>833-0042</v>
      </c>
      <c r="K665" s="43" t="str">
        <f>VLOOKUP(C665,[1]業者一覧!_xlnm.Database,17,FALSE)</f>
        <v>福岡県筑後市大字長崎99-1</v>
      </c>
      <c r="L665" s="47" t="str">
        <f>VLOOKUP(C665,[1]業者一覧!_xlnm.Database,18,FALSE)</f>
        <v>0942-50-5388</v>
      </c>
      <c r="M665" s="48" t="str">
        <f>VLOOKUP(C665,[1]業者一覧!_xlnm.Database,19,FALSE)</f>
        <v>佐外</v>
      </c>
      <c r="N665" s="49" t="s">
        <v>38</v>
      </c>
      <c r="O665" s="50" t="s">
        <v>38</v>
      </c>
      <c r="P665" s="50" t="s">
        <v>38</v>
      </c>
      <c r="Q665" s="50"/>
      <c r="R665" s="51"/>
      <c r="S665" s="52" t="s">
        <v>38</v>
      </c>
      <c r="T665" s="50" t="s">
        <v>38</v>
      </c>
      <c r="U665" s="50" t="s">
        <v>38</v>
      </c>
      <c r="V665" s="50"/>
      <c r="W665" s="51"/>
      <c r="X665" s="53"/>
      <c r="Y665" s="52"/>
      <c r="Z665" s="50" t="s">
        <v>38</v>
      </c>
      <c r="AA665" s="50" t="s">
        <v>38</v>
      </c>
      <c r="AB665" s="50"/>
      <c r="AC665" s="51" t="s">
        <v>38</v>
      </c>
      <c r="AD665" s="54"/>
      <c r="AE665" s="50"/>
      <c r="AF665" s="50"/>
      <c r="AG665" s="51"/>
      <c r="AH665" s="54" t="s">
        <v>38</v>
      </c>
      <c r="AI665" s="54"/>
      <c r="AJ665" s="53"/>
      <c r="AK665" s="55">
        <f t="shared" si="51"/>
        <v>9</v>
      </c>
      <c r="AL665" s="56"/>
    </row>
    <row r="666" spans="1:38" ht="37.5" customHeight="1">
      <c r="A666" s="22">
        <f>VLOOKUP(C666,[1]業者一覧!_xlnm.Database,3,FALSE)</f>
        <v>0</v>
      </c>
      <c r="B666" s="22">
        <f>VLOOKUP(C666,[1]業者一覧!_xlnm.Database,11,FALSE)</f>
        <v>3</v>
      </c>
      <c r="C666" s="23">
        <v>2851</v>
      </c>
      <c r="D666" s="42" t="str">
        <f t="shared" si="50"/>
        <v>04103002851</v>
      </c>
      <c r="E666" s="43" t="str">
        <f>VLOOKUP(C666,[1]業者一覧!_xlnm.Database,2,FALSE)</f>
        <v>㈱サニックス</v>
      </c>
      <c r="F666" s="44">
        <f>VLOOKUP(C666,[1]業者一覧!_xlnm.Database,4,FALSE)</f>
        <v>42625</v>
      </c>
      <c r="G666" s="45">
        <f t="shared" si="49"/>
        <v>44450</v>
      </c>
      <c r="H666" s="46" t="str">
        <f>VLOOKUP(C666,[1]業者一覧!_xlnm.Database,12,FALSE)</f>
        <v>宗政 寛</v>
      </c>
      <c r="I666" s="46" t="str">
        <f>VLOOKUP(C666,[1]業者一覧!_xlnm.Database,13,FALSE)</f>
        <v>ｻﾆｯｸｽ</v>
      </c>
      <c r="J666" s="29">
        <f>VLOOKUP(C666,[1]業者一覧!_xlnm.Database,16,FALSE)</f>
        <v>8080021</v>
      </c>
      <c r="K666" s="43" t="str">
        <f>VLOOKUP(C666,[1]業者一覧!_xlnm.Database,17,FALSE)</f>
        <v>福岡県北九州市若松区響町1-1-8</v>
      </c>
      <c r="L666" s="47" t="str">
        <f>VLOOKUP(C666,[1]業者一覧!_xlnm.Database,18,FALSE)</f>
        <v>093-771-4711</v>
      </c>
      <c r="M666" s="48" t="str">
        <f>VLOOKUP(C666,[1]業者一覧!_xlnm.Database,19,FALSE)</f>
        <v>鳥外</v>
      </c>
      <c r="N666" s="49" t="s">
        <v>40</v>
      </c>
      <c r="O666" s="50" t="s">
        <v>40</v>
      </c>
      <c r="P666" s="50" t="s">
        <v>40</v>
      </c>
      <c r="Q666" s="50" t="s">
        <v>40</v>
      </c>
      <c r="R666" s="50" t="s">
        <v>40</v>
      </c>
      <c r="S666" s="52" t="s">
        <v>40</v>
      </c>
      <c r="T666" s="50" t="s">
        <v>40</v>
      </c>
      <c r="U666" s="50" t="s">
        <v>40</v>
      </c>
      <c r="V666" s="50" t="s">
        <v>40</v>
      </c>
      <c r="W666" s="51" t="s">
        <v>40</v>
      </c>
      <c r="X666" s="53"/>
      <c r="Y666" s="52" t="s">
        <v>40</v>
      </c>
      <c r="Z666" s="50" t="s">
        <v>40</v>
      </c>
      <c r="AA666" s="50" t="s">
        <v>40</v>
      </c>
      <c r="AB666" s="50"/>
      <c r="AC666" s="51"/>
      <c r="AD666" s="54"/>
      <c r="AE666" s="50"/>
      <c r="AF666" s="50" t="s">
        <v>40</v>
      </c>
      <c r="AG666" s="51"/>
      <c r="AH666" s="54" t="s">
        <v>38</v>
      </c>
      <c r="AI666" s="54"/>
      <c r="AJ666" s="53"/>
      <c r="AK666" s="55">
        <f t="shared" si="51"/>
        <v>14</v>
      </c>
      <c r="AL666" s="56"/>
    </row>
    <row r="667" spans="1:38" ht="37.5" customHeight="1">
      <c r="A667" s="22">
        <f>VLOOKUP(C667,[1]業者一覧!_xlnm.Database,3,FALSE)</f>
        <v>0</v>
      </c>
      <c r="B667" s="22">
        <f>VLOOKUP(C667,[1]業者一覧!_xlnm.Database,11,FALSE)</f>
        <v>1</v>
      </c>
      <c r="C667" s="23">
        <v>210021</v>
      </c>
      <c r="D667" s="42" t="str">
        <f>0&amp;41&amp;A667&amp;B667&amp;VLOOKUP(C667,桁合わせ,2)&amp;C667</f>
        <v>04101210021</v>
      </c>
      <c r="E667" s="43" t="str">
        <f>VLOOKUP(C667,[1]業者一覧!_xlnm.Database,2,FALSE)</f>
        <v>佐野恵樹園㈱</v>
      </c>
      <c r="F667" s="44">
        <f>VLOOKUP(C667,[1]業者一覧!_xlnm.Database,4,FALSE)</f>
        <v>43658</v>
      </c>
      <c r="G667" s="45">
        <f>EDATE(F667,60)-1</f>
        <v>45484</v>
      </c>
      <c r="H667" s="46" t="str">
        <f>VLOOKUP(C667,[1]業者一覧!_xlnm.Database,12,FALSE)</f>
        <v>佐野 幹法</v>
      </c>
      <c r="I667" s="46" t="str">
        <f>VLOOKUP(C667,[1]業者一覧!_xlnm.Database,13,FALSE)</f>
        <v>ｻﾉｹｲｼﾞｭｴﾝ</v>
      </c>
      <c r="J667" s="29">
        <f>VLOOKUP(C667,[1]業者一覧!_xlnm.Database,16,FALSE)</f>
        <v>8300065</v>
      </c>
      <c r="K667" s="43" t="str">
        <f>VLOOKUP(C667,[1]業者一覧!_xlnm.Database,17,FALSE)</f>
        <v>福岡県久留米市荒木町今174</v>
      </c>
      <c r="L667" s="47" t="str">
        <f>VLOOKUP(C667,[1]業者一覧!_xlnm.Database,18,FALSE)</f>
        <v>0942-26-4861</v>
      </c>
      <c r="M667" s="48" t="str">
        <f>VLOOKUP(C667,[1]業者一覧!_xlnm.Database,19,FALSE)</f>
        <v>佐外</v>
      </c>
      <c r="N667" s="49"/>
      <c r="O667" s="50"/>
      <c r="P667" s="50"/>
      <c r="Q667" s="50"/>
      <c r="R667" s="51"/>
      <c r="S667" s="52" t="s">
        <v>38</v>
      </c>
      <c r="T667" s="50" t="s">
        <v>38</v>
      </c>
      <c r="U667" s="50" t="s">
        <v>38</v>
      </c>
      <c r="V667" s="50" t="s">
        <v>38</v>
      </c>
      <c r="W667" s="51"/>
      <c r="X667" s="53"/>
      <c r="Y667" s="52"/>
      <c r="Z667" s="50" t="s">
        <v>38</v>
      </c>
      <c r="AA667" s="50" t="s">
        <v>38</v>
      </c>
      <c r="AB667" s="50"/>
      <c r="AC667" s="51" t="s">
        <v>38</v>
      </c>
      <c r="AD667" s="54"/>
      <c r="AE667" s="50"/>
      <c r="AF667" s="50"/>
      <c r="AG667" s="51"/>
      <c r="AH667" s="54"/>
      <c r="AI667" s="54"/>
      <c r="AJ667" s="53"/>
      <c r="AK667" s="55">
        <f>COUNTA(N667:AG667)</f>
        <v>7</v>
      </c>
      <c r="AL667" s="56"/>
    </row>
    <row r="668" spans="1:38" ht="37.5" customHeight="1">
      <c r="A668" s="22">
        <f>VLOOKUP(C668,[1]業者一覧!_xlnm.Database,3,FALSE)</f>
        <v>0</v>
      </c>
      <c r="B668" s="22">
        <f>VLOOKUP(C668,[1]業者一覧!_xlnm.Database,11,FALSE)</f>
        <v>1</v>
      </c>
      <c r="C668" s="23">
        <v>145549</v>
      </c>
      <c r="D668" s="42" t="str">
        <f t="shared" si="50"/>
        <v>04101145549</v>
      </c>
      <c r="E668" s="43" t="str">
        <f>VLOOKUP(C668,[1]業者一覧!_xlnm.Database,2,FALSE)</f>
        <v>㈱サポート</v>
      </c>
      <c r="F668" s="44">
        <f>VLOOKUP(C668,[1]業者一覧!_xlnm.Database,4,FALSE)</f>
        <v>42586</v>
      </c>
      <c r="G668" s="45">
        <f t="shared" si="49"/>
        <v>44411</v>
      </c>
      <c r="H668" s="46" t="str">
        <f>VLOOKUP(C668,[1]業者一覧!_xlnm.Database,12,FALSE)</f>
        <v>小西 優子</v>
      </c>
      <c r="I668" s="46" t="str">
        <f>VLOOKUP(C668,[1]業者一覧!_xlnm.Database,13,FALSE)</f>
        <v>ｻﾎﾟｰﾄ</v>
      </c>
      <c r="J668" s="29" t="str">
        <f>VLOOKUP(C668,[1]業者一覧!_xlnm.Database,16,FALSE)</f>
        <v>870-0272</v>
      </c>
      <c r="K668" s="43" t="str">
        <f>VLOOKUP(C668,[1]業者一覧!_xlnm.Database,17,FALSE)</f>
        <v>大分県大分市久原北113</v>
      </c>
      <c r="L668" s="47" t="str">
        <f>VLOOKUP(C668,[1]業者一覧!_xlnm.Database,18,FALSE)</f>
        <v>097-523-0003</v>
      </c>
      <c r="M668" s="48" t="str">
        <f>VLOOKUP(C668,[1]業者一覧!_xlnm.Database,19,FALSE)</f>
        <v>佐外</v>
      </c>
      <c r="N668" s="49" t="s">
        <v>38</v>
      </c>
      <c r="O668" s="50"/>
      <c r="P668" s="50" t="s">
        <v>38</v>
      </c>
      <c r="Q668" s="50"/>
      <c r="R668" s="51"/>
      <c r="S668" s="52" t="s">
        <v>38</v>
      </c>
      <c r="T668" s="50" t="s">
        <v>38</v>
      </c>
      <c r="U668" s="50" t="s">
        <v>38</v>
      </c>
      <c r="V668" s="50" t="s">
        <v>38</v>
      </c>
      <c r="W668" s="51"/>
      <c r="X668" s="53"/>
      <c r="Y668" s="52" t="s">
        <v>38</v>
      </c>
      <c r="Z668" s="50" t="s">
        <v>38</v>
      </c>
      <c r="AA668" s="50" t="s">
        <v>38</v>
      </c>
      <c r="AB668" s="50" t="s">
        <v>38</v>
      </c>
      <c r="AC668" s="51" t="s">
        <v>38</v>
      </c>
      <c r="AD668" s="54"/>
      <c r="AE668" s="50"/>
      <c r="AF668" s="50" t="s">
        <v>38</v>
      </c>
      <c r="AG668" s="51"/>
      <c r="AH668" s="54" t="s">
        <v>38</v>
      </c>
      <c r="AI668" s="54"/>
      <c r="AJ668" s="53"/>
      <c r="AK668" s="55">
        <f t="shared" si="51"/>
        <v>12</v>
      </c>
      <c r="AL668" s="56"/>
    </row>
    <row r="669" spans="1:38" ht="37.5" customHeight="1">
      <c r="A669" s="63">
        <f>VLOOKUP(C669,[1]業者一覧!_xlnm.Database,3,FALSE)</f>
        <v>0</v>
      </c>
      <c r="B669" s="99">
        <f>VLOOKUP(C669,[1]業者一覧!_xlnm.Database,11,FALSE)</f>
        <v>3</v>
      </c>
      <c r="C669" s="64">
        <v>5488</v>
      </c>
      <c r="D669" s="65" t="str">
        <f t="shared" si="50"/>
        <v>04103005488</v>
      </c>
      <c r="E669" s="66" t="str">
        <f>VLOOKUP(C669,[1]業者一覧!_xlnm.Database,2,FALSE)</f>
        <v>佐和屋産業㈱</v>
      </c>
      <c r="F669" s="67">
        <f>VLOOKUP(C669,[1]業者一覧!_xlnm.Database,4,FALSE)</f>
        <v>42466</v>
      </c>
      <c r="G669" s="68">
        <f>EDATE(F669,84)-1</f>
        <v>45021</v>
      </c>
      <c r="H669" s="69" t="str">
        <f>VLOOKUP(C669,[1]業者一覧!_xlnm.Database,12,FALSE)</f>
        <v>眞鍋 朋美</v>
      </c>
      <c r="I669" s="69" t="str">
        <f>VLOOKUP(C669,[1]業者一覧!_xlnm.Database,13,FALSE)</f>
        <v>ｻﾜﾔｻﾝｷﾞｮｳ</v>
      </c>
      <c r="J669" s="70">
        <f>VLOOKUP(C669,[1]業者一覧!_xlnm.Database,16,FALSE)</f>
        <v>8180003</v>
      </c>
      <c r="K669" s="66" t="str">
        <f>VLOOKUP(C669,[1]業者一覧!_xlnm.Database,17,FALSE)</f>
        <v>福岡県筑紫野市大字山家4055-1</v>
      </c>
      <c r="L669" s="71" t="str">
        <f>VLOOKUP(C669,[1]業者一覧!_xlnm.Database,18,FALSE)</f>
        <v>092-927-1002</v>
      </c>
      <c r="M669" s="72" t="str">
        <f>VLOOKUP(C669,[1]業者一覧!_xlnm.Database,19,FALSE)</f>
        <v>鳥外</v>
      </c>
      <c r="N669" s="73" t="s">
        <v>40</v>
      </c>
      <c r="O669" s="74" t="s">
        <v>40</v>
      </c>
      <c r="P669" s="74" t="s">
        <v>40</v>
      </c>
      <c r="Q669" s="74" t="s">
        <v>40</v>
      </c>
      <c r="R669" s="75" t="s">
        <v>40</v>
      </c>
      <c r="S669" s="76" t="s">
        <v>40</v>
      </c>
      <c r="T669" s="74" t="s">
        <v>40</v>
      </c>
      <c r="U669" s="74" t="s">
        <v>40</v>
      </c>
      <c r="V669" s="74" t="s">
        <v>40</v>
      </c>
      <c r="W669" s="75" t="s">
        <v>40</v>
      </c>
      <c r="X669" s="77"/>
      <c r="Y669" s="76" t="s">
        <v>40</v>
      </c>
      <c r="Z669" s="74" t="s">
        <v>40</v>
      </c>
      <c r="AA669" s="74" t="s">
        <v>40</v>
      </c>
      <c r="AB669" s="74" t="s">
        <v>40</v>
      </c>
      <c r="AC669" s="75" t="s">
        <v>40</v>
      </c>
      <c r="AD669" s="78" t="s">
        <v>40</v>
      </c>
      <c r="AE669" s="74"/>
      <c r="AF669" s="74" t="s">
        <v>40</v>
      </c>
      <c r="AG669" s="75"/>
      <c r="AH669" s="78" t="s">
        <v>38</v>
      </c>
      <c r="AI669" s="78" t="s">
        <v>42</v>
      </c>
      <c r="AJ669" s="77" t="s">
        <v>42</v>
      </c>
      <c r="AK669" s="79">
        <f t="shared" si="51"/>
        <v>17</v>
      </c>
      <c r="AL669" s="80"/>
    </row>
    <row r="670" spans="1:38" ht="37.5" customHeight="1">
      <c r="A670" s="22">
        <f>VLOOKUP(C670,[1]業者一覧!_xlnm.Database,3,FALSE)</f>
        <v>1</v>
      </c>
      <c r="B670" s="22">
        <f>VLOOKUP(C670,[1]業者一覧!_xlnm.Database,11,FALSE)</f>
        <v>3</v>
      </c>
      <c r="C670" s="23">
        <v>76831</v>
      </c>
      <c r="D670" s="42" t="str">
        <f t="shared" si="50"/>
        <v>04113076831</v>
      </c>
      <c r="E670" s="43" t="str">
        <f>VLOOKUP(C670,[1]業者一覧!_xlnm.Database,2,FALSE)</f>
        <v>三愛ロジスティクス㈱</v>
      </c>
      <c r="F670" s="44">
        <f>VLOOKUP(C670,[1]業者一覧!_xlnm.Database,4,FALSE)</f>
        <v>42540</v>
      </c>
      <c r="G670" s="45">
        <f t="shared" ref="G670:G676" si="52">EDATE(F670,60)-1</f>
        <v>44365</v>
      </c>
      <c r="H670" s="46" t="str">
        <f>VLOOKUP(C670,[1]業者一覧!_xlnm.Database,12,FALSE)</f>
        <v>小林 昌義</v>
      </c>
      <c r="I670" s="46" t="str">
        <f>VLOOKUP(C670,[1]業者一覧!_xlnm.Database,13,FALSE)</f>
        <v>ｻﾝｱｲﾛｼﾞｽﾃｨｸｽ</v>
      </c>
      <c r="J670" s="29" t="str">
        <f>VLOOKUP(C670,[1]業者一覧!_xlnm.Database,16,FALSE)</f>
        <v>841-0042</v>
      </c>
      <c r="K670" s="43" t="str">
        <f>VLOOKUP(C670,[1]業者一覧!_xlnm.Database,17,FALSE)</f>
        <v>佐賀県鳥栖市酒井西町661-2</v>
      </c>
      <c r="L670" s="47" t="str">
        <f>VLOOKUP(C670,[1]業者一覧!_xlnm.Database,18,FALSE)</f>
        <v>0942-85-1263</v>
      </c>
      <c r="M670" s="48" t="str">
        <f>VLOOKUP(C670,[1]業者一覧!_xlnm.Database,19,FALSE)</f>
        <v>鳥内</v>
      </c>
      <c r="N670" s="49"/>
      <c r="O670" s="50"/>
      <c r="P670" s="50"/>
      <c r="Q670" s="50"/>
      <c r="R670" s="51"/>
      <c r="S670" s="52" t="s">
        <v>49</v>
      </c>
      <c r="T670" s="50"/>
      <c r="U670" s="50" t="s">
        <v>38</v>
      </c>
      <c r="V670" s="50"/>
      <c r="W670" s="51"/>
      <c r="X670" s="53"/>
      <c r="Y670" s="52"/>
      <c r="Z670" s="50" t="s">
        <v>49</v>
      </c>
      <c r="AA670" s="50" t="s">
        <v>48</v>
      </c>
      <c r="AB670" s="50"/>
      <c r="AC670" s="51"/>
      <c r="AD670" s="54"/>
      <c r="AE670" s="50"/>
      <c r="AF670" s="50"/>
      <c r="AG670" s="51"/>
      <c r="AH670" s="54"/>
      <c r="AI670" s="54"/>
      <c r="AJ670" s="53"/>
      <c r="AK670" s="55">
        <f t="shared" si="51"/>
        <v>4</v>
      </c>
      <c r="AL670" s="56"/>
    </row>
    <row r="671" spans="1:38" ht="37.5" customHeight="1">
      <c r="A671" s="22">
        <f>VLOOKUP(C671,[1]業者一覧!_xlnm.Database,3,FALSE)</f>
        <v>0</v>
      </c>
      <c r="B671" s="22">
        <f>VLOOKUP(C671,[1]業者一覧!_xlnm.Database,11,FALSE)</f>
        <v>1</v>
      </c>
      <c r="C671" s="23">
        <v>58010</v>
      </c>
      <c r="D671" s="42" t="str">
        <f t="shared" si="50"/>
        <v>04101058010</v>
      </c>
      <c r="E671" s="43" t="str">
        <f>VLOOKUP(C671,[1]業者一覧!_xlnm.Database,2,FALSE)</f>
        <v>㈲サンエイ</v>
      </c>
      <c r="F671" s="44">
        <f>VLOOKUP(C671,[1]業者一覧!_xlnm.Database,4,FALSE)</f>
        <v>43500</v>
      </c>
      <c r="G671" s="45">
        <f t="shared" si="52"/>
        <v>45325</v>
      </c>
      <c r="H671" s="46" t="str">
        <f>VLOOKUP(C671,[1]業者一覧!_xlnm.Database,12,FALSE)</f>
        <v>前田 隆</v>
      </c>
      <c r="I671" s="46" t="str">
        <f>VLOOKUP(C671,[1]業者一覧!_xlnm.Database,13,FALSE)</f>
        <v>ｻﾝｴｲ</v>
      </c>
      <c r="J671" s="29">
        <f>VLOOKUP(C671,[1]業者一覧!_xlnm.Database,16,FALSE)</f>
        <v>8490935</v>
      </c>
      <c r="K671" s="43" t="str">
        <f>VLOOKUP(C671,[1]業者一覧!_xlnm.Database,17,FALSE)</f>
        <v>佐賀県佐賀市八戸溝3-7-18</v>
      </c>
      <c r="L671" s="47" t="str">
        <f>VLOOKUP(C671,[1]業者一覧!_xlnm.Database,18,FALSE)</f>
        <v>0952-34-4597</v>
      </c>
      <c r="M671" s="48" t="str">
        <f>VLOOKUP(C671,[1]業者一覧!_xlnm.Database,19,FALSE)</f>
        <v>佐内</v>
      </c>
      <c r="N671" s="54" t="s">
        <v>38</v>
      </c>
      <c r="O671" s="50" t="s">
        <v>38</v>
      </c>
      <c r="P671" s="50" t="s">
        <v>38</v>
      </c>
      <c r="Q671" s="50" t="s">
        <v>38</v>
      </c>
      <c r="R671" s="51" t="s">
        <v>38</v>
      </c>
      <c r="S671" s="52" t="s">
        <v>40</v>
      </c>
      <c r="T671" s="50" t="s">
        <v>40</v>
      </c>
      <c r="U671" s="50" t="s">
        <v>40</v>
      </c>
      <c r="V671" s="50" t="s">
        <v>40</v>
      </c>
      <c r="W671" s="51" t="s">
        <v>40</v>
      </c>
      <c r="X671" s="53"/>
      <c r="Y671" s="52" t="s">
        <v>40</v>
      </c>
      <c r="Z671" s="50" t="s">
        <v>40</v>
      </c>
      <c r="AA671" s="50" t="s">
        <v>40</v>
      </c>
      <c r="AB671" s="50"/>
      <c r="AC671" s="51" t="s">
        <v>38</v>
      </c>
      <c r="AD671" s="54" t="s">
        <v>40</v>
      </c>
      <c r="AE671" s="50" t="s">
        <v>40</v>
      </c>
      <c r="AF671" s="50"/>
      <c r="AG671" s="51"/>
      <c r="AH671" s="54"/>
      <c r="AI671" s="54" t="s">
        <v>40</v>
      </c>
      <c r="AJ671" s="53" t="s">
        <v>40</v>
      </c>
      <c r="AK671" s="55">
        <f t="shared" si="51"/>
        <v>16</v>
      </c>
      <c r="AL671" s="56"/>
    </row>
    <row r="672" spans="1:38" ht="37.5" customHeight="1">
      <c r="A672" s="22">
        <f>VLOOKUP(C672,[1]業者一覧!_xlnm.Database,3,FALSE)</f>
        <v>0</v>
      </c>
      <c r="B672" s="22">
        <f>VLOOKUP(C672,[1]業者一覧!_xlnm.Database,11,FALSE)</f>
        <v>5</v>
      </c>
      <c r="C672" s="23">
        <v>197649</v>
      </c>
      <c r="D672" s="24" t="str">
        <f t="shared" si="50"/>
        <v>04105197649</v>
      </c>
      <c r="E672" s="25" t="str">
        <f>VLOOKUP(C672,[1]業者一覧!_xlnm.Database,2,FALSE)</f>
        <v>㈱三栄</v>
      </c>
      <c r="F672" s="26">
        <f>VLOOKUP(C672,[1]業者一覧!_xlnm.Database,4,FALSE)</f>
        <v>43024</v>
      </c>
      <c r="G672" s="27">
        <f t="shared" si="52"/>
        <v>44849</v>
      </c>
      <c r="H672" s="28" t="str">
        <f>VLOOKUP(C672,[1]業者一覧!_xlnm.Database,12,FALSE)</f>
        <v>日野 博之</v>
      </c>
      <c r="I672" s="28" t="str">
        <f>VLOOKUP(C672,[1]業者一覧!_xlnm.Database,13,FALSE)</f>
        <v>ｻﾝｴｲ</v>
      </c>
      <c r="J672" s="29" t="str">
        <f>VLOOKUP(C672,[1]業者一覧!_xlnm.Database,16,FALSE)</f>
        <v>847-0022</v>
      </c>
      <c r="K672" s="25" t="str">
        <f>VLOOKUP(C672,[1]業者一覧!_xlnm.Database,17,FALSE)</f>
        <v>佐賀県唐津市鏡2516-1</v>
      </c>
      <c r="L672" s="30" t="str">
        <f>VLOOKUP(C672,[1]業者一覧!_xlnm.Database,18,FALSE)</f>
        <v>0955-77-2380</v>
      </c>
      <c r="M672" s="31" t="str">
        <f>VLOOKUP(C672,[1]業者一覧!_xlnm.Database,19,FALSE)</f>
        <v>唐内</v>
      </c>
      <c r="N672" s="32" t="s">
        <v>38</v>
      </c>
      <c r="O672" s="33" t="s">
        <v>38</v>
      </c>
      <c r="P672" s="33" t="s">
        <v>38</v>
      </c>
      <c r="Q672" s="33" t="s">
        <v>38</v>
      </c>
      <c r="R672" s="34" t="s">
        <v>38</v>
      </c>
      <c r="S672" s="35" t="s">
        <v>40</v>
      </c>
      <c r="T672" s="33" t="s">
        <v>38</v>
      </c>
      <c r="U672" s="33" t="s">
        <v>40</v>
      </c>
      <c r="V672" s="33" t="s">
        <v>38</v>
      </c>
      <c r="W672" s="34" t="s">
        <v>38</v>
      </c>
      <c r="X672" s="41"/>
      <c r="Y672" s="35" t="s">
        <v>38</v>
      </c>
      <c r="Z672" s="33" t="s">
        <v>40</v>
      </c>
      <c r="AA672" s="33" t="s">
        <v>40</v>
      </c>
      <c r="AB672" s="33" t="s">
        <v>38</v>
      </c>
      <c r="AC672" s="34" t="s">
        <v>38</v>
      </c>
      <c r="AD672" s="38"/>
      <c r="AE672" s="33"/>
      <c r="AF672" s="33" t="s">
        <v>38</v>
      </c>
      <c r="AG672" s="34"/>
      <c r="AH672" s="38" t="s">
        <v>38</v>
      </c>
      <c r="AI672" s="38" t="s">
        <v>38</v>
      </c>
      <c r="AJ672" s="41" t="s">
        <v>38</v>
      </c>
      <c r="AK672" s="39">
        <f t="shared" si="51"/>
        <v>16</v>
      </c>
      <c r="AL672" s="40"/>
    </row>
    <row r="673" spans="1:38" ht="37.5" customHeight="1">
      <c r="A673" s="22">
        <f>VLOOKUP(C673,[1]業者一覧!_xlnm.Database,3,FALSE)</f>
        <v>0</v>
      </c>
      <c r="B673" s="22">
        <f>VLOOKUP(C673,[1]業者一覧!_xlnm.Database,11,FALSE)</f>
        <v>3</v>
      </c>
      <c r="C673" s="23">
        <v>376</v>
      </c>
      <c r="D673" s="42" t="str">
        <f t="shared" si="50"/>
        <v>04103000376</v>
      </c>
      <c r="E673" s="43" t="str">
        <f>VLOOKUP(C673,[1]業者一覧!_xlnm.Database,2,FALSE)</f>
        <v>山九㈱</v>
      </c>
      <c r="F673" s="44">
        <f>VLOOKUP(C673,[1]業者一覧!_xlnm.Database,4,FALSE)</f>
        <v>42889</v>
      </c>
      <c r="G673" s="45">
        <f t="shared" si="52"/>
        <v>44714</v>
      </c>
      <c r="H673" s="46" t="str">
        <f>VLOOKUP(C673,[1]業者一覧!_xlnm.Database,12,FALSE)</f>
        <v>中村 公大</v>
      </c>
      <c r="I673" s="46" t="str">
        <f>VLOOKUP(C673,[1]業者一覧!_xlnm.Database,13,FALSE)</f>
        <v>ｻﾝｷｭｳ</v>
      </c>
      <c r="J673" s="29">
        <f>VLOOKUP(C673,[1]業者一覧!_xlnm.Database,16,FALSE)</f>
        <v>8040002</v>
      </c>
      <c r="K673" s="43" t="str">
        <f>VLOOKUP(C673,[1]業者一覧!_xlnm.Database,17,FALSE)</f>
        <v>福岡県北九州市戸畑区中原先の浜46-51</v>
      </c>
      <c r="L673" s="47" t="str">
        <f>VLOOKUP(C673,[1]業者一覧!_xlnm.Database,18,FALSE)</f>
        <v>093-861-3939</v>
      </c>
      <c r="M673" s="48" t="str">
        <f>VLOOKUP(C673,[1]業者一覧!_xlnm.Database,19,FALSE)</f>
        <v>鳥外</v>
      </c>
      <c r="N673" s="49" t="s">
        <v>40</v>
      </c>
      <c r="O673" s="50" t="s">
        <v>40</v>
      </c>
      <c r="P673" s="50" t="s">
        <v>40</v>
      </c>
      <c r="Q673" s="50" t="s">
        <v>40</v>
      </c>
      <c r="R673" s="51" t="s">
        <v>40</v>
      </c>
      <c r="S673" s="52" t="s">
        <v>40</v>
      </c>
      <c r="T673" s="50" t="s">
        <v>40</v>
      </c>
      <c r="U673" s="50" t="s">
        <v>40</v>
      </c>
      <c r="V673" s="50" t="s">
        <v>40</v>
      </c>
      <c r="W673" s="51" t="s">
        <v>40</v>
      </c>
      <c r="X673" s="53"/>
      <c r="Y673" s="52" t="s">
        <v>40</v>
      </c>
      <c r="Z673" s="50" t="s">
        <v>40</v>
      </c>
      <c r="AA673" s="50" t="s">
        <v>40</v>
      </c>
      <c r="AB673" s="50" t="s">
        <v>40</v>
      </c>
      <c r="AC673" s="51"/>
      <c r="AD673" s="54"/>
      <c r="AE673" s="50"/>
      <c r="AF673" s="50" t="s">
        <v>40</v>
      </c>
      <c r="AG673" s="51"/>
      <c r="AH673" s="54"/>
      <c r="AI673" s="54"/>
      <c r="AJ673" s="53"/>
      <c r="AK673" s="55">
        <f t="shared" si="51"/>
        <v>15</v>
      </c>
      <c r="AL673" s="56"/>
    </row>
    <row r="674" spans="1:38" ht="37.5" customHeight="1">
      <c r="A674" s="101">
        <f>VLOOKUP(C674,[1]業者一覧!_xlnm.Database,3,FALSE)</f>
        <v>0</v>
      </c>
      <c r="B674" s="101">
        <f>VLOOKUP(C674,[1]業者一覧!_xlnm.Database,11,FALSE)</f>
        <v>1</v>
      </c>
      <c r="C674" s="126">
        <v>124741</v>
      </c>
      <c r="D674" s="127" t="str">
        <f t="shared" si="50"/>
        <v>04101124741</v>
      </c>
      <c r="E674" s="128" t="str">
        <f>VLOOKUP(C674,[1]業者一覧!_xlnm.Database,2,FALSE)</f>
        <v>三球電機㈱</v>
      </c>
      <c r="F674" s="129">
        <f>VLOOKUP(C674,[1]業者一覧!_xlnm.Database,4,FALSE)</f>
        <v>42335</v>
      </c>
      <c r="G674" s="130">
        <f t="shared" si="52"/>
        <v>44161</v>
      </c>
      <c r="H674" s="131" t="str">
        <f>VLOOKUP(C674,[1]業者一覧!_xlnm.Database,12,FALSE)</f>
        <v>笠原 建二</v>
      </c>
      <c r="I674" s="131" t="str">
        <f>VLOOKUP(C674,[1]業者一覧!_xlnm.Database,13,FALSE)</f>
        <v>ｻﾝｷｭｳﾃﾞﾝｷ</v>
      </c>
      <c r="J674" s="108" t="str">
        <f>VLOOKUP(C674,[1]業者一覧!_xlnm.Database,16,FALSE)</f>
        <v>840-0857</v>
      </c>
      <c r="K674" s="128" t="str">
        <f>VLOOKUP(C674,[1]業者一覧!_xlnm.Database,17,FALSE)</f>
        <v>佐賀県佐賀市鍋島町大字八戸3174-1</v>
      </c>
      <c r="L674" s="97" t="str">
        <f>VLOOKUP(C674,[1]業者一覧!_xlnm.Database,18,FALSE)</f>
        <v>0952-23-4139</v>
      </c>
      <c r="M674" s="132" t="str">
        <f>VLOOKUP(C674,[1]業者一覧!_xlnm.Database,19,FALSE)</f>
        <v>佐内</v>
      </c>
      <c r="N674" s="138"/>
      <c r="O674" s="134" t="s">
        <v>38</v>
      </c>
      <c r="P674" s="134"/>
      <c r="Q674" s="134"/>
      <c r="R674" s="135"/>
      <c r="S674" s="136" t="s">
        <v>40</v>
      </c>
      <c r="T674" s="134" t="s">
        <v>40</v>
      </c>
      <c r="U674" s="134" t="s">
        <v>40</v>
      </c>
      <c r="V674" s="134" t="s">
        <v>40</v>
      </c>
      <c r="W674" s="135"/>
      <c r="X674" s="137"/>
      <c r="Y674" s="136" t="s">
        <v>40</v>
      </c>
      <c r="Z674" s="134" t="s">
        <v>40</v>
      </c>
      <c r="AA674" s="134" t="s">
        <v>40</v>
      </c>
      <c r="AB674" s="134"/>
      <c r="AC674" s="135" t="s">
        <v>38</v>
      </c>
      <c r="AD674" s="138"/>
      <c r="AE674" s="134"/>
      <c r="AF674" s="134"/>
      <c r="AG674" s="135"/>
      <c r="AH674" s="138"/>
      <c r="AI674" s="138"/>
      <c r="AJ674" s="137"/>
      <c r="AK674" s="139">
        <f t="shared" si="51"/>
        <v>9</v>
      </c>
      <c r="AL674" s="140"/>
    </row>
    <row r="675" spans="1:38" ht="37.5" customHeight="1">
      <c r="A675" s="22">
        <f>VLOOKUP(C675,[1]業者一覧!_xlnm.Database,3,FALSE)</f>
        <v>0</v>
      </c>
      <c r="B675" s="22">
        <f>VLOOKUP(C675,[1]業者一覧!_xlnm.Database,11,FALSE)</f>
        <v>3</v>
      </c>
      <c r="C675" s="23">
        <v>2297</v>
      </c>
      <c r="D675" s="42" t="str">
        <f t="shared" si="50"/>
        <v>04103002297</v>
      </c>
      <c r="E675" s="43" t="str">
        <f>VLOOKUP(C675,[1]業者一覧!_xlnm.Database,2,FALSE)</f>
        <v>㈱サンキュウ・トランスポート・九州</v>
      </c>
      <c r="F675" s="44">
        <f>VLOOKUP(C675,[1]業者一覧!_xlnm.Database,4,FALSE)</f>
        <v>43637</v>
      </c>
      <c r="G675" s="45">
        <f t="shared" si="52"/>
        <v>45463</v>
      </c>
      <c r="H675" s="46" t="str">
        <f>VLOOKUP(C675,[1]業者一覧!_xlnm.Database,12,FALSE)</f>
        <v>五所 保幸</v>
      </c>
      <c r="I675" s="46" t="str">
        <f>VLOOKUP(C675,[1]業者一覧!_xlnm.Database,13,FALSE)</f>
        <v>ｻﾝｷｭｳﾄﾗﾝｽﾎﾟｰﾄ</v>
      </c>
      <c r="J675" s="29">
        <f>VLOOKUP(C675,[1]業者一覧!_xlnm.Database,16,FALSE)</f>
        <v>8030801</v>
      </c>
      <c r="K675" s="43" t="str">
        <f>VLOOKUP(C675,[1]業者一覧!_xlnm.Database,17,FALSE)</f>
        <v>福岡県北九州市小倉北区西港町120-2</v>
      </c>
      <c r="L675" s="47" t="str">
        <f>VLOOKUP(C675,[1]業者一覧!_xlnm.Database,18,FALSE)</f>
        <v>093-581-3341</v>
      </c>
      <c r="M675" s="48" t="str">
        <f>VLOOKUP(C675,[1]業者一覧!_xlnm.Database,19,FALSE)</f>
        <v>鳥外</v>
      </c>
      <c r="N675" s="49" t="s">
        <v>38</v>
      </c>
      <c r="O675" s="50" t="s">
        <v>38</v>
      </c>
      <c r="P675" s="50" t="s">
        <v>38</v>
      </c>
      <c r="Q675" s="50" t="s">
        <v>38</v>
      </c>
      <c r="R675" s="51" t="s">
        <v>38</v>
      </c>
      <c r="S675" s="52" t="s">
        <v>40</v>
      </c>
      <c r="T675" s="50" t="s">
        <v>38</v>
      </c>
      <c r="U675" s="50" t="s">
        <v>40</v>
      </c>
      <c r="V675" s="50" t="s">
        <v>38</v>
      </c>
      <c r="W675" s="51" t="s">
        <v>38</v>
      </c>
      <c r="X675" s="53"/>
      <c r="Y675" s="52" t="s">
        <v>40</v>
      </c>
      <c r="Z675" s="50" t="s">
        <v>40</v>
      </c>
      <c r="AA675" s="50" t="s">
        <v>40</v>
      </c>
      <c r="AB675" s="50" t="s">
        <v>38</v>
      </c>
      <c r="AC675" s="51" t="s">
        <v>40</v>
      </c>
      <c r="AD675" s="54"/>
      <c r="AE675" s="50"/>
      <c r="AF675" s="50" t="s">
        <v>38</v>
      </c>
      <c r="AG675" s="51"/>
      <c r="AH675" s="54" t="s">
        <v>38</v>
      </c>
      <c r="AI675" s="54"/>
      <c r="AJ675" s="53"/>
      <c r="AK675" s="55">
        <f t="shared" si="51"/>
        <v>16</v>
      </c>
      <c r="AL675" s="56"/>
    </row>
    <row r="676" spans="1:38" ht="37.5" customHeight="1">
      <c r="A676" s="22">
        <f>VLOOKUP(C676,[1]業者一覧!_xlnm.Database,3,FALSE)</f>
        <v>0</v>
      </c>
      <c r="B676" s="22">
        <f>VLOOKUP(C676,[1]業者一覧!_xlnm.Database,11,FALSE)</f>
        <v>1</v>
      </c>
      <c r="C676" s="23">
        <v>140582</v>
      </c>
      <c r="D676" s="42" t="str">
        <f t="shared" si="50"/>
        <v>04101140582</v>
      </c>
      <c r="E676" s="43" t="str">
        <f>VLOOKUP(C676,[1]業者一覧!_xlnm.Database,2,FALSE)</f>
        <v>三共運送㈱</v>
      </c>
      <c r="F676" s="44">
        <f>VLOOKUP(C676,[1]業者一覧!_xlnm.Database,4,FALSE)</f>
        <v>42087</v>
      </c>
      <c r="G676" s="45">
        <f t="shared" si="52"/>
        <v>43913</v>
      </c>
      <c r="H676" s="46" t="str">
        <f>VLOOKUP(C676,[1]業者一覧!_xlnm.Database,12,FALSE)</f>
        <v>松髙 タツ子</v>
      </c>
      <c r="I676" s="46" t="str">
        <f>VLOOKUP(C676,[1]業者一覧!_xlnm.Database,13,FALSE)</f>
        <v>ｻﾝｷｮｳｳﾝｿｳ</v>
      </c>
      <c r="J676" s="29" t="str">
        <f>VLOOKUP(C676,[1]業者一覧!_xlnm.Database,16,FALSE)</f>
        <v>865-0065</v>
      </c>
      <c r="K676" s="43" t="str">
        <f>VLOOKUP(C676,[1]業者一覧!_xlnm.Database,17,FALSE)</f>
        <v>熊本県玉名市築地138-7</v>
      </c>
      <c r="L676" s="47" t="str">
        <f>VLOOKUP(C676,[1]業者一覧!_xlnm.Database,18,FALSE)</f>
        <v>0968-73-2307</v>
      </c>
      <c r="M676" s="48" t="str">
        <f>VLOOKUP(C676,[1]業者一覧!_xlnm.Database,19,FALSE)</f>
        <v>佐外</v>
      </c>
      <c r="N676" s="49"/>
      <c r="O676" s="50"/>
      <c r="P676" s="50"/>
      <c r="Q676" s="50"/>
      <c r="R676" s="51"/>
      <c r="S676" s="52" t="s">
        <v>38</v>
      </c>
      <c r="T676" s="50" t="s">
        <v>38</v>
      </c>
      <c r="U676" s="50" t="s">
        <v>38</v>
      </c>
      <c r="V676" s="50" t="s">
        <v>38</v>
      </c>
      <c r="W676" s="51"/>
      <c r="X676" s="53"/>
      <c r="Y676" s="52"/>
      <c r="Z676" s="50" t="s">
        <v>38</v>
      </c>
      <c r="AA676" s="50" t="s">
        <v>38</v>
      </c>
      <c r="AB676" s="50" t="s">
        <v>38</v>
      </c>
      <c r="AC676" s="51" t="s">
        <v>38</v>
      </c>
      <c r="AD676" s="54"/>
      <c r="AE676" s="50"/>
      <c r="AF676" s="50"/>
      <c r="AG676" s="51"/>
      <c r="AH676" s="54"/>
      <c r="AI676" s="54"/>
      <c r="AJ676" s="53"/>
      <c r="AK676" s="55">
        <f t="shared" si="51"/>
        <v>8</v>
      </c>
      <c r="AL676" s="56"/>
    </row>
    <row r="677" spans="1:38" ht="37.5" customHeight="1">
      <c r="A677" s="63">
        <f>VLOOKUP(C677,[1]業者一覧!_xlnm.Database,3,FALSE)</f>
        <v>1</v>
      </c>
      <c r="B677" s="63">
        <f>VLOOKUP(C677,[1]業者一覧!_xlnm.Database,11,FALSE)</f>
        <v>7</v>
      </c>
      <c r="C677" s="81">
        <v>17752</v>
      </c>
      <c r="D677" s="82" t="str">
        <f t="shared" si="50"/>
        <v>04117017752</v>
      </c>
      <c r="E677" s="83" t="str">
        <f>VLOOKUP(C677,[1]業者一覧!_xlnm.Database,2,FALSE)</f>
        <v>㈱三協環境開発</v>
      </c>
      <c r="F677" s="84">
        <f>VLOOKUP(C677,[1]業者一覧!_xlnm.Database,4,FALSE)</f>
        <v>42117</v>
      </c>
      <c r="G677" s="85">
        <f>EDATE(F677,84)-1</f>
        <v>44673</v>
      </c>
      <c r="H677" s="86" t="str">
        <f>VLOOKUP(C677,[1]業者一覧!_xlnm.Database,12,FALSE)</f>
        <v>釜﨑 博昭</v>
      </c>
      <c r="I677" s="86" t="str">
        <f>VLOOKUP(C677,[1]業者一覧!_xlnm.Database,13,FALSE)</f>
        <v>ｻﾝｷｮｳｶﾝｷｮｳｶｲﾊﾂ</v>
      </c>
      <c r="J677" s="70">
        <f>VLOOKUP(C677,[1]業者一覧!_xlnm.Database,16,FALSE)</f>
        <v>8492201</v>
      </c>
      <c r="K677" s="83" t="str">
        <f>VLOOKUP(C677,[1]業者一覧!_xlnm.Database,17,FALSE)</f>
        <v>佐賀県武雄市北方町大字志久815-1</v>
      </c>
      <c r="L677" s="87" t="str">
        <f>VLOOKUP(C677,[1]業者一覧!_xlnm.Database,18,FALSE)</f>
        <v>0954-36-2115</v>
      </c>
      <c r="M677" s="88" t="str">
        <f>VLOOKUP(C677,[1]業者一覧!_xlnm.Database,19,FALSE)</f>
        <v>杵内</v>
      </c>
      <c r="N677" s="89" t="s">
        <v>40</v>
      </c>
      <c r="O677" s="90" t="s">
        <v>40</v>
      </c>
      <c r="P677" s="90" t="s">
        <v>48</v>
      </c>
      <c r="Q677" s="90" t="s">
        <v>40</v>
      </c>
      <c r="R677" s="91" t="s">
        <v>40</v>
      </c>
      <c r="S677" s="92" t="s">
        <v>40</v>
      </c>
      <c r="T677" s="90" t="s">
        <v>40</v>
      </c>
      <c r="U677" s="90" t="s">
        <v>40</v>
      </c>
      <c r="V677" s="90" t="s">
        <v>40</v>
      </c>
      <c r="W677" s="91" t="s">
        <v>40</v>
      </c>
      <c r="X677" s="93"/>
      <c r="Y677" s="92" t="s">
        <v>40</v>
      </c>
      <c r="Z677" s="90" t="s">
        <v>40</v>
      </c>
      <c r="AA677" s="90" t="s">
        <v>40</v>
      </c>
      <c r="AB677" s="90" t="s">
        <v>38</v>
      </c>
      <c r="AC677" s="91" t="s">
        <v>40</v>
      </c>
      <c r="AD677" s="94" t="s">
        <v>38</v>
      </c>
      <c r="AE677" s="90"/>
      <c r="AF677" s="90" t="s">
        <v>40</v>
      </c>
      <c r="AG677" s="91"/>
      <c r="AH677" s="94" t="s">
        <v>38</v>
      </c>
      <c r="AI677" s="94" t="s">
        <v>42</v>
      </c>
      <c r="AJ677" s="93" t="s">
        <v>42</v>
      </c>
      <c r="AK677" s="95">
        <f t="shared" si="51"/>
        <v>17</v>
      </c>
      <c r="AL677" s="96"/>
    </row>
    <row r="678" spans="1:38" ht="37.5" customHeight="1">
      <c r="A678" s="22">
        <f>VLOOKUP(C678,[1]業者一覧!_xlnm.Database,3,FALSE)</f>
        <v>0</v>
      </c>
      <c r="B678" s="22">
        <f>VLOOKUP(C678,[1]業者一覧!_xlnm.Database,11,FALSE)</f>
        <v>3</v>
      </c>
      <c r="C678" s="23">
        <v>102706</v>
      </c>
      <c r="D678" s="42" t="str">
        <f t="shared" si="50"/>
        <v>04103102706</v>
      </c>
      <c r="E678" s="43" t="str">
        <f>VLOOKUP(C678,[1]業者一覧!_xlnm.Database,2,FALSE)</f>
        <v>サンクス工業㈲</v>
      </c>
      <c r="F678" s="44">
        <f>VLOOKUP(C678,[1]業者一覧!_xlnm.Database,4,FALSE)</f>
        <v>43190</v>
      </c>
      <c r="G678" s="45">
        <f>EDATE(F678,60)-1</f>
        <v>45015</v>
      </c>
      <c r="H678" s="46" t="str">
        <f>VLOOKUP(C678,[1]業者一覧!_xlnm.Database,12,FALSE)</f>
        <v>下田 浩郁</v>
      </c>
      <c r="I678" s="46" t="str">
        <f>VLOOKUP(C678,[1]業者一覧!_xlnm.Database,13,FALSE)</f>
        <v>ｻﾝｸｽｺｳｷﾞｮｳ</v>
      </c>
      <c r="J678" s="29">
        <f>VLOOKUP(C678,[1]業者一覧!_xlnm.Database,16,FALSE)</f>
        <v>8300072</v>
      </c>
      <c r="K678" s="43" t="str">
        <f>VLOOKUP(C678,[1]業者一覧!_xlnm.Database,17,FALSE)</f>
        <v>福岡県久留米市安武町安武本78</v>
      </c>
      <c r="L678" s="47" t="str">
        <f>VLOOKUP(C678,[1]業者一覧!_xlnm.Database,18,FALSE)</f>
        <v>0942-26-7692</v>
      </c>
      <c r="M678" s="48" t="str">
        <f>VLOOKUP(C678,[1]業者一覧!_xlnm.Database,19,FALSE)</f>
        <v>鳥外</v>
      </c>
      <c r="N678" s="49"/>
      <c r="O678" s="50" t="s">
        <v>39</v>
      </c>
      <c r="P678" s="50"/>
      <c r="Q678" s="50"/>
      <c r="R678" s="51"/>
      <c r="S678" s="52" t="s">
        <v>38</v>
      </c>
      <c r="T678" s="50" t="s">
        <v>38</v>
      </c>
      <c r="U678" s="50" t="s">
        <v>38</v>
      </c>
      <c r="V678" s="50" t="s">
        <v>38</v>
      </c>
      <c r="W678" s="51"/>
      <c r="X678" s="53"/>
      <c r="Y678" s="52" t="s">
        <v>38</v>
      </c>
      <c r="Z678" s="50" t="s">
        <v>38</v>
      </c>
      <c r="AA678" s="50" t="s">
        <v>38</v>
      </c>
      <c r="AB678" s="50"/>
      <c r="AC678" s="51" t="s">
        <v>38</v>
      </c>
      <c r="AD678" s="54"/>
      <c r="AE678" s="50"/>
      <c r="AF678" s="50"/>
      <c r="AG678" s="51"/>
      <c r="AH678" s="54" t="s">
        <v>38</v>
      </c>
      <c r="AI678" s="54" t="s">
        <v>38</v>
      </c>
      <c r="AJ678" s="53"/>
      <c r="AK678" s="55">
        <f t="shared" si="51"/>
        <v>9</v>
      </c>
      <c r="AL678" s="56" t="s">
        <v>43</v>
      </c>
    </row>
    <row r="679" spans="1:38" ht="37.5" customHeight="1">
      <c r="A679" s="22">
        <f>VLOOKUP(C679,[1]業者一覧!_xlnm.Database,3,FALSE)</f>
        <v>0</v>
      </c>
      <c r="B679" s="22">
        <f>VLOOKUP(C679,[1]業者一覧!_xlnm.Database,11,FALSE)</f>
        <v>1</v>
      </c>
      <c r="C679" s="23">
        <v>195650</v>
      </c>
      <c r="D679" s="42" t="str">
        <f t="shared" si="50"/>
        <v>04101195650</v>
      </c>
      <c r="E679" s="43" t="str">
        <f>VLOOKUP(C679,[1]業者一覧!_xlnm.Database,2,FALSE)</f>
        <v>サンクリエート㈱</v>
      </c>
      <c r="F679" s="44">
        <f>VLOOKUP(C679,[1]業者一覧!_xlnm.Database,4,FALSE)</f>
        <v>43391</v>
      </c>
      <c r="G679" s="45">
        <f>EDATE(F679,60)-1</f>
        <v>45216</v>
      </c>
      <c r="H679" s="46" t="str">
        <f>VLOOKUP(C679,[1]業者一覧!_xlnm.Database,12,FALSE)</f>
        <v>中川 正也</v>
      </c>
      <c r="I679" s="46" t="str">
        <f>VLOOKUP(C679,[1]業者一覧!_xlnm.Database,13,FALSE)</f>
        <v>ｻﾝｸﾘｴｰﾄ</v>
      </c>
      <c r="J679" s="29" t="str">
        <f>VLOOKUP(C679,[1]業者一覧!_xlnm.Database,16,FALSE)</f>
        <v>811-3121</v>
      </c>
      <c r="K679" s="43" t="str">
        <f>VLOOKUP(C679,[1]業者一覧!_xlnm.Database,17,FALSE)</f>
        <v>福岡県古賀市筵内156-2</v>
      </c>
      <c r="L679" s="47" t="str">
        <f>VLOOKUP(C679,[1]業者一覧!_xlnm.Database,18,FALSE)</f>
        <v>092-410-2586</v>
      </c>
      <c r="M679" s="48" t="str">
        <f>VLOOKUP(C679,[1]業者一覧!_xlnm.Database,19,FALSE)</f>
        <v>佐外</v>
      </c>
      <c r="N679" s="49"/>
      <c r="O679" s="50"/>
      <c r="P679" s="50"/>
      <c r="Q679" s="50"/>
      <c r="R679" s="51"/>
      <c r="S679" s="52" t="s">
        <v>40</v>
      </c>
      <c r="T679" s="50"/>
      <c r="U679" s="50" t="s">
        <v>42</v>
      </c>
      <c r="V679" s="50"/>
      <c r="W679" s="51" t="s">
        <v>40</v>
      </c>
      <c r="X679" s="53"/>
      <c r="Y679" s="52"/>
      <c r="Z679" s="50"/>
      <c r="AA679" s="50" t="s">
        <v>40</v>
      </c>
      <c r="AB679" s="50"/>
      <c r="AC679" s="51" t="s">
        <v>40</v>
      </c>
      <c r="AD679" s="54"/>
      <c r="AE679" s="50"/>
      <c r="AF679" s="50"/>
      <c r="AG679" s="51"/>
      <c r="AH679" s="54"/>
      <c r="AI679" s="54"/>
      <c r="AJ679" s="53"/>
      <c r="AK679" s="55">
        <f t="shared" si="51"/>
        <v>5</v>
      </c>
      <c r="AL679" s="56"/>
    </row>
    <row r="680" spans="1:38" ht="37.5" customHeight="1">
      <c r="A680" s="63">
        <f>VLOOKUP(C680,[1]業者一覧!_xlnm.Database,3,FALSE)</f>
        <v>0</v>
      </c>
      <c r="B680" s="63">
        <f>VLOOKUP(C680,[1]業者一覧!_xlnm.Database,11,FALSE)</f>
        <v>3</v>
      </c>
      <c r="C680" s="81">
        <v>6805</v>
      </c>
      <c r="D680" s="82" t="str">
        <f t="shared" si="50"/>
        <v>04103006805</v>
      </c>
      <c r="E680" s="83" t="str">
        <f>VLOOKUP(C680,[1]業者一覧!_xlnm.Database,2,FALSE)</f>
        <v>㈱産興エコサービス</v>
      </c>
      <c r="F680" s="84">
        <f>VLOOKUP(C680,[1]業者一覧!_xlnm.Database,4,FALSE)</f>
        <v>43183</v>
      </c>
      <c r="G680" s="85">
        <f>EDATE(F680,84)-1</f>
        <v>45739</v>
      </c>
      <c r="H680" s="86" t="str">
        <f>VLOOKUP(C680,[1]業者一覧!_xlnm.Database,12,FALSE)</f>
        <v>吉武 智生</v>
      </c>
      <c r="I680" s="86" t="str">
        <f>VLOOKUP(C680,[1]業者一覧!_xlnm.Database,13,FALSE)</f>
        <v>ｻﾝｺｳｴｺｻｰﾋﾞｽ</v>
      </c>
      <c r="J680" s="70">
        <f>VLOOKUP(C680,[1]業者一覧!_xlnm.Database,16,FALSE)</f>
        <v>8000115</v>
      </c>
      <c r="K680" s="83" t="str">
        <f>VLOOKUP(C680,[1]業者一覧!_xlnm.Database,17,FALSE)</f>
        <v>福岡県北九州市門司区新門司3-65</v>
      </c>
      <c r="L680" s="87" t="str">
        <f>VLOOKUP(C680,[1]業者一覧!_xlnm.Database,18,FALSE)</f>
        <v>093-481-0303</v>
      </c>
      <c r="M680" s="88" t="str">
        <f>VLOOKUP(C680,[1]業者一覧!_xlnm.Database,19,FALSE)</f>
        <v>鳥外</v>
      </c>
      <c r="N680" s="89"/>
      <c r="O680" s="90"/>
      <c r="P680" s="90"/>
      <c r="Q680" s="90"/>
      <c r="R680" s="91"/>
      <c r="S680" s="92" t="s">
        <v>40</v>
      </c>
      <c r="T680" s="90" t="s">
        <v>40</v>
      </c>
      <c r="U680" s="90" t="s">
        <v>40</v>
      </c>
      <c r="V680" s="90" t="s">
        <v>40</v>
      </c>
      <c r="W680" s="91"/>
      <c r="X680" s="93"/>
      <c r="Y680" s="92"/>
      <c r="Z680" s="90" t="s">
        <v>40</v>
      </c>
      <c r="AA680" s="90" t="s">
        <v>40</v>
      </c>
      <c r="AB680" s="90"/>
      <c r="AC680" s="91" t="s">
        <v>40</v>
      </c>
      <c r="AD680" s="94"/>
      <c r="AE680" s="90"/>
      <c r="AF680" s="90"/>
      <c r="AG680" s="91"/>
      <c r="AH680" s="94" t="s">
        <v>38</v>
      </c>
      <c r="AI680" s="94" t="s">
        <v>38</v>
      </c>
      <c r="AJ680" s="93"/>
      <c r="AK680" s="95">
        <f t="shared" si="51"/>
        <v>7</v>
      </c>
      <c r="AL680" s="96"/>
    </row>
    <row r="681" spans="1:38" ht="37.5" customHeight="1">
      <c r="A681" s="22">
        <f>VLOOKUP(C681,[1]業者一覧!_xlnm.Database,3,FALSE)</f>
        <v>0</v>
      </c>
      <c r="B681" s="22">
        <f>VLOOKUP(C681,[1]業者一覧!_xlnm.Database,11,FALSE)</f>
        <v>1</v>
      </c>
      <c r="C681" s="23">
        <v>2771</v>
      </c>
      <c r="D681" s="42" t="str">
        <f t="shared" si="50"/>
        <v>04101002771</v>
      </c>
      <c r="E681" s="43" t="str">
        <f>VLOOKUP(C681,[1]業者一覧!_xlnm.Database,2,FALSE)</f>
        <v>三興貨物運送㈱</v>
      </c>
      <c r="F681" s="44">
        <f>VLOOKUP(C681,[1]業者一覧!_xlnm.Database,4,FALSE)</f>
        <v>43610</v>
      </c>
      <c r="G681" s="45">
        <f t="shared" ref="G681:G686" si="53">EDATE(F681,60)-1</f>
        <v>45436</v>
      </c>
      <c r="H681" s="46" t="str">
        <f>VLOOKUP(C681,[1]業者一覧!_xlnm.Database,12,FALSE)</f>
        <v>富田 剛生</v>
      </c>
      <c r="I681" s="46" t="str">
        <f>VLOOKUP(C681,[1]業者一覧!_xlnm.Database,13,FALSE)</f>
        <v>ｻﾝｺｳｶﾓﾂｳﾝｿｳ</v>
      </c>
      <c r="J681" s="29">
        <f>VLOOKUP(C681,[1]業者一覧!_xlnm.Database,16,FALSE)</f>
        <v>8250004</v>
      </c>
      <c r="K681" s="43" t="str">
        <f>VLOOKUP(C681,[1]業者一覧!_xlnm.Database,17,FALSE)</f>
        <v>福岡県田川市大字夏吉481-1</v>
      </c>
      <c r="L681" s="47" t="str">
        <f>VLOOKUP(C681,[1]業者一覧!_xlnm.Database,18,FALSE)</f>
        <v>0947-42-0935</v>
      </c>
      <c r="M681" s="48" t="str">
        <f>VLOOKUP(C681,[1]業者一覧!_xlnm.Database,19,FALSE)</f>
        <v>佐外</v>
      </c>
      <c r="N681" s="49" t="s">
        <v>40</v>
      </c>
      <c r="O681" s="50" t="s">
        <v>40</v>
      </c>
      <c r="P681" s="50"/>
      <c r="Q681" s="50"/>
      <c r="R681" s="51"/>
      <c r="S681" s="52" t="s">
        <v>40</v>
      </c>
      <c r="T681" s="50"/>
      <c r="U681" s="50" t="s">
        <v>40</v>
      </c>
      <c r="V681" s="50"/>
      <c r="W681" s="51" t="s">
        <v>40</v>
      </c>
      <c r="X681" s="53"/>
      <c r="Y681" s="52"/>
      <c r="Z681" s="50"/>
      <c r="AA681" s="50" t="s">
        <v>40</v>
      </c>
      <c r="AB681" s="50" t="s">
        <v>40</v>
      </c>
      <c r="AC681" s="51" t="s">
        <v>40</v>
      </c>
      <c r="AD681" s="54"/>
      <c r="AE681" s="50"/>
      <c r="AF681" s="50" t="s">
        <v>40</v>
      </c>
      <c r="AG681" s="51"/>
      <c r="AH681" s="54"/>
      <c r="AI681" s="54"/>
      <c r="AJ681" s="53"/>
      <c r="AK681" s="55">
        <f t="shared" si="51"/>
        <v>9</v>
      </c>
      <c r="AL681" s="56"/>
    </row>
    <row r="682" spans="1:38" ht="37.5" customHeight="1">
      <c r="A682" s="22">
        <f>VLOOKUP(C682,[1]業者一覧!_xlnm.Database,3,FALSE)</f>
        <v>0</v>
      </c>
      <c r="B682" s="22">
        <f>VLOOKUP(C682,[1]業者一覧!_xlnm.Database,11,FALSE)</f>
        <v>1</v>
      </c>
      <c r="C682" s="23">
        <v>44043</v>
      </c>
      <c r="D682" s="42" t="str">
        <f t="shared" si="50"/>
        <v>04101044043</v>
      </c>
      <c r="E682" s="43" t="str">
        <f>VLOOKUP(C682,[1]業者一覧!_xlnm.Database,2,FALSE)</f>
        <v>㈱三光金属</v>
      </c>
      <c r="F682" s="44">
        <f>VLOOKUP(C682,[1]業者一覧!_xlnm.Database,4,FALSE)</f>
        <v>42989</v>
      </c>
      <c r="G682" s="45">
        <f t="shared" si="53"/>
        <v>44814</v>
      </c>
      <c r="H682" s="46" t="str">
        <f>VLOOKUP(C682,[1]業者一覧!_xlnm.Database,12,FALSE)</f>
        <v>佐藤 裕一</v>
      </c>
      <c r="I682" s="46" t="str">
        <f>VLOOKUP(C682,[1]業者一覧!_xlnm.Database,13,FALSE)</f>
        <v>ｻﾝｺｳｷﾝｿﾞｸ</v>
      </c>
      <c r="J682" s="29">
        <f>VLOOKUP(C682,[1]業者一覧!_xlnm.Database,16,FALSE)</f>
        <v>2240043</v>
      </c>
      <c r="K682" s="43" t="str">
        <f>VLOOKUP(C682,[1]業者一覧!_xlnm.Database,17,FALSE)</f>
        <v>神奈川県横浜市都筑区折本町1828-1</v>
      </c>
      <c r="L682" s="47" t="str">
        <f>VLOOKUP(C682,[1]業者一覧!_xlnm.Database,18,FALSE)</f>
        <v>045-949-0901</v>
      </c>
      <c r="M682" s="48" t="str">
        <f>VLOOKUP(C682,[1]業者一覧!_xlnm.Database,19,FALSE)</f>
        <v>佐外</v>
      </c>
      <c r="N682" s="49"/>
      <c r="O682" s="50" t="s">
        <v>38</v>
      </c>
      <c r="P682" s="50"/>
      <c r="Q682" s="50"/>
      <c r="R682" s="51"/>
      <c r="S682" s="52" t="s">
        <v>38</v>
      </c>
      <c r="T682" s="50"/>
      <c r="U682" s="50" t="s">
        <v>38</v>
      </c>
      <c r="V682" s="50"/>
      <c r="W682" s="51"/>
      <c r="X682" s="53"/>
      <c r="Y682" s="52"/>
      <c r="Z682" s="50" t="s">
        <v>38</v>
      </c>
      <c r="AA682" s="50" t="s">
        <v>38</v>
      </c>
      <c r="AB682" s="50"/>
      <c r="AC682" s="51"/>
      <c r="AD682" s="54"/>
      <c r="AE682" s="50"/>
      <c r="AF682" s="50"/>
      <c r="AG682" s="51"/>
      <c r="AH682" s="54"/>
      <c r="AI682" s="54"/>
      <c r="AJ682" s="53"/>
      <c r="AK682" s="55">
        <f t="shared" si="51"/>
        <v>5</v>
      </c>
      <c r="AL682" s="56"/>
    </row>
    <row r="683" spans="1:38" ht="37.5" customHeight="1">
      <c r="A683" s="22">
        <f>VLOOKUP(C683,[1]業者一覧!_xlnm.Database,3,FALSE)</f>
        <v>0</v>
      </c>
      <c r="B683" s="22">
        <f>VLOOKUP(C683,[1]業者一覧!_xlnm.Database,11,FALSE)</f>
        <v>3</v>
      </c>
      <c r="C683" s="23">
        <v>76754</v>
      </c>
      <c r="D683" s="42" t="str">
        <f t="shared" si="50"/>
        <v>04103076754</v>
      </c>
      <c r="E683" s="43" t="str">
        <f>VLOOKUP(C683,[1]業者一覧!_xlnm.Database,2,FALSE)</f>
        <v>山光金属㈱</v>
      </c>
      <c r="F683" s="44">
        <f>VLOOKUP(C683,[1]業者一覧!_xlnm.Database,4,FALSE)</f>
        <v>43155</v>
      </c>
      <c r="G683" s="45">
        <f t="shared" si="53"/>
        <v>44980</v>
      </c>
      <c r="H683" s="46" t="str">
        <f>VLOOKUP(C683,[1]業者一覧!_xlnm.Database,12,FALSE)</f>
        <v>山辺 葉月</v>
      </c>
      <c r="I683" s="46" t="str">
        <f>VLOOKUP(C683,[1]業者一覧!_xlnm.Database,13,FALSE)</f>
        <v>ｻﾝｺｳｷﾝｿﾞｸ</v>
      </c>
      <c r="J683" s="29">
        <f>VLOOKUP(C683,[1]業者一覧!_xlnm.Database,16,FALSE)</f>
        <v>8240058</v>
      </c>
      <c r="K683" s="43" t="str">
        <f>VLOOKUP(C683,[1]業者一覧!_xlnm.Database,17,FALSE)</f>
        <v>福岡県行橋市大字長木1020-1</v>
      </c>
      <c r="L683" s="47" t="str">
        <f>VLOOKUP(C683,[1]業者一覧!_xlnm.Database,18,FALSE)</f>
        <v>0930-24-5118</v>
      </c>
      <c r="M683" s="48" t="str">
        <f>VLOOKUP(C683,[1]業者一覧!_xlnm.Database,19,FALSE)</f>
        <v>鳥外</v>
      </c>
      <c r="N683" s="49"/>
      <c r="O683" s="50" t="s">
        <v>38</v>
      </c>
      <c r="P683" s="50" t="s">
        <v>38</v>
      </c>
      <c r="Q683" s="50" t="s">
        <v>38</v>
      </c>
      <c r="R683" s="51" t="s">
        <v>38</v>
      </c>
      <c r="S683" s="52" t="s">
        <v>38</v>
      </c>
      <c r="T683" s="50" t="s">
        <v>38</v>
      </c>
      <c r="U683" s="50" t="s">
        <v>38</v>
      </c>
      <c r="V683" s="50" t="s">
        <v>38</v>
      </c>
      <c r="W683" s="51"/>
      <c r="X683" s="53"/>
      <c r="Y683" s="52" t="s">
        <v>38</v>
      </c>
      <c r="Z683" s="50" t="s">
        <v>38</v>
      </c>
      <c r="AA683" s="50" t="s">
        <v>38</v>
      </c>
      <c r="AB683" s="50"/>
      <c r="AC683" s="51" t="s">
        <v>38</v>
      </c>
      <c r="AD683" s="54"/>
      <c r="AE683" s="50"/>
      <c r="AF683" s="50"/>
      <c r="AG683" s="51"/>
      <c r="AH683" s="54" t="s">
        <v>38</v>
      </c>
      <c r="AI683" s="54" t="s">
        <v>38</v>
      </c>
      <c r="AJ683" s="53" t="s">
        <v>38</v>
      </c>
      <c r="AK683" s="55">
        <f t="shared" si="51"/>
        <v>12</v>
      </c>
      <c r="AL683" s="56"/>
    </row>
    <row r="684" spans="1:38" ht="37.5" customHeight="1">
      <c r="A684" s="22">
        <f>VLOOKUP(C684,[1]業者一覧!_xlnm.Database,3,FALSE)</f>
        <v>0</v>
      </c>
      <c r="B684" s="22">
        <f>VLOOKUP(C684,[1]業者一覧!_xlnm.Database,11,FALSE)</f>
        <v>1</v>
      </c>
      <c r="C684" s="23">
        <v>17041</v>
      </c>
      <c r="D684" s="42" t="str">
        <f t="shared" si="50"/>
        <v>04101017041</v>
      </c>
      <c r="E684" s="43" t="str">
        <f>VLOOKUP(C684,[1]業者一覧!_xlnm.Database,2,FALSE)</f>
        <v>三興建設㈱</v>
      </c>
      <c r="F684" s="44">
        <f>VLOOKUP(C684,[1]業者一覧!_xlnm.Database,4,FALSE)</f>
        <v>42263</v>
      </c>
      <c r="G684" s="45">
        <f t="shared" si="53"/>
        <v>44089</v>
      </c>
      <c r="H684" s="46" t="str">
        <f>VLOOKUP(C684,[1]業者一覧!_xlnm.Database,12,FALSE)</f>
        <v>田口 忠弘</v>
      </c>
      <c r="I684" s="46" t="str">
        <f>VLOOKUP(C684,[1]業者一覧!_xlnm.Database,13,FALSE)</f>
        <v>ｻﾝｺｳｹﾝｾﾂ</v>
      </c>
      <c r="J684" s="29" t="str">
        <f>VLOOKUP(C684,[1]業者一覧!_xlnm.Database,16,FALSE)</f>
        <v>852-8025</v>
      </c>
      <c r="K684" s="43" t="str">
        <f>VLOOKUP(C684,[1]業者一覧!_xlnm.Database,17,FALSE)</f>
        <v>長崎県長崎市立岩町7-31</v>
      </c>
      <c r="L684" s="47" t="str">
        <f>VLOOKUP(C684,[1]業者一覧!_xlnm.Database,18,FALSE)</f>
        <v>095-861-2355</v>
      </c>
      <c r="M684" s="48" t="str">
        <f>VLOOKUP(C684,[1]業者一覧!_xlnm.Database,19,FALSE)</f>
        <v>佐外</v>
      </c>
      <c r="N684" s="49" t="s">
        <v>38</v>
      </c>
      <c r="O684" s="50" t="s">
        <v>38</v>
      </c>
      <c r="P684" s="50" t="s">
        <v>38</v>
      </c>
      <c r="Q684" s="50"/>
      <c r="R684" s="51"/>
      <c r="S684" s="52" t="s">
        <v>38</v>
      </c>
      <c r="T684" s="50" t="s">
        <v>38</v>
      </c>
      <c r="U684" s="50" t="s">
        <v>38</v>
      </c>
      <c r="V684" s="50" t="s">
        <v>38</v>
      </c>
      <c r="W684" s="51"/>
      <c r="X684" s="53"/>
      <c r="Y684" s="52"/>
      <c r="Z684" s="50" t="s">
        <v>38</v>
      </c>
      <c r="AA684" s="50" t="s">
        <v>38</v>
      </c>
      <c r="AB684" s="50"/>
      <c r="AC684" s="51" t="s">
        <v>38</v>
      </c>
      <c r="AD684" s="54"/>
      <c r="AE684" s="50"/>
      <c r="AF684" s="50"/>
      <c r="AG684" s="51"/>
      <c r="AH684" s="54" t="s">
        <v>38</v>
      </c>
      <c r="AI684" s="54"/>
      <c r="AJ684" s="53"/>
      <c r="AK684" s="55">
        <f t="shared" si="51"/>
        <v>10</v>
      </c>
      <c r="AL684" s="56"/>
    </row>
    <row r="685" spans="1:38" ht="37.5" customHeight="1">
      <c r="A685" s="22">
        <f>VLOOKUP(C685,[1]業者一覧!_xlnm.Database,3,FALSE)</f>
        <v>0</v>
      </c>
      <c r="B685" s="22">
        <f>VLOOKUP(C685,[1]業者一覧!_xlnm.Database,11,FALSE)</f>
        <v>3</v>
      </c>
      <c r="C685" s="23">
        <v>24578</v>
      </c>
      <c r="D685" s="42" t="str">
        <f t="shared" si="50"/>
        <v>04103024578</v>
      </c>
      <c r="E685" s="43" t="str">
        <f>VLOOKUP(C685,[1]業者一覧!_xlnm.Database,2,FALSE)</f>
        <v>㈱三光社</v>
      </c>
      <c r="F685" s="44">
        <f>VLOOKUP(C685,[1]業者一覧!_xlnm.Database,4,FALSE)</f>
        <v>42787</v>
      </c>
      <c r="G685" s="45">
        <f t="shared" si="53"/>
        <v>44612</v>
      </c>
      <c r="H685" s="46" t="str">
        <f>VLOOKUP(C685,[1]業者一覧!_xlnm.Database,12,FALSE)</f>
        <v>小峰　茂彦</v>
      </c>
      <c r="I685" s="46" t="str">
        <f>VLOOKUP(C685,[1]業者一覧!_xlnm.Database,13,FALSE)</f>
        <v>ｻﾝｺｳｼｬ</v>
      </c>
      <c r="J685" s="29">
        <f>VLOOKUP(C685,[1]業者一覧!_xlnm.Database,16,FALSE)</f>
        <v>8120061</v>
      </c>
      <c r="K685" s="43" t="str">
        <f>VLOOKUP(C685,[1]業者一覧!_xlnm.Database,17,FALSE)</f>
        <v>福岡県福岡市東区筥松1-2-33</v>
      </c>
      <c r="L685" s="47" t="str">
        <f>VLOOKUP(C685,[1]業者一覧!_xlnm.Database,18,FALSE)</f>
        <v>092-611-7517</v>
      </c>
      <c r="M685" s="48" t="str">
        <f>VLOOKUP(C685,[1]業者一覧!_xlnm.Database,19,FALSE)</f>
        <v>鳥外</v>
      </c>
      <c r="N685" s="49" t="s">
        <v>38</v>
      </c>
      <c r="O685" s="50" t="s">
        <v>38</v>
      </c>
      <c r="P685" s="50" t="s">
        <v>38</v>
      </c>
      <c r="Q685" s="50" t="s">
        <v>38</v>
      </c>
      <c r="R685" s="51" t="s">
        <v>38</v>
      </c>
      <c r="S685" s="52" t="s">
        <v>40</v>
      </c>
      <c r="T685" s="50" t="s">
        <v>40</v>
      </c>
      <c r="U685" s="50" t="s">
        <v>40</v>
      </c>
      <c r="V685" s="50" t="s">
        <v>40</v>
      </c>
      <c r="W685" s="51" t="s">
        <v>38</v>
      </c>
      <c r="X685" s="53"/>
      <c r="Y685" s="52" t="s">
        <v>38</v>
      </c>
      <c r="Z685" s="50" t="s">
        <v>40</v>
      </c>
      <c r="AA685" s="50" t="s">
        <v>40</v>
      </c>
      <c r="AB685" s="50"/>
      <c r="AC685" s="51"/>
      <c r="AD685" s="54" t="s">
        <v>38</v>
      </c>
      <c r="AE685" s="50"/>
      <c r="AF685" s="50" t="s">
        <v>38</v>
      </c>
      <c r="AG685" s="51"/>
      <c r="AH685" s="54"/>
      <c r="AI685" s="54" t="s">
        <v>40</v>
      </c>
      <c r="AJ685" s="53"/>
      <c r="AK685" s="55">
        <f t="shared" si="51"/>
        <v>15</v>
      </c>
      <c r="AL685" s="56"/>
    </row>
    <row r="686" spans="1:38" ht="37.5" customHeight="1">
      <c r="A686" s="22">
        <f>VLOOKUP(C686,[1]業者一覧!_xlnm.Database,3,FALSE)</f>
        <v>0</v>
      </c>
      <c r="B686" s="22">
        <f>VLOOKUP(C686,[1]業者一覧!_xlnm.Database,11,FALSE)</f>
        <v>1</v>
      </c>
      <c r="C686" s="23">
        <v>201324</v>
      </c>
      <c r="D686" s="42" t="str">
        <f t="shared" si="50"/>
        <v>04101201324</v>
      </c>
      <c r="E686" s="43" t="str">
        <f>VLOOKUP(C686,[1]業者一覧!_xlnm.Database,2,FALSE)</f>
        <v>サンコーアルミ㈱</v>
      </c>
      <c r="F686" s="44">
        <f>VLOOKUP(C686,[1]業者一覧!_xlnm.Database,4,FALSE)</f>
        <v>43644</v>
      </c>
      <c r="G686" s="45">
        <f t="shared" si="53"/>
        <v>45470</v>
      </c>
      <c r="H686" s="46" t="str">
        <f>VLOOKUP(C686,[1]業者一覧!_xlnm.Database,12,FALSE)</f>
        <v>野口　明光</v>
      </c>
      <c r="I686" s="46" t="str">
        <f>VLOOKUP(C686,[1]業者一覧!_xlnm.Database,13,FALSE)</f>
        <v>ｻﾝｺｰｱﾙﾐ</v>
      </c>
      <c r="J686" s="29" t="str">
        <f>VLOOKUP(C686,[1]業者一覧!_xlnm.Database,16,FALSE)</f>
        <v>838-0031</v>
      </c>
      <c r="K686" s="43" t="str">
        <f>VLOOKUP(C686,[1]業者一覧!_xlnm.Database,17,FALSE)</f>
        <v>福岡県朝倉市千手38-3</v>
      </c>
      <c r="L686" s="47" t="str">
        <f>VLOOKUP(C686,[1]業者一覧!_xlnm.Database,18,FALSE)</f>
        <v>0946-25-0758</v>
      </c>
      <c r="M686" s="48" t="str">
        <f>VLOOKUP(C686,[1]業者一覧!_xlnm.Database,19,FALSE)</f>
        <v>佐外</v>
      </c>
      <c r="N686" s="49" t="s">
        <v>40</v>
      </c>
      <c r="O686" s="50"/>
      <c r="P686" s="50"/>
      <c r="Q686" s="50"/>
      <c r="R686" s="51"/>
      <c r="S686" s="52" t="s">
        <v>40</v>
      </c>
      <c r="T686" s="50" t="s">
        <v>40</v>
      </c>
      <c r="U686" s="50" t="s">
        <v>42</v>
      </c>
      <c r="V686" s="50" t="s">
        <v>40</v>
      </c>
      <c r="W686" s="51"/>
      <c r="X686" s="53"/>
      <c r="Y686" s="52" t="s">
        <v>40</v>
      </c>
      <c r="Z686" s="50" t="s">
        <v>40</v>
      </c>
      <c r="AA686" s="50" t="s">
        <v>40</v>
      </c>
      <c r="AB686" s="50"/>
      <c r="AC686" s="51" t="s">
        <v>40</v>
      </c>
      <c r="AD686" s="54"/>
      <c r="AE686" s="50"/>
      <c r="AF686" s="50"/>
      <c r="AG686" s="51"/>
      <c r="AH686" s="54"/>
      <c r="AI686" s="54"/>
      <c r="AJ686" s="53"/>
      <c r="AK686" s="55">
        <f t="shared" si="51"/>
        <v>9</v>
      </c>
      <c r="AL686" s="56"/>
    </row>
    <row r="687" spans="1:38" ht="37.5" customHeight="1">
      <c r="A687" s="63">
        <f>VLOOKUP(C687,[1]業者一覧!_xlnm.Database,3,FALSE)</f>
        <v>0</v>
      </c>
      <c r="B687" s="63">
        <f>VLOOKUP(C687,[1]業者一覧!_xlnm.Database,11,FALSE)</f>
        <v>3</v>
      </c>
      <c r="C687" s="81">
        <v>42723</v>
      </c>
      <c r="D687" s="82" t="str">
        <f t="shared" si="50"/>
        <v>04103042723</v>
      </c>
      <c r="E687" s="83" t="str">
        <f>VLOOKUP(C687,[1]業者一覧!_xlnm.Database,2,FALSE)</f>
        <v>㈱サンゴールド</v>
      </c>
      <c r="F687" s="84">
        <f>VLOOKUP(C687,[1]業者一覧!_xlnm.Database,4,FALSE)</f>
        <v>43183</v>
      </c>
      <c r="G687" s="85">
        <f>EDATE(F687,84)-1</f>
        <v>45739</v>
      </c>
      <c r="H687" s="86" t="str">
        <f>VLOOKUP(C687,[1]業者一覧!_xlnm.Database,12,FALSE)</f>
        <v>横内 和好</v>
      </c>
      <c r="I687" s="86" t="str">
        <f>VLOOKUP(C687,[1]業者一覧!_xlnm.Database,13,FALSE)</f>
        <v>ｻﾝｺﾞｰﾙﾄﾞ</v>
      </c>
      <c r="J687" s="70">
        <f>VLOOKUP(C687,[1]業者一覧!_xlnm.Database,16,FALSE)</f>
        <v>8111211</v>
      </c>
      <c r="K687" s="83" t="str">
        <f>VLOOKUP(C687,[1]業者一覧!_xlnm.Database,17,FALSE)</f>
        <v>福岡県筑紫郡那珂川町今光3-70</v>
      </c>
      <c r="L687" s="87" t="str">
        <f>VLOOKUP(C687,[1]業者一覧!_xlnm.Database,18,FALSE)</f>
        <v>092-953-1618</v>
      </c>
      <c r="M687" s="88" t="str">
        <f>VLOOKUP(C687,[1]業者一覧!_xlnm.Database,19,FALSE)</f>
        <v>鳥外</v>
      </c>
      <c r="N687" s="89" t="s">
        <v>38</v>
      </c>
      <c r="O687" s="90"/>
      <c r="P687" s="90"/>
      <c r="Q687" s="90"/>
      <c r="R687" s="91"/>
      <c r="S687" s="92" t="s">
        <v>40</v>
      </c>
      <c r="T687" s="90" t="s">
        <v>40</v>
      </c>
      <c r="U687" s="90" t="s">
        <v>40</v>
      </c>
      <c r="V687" s="90" t="s">
        <v>40</v>
      </c>
      <c r="W687" s="91"/>
      <c r="X687" s="93"/>
      <c r="Y687" s="92" t="s">
        <v>40</v>
      </c>
      <c r="Z687" s="90" t="s">
        <v>40</v>
      </c>
      <c r="AA687" s="90" t="s">
        <v>40</v>
      </c>
      <c r="AB687" s="90"/>
      <c r="AC687" s="91" t="s">
        <v>40</v>
      </c>
      <c r="AD687" s="94"/>
      <c r="AE687" s="90"/>
      <c r="AF687" s="90"/>
      <c r="AG687" s="91"/>
      <c r="AH687" s="94" t="s">
        <v>38</v>
      </c>
      <c r="AI687" s="94"/>
      <c r="AJ687" s="93"/>
      <c r="AK687" s="95">
        <f t="shared" si="51"/>
        <v>9</v>
      </c>
      <c r="AL687" s="96"/>
    </row>
    <row r="688" spans="1:38" ht="37.5" customHeight="1">
      <c r="A688" s="22">
        <f>VLOOKUP(C688,[1]業者一覧!_xlnm.Database,3,FALSE)</f>
        <v>0</v>
      </c>
      <c r="B688" s="22">
        <f>VLOOKUP(C688,[1]業者一覧!_xlnm.Database,11,FALSE)</f>
        <v>3</v>
      </c>
      <c r="C688" s="23">
        <v>77926</v>
      </c>
      <c r="D688" s="42" t="str">
        <f t="shared" si="50"/>
        <v>04103077926</v>
      </c>
      <c r="E688" s="43" t="str">
        <f>VLOOKUP(C688,[1]業者一覧!_xlnm.Database,2,FALSE)</f>
        <v>㈱サンサポートサービス</v>
      </c>
      <c r="F688" s="44">
        <f>VLOOKUP(C688,[1]業者一覧!_xlnm.Database,4,FALSE)</f>
        <v>42620</v>
      </c>
      <c r="G688" s="45">
        <f>EDATE(F688,60)-1</f>
        <v>44445</v>
      </c>
      <c r="H688" s="46" t="str">
        <f>VLOOKUP(C688,[1]業者一覧!_xlnm.Database,12,FALSE)</f>
        <v>荻野 貞明</v>
      </c>
      <c r="I688" s="46" t="str">
        <f>VLOOKUP(C688,[1]業者一覧!_xlnm.Database,13,FALSE)</f>
        <v>ｻﾝｻﾎﾟｰﾄｻｰﾋﾞｽ</v>
      </c>
      <c r="J688" s="29" t="str">
        <f>VLOOKUP(C688,[1]業者一覧!_xlnm.Database,16,FALSE)</f>
        <v>812-0011</v>
      </c>
      <c r="K688" s="43" t="str">
        <f>VLOOKUP(C688,[1]業者一覧!_xlnm.Database,17,FALSE)</f>
        <v>福岡県福岡市博多区博多駅前4-3-22</v>
      </c>
      <c r="L688" s="47" t="str">
        <f>VLOOKUP(C688,[1]業者一覧!_xlnm.Database,18,FALSE)</f>
        <v>092-451-1880</v>
      </c>
      <c r="M688" s="48" t="str">
        <f>VLOOKUP(C688,[1]業者一覧!_xlnm.Database,19,FALSE)</f>
        <v>鳥外</v>
      </c>
      <c r="N688" s="49"/>
      <c r="O688" s="50"/>
      <c r="P688" s="50"/>
      <c r="Q688" s="50"/>
      <c r="R688" s="51"/>
      <c r="S688" s="52" t="s">
        <v>38</v>
      </c>
      <c r="T688" s="50"/>
      <c r="U688" s="50"/>
      <c r="V688" s="50"/>
      <c r="W688" s="51"/>
      <c r="X688" s="53"/>
      <c r="Y688" s="52"/>
      <c r="Z688" s="50" t="s">
        <v>38</v>
      </c>
      <c r="AA688" s="50" t="s">
        <v>38</v>
      </c>
      <c r="AB688" s="50"/>
      <c r="AC688" s="51"/>
      <c r="AD688" s="54"/>
      <c r="AE688" s="50"/>
      <c r="AF688" s="50"/>
      <c r="AG688" s="51"/>
      <c r="AH688" s="54"/>
      <c r="AI688" s="54"/>
      <c r="AJ688" s="53"/>
      <c r="AK688" s="55">
        <f t="shared" si="51"/>
        <v>3</v>
      </c>
      <c r="AL688" s="56"/>
    </row>
    <row r="689" spans="1:38" ht="37.5" customHeight="1">
      <c r="A689" s="22">
        <f>VLOOKUP(C689,[1]業者一覧!_xlnm.Database,3,FALSE)</f>
        <v>0</v>
      </c>
      <c r="B689" s="22">
        <f>VLOOKUP(C689,[1]業者一覧!_xlnm.Database,11,FALSE)</f>
        <v>1</v>
      </c>
      <c r="C689" s="23">
        <v>51636</v>
      </c>
      <c r="D689" s="42" t="str">
        <f t="shared" si="50"/>
        <v>04101051636</v>
      </c>
      <c r="E689" s="43" t="str">
        <f>VLOOKUP(C689,[1]業者一覧!_xlnm.Database,2,FALSE)</f>
        <v>三州化工㈱</v>
      </c>
      <c r="F689" s="44">
        <f>VLOOKUP(C689,[1]業者一覧!_xlnm.Database,4,FALSE)</f>
        <v>43364</v>
      </c>
      <c r="G689" s="45">
        <f>EDATE(F689,60)-1</f>
        <v>45189</v>
      </c>
      <c r="H689" s="46" t="str">
        <f>VLOOKUP(C689,[1]業者一覧!_xlnm.Database,12,FALSE)</f>
        <v>古賀　万之</v>
      </c>
      <c r="I689" s="46" t="str">
        <f>VLOOKUP(C689,[1]業者一覧!_xlnm.Database,13,FALSE)</f>
        <v>ｻﾝｼｭｳｶｺｳ</v>
      </c>
      <c r="J689" s="29">
        <f>VLOOKUP(C689,[1]業者一覧!_xlnm.Database,16,FALSE)</f>
        <v>8910105</v>
      </c>
      <c r="K689" s="43" t="str">
        <f>VLOOKUP(C689,[1]業者一覧!_xlnm.Database,17,FALSE)</f>
        <v>鹿児島県鹿児島市中山町5250-1</v>
      </c>
      <c r="L689" s="47" t="str">
        <f>VLOOKUP(C689,[1]業者一覧!_xlnm.Database,18,FALSE)</f>
        <v>099-267-7123</v>
      </c>
      <c r="M689" s="48" t="str">
        <f>VLOOKUP(C689,[1]業者一覧!_xlnm.Database,19,FALSE)</f>
        <v>佐外</v>
      </c>
      <c r="N689" s="54"/>
      <c r="O689" s="50"/>
      <c r="P689" s="50"/>
      <c r="Q689" s="50"/>
      <c r="R689" s="51"/>
      <c r="S689" s="52" t="s">
        <v>39</v>
      </c>
      <c r="T689" s="50"/>
      <c r="U689" s="50"/>
      <c r="V689" s="50"/>
      <c r="W689" s="51"/>
      <c r="X689" s="53"/>
      <c r="Y689" s="52"/>
      <c r="Z689" s="50"/>
      <c r="AA689" s="50"/>
      <c r="AB689" s="50"/>
      <c r="AC689" s="51"/>
      <c r="AD689" s="54"/>
      <c r="AE689" s="50"/>
      <c r="AF689" s="50"/>
      <c r="AG689" s="51"/>
      <c r="AH689" s="54"/>
      <c r="AI689" s="54"/>
      <c r="AJ689" s="53"/>
      <c r="AK689" s="55">
        <f t="shared" si="51"/>
        <v>1</v>
      </c>
      <c r="AL689" s="56" t="s">
        <v>94</v>
      </c>
    </row>
    <row r="690" spans="1:38" ht="37.5" customHeight="1">
      <c r="A690" s="63">
        <f>VLOOKUP(C690,[1]業者一覧!_xlnm.Database,3,FALSE)</f>
        <v>0</v>
      </c>
      <c r="B690" s="63">
        <f>VLOOKUP(C690,[1]業者一覧!_xlnm.Database,11,FALSE)</f>
        <v>3</v>
      </c>
      <c r="C690" s="81">
        <v>4870</v>
      </c>
      <c r="D690" s="82" t="str">
        <f t="shared" si="50"/>
        <v>04103004870</v>
      </c>
      <c r="E690" s="83" t="str">
        <f>VLOOKUP(C690,[1]業者一覧!_xlnm.Database,2,FALSE)</f>
        <v>㈱三照</v>
      </c>
      <c r="F690" s="84">
        <f>VLOOKUP(C690,[1]業者一覧!_xlnm.Database,4,FALSE)</f>
        <v>43560</v>
      </c>
      <c r="G690" s="85">
        <f>EDATE(F690,84)-1</f>
        <v>46116</v>
      </c>
      <c r="H690" s="86" t="str">
        <f>VLOOKUP(C690,[1]業者一覧!_xlnm.Database,12,FALSE)</f>
        <v>諸岡 顕臣</v>
      </c>
      <c r="I690" s="86" t="str">
        <f>VLOOKUP(C690,[1]業者一覧!_xlnm.Database,13,FALSE)</f>
        <v>ｻﾝｼｮｳ</v>
      </c>
      <c r="J690" s="70" t="str">
        <f>VLOOKUP(C690,[1]業者一覧!_xlnm.Database,16,FALSE)</f>
        <v>836-0067</v>
      </c>
      <c r="K690" s="83" t="str">
        <f>VLOOKUP(C690,[1]業者一覧!_xlnm.Database,17,FALSE)</f>
        <v>福岡県大牟田市四山町80-77</v>
      </c>
      <c r="L690" s="87" t="str">
        <f>VLOOKUP(C690,[1]業者一覧!_xlnm.Database,18,FALSE)</f>
        <v>0944-53-2707</v>
      </c>
      <c r="M690" s="88" t="str">
        <f>VLOOKUP(C690,[1]業者一覧!_xlnm.Database,19,FALSE)</f>
        <v>鳥外</v>
      </c>
      <c r="N690" s="94" t="s">
        <v>38</v>
      </c>
      <c r="O690" s="94" t="s">
        <v>39</v>
      </c>
      <c r="P690" s="94"/>
      <c r="Q690" s="94"/>
      <c r="R690" s="94"/>
      <c r="S690" s="94" t="s">
        <v>40</v>
      </c>
      <c r="T690" s="94"/>
      <c r="U690" s="94"/>
      <c r="V690" s="94"/>
      <c r="W690" s="94"/>
      <c r="X690" s="93"/>
      <c r="Y690" s="92"/>
      <c r="Z690" s="92" t="s">
        <v>38</v>
      </c>
      <c r="AA690" s="92" t="s">
        <v>38</v>
      </c>
      <c r="AB690" s="92" t="s">
        <v>38</v>
      </c>
      <c r="AC690" s="92"/>
      <c r="AD690" s="94"/>
      <c r="AE690" s="90"/>
      <c r="AF690" s="90" t="s">
        <v>38</v>
      </c>
      <c r="AG690" s="91"/>
      <c r="AH690" s="94"/>
      <c r="AI690" s="94"/>
      <c r="AJ690" s="93" t="s">
        <v>40</v>
      </c>
      <c r="AK690" s="95">
        <f t="shared" si="51"/>
        <v>7</v>
      </c>
      <c r="AL690" s="96" t="s">
        <v>95</v>
      </c>
    </row>
    <row r="691" spans="1:38" ht="37.5" customHeight="1">
      <c r="A691" s="22">
        <f>VLOOKUP(C691,[1]業者一覧!_xlnm.Database,3,FALSE)</f>
        <v>0</v>
      </c>
      <c r="B691" s="22">
        <f>VLOOKUP(C691,[1]業者一覧!_xlnm.Database,11,FALSE)</f>
        <v>1</v>
      </c>
      <c r="C691" s="23">
        <v>76762</v>
      </c>
      <c r="D691" s="42" t="str">
        <f t="shared" si="50"/>
        <v>04101076762</v>
      </c>
      <c r="E691" s="43" t="str">
        <f>VLOOKUP(C691,[1]業者一覧!_xlnm.Database,2,FALSE)</f>
        <v>三正運輸㈱</v>
      </c>
      <c r="F691" s="44">
        <f>VLOOKUP(C691,[1]業者一覧!_xlnm.Database,4,FALSE)</f>
        <v>42760</v>
      </c>
      <c r="G691" s="45">
        <f t="shared" ref="G691:G696" si="54">EDATE(F691,60)-1</f>
        <v>44585</v>
      </c>
      <c r="H691" s="46" t="str">
        <f>VLOOKUP(C691,[1]業者一覧!_xlnm.Database,12,FALSE)</f>
        <v>小橋 栄信</v>
      </c>
      <c r="I691" s="46" t="str">
        <f>VLOOKUP(C691,[1]業者一覧!_xlnm.Database,13,FALSE)</f>
        <v>ｻﾝｼｮｳｳﾝﾕ</v>
      </c>
      <c r="J691" s="29">
        <f>VLOOKUP(C691,[1]業者一覧!_xlnm.Database,16,FALSE)</f>
        <v>3210215</v>
      </c>
      <c r="K691" s="43" t="str">
        <f>VLOOKUP(C691,[1]業者一覧!_xlnm.Database,17,FALSE)</f>
        <v>栃木県下都賀郡壬生町大字壬生乙3546-1</v>
      </c>
      <c r="L691" s="47" t="str">
        <f>VLOOKUP(C691,[1]業者一覧!_xlnm.Database,18,FALSE)</f>
        <v>0282-82-4100</v>
      </c>
      <c r="M691" s="48" t="str">
        <f>VLOOKUP(C691,[1]業者一覧!_xlnm.Database,19,FALSE)</f>
        <v>佐外</v>
      </c>
      <c r="N691" s="49"/>
      <c r="O691" s="50" t="s">
        <v>40</v>
      </c>
      <c r="P691" s="50" t="s">
        <v>40</v>
      </c>
      <c r="Q691" s="50" t="s">
        <v>40</v>
      </c>
      <c r="R691" s="51" t="s">
        <v>40</v>
      </c>
      <c r="S691" s="52" t="s">
        <v>40</v>
      </c>
      <c r="T691" s="50" t="s">
        <v>40</v>
      </c>
      <c r="U691" s="50" t="s">
        <v>40</v>
      </c>
      <c r="V691" s="50" t="s">
        <v>40</v>
      </c>
      <c r="W691" s="51" t="s">
        <v>38</v>
      </c>
      <c r="X691" s="53"/>
      <c r="Y691" s="52" t="s">
        <v>40</v>
      </c>
      <c r="Z691" s="50" t="s">
        <v>40</v>
      </c>
      <c r="AA691" s="50" t="s">
        <v>40</v>
      </c>
      <c r="AB691" s="50"/>
      <c r="AC691" s="51" t="s">
        <v>40</v>
      </c>
      <c r="AD691" s="54"/>
      <c r="AE691" s="50"/>
      <c r="AF691" s="50"/>
      <c r="AG691" s="51"/>
      <c r="AH691" s="54" t="s">
        <v>38</v>
      </c>
      <c r="AI691" s="54"/>
      <c r="AJ691" s="54"/>
      <c r="AK691" s="55">
        <f t="shared" si="51"/>
        <v>13</v>
      </c>
      <c r="AL691" s="56"/>
    </row>
    <row r="692" spans="1:38" ht="37.5" customHeight="1">
      <c r="A692" s="22">
        <f>VLOOKUP(C692,[1]業者一覧!_xlnm.Database,3,FALSE)</f>
        <v>0</v>
      </c>
      <c r="B692" s="22">
        <f>VLOOKUP(C692,[1]業者一覧!_xlnm.Database,11,FALSE)</f>
        <v>1</v>
      </c>
      <c r="C692" s="23">
        <v>64176</v>
      </c>
      <c r="D692" s="42" t="str">
        <f t="shared" si="50"/>
        <v>04101064176</v>
      </c>
      <c r="E692" s="43" t="str">
        <f>VLOOKUP(C692,[1]業者一覧!_xlnm.Database,2,FALSE)</f>
        <v>三省土木㈱</v>
      </c>
      <c r="F692" s="44">
        <f>VLOOKUP(C692,[1]業者一覧!_xlnm.Database,4,FALSE)</f>
        <v>43702</v>
      </c>
      <c r="G692" s="45">
        <f t="shared" si="54"/>
        <v>45528</v>
      </c>
      <c r="H692" s="46" t="str">
        <f>VLOOKUP(C692,[1]業者一覧!_xlnm.Database,12,FALSE)</f>
        <v>小森 英雄</v>
      </c>
      <c r="I692" s="46" t="str">
        <f>VLOOKUP(C692,[1]業者一覧!_xlnm.Database,13,FALSE)</f>
        <v>ｻﾝｼｮｳﾄﾞﾎﾞｸ</v>
      </c>
      <c r="J692" s="29">
        <f>VLOOKUP(C692,[1]業者一覧!_xlnm.Database,16,FALSE)</f>
        <v>8490903</v>
      </c>
      <c r="K692" s="43" t="str">
        <f>VLOOKUP(C692,[1]業者一覧!_xlnm.Database,17,FALSE)</f>
        <v>佐賀県佐賀市久保泉町大字下和泉2234-1</v>
      </c>
      <c r="L692" s="47" t="str">
        <f>VLOOKUP(C692,[1]業者一覧!_xlnm.Database,18,FALSE)</f>
        <v>0952-26-4559</v>
      </c>
      <c r="M692" s="48" t="str">
        <f>VLOOKUP(C692,[1]業者一覧!_xlnm.Database,19,FALSE)</f>
        <v>佐内</v>
      </c>
      <c r="N692" s="54"/>
      <c r="O692" s="50" t="s">
        <v>38</v>
      </c>
      <c r="P692" s="50"/>
      <c r="Q692" s="50"/>
      <c r="R692" s="51"/>
      <c r="S692" s="52" t="s">
        <v>38</v>
      </c>
      <c r="T692" s="50" t="s">
        <v>40</v>
      </c>
      <c r="U692" s="50" t="s">
        <v>40</v>
      </c>
      <c r="V692" s="50"/>
      <c r="W692" s="51"/>
      <c r="X692" s="53"/>
      <c r="Y692" s="52"/>
      <c r="Z692" s="50" t="s">
        <v>38</v>
      </c>
      <c r="AA692" s="50" t="s">
        <v>38</v>
      </c>
      <c r="AB692" s="50"/>
      <c r="AC692" s="51" t="s">
        <v>38</v>
      </c>
      <c r="AD692" s="54"/>
      <c r="AE692" s="50"/>
      <c r="AF692" s="50"/>
      <c r="AG692" s="51"/>
      <c r="AH692" s="54"/>
      <c r="AI692" s="54"/>
      <c r="AJ692" s="53"/>
      <c r="AK692" s="55">
        <f t="shared" si="51"/>
        <v>7</v>
      </c>
      <c r="AL692" s="56"/>
    </row>
    <row r="693" spans="1:38" ht="37.5" customHeight="1">
      <c r="A693" s="22">
        <f>VLOOKUP(C693,[1]業者一覧!_xlnm.Database,3,FALSE)</f>
        <v>0</v>
      </c>
      <c r="B693" s="22">
        <f>VLOOKUP(C693,[1]業者一覧!_xlnm.Database,11,FALSE)</f>
        <v>1</v>
      </c>
      <c r="C693" s="23">
        <v>109974</v>
      </c>
      <c r="D693" s="42" t="str">
        <f t="shared" si="50"/>
        <v>04101109974</v>
      </c>
      <c r="E693" s="43" t="str">
        <f>VLOOKUP(C693,[1]業者一覧!_xlnm.Database,2,FALSE)</f>
        <v>㈱三信エンジニアリング</v>
      </c>
      <c r="F693" s="44">
        <f>VLOOKUP(C693,[1]業者一覧!_xlnm.Database,4,FALSE)</f>
        <v>43244</v>
      </c>
      <c r="G693" s="45">
        <f t="shared" si="54"/>
        <v>45069</v>
      </c>
      <c r="H693" s="46" t="str">
        <f>VLOOKUP(C693,[1]業者一覧!_xlnm.Database,12,FALSE)</f>
        <v>秦 健太郎</v>
      </c>
      <c r="I693" s="46" t="str">
        <f>VLOOKUP(C693,[1]業者一覧!_xlnm.Database,13,FALSE)</f>
        <v>ｻﾝｼﾝｴﾝｼﾞﾆｱﾘﾝｸﾞ</v>
      </c>
      <c r="J693" s="29" t="str">
        <f>VLOOKUP(C693,[1]業者一覧!_xlnm.Database,16,FALSE)</f>
        <v>811-4331</v>
      </c>
      <c r="K693" s="43" t="str">
        <f>VLOOKUP(C693,[1]業者一覧!_xlnm.Database,17,FALSE)</f>
        <v>福岡県遠賀郡遠賀町大字別府4257-1</v>
      </c>
      <c r="L693" s="47" t="str">
        <f>VLOOKUP(C693,[1]業者一覧!_xlnm.Database,18,FALSE)</f>
        <v>093-293-6808</v>
      </c>
      <c r="M693" s="48" t="str">
        <f>VLOOKUP(C693,[1]業者一覧!_xlnm.Database,19,FALSE)</f>
        <v>佐外</v>
      </c>
      <c r="N693" s="49"/>
      <c r="O693" s="50"/>
      <c r="P693" s="50"/>
      <c r="Q693" s="50"/>
      <c r="R693" s="51"/>
      <c r="S693" s="52" t="s">
        <v>40</v>
      </c>
      <c r="T693" s="50" t="s">
        <v>40</v>
      </c>
      <c r="U693" s="50" t="s">
        <v>40</v>
      </c>
      <c r="V693" s="50" t="s">
        <v>40</v>
      </c>
      <c r="W693" s="51"/>
      <c r="X693" s="53"/>
      <c r="Y693" s="52" t="s">
        <v>40</v>
      </c>
      <c r="Z693" s="50" t="s">
        <v>40</v>
      </c>
      <c r="AA693" s="50" t="s">
        <v>40</v>
      </c>
      <c r="AB693" s="50"/>
      <c r="AC693" s="51" t="s">
        <v>40</v>
      </c>
      <c r="AD693" s="54"/>
      <c r="AE693" s="50"/>
      <c r="AF693" s="50"/>
      <c r="AG693" s="51"/>
      <c r="AH693" s="54" t="s">
        <v>38</v>
      </c>
      <c r="AI693" s="54" t="s">
        <v>40</v>
      </c>
      <c r="AJ693" s="53"/>
      <c r="AK693" s="55">
        <f t="shared" si="51"/>
        <v>8</v>
      </c>
      <c r="AL693" s="56"/>
    </row>
    <row r="694" spans="1:38" ht="37.5" customHeight="1">
      <c r="A694" s="22">
        <f>VLOOKUP(C694,[1]業者一覧!_xlnm.Database,3,FALSE)</f>
        <v>0</v>
      </c>
      <c r="B694" s="22">
        <f>VLOOKUP(C694,[1]業者一覧!_xlnm.Database,11,FALSE)</f>
        <v>5</v>
      </c>
      <c r="C694" s="23">
        <v>61654</v>
      </c>
      <c r="D694" s="42" t="str">
        <f t="shared" si="50"/>
        <v>04105061654</v>
      </c>
      <c r="E694" s="43" t="str">
        <f>VLOOKUP(C694,[1]業者一覧!_xlnm.Database,2,FALSE)</f>
        <v>㈲三信商会</v>
      </c>
      <c r="F694" s="44">
        <f>VLOOKUP(C694,[1]業者一覧!_xlnm.Database,4,FALSE)</f>
        <v>43603</v>
      </c>
      <c r="G694" s="45">
        <f t="shared" si="54"/>
        <v>45429</v>
      </c>
      <c r="H694" s="46" t="str">
        <f>VLOOKUP(C694,[1]業者一覧!_xlnm.Database,12,FALSE)</f>
        <v>井手 直文</v>
      </c>
      <c r="I694" s="46" t="str">
        <f>VLOOKUP(C694,[1]業者一覧!_xlnm.Database,13,FALSE)</f>
        <v>ｻﾝｼﾝｼｮｳｶｲ</v>
      </c>
      <c r="J694" s="29">
        <f>VLOOKUP(C694,[1]業者一覧!_xlnm.Database,16,FALSE)</f>
        <v>8470832</v>
      </c>
      <c r="K694" s="43" t="str">
        <f>VLOOKUP(C694,[1]業者一覧!_xlnm.Database,17,FALSE)</f>
        <v>佐賀県唐津市石志3243-1</v>
      </c>
      <c r="L694" s="47" t="str">
        <f>VLOOKUP(C694,[1]業者一覧!_xlnm.Database,18,FALSE)</f>
        <v>0955-78-1536</v>
      </c>
      <c r="M694" s="48" t="str">
        <f>VLOOKUP(C694,[1]業者一覧!_xlnm.Database,19,FALSE)</f>
        <v>唐内</v>
      </c>
      <c r="N694" s="49"/>
      <c r="O694" s="50" t="s">
        <v>50</v>
      </c>
      <c r="P694" s="50"/>
      <c r="Q694" s="50"/>
      <c r="R694" s="51"/>
      <c r="S694" s="52" t="s">
        <v>40</v>
      </c>
      <c r="T694" s="50" t="s">
        <v>40</v>
      </c>
      <c r="U694" s="50" t="s">
        <v>40</v>
      </c>
      <c r="V694" s="50"/>
      <c r="W694" s="51"/>
      <c r="X694" s="53"/>
      <c r="Y694" s="52" t="s">
        <v>40</v>
      </c>
      <c r="Z694" s="50" t="s">
        <v>40</v>
      </c>
      <c r="AA694" s="50" t="s">
        <v>40</v>
      </c>
      <c r="AB694" s="50"/>
      <c r="AC694" s="51" t="s">
        <v>40</v>
      </c>
      <c r="AD694" s="54"/>
      <c r="AE694" s="50"/>
      <c r="AF694" s="50"/>
      <c r="AG694" s="51"/>
      <c r="AH694" s="54"/>
      <c r="AI694" s="54"/>
      <c r="AJ694" s="53"/>
      <c r="AK694" s="55">
        <f t="shared" si="51"/>
        <v>8</v>
      </c>
      <c r="AL694" s="100" t="s">
        <v>96</v>
      </c>
    </row>
    <row r="695" spans="1:38" ht="37.5" customHeight="1">
      <c r="A695" s="22">
        <f>VLOOKUP(C695,[1]業者一覧!_xlnm.Database,3,FALSE)</f>
        <v>0</v>
      </c>
      <c r="B695" s="22">
        <f>VLOOKUP(C695,[1]業者一覧!_xlnm.Database,11,FALSE)</f>
        <v>1</v>
      </c>
      <c r="C695" s="23">
        <v>124257</v>
      </c>
      <c r="D695" s="42" t="str">
        <f t="shared" si="50"/>
        <v>04101124257</v>
      </c>
      <c r="E695" s="43" t="str">
        <f>VLOOKUP(C695,[1]業者一覧!_xlnm.Database,2,FALSE)</f>
        <v>㈲三神清掃社</v>
      </c>
      <c r="F695" s="44">
        <f>VLOOKUP(C695,[1]業者一覧!_xlnm.Database,4,FALSE)</f>
        <v>42373</v>
      </c>
      <c r="G695" s="45">
        <f t="shared" si="54"/>
        <v>44199</v>
      </c>
      <c r="H695" s="46" t="str">
        <f>VLOOKUP(C695,[1]業者一覧!_xlnm.Database,12,FALSE)</f>
        <v>西村 美恵</v>
      </c>
      <c r="I695" s="46" t="str">
        <f>VLOOKUP(C695,[1]業者一覧!_xlnm.Database,13,FALSE)</f>
        <v>ｻﾝｼﾝｾｲｿｳｼｬ</v>
      </c>
      <c r="J695" s="29">
        <f>VLOOKUP(C695,[1]業者一覧!_xlnm.Database,16,FALSE)</f>
        <v>8420122</v>
      </c>
      <c r="K695" s="43" t="str">
        <f>VLOOKUP(C695,[1]業者一覧!_xlnm.Database,17,FALSE)</f>
        <v>佐賀県神埼市神埼町城原2665-1</v>
      </c>
      <c r="L695" s="47" t="str">
        <f>VLOOKUP(C695,[1]業者一覧!_xlnm.Database,18,FALSE)</f>
        <v>0952-52-3706</v>
      </c>
      <c r="M695" s="48" t="str">
        <f>VLOOKUP(C695,[1]業者一覧!_xlnm.Database,19,FALSE)</f>
        <v>佐内</v>
      </c>
      <c r="N695" s="54"/>
      <c r="O695" s="50" t="s">
        <v>38</v>
      </c>
      <c r="P695" s="50"/>
      <c r="Q695" s="50"/>
      <c r="R695" s="51"/>
      <c r="S695" s="52" t="s">
        <v>38</v>
      </c>
      <c r="T695" s="50" t="s">
        <v>38</v>
      </c>
      <c r="U695" s="50" t="s">
        <v>38</v>
      </c>
      <c r="V695" s="50" t="s">
        <v>38</v>
      </c>
      <c r="W695" s="51" t="s">
        <v>38</v>
      </c>
      <c r="X695" s="53"/>
      <c r="Y695" s="52" t="s">
        <v>38</v>
      </c>
      <c r="Z695" s="50" t="s">
        <v>38</v>
      </c>
      <c r="AA695" s="50" t="s">
        <v>38</v>
      </c>
      <c r="AB695" s="50"/>
      <c r="AC695" s="51"/>
      <c r="AD695" s="54"/>
      <c r="AE695" s="50"/>
      <c r="AF695" s="50"/>
      <c r="AG695" s="51"/>
      <c r="AH695" s="54" t="s">
        <v>38</v>
      </c>
      <c r="AI695" s="54"/>
      <c r="AJ695" s="53"/>
      <c r="AK695" s="55">
        <f t="shared" si="51"/>
        <v>9</v>
      </c>
      <c r="AL695" s="56"/>
    </row>
    <row r="696" spans="1:38" ht="37.5" customHeight="1">
      <c r="A696" s="22">
        <f>VLOOKUP(C696,[1]業者一覧!_xlnm.Database,3,FALSE)</f>
        <v>0</v>
      </c>
      <c r="B696" s="22">
        <f>VLOOKUP(C696,[1]業者一覧!_xlnm.Database,11,FALSE)</f>
        <v>3</v>
      </c>
      <c r="C696" s="23">
        <v>108420</v>
      </c>
      <c r="D696" s="24" t="str">
        <f t="shared" si="50"/>
        <v>04103108420</v>
      </c>
      <c r="E696" s="25" t="str">
        <f>VLOOKUP(C696,[1]業者一覧!_xlnm.Database,2,FALSE)</f>
        <v>㈱サンセイ</v>
      </c>
      <c r="F696" s="26">
        <f>VLOOKUP(C696,[1]業者一覧!_xlnm.Database,4,FALSE)</f>
        <v>43410</v>
      </c>
      <c r="G696" s="27">
        <f t="shared" si="54"/>
        <v>45235</v>
      </c>
      <c r="H696" s="28" t="str">
        <f>VLOOKUP(C696,[1]業者一覧!_xlnm.Database,12,FALSE)</f>
        <v>園田 宏一</v>
      </c>
      <c r="I696" s="28" t="str">
        <f>VLOOKUP(C696,[1]業者一覧!_xlnm.Database,13,FALSE)</f>
        <v>ｻﾝｾｲ</v>
      </c>
      <c r="J696" s="29">
        <f>VLOOKUP(C696,[1]業者一覧!_xlnm.Database,16,FALSE)</f>
        <v>8160841</v>
      </c>
      <c r="K696" s="25" t="str">
        <f>VLOOKUP(C696,[1]業者一覧!_xlnm.Database,17,FALSE)</f>
        <v>福岡県春日市塚原台1-122-2</v>
      </c>
      <c r="L696" s="30" t="str">
        <f>VLOOKUP(C696,[1]業者一覧!_xlnm.Database,18,FALSE)</f>
        <v>092-589-8100</v>
      </c>
      <c r="M696" s="31" t="str">
        <f>VLOOKUP(C696,[1]業者一覧!_xlnm.Database,19,FALSE)</f>
        <v>鳥外</v>
      </c>
      <c r="N696" s="32"/>
      <c r="O696" s="33"/>
      <c r="P696" s="33"/>
      <c r="Q696" s="33"/>
      <c r="R696" s="34"/>
      <c r="S696" s="35" t="s">
        <v>40</v>
      </c>
      <c r="T696" s="33" t="s">
        <v>40</v>
      </c>
      <c r="U696" s="33" t="s">
        <v>38</v>
      </c>
      <c r="V696" s="33" t="s">
        <v>38</v>
      </c>
      <c r="W696" s="34"/>
      <c r="X696" s="41"/>
      <c r="Y696" s="35" t="s">
        <v>38</v>
      </c>
      <c r="Z696" s="33" t="s">
        <v>40</v>
      </c>
      <c r="AA696" s="33" t="s">
        <v>40</v>
      </c>
      <c r="AB696" s="33"/>
      <c r="AC696" s="34" t="s">
        <v>38</v>
      </c>
      <c r="AD696" s="38"/>
      <c r="AE696" s="33"/>
      <c r="AF696" s="33"/>
      <c r="AG696" s="34"/>
      <c r="AH696" s="38" t="s">
        <v>38</v>
      </c>
      <c r="AI696" s="38"/>
      <c r="AJ696" s="41"/>
      <c r="AK696" s="39">
        <f t="shared" si="51"/>
        <v>8</v>
      </c>
      <c r="AL696" s="40"/>
    </row>
    <row r="697" spans="1:38" ht="37.5" customHeight="1">
      <c r="A697" s="63">
        <f>VLOOKUP(C697,[1]業者一覧!_xlnm.Database,3,FALSE)</f>
        <v>0</v>
      </c>
      <c r="B697" s="63">
        <f>VLOOKUP(C697,[1]業者一覧!_xlnm.Database,11,FALSE)</f>
        <v>3</v>
      </c>
      <c r="C697" s="81">
        <v>43288</v>
      </c>
      <c r="D697" s="82" t="str">
        <f t="shared" si="50"/>
        <v>04103043288</v>
      </c>
      <c r="E697" s="83" t="str">
        <f>VLOOKUP(C697,[1]業者一覧!_xlnm.Database,2,FALSE)</f>
        <v>㈱サンダイ</v>
      </c>
      <c r="F697" s="84">
        <f>VLOOKUP(C697,[1]業者一覧!_xlnm.Database,4,FALSE)</f>
        <v>42797</v>
      </c>
      <c r="G697" s="85">
        <f>EDATE(F697,84)-1</f>
        <v>45353</v>
      </c>
      <c r="H697" s="86" t="str">
        <f>VLOOKUP(C697,[1]業者一覧!_xlnm.Database,12,FALSE)</f>
        <v>出口 征一</v>
      </c>
      <c r="I697" s="86" t="str">
        <f>VLOOKUP(C697,[1]業者一覧!_xlnm.Database,13,FALSE)</f>
        <v>ｻﾝﾀﾞｲ</v>
      </c>
      <c r="J697" s="70">
        <f>VLOOKUP(C697,[1]業者一覧!_xlnm.Database,16,FALSE)</f>
        <v>8120069</v>
      </c>
      <c r="K697" s="83" t="str">
        <f>VLOOKUP(C697,[1]業者一覧!_xlnm.Database,17,FALSE)</f>
        <v>福岡県福岡市東区郷口町8-28</v>
      </c>
      <c r="L697" s="87" t="str">
        <f>VLOOKUP(C697,[1]業者一覧!_xlnm.Database,18,FALSE)</f>
        <v>092-623-8990</v>
      </c>
      <c r="M697" s="88" t="str">
        <f>VLOOKUP(C697,[1]業者一覧!_xlnm.Database,19,FALSE)</f>
        <v>鳥外</v>
      </c>
      <c r="N697" s="89"/>
      <c r="O697" s="90" t="s">
        <v>38</v>
      </c>
      <c r="P697" s="90" t="s">
        <v>40</v>
      </c>
      <c r="Q697" s="90" t="s">
        <v>40</v>
      </c>
      <c r="R697" s="91" t="s">
        <v>40</v>
      </c>
      <c r="S697" s="92" t="s">
        <v>40</v>
      </c>
      <c r="T697" s="90" t="s">
        <v>40</v>
      </c>
      <c r="U697" s="90"/>
      <c r="V697" s="90"/>
      <c r="W697" s="91" t="s">
        <v>38</v>
      </c>
      <c r="X697" s="93"/>
      <c r="Y697" s="92"/>
      <c r="Z697" s="90" t="s">
        <v>40</v>
      </c>
      <c r="AA697" s="90" t="s">
        <v>40</v>
      </c>
      <c r="AB697" s="90"/>
      <c r="AC697" s="91"/>
      <c r="AD697" s="94"/>
      <c r="AE697" s="90"/>
      <c r="AF697" s="90"/>
      <c r="AG697" s="91"/>
      <c r="AH697" s="94"/>
      <c r="AI697" s="94" t="s">
        <v>42</v>
      </c>
      <c r="AJ697" s="93"/>
      <c r="AK697" s="95">
        <f t="shared" si="51"/>
        <v>9</v>
      </c>
      <c r="AL697" s="96"/>
    </row>
    <row r="698" spans="1:38" s="197" customFormat="1" ht="37.5" customHeight="1">
      <c r="A698" s="143">
        <f>VLOOKUP(C698,[1]業者一覧!_xlnm.Database,3,FALSE)</f>
        <v>0</v>
      </c>
      <c r="B698" s="143">
        <f>VLOOKUP(C698,[1]業者一覧!_xlnm.Database,11,FALSE)</f>
        <v>1</v>
      </c>
      <c r="C698" s="144">
        <v>28516</v>
      </c>
      <c r="D698" s="145" t="str">
        <f t="shared" si="50"/>
        <v>04101028516</v>
      </c>
      <c r="E698" s="146" t="str">
        <f>VLOOKUP(C698,[1]業者一覧!_xlnm.Database,2,FALSE)</f>
        <v>㈱サンダストケミカル</v>
      </c>
      <c r="F698" s="147">
        <f>VLOOKUP(C698,[1]業者一覧!_xlnm.Database,4,FALSE)</f>
        <v>43555</v>
      </c>
      <c r="G698" s="148">
        <f>EDATE(F698,60)-1</f>
        <v>45381</v>
      </c>
      <c r="H698" s="149" t="str">
        <f>VLOOKUP(C698,[1]業者一覧!_xlnm.Database,12,FALSE)</f>
        <v>金子　君子</v>
      </c>
      <c r="I698" s="149" t="str">
        <f>VLOOKUP(C698,[1]業者一覧!_xlnm.Database,13,FALSE)</f>
        <v>ｻﾝﾀﾞｽﾄｹﾐｶﾙ</v>
      </c>
      <c r="J698" s="150">
        <f>VLOOKUP(C698,[1]業者一覧!_xlnm.Database,16,FALSE)</f>
        <v>8130062</v>
      </c>
      <c r="K698" s="146" t="str">
        <f>VLOOKUP(C698,[1]業者一覧!_xlnm.Database,17,FALSE)</f>
        <v>福岡県福岡市東区松島4-4-10</v>
      </c>
      <c r="L698" s="98" t="str">
        <f>VLOOKUP(C698,[1]業者一覧!_xlnm.Database,18,FALSE)</f>
        <v>092-626-0501</v>
      </c>
      <c r="M698" s="151" t="str">
        <f>VLOOKUP(C698,[1]業者一覧!_xlnm.Database,19,FALSE)</f>
        <v>佐外</v>
      </c>
      <c r="N698" s="196" t="s">
        <v>40</v>
      </c>
      <c r="O698" s="153" t="s">
        <v>40</v>
      </c>
      <c r="P698" s="153" t="s">
        <v>40</v>
      </c>
      <c r="Q698" s="153" t="s">
        <v>40</v>
      </c>
      <c r="R698" s="154" t="s">
        <v>40</v>
      </c>
      <c r="S698" s="155" t="s">
        <v>40</v>
      </c>
      <c r="T698" s="153" t="s">
        <v>40</v>
      </c>
      <c r="U698" s="153" t="s">
        <v>40</v>
      </c>
      <c r="V698" s="153" t="s">
        <v>40</v>
      </c>
      <c r="W698" s="154" t="s">
        <v>38</v>
      </c>
      <c r="X698" s="156"/>
      <c r="Y698" s="155" t="s">
        <v>40</v>
      </c>
      <c r="Z698" s="153" t="s">
        <v>40</v>
      </c>
      <c r="AA698" s="153" t="s">
        <v>40</v>
      </c>
      <c r="AB698" s="153"/>
      <c r="AC698" s="154" t="s">
        <v>40</v>
      </c>
      <c r="AD698" s="152"/>
      <c r="AE698" s="153"/>
      <c r="AF698" s="153"/>
      <c r="AG698" s="154"/>
      <c r="AH698" s="152" t="s">
        <v>38</v>
      </c>
      <c r="AI698" s="152" t="s">
        <v>38</v>
      </c>
      <c r="AJ698" s="156"/>
      <c r="AK698" s="157">
        <f t="shared" si="51"/>
        <v>14</v>
      </c>
      <c r="AL698" s="158"/>
    </row>
    <row r="699" spans="1:38" ht="37.5" customHeight="1">
      <c r="A699" s="63">
        <f>VLOOKUP(C699,[1]業者一覧!_xlnm.Database,3,FALSE)</f>
        <v>0</v>
      </c>
      <c r="B699" s="99">
        <f>VLOOKUP(C699,[1]業者一覧!_xlnm.Database,11,FALSE)</f>
        <v>3</v>
      </c>
      <c r="C699" s="64">
        <v>6588</v>
      </c>
      <c r="D699" s="65" t="str">
        <f t="shared" si="50"/>
        <v>04103006588</v>
      </c>
      <c r="E699" s="66" t="str">
        <f>VLOOKUP(C699,[1]業者一覧!_xlnm.Database,2,FALSE)</f>
        <v>㈱サンテン都市開発</v>
      </c>
      <c r="F699" s="67">
        <f>VLOOKUP(C699,[1]業者一覧!_xlnm.Database,4,FALSE)</f>
        <v>42226</v>
      </c>
      <c r="G699" s="68">
        <f>EDATE(F699,84)-1</f>
        <v>44782</v>
      </c>
      <c r="H699" s="69" t="str">
        <f>VLOOKUP(C699,[1]業者一覧!_xlnm.Database,12,FALSE)</f>
        <v>五領 勝徳</v>
      </c>
      <c r="I699" s="69" t="str">
        <f>VLOOKUP(C699,[1]業者一覧!_xlnm.Database,13,FALSE)</f>
        <v>ｻﾝﾃﾝﾄｼｶｲﾊﾂ</v>
      </c>
      <c r="J699" s="70">
        <f>VLOOKUP(C699,[1]業者一覧!_xlnm.Database,16,FALSE)</f>
        <v>8300064</v>
      </c>
      <c r="K699" s="66" t="str">
        <f>VLOOKUP(C699,[1]業者一覧!_xlnm.Database,17,FALSE)</f>
        <v>福岡県久留米市荒木町藤田1352-9</v>
      </c>
      <c r="L699" s="71" t="str">
        <f>VLOOKUP(C699,[1]業者一覧!_xlnm.Database,18,FALSE)</f>
        <v>0942-26-8800</v>
      </c>
      <c r="M699" s="72" t="str">
        <f>VLOOKUP(C699,[1]業者一覧!_xlnm.Database,19,FALSE)</f>
        <v>鳥外</v>
      </c>
      <c r="N699" s="73" t="s">
        <v>40</v>
      </c>
      <c r="O699" s="74" t="s">
        <v>40</v>
      </c>
      <c r="P699" s="74" t="s">
        <v>40</v>
      </c>
      <c r="Q699" s="74"/>
      <c r="R699" s="75"/>
      <c r="S699" s="76" t="s">
        <v>40</v>
      </c>
      <c r="T699" s="74" t="s">
        <v>40</v>
      </c>
      <c r="U699" s="74" t="s">
        <v>40</v>
      </c>
      <c r="V699" s="74" t="s">
        <v>40</v>
      </c>
      <c r="W699" s="75" t="s">
        <v>40</v>
      </c>
      <c r="X699" s="77"/>
      <c r="Y699" s="76" t="s">
        <v>40</v>
      </c>
      <c r="Z699" s="74" t="s">
        <v>40</v>
      </c>
      <c r="AA699" s="74" t="s">
        <v>40</v>
      </c>
      <c r="AB699" s="74" t="s">
        <v>40</v>
      </c>
      <c r="AC699" s="75" t="s">
        <v>40</v>
      </c>
      <c r="AD699" s="78"/>
      <c r="AE699" s="74"/>
      <c r="AF699" s="74"/>
      <c r="AG699" s="75"/>
      <c r="AH699" s="78" t="s">
        <v>38</v>
      </c>
      <c r="AI699" s="78"/>
      <c r="AJ699" s="77"/>
      <c r="AK699" s="79">
        <f t="shared" si="51"/>
        <v>13</v>
      </c>
      <c r="AL699" s="80"/>
    </row>
    <row r="700" spans="1:38" ht="37.5" customHeight="1">
      <c r="A700" s="22">
        <f>VLOOKUP(C700,[1]業者一覧!_xlnm.Database,3,FALSE)</f>
        <v>0</v>
      </c>
      <c r="B700" s="22">
        <f>VLOOKUP(C700,[1]業者一覧!_xlnm.Database,11,FALSE)</f>
        <v>3</v>
      </c>
      <c r="C700" s="23">
        <v>99692</v>
      </c>
      <c r="D700" s="42" t="str">
        <f t="shared" si="50"/>
        <v>04103099692</v>
      </c>
      <c r="E700" s="43" t="str">
        <f>VLOOKUP(C700,[1]業者一覧!_xlnm.Database,2,FALSE)</f>
        <v>㈲三東</v>
      </c>
      <c r="F700" s="44">
        <f>VLOOKUP(C700,[1]業者一覧!_xlnm.Database,4,FALSE)</f>
        <v>43032</v>
      </c>
      <c r="G700" s="45">
        <f>EDATE(F700,60)-1</f>
        <v>44857</v>
      </c>
      <c r="H700" s="46" t="str">
        <f>VLOOKUP(C700,[1]業者一覧!_xlnm.Database,12,FALSE)</f>
        <v>樋口 昌三</v>
      </c>
      <c r="I700" s="46" t="str">
        <f>VLOOKUP(C700,[1]業者一覧!_xlnm.Database,13,FALSE)</f>
        <v>ｻﾝﾄｳ</v>
      </c>
      <c r="J700" s="29">
        <f>VLOOKUP(C700,[1]業者一覧!_xlnm.Database,16,FALSE)</f>
        <v>8340004</v>
      </c>
      <c r="K700" s="43" t="str">
        <f>VLOOKUP(C700,[1]業者一覧!_xlnm.Database,17,FALSE)</f>
        <v>福岡県八女市大字納楚633-5</v>
      </c>
      <c r="L700" s="47" t="str">
        <f>VLOOKUP(C700,[1]業者一覧!_xlnm.Database,18,FALSE)</f>
        <v>0943-24-3303</v>
      </c>
      <c r="M700" s="48" t="str">
        <f>VLOOKUP(C700,[1]業者一覧!_xlnm.Database,19,FALSE)</f>
        <v>鳥外</v>
      </c>
      <c r="N700" s="49" t="s">
        <v>38</v>
      </c>
      <c r="O700" s="50"/>
      <c r="P700" s="50"/>
      <c r="Q700" s="50"/>
      <c r="R700" s="51"/>
      <c r="S700" s="52" t="s">
        <v>38</v>
      </c>
      <c r="T700" s="50" t="s">
        <v>38</v>
      </c>
      <c r="U700" s="50" t="s">
        <v>38</v>
      </c>
      <c r="V700" s="50" t="s">
        <v>38</v>
      </c>
      <c r="W700" s="51" t="s">
        <v>38</v>
      </c>
      <c r="X700" s="53"/>
      <c r="Y700" s="52"/>
      <c r="Z700" s="50" t="s">
        <v>38</v>
      </c>
      <c r="AA700" s="50" t="s">
        <v>38</v>
      </c>
      <c r="AB700" s="50"/>
      <c r="AC700" s="51" t="s">
        <v>38</v>
      </c>
      <c r="AD700" s="54"/>
      <c r="AE700" s="50"/>
      <c r="AF700" s="50"/>
      <c r="AG700" s="51"/>
      <c r="AH700" s="54"/>
      <c r="AI700" s="54"/>
      <c r="AJ700" s="53"/>
      <c r="AK700" s="55">
        <f t="shared" si="51"/>
        <v>9</v>
      </c>
      <c r="AL700" s="56"/>
    </row>
    <row r="701" spans="1:38" ht="37.5" customHeight="1">
      <c r="A701" s="63">
        <f>VLOOKUP(C701,[1]業者一覧!_xlnm.Database,3,FALSE)</f>
        <v>0</v>
      </c>
      <c r="B701" s="63">
        <f>VLOOKUP(C701,[1]業者一覧!_xlnm.Database,11,FALSE)</f>
        <v>1</v>
      </c>
      <c r="C701" s="81">
        <v>3862</v>
      </c>
      <c r="D701" s="82" t="str">
        <f t="shared" si="50"/>
        <v>04101003862</v>
      </c>
      <c r="E701" s="83" t="str">
        <f>VLOOKUP(C701,[1]業者一覧!_xlnm.Database,2,FALSE)</f>
        <v>三藤商事㈱</v>
      </c>
      <c r="F701" s="84">
        <f>VLOOKUP(C701,[1]業者一覧!_xlnm.Database,4,FALSE)</f>
        <v>42998</v>
      </c>
      <c r="G701" s="85">
        <f>EDATE(F701,84)-1</f>
        <v>45554</v>
      </c>
      <c r="H701" s="86" t="str">
        <f>VLOOKUP(C701,[1]業者一覧!_xlnm.Database,12,FALSE)</f>
        <v>佐藤 正己</v>
      </c>
      <c r="I701" s="86" t="str">
        <f>VLOOKUP(C701,[1]業者一覧!_xlnm.Database,13,FALSE)</f>
        <v>ｻﾝﾄｳｼｮｳｼﾞ</v>
      </c>
      <c r="J701" s="70">
        <f>VLOOKUP(C701,[1]業者一覧!_xlnm.Database,16,FALSE)</f>
        <v>8700942</v>
      </c>
      <c r="K701" s="83" t="str">
        <f>VLOOKUP(C701,[1]業者一覧!_xlnm.Database,17,FALSE)</f>
        <v>大分県大分市大字羽田1060-4</v>
      </c>
      <c r="L701" s="87" t="str">
        <f>VLOOKUP(C701,[1]業者一覧!_xlnm.Database,18,FALSE)</f>
        <v>097-568-9911</v>
      </c>
      <c r="M701" s="88" t="str">
        <f>VLOOKUP(C701,[1]業者一覧!_xlnm.Database,19,FALSE)</f>
        <v>佐外</v>
      </c>
      <c r="N701" s="89" t="s">
        <v>40</v>
      </c>
      <c r="O701" s="90" t="s">
        <v>50</v>
      </c>
      <c r="P701" s="90" t="s">
        <v>40</v>
      </c>
      <c r="Q701" s="90" t="s">
        <v>40</v>
      </c>
      <c r="R701" s="91" t="s">
        <v>40</v>
      </c>
      <c r="S701" s="92" t="s">
        <v>40</v>
      </c>
      <c r="T701" s="90"/>
      <c r="U701" s="90"/>
      <c r="V701" s="90"/>
      <c r="W701" s="91"/>
      <c r="X701" s="93"/>
      <c r="Y701" s="92"/>
      <c r="Z701" s="90" t="s">
        <v>40</v>
      </c>
      <c r="AA701" s="90" t="s">
        <v>40</v>
      </c>
      <c r="AB701" s="90"/>
      <c r="AC701" s="91"/>
      <c r="AD701" s="94"/>
      <c r="AE701" s="90"/>
      <c r="AF701" s="90"/>
      <c r="AG701" s="91"/>
      <c r="AH701" s="94"/>
      <c r="AI701" s="94"/>
      <c r="AJ701" s="93"/>
      <c r="AK701" s="95">
        <f t="shared" si="51"/>
        <v>8</v>
      </c>
      <c r="AL701" s="96" t="s">
        <v>97</v>
      </c>
    </row>
    <row r="702" spans="1:38" ht="37.5" customHeight="1">
      <c r="A702" s="22">
        <f>VLOOKUP(C702,[1]業者一覧!_xlnm.Database,3,FALSE)</f>
        <v>0</v>
      </c>
      <c r="B702" s="22">
        <f>VLOOKUP(C702,[1]業者一覧!_xlnm.Database,11,FALSE)</f>
        <v>3</v>
      </c>
      <c r="C702" s="23">
        <v>123806</v>
      </c>
      <c r="D702" s="42" t="str">
        <f t="shared" si="50"/>
        <v>04103123806</v>
      </c>
      <c r="E702" s="43" t="str">
        <f>VLOOKUP(C702,[1]業者一覧!_xlnm.Database,2,FALSE)</f>
        <v>㈲三宮工業</v>
      </c>
      <c r="F702" s="44">
        <f>VLOOKUP(C702,[1]業者一覧!_xlnm.Database,4,FALSE)</f>
        <v>42408</v>
      </c>
      <c r="G702" s="45">
        <f t="shared" ref="G702:G711" si="55">EDATE(F702,60)-1</f>
        <v>44234</v>
      </c>
      <c r="H702" s="46" t="str">
        <f>VLOOKUP(C702,[1]業者一覧!_xlnm.Database,12,FALSE)</f>
        <v>三宮 善夫</v>
      </c>
      <c r="I702" s="46" t="str">
        <f>VLOOKUP(C702,[1]業者一覧!_xlnm.Database,13,FALSE)</f>
        <v>ｻﾝﾉﾐﾔｺｳｷﾞｮｳ</v>
      </c>
      <c r="J702" s="29">
        <f>VLOOKUP(C702,[1]業者一覧!_xlnm.Database,16,FALSE)</f>
        <v>8490114</v>
      </c>
      <c r="K702" s="43" t="str">
        <f>VLOOKUP(C702,[1]業者一覧!_xlnm.Database,17,FALSE)</f>
        <v>佐賀県三養基郡みやき町大字中津隈1483-3</v>
      </c>
      <c r="L702" s="47" t="str">
        <f>VLOOKUP(C702,[1]業者一覧!_xlnm.Database,18,FALSE)</f>
        <v>0942-89-5035</v>
      </c>
      <c r="M702" s="48" t="str">
        <f>VLOOKUP(C702,[1]業者一覧!_xlnm.Database,19,FALSE)</f>
        <v>鳥内</v>
      </c>
      <c r="N702" s="49"/>
      <c r="O702" s="50" t="s">
        <v>39</v>
      </c>
      <c r="P702" s="50"/>
      <c r="Q702" s="50"/>
      <c r="R702" s="51"/>
      <c r="S702" s="52" t="s">
        <v>38</v>
      </c>
      <c r="T702" s="50" t="s">
        <v>38</v>
      </c>
      <c r="U702" s="50" t="s">
        <v>38</v>
      </c>
      <c r="V702" s="50" t="s">
        <v>38</v>
      </c>
      <c r="W702" s="51"/>
      <c r="X702" s="53"/>
      <c r="Y702" s="52" t="s">
        <v>38</v>
      </c>
      <c r="Z702" s="50" t="s">
        <v>38</v>
      </c>
      <c r="AA702" s="50" t="s">
        <v>38</v>
      </c>
      <c r="AB702" s="50"/>
      <c r="AC702" s="51" t="s">
        <v>38</v>
      </c>
      <c r="AD702" s="54"/>
      <c r="AE702" s="50"/>
      <c r="AF702" s="50"/>
      <c r="AG702" s="51"/>
      <c r="AH702" s="54" t="s">
        <v>38</v>
      </c>
      <c r="AI702" s="54"/>
      <c r="AJ702" s="53"/>
      <c r="AK702" s="55">
        <f t="shared" si="51"/>
        <v>9</v>
      </c>
      <c r="AL702" s="56" t="s">
        <v>98</v>
      </c>
    </row>
    <row r="703" spans="1:38" ht="37.5" customHeight="1">
      <c r="A703" s="22">
        <f>VLOOKUP(C703,[1]業者一覧!_xlnm.Database,3,FALSE)</f>
        <v>0</v>
      </c>
      <c r="B703" s="22">
        <f>VLOOKUP(C703,[1]業者一覧!_xlnm.Database,11,FALSE)</f>
        <v>6</v>
      </c>
      <c r="C703" s="23">
        <v>56158</v>
      </c>
      <c r="D703" s="42" t="str">
        <f t="shared" si="50"/>
        <v>04106056158</v>
      </c>
      <c r="E703" s="43" t="str">
        <f>VLOOKUP(C703,[1]業者一覧!_xlnm.Database,2,FALSE)</f>
        <v>㈲サンビッグ</v>
      </c>
      <c r="F703" s="44">
        <f>VLOOKUP(C703,[1]業者一覧!_xlnm.Database,4,FALSE)</f>
        <v>42929</v>
      </c>
      <c r="G703" s="45">
        <f t="shared" si="55"/>
        <v>44754</v>
      </c>
      <c r="H703" s="46" t="str">
        <f>VLOOKUP(C703,[1]業者一覧!_xlnm.Database,12,FALSE)</f>
        <v>片桐 康利</v>
      </c>
      <c r="I703" s="46" t="str">
        <f>VLOOKUP(C703,[1]業者一覧!_xlnm.Database,13,FALSE)</f>
        <v>ｻﾝﾋﾞｯｸﾞ</v>
      </c>
      <c r="J703" s="29">
        <f>VLOOKUP(C703,[1]業者一覧!_xlnm.Database,16,FALSE)</f>
        <v>8570852</v>
      </c>
      <c r="K703" s="43" t="str">
        <f>VLOOKUP(C703,[1]業者一覧!_xlnm.Database,17,FALSE)</f>
        <v>長崎県佐世保市干尽町5-54</v>
      </c>
      <c r="L703" s="47" t="str">
        <f>VLOOKUP(C703,[1]業者一覧!_xlnm.Database,18,FALSE)</f>
        <v>0956-26-1733</v>
      </c>
      <c r="M703" s="48" t="str">
        <f>VLOOKUP(C703,[1]業者一覧!_xlnm.Database,19,FALSE)</f>
        <v>伊外</v>
      </c>
      <c r="N703" s="49"/>
      <c r="O703" s="50"/>
      <c r="P703" s="50" t="s">
        <v>40</v>
      </c>
      <c r="Q703" s="50"/>
      <c r="R703" s="51"/>
      <c r="S703" s="52" t="s">
        <v>40</v>
      </c>
      <c r="T703" s="50" t="s">
        <v>40</v>
      </c>
      <c r="U703" s="50" t="s">
        <v>40</v>
      </c>
      <c r="V703" s="50" t="s">
        <v>40</v>
      </c>
      <c r="W703" s="51" t="s">
        <v>38</v>
      </c>
      <c r="X703" s="53"/>
      <c r="Y703" s="52"/>
      <c r="Z703" s="50" t="s">
        <v>40</v>
      </c>
      <c r="AA703" s="50" t="s">
        <v>40</v>
      </c>
      <c r="AB703" s="50"/>
      <c r="AC703" s="51" t="s">
        <v>40</v>
      </c>
      <c r="AD703" s="54" t="s">
        <v>38</v>
      </c>
      <c r="AE703" s="50"/>
      <c r="AF703" s="50"/>
      <c r="AG703" s="51"/>
      <c r="AH703" s="54"/>
      <c r="AI703" s="54"/>
      <c r="AJ703" s="53"/>
      <c r="AK703" s="55">
        <f t="shared" si="51"/>
        <v>10</v>
      </c>
      <c r="AL703" s="56"/>
    </row>
    <row r="704" spans="1:38" ht="37.5" customHeight="1">
      <c r="A704" s="22">
        <f>VLOOKUP(C704,[1]業者一覧!_xlnm.Database,3,FALSE)</f>
        <v>0</v>
      </c>
      <c r="B704" s="22">
        <f>VLOOKUP(C704,[1]業者一覧!_xlnm.Database,11,FALSE)</f>
        <v>1</v>
      </c>
      <c r="C704" s="23">
        <v>64985</v>
      </c>
      <c r="D704" s="42" t="str">
        <f t="shared" si="50"/>
        <v>04101064985</v>
      </c>
      <c r="E704" s="43" t="str">
        <f>VLOOKUP(C704,[1]業者一覧!_xlnm.Database,2,FALSE)</f>
        <v>㈱サンビルサービスセンター</v>
      </c>
      <c r="F704" s="44">
        <f>VLOOKUP(C704,[1]業者一覧!_xlnm.Database,4,FALSE)</f>
        <v>43739</v>
      </c>
      <c r="G704" s="45">
        <f t="shared" si="55"/>
        <v>45565</v>
      </c>
      <c r="H704" s="46" t="str">
        <f>VLOOKUP(C704,[1]業者一覧!_xlnm.Database,12,FALSE)</f>
        <v>松本 佳久</v>
      </c>
      <c r="I704" s="46" t="str">
        <f>VLOOKUP(C704,[1]業者一覧!_xlnm.Database,13,FALSE)</f>
        <v>ｻﾝﾋﾞﾙｻｰﾋﾞｽｾﾝﾀｰ</v>
      </c>
      <c r="J704" s="29">
        <f>VLOOKUP(C704,[1]業者一覧!_xlnm.Database,16,FALSE)</f>
        <v>8490922</v>
      </c>
      <c r="K704" s="43" t="str">
        <f>VLOOKUP(C704,[1]業者一覧!_xlnm.Database,17,FALSE)</f>
        <v>佐賀県佐賀市高木瀬東1-1-1</v>
      </c>
      <c r="L704" s="47" t="str">
        <f>VLOOKUP(C704,[1]業者一覧!_xlnm.Database,18,FALSE)</f>
        <v>0952-33-3501</v>
      </c>
      <c r="M704" s="48" t="str">
        <f>VLOOKUP(C704,[1]業者一覧!_xlnm.Database,19,FALSE)</f>
        <v>佐内</v>
      </c>
      <c r="N704" s="54"/>
      <c r="O704" s="50"/>
      <c r="P704" s="50"/>
      <c r="Q704" s="50"/>
      <c r="R704" s="51"/>
      <c r="S704" s="52" t="s">
        <v>38</v>
      </c>
      <c r="T704" s="50" t="s">
        <v>38</v>
      </c>
      <c r="U704" s="50" t="s">
        <v>38</v>
      </c>
      <c r="V704" s="50" t="s">
        <v>38</v>
      </c>
      <c r="W704" s="51"/>
      <c r="X704" s="53"/>
      <c r="Y704" s="52"/>
      <c r="Z704" s="50" t="s">
        <v>38</v>
      </c>
      <c r="AA704" s="50" t="s">
        <v>38</v>
      </c>
      <c r="AB704" s="50"/>
      <c r="AC704" s="51" t="s">
        <v>38</v>
      </c>
      <c r="AD704" s="54"/>
      <c r="AE704" s="50"/>
      <c r="AF704" s="50"/>
      <c r="AG704" s="51"/>
      <c r="AH704" s="54"/>
      <c r="AI704" s="54"/>
      <c r="AJ704" s="53"/>
      <c r="AK704" s="55">
        <f t="shared" si="51"/>
        <v>7</v>
      </c>
      <c r="AL704" s="56"/>
    </row>
    <row r="705" spans="1:38" ht="37.5" customHeight="1">
      <c r="A705" s="22">
        <f>VLOOKUP(C705,[1]業者一覧!_xlnm.Database,3,FALSE)</f>
        <v>0</v>
      </c>
      <c r="B705" s="22">
        <f>VLOOKUP(C705,[1]業者一覧!_xlnm.Database,11,FALSE)</f>
        <v>1</v>
      </c>
      <c r="C705" s="23">
        <v>203706</v>
      </c>
      <c r="D705" s="42" t="str">
        <f t="shared" si="50"/>
        <v>04101203706</v>
      </c>
      <c r="E705" s="43" t="str">
        <f>VLOOKUP(C705,[1]業者一覧!_xlnm.Database,2,FALSE)</f>
        <v>㈱サン・ホームビルダー</v>
      </c>
      <c r="F705" s="44">
        <f>VLOOKUP(C705,[1]業者一覧!_xlnm.Database,4,FALSE)</f>
        <v>43371</v>
      </c>
      <c r="G705" s="45">
        <f t="shared" si="55"/>
        <v>45196</v>
      </c>
      <c r="H705" s="46" t="str">
        <f>VLOOKUP(C705,[1]業者一覧!_xlnm.Database,12,FALSE)</f>
        <v>中村 吉廣</v>
      </c>
      <c r="I705" s="46" t="str">
        <f>VLOOKUP(C705,[1]業者一覧!_xlnm.Database,13,FALSE)</f>
        <v>ｻﾝﾎｰﾑﾋﾞﾙﾀﾞｰ</v>
      </c>
      <c r="J705" s="29" t="str">
        <f>VLOOKUP(C705,[1]業者一覧!_xlnm.Database,16,FALSE)</f>
        <v>849-0934</v>
      </c>
      <c r="K705" s="43" t="str">
        <f>VLOOKUP(C705,[1]業者一覧!_xlnm.Database,17,FALSE)</f>
        <v>佐賀県佐賀市開成4-5-2</v>
      </c>
      <c r="L705" s="47" t="str">
        <f>VLOOKUP(C705,[1]業者一覧!_xlnm.Database,18,FALSE)</f>
        <v>0952-32-3080</v>
      </c>
      <c r="M705" s="48" t="str">
        <f>VLOOKUP(C705,[1]業者一覧!_xlnm.Database,19,FALSE)</f>
        <v>佐内</v>
      </c>
      <c r="N705" s="54"/>
      <c r="O705" s="50"/>
      <c r="P705" s="50"/>
      <c r="Q705" s="50"/>
      <c r="R705" s="51"/>
      <c r="S705" s="52" t="s">
        <v>38</v>
      </c>
      <c r="T705" s="50" t="s">
        <v>38</v>
      </c>
      <c r="U705" s="50" t="s">
        <v>38</v>
      </c>
      <c r="V705" s="50"/>
      <c r="W705" s="51"/>
      <c r="X705" s="53"/>
      <c r="Y705" s="52"/>
      <c r="Z705" s="50" t="s">
        <v>38</v>
      </c>
      <c r="AA705" s="50" t="s">
        <v>38</v>
      </c>
      <c r="AB705" s="50"/>
      <c r="AC705" s="51" t="s">
        <v>38</v>
      </c>
      <c r="AD705" s="54"/>
      <c r="AE705" s="50"/>
      <c r="AF705" s="50"/>
      <c r="AG705" s="51"/>
      <c r="AH705" s="54"/>
      <c r="AI705" s="54"/>
      <c r="AJ705" s="53"/>
      <c r="AK705" s="55">
        <f t="shared" si="51"/>
        <v>6</v>
      </c>
      <c r="AL705" s="56"/>
    </row>
    <row r="706" spans="1:38" ht="37.5" customHeight="1">
      <c r="A706" s="22">
        <f>VLOOKUP(C706,[1]業者一覧!_xlnm.Database,3,FALSE)</f>
        <v>0</v>
      </c>
      <c r="B706" s="22">
        <f>VLOOKUP(C706,[1]業者一覧!_xlnm.Database,11,FALSE)</f>
        <v>1</v>
      </c>
      <c r="C706" s="23">
        <v>24976</v>
      </c>
      <c r="D706" s="42" t="str">
        <f t="shared" si="50"/>
        <v>04101024976</v>
      </c>
      <c r="E706" s="43" t="str">
        <f>VLOOKUP(C706,[1]業者一覧!_xlnm.Database,2,FALSE)</f>
        <v>㈱三洋建設</v>
      </c>
      <c r="F706" s="44">
        <f>VLOOKUP(C706,[1]業者一覧!_xlnm.Database,4,FALSE)</f>
        <v>43631</v>
      </c>
      <c r="G706" s="45">
        <f t="shared" si="55"/>
        <v>45457</v>
      </c>
      <c r="H706" s="46" t="str">
        <f>VLOOKUP(C706,[1]業者一覧!_xlnm.Database,12,FALSE)</f>
        <v>山田 泰郎</v>
      </c>
      <c r="I706" s="46" t="str">
        <f>VLOOKUP(C706,[1]業者一覧!_xlnm.Database,13,FALSE)</f>
        <v>ｻﾝﾖｳｹﾝｾﾂ</v>
      </c>
      <c r="J706" s="29">
        <f>VLOOKUP(C706,[1]業者一覧!_xlnm.Database,16,FALSE)</f>
        <v>8070877</v>
      </c>
      <c r="K706" s="43" t="str">
        <f>VLOOKUP(C706,[1]業者一覧!_xlnm.Database,17,FALSE)</f>
        <v>福岡県北九州市八幡西区大字浅川942-27</v>
      </c>
      <c r="L706" s="47" t="str">
        <f>VLOOKUP(C706,[1]業者一覧!_xlnm.Database,18,FALSE)</f>
        <v>093-693-5277</v>
      </c>
      <c r="M706" s="48" t="str">
        <f>VLOOKUP(C706,[1]業者一覧!_xlnm.Database,19,FALSE)</f>
        <v>佐外</v>
      </c>
      <c r="N706" s="54" t="s">
        <v>38</v>
      </c>
      <c r="O706" s="50" t="s">
        <v>38</v>
      </c>
      <c r="P706" s="50" t="s">
        <v>38</v>
      </c>
      <c r="Q706" s="50" t="s">
        <v>38</v>
      </c>
      <c r="R706" s="51" t="s">
        <v>38</v>
      </c>
      <c r="S706" s="52" t="s">
        <v>38</v>
      </c>
      <c r="T706" s="50" t="s">
        <v>38</v>
      </c>
      <c r="U706" s="50" t="s">
        <v>38</v>
      </c>
      <c r="V706" s="50" t="s">
        <v>38</v>
      </c>
      <c r="W706" s="51" t="s">
        <v>38</v>
      </c>
      <c r="X706" s="53"/>
      <c r="Y706" s="52" t="s">
        <v>38</v>
      </c>
      <c r="Z706" s="50" t="s">
        <v>38</v>
      </c>
      <c r="AA706" s="50" t="s">
        <v>38</v>
      </c>
      <c r="AB706" s="50" t="s">
        <v>38</v>
      </c>
      <c r="AC706" s="51" t="s">
        <v>38</v>
      </c>
      <c r="AD706" s="54"/>
      <c r="AE706" s="50"/>
      <c r="AF706" s="50" t="s">
        <v>38</v>
      </c>
      <c r="AG706" s="51"/>
      <c r="AH706" s="54"/>
      <c r="AI706" s="54"/>
      <c r="AJ706" s="53"/>
      <c r="AK706" s="55">
        <f t="shared" si="51"/>
        <v>16</v>
      </c>
      <c r="AL706" s="56"/>
    </row>
    <row r="707" spans="1:38" ht="37.5" customHeight="1">
      <c r="A707" s="22">
        <f>VLOOKUP(C707,[1]業者一覧!_xlnm.Database,3,FALSE)</f>
        <v>0</v>
      </c>
      <c r="B707" s="22">
        <f>VLOOKUP(C707,[1]業者一覧!_xlnm.Database,11,FALSE)</f>
        <v>3</v>
      </c>
      <c r="C707" s="23">
        <v>30460</v>
      </c>
      <c r="D707" s="42" t="str">
        <f t="shared" si="50"/>
        <v>04103030460</v>
      </c>
      <c r="E707" s="43" t="str">
        <f>VLOOKUP(C707,[1]業者一覧!_xlnm.Database,2,FALSE)</f>
        <v>三洋商事㈱</v>
      </c>
      <c r="F707" s="44">
        <f>VLOOKUP(C707,[1]業者一覧!_xlnm.Database,4,FALSE)</f>
        <v>42541</v>
      </c>
      <c r="G707" s="45">
        <f t="shared" si="55"/>
        <v>44366</v>
      </c>
      <c r="H707" s="46" t="str">
        <f>VLOOKUP(C707,[1]業者一覧!_xlnm.Database,12,FALSE)</f>
        <v>上田 博康</v>
      </c>
      <c r="I707" s="46" t="str">
        <f>VLOOKUP(C707,[1]業者一覧!_xlnm.Database,13,FALSE)</f>
        <v>ｻﾝﾖｳｼｮｳｼﾞ</v>
      </c>
      <c r="J707" s="29">
        <f>VLOOKUP(C707,[1]業者一覧!_xlnm.Database,16,FALSE)</f>
        <v>5780984</v>
      </c>
      <c r="K707" s="43" t="str">
        <f>VLOOKUP(C707,[1]業者一覧!_xlnm.Database,17,FALSE)</f>
        <v>大阪府東大阪市菱江2-4-10</v>
      </c>
      <c r="L707" s="47" t="str">
        <f>VLOOKUP(C707,[1]業者一覧!_xlnm.Database,18,FALSE)</f>
        <v>072-961-6043</v>
      </c>
      <c r="M707" s="48" t="str">
        <f>VLOOKUP(C707,[1]業者一覧!_xlnm.Database,19,FALSE)</f>
        <v>鳥外</v>
      </c>
      <c r="N707" s="49"/>
      <c r="O707" s="50"/>
      <c r="P707" s="50" t="s">
        <v>38</v>
      </c>
      <c r="Q707" s="50"/>
      <c r="R707" s="51"/>
      <c r="S707" s="52" t="s">
        <v>38</v>
      </c>
      <c r="T707" s="50" t="s">
        <v>38</v>
      </c>
      <c r="U707" s="50" t="s">
        <v>38</v>
      </c>
      <c r="V707" s="50" t="s">
        <v>38</v>
      </c>
      <c r="W707" s="51"/>
      <c r="X707" s="53"/>
      <c r="Y707" s="52"/>
      <c r="Z707" s="50" t="s">
        <v>38</v>
      </c>
      <c r="AA707" s="50" t="s">
        <v>38</v>
      </c>
      <c r="AB707" s="50"/>
      <c r="AC707" s="51" t="s">
        <v>38</v>
      </c>
      <c r="AD707" s="54"/>
      <c r="AE707" s="50"/>
      <c r="AF707" s="50"/>
      <c r="AG707" s="51"/>
      <c r="AH707" s="54" t="s">
        <v>38</v>
      </c>
      <c r="AI707" s="54"/>
      <c r="AJ707" s="53"/>
      <c r="AK707" s="55">
        <f t="shared" si="51"/>
        <v>8</v>
      </c>
      <c r="AL707" s="56"/>
    </row>
    <row r="708" spans="1:38" ht="37.5" customHeight="1">
      <c r="A708" s="22">
        <f>VLOOKUP(C708,[1]業者一覧!_xlnm.Database,3,FALSE)</f>
        <v>1</v>
      </c>
      <c r="B708" s="22">
        <f>VLOOKUP(C708,[1]業者一覧!_xlnm.Database,11,FALSE)</f>
        <v>3</v>
      </c>
      <c r="C708" s="23">
        <v>99211</v>
      </c>
      <c r="D708" s="24" t="str">
        <f t="shared" si="50"/>
        <v>04113099211</v>
      </c>
      <c r="E708" s="25" t="str">
        <f>VLOOKUP(C708,[1]業者一覧!_xlnm.Database,2,FALSE)</f>
        <v>㈲三葉美創産業</v>
      </c>
      <c r="F708" s="26">
        <f>VLOOKUP(C708,[1]業者一覧!_xlnm.Database,4,FALSE)</f>
        <v>43017</v>
      </c>
      <c r="G708" s="27">
        <f t="shared" si="55"/>
        <v>44842</v>
      </c>
      <c r="H708" s="28" t="str">
        <f>VLOOKUP(C708,[1]業者一覧!_xlnm.Database,12,FALSE)</f>
        <v>横田 佳明</v>
      </c>
      <c r="I708" s="28" t="str">
        <f>VLOOKUP(C708,[1]業者一覧!_xlnm.Database,13,FALSE)</f>
        <v>ｻﾝﾖｳﾋﾞｿｳｻﾝｷﾞｮｳ</v>
      </c>
      <c r="J708" s="29">
        <f>VLOOKUP(C708,[1]業者一覧!_xlnm.Database,16,FALSE)</f>
        <v>8401101</v>
      </c>
      <c r="K708" s="25" t="str">
        <f>VLOOKUP(C708,[1]業者一覧!_xlnm.Database,17,FALSE)</f>
        <v>佐賀県三養基郡みやき町大字西島3323-2</v>
      </c>
      <c r="L708" s="30" t="str">
        <f>VLOOKUP(C708,[1]業者一覧!_xlnm.Database,18,FALSE)</f>
        <v>0942-96-2889</v>
      </c>
      <c r="M708" s="31" t="str">
        <f>VLOOKUP(C708,[1]業者一覧!_xlnm.Database,19,FALSE)</f>
        <v>鳥内</v>
      </c>
      <c r="N708" s="32" t="s">
        <v>48</v>
      </c>
      <c r="O708" s="33"/>
      <c r="P708" s="33" t="s">
        <v>48</v>
      </c>
      <c r="Q708" s="33" t="s">
        <v>48</v>
      </c>
      <c r="R708" s="34" t="s">
        <v>48</v>
      </c>
      <c r="S708" s="35" t="s">
        <v>48</v>
      </c>
      <c r="T708" s="33" t="s">
        <v>38</v>
      </c>
      <c r="U708" s="33" t="s">
        <v>38</v>
      </c>
      <c r="V708" s="33" t="s">
        <v>38</v>
      </c>
      <c r="W708" s="34" t="s">
        <v>48</v>
      </c>
      <c r="X708" s="41"/>
      <c r="Y708" s="35" t="s">
        <v>48</v>
      </c>
      <c r="Z708" s="33" t="s">
        <v>48</v>
      </c>
      <c r="AA708" s="33" t="s">
        <v>48</v>
      </c>
      <c r="AB708" s="33"/>
      <c r="AC708" s="34" t="s">
        <v>38</v>
      </c>
      <c r="AD708" s="38"/>
      <c r="AE708" s="33"/>
      <c r="AF708" s="33"/>
      <c r="AG708" s="34"/>
      <c r="AH708" s="38" t="s">
        <v>38</v>
      </c>
      <c r="AI708" s="38" t="s">
        <v>42</v>
      </c>
      <c r="AJ708" s="41" t="s">
        <v>42</v>
      </c>
      <c r="AK708" s="39">
        <f t="shared" si="51"/>
        <v>13</v>
      </c>
      <c r="AL708" s="40"/>
    </row>
    <row r="709" spans="1:38" ht="37.5" customHeight="1">
      <c r="A709" s="22">
        <f>VLOOKUP(C709,[1]業者一覧!_xlnm.Database,3,FALSE)</f>
        <v>0</v>
      </c>
      <c r="B709" s="22">
        <f>VLOOKUP(C709,[1]業者一覧!_xlnm.Database,11,FALSE)</f>
        <v>3</v>
      </c>
      <c r="C709" s="23">
        <v>1752</v>
      </c>
      <c r="D709" s="42" t="str">
        <f t="shared" si="50"/>
        <v>04103001752</v>
      </c>
      <c r="E709" s="43" t="str">
        <f>VLOOKUP(C709,[1]業者一覧!_xlnm.Database,2,FALSE)</f>
        <v>㈱サンレイメディカル</v>
      </c>
      <c r="F709" s="44">
        <f>VLOOKUP(C709,[1]業者一覧!_xlnm.Database,4,FALSE)</f>
        <v>42940</v>
      </c>
      <c r="G709" s="45">
        <f t="shared" si="55"/>
        <v>44765</v>
      </c>
      <c r="H709" s="46" t="str">
        <f>VLOOKUP(C709,[1]業者一覧!_xlnm.Database,12,FALSE)</f>
        <v>田原 昌明</v>
      </c>
      <c r="I709" s="46" t="str">
        <f>VLOOKUP(C709,[1]業者一覧!_xlnm.Database,13,FALSE)</f>
        <v>ｻﾝﾚｲﾒﾃﾞｨｶﾙ</v>
      </c>
      <c r="J709" s="29">
        <f>VLOOKUP(C709,[1]業者一覧!_xlnm.Database,16,FALSE)</f>
        <v>8612403</v>
      </c>
      <c r="K709" s="43" t="str">
        <f>VLOOKUP(C709,[1]業者一覧!_xlnm.Database,17,FALSE)</f>
        <v>熊本県阿蘇郡西原村大字布田834-171</v>
      </c>
      <c r="L709" s="47" t="str">
        <f>VLOOKUP(C709,[1]業者一覧!_xlnm.Database,18,FALSE)</f>
        <v>096-279-4311</v>
      </c>
      <c r="M709" s="48" t="str">
        <f>VLOOKUP(C709,[1]業者一覧!_xlnm.Database,19,FALSE)</f>
        <v>鳥外</v>
      </c>
      <c r="N709" s="49" t="s">
        <v>38</v>
      </c>
      <c r="O709" s="50" t="s">
        <v>38</v>
      </c>
      <c r="P709" s="50" t="s">
        <v>38</v>
      </c>
      <c r="Q709" s="50" t="s">
        <v>38</v>
      </c>
      <c r="R709" s="51" t="s">
        <v>38</v>
      </c>
      <c r="S709" s="52" t="s">
        <v>38</v>
      </c>
      <c r="T709" s="50" t="s">
        <v>38</v>
      </c>
      <c r="U709" s="50" t="s">
        <v>38</v>
      </c>
      <c r="V709" s="50" t="s">
        <v>38</v>
      </c>
      <c r="W709" s="51" t="s">
        <v>38</v>
      </c>
      <c r="X709" s="53"/>
      <c r="Y709" s="52" t="s">
        <v>38</v>
      </c>
      <c r="Z709" s="50" t="s">
        <v>38</v>
      </c>
      <c r="AA709" s="50" t="s">
        <v>38</v>
      </c>
      <c r="AB709" s="50"/>
      <c r="AC709" s="51"/>
      <c r="AD709" s="54"/>
      <c r="AE709" s="50"/>
      <c r="AF709" s="50"/>
      <c r="AG709" s="51"/>
      <c r="AH709" s="54"/>
      <c r="AI709" s="54" t="s">
        <v>42</v>
      </c>
      <c r="AJ709" s="53" t="s">
        <v>42</v>
      </c>
      <c r="AK709" s="55">
        <f t="shared" si="51"/>
        <v>13</v>
      </c>
      <c r="AL709" s="56"/>
    </row>
    <row r="710" spans="1:38" ht="37.5" customHeight="1">
      <c r="A710" s="22">
        <f>VLOOKUP(C710,[1]業者一覧!_xlnm.Database,3,FALSE)</f>
        <v>0</v>
      </c>
      <c r="B710" s="22">
        <f>VLOOKUP(C710,[1]業者一覧!_xlnm.Database,11,FALSE)</f>
        <v>1</v>
      </c>
      <c r="C710" s="23">
        <v>172000</v>
      </c>
      <c r="D710" s="42" t="str">
        <f t="shared" si="50"/>
        <v>04101172000</v>
      </c>
      <c r="E710" s="43" t="str">
        <f>VLOOKUP(C710,[1]業者一覧!_xlnm.Database,2,FALSE)</f>
        <v>㈲三和</v>
      </c>
      <c r="F710" s="44">
        <f>VLOOKUP(C710,[1]業者一覧!_xlnm.Database,4,FALSE)</f>
        <v>42201</v>
      </c>
      <c r="G710" s="45">
        <f t="shared" si="55"/>
        <v>44027</v>
      </c>
      <c r="H710" s="46" t="str">
        <f>VLOOKUP(C710,[1]業者一覧!_xlnm.Database,12,FALSE)</f>
        <v>山川 紀生</v>
      </c>
      <c r="I710" s="46" t="str">
        <f>VLOOKUP(C710,[1]業者一覧!_xlnm.Database,13,FALSE)</f>
        <v>ｻﾝﾜ</v>
      </c>
      <c r="J710" s="29">
        <f>VLOOKUP(C710,[1]業者一覧!_xlnm.Database,16,FALSE)</f>
        <v>8112202</v>
      </c>
      <c r="K710" s="43" t="str">
        <f>VLOOKUP(C710,[1]業者一覧!_xlnm.Database,17,FALSE)</f>
        <v>福岡県福岡市博多区西月隈1-6-8</v>
      </c>
      <c r="L710" s="47" t="str">
        <f>VLOOKUP(C710,[1]業者一覧!_xlnm.Database,18,FALSE)</f>
        <v>092-936-9595</v>
      </c>
      <c r="M710" s="48" t="str">
        <f>VLOOKUP(C710,[1]業者一覧!_xlnm.Database,19,FALSE)</f>
        <v>佐外</v>
      </c>
      <c r="N710" s="54"/>
      <c r="O710" s="50"/>
      <c r="P710" s="50"/>
      <c r="Q710" s="50"/>
      <c r="R710" s="51"/>
      <c r="S710" s="52" t="s">
        <v>38</v>
      </c>
      <c r="T710" s="50" t="s">
        <v>38</v>
      </c>
      <c r="U710" s="50" t="s">
        <v>38</v>
      </c>
      <c r="V710" s="50" t="s">
        <v>38</v>
      </c>
      <c r="W710" s="51"/>
      <c r="X710" s="53"/>
      <c r="Y710" s="52" t="s">
        <v>38</v>
      </c>
      <c r="Z710" s="50" t="s">
        <v>38</v>
      </c>
      <c r="AA710" s="50" t="s">
        <v>38</v>
      </c>
      <c r="AB710" s="50"/>
      <c r="AC710" s="51" t="s">
        <v>38</v>
      </c>
      <c r="AD710" s="54"/>
      <c r="AE710" s="50"/>
      <c r="AF710" s="50"/>
      <c r="AG710" s="51"/>
      <c r="AH710" s="54" t="s">
        <v>38</v>
      </c>
      <c r="AI710" s="54"/>
      <c r="AJ710" s="53"/>
      <c r="AK710" s="55">
        <f t="shared" si="51"/>
        <v>8</v>
      </c>
      <c r="AL710" s="56"/>
    </row>
    <row r="711" spans="1:38" ht="37.5" customHeight="1">
      <c r="A711" s="22">
        <f>VLOOKUP(C711,[1]業者一覧!_xlnm.Database,3,FALSE)</f>
        <v>0</v>
      </c>
      <c r="B711" s="22">
        <f>VLOOKUP(C711,[1]業者一覧!_xlnm.Database,11,FALSE)</f>
        <v>7</v>
      </c>
      <c r="C711" s="23">
        <v>71851</v>
      </c>
      <c r="D711" s="42" t="str">
        <f t="shared" si="50"/>
        <v>04107071851</v>
      </c>
      <c r="E711" s="43" t="str">
        <f>VLOOKUP(C711,[1]業者一覧!_xlnm.Database,2,FALSE)</f>
        <v>三和開発㈱</v>
      </c>
      <c r="F711" s="44">
        <f>VLOOKUP(C711,[1]業者一覧!_xlnm.Database,4,FALSE)</f>
        <v>42248</v>
      </c>
      <c r="G711" s="45">
        <f t="shared" si="55"/>
        <v>44074</v>
      </c>
      <c r="H711" s="46" t="str">
        <f>VLOOKUP(C711,[1]業者一覧!_xlnm.Database,12,FALSE)</f>
        <v>長岡 義尚</v>
      </c>
      <c r="I711" s="46" t="str">
        <f>VLOOKUP(C711,[1]業者一覧!_xlnm.Database,13,FALSE)</f>
        <v>ｻﾝﾜｶｲﾊﾂ</v>
      </c>
      <c r="J711" s="29">
        <f>VLOOKUP(C711,[1]業者一覧!_xlnm.Database,16,FALSE)</f>
        <v>8430012</v>
      </c>
      <c r="K711" s="43" t="str">
        <f>VLOOKUP(C711,[1]業者一覧!_xlnm.Database,17,FALSE)</f>
        <v>佐賀県武雄市橘町大字片白9525-1</v>
      </c>
      <c r="L711" s="47" t="str">
        <f>VLOOKUP(C711,[1]業者一覧!_xlnm.Database,18,FALSE)</f>
        <v>0954-22-5736</v>
      </c>
      <c r="M711" s="48" t="str">
        <f>VLOOKUP(C711,[1]業者一覧!_xlnm.Database,19,FALSE)</f>
        <v>杵内</v>
      </c>
      <c r="N711" s="49"/>
      <c r="O711" s="50"/>
      <c r="P711" s="50"/>
      <c r="Q711" s="50"/>
      <c r="R711" s="51"/>
      <c r="S711" s="52" t="s">
        <v>38</v>
      </c>
      <c r="T711" s="50"/>
      <c r="U711" s="50" t="s">
        <v>38</v>
      </c>
      <c r="V711" s="50"/>
      <c r="W711" s="51"/>
      <c r="X711" s="53"/>
      <c r="Y711" s="52" t="s">
        <v>38</v>
      </c>
      <c r="Z711" s="50" t="s">
        <v>38</v>
      </c>
      <c r="AA711" s="50" t="s">
        <v>38</v>
      </c>
      <c r="AB711" s="50"/>
      <c r="AC711" s="51" t="s">
        <v>38</v>
      </c>
      <c r="AD711" s="54"/>
      <c r="AE711" s="50"/>
      <c r="AF711" s="50"/>
      <c r="AG711" s="51"/>
      <c r="AH711" s="54" t="s">
        <v>38</v>
      </c>
      <c r="AI711" s="54"/>
      <c r="AJ711" s="53"/>
      <c r="AK711" s="55">
        <f t="shared" si="51"/>
        <v>6</v>
      </c>
      <c r="AL711" s="56"/>
    </row>
    <row r="712" spans="1:38" ht="37.5" customHeight="1">
      <c r="A712" s="63">
        <f>VLOOKUP(C712,[1]業者一覧!_xlnm.Database,3,FALSE)</f>
        <v>1</v>
      </c>
      <c r="B712" s="63">
        <f>VLOOKUP(C712,[1]業者一覧!_xlnm.Database,11,FALSE)</f>
        <v>1</v>
      </c>
      <c r="C712" s="81">
        <v>64822</v>
      </c>
      <c r="D712" s="82" t="str">
        <f t="shared" si="50"/>
        <v>04111064822</v>
      </c>
      <c r="E712" s="83" t="str">
        <f>VLOOKUP(C712,[1]業者一覧!_xlnm.Database,2,FALSE)</f>
        <v>㈱サンワ環境</v>
      </c>
      <c r="F712" s="84">
        <f>VLOOKUP(C712,[1]業者一覧!_xlnm.Database,4,FALSE)</f>
        <v>41920</v>
      </c>
      <c r="G712" s="85">
        <f>EDATE(F712,84)-1</f>
        <v>44476</v>
      </c>
      <c r="H712" s="86" t="str">
        <f>VLOOKUP(C712,[1]業者一覧!_xlnm.Database,12,FALSE)</f>
        <v>今泉 利彦</v>
      </c>
      <c r="I712" s="86" t="str">
        <f>VLOOKUP(C712,[1]業者一覧!_xlnm.Database,13,FALSE)</f>
        <v>ｻﾝﾜｶﾝｷｮｳ</v>
      </c>
      <c r="J712" s="70">
        <f>VLOOKUP(C712,[1]業者一覧!_xlnm.Database,16,FALSE)</f>
        <v>8420052</v>
      </c>
      <c r="K712" s="83" t="str">
        <f>VLOOKUP(C712,[1]業者一覧!_xlnm.Database,17,FALSE)</f>
        <v>佐賀県神埼市千代田町姉1731-1</v>
      </c>
      <c r="L712" s="87" t="str">
        <f>VLOOKUP(C712,[1]業者一覧!_xlnm.Database,18,FALSE)</f>
        <v>0952-34-6636</v>
      </c>
      <c r="M712" s="88" t="str">
        <f>VLOOKUP(C712,[1]業者一覧!_xlnm.Database,19,FALSE)</f>
        <v>佐内</v>
      </c>
      <c r="N712" s="94" t="s">
        <v>38</v>
      </c>
      <c r="O712" s="90" t="s">
        <v>38</v>
      </c>
      <c r="P712" s="90" t="s">
        <v>38</v>
      </c>
      <c r="Q712" s="90" t="s">
        <v>38</v>
      </c>
      <c r="R712" s="91" t="s">
        <v>38</v>
      </c>
      <c r="S712" s="92" t="s">
        <v>48</v>
      </c>
      <c r="T712" s="90" t="s">
        <v>48</v>
      </c>
      <c r="U712" s="90" t="s">
        <v>48</v>
      </c>
      <c r="V712" s="90" t="s">
        <v>48</v>
      </c>
      <c r="W712" s="91" t="s">
        <v>48</v>
      </c>
      <c r="X712" s="93"/>
      <c r="Y712" s="92" t="s">
        <v>48</v>
      </c>
      <c r="Z712" s="90" t="s">
        <v>48</v>
      </c>
      <c r="AA712" s="90" t="s">
        <v>48</v>
      </c>
      <c r="AB712" s="90"/>
      <c r="AC712" s="91" t="s">
        <v>48</v>
      </c>
      <c r="AD712" s="94"/>
      <c r="AE712" s="90"/>
      <c r="AF712" s="90"/>
      <c r="AG712" s="91"/>
      <c r="AH712" s="94" t="s">
        <v>48</v>
      </c>
      <c r="AI712" s="94" t="s">
        <v>40</v>
      </c>
      <c r="AJ712" s="93"/>
      <c r="AK712" s="95">
        <f t="shared" si="51"/>
        <v>14</v>
      </c>
      <c r="AL712" s="96"/>
    </row>
    <row r="713" spans="1:38" ht="37.5" customHeight="1">
      <c r="A713" s="22">
        <f>VLOOKUP(C713,[1]業者一覧!_xlnm.Database,3,FALSE)</f>
        <v>0</v>
      </c>
      <c r="B713" s="22">
        <f>VLOOKUP(C713,[1]業者一覧!_xlnm.Database,11,FALSE)</f>
        <v>3</v>
      </c>
      <c r="C713" s="23">
        <v>9771</v>
      </c>
      <c r="D713" s="42" t="str">
        <f t="shared" si="50"/>
        <v>04103009771</v>
      </c>
      <c r="E713" s="43" t="str">
        <f>VLOOKUP(C713,[1]業者一覧!_xlnm.Database,2,FALSE)</f>
        <v>㈱三和工業</v>
      </c>
      <c r="F713" s="44">
        <f>VLOOKUP(C713,[1]業者一覧!_xlnm.Database,4,FALSE)</f>
        <v>43159</v>
      </c>
      <c r="G713" s="45">
        <f>EDATE(F713,60)-1</f>
        <v>44984</v>
      </c>
      <c r="H713" s="46" t="str">
        <f>VLOOKUP(C713,[1]業者一覧!_xlnm.Database,12,FALSE)</f>
        <v>恒住 俊和</v>
      </c>
      <c r="I713" s="46" t="str">
        <f>VLOOKUP(C713,[1]業者一覧!_xlnm.Database,13,FALSE)</f>
        <v>ｻﾝﾜｺｳｷﾞｮｳ</v>
      </c>
      <c r="J713" s="29">
        <f>VLOOKUP(C713,[1]業者一覧!_xlnm.Database,16,FALSE)</f>
        <v>8120863</v>
      </c>
      <c r="K713" s="43" t="str">
        <f>VLOOKUP(C713,[1]業者一覧!_xlnm.Database,17,FALSE)</f>
        <v>福岡県福岡市博多区金の隈1-28-12</v>
      </c>
      <c r="L713" s="47" t="str">
        <f>VLOOKUP(C713,[1]業者一覧!_xlnm.Database,18,FALSE)</f>
        <v>092-503-6892</v>
      </c>
      <c r="M713" s="48" t="str">
        <f>VLOOKUP(C713,[1]業者一覧!_xlnm.Database,19,FALSE)</f>
        <v>鳥外</v>
      </c>
      <c r="N713" s="49"/>
      <c r="O713" s="50" t="s">
        <v>39</v>
      </c>
      <c r="P713" s="50"/>
      <c r="Q713" s="50"/>
      <c r="R713" s="51"/>
      <c r="S713" s="52" t="s">
        <v>38</v>
      </c>
      <c r="T713" s="50"/>
      <c r="U713" s="50"/>
      <c r="V713" s="50"/>
      <c r="W713" s="51"/>
      <c r="X713" s="53"/>
      <c r="Y713" s="52"/>
      <c r="Z713" s="50" t="s">
        <v>38</v>
      </c>
      <c r="AA713" s="50"/>
      <c r="AB713" s="50"/>
      <c r="AC713" s="51" t="s">
        <v>38</v>
      </c>
      <c r="AD713" s="54"/>
      <c r="AE713" s="50"/>
      <c r="AF713" s="50"/>
      <c r="AG713" s="51"/>
      <c r="AH713" s="54"/>
      <c r="AI713" s="54"/>
      <c r="AJ713" s="53"/>
      <c r="AK713" s="55">
        <f t="shared" si="51"/>
        <v>4</v>
      </c>
      <c r="AL713" s="56" t="s">
        <v>43</v>
      </c>
    </row>
    <row r="714" spans="1:38" ht="37.5" customHeight="1">
      <c r="A714" s="63">
        <f>VLOOKUP(C714,[1]業者一覧!_xlnm.Database,3,FALSE)</f>
        <v>0</v>
      </c>
      <c r="B714" s="63">
        <f>VLOOKUP(C714,[1]業者一覧!_xlnm.Database,11,FALSE)</f>
        <v>3</v>
      </c>
      <c r="C714" s="81">
        <v>20039</v>
      </c>
      <c r="D714" s="82" t="str">
        <f t="shared" si="50"/>
        <v>04103020039</v>
      </c>
      <c r="E714" s="83" t="str">
        <f>VLOOKUP(C714,[1]業者一覧!_xlnm.Database,2,FALSE)</f>
        <v>㈱三和興業</v>
      </c>
      <c r="F714" s="84">
        <f>VLOOKUP(C714,[1]業者一覧!_xlnm.Database,4,FALSE)</f>
        <v>42623</v>
      </c>
      <c r="G714" s="85">
        <f>EDATE(F714,84)-1</f>
        <v>45178</v>
      </c>
      <c r="H714" s="86" t="str">
        <f>VLOOKUP(C714,[1]業者一覧!_xlnm.Database,12,FALSE)</f>
        <v>大山 哲寿</v>
      </c>
      <c r="I714" s="86" t="str">
        <f>VLOOKUP(C714,[1]業者一覧!_xlnm.Database,13,FALSE)</f>
        <v>ｻﾝﾜｺｳｷﾞｮｳ</v>
      </c>
      <c r="J714" s="70">
        <f>VLOOKUP(C714,[1]業者一覧!_xlnm.Database,16,FALSE)</f>
        <v>8130043</v>
      </c>
      <c r="K714" s="83" t="str">
        <f>VLOOKUP(C714,[1]業者一覧!_xlnm.Database,17,FALSE)</f>
        <v>福岡県福岡市東区千早2-2-43</v>
      </c>
      <c r="L714" s="87" t="str">
        <f>VLOOKUP(C714,[1]業者一覧!_xlnm.Database,18,FALSE)</f>
        <v>092-671-1855</v>
      </c>
      <c r="M714" s="88" t="str">
        <f>VLOOKUP(C714,[1]業者一覧!_xlnm.Database,19,FALSE)</f>
        <v>鳥外</v>
      </c>
      <c r="N714" s="89" t="s">
        <v>40</v>
      </c>
      <c r="O714" s="90" t="s">
        <v>38</v>
      </c>
      <c r="P714" s="90" t="s">
        <v>38</v>
      </c>
      <c r="Q714" s="90" t="s">
        <v>38</v>
      </c>
      <c r="R714" s="91" t="s">
        <v>38</v>
      </c>
      <c r="S714" s="92" t="s">
        <v>40</v>
      </c>
      <c r="T714" s="90" t="s">
        <v>38</v>
      </c>
      <c r="U714" s="90" t="s">
        <v>40</v>
      </c>
      <c r="V714" s="90" t="s">
        <v>38</v>
      </c>
      <c r="W714" s="91" t="s">
        <v>38</v>
      </c>
      <c r="X714" s="93"/>
      <c r="Y714" s="92" t="s">
        <v>40</v>
      </c>
      <c r="Z714" s="90" t="s">
        <v>40</v>
      </c>
      <c r="AA714" s="90" t="s">
        <v>40</v>
      </c>
      <c r="AB714" s="90" t="s">
        <v>40</v>
      </c>
      <c r="AC714" s="91" t="s">
        <v>40</v>
      </c>
      <c r="AD714" s="94"/>
      <c r="AE714" s="90"/>
      <c r="AF714" s="90" t="s">
        <v>38</v>
      </c>
      <c r="AG714" s="91"/>
      <c r="AH714" s="94" t="s">
        <v>38</v>
      </c>
      <c r="AI714" s="94"/>
      <c r="AJ714" s="93"/>
      <c r="AK714" s="95">
        <f t="shared" si="51"/>
        <v>16</v>
      </c>
      <c r="AL714" s="96"/>
    </row>
    <row r="715" spans="1:38" ht="37.5" customHeight="1">
      <c r="A715" s="22">
        <f>VLOOKUP(C715,[1]業者一覧!_xlnm.Database,3,FALSE)</f>
        <v>0</v>
      </c>
      <c r="B715" s="22">
        <f>VLOOKUP(C715,[1]業者一覧!_xlnm.Database,11,FALSE)</f>
        <v>3</v>
      </c>
      <c r="C715" s="23">
        <v>48019</v>
      </c>
      <c r="D715" s="42" t="str">
        <f t="shared" si="50"/>
        <v>04103048019</v>
      </c>
      <c r="E715" s="43" t="str">
        <f>VLOOKUP(C715,[1]業者一覧!_xlnm.Database,2,FALSE)</f>
        <v>三和物流㈱</v>
      </c>
      <c r="F715" s="44">
        <f>VLOOKUP(C715,[1]業者一覧!_xlnm.Database,4,FALSE)</f>
        <v>42108</v>
      </c>
      <c r="G715" s="45">
        <f>EDATE(F715,60)-1</f>
        <v>43934</v>
      </c>
      <c r="H715" s="46" t="str">
        <f>VLOOKUP(C715,[1]業者一覧!_xlnm.Database,12,FALSE)</f>
        <v>田畑 修一</v>
      </c>
      <c r="I715" s="46" t="str">
        <f>VLOOKUP(C715,[1]業者一覧!_xlnm.Database,13,FALSE)</f>
        <v>ｻﾝﾜﾌﾞﾂﾘｭｳ</v>
      </c>
      <c r="J715" s="29" t="str">
        <f>VLOOKUP(C715,[1]業者一覧!_xlnm.Database,16,FALSE)</f>
        <v>861-0804</v>
      </c>
      <c r="K715" s="43" t="str">
        <f>VLOOKUP(C715,[1]業者一覧!_xlnm.Database,17,FALSE)</f>
        <v>熊本県玉名郡南関町関村61-1</v>
      </c>
      <c r="L715" s="47" t="str">
        <f>VLOOKUP(C715,[1]業者一覧!_xlnm.Database,18,FALSE)</f>
        <v>0968-53-1000</v>
      </c>
      <c r="M715" s="48" t="str">
        <f>VLOOKUP(C715,[1]業者一覧!_xlnm.Database,19,FALSE)</f>
        <v>鳥外</v>
      </c>
      <c r="N715" s="49" t="s">
        <v>38</v>
      </c>
      <c r="O715" s="50" t="s">
        <v>38</v>
      </c>
      <c r="P715" s="50" t="s">
        <v>38</v>
      </c>
      <c r="Q715" s="50"/>
      <c r="R715" s="51"/>
      <c r="S715" s="52" t="s">
        <v>38</v>
      </c>
      <c r="T715" s="50" t="s">
        <v>38</v>
      </c>
      <c r="U715" s="50" t="s">
        <v>38</v>
      </c>
      <c r="V715" s="50" t="s">
        <v>38</v>
      </c>
      <c r="W715" s="51"/>
      <c r="X715" s="53"/>
      <c r="Y715" s="52" t="s">
        <v>38</v>
      </c>
      <c r="Z715" s="50" t="s">
        <v>38</v>
      </c>
      <c r="AA715" s="50" t="s">
        <v>38</v>
      </c>
      <c r="AB715" s="50" t="s">
        <v>38</v>
      </c>
      <c r="AC715" s="51" t="s">
        <v>38</v>
      </c>
      <c r="AD715" s="54"/>
      <c r="AE715" s="50"/>
      <c r="AF715" s="50" t="s">
        <v>38</v>
      </c>
      <c r="AG715" s="51"/>
      <c r="AH715" s="54" t="s">
        <v>38</v>
      </c>
      <c r="AI715" s="54"/>
      <c r="AJ715" s="53"/>
      <c r="AK715" s="55">
        <f t="shared" si="51"/>
        <v>13</v>
      </c>
      <c r="AL715" s="56"/>
    </row>
    <row r="716" spans="1:38" ht="37.5" customHeight="1">
      <c r="A716" s="63">
        <f>VLOOKUP(C716,[1]業者一覧!_xlnm.Database,3,FALSE)</f>
        <v>0</v>
      </c>
      <c r="B716" s="63">
        <f>VLOOKUP(C716,[1]業者一覧!_xlnm.Database,11,FALSE)</f>
        <v>1</v>
      </c>
      <c r="C716" s="81">
        <v>5459</v>
      </c>
      <c r="D716" s="82" t="str">
        <f t="shared" si="50"/>
        <v>04101005459</v>
      </c>
      <c r="E716" s="83" t="str">
        <f>VLOOKUP(C716,[1]業者一覧!_xlnm.Database,2,FALSE)</f>
        <v>サンワリューツー㈱</v>
      </c>
      <c r="F716" s="84">
        <f>VLOOKUP(C716,[1]業者一覧!_xlnm.Database,4,FALSE)</f>
        <v>43086</v>
      </c>
      <c r="G716" s="85">
        <f>EDATE(F716,84)-1</f>
        <v>45642</v>
      </c>
      <c r="H716" s="86" t="str">
        <f>VLOOKUP(C716,[1]業者一覧!_xlnm.Database,12,FALSE)</f>
        <v>谷口 隆司</v>
      </c>
      <c r="I716" s="86" t="str">
        <f>VLOOKUP(C716,[1]業者一覧!_xlnm.Database,13,FALSE)</f>
        <v>ｻﾝﾜﾘｭｰﾂｰ</v>
      </c>
      <c r="J716" s="70" t="str">
        <f>VLOOKUP(C716,[1]業者一覧!_xlnm.Database,16,FALSE)</f>
        <v>448-0002</v>
      </c>
      <c r="K716" s="83" t="str">
        <f>VLOOKUP(C716,[1]業者一覧!_xlnm.Database,17,FALSE)</f>
        <v>愛知県刈谷市一里山町家下80</v>
      </c>
      <c r="L716" s="87" t="str">
        <f>VLOOKUP(C716,[1]業者一覧!_xlnm.Database,18,FALSE)</f>
        <v>0566-35-3060</v>
      </c>
      <c r="M716" s="88" t="str">
        <f>VLOOKUP(C716,[1]業者一覧!_xlnm.Database,19,FALSE)</f>
        <v>佐外</v>
      </c>
      <c r="N716" s="94"/>
      <c r="O716" s="90" t="s">
        <v>38</v>
      </c>
      <c r="P716" s="90" t="s">
        <v>38</v>
      </c>
      <c r="Q716" s="90" t="s">
        <v>38</v>
      </c>
      <c r="R716" s="91" t="s">
        <v>38</v>
      </c>
      <c r="S716" s="92"/>
      <c r="T716" s="90"/>
      <c r="U716" s="90"/>
      <c r="V716" s="90"/>
      <c r="W716" s="91"/>
      <c r="X716" s="93"/>
      <c r="Y716" s="92"/>
      <c r="Z716" s="90"/>
      <c r="AA716" s="90"/>
      <c r="AB716" s="90"/>
      <c r="AC716" s="91"/>
      <c r="AD716" s="94"/>
      <c r="AE716" s="90"/>
      <c r="AF716" s="90"/>
      <c r="AG716" s="91"/>
      <c r="AH716" s="94"/>
      <c r="AI716" s="94"/>
      <c r="AJ716" s="93"/>
      <c r="AK716" s="95">
        <f t="shared" si="51"/>
        <v>4</v>
      </c>
      <c r="AL716" s="96"/>
    </row>
    <row r="717" spans="1:38" ht="37.5" customHeight="1">
      <c r="A717" s="22">
        <f>VLOOKUP(C717,[1]業者一覧!_xlnm.Database,3,FALSE)</f>
        <v>0</v>
      </c>
      <c r="B717" s="22">
        <f>VLOOKUP(C717,[1]業者一覧!_xlnm.Database,11,FALSE)</f>
        <v>1</v>
      </c>
      <c r="C717" s="23">
        <v>190532</v>
      </c>
      <c r="D717" s="42" t="str">
        <f t="shared" ref="D717:D779" si="56">0&amp;41&amp;A717&amp;B717&amp;VLOOKUP(C717,桁合わせ,2)&amp;C717</f>
        <v>04101190532</v>
      </c>
      <c r="E717" s="43" t="str">
        <f>VLOOKUP(C717,[1]業者一覧!_xlnm.Database,2,FALSE)</f>
        <v>㈱ジー・テック</v>
      </c>
      <c r="F717" s="44">
        <f>VLOOKUP(C717,[1]業者一覧!_xlnm.Database,4,FALSE)</f>
        <v>42599</v>
      </c>
      <c r="G717" s="45">
        <f t="shared" ref="G717:G736" si="57">EDATE(F717,60)-1</f>
        <v>44424</v>
      </c>
      <c r="H717" s="46" t="str">
        <f>VLOOKUP(C717,[1]業者一覧!_xlnm.Database,12,FALSE)</f>
        <v>川副 浩正</v>
      </c>
      <c r="I717" s="46" t="str">
        <f>VLOOKUP(C717,[1]業者一覧!_xlnm.Database,13,FALSE)</f>
        <v>ｼﾞｰ･ﾃｯｸ</v>
      </c>
      <c r="J717" s="29" t="str">
        <f>VLOOKUP(C717,[1]業者一覧!_xlnm.Database,16,FALSE)</f>
        <v>849-0922</v>
      </c>
      <c r="K717" s="43" t="str">
        <f>VLOOKUP(C717,[1]業者一覧!_xlnm.Database,17,FALSE)</f>
        <v>佐賀県佐賀市高木瀬東四丁目3-22</v>
      </c>
      <c r="L717" s="47" t="str">
        <f>VLOOKUP(C717,[1]業者一覧!_xlnm.Database,18,FALSE)</f>
        <v>0952-37-7428</v>
      </c>
      <c r="M717" s="48" t="str">
        <f>VLOOKUP(C717,[1]業者一覧!_xlnm.Database,19,FALSE)</f>
        <v>佐内</v>
      </c>
      <c r="N717" s="49" t="s">
        <v>54</v>
      </c>
      <c r="O717" s="50" t="s">
        <v>54</v>
      </c>
      <c r="P717" s="50" t="s">
        <v>54</v>
      </c>
      <c r="Q717" s="50"/>
      <c r="R717" s="51"/>
      <c r="S717" s="52" t="s">
        <v>38</v>
      </c>
      <c r="T717" s="50" t="s">
        <v>38</v>
      </c>
      <c r="U717" s="50" t="s">
        <v>38</v>
      </c>
      <c r="V717" s="50" t="s">
        <v>38</v>
      </c>
      <c r="W717" s="51" t="s">
        <v>54</v>
      </c>
      <c r="X717" s="53"/>
      <c r="Y717" s="52"/>
      <c r="Z717" s="50" t="s">
        <v>38</v>
      </c>
      <c r="AA717" s="50" t="s">
        <v>38</v>
      </c>
      <c r="AB717" s="50"/>
      <c r="AC717" s="51" t="s">
        <v>38</v>
      </c>
      <c r="AD717" s="54"/>
      <c r="AE717" s="50"/>
      <c r="AF717" s="50"/>
      <c r="AG717" s="51"/>
      <c r="AH717" s="54" t="s">
        <v>38</v>
      </c>
      <c r="AI717" s="54"/>
      <c r="AJ717" s="53"/>
      <c r="AK717" s="55">
        <v>7</v>
      </c>
      <c r="AL717" s="56"/>
    </row>
    <row r="718" spans="1:38" ht="37.5" customHeight="1">
      <c r="A718" s="22">
        <f>VLOOKUP(C718,[1]業者一覧!_xlnm.Database,3,FALSE)</f>
        <v>0</v>
      </c>
      <c r="B718" s="22">
        <f>VLOOKUP(C718,[1]業者一覧!_xlnm.Database,11,FALSE)</f>
        <v>1</v>
      </c>
      <c r="C718" s="23">
        <v>127708</v>
      </c>
      <c r="D718" s="42" t="str">
        <f t="shared" si="56"/>
        <v>04101127708</v>
      </c>
      <c r="E718" s="43" t="str">
        <f>VLOOKUP(C718,[1]業者一覧!_xlnm.Database,2,FALSE)</f>
        <v>㈱シー・アール・シー</v>
      </c>
      <c r="F718" s="44">
        <f>VLOOKUP(C718,[1]業者一覧!_xlnm.Database,4,FALSE)</f>
        <v>42542</v>
      </c>
      <c r="G718" s="45">
        <f t="shared" si="57"/>
        <v>44367</v>
      </c>
      <c r="H718" s="46" t="str">
        <f>VLOOKUP(C718,[1]業者一覧!_xlnm.Database,12,FALSE)</f>
        <v>江川 洋</v>
      </c>
      <c r="I718" s="46" t="str">
        <f>VLOOKUP(C718,[1]業者一覧!_xlnm.Database,13,FALSE)</f>
        <v>ｼｰｱｰﾙｼｰ</v>
      </c>
      <c r="J718" s="29">
        <f>VLOOKUP(C718,[1]業者一覧!_xlnm.Database,16,FALSE)</f>
        <v>8130062</v>
      </c>
      <c r="K718" s="43" t="str">
        <f>VLOOKUP(C718,[1]業者一覧!_xlnm.Database,17,FALSE)</f>
        <v>福岡県福岡市東区松島五丁目２番２４号</v>
      </c>
      <c r="L718" s="47" t="str">
        <f>VLOOKUP(C718,[1]業者一覧!_xlnm.Database,18,FALSE)</f>
        <v>092-623-2111</v>
      </c>
      <c r="M718" s="48" t="str">
        <f>VLOOKUP(C718,[1]業者一覧!_xlnm.Database,19,FALSE)</f>
        <v>佐外</v>
      </c>
      <c r="N718" s="49"/>
      <c r="O718" s="50"/>
      <c r="P718" s="50" t="s">
        <v>38</v>
      </c>
      <c r="Q718" s="50" t="s">
        <v>38</v>
      </c>
      <c r="R718" s="51" t="s">
        <v>38</v>
      </c>
      <c r="S718" s="52" t="s">
        <v>38</v>
      </c>
      <c r="T718" s="50" t="s">
        <v>38</v>
      </c>
      <c r="U718" s="50"/>
      <c r="V718" s="50"/>
      <c r="W718" s="51"/>
      <c r="X718" s="53"/>
      <c r="Y718" s="52" t="s">
        <v>38</v>
      </c>
      <c r="Z718" s="50" t="s">
        <v>38</v>
      </c>
      <c r="AA718" s="50" t="s">
        <v>38</v>
      </c>
      <c r="AB718" s="50"/>
      <c r="AC718" s="51"/>
      <c r="AD718" s="54"/>
      <c r="AE718" s="50"/>
      <c r="AF718" s="50"/>
      <c r="AG718" s="51"/>
      <c r="AH718" s="54" t="s">
        <v>38</v>
      </c>
      <c r="AI718" s="54"/>
      <c r="AJ718" s="53"/>
      <c r="AK718" s="55">
        <f t="shared" ref="AK718:AK781" si="58">COUNTA(N718:AG718)</f>
        <v>8</v>
      </c>
      <c r="AL718" s="56"/>
    </row>
    <row r="719" spans="1:38" ht="37.5" customHeight="1">
      <c r="A719" s="22">
        <f>VLOOKUP(C719,[1]業者一覧!_xlnm.Database,3,FALSE)</f>
        <v>0</v>
      </c>
      <c r="B719" s="22">
        <f>VLOOKUP(C719,[1]業者一覧!_xlnm.Database,11,FALSE)</f>
        <v>1</v>
      </c>
      <c r="C719" s="23">
        <v>209564</v>
      </c>
      <c r="D719" s="42" t="str">
        <f t="shared" si="56"/>
        <v>04101209564</v>
      </c>
      <c r="E719" s="43" t="str">
        <f>VLOOKUP(C719,[1]業者一覧!_xlnm.Database,2,FALSE)</f>
        <v>㈱ＧＤＭ</v>
      </c>
      <c r="F719" s="44">
        <f>VLOOKUP(C719,[1]業者一覧!_xlnm.Database,4,FALSE)</f>
        <v>43620</v>
      </c>
      <c r="G719" s="45">
        <f t="shared" si="57"/>
        <v>45446</v>
      </c>
      <c r="H719" s="46" t="str">
        <f>VLOOKUP(C719,[1]業者一覧!_xlnm.Database,12,FALSE)</f>
        <v>峰松 昌和</v>
      </c>
      <c r="I719" s="46" t="str">
        <f>VLOOKUP(C719,[1]業者一覧!_xlnm.Database,13,FALSE)</f>
        <v>ｼﾞｰﾃﾞｨｰｴﾑ</v>
      </c>
      <c r="J719" s="29" t="str">
        <f>VLOOKUP(C719,[1]業者一覧!_xlnm.Database,16,FALSE)</f>
        <v>840-0213</v>
      </c>
      <c r="K719" s="43" t="str">
        <f>VLOOKUP(C719,[1]業者一覧!_xlnm.Database,17,FALSE)</f>
        <v>佐賀県佐賀市大和町大字久留間3750-1</v>
      </c>
      <c r="L719" s="47" t="str">
        <f>VLOOKUP(C719,[1]業者一覧!_xlnm.Database,18,FALSE)</f>
        <v>0952-62-0534</v>
      </c>
      <c r="M719" s="48" t="str">
        <f>VLOOKUP(C719,[1]業者一覧!_xlnm.Database,19,FALSE)</f>
        <v>佐内</v>
      </c>
      <c r="N719" s="49"/>
      <c r="O719" s="50"/>
      <c r="P719" s="50"/>
      <c r="Q719" s="50"/>
      <c r="R719" s="51"/>
      <c r="S719" s="50" t="s">
        <v>38</v>
      </c>
      <c r="T719" s="50" t="s">
        <v>38</v>
      </c>
      <c r="U719" s="50" t="s">
        <v>38</v>
      </c>
      <c r="V719" s="50" t="s">
        <v>38</v>
      </c>
      <c r="W719" s="51"/>
      <c r="X719" s="53"/>
      <c r="Y719" s="50" t="s">
        <v>38</v>
      </c>
      <c r="Z719" s="50" t="s">
        <v>38</v>
      </c>
      <c r="AA719" s="50" t="s">
        <v>38</v>
      </c>
      <c r="AB719" s="50"/>
      <c r="AC719" s="50" t="s">
        <v>38</v>
      </c>
      <c r="AD719" s="54"/>
      <c r="AE719" s="50"/>
      <c r="AF719" s="50"/>
      <c r="AG719" s="51"/>
      <c r="AH719" s="54"/>
      <c r="AI719" s="54"/>
      <c r="AJ719" s="53"/>
      <c r="AK719" s="55">
        <f t="shared" si="58"/>
        <v>8</v>
      </c>
      <c r="AL719" s="56"/>
    </row>
    <row r="720" spans="1:38" ht="37.5" customHeight="1">
      <c r="A720" s="22">
        <f>VLOOKUP(C720,[1]業者一覧!_xlnm.Database,3,FALSE)</f>
        <v>0</v>
      </c>
      <c r="B720" s="22">
        <f>VLOOKUP(C720,[1]業者一覧!_xlnm.Database,11,FALSE)</f>
        <v>1</v>
      </c>
      <c r="C720" s="23">
        <v>148271</v>
      </c>
      <c r="D720" s="42" t="str">
        <f t="shared" si="56"/>
        <v>04101148271</v>
      </c>
      <c r="E720" s="43" t="str">
        <f>VLOOKUP(C720,[1]業者一覧!_xlnm.Database,2,FALSE)</f>
        <v>㈱CPFロジスティクス</v>
      </c>
      <c r="F720" s="44">
        <f>VLOOKUP(C720,[1]業者一覧!_xlnm.Database,4,FALSE)</f>
        <v>42243</v>
      </c>
      <c r="G720" s="45">
        <f t="shared" si="57"/>
        <v>44069</v>
      </c>
      <c r="H720" s="46" t="str">
        <f>VLOOKUP(C720,[1]業者一覧!_xlnm.Database,12,FALSE)</f>
        <v>新海 幸男</v>
      </c>
      <c r="I720" s="46" t="str">
        <f>VLOOKUP(C720,[1]業者一覧!_xlnm.Database,13,FALSE)</f>
        <v>ｼｰﾋﾟｰｴﾌﾛｼﾞｽﾃｨｸｽ</v>
      </c>
      <c r="J720" s="29" t="str">
        <f>VLOOKUP(C720,[1]業者一覧!_xlnm.Database,16,FALSE)</f>
        <v>779-1245</v>
      </c>
      <c r="K720" s="43" t="str">
        <f>VLOOKUP(C720,[1]業者一覧!_xlnm.Database,17,FALSE)</f>
        <v>徳島県阿南市那賀川町中島1566-4</v>
      </c>
      <c r="L720" s="47" t="str">
        <f>VLOOKUP(C720,[1]業者一覧!_xlnm.Database,18,FALSE)</f>
        <v>0884-21-2520</v>
      </c>
      <c r="M720" s="48" t="str">
        <f>VLOOKUP(C720,[1]業者一覧!_xlnm.Database,19,FALSE)</f>
        <v>佐外</v>
      </c>
      <c r="N720" s="49" t="s">
        <v>38</v>
      </c>
      <c r="O720" s="50" t="s">
        <v>38</v>
      </c>
      <c r="P720" s="50" t="s">
        <v>38</v>
      </c>
      <c r="Q720" s="50" t="s">
        <v>38</v>
      </c>
      <c r="R720" s="51" t="s">
        <v>38</v>
      </c>
      <c r="S720" s="52" t="s">
        <v>38</v>
      </c>
      <c r="T720" s="50" t="s">
        <v>38</v>
      </c>
      <c r="U720" s="50" t="s">
        <v>38</v>
      </c>
      <c r="V720" s="50" t="s">
        <v>38</v>
      </c>
      <c r="W720" s="51" t="s">
        <v>38</v>
      </c>
      <c r="X720" s="53"/>
      <c r="Y720" s="52" t="s">
        <v>38</v>
      </c>
      <c r="Z720" s="50" t="s">
        <v>38</v>
      </c>
      <c r="AA720" s="50" t="s">
        <v>38</v>
      </c>
      <c r="AB720" s="50" t="s">
        <v>38</v>
      </c>
      <c r="AC720" s="51" t="s">
        <v>38</v>
      </c>
      <c r="AD720" s="54"/>
      <c r="AE720" s="50"/>
      <c r="AF720" s="50" t="s">
        <v>38</v>
      </c>
      <c r="AG720" s="51" t="s">
        <v>38</v>
      </c>
      <c r="AH720" s="54"/>
      <c r="AI720" s="54"/>
      <c r="AJ720" s="53"/>
      <c r="AK720" s="55">
        <f t="shared" si="58"/>
        <v>17</v>
      </c>
      <c r="AL720" s="56"/>
    </row>
    <row r="721" spans="1:38" ht="37.5" customHeight="1">
      <c r="A721" s="22">
        <f>VLOOKUP(C721,[1]業者一覧!_xlnm.Database,3,FALSE)</f>
        <v>0</v>
      </c>
      <c r="B721" s="22">
        <f>VLOOKUP(C721,[1]業者一覧!_xlnm.Database,11,FALSE)</f>
        <v>5</v>
      </c>
      <c r="C721" s="23">
        <v>49642</v>
      </c>
      <c r="D721" s="42" t="str">
        <f t="shared" si="56"/>
        <v>04105049642</v>
      </c>
      <c r="E721" s="43" t="str">
        <f>VLOOKUP(C721,[1]業者一覧!_xlnm.Database,2,FALSE)</f>
        <v>JR九州サービスサポート㈱</v>
      </c>
      <c r="F721" s="44">
        <f>VLOOKUP(C721,[1]業者一覧!_xlnm.Database,4,FALSE)</f>
        <v>42415</v>
      </c>
      <c r="G721" s="45">
        <f t="shared" si="57"/>
        <v>44241</v>
      </c>
      <c r="H721" s="46" t="str">
        <f>VLOOKUP(C721,[1]業者一覧!_xlnm.Database,12,FALSE)</f>
        <v>師村 博</v>
      </c>
      <c r="I721" s="46" t="str">
        <f>VLOOKUP(C721,[1]業者一覧!_xlnm.Database,13,FALSE)</f>
        <v>ｼﾞｪｲｱｰﾙｷｭｳｼｭｳｻｰﾋﾞｽｻﾎﾟｰﾄ</v>
      </c>
      <c r="J721" s="29">
        <f>VLOOKUP(C721,[1]業者一覧!_xlnm.Database,16,FALSE)</f>
        <v>8120012</v>
      </c>
      <c r="K721" s="43" t="str">
        <f>VLOOKUP(C721,[1]業者一覧!_xlnm.Database,17,FALSE)</f>
        <v>福岡県福岡市博多区博多駅中央街7-21</v>
      </c>
      <c r="L721" s="47" t="str">
        <f>VLOOKUP(C721,[1]業者一覧!_xlnm.Database,18,FALSE)</f>
        <v>092-483-3542</v>
      </c>
      <c r="M721" s="48" t="str">
        <f>VLOOKUP(C721,[1]業者一覧!_xlnm.Database,19,FALSE)</f>
        <v>唐外</v>
      </c>
      <c r="N721" s="49" t="s">
        <v>38</v>
      </c>
      <c r="O721" s="50" t="s">
        <v>38</v>
      </c>
      <c r="P721" s="50" t="s">
        <v>38</v>
      </c>
      <c r="Q721" s="50"/>
      <c r="R721" s="51"/>
      <c r="S721" s="52" t="s">
        <v>38</v>
      </c>
      <c r="T721" s="50" t="s">
        <v>38</v>
      </c>
      <c r="U721" s="50" t="s">
        <v>38</v>
      </c>
      <c r="V721" s="50"/>
      <c r="W721" s="51"/>
      <c r="X721" s="53"/>
      <c r="Y721" s="52" t="s">
        <v>38</v>
      </c>
      <c r="Z721" s="50" t="s">
        <v>38</v>
      </c>
      <c r="AA721" s="50" t="s">
        <v>38</v>
      </c>
      <c r="AB721" s="50"/>
      <c r="AC721" s="51" t="s">
        <v>38</v>
      </c>
      <c r="AD721" s="54"/>
      <c r="AE721" s="50"/>
      <c r="AF721" s="50"/>
      <c r="AG721" s="51"/>
      <c r="AH721" s="54"/>
      <c r="AI721" s="54"/>
      <c r="AJ721" s="53"/>
      <c r="AK721" s="55">
        <f t="shared" si="58"/>
        <v>10</v>
      </c>
      <c r="AL721" s="56"/>
    </row>
    <row r="722" spans="1:38" ht="37.5" customHeight="1">
      <c r="A722" s="22">
        <f>VLOOKUP(C722,[1]業者一覧!_xlnm.Database,3,FALSE)</f>
        <v>0</v>
      </c>
      <c r="B722" s="22">
        <f>VLOOKUP(C722,[1]業者一覧!_xlnm.Database,11,FALSE)</f>
        <v>1</v>
      </c>
      <c r="C722" s="23">
        <v>65644</v>
      </c>
      <c r="D722" s="42" t="str">
        <f t="shared" si="56"/>
        <v>04101065644</v>
      </c>
      <c r="E722" s="43" t="str">
        <f>VLOOKUP(C722,[1]業者一覧!_xlnm.Database,2,FALSE)</f>
        <v>㈱ジェイ・イー・ピー</v>
      </c>
      <c r="F722" s="44">
        <f>VLOOKUP(C722,[1]業者一覧!_xlnm.Database,4,FALSE)</f>
        <v>42851</v>
      </c>
      <c r="G722" s="45">
        <f t="shared" si="57"/>
        <v>44676</v>
      </c>
      <c r="H722" s="46" t="str">
        <f>VLOOKUP(C722,[1]業者一覧!_xlnm.Database,12,FALSE)</f>
        <v>守 康幸</v>
      </c>
      <c r="I722" s="46" t="str">
        <f>VLOOKUP(C722,[1]業者一覧!_xlnm.Database,13,FALSE)</f>
        <v>ｼﾞｪｲｲｰﾋﾟｰ</v>
      </c>
      <c r="J722" s="29">
        <f>VLOOKUP(C722,[1]業者一覧!_xlnm.Database,16,FALSE)</f>
        <v>8080022</v>
      </c>
      <c r="K722" s="43" t="str">
        <f>VLOOKUP(C722,[1]業者一覧!_xlnm.Database,17,FALSE)</f>
        <v>福岡県北九州市若松区大字安瀬64-102</v>
      </c>
      <c r="L722" s="47" t="str">
        <f>VLOOKUP(C722,[1]業者一覧!_xlnm.Database,18,FALSE)</f>
        <v>093-751-3737</v>
      </c>
      <c r="M722" s="48" t="str">
        <f>VLOOKUP(C722,[1]業者一覧!_xlnm.Database,19,FALSE)</f>
        <v>佐外</v>
      </c>
      <c r="N722" s="49" t="s">
        <v>38</v>
      </c>
      <c r="O722" s="50" t="s">
        <v>38</v>
      </c>
      <c r="P722" s="50"/>
      <c r="Q722" s="50"/>
      <c r="R722" s="51"/>
      <c r="S722" s="52" t="s">
        <v>38</v>
      </c>
      <c r="T722" s="50" t="s">
        <v>38</v>
      </c>
      <c r="U722" s="50" t="s">
        <v>38</v>
      </c>
      <c r="V722" s="50" t="s">
        <v>38</v>
      </c>
      <c r="W722" s="51"/>
      <c r="X722" s="53"/>
      <c r="Y722" s="52"/>
      <c r="Z722" s="50" t="s">
        <v>38</v>
      </c>
      <c r="AA722" s="50" t="s">
        <v>38</v>
      </c>
      <c r="AB722" s="50"/>
      <c r="AC722" s="51"/>
      <c r="AD722" s="54"/>
      <c r="AE722" s="50"/>
      <c r="AF722" s="50"/>
      <c r="AG722" s="51"/>
      <c r="AH722" s="54"/>
      <c r="AI722" s="54"/>
      <c r="AJ722" s="53"/>
      <c r="AK722" s="55">
        <f t="shared" si="58"/>
        <v>8</v>
      </c>
      <c r="AL722" s="56"/>
    </row>
    <row r="723" spans="1:38" ht="37.5" customHeight="1">
      <c r="A723" s="22">
        <f>VLOOKUP(C723,[1]業者一覧!_xlnm.Database,3,FALSE)</f>
        <v>0</v>
      </c>
      <c r="B723" s="22">
        <f>VLOOKUP(C723,[1]業者一覧!_xlnm.Database,11,FALSE)</f>
        <v>3</v>
      </c>
      <c r="C723" s="23">
        <v>58380</v>
      </c>
      <c r="D723" s="42" t="str">
        <f t="shared" si="56"/>
        <v>04103058380</v>
      </c>
      <c r="E723" s="43" t="str">
        <f>VLOOKUP(C723,[1]業者一覧!_xlnm.Database,2,FALSE)</f>
        <v>㈲ジェイエヌ開発</v>
      </c>
      <c r="F723" s="44">
        <f>VLOOKUP(C723,[1]業者一覧!_xlnm.Database,4,FALSE)</f>
        <v>43444</v>
      </c>
      <c r="G723" s="45">
        <f t="shared" si="57"/>
        <v>45269</v>
      </c>
      <c r="H723" s="46" t="str">
        <f>VLOOKUP(C723,[1]業者一覧!_xlnm.Database,12,FALSE)</f>
        <v>西野 昭彦</v>
      </c>
      <c r="I723" s="46" t="str">
        <f>VLOOKUP(C723,[1]業者一覧!_xlnm.Database,13,FALSE)</f>
        <v>ｼﾞｪｲｴﾇｶｲﾊﾂ</v>
      </c>
      <c r="J723" s="29">
        <f>VLOOKUP(C723,[1]業者一覧!_xlnm.Database,16,FALSE)</f>
        <v>8391333</v>
      </c>
      <c r="K723" s="43" t="str">
        <f>VLOOKUP(C723,[1]業者一覧!_xlnm.Database,17,FALSE)</f>
        <v>福岡県うきは市吉井町富永1274-9</v>
      </c>
      <c r="L723" s="47" t="str">
        <f>VLOOKUP(C723,[1]業者一覧!_xlnm.Database,18,FALSE)</f>
        <v>0943-76-4014</v>
      </c>
      <c r="M723" s="48" t="str">
        <f>VLOOKUP(C723,[1]業者一覧!_xlnm.Database,19,FALSE)</f>
        <v>鳥外</v>
      </c>
      <c r="N723" s="49"/>
      <c r="O723" s="50"/>
      <c r="P723" s="50"/>
      <c r="Q723" s="50"/>
      <c r="R723" s="51"/>
      <c r="S723" s="52" t="s">
        <v>38</v>
      </c>
      <c r="T723" s="50" t="s">
        <v>38</v>
      </c>
      <c r="U723" s="50" t="s">
        <v>38</v>
      </c>
      <c r="V723" s="50" t="s">
        <v>38</v>
      </c>
      <c r="W723" s="51"/>
      <c r="X723" s="53"/>
      <c r="Y723" s="52" t="s">
        <v>38</v>
      </c>
      <c r="Z723" s="50" t="s">
        <v>38</v>
      </c>
      <c r="AA723" s="50" t="s">
        <v>38</v>
      </c>
      <c r="AB723" s="50"/>
      <c r="AC723" s="51" t="s">
        <v>38</v>
      </c>
      <c r="AD723" s="54"/>
      <c r="AE723" s="50"/>
      <c r="AF723" s="50"/>
      <c r="AG723" s="51"/>
      <c r="AH723" s="54" t="s">
        <v>38</v>
      </c>
      <c r="AI723" s="54" t="s">
        <v>40</v>
      </c>
      <c r="AJ723" s="53"/>
      <c r="AK723" s="55">
        <f t="shared" si="58"/>
        <v>8</v>
      </c>
      <c r="AL723" s="56"/>
    </row>
    <row r="724" spans="1:38" ht="37.5" customHeight="1">
      <c r="A724" s="22">
        <f>VLOOKUP(C724,[1]業者一覧!_xlnm.Database,3,FALSE)</f>
        <v>0</v>
      </c>
      <c r="B724" s="22">
        <f>VLOOKUP(C724,[1]業者一覧!_xlnm.Database,11,FALSE)</f>
        <v>3</v>
      </c>
      <c r="C724" s="23">
        <v>163409</v>
      </c>
      <c r="D724" s="24" t="str">
        <f t="shared" si="56"/>
        <v>04103163409</v>
      </c>
      <c r="E724" s="25" t="str">
        <f>VLOOKUP(C724,[1]業者一覧!_xlnm.Database,2,FALSE)</f>
        <v>㈱シオザキ</v>
      </c>
      <c r="F724" s="26">
        <f>VLOOKUP(C724,[1]業者一覧!_xlnm.Database,4,FALSE)</f>
        <v>42695</v>
      </c>
      <c r="G724" s="27">
        <f t="shared" si="57"/>
        <v>44520</v>
      </c>
      <c r="H724" s="28" t="str">
        <f>VLOOKUP(C724,[1]業者一覧!_xlnm.Database,12,FALSE)</f>
        <v>古賀 慎一</v>
      </c>
      <c r="I724" s="28" t="str">
        <f>VLOOKUP(C724,[1]業者一覧!_xlnm.Database,13,FALSE)</f>
        <v>ｼｵｻﾞｷ</v>
      </c>
      <c r="J724" s="29">
        <f>VLOOKUP(C724,[1]業者一覧!_xlnm.Database,16,FALSE)</f>
        <v>8401103</v>
      </c>
      <c r="K724" s="25" t="str">
        <f>VLOOKUP(C724,[1]業者一覧!_xlnm.Database,17,FALSE)</f>
        <v>佐賀県三養基郡みやき町大字坂口3443-3</v>
      </c>
      <c r="L724" s="30" t="str">
        <f>VLOOKUP(C724,[1]業者一覧!_xlnm.Database,18,FALSE)</f>
        <v>0942-96-2798</v>
      </c>
      <c r="M724" s="31" t="str">
        <f>VLOOKUP(C724,[1]業者一覧!_xlnm.Database,19,FALSE)</f>
        <v>鳥内</v>
      </c>
      <c r="N724" s="32"/>
      <c r="O724" s="33"/>
      <c r="P724" s="33"/>
      <c r="Q724" s="33"/>
      <c r="R724" s="34"/>
      <c r="S724" s="35" t="s">
        <v>38</v>
      </c>
      <c r="T724" s="33"/>
      <c r="U724" s="33" t="s">
        <v>38</v>
      </c>
      <c r="V724" s="33"/>
      <c r="W724" s="34"/>
      <c r="X724" s="41"/>
      <c r="Y724" s="35" t="s">
        <v>38</v>
      </c>
      <c r="Z724" s="33" t="s">
        <v>38</v>
      </c>
      <c r="AA724" s="33" t="s">
        <v>38</v>
      </c>
      <c r="AB724" s="33"/>
      <c r="AC724" s="34" t="s">
        <v>38</v>
      </c>
      <c r="AD724" s="38"/>
      <c r="AE724" s="33"/>
      <c r="AF724" s="33"/>
      <c r="AG724" s="34"/>
      <c r="AH724" s="38" t="s">
        <v>38</v>
      </c>
      <c r="AI724" s="38"/>
      <c r="AJ724" s="41"/>
      <c r="AK724" s="39">
        <f t="shared" si="58"/>
        <v>6</v>
      </c>
      <c r="AL724" s="40"/>
    </row>
    <row r="725" spans="1:38" ht="37.5" customHeight="1">
      <c r="A725" s="22">
        <f>VLOOKUP(C725,[1]業者一覧!_xlnm.Database,3,FALSE)</f>
        <v>0</v>
      </c>
      <c r="B725" s="22">
        <f>VLOOKUP(C725,[1]業者一覧!_xlnm.Database,11,FALSE)</f>
        <v>7</v>
      </c>
      <c r="C725" s="23">
        <v>130403</v>
      </c>
      <c r="D725" s="42" t="str">
        <f t="shared" si="56"/>
        <v>04107130403</v>
      </c>
      <c r="E725" s="43" t="str">
        <f>VLOOKUP(C725,[1]業者一覧!_xlnm.Database,2,FALSE)</f>
        <v>㈲塩田環境開発</v>
      </c>
      <c r="F725" s="44">
        <f>VLOOKUP(C725,[1]業者一覧!_xlnm.Database,4,FALSE)</f>
        <v>42625</v>
      </c>
      <c r="G725" s="45">
        <f t="shared" si="57"/>
        <v>44450</v>
      </c>
      <c r="H725" s="46" t="str">
        <f>VLOOKUP(C725,[1]業者一覧!_xlnm.Database,12,FALSE)</f>
        <v>小森 直樹</v>
      </c>
      <c r="I725" s="46" t="str">
        <f>VLOOKUP(C725,[1]業者一覧!_xlnm.Database,13,FALSE)</f>
        <v>ｼｵﾀｶﾝｷｮｳｶｲﾊﾂ</v>
      </c>
      <c r="J725" s="29">
        <f>VLOOKUP(C725,[1]業者一覧!_xlnm.Database,16,FALSE)</f>
        <v>8491422</v>
      </c>
      <c r="K725" s="43" t="str">
        <f>VLOOKUP(C725,[1]業者一覧!_xlnm.Database,17,FALSE)</f>
        <v>佐賀県嬉野市塩田町大字谷所甲4437-1</v>
      </c>
      <c r="L725" s="47" t="str">
        <f>VLOOKUP(C725,[1]業者一覧!_xlnm.Database,18,FALSE)</f>
        <v>0954-66-4160</v>
      </c>
      <c r="M725" s="48" t="str">
        <f>VLOOKUP(C725,[1]業者一覧!_xlnm.Database,19,FALSE)</f>
        <v>杵内</v>
      </c>
      <c r="N725" s="49" t="s">
        <v>38</v>
      </c>
      <c r="O725" s="50" t="s">
        <v>38</v>
      </c>
      <c r="P725" s="50" t="s">
        <v>38</v>
      </c>
      <c r="Q725" s="50" t="s">
        <v>38</v>
      </c>
      <c r="R725" s="51" t="s">
        <v>38</v>
      </c>
      <c r="S725" s="52" t="s">
        <v>38</v>
      </c>
      <c r="T725" s="50" t="s">
        <v>38</v>
      </c>
      <c r="U725" s="50" t="s">
        <v>38</v>
      </c>
      <c r="V725" s="50" t="s">
        <v>38</v>
      </c>
      <c r="W725" s="51" t="s">
        <v>38</v>
      </c>
      <c r="X725" s="53"/>
      <c r="Y725" s="52" t="s">
        <v>38</v>
      </c>
      <c r="Z725" s="50" t="s">
        <v>38</v>
      </c>
      <c r="AA725" s="50" t="s">
        <v>38</v>
      </c>
      <c r="AB725" s="50"/>
      <c r="AC725" s="51" t="s">
        <v>38</v>
      </c>
      <c r="AD725" s="54" t="s">
        <v>38</v>
      </c>
      <c r="AE725" s="50"/>
      <c r="AF725" s="50"/>
      <c r="AG725" s="51"/>
      <c r="AH725" s="54"/>
      <c r="AI725" s="54"/>
      <c r="AJ725" s="53"/>
      <c r="AK725" s="55">
        <f t="shared" si="58"/>
        <v>15</v>
      </c>
      <c r="AL725" s="56"/>
    </row>
    <row r="726" spans="1:38" ht="37.5" customHeight="1">
      <c r="A726" s="22">
        <f>VLOOKUP(C726,[1]業者一覧!_xlnm.Database,3,FALSE)</f>
        <v>0</v>
      </c>
      <c r="B726" s="22">
        <f>VLOOKUP(C726,[1]業者一覧!_xlnm.Database,11,FALSE)</f>
        <v>3</v>
      </c>
      <c r="C726" s="23">
        <v>108200</v>
      </c>
      <c r="D726" s="42" t="str">
        <f t="shared" si="56"/>
        <v>04103108200</v>
      </c>
      <c r="E726" s="43" t="str">
        <f>VLOOKUP(C726,[1]業者一覧!_xlnm.Database,2,FALSE)</f>
        <v>㈲執行チップ工業</v>
      </c>
      <c r="F726" s="44">
        <f>VLOOKUP(C726,[1]業者一覧!_xlnm.Database,4,FALSE)</f>
        <v>43535</v>
      </c>
      <c r="G726" s="45">
        <f t="shared" si="57"/>
        <v>45361</v>
      </c>
      <c r="H726" s="46" t="str">
        <f>VLOOKUP(C726,[1]業者一覧!_xlnm.Database,12,FALSE)</f>
        <v>執行 浩</v>
      </c>
      <c r="I726" s="46" t="str">
        <f>VLOOKUP(C726,[1]業者一覧!_xlnm.Database,13,FALSE)</f>
        <v>ｼｷﾞｮｳﾁｯﾌﾟｺｳｷﾞｮｳ</v>
      </c>
      <c r="J726" s="29">
        <f>VLOOKUP(C726,[1]業者一覧!_xlnm.Database,16,FALSE)</f>
        <v>8410073</v>
      </c>
      <c r="K726" s="43" t="str">
        <f>VLOOKUP(C726,[1]業者一覧!_xlnm.Database,17,FALSE)</f>
        <v>佐賀県鳥栖市江島町西谷3255-264</v>
      </c>
      <c r="L726" s="47" t="str">
        <f>VLOOKUP(C726,[1]業者一覧!_xlnm.Database,18,FALSE)</f>
        <v>0942-83-4750</v>
      </c>
      <c r="M726" s="48" t="str">
        <f>VLOOKUP(C726,[1]業者一覧!_xlnm.Database,19,FALSE)</f>
        <v>鳥内</v>
      </c>
      <c r="N726" s="49"/>
      <c r="O726" s="50"/>
      <c r="P726" s="50"/>
      <c r="Q726" s="50"/>
      <c r="R726" s="51"/>
      <c r="S726" s="52"/>
      <c r="T726" s="50"/>
      <c r="U726" s="50" t="s">
        <v>40</v>
      </c>
      <c r="V726" s="50"/>
      <c r="W726" s="51"/>
      <c r="X726" s="53"/>
      <c r="Y726" s="52"/>
      <c r="Z726" s="50"/>
      <c r="AA726" s="50"/>
      <c r="AB726" s="50"/>
      <c r="AC726" s="51"/>
      <c r="AD726" s="54"/>
      <c r="AE726" s="50"/>
      <c r="AF726" s="50"/>
      <c r="AG726" s="51"/>
      <c r="AH726" s="54"/>
      <c r="AI726" s="54"/>
      <c r="AJ726" s="53"/>
      <c r="AK726" s="55">
        <f t="shared" si="58"/>
        <v>1</v>
      </c>
      <c r="AL726" s="56"/>
    </row>
    <row r="727" spans="1:38" ht="37.5" customHeight="1">
      <c r="A727" s="101">
        <f>VLOOKUP(C727,[1]業者一覧!_xlnm.Database,3,FALSE)</f>
        <v>0</v>
      </c>
      <c r="B727" s="101">
        <f>VLOOKUP(C727,[1]業者一覧!_xlnm.Database,11,FALSE)</f>
        <v>1</v>
      </c>
      <c r="C727" s="126">
        <v>182438</v>
      </c>
      <c r="D727" s="127" t="str">
        <f t="shared" si="56"/>
        <v>04101182438</v>
      </c>
      <c r="E727" s="128" t="str">
        <f>VLOOKUP(C727,[1]業者一覧!_xlnm.Database,2,FALSE)</f>
        <v>執行 義昭</v>
      </c>
      <c r="F727" s="129">
        <f>VLOOKUP(C727,[1]業者一覧!_xlnm.Database,4,FALSE)</f>
        <v>42108</v>
      </c>
      <c r="G727" s="130">
        <f t="shared" si="57"/>
        <v>43934</v>
      </c>
      <c r="H727" s="131" t="str">
        <f>VLOOKUP(C727,[1]業者一覧!_xlnm.Database,12,FALSE)</f>
        <v>執行 義昭</v>
      </c>
      <c r="I727" s="131" t="str">
        <f>VLOOKUP(C727,[1]業者一覧!_xlnm.Database,13,FALSE)</f>
        <v>ｼｷﾞｮｳﾖｼｱｷ</v>
      </c>
      <c r="J727" s="108" t="str">
        <f>VLOOKUP(C727,[1]業者一覧!_xlnm.Database,16,FALSE)</f>
        <v>840-0201</v>
      </c>
      <c r="K727" s="128" t="str">
        <f>VLOOKUP(C727,[1]業者一覧!_xlnm.Database,17,FALSE)</f>
        <v>佐賀県佐賀市大和町大字尼寺2785</v>
      </c>
      <c r="L727" s="97" t="str">
        <f>VLOOKUP(C727,[1]業者一覧!_xlnm.Database,18,FALSE)</f>
        <v>0952-62-3073</v>
      </c>
      <c r="M727" s="132" t="str">
        <f>VLOOKUP(C727,[1]業者一覧!_xlnm.Database,19,FALSE)</f>
        <v>佐内</v>
      </c>
      <c r="N727" s="133"/>
      <c r="O727" s="134"/>
      <c r="P727" s="134"/>
      <c r="Q727" s="134"/>
      <c r="R727" s="135"/>
      <c r="S727" s="136" t="s">
        <v>38</v>
      </c>
      <c r="T727" s="134" t="s">
        <v>40</v>
      </c>
      <c r="U727" s="134" t="s">
        <v>40</v>
      </c>
      <c r="V727" s="134" t="s">
        <v>40</v>
      </c>
      <c r="W727" s="135"/>
      <c r="X727" s="137"/>
      <c r="Y727" s="136" t="s">
        <v>38</v>
      </c>
      <c r="Z727" s="134" t="s">
        <v>38</v>
      </c>
      <c r="AA727" s="134" t="s">
        <v>38</v>
      </c>
      <c r="AB727" s="134"/>
      <c r="AC727" s="135" t="s">
        <v>40</v>
      </c>
      <c r="AD727" s="138"/>
      <c r="AE727" s="134"/>
      <c r="AF727" s="134"/>
      <c r="AG727" s="135"/>
      <c r="AH727" s="138" t="s">
        <v>38</v>
      </c>
      <c r="AI727" s="138"/>
      <c r="AJ727" s="137"/>
      <c r="AK727" s="139">
        <f t="shared" si="58"/>
        <v>8</v>
      </c>
      <c r="AL727" s="140"/>
    </row>
    <row r="728" spans="1:38" ht="37.5" customHeight="1">
      <c r="A728" s="22">
        <f>VLOOKUP(C728,[1]業者一覧!_xlnm.Database,3,FALSE)</f>
        <v>0</v>
      </c>
      <c r="B728" s="22">
        <f>VLOOKUP(C728,[1]業者一覧!_xlnm.Database,11,FALSE)</f>
        <v>7</v>
      </c>
      <c r="C728" s="23">
        <v>144772</v>
      </c>
      <c r="D728" s="24" t="str">
        <f t="shared" si="56"/>
        <v>04107144772</v>
      </c>
      <c r="E728" s="25" t="str">
        <f>VLOOKUP(C728,[1]業者一覧!_xlnm.Database,2,FALSE)</f>
        <v>重富 邦夫</v>
      </c>
      <c r="F728" s="26">
        <f>VLOOKUP(C728,[1]業者一覧!_xlnm.Database,4,FALSE)</f>
        <v>43369</v>
      </c>
      <c r="G728" s="27">
        <f t="shared" si="57"/>
        <v>45194</v>
      </c>
      <c r="H728" s="28" t="str">
        <f>VLOOKUP(C728,[1]業者一覧!_xlnm.Database,12,FALSE)</f>
        <v>重富 邦夫</v>
      </c>
      <c r="I728" s="28" t="str">
        <f>VLOOKUP(C728,[1]業者一覧!_xlnm.Database,13,FALSE)</f>
        <v>ｼｹﾞﾄﾐｸﾆｵ</v>
      </c>
      <c r="J728" s="29">
        <f>VLOOKUP(C728,[1]業者一覧!_xlnm.Database,16,FALSE)</f>
        <v>8490401</v>
      </c>
      <c r="K728" s="25" t="str">
        <f>VLOOKUP(C728,[1]業者一覧!_xlnm.Database,17,FALSE)</f>
        <v>佐賀県杵島郡白石町大字福富96-2</v>
      </c>
      <c r="L728" s="30" t="str">
        <f>VLOOKUP(C728,[1]業者一覧!_xlnm.Database,18,FALSE)</f>
        <v>0952-87-2099</v>
      </c>
      <c r="M728" s="31" t="str">
        <f>VLOOKUP(C728,[1]業者一覧!_xlnm.Database,19,FALSE)</f>
        <v>杵内</v>
      </c>
      <c r="N728" s="32"/>
      <c r="O728" s="33" t="s">
        <v>38</v>
      </c>
      <c r="P728" s="33"/>
      <c r="Q728" s="33"/>
      <c r="R728" s="34"/>
      <c r="S728" s="35" t="s">
        <v>38</v>
      </c>
      <c r="T728" s="33" t="s">
        <v>38</v>
      </c>
      <c r="U728" s="33" t="s">
        <v>38</v>
      </c>
      <c r="V728" s="33" t="s">
        <v>38</v>
      </c>
      <c r="W728" s="34"/>
      <c r="X728" s="41"/>
      <c r="Y728" s="35" t="s">
        <v>38</v>
      </c>
      <c r="Z728" s="33" t="s">
        <v>38</v>
      </c>
      <c r="AA728" s="33" t="s">
        <v>38</v>
      </c>
      <c r="AB728" s="33"/>
      <c r="AC728" s="34" t="s">
        <v>38</v>
      </c>
      <c r="AD728" s="38"/>
      <c r="AE728" s="33"/>
      <c r="AF728" s="33"/>
      <c r="AG728" s="34"/>
      <c r="AH728" s="38" t="s">
        <v>38</v>
      </c>
      <c r="AI728" s="38" t="s">
        <v>40</v>
      </c>
      <c r="AJ728" s="41"/>
      <c r="AK728" s="39">
        <f t="shared" si="58"/>
        <v>9</v>
      </c>
      <c r="AL728" s="40"/>
    </row>
    <row r="729" spans="1:38" ht="37.5" customHeight="1">
      <c r="A729" s="22">
        <f>VLOOKUP(C729,[1]業者一覧!_xlnm.Database,3,FALSE)</f>
        <v>0</v>
      </c>
      <c r="B729" s="22">
        <f>VLOOKUP(C729,[1]業者一覧!_xlnm.Database,11,FALSE)</f>
        <v>1</v>
      </c>
      <c r="C729" s="23">
        <v>203975</v>
      </c>
      <c r="D729" s="42" t="str">
        <f t="shared" si="56"/>
        <v>04101203975</v>
      </c>
      <c r="E729" s="43" t="str">
        <f>VLOOKUP(C729,[1]業者一覧!_xlnm.Database,2,FALSE)</f>
        <v>㈱茂丸工業</v>
      </c>
      <c r="F729" s="44">
        <f>VLOOKUP(C729,[1]業者一覧!_xlnm.Database,4,FALSE)</f>
        <v>43397</v>
      </c>
      <c r="G729" s="45">
        <f t="shared" si="57"/>
        <v>45222</v>
      </c>
      <c r="H729" s="46" t="str">
        <f>VLOOKUP(C729,[1]業者一覧!_xlnm.Database,12,FALSE)</f>
        <v>中島 茂雄</v>
      </c>
      <c r="I729" s="46" t="str">
        <f>VLOOKUP(C729,[1]業者一覧!_xlnm.Database,13,FALSE)</f>
        <v>ｼｹﾞﾏﾙｺｳｷﾞｮｳ</v>
      </c>
      <c r="J729" s="29" t="str">
        <f>VLOOKUP(C729,[1]業者一覧!_xlnm.Database,16,FALSE)</f>
        <v>849-0919</v>
      </c>
      <c r="K729" s="43" t="str">
        <f>VLOOKUP(C729,[1]業者一覧!_xlnm.Database,17,FALSE)</f>
        <v>佐賀県佐賀市兵庫北1-14-17-203号シャン・イリーデＣ203号室</v>
      </c>
      <c r="L729" s="47" t="str">
        <f>VLOOKUP(C729,[1]業者一覧!_xlnm.Database,18,FALSE)</f>
        <v>0952-37-9722</v>
      </c>
      <c r="M729" s="48" t="str">
        <f>VLOOKUP(C729,[1]業者一覧!_xlnm.Database,19,FALSE)</f>
        <v>佐内</v>
      </c>
      <c r="N729" s="49"/>
      <c r="O729" s="50"/>
      <c r="P729" s="50"/>
      <c r="Q729" s="50"/>
      <c r="R729" s="51"/>
      <c r="S729" s="52" t="s">
        <v>40</v>
      </c>
      <c r="T729" s="50" t="s">
        <v>40</v>
      </c>
      <c r="U729" s="50" t="s">
        <v>40</v>
      </c>
      <c r="V729" s="50" t="s">
        <v>40</v>
      </c>
      <c r="W729" s="51"/>
      <c r="X729" s="53"/>
      <c r="Y729" s="52" t="s">
        <v>40</v>
      </c>
      <c r="Z729" s="50" t="s">
        <v>40</v>
      </c>
      <c r="AA729" s="50" t="s">
        <v>40</v>
      </c>
      <c r="AB729" s="50"/>
      <c r="AC729" s="51" t="s">
        <v>40</v>
      </c>
      <c r="AD729" s="54"/>
      <c r="AE729" s="50"/>
      <c r="AF729" s="50"/>
      <c r="AG729" s="51"/>
      <c r="AH729" s="54" t="s">
        <v>40</v>
      </c>
      <c r="AI729" s="54"/>
      <c r="AJ729" s="53"/>
      <c r="AK729" s="55">
        <f t="shared" si="58"/>
        <v>8</v>
      </c>
      <c r="AL729" s="56"/>
    </row>
    <row r="730" spans="1:38" ht="37.5" customHeight="1">
      <c r="A730" s="22">
        <f>VLOOKUP(C730,[1]業者一覧!_xlnm.Database,3,FALSE)</f>
        <v>0</v>
      </c>
      <c r="B730" s="22">
        <f>VLOOKUP(C730,[1]業者一覧!_xlnm.Database,11,FALSE)</f>
        <v>1</v>
      </c>
      <c r="C730" s="23">
        <v>128402</v>
      </c>
      <c r="D730" s="42" t="str">
        <f t="shared" si="56"/>
        <v>04101128402</v>
      </c>
      <c r="E730" s="43" t="str">
        <f>VLOOKUP(C730,[1]業者一覧!_xlnm.Database,2,FALSE)</f>
        <v>㈲資源環境サポート</v>
      </c>
      <c r="F730" s="44">
        <f>VLOOKUP(C730,[1]業者一覧!_xlnm.Database,4,FALSE)</f>
        <v>42585</v>
      </c>
      <c r="G730" s="45">
        <f t="shared" si="57"/>
        <v>44410</v>
      </c>
      <c r="H730" s="46" t="str">
        <f>VLOOKUP(C730,[1]業者一覧!_xlnm.Database,12,FALSE)</f>
        <v>吉国 伸一郎</v>
      </c>
      <c r="I730" s="46" t="str">
        <f>VLOOKUP(C730,[1]業者一覧!_xlnm.Database,13,FALSE)</f>
        <v>ｼｹﾞﾝｶﾝｷｮｳｻﾎﾟｰﾄ</v>
      </c>
      <c r="J730" s="29">
        <f>VLOOKUP(C730,[1]業者一覧!_xlnm.Database,16,FALSE)</f>
        <v>8111313</v>
      </c>
      <c r="K730" s="43" t="str">
        <f>VLOOKUP(C730,[1]業者一覧!_xlnm.Database,17,FALSE)</f>
        <v>福岡県福岡市南区曰佐5-23-1</v>
      </c>
      <c r="L730" s="47" t="str">
        <f>VLOOKUP(C730,[1]業者一覧!_xlnm.Database,18,FALSE)</f>
        <v>092-592-9616</v>
      </c>
      <c r="M730" s="48" t="str">
        <f>VLOOKUP(C730,[1]業者一覧!_xlnm.Database,19,FALSE)</f>
        <v>佐外</v>
      </c>
      <c r="N730" s="49" t="s">
        <v>38</v>
      </c>
      <c r="O730" s="50" t="s">
        <v>38</v>
      </c>
      <c r="P730" s="50" t="s">
        <v>38</v>
      </c>
      <c r="Q730" s="50" t="s">
        <v>38</v>
      </c>
      <c r="R730" s="51" t="s">
        <v>38</v>
      </c>
      <c r="S730" s="52" t="s">
        <v>38</v>
      </c>
      <c r="T730" s="50" t="s">
        <v>38</v>
      </c>
      <c r="U730" s="50" t="s">
        <v>38</v>
      </c>
      <c r="V730" s="50" t="s">
        <v>38</v>
      </c>
      <c r="W730" s="51" t="s">
        <v>38</v>
      </c>
      <c r="X730" s="53"/>
      <c r="Y730" s="52" t="s">
        <v>38</v>
      </c>
      <c r="Z730" s="50" t="s">
        <v>38</v>
      </c>
      <c r="AA730" s="50" t="s">
        <v>38</v>
      </c>
      <c r="AB730" s="50" t="s">
        <v>38</v>
      </c>
      <c r="AC730" s="51" t="s">
        <v>38</v>
      </c>
      <c r="AD730" s="54" t="s">
        <v>38</v>
      </c>
      <c r="AE730" s="50"/>
      <c r="AF730" s="50"/>
      <c r="AG730" s="51"/>
      <c r="AH730" s="54" t="s">
        <v>38</v>
      </c>
      <c r="AI730" s="54" t="s">
        <v>40</v>
      </c>
      <c r="AJ730" s="53" t="s">
        <v>40</v>
      </c>
      <c r="AK730" s="55">
        <f t="shared" si="58"/>
        <v>16</v>
      </c>
      <c r="AL730" s="56"/>
    </row>
    <row r="731" spans="1:38" ht="37.5" customHeight="1">
      <c r="A731" s="22">
        <f>VLOOKUP(C731,[1]業者一覧!_xlnm.Database,3,FALSE)</f>
        <v>0</v>
      </c>
      <c r="B731" s="22">
        <f>VLOOKUP(C731,[1]業者一覧!_xlnm.Database,11,FALSE)</f>
        <v>1</v>
      </c>
      <c r="C731" s="23">
        <v>118625</v>
      </c>
      <c r="D731" s="42" t="str">
        <f t="shared" si="56"/>
        <v>04101118625</v>
      </c>
      <c r="E731" s="43" t="str">
        <f>VLOOKUP(C731,[1]業者一覧!_xlnm.Database,2,FALSE)</f>
        <v>四国興産㈲</v>
      </c>
      <c r="F731" s="44">
        <f>VLOOKUP(C731,[1]業者一覧!_xlnm.Database,4,FALSE)</f>
        <v>42093</v>
      </c>
      <c r="G731" s="45">
        <f t="shared" si="57"/>
        <v>43919</v>
      </c>
      <c r="H731" s="46" t="str">
        <f>VLOOKUP(C731,[1]業者一覧!_xlnm.Database,12,FALSE)</f>
        <v>横内 周二</v>
      </c>
      <c r="I731" s="46" t="str">
        <f>VLOOKUP(C731,[1]業者一覧!_xlnm.Database,13,FALSE)</f>
        <v>ｼｺｸｺｳｻﾝ</v>
      </c>
      <c r="J731" s="29">
        <f>VLOOKUP(C731,[1]業者一覧!_xlnm.Database,16,FALSE)</f>
        <v>7990101</v>
      </c>
      <c r="K731" s="43" t="str">
        <f>VLOOKUP(C731,[1]業者一覧!_xlnm.Database,17,FALSE)</f>
        <v>愛媛県四国中央市川之江町4121-2</v>
      </c>
      <c r="L731" s="47" t="str">
        <f>VLOOKUP(C731,[1]業者一覧!_xlnm.Database,18,FALSE)</f>
        <v>0896-58-6136</v>
      </c>
      <c r="M731" s="48" t="str">
        <f>VLOOKUP(C731,[1]業者一覧!_xlnm.Database,19,FALSE)</f>
        <v>佐外</v>
      </c>
      <c r="N731" s="49"/>
      <c r="O731" s="50"/>
      <c r="P731" s="50"/>
      <c r="Q731" s="50"/>
      <c r="R731" s="51"/>
      <c r="S731" s="52" t="s">
        <v>38</v>
      </c>
      <c r="T731" s="50" t="s">
        <v>38</v>
      </c>
      <c r="U731" s="50"/>
      <c r="V731" s="50"/>
      <c r="W731" s="51"/>
      <c r="X731" s="53"/>
      <c r="Y731" s="52"/>
      <c r="Z731" s="50"/>
      <c r="AA731" s="50"/>
      <c r="AB731" s="50"/>
      <c r="AC731" s="51"/>
      <c r="AD731" s="54"/>
      <c r="AE731" s="50"/>
      <c r="AF731" s="50"/>
      <c r="AG731" s="51"/>
      <c r="AH731" s="54"/>
      <c r="AI731" s="54"/>
      <c r="AJ731" s="53"/>
      <c r="AK731" s="55">
        <f t="shared" si="58"/>
        <v>2</v>
      </c>
      <c r="AL731" s="56"/>
    </row>
    <row r="732" spans="1:38" ht="37.5" customHeight="1">
      <c r="A732" s="22">
        <f>VLOOKUP(C732,[1]業者一覧!_xlnm.Database,3,FALSE)</f>
        <v>0</v>
      </c>
      <c r="B732" s="22">
        <f>VLOOKUP(C732,[1]業者一覧!_xlnm.Database,11,FALSE)</f>
        <v>5</v>
      </c>
      <c r="C732" s="23">
        <v>18719</v>
      </c>
      <c r="D732" s="42" t="str">
        <f t="shared" si="56"/>
        <v>04105018719</v>
      </c>
      <c r="E732" s="43" t="str">
        <f>VLOOKUP(C732,[1]業者一覧!_xlnm.Database,2,FALSE)</f>
        <v>自然環境保全事業協同組合</v>
      </c>
      <c r="F732" s="44">
        <f>VLOOKUP(C732,[1]業者一覧!_xlnm.Database,4,FALSE)</f>
        <v>43689</v>
      </c>
      <c r="G732" s="45">
        <f t="shared" si="57"/>
        <v>45515</v>
      </c>
      <c r="H732" s="46" t="str">
        <f>VLOOKUP(C732,[1]業者一覧!_xlnm.Database,12,FALSE)</f>
        <v>奥野　良功</v>
      </c>
      <c r="I732" s="46" t="str">
        <f>VLOOKUP(C732,[1]業者一覧!_xlnm.Database,13,FALSE)</f>
        <v>ｼｾﾞﾝｶﾝｷｮｳﾎｾﾞﾝｼﾞｷﾞｮｳ</v>
      </c>
      <c r="J732" s="29">
        <f>VLOOKUP(C732,[1]業者一覧!_xlnm.Database,16,FALSE)</f>
        <v>8571164</v>
      </c>
      <c r="K732" s="43" t="str">
        <f>VLOOKUP(C732,[1]業者一覧!_xlnm.Database,17,FALSE)</f>
        <v>長崎県佐世保市白岳町954-2</v>
      </c>
      <c r="L732" s="47" t="str">
        <f>VLOOKUP(C732,[1]業者一覧!_xlnm.Database,18,FALSE)</f>
        <v>0956-34-3939</v>
      </c>
      <c r="M732" s="48" t="str">
        <f>VLOOKUP(C732,[1]業者一覧!_xlnm.Database,19,FALSE)</f>
        <v>唐外</v>
      </c>
      <c r="N732" s="49" t="s">
        <v>38</v>
      </c>
      <c r="O732" s="50" t="s">
        <v>40</v>
      </c>
      <c r="P732" s="50" t="s">
        <v>38</v>
      </c>
      <c r="Q732" s="50" t="s">
        <v>40</v>
      </c>
      <c r="R732" s="51" t="s">
        <v>40</v>
      </c>
      <c r="S732" s="52" t="s">
        <v>40</v>
      </c>
      <c r="T732" s="50" t="s">
        <v>38</v>
      </c>
      <c r="U732" s="50" t="s">
        <v>38</v>
      </c>
      <c r="V732" s="50" t="s">
        <v>38</v>
      </c>
      <c r="W732" s="51" t="s">
        <v>38</v>
      </c>
      <c r="X732" s="53"/>
      <c r="Y732" s="52" t="s">
        <v>38</v>
      </c>
      <c r="Z732" s="50" t="s">
        <v>40</v>
      </c>
      <c r="AA732" s="50" t="s">
        <v>40</v>
      </c>
      <c r="AB732" s="50" t="s">
        <v>38</v>
      </c>
      <c r="AC732" s="51" t="s">
        <v>40</v>
      </c>
      <c r="AD732" s="54" t="s">
        <v>38</v>
      </c>
      <c r="AE732" s="50"/>
      <c r="AF732" s="50" t="s">
        <v>38</v>
      </c>
      <c r="AG732" s="51"/>
      <c r="AH732" s="54" t="s">
        <v>38</v>
      </c>
      <c r="AI732" s="54"/>
      <c r="AJ732" s="53"/>
      <c r="AK732" s="55">
        <f t="shared" si="58"/>
        <v>17</v>
      </c>
      <c r="AL732" s="56"/>
    </row>
    <row r="733" spans="1:38" ht="37.5" customHeight="1">
      <c r="A733" s="22">
        <f>VLOOKUP(C733,[1]業者一覧!_xlnm.Database,3,FALSE)</f>
        <v>0</v>
      </c>
      <c r="B733" s="22">
        <f>VLOOKUP(C733,[1]業者一覧!_xlnm.Database,11,FALSE)</f>
        <v>3</v>
      </c>
      <c r="C733" s="23">
        <v>140579</v>
      </c>
      <c r="D733" s="42" t="str">
        <f t="shared" si="56"/>
        <v>04103140579</v>
      </c>
      <c r="E733" s="43" t="str">
        <f>VLOOKUP(C733,[1]業者一覧!_xlnm.Database,2,FALSE)</f>
        <v>シティプラン㈱</v>
      </c>
      <c r="F733" s="44">
        <f>VLOOKUP(C733,[1]業者一覧!_xlnm.Database,4,FALSE)</f>
        <v>43159</v>
      </c>
      <c r="G733" s="45">
        <f t="shared" si="57"/>
        <v>44984</v>
      </c>
      <c r="H733" s="46" t="str">
        <f>VLOOKUP(C733,[1]業者一覧!_xlnm.Database,12,FALSE)</f>
        <v>井上 紹幸</v>
      </c>
      <c r="I733" s="46" t="str">
        <f>VLOOKUP(C733,[1]業者一覧!_xlnm.Database,13,FALSE)</f>
        <v>ｼﾃｨﾌﾟﾗﾝ</v>
      </c>
      <c r="J733" s="29">
        <f>VLOOKUP(C733,[1]業者一覧!_xlnm.Database,16,FALSE)</f>
        <v>8111223</v>
      </c>
      <c r="K733" s="43" t="str">
        <f>VLOOKUP(C733,[1]業者一覧!_xlnm.Database,17,FALSE)</f>
        <v>福岡県筑紫郡那珂川町大字上梶原966-1</v>
      </c>
      <c r="L733" s="47" t="str">
        <f>VLOOKUP(C733,[1]業者一覧!_xlnm.Database,18,FALSE)</f>
        <v>092-951-2060</v>
      </c>
      <c r="M733" s="48" t="str">
        <f>VLOOKUP(C733,[1]業者一覧!_xlnm.Database,19,FALSE)</f>
        <v>鳥外</v>
      </c>
      <c r="N733" s="49"/>
      <c r="O733" s="50"/>
      <c r="P733" s="50"/>
      <c r="Q733" s="50"/>
      <c r="R733" s="51"/>
      <c r="S733" s="50" t="s">
        <v>38</v>
      </c>
      <c r="T733" s="50" t="s">
        <v>38</v>
      </c>
      <c r="U733" s="50" t="s">
        <v>38</v>
      </c>
      <c r="V733" s="50" t="s">
        <v>38</v>
      </c>
      <c r="W733" s="51"/>
      <c r="X733" s="141"/>
      <c r="Y733" s="54" t="s">
        <v>38</v>
      </c>
      <c r="Z733" s="50" t="s">
        <v>38</v>
      </c>
      <c r="AA733" s="50" t="s">
        <v>38</v>
      </c>
      <c r="AB733" s="50"/>
      <c r="AC733" s="51" t="s">
        <v>38</v>
      </c>
      <c r="AD733" s="54"/>
      <c r="AE733" s="50"/>
      <c r="AF733" s="50"/>
      <c r="AG733" s="51"/>
      <c r="AH733" s="54" t="s">
        <v>38</v>
      </c>
      <c r="AI733" s="54"/>
      <c r="AJ733" s="53"/>
      <c r="AK733" s="55">
        <f t="shared" si="58"/>
        <v>8</v>
      </c>
      <c r="AL733" s="56"/>
    </row>
    <row r="734" spans="1:38" ht="37.5" customHeight="1">
      <c r="A734" s="22">
        <f>VLOOKUP(C734,[1]業者一覧!_xlnm.Database,3,FALSE)</f>
        <v>0</v>
      </c>
      <c r="B734" s="22">
        <f>VLOOKUP(C734,[1]業者一覧!_xlnm.Database,11,FALSE)</f>
        <v>1</v>
      </c>
      <c r="C734" s="23">
        <v>203817</v>
      </c>
      <c r="D734" s="42" t="str">
        <f t="shared" si="56"/>
        <v>04101203817</v>
      </c>
      <c r="E734" s="43" t="str">
        <f>VLOOKUP(C734,[1]業者一覧!_xlnm.Database,2,FALSE)</f>
        <v>㈱志徳解体</v>
      </c>
      <c r="F734" s="44">
        <f>VLOOKUP(C734,[1]業者一覧!_xlnm.Database,4,FALSE)</f>
        <v>43397</v>
      </c>
      <c r="G734" s="45">
        <f t="shared" si="57"/>
        <v>45222</v>
      </c>
      <c r="H734" s="46" t="str">
        <f>VLOOKUP(C734,[1]業者一覧!_xlnm.Database,12,FALSE)</f>
        <v>德丸 晃治</v>
      </c>
      <c r="I734" s="46" t="str">
        <f>VLOOKUP(C734,[1]業者一覧!_xlnm.Database,13,FALSE)</f>
        <v>ｼﾄｸｶｲﾀｲ</v>
      </c>
      <c r="J734" s="29" t="str">
        <f>VLOOKUP(C734,[1]業者一覧!_xlnm.Database,16,FALSE)</f>
        <v>846-0002</v>
      </c>
      <c r="K734" s="43" t="str">
        <f>VLOOKUP(C734,[1]業者一覧!_xlnm.Database,17,FALSE)</f>
        <v>佐賀県多久市北多久町大字小侍1046-16多久ステーション南ハイツ4-5号</v>
      </c>
      <c r="L734" s="47" t="str">
        <f>VLOOKUP(C734,[1]業者一覧!_xlnm.Database,18,FALSE)</f>
        <v>0952-37-9877</v>
      </c>
      <c r="M734" s="48" t="str">
        <f>VLOOKUP(C734,[1]業者一覧!_xlnm.Database,19,FALSE)</f>
        <v>佐内</v>
      </c>
      <c r="N734" s="49"/>
      <c r="O734" s="50"/>
      <c r="P734" s="50"/>
      <c r="Q734" s="50"/>
      <c r="R734" s="51"/>
      <c r="S734" s="52" t="s">
        <v>40</v>
      </c>
      <c r="T734" s="50" t="s">
        <v>40</v>
      </c>
      <c r="U734" s="50" t="s">
        <v>40</v>
      </c>
      <c r="V734" s="50" t="s">
        <v>40</v>
      </c>
      <c r="W734" s="51"/>
      <c r="X734" s="53"/>
      <c r="Y734" s="52" t="s">
        <v>40</v>
      </c>
      <c r="Z734" s="50" t="s">
        <v>40</v>
      </c>
      <c r="AA734" s="50" t="s">
        <v>40</v>
      </c>
      <c r="AB734" s="50"/>
      <c r="AC734" s="51"/>
      <c r="AD734" s="54"/>
      <c r="AE734" s="50"/>
      <c r="AF734" s="50"/>
      <c r="AG734" s="51"/>
      <c r="AH734" s="54"/>
      <c r="AI734" s="54"/>
      <c r="AJ734" s="53"/>
      <c r="AK734" s="55">
        <f t="shared" si="58"/>
        <v>7</v>
      </c>
      <c r="AL734" s="56"/>
    </row>
    <row r="735" spans="1:38" ht="37.5" customHeight="1">
      <c r="A735" s="143">
        <f>VLOOKUP(C735,[1]業者一覧!_xlnm.Database,3,FALSE)</f>
        <v>1</v>
      </c>
      <c r="B735" s="143">
        <f>VLOOKUP(C735,[1]業者一覧!_xlnm.Database,11,FALSE)</f>
        <v>3</v>
      </c>
      <c r="C735" s="144">
        <v>6538</v>
      </c>
      <c r="D735" s="145" t="str">
        <f t="shared" si="56"/>
        <v>04113006538</v>
      </c>
      <c r="E735" s="146" t="str">
        <f>VLOOKUP(C735,[1]業者一覧!_xlnm.Database,2,FALSE)</f>
        <v>㈱篠原建設</v>
      </c>
      <c r="F735" s="147">
        <f>VLOOKUP(C735,[1]業者一覧!_xlnm.Database,4,FALSE)</f>
        <v>42345</v>
      </c>
      <c r="G735" s="148">
        <f t="shared" si="57"/>
        <v>44171</v>
      </c>
      <c r="H735" s="149" t="str">
        <f>VLOOKUP(C735,[1]業者一覧!_xlnm.Database,12,FALSE)</f>
        <v>篠原 隆行</v>
      </c>
      <c r="I735" s="149" t="str">
        <f>VLOOKUP(C735,[1]業者一覧!_xlnm.Database,13,FALSE)</f>
        <v>ｼﾉﾊﾗｹﾝｾﾂ</v>
      </c>
      <c r="J735" s="150">
        <f>VLOOKUP(C735,[1]業者一覧!_xlnm.Database,16,FALSE)</f>
        <v>8410054</v>
      </c>
      <c r="K735" s="146" t="str">
        <f>VLOOKUP(C735,[1]業者一覧!_xlnm.Database,17,FALSE)</f>
        <v>佐賀県鳥栖市蔵上町587-1</v>
      </c>
      <c r="L735" s="98" t="str">
        <f>VLOOKUP(C735,[1]業者一覧!_xlnm.Database,18,FALSE)</f>
        <v>0942-83-3723</v>
      </c>
      <c r="M735" s="151" t="str">
        <f>VLOOKUP(C735,[1]業者一覧!_xlnm.Database,19,FALSE)</f>
        <v>鳥内</v>
      </c>
      <c r="N735" s="196" t="s">
        <v>40</v>
      </c>
      <c r="O735" s="153" t="s">
        <v>42</v>
      </c>
      <c r="P735" s="153"/>
      <c r="Q735" s="153"/>
      <c r="R735" s="154"/>
      <c r="S735" s="155" t="s">
        <v>48</v>
      </c>
      <c r="T735" s="153" t="s">
        <v>48</v>
      </c>
      <c r="U735" s="153" t="s">
        <v>48</v>
      </c>
      <c r="V735" s="153" t="s">
        <v>48</v>
      </c>
      <c r="W735" s="154"/>
      <c r="X735" s="156"/>
      <c r="Y735" s="155" t="s">
        <v>48</v>
      </c>
      <c r="Z735" s="153" t="s">
        <v>48</v>
      </c>
      <c r="AA735" s="153" t="s">
        <v>48</v>
      </c>
      <c r="AB735" s="153" t="s">
        <v>38</v>
      </c>
      <c r="AC735" s="154" t="s">
        <v>48</v>
      </c>
      <c r="AD735" s="152"/>
      <c r="AE735" s="153"/>
      <c r="AF735" s="153"/>
      <c r="AG735" s="154"/>
      <c r="AH735" s="152" t="s">
        <v>38</v>
      </c>
      <c r="AI735" s="152"/>
      <c r="AJ735" s="156"/>
      <c r="AK735" s="157">
        <f t="shared" si="58"/>
        <v>11</v>
      </c>
      <c r="AL735" s="158"/>
    </row>
    <row r="736" spans="1:38" ht="37.5" customHeight="1">
      <c r="A736" s="22">
        <f>VLOOKUP(C736,[1]業者一覧!_xlnm.Database,3,FALSE)</f>
        <v>0</v>
      </c>
      <c r="B736" s="22">
        <f>VLOOKUP(C736,[1]業者一覧!_xlnm.Database,11,FALSE)</f>
        <v>3</v>
      </c>
      <c r="C736" s="23">
        <v>111540</v>
      </c>
      <c r="D736" s="42" t="str">
        <f t="shared" si="56"/>
        <v>04103111540</v>
      </c>
      <c r="E736" s="43" t="str">
        <f>VLOOKUP(C736,[1]業者一覧!_xlnm.Database,2,FALSE)</f>
        <v>㈲四宮梱包</v>
      </c>
      <c r="F736" s="44">
        <f>VLOOKUP(C736,[1]業者一覧!_xlnm.Database,4,FALSE)</f>
        <v>41986</v>
      </c>
      <c r="G736" s="45">
        <f t="shared" si="57"/>
        <v>43811</v>
      </c>
      <c r="H736" s="46" t="str">
        <f>VLOOKUP(C736,[1]業者一覧!_xlnm.Database,12,FALSE)</f>
        <v>四宮 和裕</v>
      </c>
      <c r="I736" s="46" t="str">
        <f>VLOOKUP(C736,[1]業者一覧!_xlnm.Database,13,FALSE)</f>
        <v>ｼﾉﾐﾔｺﾝﾎﾟｳ</v>
      </c>
      <c r="J736" s="29">
        <f>VLOOKUP(C736,[1]業者一覧!_xlnm.Database,16,FALSE)</f>
        <v>8120896</v>
      </c>
      <c r="K736" s="43" t="str">
        <f>VLOOKUP(C736,[1]業者一覧!_xlnm.Database,17,FALSE)</f>
        <v>福岡県福岡市博多区東光寺町1-2-41</v>
      </c>
      <c r="L736" s="47" t="str">
        <f>VLOOKUP(C736,[1]業者一覧!_xlnm.Database,18,FALSE)</f>
        <v>092-431-4909</v>
      </c>
      <c r="M736" s="48" t="str">
        <f>VLOOKUP(C736,[1]業者一覧!_xlnm.Database,19,FALSE)</f>
        <v>鳥外</v>
      </c>
      <c r="N736" s="49"/>
      <c r="O736" s="50"/>
      <c r="P736" s="50" t="s">
        <v>38</v>
      </c>
      <c r="Q736" s="50"/>
      <c r="R736" s="51"/>
      <c r="S736" s="52" t="s">
        <v>38</v>
      </c>
      <c r="T736" s="50" t="s">
        <v>38</v>
      </c>
      <c r="U736" s="50" t="s">
        <v>38</v>
      </c>
      <c r="V736" s="50" t="s">
        <v>38</v>
      </c>
      <c r="W736" s="51"/>
      <c r="X736" s="53"/>
      <c r="Y736" s="52"/>
      <c r="Z736" s="50" t="s">
        <v>38</v>
      </c>
      <c r="AA736" s="50" t="s">
        <v>38</v>
      </c>
      <c r="AB736" s="50"/>
      <c r="AC736" s="51" t="s">
        <v>38</v>
      </c>
      <c r="AD736" s="54"/>
      <c r="AE736" s="50"/>
      <c r="AF736" s="50"/>
      <c r="AG736" s="51"/>
      <c r="AH736" s="54" t="s">
        <v>38</v>
      </c>
      <c r="AI736" s="54"/>
      <c r="AJ736" s="53"/>
      <c r="AK736" s="55">
        <f t="shared" si="58"/>
        <v>8</v>
      </c>
      <c r="AL736" s="56"/>
    </row>
    <row r="737" spans="1:38" ht="37.5" customHeight="1">
      <c r="A737" s="63">
        <f>VLOOKUP(C737,[1]業者一覧!_xlnm.Database,3,FALSE)</f>
        <v>0</v>
      </c>
      <c r="B737" s="63">
        <f>VLOOKUP(C737,[1]業者一覧!_xlnm.Database,11,FALSE)</f>
        <v>3</v>
      </c>
      <c r="C737" s="81">
        <v>145</v>
      </c>
      <c r="D737" s="82" t="str">
        <f t="shared" si="56"/>
        <v>04103000145</v>
      </c>
      <c r="E737" s="83" t="str">
        <f>VLOOKUP(C737,[1]業者一覧!_xlnm.Database,2,FALSE)</f>
        <v>柴田産業㈱</v>
      </c>
      <c r="F737" s="84">
        <f>VLOOKUP(C737,[1]業者一覧!_xlnm.Database,4,FALSE)</f>
        <v>42502</v>
      </c>
      <c r="G737" s="85">
        <f>EDATE(F737,84)-1</f>
        <v>45057</v>
      </c>
      <c r="H737" s="86" t="str">
        <f>VLOOKUP(C737,[1]業者一覧!_xlnm.Database,12,FALSE)</f>
        <v>斉　浩</v>
      </c>
      <c r="I737" s="86" t="str">
        <f>VLOOKUP(C737,[1]業者一覧!_xlnm.Database,13,FALSE)</f>
        <v>ｼﾊﾞﾀｻﾝｷﾞｮｳ</v>
      </c>
      <c r="J737" s="70">
        <f>VLOOKUP(C737,[1]業者一覧!_xlnm.Database,16,FALSE)</f>
        <v>8300048</v>
      </c>
      <c r="K737" s="83" t="str">
        <f>VLOOKUP(C737,[1]業者一覧!_xlnm.Database,17,FALSE)</f>
        <v>福岡県久留米市梅満町1246-1</v>
      </c>
      <c r="L737" s="87" t="str">
        <f>VLOOKUP(C737,[1]業者一覧!_xlnm.Database,18,FALSE)</f>
        <v>0942-32-3857</v>
      </c>
      <c r="M737" s="88" t="str">
        <f>VLOOKUP(C737,[1]業者一覧!_xlnm.Database,19,FALSE)</f>
        <v>鳥外</v>
      </c>
      <c r="N737" s="89" t="s">
        <v>40</v>
      </c>
      <c r="O737" s="90" t="s">
        <v>38</v>
      </c>
      <c r="P737" s="90" t="s">
        <v>40</v>
      </c>
      <c r="Q737" s="90" t="s">
        <v>40</v>
      </c>
      <c r="R737" s="91" t="s">
        <v>40</v>
      </c>
      <c r="S737" s="92" t="s">
        <v>40</v>
      </c>
      <c r="T737" s="90" t="s">
        <v>38</v>
      </c>
      <c r="U737" s="90" t="s">
        <v>40</v>
      </c>
      <c r="V737" s="90" t="s">
        <v>40</v>
      </c>
      <c r="W737" s="91"/>
      <c r="X737" s="93"/>
      <c r="Y737" s="92" t="s">
        <v>40</v>
      </c>
      <c r="Z737" s="90" t="s">
        <v>40</v>
      </c>
      <c r="AA737" s="90" t="s">
        <v>40</v>
      </c>
      <c r="AB737" s="90"/>
      <c r="AC737" s="91" t="s">
        <v>40</v>
      </c>
      <c r="AD737" s="94"/>
      <c r="AE737" s="90"/>
      <c r="AF737" s="90"/>
      <c r="AG737" s="91"/>
      <c r="AH737" s="94" t="s">
        <v>38</v>
      </c>
      <c r="AI737" s="94" t="s">
        <v>38</v>
      </c>
      <c r="AJ737" s="93" t="s">
        <v>38</v>
      </c>
      <c r="AK737" s="95">
        <f t="shared" si="58"/>
        <v>13</v>
      </c>
      <c r="AL737" s="96"/>
    </row>
    <row r="738" spans="1:38" ht="37.5" customHeight="1">
      <c r="A738" s="22">
        <f>VLOOKUP(C738,[1]業者一覧!_xlnm.Database,3,FALSE)</f>
        <v>0</v>
      </c>
      <c r="B738" s="22">
        <f>VLOOKUP(C738,[1]業者一覧!_xlnm.Database,11,FALSE)</f>
        <v>3</v>
      </c>
      <c r="C738" s="23">
        <v>51218</v>
      </c>
      <c r="D738" s="42" t="str">
        <f t="shared" si="56"/>
        <v>04103051218</v>
      </c>
      <c r="E738" s="43" t="str">
        <f>VLOOKUP(C738,[1]業者一覧!_xlnm.Database,2,FALSE)</f>
        <v>柴田 博文</v>
      </c>
      <c r="F738" s="44">
        <f>VLOOKUP(C738,[1]業者一覧!_xlnm.Database,4,FALSE)</f>
        <v>43084</v>
      </c>
      <c r="G738" s="45">
        <f>EDATE(F738,60)-1</f>
        <v>44909</v>
      </c>
      <c r="H738" s="46" t="str">
        <f>VLOOKUP(C738,[1]業者一覧!_xlnm.Database,12,FALSE)</f>
        <v>柴田 博文</v>
      </c>
      <c r="I738" s="46" t="str">
        <f>VLOOKUP(C738,[1]業者一覧!_xlnm.Database,13,FALSE)</f>
        <v>ｼﾊﾞﾀﾋﾛﾌﾐ</v>
      </c>
      <c r="J738" s="29">
        <f>VLOOKUP(C738,[1]業者一覧!_xlnm.Database,16,FALSE)</f>
        <v>8390827</v>
      </c>
      <c r="K738" s="43" t="str">
        <f>VLOOKUP(C738,[1]業者一覧!_xlnm.Database,17,FALSE)</f>
        <v>福岡県久留米市山本町豊田1242-5</v>
      </c>
      <c r="L738" s="47" t="str">
        <f>VLOOKUP(C738,[1]業者一覧!_xlnm.Database,18,FALSE)</f>
        <v>0942-44-1590</v>
      </c>
      <c r="M738" s="48" t="str">
        <f>VLOOKUP(C738,[1]業者一覧!_xlnm.Database,19,FALSE)</f>
        <v>鳥外</v>
      </c>
      <c r="N738" s="49"/>
      <c r="O738" s="50"/>
      <c r="P738" s="50"/>
      <c r="Q738" s="50"/>
      <c r="R738" s="51"/>
      <c r="S738" s="52"/>
      <c r="T738" s="50"/>
      <c r="U738" s="50"/>
      <c r="V738" s="50"/>
      <c r="W738" s="51"/>
      <c r="X738" s="53"/>
      <c r="Y738" s="52"/>
      <c r="Z738" s="50"/>
      <c r="AA738" s="50"/>
      <c r="AB738" s="50"/>
      <c r="AC738" s="51" t="s">
        <v>50</v>
      </c>
      <c r="AD738" s="54"/>
      <c r="AE738" s="50"/>
      <c r="AF738" s="50"/>
      <c r="AG738" s="51"/>
      <c r="AH738" s="54"/>
      <c r="AI738" s="54"/>
      <c r="AJ738" s="53"/>
      <c r="AK738" s="55">
        <f t="shared" si="58"/>
        <v>1</v>
      </c>
      <c r="AL738" s="56" t="s">
        <v>99</v>
      </c>
    </row>
    <row r="739" spans="1:38" ht="37.5" customHeight="1">
      <c r="A739" s="22">
        <f>VLOOKUP(C739,[1]業者一覧!_xlnm.Database,3,FALSE)</f>
        <v>0</v>
      </c>
      <c r="B739" s="22">
        <f>VLOOKUP(C739,[1]業者一覧!_xlnm.Database,11,FALSE)</f>
        <v>5</v>
      </c>
      <c r="C739" s="23">
        <v>198353</v>
      </c>
      <c r="D739" s="24" t="str">
        <f t="shared" si="56"/>
        <v>04105198353</v>
      </c>
      <c r="E739" s="25" t="str">
        <f>VLOOKUP(C739,[1]業者一覧!_xlnm.Database,2,FALSE)</f>
        <v>株式会社シビコ</v>
      </c>
      <c r="F739" s="26">
        <f>VLOOKUP(C739,[1]業者一覧!_xlnm.Database,4,FALSE)</f>
        <v>43070</v>
      </c>
      <c r="G739" s="27">
        <f>EDATE(F739,60)-1</f>
        <v>44895</v>
      </c>
      <c r="H739" s="28" t="str">
        <f>VLOOKUP(C739,[1]業者一覧!_xlnm.Database,12,FALSE)</f>
        <v>中山 正活</v>
      </c>
      <c r="I739" s="28" t="str">
        <f>VLOOKUP(C739,[1]業者一覧!_xlnm.Database,13,FALSE)</f>
        <v>ｼﾋﾞｺ</v>
      </c>
      <c r="J739" s="29">
        <f>VLOOKUP(C739,[1]業者一覧!_xlnm.Database,16,FALSE)</f>
        <v>8471432</v>
      </c>
      <c r="K739" s="25" t="str">
        <f>VLOOKUP(C739,[1]業者一覧!_xlnm.Database,17,FALSE)</f>
        <v>佐賀県東松浦郡玄海町大字平尾536-1</v>
      </c>
      <c r="L739" s="30" t="str">
        <f>VLOOKUP(C739,[1]業者一覧!_xlnm.Database,18,FALSE)</f>
        <v>0955-51-3316</v>
      </c>
      <c r="M739" s="31" t="str">
        <f>VLOOKUP(C739,[1]業者一覧!_xlnm.Database,19,FALSE)</f>
        <v>唐内</v>
      </c>
      <c r="N739" s="32"/>
      <c r="O739" s="33" t="s">
        <v>42</v>
      </c>
      <c r="P739" s="33"/>
      <c r="Q739" s="33"/>
      <c r="R739" s="34"/>
      <c r="S739" s="35" t="s">
        <v>42</v>
      </c>
      <c r="T739" s="33" t="s">
        <v>42</v>
      </c>
      <c r="U739" s="33" t="s">
        <v>42</v>
      </c>
      <c r="V739" s="33"/>
      <c r="W739" s="34"/>
      <c r="X739" s="41"/>
      <c r="Y739" s="35" t="s">
        <v>42</v>
      </c>
      <c r="Z739" s="33" t="s">
        <v>42</v>
      </c>
      <c r="AA739" s="33" t="s">
        <v>42</v>
      </c>
      <c r="AB739" s="33"/>
      <c r="AC739" s="34" t="s">
        <v>42</v>
      </c>
      <c r="AD739" s="38"/>
      <c r="AE739" s="33"/>
      <c r="AF739" s="33"/>
      <c r="AG739" s="34"/>
      <c r="AH739" s="38" t="s">
        <v>42</v>
      </c>
      <c r="AI739" s="38"/>
      <c r="AJ739" s="41"/>
      <c r="AK739" s="39">
        <f t="shared" si="58"/>
        <v>8</v>
      </c>
      <c r="AL739" s="40"/>
    </row>
    <row r="740" spans="1:38" ht="37.5" customHeight="1">
      <c r="A740" s="22">
        <f>VLOOKUP(C740,[1]業者一覧!_xlnm.Database,3,FALSE)</f>
        <v>0</v>
      </c>
      <c r="B740" s="22">
        <f>VLOOKUP(C740,[1]業者一覧!_xlnm.Database,11,FALSE)</f>
        <v>5</v>
      </c>
      <c r="C740" s="23">
        <v>73599</v>
      </c>
      <c r="D740" s="42" t="str">
        <f t="shared" si="56"/>
        <v>04105073599</v>
      </c>
      <c r="E740" s="43" t="str">
        <f>VLOOKUP(C740,[1]業者一覧!_xlnm.Database,2,FALSE)</f>
        <v>㈲志摩クリエイト</v>
      </c>
      <c r="F740" s="44">
        <f>VLOOKUP(C740,[1]業者一覧!_xlnm.Database,4,FALSE)</f>
        <v>42379</v>
      </c>
      <c r="G740" s="45">
        <f>EDATE(F740,60)-1</f>
        <v>44205</v>
      </c>
      <c r="H740" s="46" t="str">
        <f>VLOOKUP(C740,[1]業者一覧!_xlnm.Database,12,FALSE)</f>
        <v>吉村 和茂</v>
      </c>
      <c r="I740" s="46" t="str">
        <f>VLOOKUP(C740,[1]業者一覧!_xlnm.Database,13,FALSE)</f>
        <v>ｼﾏｸﾘｴｲﾄ</v>
      </c>
      <c r="J740" s="29" t="str">
        <f>VLOOKUP(C740,[1]業者一覧!_xlnm.Database,16,FALSE)</f>
        <v>819-1323</v>
      </c>
      <c r="K740" s="43" t="str">
        <f>VLOOKUP(C740,[1]業者一覧!_xlnm.Database,17,FALSE)</f>
        <v>福岡県糸島市志摩小金丸2033-4</v>
      </c>
      <c r="L740" s="47" t="str">
        <f>VLOOKUP(C740,[1]業者一覧!_xlnm.Database,18,FALSE)</f>
        <v>092-327-2815</v>
      </c>
      <c r="M740" s="48" t="str">
        <f>VLOOKUP(C740,[1]業者一覧!_xlnm.Database,19,FALSE)</f>
        <v>唐外</v>
      </c>
      <c r="N740" s="49" t="s">
        <v>38</v>
      </c>
      <c r="O740" s="50" t="s">
        <v>38</v>
      </c>
      <c r="P740" s="50" t="s">
        <v>38</v>
      </c>
      <c r="Q740" s="50" t="s">
        <v>38</v>
      </c>
      <c r="R740" s="51" t="s">
        <v>38</v>
      </c>
      <c r="S740" s="52" t="s">
        <v>38</v>
      </c>
      <c r="T740" s="50" t="s">
        <v>38</v>
      </c>
      <c r="U740" s="50" t="s">
        <v>38</v>
      </c>
      <c r="V740" s="50"/>
      <c r="W740" s="51" t="s">
        <v>38</v>
      </c>
      <c r="X740" s="53"/>
      <c r="Y740" s="52"/>
      <c r="Z740" s="50" t="s">
        <v>38</v>
      </c>
      <c r="AA740" s="50" t="s">
        <v>38</v>
      </c>
      <c r="AB740" s="50" t="s">
        <v>38</v>
      </c>
      <c r="AC740" s="51" t="s">
        <v>38</v>
      </c>
      <c r="AD740" s="54" t="s">
        <v>38</v>
      </c>
      <c r="AE740" s="50"/>
      <c r="AF740" s="50" t="s">
        <v>38</v>
      </c>
      <c r="AG740" s="51"/>
      <c r="AH740" s="54" t="s">
        <v>38</v>
      </c>
      <c r="AI740" s="54"/>
      <c r="AJ740" s="53"/>
      <c r="AK740" s="55">
        <f t="shared" si="58"/>
        <v>15</v>
      </c>
      <c r="AL740" s="56"/>
    </row>
    <row r="741" spans="1:38" ht="37.5" customHeight="1">
      <c r="A741" s="22">
        <f>VLOOKUP(C741,[1]業者一覧!_xlnm.Database,3,FALSE)</f>
        <v>0</v>
      </c>
      <c r="B741" s="22">
        <f>VLOOKUP(C741,[1]業者一覧!_xlnm.Database,11,FALSE)</f>
        <v>1</v>
      </c>
      <c r="C741" s="23">
        <v>108938</v>
      </c>
      <c r="D741" s="42" t="str">
        <f t="shared" si="56"/>
        <v>04101108938</v>
      </c>
      <c r="E741" s="43" t="str">
        <f>VLOOKUP(C741,[1]業者一覧!_xlnm.Database,2,FALSE)</f>
        <v>㈱島工業</v>
      </c>
      <c r="F741" s="44">
        <f>VLOOKUP(C741,[1]業者一覧!_xlnm.Database,4,FALSE)</f>
        <v>43485</v>
      </c>
      <c r="G741" s="45">
        <f>EDATE(F741,60)-1</f>
        <v>45310</v>
      </c>
      <c r="H741" s="46" t="str">
        <f>VLOOKUP(C741,[1]業者一覧!_xlnm.Database,12,FALSE)</f>
        <v>島 弘典</v>
      </c>
      <c r="I741" s="46" t="str">
        <f>VLOOKUP(C741,[1]業者一覧!_xlnm.Database,13,FALSE)</f>
        <v>ｼﾏｺｳｷﾞｮｳ</v>
      </c>
      <c r="J741" s="29">
        <f>VLOOKUP(C741,[1]業者一覧!_xlnm.Database,16,FALSE)</f>
        <v>8490918</v>
      </c>
      <c r="K741" s="43" t="str">
        <f>VLOOKUP(C741,[1]業者一覧!_xlnm.Database,17,FALSE)</f>
        <v>佐賀県佐賀市兵庫南4-22-10</v>
      </c>
      <c r="L741" s="47" t="str">
        <f>VLOOKUP(C741,[1]業者一覧!_xlnm.Database,18,FALSE)</f>
        <v>0952-24-1321</v>
      </c>
      <c r="M741" s="48" t="str">
        <f>VLOOKUP(C741,[1]業者一覧!_xlnm.Database,19,FALSE)</f>
        <v>佐内</v>
      </c>
      <c r="N741" s="49" t="s">
        <v>38</v>
      </c>
      <c r="O741" s="50" t="s">
        <v>38</v>
      </c>
      <c r="P741" s="50" t="s">
        <v>38</v>
      </c>
      <c r="Q741" s="50"/>
      <c r="R741" s="51"/>
      <c r="S741" s="52" t="s">
        <v>38</v>
      </c>
      <c r="T741" s="50" t="s">
        <v>38</v>
      </c>
      <c r="U741" s="50" t="s">
        <v>38</v>
      </c>
      <c r="V741" s="50"/>
      <c r="W741" s="51" t="s">
        <v>38</v>
      </c>
      <c r="X741" s="53"/>
      <c r="Y741" s="52"/>
      <c r="Z741" s="50" t="s">
        <v>38</v>
      </c>
      <c r="AA741" s="50" t="s">
        <v>38</v>
      </c>
      <c r="AB741" s="50"/>
      <c r="AC741" s="51" t="s">
        <v>38</v>
      </c>
      <c r="AD741" s="54"/>
      <c r="AE741" s="50"/>
      <c r="AF741" s="50"/>
      <c r="AG741" s="51"/>
      <c r="AH741" s="54"/>
      <c r="AI741" s="54" t="s">
        <v>40</v>
      </c>
      <c r="AJ741" s="53"/>
      <c r="AK741" s="55">
        <f t="shared" si="58"/>
        <v>10</v>
      </c>
      <c r="AL741" s="56"/>
    </row>
    <row r="742" spans="1:38" ht="37.5" customHeight="1">
      <c r="A742" s="22">
        <f>VLOOKUP(C742,[1]業者一覧!_xlnm.Database,3,FALSE)</f>
        <v>0</v>
      </c>
      <c r="B742" s="22">
        <f>VLOOKUP(C742,[1]業者一覧!_xlnm.Database,11,FALSE)</f>
        <v>1</v>
      </c>
      <c r="C742" s="23">
        <v>206214</v>
      </c>
      <c r="D742" s="42" t="str">
        <f t="shared" si="56"/>
        <v>04101206214</v>
      </c>
      <c r="E742" s="43" t="str">
        <f>VLOOKUP(C742,[1]業者一覧!_xlnm.Database,2,FALSE)</f>
        <v>㈲シマザキ工建</v>
      </c>
      <c r="F742" s="44">
        <f>VLOOKUP(C742,[1]業者一覧!_xlnm.Database,4,FALSE)</f>
        <v>43532</v>
      </c>
      <c r="G742" s="45">
        <f>EDATE(F742,60)-1</f>
        <v>45358</v>
      </c>
      <c r="H742" s="46" t="str">
        <f>VLOOKUP(C742,[1]業者一覧!_xlnm.Database,12,FALSE)</f>
        <v>島﨑 日出昭</v>
      </c>
      <c r="I742" s="46" t="str">
        <f>VLOOKUP(C742,[1]業者一覧!_xlnm.Database,13,FALSE)</f>
        <v>ｼﾏｻﾞｷｺｳｹﾝ</v>
      </c>
      <c r="J742" s="29" t="str">
        <f>VLOOKUP(C742,[1]業者一覧!_xlnm.Database,16,FALSE)</f>
        <v>849-4282</v>
      </c>
      <c r="K742" s="43" t="str">
        <f>VLOOKUP(C742,[1]業者一覧!_xlnm.Database,17,FALSE)</f>
        <v>佐賀県伊万里市東山代町里664-33</v>
      </c>
      <c r="L742" s="47" t="str">
        <f>VLOOKUP(C742,[1]業者一覧!_xlnm.Database,18,FALSE)</f>
        <v>0955-28-4757</v>
      </c>
      <c r="M742" s="48" t="str">
        <f>VLOOKUP(C742,[1]業者一覧!_xlnm.Database,19,FALSE)</f>
        <v>伊内</v>
      </c>
      <c r="N742" s="49" t="s">
        <v>40</v>
      </c>
      <c r="O742" s="50" t="s">
        <v>40</v>
      </c>
      <c r="P742" s="50"/>
      <c r="Q742" s="50"/>
      <c r="R742" s="51"/>
      <c r="S742" s="52" t="s">
        <v>40</v>
      </c>
      <c r="T742" s="50" t="s">
        <v>40</v>
      </c>
      <c r="U742" s="50" t="s">
        <v>40</v>
      </c>
      <c r="V742" s="50" t="s">
        <v>40</v>
      </c>
      <c r="W742" s="51"/>
      <c r="X742" s="53"/>
      <c r="Y742" s="52" t="s">
        <v>40</v>
      </c>
      <c r="Z742" s="50" t="s">
        <v>40</v>
      </c>
      <c r="AA742" s="50" t="s">
        <v>40</v>
      </c>
      <c r="AB742" s="50" t="s">
        <v>40</v>
      </c>
      <c r="AC742" s="51" t="s">
        <v>40</v>
      </c>
      <c r="AD742" s="54"/>
      <c r="AE742" s="50"/>
      <c r="AF742" s="50" t="s">
        <v>40</v>
      </c>
      <c r="AG742" s="51"/>
      <c r="AH742" s="54" t="s">
        <v>40</v>
      </c>
      <c r="AI742" s="54" t="s">
        <v>40</v>
      </c>
      <c r="AJ742" s="53"/>
      <c r="AK742" s="55">
        <f t="shared" si="58"/>
        <v>12</v>
      </c>
      <c r="AL742" s="56"/>
    </row>
    <row r="743" spans="1:38" ht="37.5" customHeight="1">
      <c r="A743" s="63">
        <f>VLOOKUP(C743,[1]業者一覧!_xlnm.Database,3,FALSE)</f>
        <v>1</v>
      </c>
      <c r="B743" s="63">
        <f>VLOOKUP(C743,[1]業者一覧!_xlnm.Database,11,FALSE)</f>
        <v>1</v>
      </c>
      <c r="C743" s="64">
        <v>18979</v>
      </c>
      <c r="D743" s="65" t="str">
        <f t="shared" si="56"/>
        <v>04111018979</v>
      </c>
      <c r="E743" s="66" t="str">
        <f>VLOOKUP(C743,[1]業者一覧!_xlnm.Database,2,FALSE)</f>
        <v>㈱島田商会</v>
      </c>
      <c r="F743" s="67">
        <f>VLOOKUP(C743,[1]業者一覧!_xlnm.Database,4,FALSE)</f>
        <v>42523</v>
      </c>
      <c r="G743" s="68">
        <f>EDATE(F743,84)-1</f>
        <v>45078</v>
      </c>
      <c r="H743" s="69" t="str">
        <f>VLOOKUP(C743,[1]業者一覧!_xlnm.Database,12,FALSE)</f>
        <v>島田 明子</v>
      </c>
      <c r="I743" s="69" t="str">
        <f>VLOOKUP(C743,[1]業者一覧!_xlnm.Database,13,FALSE)</f>
        <v>ｼﾏﾀﾞｼｮｳｶｲ</v>
      </c>
      <c r="J743" s="70">
        <f>VLOOKUP(C743,[1]業者一覧!_xlnm.Database,16,FALSE)</f>
        <v>8460002</v>
      </c>
      <c r="K743" s="66" t="str">
        <f>VLOOKUP(C743,[1]業者一覧!_xlnm.Database,17,FALSE)</f>
        <v>佐賀県多久市北多久町大字小侍801</v>
      </c>
      <c r="L743" s="71" t="str">
        <f>VLOOKUP(C743,[1]業者一覧!_xlnm.Database,18,FALSE)</f>
        <v>0952-74-4141</v>
      </c>
      <c r="M743" s="72" t="str">
        <f>VLOOKUP(C743,[1]業者一覧!_xlnm.Database,19,FALSE)</f>
        <v>佐内</v>
      </c>
      <c r="N743" s="89" t="s">
        <v>40</v>
      </c>
      <c r="O743" s="74"/>
      <c r="P743" s="74" t="s">
        <v>48</v>
      </c>
      <c r="Q743" s="74"/>
      <c r="R743" s="75"/>
      <c r="S743" s="76" t="s">
        <v>48</v>
      </c>
      <c r="T743" s="74" t="s">
        <v>48</v>
      </c>
      <c r="U743" s="74" t="s">
        <v>40</v>
      </c>
      <c r="V743" s="74"/>
      <c r="W743" s="75"/>
      <c r="X743" s="93"/>
      <c r="Y743" s="76"/>
      <c r="Z743" s="74" t="s">
        <v>48</v>
      </c>
      <c r="AA743" s="74" t="s">
        <v>48</v>
      </c>
      <c r="AB743" s="74" t="s">
        <v>40</v>
      </c>
      <c r="AC743" s="75" t="s">
        <v>40</v>
      </c>
      <c r="AD743" s="78"/>
      <c r="AE743" s="74"/>
      <c r="AF743" s="74"/>
      <c r="AG743" s="75"/>
      <c r="AH743" s="78" t="s">
        <v>38</v>
      </c>
      <c r="AI743" s="78"/>
      <c r="AJ743" s="77"/>
      <c r="AK743" s="79">
        <f t="shared" si="58"/>
        <v>9</v>
      </c>
      <c r="AL743" s="80"/>
    </row>
    <row r="744" spans="1:38" ht="37.5" customHeight="1">
      <c r="A744" s="22">
        <f>VLOOKUP(C744,[1]業者一覧!_xlnm.Database,3,FALSE)</f>
        <v>0</v>
      </c>
      <c r="B744" s="22">
        <f>VLOOKUP(C744,[1]業者一覧!_xlnm.Database,11,FALSE)</f>
        <v>7</v>
      </c>
      <c r="C744" s="23">
        <v>118403</v>
      </c>
      <c r="D744" s="42" t="str">
        <f t="shared" si="56"/>
        <v>04107118403</v>
      </c>
      <c r="E744" s="43" t="str">
        <f>VLOOKUP(C744,[1]業者一覧!_xlnm.Database,2,FALSE)</f>
        <v>島ノ江 功一</v>
      </c>
      <c r="F744" s="44">
        <f>VLOOKUP(C744,[1]業者一覧!_xlnm.Database,4,FALSE)</f>
        <v>42142</v>
      </c>
      <c r="G744" s="45">
        <f t="shared" ref="G744:G761" si="59">EDATE(F744,60)-1</f>
        <v>43968</v>
      </c>
      <c r="H744" s="46" t="str">
        <f>VLOOKUP(C744,[1]業者一覧!_xlnm.Database,12,FALSE)</f>
        <v>島ノ江 功一</v>
      </c>
      <c r="I744" s="46" t="str">
        <f>VLOOKUP(C744,[1]業者一覧!_xlnm.Database,13,FALSE)</f>
        <v>ｼﾏﾉｴｺｳｲﾁ</v>
      </c>
      <c r="J744" s="29">
        <f>VLOOKUP(C744,[1]業者一覧!_xlnm.Database,16,FALSE)</f>
        <v>8491116</v>
      </c>
      <c r="K744" s="43" t="str">
        <f>VLOOKUP(C744,[1]業者一覧!_xlnm.Database,17,FALSE)</f>
        <v>佐賀県杵島郡白石町大字横手168-4</v>
      </c>
      <c r="L744" s="47" t="str">
        <f>VLOOKUP(C744,[1]業者一覧!_xlnm.Database,18,FALSE)</f>
        <v>0952-84-6070</v>
      </c>
      <c r="M744" s="48" t="str">
        <f>VLOOKUP(C744,[1]業者一覧!_xlnm.Database,19,FALSE)</f>
        <v>杵内</v>
      </c>
      <c r="N744" s="49"/>
      <c r="O744" s="50"/>
      <c r="P744" s="50"/>
      <c r="Q744" s="50"/>
      <c r="R744" s="51"/>
      <c r="S744" s="52" t="s">
        <v>38</v>
      </c>
      <c r="T744" s="50" t="s">
        <v>38</v>
      </c>
      <c r="U744" s="50" t="s">
        <v>38</v>
      </c>
      <c r="V744" s="50"/>
      <c r="W744" s="51"/>
      <c r="X744" s="53"/>
      <c r="Y744" s="52"/>
      <c r="Z744" s="50" t="s">
        <v>38</v>
      </c>
      <c r="AA744" s="50" t="s">
        <v>38</v>
      </c>
      <c r="AB744" s="50"/>
      <c r="AC744" s="51" t="s">
        <v>38</v>
      </c>
      <c r="AD744" s="54"/>
      <c r="AE744" s="50"/>
      <c r="AF744" s="50"/>
      <c r="AG744" s="51"/>
      <c r="AH744" s="54"/>
      <c r="AI744" s="54"/>
      <c r="AJ744" s="53"/>
      <c r="AK744" s="55">
        <f t="shared" si="58"/>
        <v>6</v>
      </c>
      <c r="AL744" s="56"/>
    </row>
    <row r="745" spans="1:38" ht="37.5" customHeight="1">
      <c r="A745" s="22">
        <f>VLOOKUP(C745,[1]業者一覧!_xlnm.Database,3,FALSE)</f>
        <v>0</v>
      </c>
      <c r="B745" s="22">
        <f>VLOOKUP(C745,[1]業者一覧!_xlnm.Database,11,FALSE)</f>
        <v>1</v>
      </c>
      <c r="C745" s="23">
        <v>201741</v>
      </c>
      <c r="D745" s="24" t="str">
        <f t="shared" si="56"/>
        <v>04101201741</v>
      </c>
      <c r="E745" s="25" t="str">
        <f>VLOOKUP(C745,[1]業者一覧!_xlnm.Database,2,FALSE)</f>
        <v>嶋原 和孝</v>
      </c>
      <c r="F745" s="26">
        <f>VLOOKUP(C745,[1]業者一覧!_xlnm.Database,4,FALSE)</f>
        <v>43259</v>
      </c>
      <c r="G745" s="27">
        <f t="shared" si="59"/>
        <v>45084</v>
      </c>
      <c r="H745" s="28" t="str">
        <f>VLOOKUP(C745,[1]業者一覧!_xlnm.Database,12,FALSE)</f>
        <v>嶋原 和孝</v>
      </c>
      <c r="I745" s="28" t="str">
        <f>VLOOKUP(C745,[1]業者一覧!_xlnm.Database,13,FALSE)</f>
        <v>ｼﾏﾊﾞﾗｶｽﾞﾀｶ</v>
      </c>
      <c r="J745" s="29" t="str">
        <f>VLOOKUP(C745,[1]業者一覧!_xlnm.Database,16,FALSE)</f>
        <v>859-3244</v>
      </c>
      <c r="K745" s="25" t="str">
        <f>VLOOKUP(C745,[1]業者一覧!_xlnm.Database,17,FALSE)</f>
        <v>長崎県佐世保市江上町646-3</v>
      </c>
      <c r="L745" s="30" t="str">
        <f>VLOOKUP(C745,[1]業者一覧!_xlnm.Database,18,FALSE)</f>
        <v>0956-59-6621</v>
      </c>
      <c r="M745" s="31" t="str">
        <f>VLOOKUP(C745,[1]業者一覧!_xlnm.Database,19,FALSE)</f>
        <v>佐外</v>
      </c>
      <c r="N745" s="32"/>
      <c r="O745" s="33"/>
      <c r="P745" s="33"/>
      <c r="Q745" s="33"/>
      <c r="R745" s="34"/>
      <c r="S745" s="35" t="s">
        <v>40</v>
      </c>
      <c r="T745" s="33"/>
      <c r="U745" s="33" t="s">
        <v>38</v>
      </c>
      <c r="V745" s="33" t="s">
        <v>38</v>
      </c>
      <c r="W745" s="34"/>
      <c r="X745" s="41"/>
      <c r="Y745" s="35" t="s">
        <v>38</v>
      </c>
      <c r="Z745" s="33" t="s">
        <v>38</v>
      </c>
      <c r="AA745" s="33" t="s">
        <v>38</v>
      </c>
      <c r="AB745" s="33"/>
      <c r="AC745" s="34" t="s">
        <v>38</v>
      </c>
      <c r="AD745" s="38"/>
      <c r="AE745" s="33"/>
      <c r="AF745" s="33"/>
      <c r="AG745" s="34"/>
      <c r="AH745" s="38"/>
      <c r="AI745" s="38"/>
      <c r="AJ745" s="41"/>
      <c r="AK745" s="39">
        <f t="shared" si="58"/>
        <v>7</v>
      </c>
      <c r="AL745" s="40"/>
    </row>
    <row r="746" spans="1:38" ht="37.5" customHeight="1">
      <c r="A746" s="22">
        <f>VLOOKUP(C746,[1]業者一覧!_xlnm.Database,3,FALSE)</f>
        <v>0</v>
      </c>
      <c r="B746" s="22">
        <f>VLOOKUP(C746,[1]業者一覧!_xlnm.Database,11,FALSE)</f>
        <v>1</v>
      </c>
      <c r="C746" s="23">
        <v>85794</v>
      </c>
      <c r="D746" s="42" t="str">
        <f t="shared" si="56"/>
        <v>04101085794</v>
      </c>
      <c r="E746" s="43" t="str">
        <f>VLOOKUP(C746,[1]業者一覧!_xlnm.Database,2,FALSE)</f>
        <v>㈱嶋本建設</v>
      </c>
      <c r="F746" s="44">
        <f>VLOOKUP(C746,[1]業者一覧!_xlnm.Database,4,FALSE)</f>
        <v>42917</v>
      </c>
      <c r="G746" s="45">
        <f t="shared" si="59"/>
        <v>44742</v>
      </c>
      <c r="H746" s="46" t="str">
        <f>VLOOKUP(C746,[1]業者一覧!_xlnm.Database,12,FALSE)</f>
        <v>嶋本 弘文</v>
      </c>
      <c r="I746" s="46" t="str">
        <f>VLOOKUP(C746,[1]業者一覧!_xlnm.Database,13,FALSE)</f>
        <v>ｼﾏﾓﾄｹﾝｾﾂ</v>
      </c>
      <c r="J746" s="29">
        <f>VLOOKUP(C746,[1]業者一覧!_xlnm.Database,16,FALSE)</f>
        <v>8450031</v>
      </c>
      <c r="K746" s="43" t="str">
        <f>VLOOKUP(C746,[1]業者一覧!_xlnm.Database,17,FALSE)</f>
        <v>佐賀県小城市三日月町堀江525-1</v>
      </c>
      <c r="L746" s="47" t="str">
        <f>VLOOKUP(C746,[1]業者一覧!_xlnm.Database,18,FALSE)</f>
        <v>0952-73-4318</v>
      </c>
      <c r="M746" s="48" t="str">
        <f>VLOOKUP(C746,[1]業者一覧!_xlnm.Database,19,FALSE)</f>
        <v>佐内</v>
      </c>
      <c r="N746" s="49"/>
      <c r="O746" s="50"/>
      <c r="P746" s="50"/>
      <c r="Q746" s="50"/>
      <c r="R746" s="51"/>
      <c r="S746" s="52" t="s">
        <v>38</v>
      </c>
      <c r="T746" s="50" t="s">
        <v>38</v>
      </c>
      <c r="U746" s="50" t="s">
        <v>38</v>
      </c>
      <c r="V746" s="50" t="s">
        <v>38</v>
      </c>
      <c r="W746" s="51"/>
      <c r="X746" s="53"/>
      <c r="Y746" s="52"/>
      <c r="Z746" s="50" t="s">
        <v>38</v>
      </c>
      <c r="AA746" s="50" t="s">
        <v>38</v>
      </c>
      <c r="AB746" s="50"/>
      <c r="AC746" s="51" t="s">
        <v>38</v>
      </c>
      <c r="AD746" s="54"/>
      <c r="AE746" s="50"/>
      <c r="AF746" s="50"/>
      <c r="AG746" s="51"/>
      <c r="AH746" s="54"/>
      <c r="AI746" s="54"/>
      <c r="AJ746" s="53"/>
      <c r="AK746" s="55">
        <f t="shared" si="58"/>
        <v>7</v>
      </c>
      <c r="AL746" s="56"/>
    </row>
    <row r="747" spans="1:38" ht="37.5" customHeight="1">
      <c r="A747" s="22">
        <f>VLOOKUP(C747,[1]業者一覧!_xlnm.Database,3,FALSE)</f>
        <v>0</v>
      </c>
      <c r="B747" s="22">
        <f>VLOOKUP(C747,[1]業者一覧!_xlnm.Database,11,FALSE)</f>
        <v>1</v>
      </c>
      <c r="C747" s="23">
        <v>190712</v>
      </c>
      <c r="D747" s="24" t="str">
        <f t="shared" si="56"/>
        <v>04101190712</v>
      </c>
      <c r="E747" s="25" t="str">
        <f>VLOOKUP(C747,[1]業者一覧!_xlnm.Database,2,FALSE)</f>
        <v>㈱清水</v>
      </c>
      <c r="F747" s="26">
        <f>VLOOKUP(C747,[1]業者一覧!_xlnm.Database,4,FALSE)</f>
        <v>42676</v>
      </c>
      <c r="G747" s="27">
        <f t="shared" si="59"/>
        <v>44501</v>
      </c>
      <c r="H747" s="28" t="str">
        <f>VLOOKUP(C747,[1]業者一覧!_xlnm.Database,12,FALSE)</f>
        <v>清水 豊</v>
      </c>
      <c r="I747" s="28" t="str">
        <f>VLOOKUP(C747,[1]業者一覧!_xlnm.Database,13,FALSE)</f>
        <v>ｼﾐｽﾞ</v>
      </c>
      <c r="J747" s="29" t="str">
        <f>VLOOKUP(C747,[1]業者一覧!_xlnm.Database,16,FALSE)</f>
        <v>869-4201</v>
      </c>
      <c r="K747" s="25" t="str">
        <f>VLOOKUP(C747,[1]業者一覧!_xlnm.Database,17,FALSE)</f>
        <v>熊本県八代市鏡町鏡村304-1</v>
      </c>
      <c r="L747" s="30" t="str">
        <f>VLOOKUP(C747,[1]業者一覧!_xlnm.Database,18,FALSE)</f>
        <v>0965-45-9963</v>
      </c>
      <c r="M747" s="31" t="str">
        <f>VLOOKUP(C747,[1]業者一覧!_xlnm.Database,19,FALSE)</f>
        <v>佐外</v>
      </c>
      <c r="N747" s="32" t="s">
        <v>38</v>
      </c>
      <c r="O747" s="33" t="s">
        <v>38</v>
      </c>
      <c r="P747" s="33" t="s">
        <v>38</v>
      </c>
      <c r="Q747" s="33" t="s">
        <v>38</v>
      </c>
      <c r="R747" s="34" t="s">
        <v>38</v>
      </c>
      <c r="S747" s="35" t="s">
        <v>38</v>
      </c>
      <c r="T747" s="33" t="s">
        <v>38</v>
      </c>
      <c r="U747" s="33" t="s">
        <v>38</v>
      </c>
      <c r="V747" s="33" t="s">
        <v>38</v>
      </c>
      <c r="W747" s="34"/>
      <c r="X747" s="41"/>
      <c r="Y747" s="35" t="s">
        <v>38</v>
      </c>
      <c r="Z747" s="33" t="s">
        <v>38</v>
      </c>
      <c r="AA747" s="33" t="s">
        <v>38</v>
      </c>
      <c r="AB747" s="33" t="s">
        <v>38</v>
      </c>
      <c r="AC747" s="34" t="s">
        <v>38</v>
      </c>
      <c r="AD747" s="38"/>
      <c r="AE747" s="33"/>
      <c r="AF747" s="33" t="s">
        <v>38</v>
      </c>
      <c r="AG747" s="34"/>
      <c r="AH747" s="38" t="s">
        <v>38</v>
      </c>
      <c r="AI747" s="38"/>
      <c r="AJ747" s="41"/>
      <c r="AK747" s="39">
        <f t="shared" si="58"/>
        <v>15</v>
      </c>
      <c r="AL747" s="40"/>
    </row>
    <row r="748" spans="1:38" ht="37.5" customHeight="1">
      <c r="A748" s="22">
        <f>VLOOKUP(C748,[1]業者一覧!_xlnm.Database,3,FALSE)</f>
        <v>0</v>
      </c>
      <c r="B748" s="22">
        <f>VLOOKUP(C748,[1]業者一覧!_xlnm.Database,11,FALSE)</f>
        <v>1</v>
      </c>
      <c r="C748" s="23">
        <v>346</v>
      </c>
      <c r="D748" s="42" t="str">
        <f t="shared" si="56"/>
        <v>04101000346</v>
      </c>
      <c r="E748" s="43" t="str">
        <f>VLOOKUP(C748,[1]業者一覧!_xlnm.Database,2,FALSE)</f>
        <v>㈲下岡タイヤ産業</v>
      </c>
      <c r="F748" s="44">
        <f>VLOOKUP(C748,[1]業者一覧!_xlnm.Database,4,FALSE)</f>
        <v>42681</v>
      </c>
      <c r="G748" s="45">
        <f t="shared" si="59"/>
        <v>44506</v>
      </c>
      <c r="H748" s="46" t="str">
        <f>VLOOKUP(C748,[1]業者一覧!_xlnm.Database,12,FALSE)</f>
        <v>下岡 均</v>
      </c>
      <c r="I748" s="46" t="str">
        <f>VLOOKUP(C748,[1]業者一覧!_xlnm.Database,13,FALSE)</f>
        <v>ｼﾓｵｶﾀｲﾔｻﾝｷﾞｮｳ</v>
      </c>
      <c r="J748" s="29">
        <f>VLOOKUP(C748,[1]業者一覧!_xlnm.Database,16,FALSE)</f>
        <v>7311221</v>
      </c>
      <c r="K748" s="43" t="str">
        <f>VLOOKUP(C748,[1]業者一覧!_xlnm.Database,17,FALSE)</f>
        <v>広島県山県郡北広島町今吉田615</v>
      </c>
      <c r="L748" s="47" t="str">
        <f>VLOOKUP(C748,[1]業者一覧!_xlnm.Database,18,FALSE)</f>
        <v>0826-84-1811</v>
      </c>
      <c r="M748" s="48" t="str">
        <f>VLOOKUP(C748,[1]業者一覧!_xlnm.Database,19,FALSE)</f>
        <v>佐外</v>
      </c>
      <c r="N748" s="49"/>
      <c r="O748" s="50"/>
      <c r="P748" s="50"/>
      <c r="Q748" s="50"/>
      <c r="R748" s="51"/>
      <c r="S748" s="52" t="s">
        <v>38</v>
      </c>
      <c r="T748" s="50" t="s">
        <v>38</v>
      </c>
      <c r="U748" s="50" t="s">
        <v>38</v>
      </c>
      <c r="V748" s="50" t="s">
        <v>38</v>
      </c>
      <c r="W748" s="51"/>
      <c r="X748" s="53"/>
      <c r="Y748" s="52" t="s">
        <v>38</v>
      </c>
      <c r="Z748" s="50" t="s">
        <v>38</v>
      </c>
      <c r="AA748" s="50" t="s">
        <v>38</v>
      </c>
      <c r="AB748" s="50"/>
      <c r="AC748" s="51" t="s">
        <v>38</v>
      </c>
      <c r="AD748" s="54"/>
      <c r="AE748" s="50"/>
      <c r="AF748" s="50"/>
      <c r="AG748" s="51"/>
      <c r="AH748" s="54"/>
      <c r="AI748" s="54"/>
      <c r="AJ748" s="53"/>
      <c r="AK748" s="55">
        <f t="shared" si="58"/>
        <v>8</v>
      </c>
      <c r="AL748" s="56"/>
    </row>
    <row r="749" spans="1:38" ht="37.5" customHeight="1">
      <c r="A749" s="22">
        <f>VLOOKUP(C749,[1]業者一覧!_xlnm.Database,3,FALSE)</f>
        <v>0</v>
      </c>
      <c r="B749" s="22">
        <f>VLOOKUP(C749,[1]業者一覧!_xlnm.Database,11,FALSE)</f>
        <v>5</v>
      </c>
      <c r="C749" s="23">
        <v>62576</v>
      </c>
      <c r="D749" s="42" t="str">
        <f t="shared" si="56"/>
        <v>04105062576</v>
      </c>
      <c r="E749" s="43" t="str">
        <f>VLOOKUP(C749,[1]業者一覧!_xlnm.Database,2,FALSE)</f>
        <v>㈱シモカワ</v>
      </c>
      <c r="F749" s="44">
        <f>VLOOKUP(C749,[1]業者一覧!_xlnm.Database,4,FALSE)</f>
        <v>43667</v>
      </c>
      <c r="G749" s="45">
        <f t="shared" si="59"/>
        <v>45493</v>
      </c>
      <c r="H749" s="46" t="str">
        <f>VLOOKUP(C749,[1]業者一覧!_xlnm.Database,12,FALSE)</f>
        <v>下川 道子</v>
      </c>
      <c r="I749" s="46" t="str">
        <f>VLOOKUP(C749,[1]業者一覧!_xlnm.Database,13,FALSE)</f>
        <v>ｼﾓｶﾜ</v>
      </c>
      <c r="J749" s="29">
        <f>VLOOKUP(C749,[1]業者一覧!_xlnm.Database,16,FALSE)</f>
        <v>8495131</v>
      </c>
      <c r="K749" s="43" t="str">
        <f>VLOOKUP(C749,[1]業者一覧!_xlnm.Database,17,FALSE)</f>
        <v>佐賀県唐津市浜玉町浜崎324</v>
      </c>
      <c r="L749" s="47" t="str">
        <f>VLOOKUP(C749,[1]業者一覧!_xlnm.Database,18,FALSE)</f>
        <v>0955-56-6123</v>
      </c>
      <c r="M749" s="48" t="str">
        <f>VLOOKUP(C749,[1]業者一覧!_xlnm.Database,19,FALSE)</f>
        <v>唐内</v>
      </c>
      <c r="N749" s="49"/>
      <c r="O749" s="50"/>
      <c r="P749" s="50"/>
      <c r="Q749" s="50"/>
      <c r="R749" s="51"/>
      <c r="S749" s="52" t="s">
        <v>38</v>
      </c>
      <c r="T749" s="50"/>
      <c r="U749" s="50"/>
      <c r="V749" s="50"/>
      <c r="W749" s="51"/>
      <c r="X749" s="53"/>
      <c r="Y749" s="52"/>
      <c r="Z749" s="50" t="s">
        <v>38</v>
      </c>
      <c r="AA749" s="50" t="s">
        <v>38</v>
      </c>
      <c r="AB749" s="50"/>
      <c r="AC749" s="51" t="s">
        <v>38</v>
      </c>
      <c r="AD749" s="54"/>
      <c r="AE749" s="50"/>
      <c r="AF749" s="50"/>
      <c r="AG749" s="51"/>
      <c r="AH749" s="54"/>
      <c r="AI749" s="54"/>
      <c r="AJ749" s="53"/>
      <c r="AK749" s="55">
        <f t="shared" si="58"/>
        <v>4</v>
      </c>
      <c r="AL749" s="56"/>
    </row>
    <row r="750" spans="1:38" ht="37.5" customHeight="1">
      <c r="A750" s="22">
        <f>VLOOKUP(C750,[1]業者一覧!_xlnm.Database,3,FALSE)</f>
        <v>0</v>
      </c>
      <c r="B750" s="22">
        <f>VLOOKUP(C750,[1]業者一覧!_xlnm.Database,11,FALSE)</f>
        <v>1</v>
      </c>
      <c r="C750" s="23">
        <v>173757</v>
      </c>
      <c r="D750" s="42" t="str">
        <f t="shared" si="56"/>
        <v>04101173757</v>
      </c>
      <c r="E750" s="43" t="str">
        <f>VLOOKUP(C750,[1]業者一覧!_xlnm.Database,2,FALSE)</f>
        <v>㈱下川工業</v>
      </c>
      <c r="F750" s="44">
        <f>VLOOKUP(C750,[1]業者一覧!_xlnm.Database,4,FALSE)</f>
        <v>43426</v>
      </c>
      <c r="G750" s="45">
        <f t="shared" si="59"/>
        <v>45251</v>
      </c>
      <c r="H750" s="46" t="str">
        <f>VLOOKUP(C750,[1]業者一覧!_xlnm.Database,12,FALSE)</f>
        <v>下川 通</v>
      </c>
      <c r="I750" s="46" t="str">
        <f>VLOOKUP(C750,[1]業者一覧!_xlnm.Database,13,FALSE)</f>
        <v>ｼﾓｶﾜｺｳｷﾞｮｳ</v>
      </c>
      <c r="J750" s="29" t="str">
        <f>VLOOKUP(C750,[1]業者一覧!_xlnm.Database,16,FALSE)</f>
        <v>830-0214</v>
      </c>
      <c r="K750" s="43" t="str">
        <f>VLOOKUP(C750,[1]業者一覧!_xlnm.Database,17,FALSE)</f>
        <v>福岡県久留米市城島町江上本209-3</v>
      </c>
      <c r="L750" s="47" t="str">
        <f>VLOOKUP(C750,[1]業者一覧!_xlnm.Database,18,FALSE)</f>
        <v>0942-62-3235</v>
      </c>
      <c r="M750" s="48" t="str">
        <f>VLOOKUP(C750,[1]業者一覧!_xlnm.Database,19,FALSE)</f>
        <v>佐外</v>
      </c>
      <c r="N750" s="49"/>
      <c r="O750" s="50"/>
      <c r="P750" s="50"/>
      <c r="Q750" s="50"/>
      <c r="R750" s="51"/>
      <c r="S750" s="52" t="s">
        <v>38</v>
      </c>
      <c r="T750" s="50" t="s">
        <v>38</v>
      </c>
      <c r="U750" s="50" t="s">
        <v>38</v>
      </c>
      <c r="V750" s="50" t="s">
        <v>38</v>
      </c>
      <c r="W750" s="51"/>
      <c r="X750" s="53"/>
      <c r="Y750" s="52" t="s">
        <v>38</v>
      </c>
      <c r="Z750" s="50" t="s">
        <v>38</v>
      </c>
      <c r="AA750" s="50" t="s">
        <v>38</v>
      </c>
      <c r="AB750" s="50"/>
      <c r="AC750" s="51" t="s">
        <v>38</v>
      </c>
      <c r="AD750" s="54"/>
      <c r="AE750" s="50"/>
      <c r="AF750" s="50"/>
      <c r="AG750" s="51"/>
      <c r="AH750" s="54" t="s">
        <v>42</v>
      </c>
      <c r="AI750" s="54" t="s">
        <v>42</v>
      </c>
      <c r="AJ750" s="53"/>
      <c r="AK750" s="55">
        <f t="shared" si="58"/>
        <v>8</v>
      </c>
      <c r="AL750" s="56"/>
    </row>
    <row r="751" spans="1:38" ht="37.5" customHeight="1">
      <c r="A751" s="22">
        <f>VLOOKUP(C751,[1]業者一覧!_xlnm.Database,3,FALSE)</f>
        <v>0</v>
      </c>
      <c r="B751" s="22">
        <f>VLOOKUP(C751,[1]業者一覧!_xlnm.Database,11,FALSE)</f>
        <v>1</v>
      </c>
      <c r="C751" s="23">
        <v>145376</v>
      </c>
      <c r="D751" s="24" t="str">
        <f t="shared" si="56"/>
        <v>04101145376</v>
      </c>
      <c r="E751" s="25" t="str">
        <f>VLOOKUP(C751,[1]業者一覧!_xlnm.Database,2,FALSE)</f>
        <v>㈲下河物流</v>
      </c>
      <c r="F751" s="26">
        <f>VLOOKUP(C751,[1]業者一覧!_xlnm.Database,4,FALSE)</f>
        <v>43522</v>
      </c>
      <c r="G751" s="27">
        <f t="shared" si="59"/>
        <v>45347</v>
      </c>
      <c r="H751" s="28" t="str">
        <f>VLOOKUP(C751,[1]業者一覧!_xlnm.Database,12,FALSE)</f>
        <v>下河 徹</v>
      </c>
      <c r="I751" s="28" t="str">
        <f>VLOOKUP(C751,[1]業者一覧!_xlnm.Database,13,FALSE)</f>
        <v>ｼﾓｶﾜﾌﾞﾂﾘｭｳ</v>
      </c>
      <c r="J751" s="29">
        <f>VLOOKUP(C751,[1]業者一覧!_xlnm.Database,16,FALSE)</f>
        <v>8350022</v>
      </c>
      <c r="K751" s="25" t="str">
        <f>VLOOKUP(C751,[1]業者一覧!_xlnm.Database,17,FALSE)</f>
        <v>福岡県みやま市瀬高町文廣2088-1</v>
      </c>
      <c r="L751" s="30" t="str">
        <f>VLOOKUP(C751,[1]業者一覧!_xlnm.Database,18,FALSE)</f>
        <v>0944-63-4201</v>
      </c>
      <c r="M751" s="31" t="str">
        <f>VLOOKUP(C751,[1]業者一覧!_xlnm.Database,19,FALSE)</f>
        <v>佐外</v>
      </c>
      <c r="N751" s="32" t="s">
        <v>38</v>
      </c>
      <c r="O751" s="33" t="s">
        <v>38</v>
      </c>
      <c r="P751" s="33"/>
      <c r="Q751" s="33"/>
      <c r="R751" s="34"/>
      <c r="S751" s="35" t="s">
        <v>38</v>
      </c>
      <c r="T751" s="33" t="s">
        <v>38</v>
      </c>
      <c r="U751" s="33" t="s">
        <v>38</v>
      </c>
      <c r="V751" s="33" t="s">
        <v>38</v>
      </c>
      <c r="W751" s="34"/>
      <c r="X751" s="41"/>
      <c r="Y751" s="35" t="s">
        <v>38</v>
      </c>
      <c r="Z751" s="33" t="s">
        <v>38</v>
      </c>
      <c r="AA751" s="33" t="s">
        <v>38</v>
      </c>
      <c r="AB751" s="33" t="s">
        <v>38</v>
      </c>
      <c r="AC751" s="34" t="s">
        <v>38</v>
      </c>
      <c r="AD751" s="38"/>
      <c r="AE751" s="33"/>
      <c r="AF751" s="33" t="s">
        <v>38</v>
      </c>
      <c r="AG751" s="34"/>
      <c r="AH751" s="38" t="s">
        <v>38</v>
      </c>
      <c r="AI751" s="38" t="s">
        <v>40</v>
      </c>
      <c r="AJ751" s="41" t="s">
        <v>40</v>
      </c>
      <c r="AK751" s="39">
        <f t="shared" si="58"/>
        <v>12</v>
      </c>
      <c r="AL751" s="40"/>
    </row>
    <row r="752" spans="1:38" ht="37.5" customHeight="1">
      <c r="A752" s="22">
        <f>VLOOKUP(C752,[1]業者一覧!_xlnm.Database,3,FALSE)</f>
        <v>1</v>
      </c>
      <c r="B752" s="22">
        <f>VLOOKUP(C752,[1]業者一覧!_xlnm.Database,11,FALSE)</f>
        <v>6</v>
      </c>
      <c r="C752" s="23">
        <v>85083</v>
      </c>
      <c r="D752" s="42" t="str">
        <f t="shared" si="56"/>
        <v>04116085083</v>
      </c>
      <c r="E752" s="43" t="str">
        <f>VLOOKUP(C752,[1]業者一覧!_xlnm.Database,2,FALSE)</f>
        <v>㈱下建設</v>
      </c>
      <c r="F752" s="44">
        <f>VLOOKUP(C752,[1]業者一覧!_xlnm.Database,4,FALSE)</f>
        <v>42990</v>
      </c>
      <c r="G752" s="45">
        <f t="shared" si="59"/>
        <v>44815</v>
      </c>
      <c r="H752" s="46" t="str">
        <f>VLOOKUP(C752,[1]業者一覧!_xlnm.Database,12,FALSE)</f>
        <v>下 今朝隆</v>
      </c>
      <c r="I752" s="46" t="str">
        <f>VLOOKUP(C752,[1]業者一覧!_xlnm.Database,13,FALSE)</f>
        <v>ｼﾓｹﾝｾﾂ</v>
      </c>
      <c r="J752" s="29">
        <f>VLOOKUP(C752,[1]業者一覧!_xlnm.Database,16,FALSE)</f>
        <v>8440018</v>
      </c>
      <c r="K752" s="43" t="str">
        <f>VLOOKUP(C752,[1]業者一覧!_xlnm.Database,17,FALSE)</f>
        <v>佐賀県西松浦郡有田町本町乙3007-8</v>
      </c>
      <c r="L752" s="47" t="str">
        <f>VLOOKUP(C752,[1]業者一覧!_xlnm.Database,18,FALSE)</f>
        <v>0955-43-2294</v>
      </c>
      <c r="M752" s="48" t="str">
        <f>VLOOKUP(C752,[1]業者一覧!_xlnm.Database,19,FALSE)</f>
        <v>伊内</v>
      </c>
      <c r="N752" s="49"/>
      <c r="O752" s="50"/>
      <c r="P752" s="50"/>
      <c r="Q752" s="50"/>
      <c r="R752" s="51"/>
      <c r="S752" s="52"/>
      <c r="T752" s="50"/>
      <c r="U752" s="50" t="s">
        <v>38</v>
      </c>
      <c r="V752" s="50"/>
      <c r="W752" s="51"/>
      <c r="X752" s="53"/>
      <c r="Y752" s="52"/>
      <c r="Z752" s="50" t="s">
        <v>38</v>
      </c>
      <c r="AA752" s="50" t="s">
        <v>38</v>
      </c>
      <c r="AB752" s="50"/>
      <c r="AC752" s="51" t="s">
        <v>48</v>
      </c>
      <c r="AD752" s="54"/>
      <c r="AE752" s="50"/>
      <c r="AF752" s="50"/>
      <c r="AG752" s="51"/>
      <c r="AH752" s="54"/>
      <c r="AI752" s="54"/>
      <c r="AJ752" s="53"/>
      <c r="AK752" s="55">
        <f t="shared" si="58"/>
        <v>4</v>
      </c>
      <c r="AL752" s="56"/>
    </row>
    <row r="753" spans="1:38" ht="37.5" customHeight="1">
      <c r="A753" s="22">
        <f>VLOOKUP(C753,[1]業者一覧!_xlnm.Database,3,FALSE)</f>
        <v>0</v>
      </c>
      <c r="B753" s="22">
        <f>VLOOKUP(C753,[1]業者一覧!_xlnm.Database,11,FALSE)</f>
        <v>1</v>
      </c>
      <c r="C753" s="23">
        <v>113743</v>
      </c>
      <c r="D753" s="42" t="str">
        <f t="shared" si="56"/>
        <v>04101113743</v>
      </c>
      <c r="E753" s="43" t="str">
        <f>VLOOKUP(C753,[1]業者一覧!_xlnm.Database,2,FALSE)</f>
        <v>㈱下建設</v>
      </c>
      <c r="F753" s="44">
        <f>VLOOKUP(C753,[1]業者一覧!_xlnm.Database,4,FALSE)</f>
        <v>43708</v>
      </c>
      <c r="G753" s="45">
        <f t="shared" si="59"/>
        <v>45534</v>
      </c>
      <c r="H753" s="46" t="str">
        <f>VLOOKUP(C753,[1]業者一覧!_xlnm.Database,12,FALSE)</f>
        <v>下 泰弘</v>
      </c>
      <c r="I753" s="46" t="str">
        <f>VLOOKUP(C753,[1]業者一覧!_xlnm.Database,13,FALSE)</f>
        <v>ｼﾓｹﾝｾﾂ</v>
      </c>
      <c r="J753" s="29">
        <f>VLOOKUP(C753,[1]業者一覧!_xlnm.Database,16,FALSE)</f>
        <v>8400016</v>
      </c>
      <c r="K753" s="43" t="str">
        <f>VLOOKUP(C753,[1]業者一覧!_xlnm.Database,17,FALSE)</f>
        <v>佐賀県佐賀市南佐賀2-12-9</v>
      </c>
      <c r="L753" s="47" t="str">
        <f>VLOOKUP(C753,[1]業者一覧!_xlnm.Database,18,FALSE)</f>
        <v>0952-23-2286</v>
      </c>
      <c r="M753" s="48" t="str">
        <f>VLOOKUP(C753,[1]業者一覧!_xlnm.Database,19,FALSE)</f>
        <v>佐内</v>
      </c>
      <c r="N753" s="49"/>
      <c r="O753" s="50"/>
      <c r="P753" s="50"/>
      <c r="Q753" s="50"/>
      <c r="R753" s="51"/>
      <c r="S753" s="52" t="s">
        <v>38</v>
      </c>
      <c r="T753" s="50" t="s">
        <v>38</v>
      </c>
      <c r="U753" s="50" t="s">
        <v>38</v>
      </c>
      <c r="V753" s="50"/>
      <c r="W753" s="51"/>
      <c r="X753" s="53"/>
      <c r="Y753" s="52"/>
      <c r="Z753" s="50"/>
      <c r="AA753" s="50" t="s">
        <v>38</v>
      </c>
      <c r="AB753" s="50"/>
      <c r="AC753" s="51" t="s">
        <v>38</v>
      </c>
      <c r="AD753" s="54"/>
      <c r="AE753" s="50"/>
      <c r="AF753" s="50"/>
      <c r="AG753" s="51"/>
      <c r="AH753" s="54"/>
      <c r="AI753" s="54"/>
      <c r="AJ753" s="53"/>
      <c r="AK753" s="55">
        <f t="shared" si="58"/>
        <v>5</v>
      </c>
      <c r="AL753" s="56"/>
    </row>
    <row r="754" spans="1:38" ht="37.5" customHeight="1">
      <c r="A754" s="22">
        <f>VLOOKUP(C754,[1]業者一覧!_xlnm.Database,3,FALSE)</f>
        <v>0</v>
      </c>
      <c r="B754" s="22">
        <f>VLOOKUP(C754,[1]業者一覧!_xlnm.Database,11,FALSE)</f>
        <v>7</v>
      </c>
      <c r="C754" s="23">
        <v>124043</v>
      </c>
      <c r="D754" s="42" t="str">
        <f t="shared" si="56"/>
        <v>04107124043</v>
      </c>
      <c r="E754" s="43" t="str">
        <f>VLOOKUP(C754,[1]業者一覧!_xlnm.Database,2,FALSE)</f>
        <v>下平建設㈲</v>
      </c>
      <c r="F754" s="44">
        <f>VLOOKUP(C754,[1]業者一覧!_xlnm.Database,4,FALSE)</f>
        <v>42365</v>
      </c>
      <c r="G754" s="45">
        <f t="shared" si="59"/>
        <v>44191</v>
      </c>
      <c r="H754" s="46" t="str">
        <f>VLOOKUP(C754,[1]業者一覧!_xlnm.Database,12,FALSE)</f>
        <v>下平 妙子</v>
      </c>
      <c r="I754" s="46" t="str">
        <f>VLOOKUP(C754,[1]業者一覧!_xlnm.Database,13,FALSE)</f>
        <v>ｼﾓﾋﾗｹﾝｾﾂ</v>
      </c>
      <c r="J754" s="29">
        <f>VLOOKUP(C754,[1]業者一覧!_xlnm.Database,16,FALSE)</f>
        <v>8491602</v>
      </c>
      <c r="K754" s="43" t="str">
        <f>VLOOKUP(C754,[1]業者一覧!_xlnm.Database,17,FALSE)</f>
        <v>佐賀県藤津郡太良町大字多良1883</v>
      </c>
      <c r="L754" s="47" t="str">
        <f>VLOOKUP(C754,[1]業者一覧!_xlnm.Database,18,FALSE)</f>
        <v>0954-67-2301</v>
      </c>
      <c r="M754" s="48" t="str">
        <f>VLOOKUP(C754,[1]業者一覧!_xlnm.Database,19,FALSE)</f>
        <v>杵内</v>
      </c>
      <c r="N754" s="49" t="s">
        <v>38</v>
      </c>
      <c r="O754" s="50" t="s">
        <v>38</v>
      </c>
      <c r="P754" s="50" t="s">
        <v>38</v>
      </c>
      <c r="Q754" s="50" t="s">
        <v>38</v>
      </c>
      <c r="R754" s="51" t="s">
        <v>38</v>
      </c>
      <c r="S754" s="52" t="s">
        <v>38</v>
      </c>
      <c r="T754" s="50" t="s">
        <v>38</v>
      </c>
      <c r="U754" s="50" t="s">
        <v>38</v>
      </c>
      <c r="V754" s="50" t="s">
        <v>38</v>
      </c>
      <c r="W754" s="51" t="s">
        <v>38</v>
      </c>
      <c r="X754" s="53"/>
      <c r="Y754" s="52" t="s">
        <v>38</v>
      </c>
      <c r="Z754" s="50" t="s">
        <v>38</v>
      </c>
      <c r="AA754" s="50" t="s">
        <v>38</v>
      </c>
      <c r="AB754" s="50"/>
      <c r="AC754" s="51" t="s">
        <v>38</v>
      </c>
      <c r="AD754" s="54"/>
      <c r="AE754" s="50"/>
      <c r="AF754" s="50"/>
      <c r="AG754" s="51"/>
      <c r="AH754" s="54" t="s">
        <v>38</v>
      </c>
      <c r="AI754" s="54"/>
      <c r="AJ754" s="53"/>
      <c r="AK754" s="55">
        <f t="shared" si="58"/>
        <v>14</v>
      </c>
      <c r="AL754" s="56"/>
    </row>
    <row r="755" spans="1:38" ht="37.5" customHeight="1">
      <c r="A755" s="22">
        <f>VLOOKUP(C755,[1]業者一覧!_xlnm.Database,3,FALSE)</f>
        <v>0</v>
      </c>
      <c r="B755" s="22">
        <f>VLOOKUP(C755,[1]業者一覧!_xlnm.Database,11,FALSE)</f>
        <v>1</v>
      </c>
      <c r="C755" s="23">
        <v>17151</v>
      </c>
      <c r="D755" s="42" t="str">
        <f t="shared" si="56"/>
        <v>04101017151</v>
      </c>
      <c r="E755" s="43" t="str">
        <f>VLOOKUP(C755,[1]業者一覧!_xlnm.Database,2,FALSE)</f>
        <v>㈱秀信土木建設</v>
      </c>
      <c r="F755" s="44">
        <f>VLOOKUP(C755,[1]業者一覧!_xlnm.Database,4,FALSE)</f>
        <v>42933</v>
      </c>
      <c r="G755" s="45">
        <f t="shared" si="59"/>
        <v>44758</v>
      </c>
      <c r="H755" s="46" t="str">
        <f>VLOOKUP(C755,[1]業者一覧!_xlnm.Database,12,FALSE)</f>
        <v>三好 信浩</v>
      </c>
      <c r="I755" s="46" t="str">
        <f>VLOOKUP(C755,[1]業者一覧!_xlnm.Database,13,FALSE)</f>
        <v>ｼｭｳｼﾝﾄﾞﾎﾞｸ</v>
      </c>
      <c r="J755" s="29">
        <f>VLOOKUP(C755,[1]業者一覧!_xlnm.Database,16,FALSE)</f>
        <v>8490905</v>
      </c>
      <c r="K755" s="43" t="str">
        <f>VLOOKUP(C755,[1]業者一覧!_xlnm.Database,17,FALSE)</f>
        <v>佐賀県佐賀市金立町大字千布2032-1</v>
      </c>
      <c r="L755" s="47" t="str">
        <f>VLOOKUP(C755,[1]業者一覧!_xlnm.Database,18,FALSE)</f>
        <v>0952-98-3434</v>
      </c>
      <c r="M755" s="48" t="str">
        <f>VLOOKUP(C755,[1]業者一覧!_xlnm.Database,19,FALSE)</f>
        <v>佐内</v>
      </c>
      <c r="N755" s="49"/>
      <c r="O755" s="50"/>
      <c r="P755" s="50"/>
      <c r="Q755" s="50"/>
      <c r="R755" s="51"/>
      <c r="S755" s="52" t="s">
        <v>38</v>
      </c>
      <c r="T755" s="50" t="s">
        <v>38</v>
      </c>
      <c r="U755" s="50" t="s">
        <v>38</v>
      </c>
      <c r="V755" s="50" t="s">
        <v>38</v>
      </c>
      <c r="W755" s="51"/>
      <c r="X755" s="53"/>
      <c r="Y755" s="52" t="s">
        <v>38</v>
      </c>
      <c r="Z755" s="50" t="s">
        <v>38</v>
      </c>
      <c r="AA755" s="50" t="s">
        <v>38</v>
      </c>
      <c r="AB755" s="50"/>
      <c r="AC755" s="51" t="s">
        <v>38</v>
      </c>
      <c r="AD755" s="54"/>
      <c r="AE755" s="50"/>
      <c r="AF755" s="50"/>
      <c r="AG755" s="51"/>
      <c r="AH755" s="54" t="s">
        <v>38</v>
      </c>
      <c r="AI755" s="54"/>
      <c r="AJ755" s="53"/>
      <c r="AK755" s="55">
        <f t="shared" si="58"/>
        <v>8</v>
      </c>
      <c r="AL755" s="56"/>
    </row>
    <row r="756" spans="1:38" ht="37.5" customHeight="1">
      <c r="A756" s="22">
        <f>VLOOKUP(C756,[1]業者一覧!_xlnm.Database,3,FALSE)</f>
        <v>0</v>
      </c>
      <c r="B756" s="22">
        <f>VLOOKUP(C756,[1]業者一覧!_xlnm.Database,11,FALSE)</f>
        <v>1</v>
      </c>
      <c r="C756" s="23">
        <v>40199</v>
      </c>
      <c r="D756" s="42" t="str">
        <f t="shared" si="56"/>
        <v>04101040199</v>
      </c>
      <c r="E756" s="43" t="str">
        <f>VLOOKUP(C756,[1]業者一覧!_xlnm.Database,2,FALSE)</f>
        <v>㈱修徳建設</v>
      </c>
      <c r="F756" s="44">
        <f>VLOOKUP(C756,[1]業者一覧!_xlnm.Database,4,FALSE)</f>
        <v>42538</v>
      </c>
      <c r="G756" s="45">
        <f t="shared" si="59"/>
        <v>44363</v>
      </c>
      <c r="H756" s="46" t="str">
        <f>VLOOKUP(C756,[1]業者一覧!_xlnm.Database,12,FALSE)</f>
        <v>杉本 修一</v>
      </c>
      <c r="I756" s="46" t="str">
        <f>VLOOKUP(C756,[1]業者一覧!_xlnm.Database,13,FALSE)</f>
        <v>ｼｭｳﾄｸｹﾝｾﾂ</v>
      </c>
      <c r="J756" s="29">
        <f>VLOOKUP(C756,[1]業者一覧!_xlnm.Database,16,FALSE)</f>
        <v>8400842</v>
      </c>
      <c r="K756" s="43" t="str">
        <f>VLOOKUP(C756,[1]業者一覧!_xlnm.Database,17,FALSE)</f>
        <v>佐賀県佐賀市多布施3-8-8</v>
      </c>
      <c r="L756" s="47" t="str">
        <f>VLOOKUP(C756,[1]業者一覧!_xlnm.Database,18,FALSE)</f>
        <v>0952-29-4188</v>
      </c>
      <c r="M756" s="48" t="str">
        <f>VLOOKUP(C756,[1]業者一覧!_xlnm.Database,19,FALSE)</f>
        <v>佐内</v>
      </c>
      <c r="N756" s="49"/>
      <c r="O756" s="50"/>
      <c r="P756" s="50"/>
      <c r="Q756" s="50"/>
      <c r="R756" s="51"/>
      <c r="S756" s="52"/>
      <c r="T756" s="50" t="s">
        <v>40</v>
      </c>
      <c r="U756" s="50" t="s">
        <v>40</v>
      </c>
      <c r="V756" s="50"/>
      <c r="W756" s="51"/>
      <c r="X756" s="53"/>
      <c r="Y756" s="52"/>
      <c r="Z756" s="50"/>
      <c r="AA756" s="50"/>
      <c r="AB756" s="50"/>
      <c r="AC756" s="51" t="s">
        <v>40</v>
      </c>
      <c r="AD756" s="54"/>
      <c r="AE756" s="50"/>
      <c r="AF756" s="50"/>
      <c r="AG756" s="51"/>
      <c r="AH756" s="54"/>
      <c r="AI756" s="54"/>
      <c r="AJ756" s="53"/>
      <c r="AK756" s="55">
        <f t="shared" si="58"/>
        <v>3</v>
      </c>
      <c r="AL756" s="56"/>
    </row>
    <row r="757" spans="1:38" ht="37.5" customHeight="1">
      <c r="A757" s="22">
        <f>VLOOKUP(C757,[1]業者一覧!_xlnm.Database,3,FALSE)</f>
        <v>0</v>
      </c>
      <c r="B757" s="22">
        <f>VLOOKUP(C757,[1]業者一覧!_xlnm.Database,11,FALSE)</f>
        <v>5</v>
      </c>
      <c r="C757" s="23">
        <v>25642</v>
      </c>
      <c r="D757" s="24" t="str">
        <f t="shared" si="56"/>
        <v>04105025642</v>
      </c>
      <c r="E757" s="25" t="str">
        <f>VLOOKUP(C757,[1]業者一覧!_xlnm.Database,2,FALSE)</f>
        <v>㈱秀豊</v>
      </c>
      <c r="F757" s="26">
        <f>VLOOKUP(C757,[1]業者一覧!_xlnm.Database,4,FALSE)</f>
        <v>41958</v>
      </c>
      <c r="G757" s="27">
        <f t="shared" si="59"/>
        <v>43783</v>
      </c>
      <c r="H757" s="28" t="str">
        <f>VLOOKUP(C757,[1]業者一覧!_xlnm.Database,12,FALSE)</f>
        <v>笠原 秀子</v>
      </c>
      <c r="I757" s="28" t="str">
        <f>VLOOKUP(C757,[1]業者一覧!_xlnm.Database,13,FALSE)</f>
        <v>ｼｭｳﾎｳ</v>
      </c>
      <c r="J757" s="29">
        <f>VLOOKUP(C757,[1]業者一覧!_xlnm.Database,16,FALSE)</f>
        <v>8470832</v>
      </c>
      <c r="K757" s="25" t="str">
        <f>VLOOKUP(C757,[1]業者一覧!_xlnm.Database,17,FALSE)</f>
        <v>佐賀県唐津市石志4463-3</v>
      </c>
      <c r="L757" s="30" t="str">
        <f>VLOOKUP(C757,[1]業者一覧!_xlnm.Database,18,FALSE)</f>
        <v>0955-78-1385</v>
      </c>
      <c r="M757" s="31" t="str">
        <f>VLOOKUP(C757,[1]業者一覧!_xlnm.Database,19,FALSE)</f>
        <v>唐内</v>
      </c>
      <c r="N757" s="32" t="s">
        <v>38</v>
      </c>
      <c r="O757" s="33" t="s">
        <v>38</v>
      </c>
      <c r="P757" s="33"/>
      <c r="Q757" s="33"/>
      <c r="R757" s="34"/>
      <c r="S757" s="35" t="s">
        <v>40</v>
      </c>
      <c r="T757" s="33"/>
      <c r="U757" s="33" t="s">
        <v>40</v>
      </c>
      <c r="V757" s="33"/>
      <c r="W757" s="34"/>
      <c r="X757" s="41"/>
      <c r="Y757" s="35"/>
      <c r="Z757" s="33" t="s">
        <v>40</v>
      </c>
      <c r="AA757" s="33" t="s">
        <v>40</v>
      </c>
      <c r="AB757" s="33"/>
      <c r="AC757" s="34" t="s">
        <v>40</v>
      </c>
      <c r="AD757" s="38"/>
      <c r="AE757" s="33"/>
      <c r="AF757" s="33"/>
      <c r="AG757" s="34"/>
      <c r="AH757" s="38" t="s">
        <v>38</v>
      </c>
      <c r="AI757" s="38"/>
      <c r="AJ757" s="41"/>
      <c r="AK757" s="39">
        <f t="shared" si="58"/>
        <v>7</v>
      </c>
      <c r="AL757" s="40"/>
    </row>
    <row r="758" spans="1:38" ht="37.5" customHeight="1">
      <c r="A758" s="22">
        <f>VLOOKUP(C758,[1]業者一覧!_xlnm.Database,3,FALSE)</f>
        <v>0</v>
      </c>
      <c r="B758" s="22">
        <f>VLOOKUP(C758,[1]業者一覧!_xlnm.Database,11,FALSE)</f>
        <v>1</v>
      </c>
      <c r="C758" s="23">
        <v>172436</v>
      </c>
      <c r="D758" s="42" t="str">
        <f t="shared" si="56"/>
        <v>04101172436</v>
      </c>
      <c r="E758" s="43" t="str">
        <f>VLOOKUP(C758,[1]業者一覧!_xlnm.Database,2,FALSE)</f>
        <v>秀穂開発㈱</v>
      </c>
      <c r="F758" s="44">
        <f>VLOOKUP(C758,[1]業者一覧!_xlnm.Database,4,FALSE)</f>
        <v>42626</v>
      </c>
      <c r="G758" s="45">
        <f t="shared" si="59"/>
        <v>44451</v>
      </c>
      <c r="H758" s="46" t="str">
        <f>VLOOKUP(C758,[1]業者一覧!_xlnm.Database,12,FALSE)</f>
        <v>中嶋 菜穗子</v>
      </c>
      <c r="I758" s="46" t="str">
        <f>VLOOKUP(C758,[1]業者一覧!_xlnm.Database,13,FALSE)</f>
        <v>ｼｭｳﾎｶｲﾊﾂ</v>
      </c>
      <c r="J758" s="29">
        <f>VLOOKUP(C758,[1]業者一覧!_xlnm.Database,16,FALSE)</f>
        <v>8190054</v>
      </c>
      <c r="K758" s="43" t="str">
        <f>VLOOKUP(C758,[1]業者一覧!_xlnm.Database,17,FALSE)</f>
        <v>福岡県福岡市西区上山門1-8-4</v>
      </c>
      <c r="L758" s="47" t="str">
        <f>VLOOKUP(C758,[1]業者一覧!_xlnm.Database,18,FALSE)</f>
        <v>092-894-1505</v>
      </c>
      <c r="M758" s="48" t="str">
        <f>VLOOKUP(C758,[1]業者一覧!_xlnm.Database,19,FALSE)</f>
        <v>佐外</v>
      </c>
      <c r="N758" s="49"/>
      <c r="O758" s="50"/>
      <c r="P758" s="50"/>
      <c r="Q758" s="50"/>
      <c r="R758" s="51"/>
      <c r="S758" s="52" t="s">
        <v>38</v>
      </c>
      <c r="T758" s="50" t="s">
        <v>38</v>
      </c>
      <c r="U758" s="50" t="s">
        <v>38</v>
      </c>
      <c r="V758" s="50" t="s">
        <v>38</v>
      </c>
      <c r="W758" s="51"/>
      <c r="X758" s="53"/>
      <c r="Y758" s="52" t="s">
        <v>38</v>
      </c>
      <c r="Z758" s="50" t="s">
        <v>38</v>
      </c>
      <c r="AA758" s="50" t="s">
        <v>38</v>
      </c>
      <c r="AB758" s="50"/>
      <c r="AC758" s="51" t="s">
        <v>38</v>
      </c>
      <c r="AD758" s="54"/>
      <c r="AE758" s="50"/>
      <c r="AF758" s="50"/>
      <c r="AG758" s="51"/>
      <c r="AH758" s="54" t="s">
        <v>38</v>
      </c>
      <c r="AI758" s="54"/>
      <c r="AJ758" s="53"/>
      <c r="AK758" s="55">
        <f t="shared" si="58"/>
        <v>8</v>
      </c>
      <c r="AL758" s="56"/>
    </row>
    <row r="759" spans="1:38" ht="37.5" customHeight="1">
      <c r="A759" s="22">
        <f>VLOOKUP(C759,[1]業者一覧!_xlnm.Database,3,FALSE)</f>
        <v>0</v>
      </c>
      <c r="B759" s="22">
        <f>VLOOKUP(C759,[1]業者一覧!_xlnm.Database,11,FALSE)</f>
        <v>1</v>
      </c>
      <c r="C759" s="23">
        <v>143485</v>
      </c>
      <c r="D759" s="42" t="str">
        <f t="shared" si="56"/>
        <v>04101143485</v>
      </c>
      <c r="E759" s="43" t="str">
        <f>VLOOKUP(C759,[1]業者一覧!_xlnm.Database,2,FALSE)</f>
        <v>順德設備産業㈱</v>
      </c>
      <c r="F759" s="44">
        <f>VLOOKUP(C759,[1]業者一覧!_xlnm.Database,4,FALSE)</f>
        <v>41882</v>
      </c>
      <c r="G759" s="45">
        <f t="shared" si="59"/>
        <v>43707</v>
      </c>
      <c r="H759" s="46" t="str">
        <f>VLOOKUP(C759,[1]業者一覧!_xlnm.Database,12,FALSE)</f>
        <v>呂 順德</v>
      </c>
      <c r="I759" s="46" t="str">
        <f>VLOOKUP(C759,[1]業者一覧!_xlnm.Database,13,FALSE)</f>
        <v>ｼﾞｭﾝﾄｸｾﾂﾋﾞｻﾝｷﾞｮｳ</v>
      </c>
      <c r="J759" s="29" t="str">
        <f>VLOOKUP(C759,[1]業者一覧!_xlnm.Database,16,FALSE)</f>
        <v>811-2415</v>
      </c>
      <c r="K759" s="43" t="str">
        <f>VLOOKUP(C759,[1]業者一覧!_xlnm.Database,17,FALSE)</f>
        <v>福岡県糟屋郡篠栗町大字津波黒字大浦486</v>
      </c>
      <c r="L759" s="47" t="str">
        <f>VLOOKUP(C759,[1]業者一覧!_xlnm.Database,18,FALSE)</f>
        <v>092-931-5019</v>
      </c>
      <c r="M759" s="48" t="str">
        <f>VLOOKUP(C759,[1]業者一覧!_xlnm.Database,19,FALSE)</f>
        <v>佐外</v>
      </c>
      <c r="N759" s="49" t="s">
        <v>38</v>
      </c>
      <c r="O759" s="50" t="s">
        <v>38</v>
      </c>
      <c r="P759" s="50" t="s">
        <v>38</v>
      </c>
      <c r="Q759" s="50" t="s">
        <v>38</v>
      </c>
      <c r="R759" s="51" t="s">
        <v>38</v>
      </c>
      <c r="S759" s="52" t="s">
        <v>38</v>
      </c>
      <c r="T759" s="50" t="s">
        <v>38</v>
      </c>
      <c r="U759" s="50" t="s">
        <v>38</v>
      </c>
      <c r="V759" s="50" t="s">
        <v>38</v>
      </c>
      <c r="W759" s="51" t="s">
        <v>38</v>
      </c>
      <c r="X759" s="53"/>
      <c r="Y759" s="52" t="s">
        <v>38</v>
      </c>
      <c r="Z759" s="50" t="s">
        <v>38</v>
      </c>
      <c r="AA759" s="50" t="s">
        <v>38</v>
      </c>
      <c r="AB759" s="50" t="s">
        <v>38</v>
      </c>
      <c r="AC759" s="51" t="s">
        <v>38</v>
      </c>
      <c r="AD759" s="54"/>
      <c r="AE759" s="50"/>
      <c r="AF759" s="50" t="s">
        <v>38</v>
      </c>
      <c r="AG759" s="51"/>
      <c r="AH759" s="54" t="s">
        <v>38</v>
      </c>
      <c r="AI759" s="54"/>
      <c r="AJ759" s="53"/>
      <c r="AK759" s="55">
        <f t="shared" si="58"/>
        <v>16</v>
      </c>
      <c r="AL759" s="56"/>
    </row>
    <row r="760" spans="1:38" ht="37.5" customHeight="1">
      <c r="A760" s="22">
        <f>VLOOKUP(C760,[1]業者一覧!_xlnm.Database,3,FALSE)</f>
        <v>0</v>
      </c>
      <c r="B760" s="22">
        <f>VLOOKUP(C760,[1]業者一覧!_xlnm.Database,11,FALSE)</f>
        <v>1</v>
      </c>
      <c r="C760" s="23">
        <v>145836</v>
      </c>
      <c r="D760" s="42" t="str">
        <f t="shared" si="56"/>
        <v>04101145836</v>
      </c>
      <c r="E760" s="43" t="str">
        <f>VLOOKUP(C760,[1]業者一覧!_xlnm.Database,2,FALSE)</f>
        <v>㈱正一電気</v>
      </c>
      <c r="F760" s="44">
        <f>VLOOKUP(C760,[1]業者一覧!_xlnm.Database,4,FALSE)</f>
        <v>43641</v>
      </c>
      <c r="G760" s="45">
        <f t="shared" si="59"/>
        <v>45467</v>
      </c>
      <c r="H760" s="46" t="str">
        <f>VLOOKUP(C760,[1]業者一覧!_xlnm.Database,12,FALSE)</f>
        <v>川﨑 裕一郎</v>
      </c>
      <c r="I760" s="46" t="str">
        <f>VLOOKUP(C760,[1]業者一覧!_xlnm.Database,13,FALSE)</f>
        <v>ｼｮｳｲﾁﾃﾞﾝｷ</v>
      </c>
      <c r="J760" s="29" t="str">
        <f>VLOOKUP(C760,[1]業者一覧!_xlnm.Database,16,FALSE)</f>
        <v>891-0113</v>
      </c>
      <c r="K760" s="43" t="str">
        <f>VLOOKUP(C760,[1]業者一覧!_xlnm.Database,17,FALSE)</f>
        <v>鹿児島県鹿児島市東谷山3-32-26</v>
      </c>
      <c r="L760" s="47" t="str">
        <f>VLOOKUP(C760,[1]業者一覧!_xlnm.Database,18,FALSE)</f>
        <v>099-268-8790</v>
      </c>
      <c r="M760" s="48" t="str">
        <f>VLOOKUP(C760,[1]業者一覧!_xlnm.Database,19,FALSE)</f>
        <v>佐外</v>
      </c>
      <c r="N760" s="49"/>
      <c r="O760" s="50"/>
      <c r="P760" s="50"/>
      <c r="Q760" s="50"/>
      <c r="R760" s="51"/>
      <c r="S760" s="52" t="s">
        <v>38</v>
      </c>
      <c r="T760" s="50"/>
      <c r="U760" s="50"/>
      <c r="V760" s="50"/>
      <c r="W760" s="51"/>
      <c r="X760" s="53"/>
      <c r="Y760" s="52" t="s">
        <v>38</v>
      </c>
      <c r="Z760" s="50" t="s">
        <v>38</v>
      </c>
      <c r="AA760" s="50" t="s">
        <v>38</v>
      </c>
      <c r="AB760" s="50"/>
      <c r="AC760" s="51"/>
      <c r="AD760" s="54"/>
      <c r="AE760" s="50"/>
      <c r="AF760" s="50"/>
      <c r="AG760" s="51"/>
      <c r="AH760" s="54"/>
      <c r="AI760" s="54"/>
      <c r="AJ760" s="53"/>
      <c r="AK760" s="55">
        <f t="shared" si="58"/>
        <v>4</v>
      </c>
      <c r="AL760" s="56"/>
    </row>
    <row r="761" spans="1:38" ht="37.5" customHeight="1">
      <c r="A761" s="22">
        <f>VLOOKUP(C761,[1]業者一覧!_xlnm.Database,3,FALSE)</f>
        <v>0</v>
      </c>
      <c r="B761" s="22">
        <f>VLOOKUP(C761,[1]業者一覧!_xlnm.Database,11,FALSE)</f>
        <v>6</v>
      </c>
      <c r="C761" s="23">
        <v>11093</v>
      </c>
      <c r="D761" s="42" t="str">
        <f t="shared" si="56"/>
        <v>04106011093</v>
      </c>
      <c r="E761" s="43" t="str">
        <f>VLOOKUP(C761,[1]業者一覧!_xlnm.Database,2,FALSE)</f>
        <v>㈱昭栄</v>
      </c>
      <c r="F761" s="44">
        <f>VLOOKUP(C761,[1]業者一覧!_xlnm.Database,4,FALSE)</f>
        <v>43549</v>
      </c>
      <c r="G761" s="45">
        <f t="shared" si="59"/>
        <v>45375</v>
      </c>
      <c r="H761" s="46" t="str">
        <f>VLOOKUP(C761,[1]業者一覧!_xlnm.Database,12,FALSE)</f>
        <v>樋渡 修二</v>
      </c>
      <c r="I761" s="46" t="str">
        <f>VLOOKUP(C761,[1]業者一覧!_xlnm.Database,13,FALSE)</f>
        <v>ｼｮｳｴｲ</v>
      </c>
      <c r="J761" s="29">
        <f>VLOOKUP(C761,[1]業者一覧!_xlnm.Database,16,FALSE)</f>
        <v>8494252</v>
      </c>
      <c r="K761" s="43" t="str">
        <f>VLOOKUP(C761,[1]業者一覧!_xlnm.Database,17,FALSE)</f>
        <v>佐賀県伊万里市山代町楠久津177-19</v>
      </c>
      <c r="L761" s="47" t="str">
        <f>VLOOKUP(C761,[1]業者一覧!_xlnm.Database,18,FALSE)</f>
        <v>0955-28-1151</v>
      </c>
      <c r="M761" s="48" t="str">
        <f>VLOOKUP(C761,[1]業者一覧!_xlnm.Database,19,FALSE)</f>
        <v>伊内</v>
      </c>
      <c r="N761" s="49" t="s">
        <v>40</v>
      </c>
      <c r="O761" s="50" t="s">
        <v>40</v>
      </c>
      <c r="P761" s="50"/>
      <c r="Q761" s="50"/>
      <c r="R761" s="51"/>
      <c r="S761" s="52" t="s">
        <v>40</v>
      </c>
      <c r="T761" s="50" t="s">
        <v>40</v>
      </c>
      <c r="U761" s="50" t="s">
        <v>40</v>
      </c>
      <c r="V761" s="50" t="s">
        <v>40</v>
      </c>
      <c r="W761" s="51" t="s">
        <v>40</v>
      </c>
      <c r="X761" s="53"/>
      <c r="Y761" s="52" t="s">
        <v>40</v>
      </c>
      <c r="Z761" s="50" t="s">
        <v>40</v>
      </c>
      <c r="AA761" s="50" t="s">
        <v>40</v>
      </c>
      <c r="AB761" s="50" t="s">
        <v>40</v>
      </c>
      <c r="AC761" s="51" t="s">
        <v>40</v>
      </c>
      <c r="AD761" s="54"/>
      <c r="AE761" s="50"/>
      <c r="AF761" s="50" t="s">
        <v>40</v>
      </c>
      <c r="AG761" s="51"/>
      <c r="AH761" s="54" t="s">
        <v>38</v>
      </c>
      <c r="AI761" s="54"/>
      <c r="AJ761" s="53"/>
      <c r="AK761" s="55">
        <f t="shared" si="58"/>
        <v>13</v>
      </c>
      <c r="AL761" s="56"/>
    </row>
    <row r="762" spans="1:38" ht="37.5" customHeight="1">
      <c r="A762" s="63">
        <f>VLOOKUP(C762,[1]業者一覧!_xlnm.Database,3,FALSE)</f>
        <v>0</v>
      </c>
      <c r="B762" s="63">
        <f>VLOOKUP(C762,[1]業者一覧!_xlnm.Database,11,FALSE)</f>
        <v>3</v>
      </c>
      <c r="C762" s="81">
        <v>59050</v>
      </c>
      <c r="D762" s="82" t="str">
        <f t="shared" si="56"/>
        <v>04103059050</v>
      </c>
      <c r="E762" s="83" t="str">
        <f>VLOOKUP(C762,[1]業者一覧!_xlnm.Database,2,FALSE)</f>
        <v>㈲ショウエイ環境</v>
      </c>
      <c r="F762" s="84">
        <f>VLOOKUP(C762,[1]業者一覧!_xlnm.Database,4,FALSE)</f>
        <v>43550</v>
      </c>
      <c r="G762" s="85">
        <f>EDATE(F762,84)-1</f>
        <v>46106</v>
      </c>
      <c r="H762" s="86" t="str">
        <f>VLOOKUP(C762,[1]業者一覧!_xlnm.Database,12,FALSE)</f>
        <v>橋本　健一郎</v>
      </c>
      <c r="I762" s="86" t="str">
        <f>VLOOKUP(C762,[1]業者一覧!_xlnm.Database,13,FALSE)</f>
        <v>ｼｮｳｴｲｶﾝｷｮｳ</v>
      </c>
      <c r="J762" s="70">
        <f>VLOOKUP(C762,[1]業者一覧!_xlnm.Database,16,FALSE)</f>
        <v>8330053</v>
      </c>
      <c r="K762" s="83" t="str">
        <f>VLOOKUP(C762,[1]業者一覧!_xlnm.Database,17,FALSE)</f>
        <v>福岡県筑後市大字西牟田6352-1</v>
      </c>
      <c r="L762" s="87" t="str">
        <f>VLOOKUP(C762,[1]業者一覧!_xlnm.Database,18,FALSE)</f>
        <v>0942-54-0738</v>
      </c>
      <c r="M762" s="88" t="str">
        <f>VLOOKUP(C762,[1]業者一覧!_xlnm.Database,19,FALSE)</f>
        <v>鳥外</v>
      </c>
      <c r="N762" s="89" t="s">
        <v>38</v>
      </c>
      <c r="O762" s="198" t="s">
        <v>38</v>
      </c>
      <c r="P762" s="198" t="s">
        <v>38</v>
      </c>
      <c r="Q762" s="198"/>
      <c r="R762" s="91"/>
      <c r="S762" s="199" t="s">
        <v>38</v>
      </c>
      <c r="T762" s="198" t="s">
        <v>38</v>
      </c>
      <c r="U762" s="198" t="s">
        <v>38</v>
      </c>
      <c r="V762" s="198" t="s">
        <v>38</v>
      </c>
      <c r="W762" s="200" t="s">
        <v>38</v>
      </c>
      <c r="X762" s="201"/>
      <c r="Y762" s="199" t="s">
        <v>38</v>
      </c>
      <c r="Z762" s="198" t="s">
        <v>38</v>
      </c>
      <c r="AA762" s="198" t="s">
        <v>38</v>
      </c>
      <c r="AB762" s="198" t="s">
        <v>38</v>
      </c>
      <c r="AC762" s="200" t="s">
        <v>38</v>
      </c>
      <c r="AD762" s="89" t="s">
        <v>38</v>
      </c>
      <c r="AE762" s="90"/>
      <c r="AF762" s="198" t="s">
        <v>38</v>
      </c>
      <c r="AG762" s="91"/>
      <c r="AH762" s="94" t="s">
        <v>38</v>
      </c>
      <c r="AI762" s="94" t="s">
        <v>40</v>
      </c>
      <c r="AJ762" s="93" t="s">
        <v>40</v>
      </c>
      <c r="AK762" s="95">
        <f t="shared" si="58"/>
        <v>15</v>
      </c>
      <c r="AL762" s="96"/>
    </row>
    <row r="763" spans="1:38" ht="37.5" customHeight="1">
      <c r="A763" s="22">
        <f>VLOOKUP(C763,[1]業者一覧!_xlnm.Database,3,FALSE)</f>
        <v>1</v>
      </c>
      <c r="B763" s="22">
        <f>VLOOKUP(C763,[1]業者一覧!_xlnm.Database,11,FALSE)</f>
        <v>1</v>
      </c>
      <c r="C763" s="23">
        <v>99556</v>
      </c>
      <c r="D763" s="42" t="str">
        <f t="shared" si="56"/>
        <v>04111099556</v>
      </c>
      <c r="E763" s="43" t="str">
        <f>VLOOKUP(C763,[1]業者一覧!_xlnm.Database,2,FALSE)</f>
        <v>㈱賞栄企画</v>
      </c>
      <c r="F763" s="44">
        <f>VLOOKUP(C763,[1]業者一覧!_xlnm.Database,4,FALSE)</f>
        <v>43036</v>
      </c>
      <c r="G763" s="45">
        <f t="shared" ref="G763:G781" si="60">EDATE(F763,60)-1</f>
        <v>44861</v>
      </c>
      <c r="H763" s="46" t="str">
        <f>VLOOKUP(C763,[1]業者一覧!_xlnm.Database,12,FALSE)</f>
        <v>笹川 昭博</v>
      </c>
      <c r="I763" s="46" t="str">
        <f>VLOOKUP(C763,[1]業者一覧!_xlnm.Database,13,FALSE)</f>
        <v>ｼｮｳｴｲｷｶｸ</v>
      </c>
      <c r="J763" s="29">
        <f>VLOOKUP(C763,[1]業者一覧!_xlnm.Database,16,FALSE)</f>
        <v>8460024</v>
      </c>
      <c r="K763" s="43" t="str">
        <f>VLOOKUP(C763,[1]業者一覧!_xlnm.Database,17,FALSE)</f>
        <v>佐賀県多久市南多久町大字下多久1443-2</v>
      </c>
      <c r="L763" s="47" t="str">
        <f>VLOOKUP(C763,[1]業者一覧!_xlnm.Database,18,FALSE)</f>
        <v>0952-76-3396</v>
      </c>
      <c r="M763" s="48" t="str">
        <f>VLOOKUP(C763,[1]業者一覧!_xlnm.Database,19,FALSE)</f>
        <v>佐内</v>
      </c>
      <c r="N763" s="49" t="s">
        <v>48</v>
      </c>
      <c r="O763" s="50" t="s">
        <v>38</v>
      </c>
      <c r="P763" s="50"/>
      <c r="Q763" s="50"/>
      <c r="R763" s="51"/>
      <c r="S763" s="52" t="s">
        <v>48</v>
      </c>
      <c r="T763" s="50" t="s">
        <v>48</v>
      </c>
      <c r="U763" s="50" t="s">
        <v>48</v>
      </c>
      <c r="V763" s="50" t="s">
        <v>48</v>
      </c>
      <c r="W763" s="51"/>
      <c r="X763" s="53"/>
      <c r="Y763" s="52" t="s">
        <v>48</v>
      </c>
      <c r="Z763" s="50" t="s">
        <v>48</v>
      </c>
      <c r="AA763" s="50" t="s">
        <v>48</v>
      </c>
      <c r="AB763" s="50"/>
      <c r="AC763" s="51" t="s">
        <v>48</v>
      </c>
      <c r="AD763" s="54"/>
      <c r="AE763" s="50"/>
      <c r="AF763" s="50"/>
      <c r="AG763" s="51"/>
      <c r="AH763" s="54" t="s">
        <v>48</v>
      </c>
      <c r="AI763" s="54" t="s">
        <v>48</v>
      </c>
      <c r="AJ763" s="53" t="s">
        <v>48</v>
      </c>
      <c r="AK763" s="55">
        <f t="shared" si="58"/>
        <v>10</v>
      </c>
      <c r="AL763" s="56"/>
    </row>
    <row r="764" spans="1:38" ht="37.5" customHeight="1">
      <c r="A764" s="22">
        <f>VLOOKUP(C764,[1]業者一覧!_xlnm.Database,3,FALSE)</f>
        <v>0</v>
      </c>
      <c r="B764" s="22">
        <f>VLOOKUP(C764,[1]業者一覧!_xlnm.Database,11,FALSE)</f>
        <v>1</v>
      </c>
      <c r="C764" s="23">
        <v>169604</v>
      </c>
      <c r="D764" s="42" t="str">
        <f t="shared" si="56"/>
        <v>04101169604</v>
      </c>
      <c r="E764" s="43" t="str">
        <f>VLOOKUP(C764,[1]業者一覧!_xlnm.Database,2,FALSE)</f>
        <v>松栄技建㈱</v>
      </c>
      <c r="F764" s="44">
        <f>VLOOKUP(C764,[1]業者一覧!_xlnm.Database,4,FALSE)</f>
        <v>43067</v>
      </c>
      <c r="G764" s="45">
        <f t="shared" si="60"/>
        <v>44892</v>
      </c>
      <c r="H764" s="46" t="str">
        <f>VLOOKUP(C764,[1]業者一覧!_xlnm.Database,12,FALSE)</f>
        <v>森 一剛</v>
      </c>
      <c r="I764" s="46" t="str">
        <f>VLOOKUP(C764,[1]業者一覧!_xlnm.Database,13,FALSE)</f>
        <v>ｼｮｳｴｲｷﾞｹﾝ</v>
      </c>
      <c r="J764" s="29" t="str">
        <f>VLOOKUP(C764,[1]業者一覧!_xlnm.Database,16,FALSE)</f>
        <v>849-0902</v>
      </c>
      <c r="K764" s="43" t="str">
        <f>VLOOKUP(C764,[1]業者一覧!_xlnm.Database,17,FALSE)</f>
        <v>佐賀県佐賀市久保泉町大字上和泉712-12</v>
      </c>
      <c r="L764" s="47" t="str">
        <f>VLOOKUP(C764,[1]業者一覧!_xlnm.Database,18,FALSE)</f>
        <v>0952-71-8202</v>
      </c>
      <c r="M764" s="48" t="str">
        <f>VLOOKUP(C764,[1]業者一覧!_xlnm.Database,19,FALSE)</f>
        <v>佐内</v>
      </c>
      <c r="N764" s="49"/>
      <c r="O764" s="50" t="s">
        <v>38</v>
      </c>
      <c r="P764" s="50"/>
      <c r="Q764" s="50"/>
      <c r="R764" s="51"/>
      <c r="S764" s="52" t="s">
        <v>38</v>
      </c>
      <c r="T764" s="50"/>
      <c r="U764" s="50" t="s">
        <v>38</v>
      </c>
      <c r="V764" s="50"/>
      <c r="W764" s="51"/>
      <c r="X764" s="53"/>
      <c r="Y764" s="52"/>
      <c r="Z764" s="50"/>
      <c r="AA764" s="50"/>
      <c r="AB764" s="50"/>
      <c r="AC764" s="51" t="s">
        <v>38</v>
      </c>
      <c r="AD764" s="54"/>
      <c r="AE764" s="50"/>
      <c r="AF764" s="50"/>
      <c r="AG764" s="51"/>
      <c r="AH764" s="54"/>
      <c r="AI764" s="54"/>
      <c r="AJ764" s="53"/>
      <c r="AK764" s="55">
        <f t="shared" si="58"/>
        <v>4</v>
      </c>
      <c r="AL764" s="56"/>
    </row>
    <row r="765" spans="1:38" ht="37.5" customHeight="1">
      <c r="A765" s="22">
        <f>VLOOKUP(C765,[1]業者一覧!_xlnm.Database,3,FALSE)</f>
        <v>1</v>
      </c>
      <c r="B765" s="22">
        <f>VLOOKUP(C765,[1]業者一覧!_xlnm.Database,11,FALSE)</f>
        <v>5</v>
      </c>
      <c r="C765" s="23">
        <v>153041</v>
      </c>
      <c r="D765" s="42" t="str">
        <f t="shared" si="56"/>
        <v>04115153041</v>
      </c>
      <c r="E765" s="43" t="str">
        <f>VLOOKUP(C765,[1]業者一覧!_xlnm.Database,2,FALSE)</f>
        <v>将栄建設㈱</v>
      </c>
      <c r="F765" s="44">
        <f>VLOOKUP(C765,[1]業者一覧!_xlnm.Database,4,FALSE)</f>
        <v>42029</v>
      </c>
      <c r="G765" s="45">
        <f t="shared" si="60"/>
        <v>43854</v>
      </c>
      <c r="H765" s="46" t="str">
        <f>VLOOKUP(C765,[1]業者一覧!_xlnm.Database,12,FALSE)</f>
        <v>毛利 学</v>
      </c>
      <c r="I765" s="46" t="str">
        <f>VLOOKUP(C765,[1]業者一覧!_xlnm.Database,13,FALSE)</f>
        <v>ｼｮｳｴｲｹﾝｾﾂ</v>
      </c>
      <c r="J765" s="29">
        <f>VLOOKUP(C765,[1]業者一覧!_xlnm.Database,16,FALSE)</f>
        <v>8493211</v>
      </c>
      <c r="K765" s="43" t="str">
        <f>VLOOKUP(C765,[1]業者一覧!_xlnm.Database,17,FALSE)</f>
        <v>佐賀県唐津市相知町千束2000</v>
      </c>
      <c r="L765" s="47" t="str">
        <f>VLOOKUP(C765,[1]業者一覧!_xlnm.Database,18,FALSE)</f>
        <v>0955-62-2950</v>
      </c>
      <c r="M765" s="48" t="str">
        <f>VLOOKUP(C765,[1]業者一覧!_xlnm.Database,19,FALSE)</f>
        <v>唐内</v>
      </c>
      <c r="N765" s="49" t="s">
        <v>40</v>
      </c>
      <c r="O765" s="50" t="s">
        <v>40</v>
      </c>
      <c r="P765" s="50" t="s">
        <v>40</v>
      </c>
      <c r="Q765" s="50" t="s">
        <v>38</v>
      </c>
      <c r="R765" s="51" t="s">
        <v>38</v>
      </c>
      <c r="S765" s="52" t="s">
        <v>40</v>
      </c>
      <c r="T765" s="50" t="s">
        <v>40</v>
      </c>
      <c r="U765" s="50" t="s">
        <v>40</v>
      </c>
      <c r="V765" s="50" t="s">
        <v>40</v>
      </c>
      <c r="W765" s="51" t="s">
        <v>40</v>
      </c>
      <c r="X765" s="53"/>
      <c r="Y765" s="52" t="s">
        <v>40</v>
      </c>
      <c r="Z765" s="50" t="s">
        <v>40</v>
      </c>
      <c r="AA765" s="50" t="s">
        <v>40</v>
      </c>
      <c r="AB765" s="50" t="s">
        <v>38</v>
      </c>
      <c r="AC765" s="51" t="s">
        <v>48</v>
      </c>
      <c r="AD765" s="54"/>
      <c r="AE765" s="50"/>
      <c r="AF765" s="50" t="s">
        <v>38</v>
      </c>
      <c r="AG765" s="51" t="s">
        <v>38</v>
      </c>
      <c r="AH765" s="54" t="s">
        <v>48</v>
      </c>
      <c r="AI765" s="54"/>
      <c r="AJ765" s="53"/>
      <c r="AK765" s="55">
        <f t="shared" si="58"/>
        <v>17</v>
      </c>
      <c r="AL765" s="56"/>
    </row>
    <row r="766" spans="1:38" ht="37.5" customHeight="1">
      <c r="A766" s="22">
        <f>VLOOKUP(C766,[1]業者一覧!_xlnm.Database,3,FALSE)</f>
        <v>0</v>
      </c>
      <c r="B766" s="22">
        <f>VLOOKUP(C766,[1]業者一覧!_xlnm.Database,11,FALSE)</f>
        <v>3</v>
      </c>
      <c r="C766" s="23">
        <v>46556</v>
      </c>
      <c r="D766" s="42" t="str">
        <f t="shared" si="56"/>
        <v>04103046556</v>
      </c>
      <c r="E766" s="43" t="str">
        <f>VLOOKUP(C766,[1]業者一覧!_xlnm.Database,2,FALSE)</f>
        <v>㈲松英興業</v>
      </c>
      <c r="F766" s="44">
        <f>VLOOKUP(C766,[1]業者一覧!_xlnm.Database,4,FALSE)</f>
        <v>42843</v>
      </c>
      <c r="G766" s="45">
        <f t="shared" si="60"/>
        <v>44668</v>
      </c>
      <c r="H766" s="46" t="str">
        <f>VLOOKUP(C766,[1]業者一覧!_xlnm.Database,12,FALSE)</f>
        <v>寺本 英志</v>
      </c>
      <c r="I766" s="46" t="str">
        <f>VLOOKUP(C766,[1]業者一覧!_xlnm.Database,13,FALSE)</f>
        <v>ｼｮｳｴｲｺｳｷﾞｮｳ</v>
      </c>
      <c r="J766" s="29">
        <f>VLOOKUP(C766,[1]業者一覧!_xlnm.Database,16,FALSE)</f>
        <v>8650072</v>
      </c>
      <c r="K766" s="43" t="str">
        <f>VLOOKUP(C766,[1]業者一覧!_xlnm.Database,17,FALSE)</f>
        <v>熊本県玉名市横島町横島10426-1</v>
      </c>
      <c r="L766" s="47" t="str">
        <f>VLOOKUP(C766,[1]業者一覧!_xlnm.Database,18,FALSE)</f>
        <v>0968-84-3007</v>
      </c>
      <c r="M766" s="48" t="str">
        <f>VLOOKUP(C766,[1]業者一覧!_xlnm.Database,19,FALSE)</f>
        <v>鳥外</v>
      </c>
      <c r="N766" s="49"/>
      <c r="O766" s="60"/>
      <c r="P766" s="60"/>
      <c r="Q766" s="60"/>
      <c r="R766" s="51"/>
      <c r="S766" s="59" t="s">
        <v>38</v>
      </c>
      <c r="T766" s="60" t="s">
        <v>38</v>
      </c>
      <c r="U766" s="60" t="s">
        <v>38</v>
      </c>
      <c r="V766" s="60"/>
      <c r="W766" s="61"/>
      <c r="X766" s="62"/>
      <c r="Y766" s="59"/>
      <c r="Z766" s="60" t="s">
        <v>38</v>
      </c>
      <c r="AA766" s="60" t="s">
        <v>38</v>
      </c>
      <c r="AB766" s="60"/>
      <c r="AC766" s="61" t="s">
        <v>38</v>
      </c>
      <c r="AD766" s="49"/>
      <c r="AE766" s="50"/>
      <c r="AF766" s="60"/>
      <c r="AG766" s="51"/>
      <c r="AH766" s="54" t="s">
        <v>38</v>
      </c>
      <c r="AI766" s="54"/>
      <c r="AJ766" s="53"/>
      <c r="AK766" s="55">
        <f t="shared" si="58"/>
        <v>6</v>
      </c>
      <c r="AL766" s="56"/>
    </row>
    <row r="767" spans="1:38" ht="37.5" customHeight="1">
      <c r="A767" s="22">
        <f>VLOOKUP(C767,[1]業者一覧!_xlnm.Database,3,FALSE)</f>
        <v>0</v>
      </c>
      <c r="B767" s="22">
        <f>VLOOKUP(C767,[1]業者一覧!_xlnm.Database,11,FALSE)</f>
        <v>1</v>
      </c>
      <c r="C767" s="23">
        <v>191955</v>
      </c>
      <c r="D767" s="42" t="str">
        <f t="shared" si="56"/>
        <v>04101191955</v>
      </c>
      <c r="E767" s="43" t="str">
        <f>VLOOKUP(C767,[1]業者一覧!_xlnm.Database,2,FALSE)</f>
        <v>㈱商栄興産</v>
      </c>
      <c r="F767" s="44">
        <f>VLOOKUP(C767,[1]業者一覧!_xlnm.Database,4,FALSE)</f>
        <v>42710</v>
      </c>
      <c r="G767" s="45">
        <f t="shared" si="60"/>
        <v>44535</v>
      </c>
      <c r="H767" s="46" t="str">
        <f>VLOOKUP(C767,[1]業者一覧!_xlnm.Database,12,FALSE)</f>
        <v>堀 清司</v>
      </c>
      <c r="I767" s="46" t="str">
        <f>VLOOKUP(C767,[1]業者一覧!_xlnm.Database,13,FALSE)</f>
        <v>ｼｮｳｴｲｺｳｻﾝ</v>
      </c>
      <c r="J767" s="29">
        <f>VLOOKUP(C767,[1]業者一覧!_xlnm.Database,16,FALSE)</f>
        <v>8460023</v>
      </c>
      <c r="K767" s="43" t="str">
        <f>VLOOKUP(C767,[1]業者一覧!_xlnm.Database,17,FALSE)</f>
        <v>佐賀県多久市南多久町大字長尾3869-5</v>
      </c>
      <c r="L767" s="47" t="str">
        <f>VLOOKUP(C767,[1]業者一覧!_xlnm.Database,18,FALSE)</f>
        <v>0952-75-2484</v>
      </c>
      <c r="M767" s="48" t="str">
        <f>VLOOKUP(C767,[1]業者一覧!_xlnm.Database,19,FALSE)</f>
        <v>佐内</v>
      </c>
      <c r="N767" s="49" t="s">
        <v>38</v>
      </c>
      <c r="O767" s="50" t="s">
        <v>38</v>
      </c>
      <c r="P767" s="50" t="s">
        <v>38</v>
      </c>
      <c r="Q767" s="50"/>
      <c r="R767" s="51"/>
      <c r="S767" s="52" t="s">
        <v>38</v>
      </c>
      <c r="T767" s="50" t="s">
        <v>38</v>
      </c>
      <c r="U767" s="50" t="s">
        <v>38</v>
      </c>
      <c r="V767" s="50" t="s">
        <v>38</v>
      </c>
      <c r="W767" s="51"/>
      <c r="X767" s="53"/>
      <c r="Y767" s="52" t="s">
        <v>38</v>
      </c>
      <c r="Z767" s="50" t="s">
        <v>38</v>
      </c>
      <c r="AA767" s="50" t="s">
        <v>38</v>
      </c>
      <c r="AB767" s="50" t="s">
        <v>38</v>
      </c>
      <c r="AC767" s="51" t="s">
        <v>38</v>
      </c>
      <c r="AD767" s="54"/>
      <c r="AE767" s="50"/>
      <c r="AF767" s="50"/>
      <c r="AG767" s="51"/>
      <c r="AH767" s="54" t="s">
        <v>38</v>
      </c>
      <c r="AI767" s="54"/>
      <c r="AJ767" s="53"/>
      <c r="AK767" s="55">
        <f t="shared" si="58"/>
        <v>12</v>
      </c>
      <c r="AL767" s="56"/>
    </row>
    <row r="768" spans="1:38" ht="37.5" customHeight="1">
      <c r="A768" s="22">
        <f>VLOOKUP(C768,[1]業者一覧!_xlnm.Database,3,FALSE)</f>
        <v>0</v>
      </c>
      <c r="B768" s="22">
        <f>VLOOKUP(C768,[1]業者一覧!_xlnm.Database,11,FALSE)</f>
        <v>1</v>
      </c>
      <c r="C768" s="23">
        <v>197095</v>
      </c>
      <c r="D768" s="42" t="str">
        <f t="shared" si="56"/>
        <v>04101197095</v>
      </c>
      <c r="E768" s="43" t="str">
        <f>VLOOKUP(C768,[1]業者一覧!_xlnm.Database,2,FALSE)</f>
        <v>㈱翔輝</v>
      </c>
      <c r="F768" s="44">
        <f>VLOOKUP(C768,[1]業者一覧!_xlnm.Database,4,FALSE)</f>
        <v>42972</v>
      </c>
      <c r="G768" s="45">
        <f t="shared" si="60"/>
        <v>44797</v>
      </c>
      <c r="H768" s="46" t="str">
        <f>VLOOKUP(C768,[1]業者一覧!_xlnm.Database,12,FALSE)</f>
        <v>森永 正昭</v>
      </c>
      <c r="I768" s="46" t="str">
        <f>VLOOKUP(C768,[1]業者一覧!_xlnm.Database,13,FALSE)</f>
        <v>ｼｮｳｷ</v>
      </c>
      <c r="J768" s="29">
        <f>VLOOKUP(C768,[1]業者一覧!_xlnm.Database,16,FALSE)</f>
        <v>8490315</v>
      </c>
      <c r="K768" s="43" t="str">
        <f>VLOOKUP(C768,[1]業者一覧!_xlnm.Database,17,FALSE)</f>
        <v>佐賀県小城市芦刈町浜枝川982-11</v>
      </c>
      <c r="L768" s="47" t="str">
        <f>VLOOKUP(C768,[1]業者一覧!_xlnm.Database,18,FALSE)</f>
        <v>0952-37-0377</v>
      </c>
      <c r="M768" s="48" t="str">
        <f>VLOOKUP(C768,[1]業者一覧!_xlnm.Database,19,FALSE)</f>
        <v>佐内</v>
      </c>
      <c r="N768" s="49" t="s">
        <v>38</v>
      </c>
      <c r="O768" s="50" t="s">
        <v>38</v>
      </c>
      <c r="P768" s="50" t="s">
        <v>38</v>
      </c>
      <c r="Q768" s="50"/>
      <c r="R768" s="51"/>
      <c r="S768" s="52" t="s">
        <v>38</v>
      </c>
      <c r="T768" s="50" t="s">
        <v>38</v>
      </c>
      <c r="U768" s="50" t="s">
        <v>38</v>
      </c>
      <c r="V768" s="50" t="s">
        <v>38</v>
      </c>
      <c r="W768" s="51" t="s">
        <v>38</v>
      </c>
      <c r="X768" s="53"/>
      <c r="Y768" s="52" t="s">
        <v>38</v>
      </c>
      <c r="Z768" s="50" t="s">
        <v>38</v>
      </c>
      <c r="AA768" s="50" t="s">
        <v>38</v>
      </c>
      <c r="AB768" s="50"/>
      <c r="AC768" s="51" t="s">
        <v>38</v>
      </c>
      <c r="AD768" s="54" t="s">
        <v>38</v>
      </c>
      <c r="AE768" s="50" t="s">
        <v>38</v>
      </c>
      <c r="AF768" s="50"/>
      <c r="AG768" s="51"/>
      <c r="AH768" s="54" t="s">
        <v>38</v>
      </c>
      <c r="AI768" s="54"/>
      <c r="AJ768" s="53"/>
      <c r="AK768" s="55">
        <f t="shared" si="58"/>
        <v>14</v>
      </c>
      <c r="AL768" s="56"/>
    </row>
    <row r="769" spans="1:40" ht="37.5" customHeight="1">
      <c r="A769" s="22">
        <f>VLOOKUP(C769,[1]業者一覧!_xlnm.Database,3,FALSE)</f>
        <v>0</v>
      </c>
      <c r="B769" s="22">
        <f>VLOOKUP(C769,[1]業者一覧!_xlnm.Database,11,FALSE)</f>
        <v>3</v>
      </c>
      <c r="C769" s="23">
        <v>843</v>
      </c>
      <c r="D769" s="42" t="str">
        <f t="shared" si="56"/>
        <v>04103000843</v>
      </c>
      <c r="E769" s="43" t="str">
        <f>VLOOKUP(C769,[1]業者一覧!_xlnm.Database,2,FALSE)</f>
        <v>松光運輸㈱</v>
      </c>
      <c r="F769" s="44">
        <f>VLOOKUP(C769,[1]業者一覧!_xlnm.Database,4,FALSE)</f>
        <v>41980</v>
      </c>
      <c r="G769" s="45">
        <f t="shared" si="60"/>
        <v>43805</v>
      </c>
      <c r="H769" s="46" t="str">
        <f>VLOOKUP(C769,[1]業者一覧!_xlnm.Database,12,FALSE)</f>
        <v>河崎 靜生</v>
      </c>
      <c r="I769" s="46" t="str">
        <f>VLOOKUP(C769,[1]業者一覧!_xlnm.Database,13,FALSE)</f>
        <v>ｼｮｳｺｳｳﾝﾕ</v>
      </c>
      <c r="J769" s="29">
        <f>VLOOKUP(C769,[1]業者一覧!_xlnm.Database,16,FALSE)</f>
        <v>8000114</v>
      </c>
      <c r="K769" s="43" t="str">
        <f>VLOOKUP(C769,[1]業者一覧!_xlnm.Database,17,FALSE)</f>
        <v>福岡県北九州市門司区大字吉志字口ヶ坪410-1</v>
      </c>
      <c r="L769" s="47" t="str">
        <f>VLOOKUP(C769,[1]業者一覧!_xlnm.Database,18,FALSE)</f>
        <v>093-481-1157</v>
      </c>
      <c r="M769" s="48" t="str">
        <f>VLOOKUP(C769,[1]業者一覧!_xlnm.Database,19,FALSE)</f>
        <v>鳥外</v>
      </c>
      <c r="N769" s="49" t="s">
        <v>40</v>
      </c>
      <c r="O769" s="50" t="s">
        <v>40</v>
      </c>
      <c r="P769" s="50" t="s">
        <v>40</v>
      </c>
      <c r="Q769" s="50" t="s">
        <v>40</v>
      </c>
      <c r="R769" s="51" t="s">
        <v>40</v>
      </c>
      <c r="S769" s="52" t="s">
        <v>40</v>
      </c>
      <c r="T769" s="50"/>
      <c r="U769" s="50"/>
      <c r="V769" s="50"/>
      <c r="W769" s="51"/>
      <c r="X769" s="53"/>
      <c r="Y769" s="52" t="s">
        <v>40</v>
      </c>
      <c r="Z769" s="50" t="s">
        <v>40</v>
      </c>
      <c r="AA769" s="50" t="s">
        <v>40</v>
      </c>
      <c r="AB769" s="50" t="s">
        <v>40</v>
      </c>
      <c r="AC769" s="51"/>
      <c r="AD769" s="54"/>
      <c r="AE769" s="50"/>
      <c r="AF769" s="50" t="s">
        <v>40</v>
      </c>
      <c r="AG769" s="51"/>
      <c r="AH769" s="54" t="s">
        <v>38</v>
      </c>
      <c r="AI769" s="54"/>
      <c r="AJ769" s="53"/>
      <c r="AK769" s="55">
        <f t="shared" si="58"/>
        <v>11</v>
      </c>
      <c r="AL769" s="56"/>
    </row>
    <row r="770" spans="1:40" ht="37.5" customHeight="1">
      <c r="A770" s="22">
        <f>VLOOKUP(C770,[1]業者一覧!_xlnm.Database,3,FALSE)</f>
        <v>0</v>
      </c>
      <c r="B770" s="22">
        <f>VLOOKUP(C770,[1]業者一覧!_xlnm.Database,11,FALSE)</f>
        <v>5</v>
      </c>
      <c r="C770" s="23">
        <v>122871</v>
      </c>
      <c r="D770" s="42" t="str">
        <f t="shared" si="56"/>
        <v>04105122871</v>
      </c>
      <c r="E770" s="43" t="str">
        <f>VLOOKUP(C770,[1]業者一覧!_xlnm.Database,2,FALSE)</f>
        <v>㈱小路建設</v>
      </c>
      <c r="F770" s="44">
        <f>VLOOKUP(C770,[1]業者一覧!_xlnm.Database,4,FALSE)</f>
        <v>42309</v>
      </c>
      <c r="G770" s="45">
        <f t="shared" si="60"/>
        <v>44135</v>
      </c>
      <c r="H770" s="46" t="str">
        <f>VLOOKUP(C770,[1]業者一覧!_xlnm.Database,12,FALSE)</f>
        <v>小路 和弘</v>
      </c>
      <c r="I770" s="46" t="str">
        <f>VLOOKUP(C770,[1]業者一覧!_xlnm.Database,13,FALSE)</f>
        <v>ｼｮｳｼﾞｹﾝｾﾂ</v>
      </c>
      <c r="J770" s="29">
        <f>VLOOKUP(C770,[1]業者一覧!_xlnm.Database,16,FALSE)</f>
        <v>8493218</v>
      </c>
      <c r="K770" s="43" t="str">
        <f>VLOOKUP(C770,[1]業者一覧!_xlnm.Database,17,FALSE)</f>
        <v>佐賀県唐津市相知町中山4415</v>
      </c>
      <c r="L770" s="47" t="str">
        <f>VLOOKUP(C770,[1]業者一覧!_xlnm.Database,18,FALSE)</f>
        <v>0955-62-2414</v>
      </c>
      <c r="M770" s="48" t="str">
        <f>VLOOKUP(C770,[1]業者一覧!_xlnm.Database,19,FALSE)</f>
        <v>唐内</v>
      </c>
      <c r="N770" s="49" t="s">
        <v>38</v>
      </c>
      <c r="O770" s="50" t="s">
        <v>38</v>
      </c>
      <c r="P770" s="50" t="s">
        <v>38</v>
      </c>
      <c r="Q770" s="50" t="s">
        <v>38</v>
      </c>
      <c r="R770" s="51" t="s">
        <v>38</v>
      </c>
      <c r="S770" s="52" t="s">
        <v>38</v>
      </c>
      <c r="T770" s="50" t="s">
        <v>38</v>
      </c>
      <c r="U770" s="50" t="s">
        <v>38</v>
      </c>
      <c r="V770" s="50" t="s">
        <v>38</v>
      </c>
      <c r="W770" s="51" t="s">
        <v>38</v>
      </c>
      <c r="X770" s="53"/>
      <c r="Y770" s="52" t="s">
        <v>38</v>
      </c>
      <c r="Z770" s="50" t="s">
        <v>38</v>
      </c>
      <c r="AA770" s="50" t="s">
        <v>38</v>
      </c>
      <c r="AB770" s="50" t="s">
        <v>38</v>
      </c>
      <c r="AC770" s="51" t="s">
        <v>38</v>
      </c>
      <c r="AD770" s="54"/>
      <c r="AE770" s="50"/>
      <c r="AF770" s="50" t="s">
        <v>38</v>
      </c>
      <c r="AG770" s="51"/>
      <c r="AH770" s="54" t="s">
        <v>38</v>
      </c>
      <c r="AI770" s="54"/>
      <c r="AJ770" s="53"/>
      <c r="AK770" s="55">
        <f t="shared" si="58"/>
        <v>16</v>
      </c>
      <c r="AL770" s="56"/>
    </row>
    <row r="771" spans="1:40" ht="37.5" customHeight="1">
      <c r="A771" s="22">
        <f>VLOOKUP(C771,[1]業者一覧!_xlnm.Database,3,FALSE)</f>
        <v>0</v>
      </c>
      <c r="B771" s="22">
        <f>VLOOKUP(C771,[1]業者一覧!_xlnm.Database,11,FALSE)</f>
        <v>1</v>
      </c>
      <c r="C771" s="23">
        <v>100177</v>
      </c>
      <c r="D771" s="42" t="str">
        <f t="shared" si="56"/>
        <v>04101100177</v>
      </c>
      <c r="E771" s="43" t="str">
        <f>VLOOKUP(C771,[1]業者一覧!_xlnm.Database,2,FALSE)</f>
        <v>㈲城島建設</v>
      </c>
      <c r="F771" s="44">
        <f>VLOOKUP(C771,[1]業者一覧!_xlnm.Database,4,FALSE)</f>
        <v>43058</v>
      </c>
      <c r="G771" s="45">
        <f t="shared" si="60"/>
        <v>44883</v>
      </c>
      <c r="H771" s="46" t="str">
        <f>VLOOKUP(C771,[1]業者一覧!_xlnm.Database,12,FALSE)</f>
        <v>城島 渉</v>
      </c>
      <c r="I771" s="46" t="str">
        <f>VLOOKUP(C771,[1]業者一覧!_xlnm.Database,13,FALSE)</f>
        <v>ｼﾞｮｳｼﾞﾏｹﾝｾﾂ</v>
      </c>
      <c r="J771" s="29">
        <f>VLOOKUP(C771,[1]業者一覧!_xlnm.Database,16,FALSE)</f>
        <v>8400036</v>
      </c>
      <c r="K771" s="43" t="str">
        <f>VLOOKUP(C771,[1]業者一覧!_xlnm.Database,17,FALSE)</f>
        <v>佐賀県佐賀市西与賀町大字高太郎1906</v>
      </c>
      <c r="L771" s="47" t="str">
        <f>VLOOKUP(C771,[1]業者一覧!_xlnm.Database,18,FALSE)</f>
        <v>0952-22-3229</v>
      </c>
      <c r="M771" s="48" t="str">
        <f>VLOOKUP(C771,[1]業者一覧!_xlnm.Database,19,FALSE)</f>
        <v>佐内</v>
      </c>
      <c r="N771" s="49" t="s">
        <v>38</v>
      </c>
      <c r="O771" s="50" t="s">
        <v>39</v>
      </c>
      <c r="P771" s="50"/>
      <c r="Q771" s="50"/>
      <c r="R771" s="51"/>
      <c r="S771" s="52" t="s">
        <v>38</v>
      </c>
      <c r="T771" s="50" t="s">
        <v>38</v>
      </c>
      <c r="U771" s="50" t="s">
        <v>38</v>
      </c>
      <c r="V771" s="50" t="s">
        <v>38</v>
      </c>
      <c r="W771" s="51"/>
      <c r="X771" s="53"/>
      <c r="Y771" s="52"/>
      <c r="Z771" s="50" t="s">
        <v>38</v>
      </c>
      <c r="AA771" s="50" t="s">
        <v>38</v>
      </c>
      <c r="AB771" s="50"/>
      <c r="AC771" s="51" t="s">
        <v>38</v>
      </c>
      <c r="AD771" s="54"/>
      <c r="AE771" s="50"/>
      <c r="AF771" s="50"/>
      <c r="AG771" s="51"/>
      <c r="AH771" s="54"/>
      <c r="AI771" s="54" t="s">
        <v>42</v>
      </c>
      <c r="AJ771" s="53"/>
      <c r="AK771" s="55">
        <f t="shared" si="58"/>
        <v>9</v>
      </c>
      <c r="AL771" s="56" t="s">
        <v>43</v>
      </c>
    </row>
    <row r="772" spans="1:40" ht="37.5" customHeight="1">
      <c r="A772" s="22">
        <f>VLOOKUP(C772,[1]業者一覧!_xlnm.Database,3,FALSE)</f>
        <v>0</v>
      </c>
      <c r="B772" s="22">
        <f>VLOOKUP(C772,[1]業者一覧!_xlnm.Database,11,FALSE)</f>
        <v>1</v>
      </c>
      <c r="C772" s="23">
        <v>176884</v>
      </c>
      <c r="D772" s="42" t="str">
        <f t="shared" si="56"/>
        <v>04101176884</v>
      </c>
      <c r="E772" s="43" t="str">
        <f>VLOOKUP(C772,[1]業者一覧!_xlnm.Database,2,FALSE)</f>
        <v>㈱常翔開発</v>
      </c>
      <c r="F772" s="44">
        <f>VLOOKUP(C772,[1]業者一覧!_xlnm.Database,4,FALSE)</f>
        <v>43555</v>
      </c>
      <c r="G772" s="45">
        <f t="shared" si="60"/>
        <v>45381</v>
      </c>
      <c r="H772" s="46" t="str">
        <f>VLOOKUP(C772,[1]業者一覧!_xlnm.Database,12,FALSE)</f>
        <v>髙橋 聡</v>
      </c>
      <c r="I772" s="46" t="str">
        <f>VLOOKUP(C772,[1]業者一覧!_xlnm.Database,13,FALSE)</f>
        <v>ｼﾞｮｳｼｮｳｶｲﾊﾂ</v>
      </c>
      <c r="J772" s="29" t="str">
        <f>VLOOKUP(C772,[1]業者一覧!_xlnm.Database,16,FALSE)</f>
        <v>839-1215</v>
      </c>
      <c r="K772" s="43" t="str">
        <f>VLOOKUP(C772,[1]業者一覧!_xlnm.Database,17,FALSE)</f>
        <v>福岡県三井郡大刀洗町冨多2191</v>
      </c>
      <c r="L772" s="47" t="str">
        <f>VLOOKUP(C772,[1]業者一覧!_xlnm.Database,18,FALSE)</f>
        <v>0942-65-4220</v>
      </c>
      <c r="M772" s="48" t="str">
        <f>VLOOKUP(C772,[1]業者一覧!_xlnm.Database,19,FALSE)</f>
        <v>佐外</v>
      </c>
      <c r="N772" s="49"/>
      <c r="O772" s="50"/>
      <c r="P772" s="50"/>
      <c r="Q772" s="50"/>
      <c r="R772" s="51"/>
      <c r="S772" s="52" t="s">
        <v>38</v>
      </c>
      <c r="T772" s="50" t="s">
        <v>38</v>
      </c>
      <c r="U772" s="50" t="s">
        <v>38</v>
      </c>
      <c r="V772" s="50" t="s">
        <v>38</v>
      </c>
      <c r="W772" s="51"/>
      <c r="X772" s="53"/>
      <c r="Y772" s="52"/>
      <c r="Z772" s="50" t="s">
        <v>38</v>
      </c>
      <c r="AA772" s="50" t="s">
        <v>38</v>
      </c>
      <c r="AB772" s="50"/>
      <c r="AC772" s="51" t="s">
        <v>38</v>
      </c>
      <c r="AD772" s="54"/>
      <c r="AE772" s="50"/>
      <c r="AF772" s="50"/>
      <c r="AG772" s="51"/>
      <c r="AH772" s="54" t="s">
        <v>38</v>
      </c>
      <c r="AI772" s="54" t="s">
        <v>40</v>
      </c>
      <c r="AJ772" s="53"/>
      <c r="AK772" s="55">
        <f t="shared" si="58"/>
        <v>7</v>
      </c>
      <c r="AL772" s="56"/>
    </row>
    <row r="773" spans="1:40" ht="37.5" customHeight="1">
      <c r="A773" s="22">
        <f>VLOOKUP(C773,[1]業者一覧!_xlnm.Database,3,FALSE)</f>
        <v>0</v>
      </c>
      <c r="B773" s="22">
        <f>VLOOKUP(C773,[1]業者一覧!_xlnm.Database,11,FALSE)</f>
        <v>1</v>
      </c>
      <c r="C773" s="23">
        <v>97398</v>
      </c>
      <c r="D773" s="42" t="str">
        <f t="shared" si="56"/>
        <v>04101097398</v>
      </c>
      <c r="E773" s="43" t="str">
        <f>VLOOKUP(C773,[1]業者一覧!_xlnm.Database,2,FALSE)</f>
        <v>上瀧 忠吉</v>
      </c>
      <c r="F773" s="44">
        <f>VLOOKUP(C773,[1]業者一覧!_xlnm.Database,4,FALSE)</f>
        <v>42933</v>
      </c>
      <c r="G773" s="45">
        <f t="shared" si="60"/>
        <v>44758</v>
      </c>
      <c r="H773" s="46" t="str">
        <f>VLOOKUP(C773,[1]業者一覧!_xlnm.Database,12,FALSE)</f>
        <v>上瀧 忠吉</v>
      </c>
      <c r="I773" s="46" t="str">
        <f>VLOOKUP(C773,[1]業者一覧!_xlnm.Database,13,FALSE)</f>
        <v>ｼﾞｮｳﾀｷﾀﾀﾞﾖｼ</v>
      </c>
      <c r="J773" s="29">
        <f>VLOOKUP(C773,[1]業者一覧!_xlnm.Database,16,FALSE)</f>
        <v>8400202</v>
      </c>
      <c r="K773" s="43" t="str">
        <f>VLOOKUP(C773,[1]業者一覧!_xlnm.Database,17,FALSE)</f>
        <v>佐賀県佐賀市大和町大字久池井2600-3</v>
      </c>
      <c r="L773" s="47" t="str">
        <f>VLOOKUP(C773,[1]業者一覧!_xlnm.Database,18,FALSE)</f>
        <v>0952-62-0586</v>
      </c>
      <c r="M773" s="48" t="str">
        <f>VLOOKUP(C773,[1]業者一覧!_xlnm.Database,19,FALSE)</f>
        <v>佐内</v>
      </c>
      <c r="N773" s="49"/>
      <c r="O773" s="50"/>
      <c r="P773" s="50"/>
      <c r="Q773" s="50"/>
      <c r="R773" s="51"/>
      <c r="S773" s="52" t="s">
        <v>38</v>
      </c>
      <c r="T773" s="50" t="s">
        <v>38</v>
      </c>
      <c r="U773" s="50" t="s">
        <v>38</v>
      </c>
      <c r="V773" s="50" t="s">
        <v>38</v>
      </c>
      <c r="W773" s="51"/>
      <c r="X773" s="53"/>
      <c r="Y773" s="52" t="s">
        <v>38</v>
      </c>
      <c r="Z773" s="50" t="s">
        <v>38</v>
      </c>
      <c r="AA773" s="50"/>
      <c r="AB773" s="50"/>
      <c r="AC773" s="51"/>
      <c r="AD773" s="54"/>
      <c r="AE773" s="50"/>
      <c r="AF773" s="50"/>
      <c r="AG773" s="51"/>
      <c r="AH773" s="54"/>
      <c r="AI773" s="54"/>
      <c r="AJ773" s="53"/>
      <c r="AK773" s="55">
        <f t="shared" si="58"/>
        <v>6</v>
      </c>
      <c r="AL773" s="56"/>
    </row>
    <row r="774" spans="1:40" ht="37.5" customHeight="1">
      <c r="A774" s="22">
        <f>VLOOKUP(C774,[1]業者一覧!_xlnm.Database,3,FALSE)</f>
        <v>0</v>
      </c>
      <c r="B774" s="22">
        <f>VLOOKUP(C774,[1]業者一覧!_xlnm.Database,11,FALSE)</f>
        <v>1</v>
      </c>
      <c r="C774" s="23">
        <v>82697</v>
      </c>
      <c r="D774" s="42" t="str">
        <f t="shared" si="56"/>
        <v>04101082697</v>
      </c>
      <c r="E774" s="43" t="str">
        <f>VLOOKUP(C774,[1]業者一覧!_xlnm.Database,2,FALSE)</f>
        <v>上瀧 秀司</v>
      </c>
      <c r="F774" s="44">
        <f>VLOOKUP(C774,[1]業者一覧!_xlnm.Database,4,FALSE)</f>
        <v>42770</v>
      </c>
      <c r="G774" s="45">
        <f t="shared" si="60"/>
        <v>44595</v>
      </c>
      <c r="H774" s="46" t="str">
        <f>VLOOKUP(C774,[1]業者一覧!_xlnm.Database,12,FALSE)</f>
        <v>上瀧 秀司</v>
      </c>
      <c r="I774" s="46" t="str">
        <f>VLOOKUP(C774,[1]業者一覧!_xlnm.Database,13,FALSE)</f>
        <v>ｼﾞｮｳﾀｷﾋﾃﾞｼ</v>
      </c>
      <c r="J774" s="29" t="str">
        <f>VLOOKUP(C774,[1]業者一覧!_xlnm.Database,16,FALSE)</f>
        <v>840-0202</v>
      </c>
      <c r="K774" s="43" t="str">
        <f>VLOOKUP(C774,[1]業者一覧!_xlnm.Database,17,FALSE)</f>
        <v>佐賀県佐賀市大和町大字久池井2350-1</v>
      </c>
      <c r="L774" s="47" t="str">
        <f>VLOOKUP(C774,[1]業者一覧!_xlnm.Database,18,FALSE)</f>
        <v>0952-62-1721</v>
      </c>
      <c r="M774" s="48" t="str">
        <f>VLOOKUP(C774,[1]業者一覧!_xlnm.Database,19,FALSE)</f>
        <v>佐内</v>
      </c>
      <c r="N774" s="49"/>
      <c r="O774" s="50"/>
      <c r="P774" s="50"/>
      <c r="Q774" s="50"/>
      <c r="R774" s="51"/>
      <c r="S774" s="52" t="s">
        <v>38</v>
      </c>
      <c r="T774" s="50" t="s">
        <v>38</v>
      </c>
      <c r="U774" s="50" t="s">
        <v>38</v>
      </c>
      <c r="V774" s="50" t="s">
        <v>38</v>
      </c>
      <c r="W774" s="51"/>
      <c r="X774" s="53"/>
      <c r="Y774" s="52"/>
      <c r="Z774" s="50" t="s">
        <v>38</v>
      </c>
      <c r="AA774" s="50" t="s">
        <v>38</v>
      </c>
      <c r="AB774" s="50"/>
      <c r="AC774" s="51" t="s">
        <v>38</v>
      </c>
      <c r="AD774" s="54"/>
      <c r="AE774" s="50"/>
      <c r="AF774" s="50"/>
      <c r="AG774" s="51"/>
      <c r="AH774" s="54"/>
      <c r="AI774" s="54"/>
      <c r="AJ774" s="53"/>
      <c r="AK774" s="55">
        <f t="shared" si="58"/>
        <v>7</v>
      </c>
      <c r="AL774" s="56"/>
    </row>
    <row r="775" spans="1:40" ht="37.5" customHeight="1">
      <c r="A775" s="22">
        <f>VLOOKUP(C775,[1]業者一覧!_xlnm.Database,3,FALSE)</f>
        <v>0</v>
      </c>
      <c r="B775" s="22">
        <f>VLOOKUP(C775,[1]業者一覧!_xlnm.Database,11,FALSE)</f>
        <v>1</v>
      </c>
      <c r="C775" s="23">
        <v>157056</v>
      </c>
      <c r="D775" s="42" t="str">
        <f t="shared" si="56"/>
        <v>04101157056</v>
      </c>
      <c r="E775" s="43" t="str">
        <f>VLOOKUP(C775,[1]業者一覧!_xlnm.Database,2,FALSE)</f>
        <v>城東産業㈱</v>
      </c>
      <c r="F775" s="44">
        <f>VLOOKUP(C775,[1]業者一覧!_xlnm.Database,4,FALSE)</f>
        <v>42296</v>
      </c>
      <c r="G775" s="45">
        <f t="shared" si="60"/>
        <v>44122</v>
      </c>
      <c r="H775" s="46" t="str">
        <f>VLOOKUP(C775,[1]業者一覧!_xlnm.Database,12,FALSE)</f>
        <v>水町 慶治</v>
      </c>
      <c r="I775" s="46" t="str">
        <f>VLOOKUP(C775,[1]業者一覧!_xlnm.Database,13,FALSE)</f>
        <v>ｼﾞｮｳﾄｳｻﾝｷﾞｮｳ</v>
      </c>
      <c r="J775" s="29">
        <f>VLOOKUP(C775,[1]業者一覧!_xlnm.Database,16,FALSE)</f>
        <v>8490921</v>
      </c>
      <c r="K775" s="43" t="str">
        <f>VLOOKUP(C775,[1]業者一覧!_xlnm.Database,17,FALSE)</f>
        <v>佐賀県佐賀市高木瀬西6-10-3</v>
      </c>
      <c r="L775" s="47" t="str">
        <f>VLOOKUP(C775,[1]業者一覧!_xlnm.Database,18,FALSE)</f>
        <v>0952-30-5101</v>
      </c>
      <c r="M775" s="48" t="str">
        <f>VLOOKUP(C775,[1]業者一覧!_xlnm.Database,19,FALSE)</f>
        <v>佐内</v>
      </c>
      <c r="N775" s="49"/>
      <c r="O775" s="50"/>
      <c r="P775" s="50"/>
      <c r="Q775" s="50"/>
      <c r="R775" s="51"/>
      <c r="S775" s="52" t="s">
        <v>38</v>
      </c>
      <c r="T775" s="50" t="s">
        <v>38</v>
      </c>
      <c r="U775" s="50" t="s">
        <v>38</v>
      </c>
      <c r="V775" s="50" t="s">
        <v>38</v>
      </c>
      <c r="W775" s="51"/>
      <c r="X775" s="53"/>
      <c r="Y775" s="52"/>
      <c r="Z775" s="50" t="s">
        <v>38</v>
      </c>
      <c r="AA775" s="50" t="s">
        <v>38</v>
      </c>
      <c r="AB775" s="50"/>
      <c r="AC775" s="51" t="s">
        <v>38</v>
      </c>
      <c r="AD775" s="54"/>
      <c r="AE775" s="50"/>
      <c r="AF775" s="50"/>
      <c r="AG775" s="51"/>
      <c r="AH775" s="54" t="s">
        <v>38</v>
      </c>
      <c r="AI775" s="54"/>
      <c r="AJ775" s="53"/>
      <c r="AK775" s="55">
        <f t="shared" si="58"/>
        <v>7</v>
      </c>
      <c r="AL775" s="56"/>
    </row>
    <row r="776" spans="1:40" ht="37.5" customHeight="1">
      <c r="A776" s="22">
        <f>VLOOKUP(C776,[1]業者一覧!_xlnm.Database,3,FALSE)</f>
        <v>0</v>
      </c>
      <c r="B776" s="22">
        <f>VLOOKUP(C776,[1]業者一覧!_xlnm.Database,11,FALSE)</f>
        <v>1</v>
      </c>
      <c r="C776" s="23">
        <v>372</v>
      </c>
      <c r="D776" s="42" t="str">
        <f t="shared" si="56"/>
        <v>04101000372</v>
      </c>
      <c r="E776" s="43" t="str">
        <f>VLOOKUP(C776,[1]業者一覧!_xlnm.Database,2,FALSE)</f>
        <v>㈱城南開発興業</v>
      </c>
      <c r="F776" s="44">
        <f>VLOOKUP(C776,[1]業者一覧!_xlnm.Database,4,FALSE)</f>
        <v>42154</v>
      </c>
      <c r="G776" s="45">
        <f t="shared" si="60"/>
        <v>43980</v>
      </c>
      <c r="H776" s="46" t="str">
        <f>VLOOKUP(C776,[1]業者一覧!_xlnm.Database,12,FALSE)</f>
        <v>山﨑 公信</v>
      </c>
      <c r="I776" s="46" t="str">
        <f>VLOOKUP(C776,[1]業者一覧!_xlnm.Database,13,FALSE)</f>
        <v>ｼﾞｮｳﾅﾝｶｲﾊﾂｺｳｷﾞｮｳ</v>
      </c>
      <c r="J776" s="29">
        <f>VLOOKUP(C776,[1]業者一覧!_xlnm.Database,16,FALSE)</f>
        <v>6100121</v>
      </c>
      <c r="K776" s="43" t="str">
        <f>VLOOKUP(C776,[1]業者一覧!_xlnm.Database,17,FALSE)</f>
        <v>京都府城陽市寺田丁子口8-1</v>
      </c>
      <c r="L776" s="47" t="str">
        <f>VLOOKUP(C776,[1]業者一覧!_xlnm.Database,18,FALSE)</f>
        <v>0774-55-3980</v>
      </c>
      <c r="M776" s="48" t="str">
        <f>VLOOKUP(C776,[1]業者一覧!_xlnm.Database,19,FALSE)</f>
        <v>佐外</v>
      </c>
      <c r="N776" s="49" t="s">
        <v>38</v>
      </c>
      <c r="O776" s="50" t="s">
        <v>38</v>
      </c>
      <c r="P776" s="50" t="s">
        <v>38</v>
      </c>
      <c r="Q776" s="50" t="s">
        <v>38</v>
      </c>
      <c r="R776" s="51" t="s">
        <v>38</v>
      </c>
      <c r="S776" s="52" t="s">
        <v>38</v>
      </c>
      <c r="T776" s="50" t="s">
        <v>38</v>
      </c>
      <c r="U776" s="50" t="s">
        <v>38</v>
      </c>
      <c r="V776" s="50" t="s">
        <v>38</v>
      </c>
      <c r="W776" s="51" t="s">
        <v>38</v>
      </c>
      <c r="X776" s="53"/>
      <c r="Y776" s="52" t="s">
        <v>38</v>
      </c>
      <c r="Z776" s="50" t="s">
        <v>38</v>
      </c>
      <c r="AA776" s="50" t="s">
        <v>38</v>
      </c>
      <c r="AB776" s="50" t="s">
        <v>38</v>
      </c>
      <c r="AC776" s="51" t="s">
        <v>38</v>
      </c>
      <c r="AD776" s="54"/>
      <c r="AE776" s="50"/>
      <c r="AF776" s="50" t="s">
        <v>38</v>
      </c>
      <c r="AG776" s="51" t="s">
        <v>38</v>
      </c>
      <c r="AH776" s="54" t="s">
        <v>38</v>
      </c>
      <c r="AI776" s="54"/>
      <c r="AJ776" s="53"/>
      <c r="AK776" s="55">
        <f t="shared" si="58"/>
        <v>17</v>
      </c>
      <c r="AL776" s="56"/>
    </row>
    <row r="777" spans="1:40" ht="37.5" customHeight="1">
      <c r="A777" s="202">
        <f>VLOOKUP(C777,[1]業者一覧!_xlnm.Database,3,FALSE)</f>
        <v>0</v>
      </c>
      <c r="B777" s="202">
        <f>VLOOKUP(C777,[1]業者一覧!_xlnm.Database,11,FALSE)</f>
        <v>1</v>
      </c>
      <c r="C777" s="203">
        <v>199228</v>
      </c>
      <c r="D777" s="204" t="str">
        <f t="shared" si="56"/>
        <v>04101199228</v>
      </c>
      <c r="E777" s="205" t="str">
        <f>VLOOKUP(C777,[1]業者一覧!_xlnm.Database,2,FALSE)</f>
        <v>㈱城南建設</v>
      </c>
      <c r="F777" s="206">
        <f>VLOOKUP(C777,[1]業者一覧!_xlnm.Database,4,FALSE)</f>
        <v>43111</v>
      </c>
      <c r="G777" s="207">
        <f t="shared" si="60"/>
        <v>44936</v>
      </c>
      <c r="H777" s="208" t="str">
        <f>VLOOKUP(C777,[1]業者一覧!_xlnm.Database,12,FALSE)</f>
        <v>坂井 亮嗣</v>
      </c>
      <c r="I777" s="208" t="str">
        <f>VLOOKUP(C777,[1]業者一覧!_xlnm.Database,13,FALSE)</f>
        <v>ｼﾞｮｳﾅﾝｹﾝｾﾂ</v>
      </c>
      <c r="J777" s="209" t="str">
        <f>VLOOKUP(C777,[1]業者一覧!_xlnm.Database,16,FALSE)</f>
        <v>849-0315</v>
      </c>
      <c r="K777" s="205" t="str">
        <f>VLOOKUP(C777,[1]業者一覧!_xlnm.Database,17,FALSE)</f>
        <v>佐賀県小城市芦刈町浜枝川543</v>
      </c>
      <c r="L777" s="210" t="str">
        <f>VLOOKUP(C777,[1]業者一覧!_xlnm.Database,18,FALSE)</f>
        <v>0952-66-5577</v>
      </c>
      <c r="M777" s="211" t="str">
        <f>VLOOKUP(C777,[1]業者一覧!_xlnm.Database,19,FALSE)</f>
        <v>佐内</v>
      </c>
      <c r="N777" s="212"/>
      <c r="O777" s="213"/>
      <c r="P777" s="213"/>
      <c r="Q777" s="213"/>
      <c r="R777" s="214"/>
      <c r="S777" s="215"/>
      <c r="T777" s="213"/>
      <c r="U777" s="213"/>
      <c r="V777" s="213"/>
      <c r="W777" s="214"/>
      <c r="X777" s="216"/>
      <c r="Y777" s="215"/>
      <c r="Z777" s="213"/>
      <c r="AA777" s="213" t="s">
        <v>38</v>
      </c>
      <c r="AB777" s="213"/>
      <c r="AC777" s="214" t="s">
        <v>38</v>
      </c>
      <c r="AD777" s="217"/>
      <c r="AE777" s="213"/>
      <c r="AF777" s="213"/>
      <c r="AG777" s="214"/>
      <c r="AH777" s="217"/>
      <c r="AI777" s="217"/>
      <c r="AJ777" s="216"/>
      <c r="AK777" s="218">
        <f t="shared" si="58"/>
        <v>2</v>
      </c>
      <c r="AL777" s="219"/>
    </row>
    <row r="778" spans="1:40" ht="37.5" customHeight="1">
      <c r="A778" s="22">
        <f>VLOOKUP(C778,[1]業者一覧!_xlnm.Database,3,FALSE)</f>
        <v>0</v>
      </c>
      <c r="B778" s="22">
        <f>VLOOKUP(C778,[1]業者一覧!_xlnm.Database,11,FALSE)</f>
        <v>3</v>
      </c>
      <c r="C778" s="23">
        <v>14923</v>
      </c>
      <c r="D778" s="42" t="str">
        <f t="shared" si="56"/>
        <v>04103014923</v>
      </c>
      <c r="E778" s="43" t="str">
        <f>VLOOKUP(C778,[1]業者一覧!_xlnm.Database,2,FALSE)</f>
        <v>㈱祥福産業</v>
      </c>
      <c r="F778" s="44">
        <f>VLOOKUP(C778,[1]業者一覧!_xlnm.Database,4,FALSE)</f>
        <v>41994</v>
      </c>
      <c r="G778" s="45">
        <f t="shared" si="60"/>
        <v>43819</v>
      </c>
      <c r="H778" s="46" t="str">
        <f>VLOOKUP(C778,[1]業者一覧!_xlnm.Database,12,FALSE)</f>
        <v>安田 承福</v>
      </c>
      <c r="I778" s="46" t="str">
        <f>VLOOKUP(C778,[1]業者一覧!_xlnm.Database,13,FALSE)</f>
        <v>ｼｮｳﾌｸｻﾝｷﾞｮｳ</v>
      </c>
      <c r="J778" s="29">
        <f>VLOOKUP(C778,[1]業者一覧!_xlnm.Database,16,FALSE)</f>
        <v>8410061</v>
      </c>
      <c r="K778" s="43" t="str">
        <f>VLOOKUP(C778,[1]業者一覧!_xlnm.Database,17,FALSE)</f>
        <v>佐賀県鳥栖市轟木町855-1</v>
      </c>
      <c r="L778" s="47" t="str">
        <f>VLOOKUP(C778,[1]業者一覧!_xlnm.Database,18,FALSE)</f>
        <v>0942-83-2244</v>
      </c>
      <c r="M778" s="48" t="str">
        <f>VLOOKUP(C778,[1]業者一覧!_xlnm.Database,19,FALSE)</f>
        <v>鳥内</v>
      </c>
      <c r="N778" s="49"/>
      <c r="O778" s="50"/>
      <c r="P778" s="50"/>
      <c r="Q778" s="50"/>
      <c r="R778" s="51"/>
      <c r="S778" s="52" t="s">
        <v>40</v>
      </c>
      <c r="T778" s="50" t="s">
        <v>40</v>
      </c>
      <c r="U778" s="50" t="s">
        <v>40</v>
      </c>
      <c r="V778" s="50"/>
      <c r="W778" s="51"/>
      <c r="X778" s="53"/>
      <c r="Y778" s="52"/>
      <c r="Z778" s="50" t="s">
        <v>40</v>
      </c>
      <c r="AA778" s="50" t="s">
        <v>40</v>
      </c>
      <c r="AB778" s="50"/>
      <c r="AC778" s="51" t="s">
        <v>40</v>
      </c>
      <c r="AD778" s="54"/>
      <c r="AE778" s="50"/>
      <c r="AF778" s="50"/>
      <c r="AG778" s="51"/>
      <c r="AH778" s="54" t="s">
        <v>38</v>
      </c>
      <c r="AI778" s="54"/>
      <c r="AJ778" s="53"/>
      <c r="AK778" s="55">
        <f t="shared" si="58"/>
        <v>6</v>
      </c>
      <c r="AL778" s="56"/>
    </row>
    <row r="779" spans="1:40" ht="37.5" customHeight="1">
      <c r="A779" s="22">
        <f>VLOOKUP(C779,[1]業者一覧!_xlnm.Database,3,FALSE)</f>
        <v>1</v>
      </c>
      <c r="B779" s="22">
        <f>VLOOKUP(C779,[1]業者一覧!_xlnm.Database,11,FALSE)</f>
        <v>1</v>
      </c>
      <c r="C779" s="23">
        <v>134175</v>
      </c>
      <c r="D779" s="42" t="str">
        <f t="shared" si="56"/>
        <v>04111134175</v>
      </c>
      <c r="E779" s="43" t="str">
        <f>VLOOKUP(C779,[1]業者一覧!_xlnm.Database,2,FALSE)</f>
        <v>㈲菖蒲商会</v>
      </c>
      <c r="F779" s="44">
        <f>VLOOKUP(C779,[1]業者一覧!_xlnm.Database,4,FALSE)</f>
        <v>42803</v>
      </c>
      <c r="G779" s="45">
        <f t="shared" si="60"/>
        <v>44628</v>
      </c>
      <c r="H779" s="46" t="str">
        <f>VLOOKUP(C779,[1]業者一覧!_xlnm.Database,12,FALSE)</f>
        <v>菖蒲 修</v>
      </c>
      <c r="I779" s="46" t="str">
        <f>VLOOKUP(C779,[1]業者一覧!_xlnm.Database,13,FALSE)</f>
        <v>ｼｮｳﾌﾞｼｮｳｶｲ</v>
      </c>
      <c r="J779" s="29">
        <f>VLOOKUP(C779,[1]業者一覧!_xlnm.Database,16,FALSE)</f>
        <v>8490926</v>
      </c>
      <c r="K779" s="43" t="str">
        <f>VLOOKUP(C779,[1]業者一覧!_xlnm.Database,17,FALSE)</f>
        <v>佐賀県佐賀市若宮1-17-10</v>
      </c>
      <c r="L779" s="47" t="str">
        <f>VLOOKUP(C779,[1]業者一覧!_xlnm.Database,18,FALSE)</f>
        <v>0952-31-2462</v>
      </c>
      <c r="M779" s="48" t="str">
        <f>VLOOKUP(C779,[1]業者一覧!_xlnm.Database,19,FALSE)</f>
        <v>佐内</v>
      </c>
      <c r="N779" s="52" t="s">
        <v>38</v>
      </c>
      <c r="O779" s="50" t="s">
        <v>38</v>
      </c>
      <c r="P779" s="50" t="s">
        <v>38</v>
      </c>
      <c r="Q779" s="50" t="s">
        <v>38</v>
      </c>
      <c r="R779" s="51" t="s">
        <v>38</v>
      </c>
      <c r="S779" s="52" t="s">
        <v>48</v>
      </c>
      <c r="T779" s="50" t="s">
        <v>48</v>
      </c>
      <c r="U779" s="50" t="s">
        <v>40</v>
      </c>
      <c r="V779" s="50" t="s">
        <v>40</v>
      </c>
      <c r="W779" s="51" t="s">
        <v>38</v>
      </c>
      <c r="X779" s="53" t="s">
        <v>38</v>
      </c>
      <c r="Y779" s="52" t="s">
        <v>40</v>
      </c>
      <c r="Z779" s="50" t="s">
        <v>48</v>
      </c>
      <c r="AA779" s="50" t="s">
        <v>48</v>
      </c>
      <c r="AB779" s="50" t="s">
        <v>38</v>
      </c>
      <c r="AC779" s="51" t="s">
        <v>40</v>
      </c>
      <c r="AD779" s="54" t="s">
        <v>38</v>
      </c>
      <c r="AE779" s="50" t="s">
        <v>38</v>
      </c>
      <c r="AF779" s="50" t="s">
        <v>38</v>
      </c>
      <c r="AG779" s="51" t="s">
        <v>38</v>
      </c>
      <c r="AH779" s="54" t="s">
        <v>38</v>
      </c>
      <c r="AI779" s="54"/>
      <c r="AJ779" s="53"/>
      <c r="AK779" s="55">
        <f t="shared" si="58"/>
        <v>20</v>
      </c>
      <c r="AL779" s="56"/>
    </row>
    <row r="780" spans="1:40" ht="37.5" customHeight="1">
      <c r="A780" s="22">
        <f>VLOOKUP(C780,[1]業者一覧!_xlnm.Database,3,FALSE)</f>
        <v>0</v>
      </c>
      <c r="B780" s="22">
        <f>VLOOKUP(C780,[1]業者一覧!_xlnm.Database,11,FALSE)</f>
        <v>3</v>
      </c>
      <c r="C780" s="23">
        <v>39717</v>
      </c>
      <c r="D780" s="42" t="str">
        <f t="shared" ref="D780:D843" si="61">0&amp;41&amp;A780&amp;B780&amp;VLOOKUP(C780,桁合わせ,2)&amp;C780</f>
        <v>04103039717</v>
      </c>
      <c r="E780" s="43" t="str">
        <f>VLOOKUP(C780,[1]業者一覧!_xlnm.Database,2,FALSE)</f>
        <v>㈲翔邦建設</v>
      </c>
      <c r="F780" s="44">
        <f>VLOOKUP(C780,[1]業者一覧!_xlnm.Database,4,FALSE)</f>
        <v>42523</v>
      </c>
      <c r="G780" s="45">
        <f t="shared" si="60"/>
        <v>44348</v>
      </c>
      <c r="H780" s="46" t="str">
        <f>VLOOKUP(C780,[1]業者一覧!_xlnm.Database,12,FALSE)</f>
        <v>天本 哲</v>
      </c>
      <c r="I780" s="46" t="str">
        <f>VLOOKUP(C780,[1]業者一覧!_xlnm.Database,13,FALSE)</f>
        <v>ｼｮｳﾎｳｹﾝｾﾂ</v>
      </c>
      <c r="J780" s="29">
        <f>VLOOKUP(C780,[1]業者一覧!_xlnm.Database,16,FALSE)</f>
        <v>8410084</v>
      </c>
      <c r="K780" s="43" t="str">
        <f>VLOOKUP(C780,[1]業者一覧!_xlnm.Database,17,FALSE)</f>
        <v>佐賀県鳥栖市山浦町3364-4</v>
      </c>
      <c r="L780" s="47" t="str">
        <f>VLOOKUP(C780,[1]業者一覧!_xlnm.Database,18,FALSE)</f>
        <v>0942-83-9848</v>
      </c>
      <c r="M780" s="48" t="str">
        <f>VLOOKUP(C780,[1]業者一覧!_xlnm.Database,19,FALSE)</f>
        <v>鳥内</v>
      </c>
      <c r="N780" s="59" t="s">
        <v>38</v>
      </c>
      <c r="O780" s="50" t="s">
        <v>39</v>
      </c>
      <c r="P780" s="50"/>
      <c r="Q780" s="50"/>
      <c r="R780" s="51"/>
      <c r="S780" s="52" t="s">
        <v>38</v>
      </c>
      <c r="T780" s="50"/>
      <c r="U780" s="50" t="s">
        <v>38</v>
      </c>
      <c r="V780" s="50"/>
      <c r="W780" s="51"/>
      <c r="X780" s="53"/>
      <c r="Y780" s="52"/>
      <c r="Z780" s="50" t="s">
        <v>38</v>
      </c>
      <c r="AA780" s="50" t="s">
        <v>38</v>
      </c>
      <c r="AB780" s="50"/>
      <c r="AC780" s="51" t="s">
        <v>38</v>
      </c>
      <c r="AD780" s="54"/>
      <c r="AE780" s="50"/>
      <c r="AF780" s="50"/>
      <c r="AG780" s="51"/>
      <c r="AH780" s="54"/>
      <c r="AI780" s="54"/>
      <c r="AJ780" s="53"/>
      <c r="AK780" s="55">
        <f t="shared" si="58"/>
        <v>7</v>
      </c>
      <c r="AL780" s="56" t="s">
        <v>43</v>
      </c>
    </row>
    <row r="781" spans="1:40" ht="37.5" customHeight="1">
      <c r="A781" s="22">
        <f>VLOOKUP(C781,[1]業者一覧!_xlnm.Database,3,FALSE)</f>
        <v>0</v>
      </c>
      <c r="B781" s="22">
        <f>VLOOKUP(C781,[1]業者一覧!_xlnm.Database,11,FALSE)</f>
        <v>6</v>
      </c>
      <c r="C781" s="23">
        <v>137885</v>
      </c>
      <c r="D781" s="42" t="str">
        <f t="shared" si="61"/>
        <v>04106137885</v>
      </c>
      <c r="E781" s="43" t="str">
        <f>VLOOKUP(C781,[1]業者一覧!_xlnm.Database,2,FALSE)</f>
        <v>㈲勝洋</v>
      </c>
      <c r="F781" s="44">
        <f>VLOOKUP(C781,[1]業者一覧!_xlnm.Database,4,FALSE)</f>
        <v>43186</v>
      </c>
      <c r="G781" s="45">
        <f t="shared" si="60"/>
        <v>45011</v>
      </c>
      <c r="H781" s="46" t="str">
        <f>VLOOKUP(C781,[1]業者一覧!_xlnm.Database,12,FALSE)</f>
        <v>園田 勝也</v>
      </c>
      <c r="I781" s="46" t="str">
        <f>VLOOKUP(C781,[1]業者一覧!_xlnm.Database,13,FALSE)</f>
        <v>ｼｮｳﾖｳ</v>
      </c>
      <c r="J781" s="29">
        <f>VLOOKUP(C781,[1]業者一覧!_xlnm.Database,16,FALSE)</f>
        <v>8490305</v>
      </c>
      <c r="K781" s="43" t="str">
        <f>VLOOKUP(C781,[1]業者一覧!_xlnm.Database,17,FALSE)</f>
        <v>佐賀県小城市牛津町上砥川449-1</v>
      </c>
      <c r="L781" s="47" t="str">
        <f>VLOOKUP(C781,[1]業者一覧!_xlnm.Database,18,FALSE)</f>
        <v>0952-63-8780</v>
      </c>
      <c r="M781" s="48" t="str">
        <f>VLOOKUP(C781,[1]業者一覧!_xlnm.Database,19,FALSE)</f>
        <v>佐内</v>
      </c>
      <c r="N781" s="49"/>
      <c r="O781" s="50"/>
      <c r="P781" s="50"/>
      <c r="Q781" s="50"/>
      <c r="R781" s="51"/>
      <c r="S781" s="52" t="s">
        <v>40</v>
      </c>
      <c r="T781" s="50" t="s">
        <v>40</v>
      </c>
      <c r="U781" s="50" t="s">
        <v>40</v>
      </c>
      <c r="V781" s="50" t="s">
        <v>40</v>
      </c>
      <c r="W781" s="51"/>
      <c r="X781" s="53"/>
      <c r="Y781" s="52"/>
      <c r="Z781" s="50" t="s">
        <v>40</v>
      </c>
      <c r="AA781" s="50"/>
      <c r="AB781" s="50"/>
      <c r="AC781" s="51"/>
      <c r="AD781" s="54"/>
      <c r="AE781" s="50"/>
      <c r="AF781" s="50"/>
      <c r="AG781" s="51"/>
      <c r="AH781" s="54"/>
      <c r="AI781" s="54"/>
      <c r="AJ781" s="53"/>
      <c r="AK781" s="55">
        <f t="shared" si="58"/>
        <v>5</v>
      </c>
      <c r="AL781" s="56"/>
    </row>
    <row r="782" spans="1:40" ht="37.5" customHeight="1">
      <c r="A782" s="63">
        <f>VLOOKUP(C782,[1]業者一覧!_xlnm.Database,3,FALSE)</f>
        <v>0</v>
      </c>
      <c r="B782" s="99">
        <f>VLOOKUP(C782,[1]業者一覧!_xlnm.Database,11,FALSE)</f>
        <v>1</v>
      </c>
      <c r="C782" s="64">
        <v>2945</v>
      </c>
      <c r="D782" s="65" t="str">
        <f t="shared" si="61"/>
        <v>04101002945</v>
      </c>
      <c r="E782" s="66" t="str">
        <f>VLOOKUP(C782,[1]業者一覧!_xlnm.Database,2,FALSE)</f>
        <v>㈱勝利商會</v>
      </c>
      <c r="F782" s="67">
        <f>VLOOKUP(C782,[1]業者一覧!_xlnm.Database,4,FALSE)</f>
        <v>42900</v>
      </c>
      <c r="G782" s="68">
        <f>EDATE(F782,84)-1</f>
        <v>45456</v>
      </c>
      <c r="H782" s="69" t="str">
        <f>VLOOKUP(C782,[1]業者一覧!_xlnm.Database,12,FALSE)</f>
        <v>下田 勝利</v>
      </c>
      <c r="I782" s="69" t="str">
        <f>VLOOKUP(C782,[1]業者一覧!_xlnm.Database,13,FALSE)</f>
        <v>ｼｮｳﾘｼｮｳｶｲ</v>
      </c>
      <c r="J782" s="70">
        <f>VLOOKUP(C782,[1]業者一覧!_xlnm.Database,16,FALSE)</f>
        <v>8920817</v>
      </c>
      <c r="K782" s="66" t="str">
        <f>VLOOKUP(C782,[1]業者一覧!_xlnm.Database,17,FALSE)</f>
        <v>鹿児島県鹿児島市小川町27-2</v>
      </c>
      <c r="L782" s="71" t="str">
        <f>VLOOKUP(C782,[1]業者一覧!_xlnm.Database,18,FALSE)</f>
        <v>099-226-3123</v>
      </c>
      <c r="M782" s="72" t="str">
        <f>VLOOKUP(C782,[1]業者一覧!_xlnm.Database,19,FALSE)</f>
        <v>佐外</v>
      </c>
      <c r="N782" s="73" t="s">
        <v>38</v>
      </c>
      <c r="O782" s="74" t="s">
        <v>38</v>
      </c>
      <c r="P782" s="74" t="s">
        <v>38</v>
      </c>
      <c r="Q782" s="74" t="s">
        <v>38</v>
      </c>
      <c r="R782" s="75" t="s">
        <v>38</v>
      </c>
      <c r="S782" s="76" t="s">
        <v>38</v>
      </c>
      <c r="T782" s="74" t="s">
        <v>38</v>
      </c>
      <c r="U782" s="74" t="s">
        <v>38</v>
      </c>
      <c r="V782" s="74" t="s">
        <v>38</v>
      </c>
      <c r="W782" s="75" t="s">
        <v>38</v>
      </c>
      <c r="X782" s="93"/>
      <c r="Y782" s="76" t="s">
        <v>38</v>
      </c>
      <c r="Z782" s="74" t="s">
        <v>38</v>
      </c>
      <c r="AA782" s="74" t="s">
        <v>38</v>
      </c>
      <c r="AB782" s="74" t="s">
        <v>38</v>
      </c>
      <c r="AC782" s="75" t="s">
        <v>38</v>
      </c>
      <c r="AD782" s="78" t="s">
        <v>38</v>
      </c>
      <c r="AE782" s="74"/>
      <c r="AF782" s="74" t="s">
        <v>38</v>
      </c>
      <c r="AG782" s="75" t="s">
        <v>38</v>
      </c>
      <c r="AH782" s="78" t="s">
        <v>38</v>
      </c>
      <c r="AI782" s="78" t="s">
        <v>40</v>
      </c>
      <c r="AJ782" s="77" t="s">
        <v>40</v>
      </c>
      <c r="AK782" s="79">
        <f t="shared" ref="AK782:AK841" si="62">COUNTA(N782:AG782)</f>
        <v>18</v>
      </c>
      <c r="AL782" s="80"/>
    </row>
    <row r="783" spans="1:40" ht="37.5" customHeight="1">
      <c r="A783" s="22">
        <f>VLOOKUP(C783,[1]業者一覧!_xlnm.Database,3,FALSE)</f>
        <v>0</v>
      </c>
      <c r="B783" s="22">
        <f>VLOOKUP(C783,[1]業者一覧!_xlnm.Database,11,FALSE)</f>
        <v>1</v>
      </c>
      <c r="C783" s="23">
        <v>5195</v>
      </c>
      <c r="D783" s="42" t="str">
        <f t="shared" si="61"/>
        <v>04101005195</v>
      </c>
      <c r="E783" s="43" t="str">
        <f>VLOOKUP(C783,[1]業者一覧!_xlnm.Database,2,FALSE)</f>
        <v>㈱昭和工業</v>
      </c>
      <c r="F783" s="44">
        <f>VLOOKUP(C783,[1]業者一覧!_xlnm.Database,4,FALSE)</f>
        <v>41967</v>
      </c>
      <c r="G783" s="45">
        <f t="shared" ref="G783:G804" si="63">EDATE(F783,60)-1</f>
        <v>43792</v>
      </c>
      <c r="H783" s="46" t="str">
        <f>VLOOKUP(C783,[1]業者一覧!_xlnm.Database,12,FALSE)</f>
        <v>小田 光晴</v>
      </c>
      <c r="I783" s="46" t="str">
        <f>VLOOKUP(C783,[1]業者一覧!_xlnm.Database,13,FALSE)</f>
        <v>ｼｮｳﾜｺｳｷﾞｮｳ</v>
      </c>
      <c r="J783" s="29">
        <f>VLOOKUP(C783,[1]業者一覧!_xlnm.Database,16,FALSE)</f>
        <v>8111311</v>
      </c>
      <c r="K783" s="43" t="str">
        <f>VLOOKUP(C783,[1]業者一覧!_xlnm.Database,17,FALSE)</f>
        <v>福岡県福岡市南区横手4-18-39</v>
      </c>
      <c r="L783" s="47" t="str">
        <f>VLOOKUP(C783,[1]業者一覧!_xlnm.Database,18,FALSE)</f>
        <v>092-574-1336</v>
      </c>
      <c r="M783" s="48" t="str">
        <f>VLOOKUP(C783,[1]業者一覧!_xlnm.Database,19,FALSE)</f>
        <v>佐外</v>
      </c>
      <c r="N783" s="49"/>
      <c r="O783" s="50" t="s">
        <v>40</v>
      </c>
      <c r="P783" s="50" t="s">
        <v>40</v>
      </c>
      <c r="Q783" s="50" t="s">
        <v>40</v>
      </c>
      <c r="R783" s="51" t="s">
        <v>40</v>
      </c>
      <c r="S783" s="52" t="s">
        <v>40</v>
      </c>
      <c r="T783" s="50"/>
      <c r="U783" s="50"/>
      <c r="V783" s="50"/>
      <c r="W783" s="51"/>
      <c r="X783" s="53"/>
      <c r="Y783" s="52"/>
      <c r="Z783" s="50"/>
      <c r="AA783" s="50"/>
      <c r="AB783" s="50"/>
      <c r="AC783" s="51"/>
      <c r="AD783" s="54"/>
      <c r="AE783" s="50"/>
      <c r="AF783" s="50"/>
      <c r="AG783" s="51"/>
      <c r="AH783" s="54" t="s">
        <v>38</v>
      </c>
      <c r="AI783" s="54"/>
      <c r="AJ783" s="53"/>
      <c r="AK783" s="55">
        <f t="shared" si="62"/>
        <v>5</v>
      </c>
      <c r="AL783" s="56"/>
      <c r="AN783" s="58"/>
    </row>
    <row r="784" spans="1:40" ht="37.5" customHeight="1">
      <c r="A784" s="22">
        <f>VLOOKUP(C784,[1]業者一覧!_xlnm.Database,3,FALSE)</f>
        <v>0</v>
      </c>
      <c r="B784" s="22">
        <f>VLOOKUP(C784,[1]業者一覧!_xlnm.Database,11,FALSE)</f>
        <v>1</v>
      </c>
      <c r="C784" s="23">
        <v>136287</v>
      </c>
      <c r="D784" s="42" t="str">
        <f t="shared" si="61"/>
        <v>04101136287</v>
      </c>
      <c r="E784" s="43" t="str">
        <f>VLOOKUP(C784,[1]業者一覧!_xlnm.Database,2,FALSE)</f>
        <v>昭和舗道㈱</v>
      </c>
      <c r="F784" s="44">
        <f>VLOOKUP(C784,[1]業者一覧!_xlnm.Database,4,FALSE)</f>
        <v>43005</v>
      </c>
      <c r="G784" s="45">
        <f t="shared" si="63"/>
        <v>44830</v>
      </c>
      <c r="H784" s="46" t="str">
        <f>VLOOKUP(C784,[1]業者一覧!_xlnm.Database,12,FALSE)</f>
        <v>徳永 博昭</v>
      </c>
      <c r="I784" s="46" t="str">
        <f>VLOOKUP(C784,[1]業者一覧!_xlnm.Database,13,FALSE)</f>
        <v>ｼｮｳﾜﾎﾄﾞｳ</v>
      </c>
      <c r="J784" s="29" t="str">
        <f>VLOOKUP(C784,[1]業者一覧!_xlnm.Database,16,FALSE)</f>
        <v>832-0058</v>
      </c>
      <c r="K784" s="43" t="str">
        <f>VLOOKUP(C784,[1]業者一覧!_xlnm.Database,17,FALSE)</f>
        <v>福岡県柳川市上宮永町字北馬場138</v>
      </c>
      <c r="L784" s="47" t="str">
        <f>VLOOKUP(C784,[1]業者一覧!_xlnm.Database,18,FALSE)</f>
        <v>0944-72-6700</v>
      </c>
      <c r="M784" s="48" t="str">
        <f>VLOOKUP(C784,[1]業者一覧!_xlnm.Database,19,FALSE)</f>
        <v>佐外</v>
      </c>
      <c r="N784" s="49"/>
      <c r="O784" s="50"/>
      <c r="P784" s="50"/>
      <c r="Q784" s="50"/>
      <c r="R784" s="51"/>
      <c r="S784" s="52"/>
      <c r="T784" s="50"/>
      <c r="U784" s="50"/>
      <c r="V784" s="50"/>
      <c r="W784" s="51"/>
      <c r="X784" s="53"/>
      <c r="Y784" s="52"/>
      <c r="Z784" s="50"/>
      <c r="AA784" s="50"/>
      <c r="AB784" s="50"/>
      <c r="AC784" s="51" t="s">
        <v>38</v>
      </c>
      <c r="AD784" s="54"/>
      <c r="AE784" s="50"/>
      <c r="AF784" s="50"/>
      <c r="AG784" s="51"/>
      <c r="AH784" s="54"/>
      <c r="AI784" s="54"/>
      <c r="AJ784" s="53"/>
      <c r="AK784" s="55">
        <f t="shared" si="62"/>
        <v>1</v>
      </c>
      <c r="AL784" s="56"/>
    </row>
    <row r="785" spans="1:40" ht="37.5" customHeight="1">
      <c r="A785" s="22">
        <f>VLOOKUP(C785,[1]業者一覧!_xlnm.Database,3,FALSE)</f>
        <v>0</v>
      </c>
      <c r="B785" s="22">
        <f>VLOOKUP(C785,[1]業者一覧!_xlnm.Database,11,FALSE)</f>
        <v>1</v>
      </c>
      <c r="C785" s="23">
        <v>7702</v>
      </c>
      <c r="D785" s="42" t="str">
        <f t="shared" si="61"/>
        <v>04101007702</v>
      </c>
      <c r="E785" s="43" t="str">
        <f>VLOOKUP(C785,[1]業者一覧!_xlnm.Database,2,FALSE)</f>
        <v>㈱昭和メンテナンス</v>
      </c>
      <c r="F785" s="44">
        <f>VLOOKUP(C785,[1]業者一覧!_xlnm.Database,4,FALSE)</f>
        <v>42184</v>
      </c>
      <c r="G785" s="45">
        <f t="shared" si="63"/>
        <v>44010</v>
      </c>
      <c r="H785" s="46" t="str">
        <f>VLOOKUP(C785,[1]業者一覧!_xlnm.Database,12,FALSE)</f>
        <v>小部 功</v>
      </c>
      <c r="I785" s="46" t="str">
        <f>VLOOKUP(C785,[1]業者一覧!_xlnm.Database,13,FALSE)</f>
        <v>ｼｮｳﾜﾒﾝﾃﾅﾝｽ</v>
      </c>
      <c r="J785" s="29">
        <f>VLOOKUP(C785,[1]業者一覧!_xlnm.Database,16,FALSE)</f>
        <v>8490917</v>
      </c>
      <c r="K785" s="43" t="str">
        <f>VLOOKUP(C785,[1]業者一覧!_xlnm.Database,17,FALSE)</f>
        <v>佐賀県佐賀市高木瀬町大字長瀬307-4</v>
      </c>
      <c r="L785" s="47" t="str">
        <f>VLOOKUP(C785,[1]業者一覧!_xlnm.Database,18,FALSE)</f>
        <v>0952-30-7288</v>
      </c>
      <c r="M785" s="48" t="str">
        <f>VLOOKUP(C785,[1]業者一覧!_xlnm.Database,19,FALSE)</f>
        <v>佐内</v>
      </c>
      <c r="N785" s="49" t="s">
        <v>40</v>
      </c>
      <c r="O785" s="50" t="s">
        <v>40</v>
      </c>
      <c r="P785" s="50"/>
      <c r="Q785" s="50"/>
      <c r="R785" s="51" t="s">
        <v>38</v>
      </c>
      <c r="S785" s="52" t="s">
        <v>40</v>
      </c>
      <c r="T785" s="50" t="s">
        <v>38</v>
      </c>
      <c r="U785" s="50" t="s">
        <v>38</v>
      </c>
      <c r="V785" s="50" t="s">
        <v>38</v>
      </c>
      <c r="W785" s="51" t="s">
        <v>38</v>
      </c>
      <c r="X785" s="53"/>
      <c r="Y785" s="52" t="s">
        <v>40</v>
      </c>
      <c r="Z785" s="50" t="s">
        <v>40</v>
      </c>
      <c r="AA785" s="50" t="s">
        <v>40</v>
      </c>
      <c r="AB785" s="50"/>
      <c r="AC785" s="51" t="s">
        <v>40</v>
      </c>
      <c r="AD785" s="54"/>
      <c r="AE785" s="50"/>
      <c r="AF785" s="50"/>
      <c r="AG785" s="51"/>
      <c r="AH785" s="54"/>
      <c r="AI785" s="54"/>
      <c r="AJ785" s="53"/>
      <c r="AK785" s="55">
        <f t="shared" si="62"/>
        <v>12</v>
      </c>
      <c r="AL785" s="56"/>
      <c r="AN785" s="58"/>
    </row>
    <row r="786" spans="1:40" ht="37.5" customHeight="1">
      <c r="A786" s="22">
        <f>VLOOKUP(C786,[1]業者一覧!_xlnm.Database,3,FALSE)</f>
        <v>0</v>
      </c>
      <c r="B786" s="22">
        <f>VLOOKUP(C786,[1]業者一覧!_xlnm.Database,11,FALSE)</f>
        <v>5</v>
      </c>
      <c r="C786" s="23">
        <v>200151</v>
      </c>
      <c r="D786" s="24" t="str">
        <f t="shared" si="61"/>
        <v>04105200151</v>
      </c>
      <c r="E786" s="25" t="str">
        <f>VLOOKUP(C786,[1]業者一覧!_xlnm.Database,2,FALSE)</f>
        <v>㈲ショー</v>
      </c>
      <c r="F786" s="26">
        <f>VLOOKUP(C786,[1]業者一覧!_xlnm.Database,4,FALSE)</f>
        <v>43164</v>
      </c>
      <c r="G786" s="27">
        <f t="shared" si="63"/>
        <v>44989</v>
      </c>
      <c r="H786" s="28" t="str">
        <f>VLOOKUP(C786,[1]業者一覧!_xlnm.Database,12,FALSE)</f>
        <v>柴田 日出男</v>
      </c>
      <c r="I786" s="28" t="str">
        <f>VLOOKUP(C786,[1]業者一覧!_xlnm.Database,13,FALSE)</f>
        <v>ｼｮｰ</v>
      </c>
      <c r="J786" s="29" t="str">
        <f>VLOOKUP(C786,[1]業者一覧!_xlnm.Database,16,FALSE)</f>
        <v>847-1441</v>
      </c>
      <c r="K786" s="25" t="str">
        <f>VLOOKUP(C786,[1]業者一覧!_xlnm.Database,17,FALSE)</f>
        <v>佐賀県東松浦郡玄海町大字今村7537-1</v>
      </c>
      <c r="L786" s="30" t="str">
        <f>VLOOKUP(C786,[1]業者一覧!_xlnm.Database,18,FALSE)</f>
        <v>0955-52-6023</v>
      </c>
      <c r="M786" s="31" t="str">
        <f>VLOOKUP(C786,[1]業者一覧!_xlnm.Database,19,FALSE)</f>
        <v>唐内</v>
      </c>
      <c r="N786" s="32" t="s">
        <v>42</v>
      </c>
      <c r="O786" s="33" t="s">
        <v>42</v>
      </c>
      <c r="P786" s="33"/>
      <c r="Q786" s="33"/>
      <c r="R786" s="34"/>
      <c r="S786" s="35" t="s">
        <v>42</v>
      </c>
      <c r="T786" s="33"/>
      <c r="U786" s="33" t="s">
        <v>42</v>
      </c>
      <c r="V786" s="33"/>
      <c r="W786" s="34"/>
      <c r="X786" s="41"/>
      <c r="Y786" s="35"/>
      <c r="Z786" s="33" t="s">
        <v>42</v>
      </c>
      <c r="AA786" s="33" t="s">
        <v>42</v>
      </c>
      <c r="AB786" s="33"/>
      <c r="AC786" s="34" t="s">
        <v>42</v>
      </c>
      <c r="AD786" s="38"/>
      <c r="AE786" s="33"/>
      <c r="AF786" s="33"/>
      <c r="AG786" s="34"/>
      <c r="AH786" s="38"/>
      <c r="AI786" s="38"/>
      <c r="AJ786" s="41"/>
      <c r="AK786" s="39">
        <f t="shared" si="62"/>
        <v>7</v>
      </c>
      <c r="AL786" s="40"/>
      <c r="AN786" s="58"/>
    </row>
    <row r="787" spans="1:40" ht="37.5" customHeight="1">
      <c r="A787" s="22">
        <f>VLOOKUP(C787,[1]業者一覧!_xlnm.Database,3,FALSE)</f>
        <v>0</v>
      </c>
      <c r="B787" s="22">
        <f>VLOOKUP(C787,[1]業者一覧!_xlnm.Database,11,FALSE)</f>
        <v>3</v>
      </c>
      <c r="C787" s="23">
        <v>99569</v>
      </c>
      <c r="D787" s="42" t="str">
        <f t="shared" si="61"/>
        <v>04103099569</v>
      </c>
      <c r="E787" s="43" t="str">
        <f>VLOOKUP(C787,[1]業者一覧!_xlnm.Database,2,FALSE)</f>
        <v>白石自動車㈲</v>
      </c>
      <c r="F787" s="44">
        <f>VLOOKUP(C787,[1]業者一覧!_xlnm.Database,4,FALSE)</f>
        <v>43729</v>
      </c>
      <c r="G787" s="45">
        <f t="shared" si="63"/>
        <v>45555</v>
      </c>
      <c r="H787" s="46" t="str">
        <f>VLOOKUP(C787,[1]業者一覧!_xlnm.Database,12,FALSE)</f>
        <v>白石 政嗣</v>
      </c>
      <c r="I787" s="46" t="str">
        <f>VLOOKUP(C787,[1]業者一覧!_xlnm.Database,13,FALSE)</f>
        <v>ｼﾗｲｼｼﾞﾄﾞｳｼｬ</v>
      </c>
      <c r="J787" s="29">
        <f>VLOOKUP(C787,[1]業者一覧!_xlnm.Database,16,FALSE)</f>
        <v>8360017</v>
      </c>
      <c r="K787" s="43" t="str">
        <f>VLOOKUP(C787,[1]業者一覧!_xlnm.Database,17,FALSE)</f>
        <v>福岡県大牟田市新開町3-48</v>
      </c>
      <c r="L787" s="47" t="str">
        <f>VLOOKUP(C787,[1]業者一覧!_xlnm.Database,18,FALSE)</f>
        <v>0944-52-3366</v>
      </c>
      <c r="M787" s="48" t="str">
        <f>VLOOKUP(C787,[1]業者一覧!_xlnm.Database,19,FALSE)</f>
        <v>鳥外</v>
      </c>
      <c r="N787" s="49" t="s">
        <v>38</v>
      </c>
      <c r="O787" s="50" t="s">
        <v>38</v>
      </c>
      <c r="P787" s="50" t="s">
        <v>38</v>
      </c>
      <c r="Q787" s="50" t="s">
        <v>38</v>
      </c>
      <c r="R787" s="51" t="s">
        <v>38</v>
      </c>
      <c r="S787" s="52" t="s">
        <v>38</v>
      </c>
      <c r="T787" s="50" t="s">
        <v>38</v>
      </c>
      <c r="U787" s="50" t="s">
        <v>38</v>
      </c>
      <c r="V787" s="50" t="s">
        <v>38</v>
      </c>
      <c r="W787" s="51" t="s">
        <v>38</v>
      </c>
      <c r="X787" s="53"/>
      <c r="Y787" s="52" t="s">
        <v>38</v>
      </c>
      <c r="Z787" s="50" t="s">
        <v>38</v>
      </c>
      <c r="AA787" s="50" t="s">
        <v>38</v>
      </c>
      <c r="AB787" s="50" t="s">
        <v>38</v>
      </c>
      <c r="AC787" s="51" t="s">
        <v>38</v>
      </c>
      <c r="AD787" s="54"/>
      <c r="AE787" s="50"/>
      <c r="AF787" s="50"/>
      <c r="AG787" s="51"/>
      <c r="AH787" s="54"/>
      <c r="AI787" s="54"/>
      <c r="AJ787" s="53"/>
      <c r="AK787" s="55">
        <f t="shared" si="62"/>
        <v>15</v>
      </c>
      <c r="AL787" s="56"/>
      <c r="AN787" s="58"/>
    </row>
    <row r="788" spans="1:40" ht="37.5" customHeight="1">
      <c r="A788" s="22">
        <f>VLOOKUP(C788,[1]業者一覧!_xlnm.Database,3,FALSE)</f>
        <v>0</v>
      </c>
      <c r="B788" s="22">
        <f>VLOOKUP(C788,[1]業者一覧!_xlnm.Database,11,FALSE)</f>
        <v>1</v>
      </c>
      <c r="C788" s="23">
        <v>128335</v>
      </c>
      <c r="D788" s="42" t="str">
        <f t="shared" si="61"/>
        <v>04101128335</v>
      </c>
      <c r="E788" s="43" t="str">
        <f>VLOOKUP(C788,[1]業者一覧!_xlnm.Database,2,FALSE)</f>
        <v>白石 隆幸</v>
      </c>
      <c r="F788" s="44">
        <f>VLOOKUP(C788,[1]業者一覧!_xlnm.Database,4,FALSE)</f>
        <v>43579</v>
      </c>
      <c r="G788" s="45">
        <f t="shared" si="63"/>
        <v>45405</v>
      </c>
      <c r="H788" s="46" t="str">
        <f>VLOOKUP(C788,[1]業者一覧!_xlnm.Database,12,FALSE)</f>
        <v>白石 隆幸</v>
      </c>
      <c r="I788" s="46" t="str">
        <f>VLOOKUP(C788,[1]業者一覧!_xlnm.Database,13,FALSE)</f>
        <v>ｼﾗｲｼﾀｶﾕｷ</v>
      </c>
      <c r="J788" s="29" t="str">
        <f>VLOOKUP(C788,[1]業者一覧!_xlnm.Database,16,FALSE)</f>
        <v>859-4801</v>
      </c>
      <c r="K788" s="43" t="str">
        <f>VLOOKUP(C788,[1]業者一覧!_xlnm.Database,17,FALSE)</f>
        <v>長崎県平戸市田平町岳崎免696</v>
      </c>
      <c r="L788" s="47" t="str">
        <f>VLOOKUP(C788,[1]業者一覧!_xlnm.Database,18,FALSE)</f>
        <v>0950-57-2536</v>
      </c>
      <c r="M788" s="48" t="str">
        <f>VLOOKUP(C788,[1]業者一覧!_xlnm.Database,19,FALSE)</f>
        <v>佐外</v>
      </c>
      <c r="N788" s="49"/>
      <c r="O788" s="50"/>
      <c r="P788" s="50"/>
      <c r="Q788" s="50"/>
      <c r="R788" s="51"/>
      <c r="S788" s="52" t="s">
        <v>40</v>
      </c>
      <c r="T788" s="50" t="s">
        <v>40</v>
      </c>
      <c r="U788" s="50" t="s">
        <v>40</v>
      </c>
      <c r="V788" s="50" t="s">
        <v>40</v>
      </c>
      <c r="W788" s="51"/>
      <c r="X788" s="53"/>
      <c r="Y788" s="52" t="s">
        <v>40</v>
      </c>
      <c r="Z788" s="50" t="s">
        <v>40</v>
      </c>
      <c r="AA788" s="50" t="s">
        <v>40</v>
      </c>
      <c r="AB788" s="50"/>
      <c r="AC788" s="51" t="s">
        <v>40</v>
      </c>
      <c r="AD788" s="54"/>
      <c r="AE788" s="50"/>
      <c r="AF788" s="50"/>
      <c r="AG788" s="51"/>
      <c r="AH788" s="54" t="s">
        <v>40</v>
      </c>
      <c r="AI788" s="54" t="s">
        <v>40</v>
      </c>
      <c r="AJ788" s="53"/>
      <c r="AK788" s="55">
        <f t="shared" si="62"/>
        <v>8</v>
      </c>
      <c r="AL788" s="56"/>
    </row>
    <row r="789" spans="1:40" ht="37.5" customHeight="1">
      <c r="A789" s="22">
        <f>VLOOKUP(C789,[1]業者一覧!_xlnm.Database,3,FALSE)</f>
        <v>0</v>
      </c>
      <c r="B789" s="22">
        <f>VLOOKUP(C789,[1]業者一覧!_xlnm.Database,11,FALSE)</f>
        <v>1</v>
      </c>
      <c r="C789" s="23">
        <v>116814</v>
      </c>
      <c r="D789" s="42" t="str">
        <f t="shared" si="61"/>
        <v>04101116814</v>
      </c>
      <c r="E789" s="43" t="str">
        <f>VLOOKUP(C789,[1]業者一覧!_xlnm.Database,2,FALSE)</f>
        <v>㈱シラカワ</v>
      </c>
      <c r="F789" s="44">
        <f>VLOOKUP(C789,[1]業者一覧!_xlnm.Database,4,FALSE)</f>
        <v>42156</v>
      </c>
      <c r="G789" s="45">
        <f t="shared" si="63"/>
        <v>43982</v>
      </c>
      <c r="H789" s="46" t="str">
        <f>VLOOKUP(C789,[1]業者一覧!_xlnm.Database,12,FALSE)</f>
        <v>白川 春香</v>
      </c>
      <c r="I789" s="46" t="str">
        <f>VLOOKUP(C789,[1]業者一覧!_xlnm.Database,13,FALSE)</f>
        <v>ｼﾗｶﾜ</v>
      </c>
      <c r="J789" s="29" t="str">
        <f>VLOOKUP(C789,[1]業者一覧!_xlnm.Database,16,FALSE)</f>
        <v>808-0021</v>
      </c>
      <c r="K789" s="43" t="str">
        <f>VLOOKUP(C789,[1]業者一覧!_xlnm.Database,17,FALSE)</f>
        <v>福岡県北九州市若松区響町1-89-11</v>
      </c>
      <c r="L789" s="47" t="str">
        <f>VLOOKUP(C789,[1]業者一覧!_xlnm.Database,18,FALSE)</f>
        <v>093-752-2221</v>
      </c>
      <c r="M789" s="48" t="str">
        <f>VLOOKUP(C789,[1]業者一覧!_xlnm.Database,19,FALSE)</f>
        <v>佐外</v>
      </c>
      <c r="N789" s="49"/>
      <c r="O789" s="50"/>
      <c r="P789" s="50"/>
      <c r="Q789" s="50"/>
      <c r="R789" s="51"/>
      <c r="S789" s="52" t="s">
        <v>38</v>
      </c>
      <c r="T789" s="50" t="s">
        <v>38</v>
      </c>
      <c r="U789" s="50" t="s">
        <v>38</v>
      </c>
      <c r="V789" s="50" t="s">
        <v>38</v>
      </c>
      <c r="W789" s="51"/>
      <c r="X789" s="53"/>
      <c r="Y789" s="52" t="s">
        <v>38</v>
      </c>
      <c r="Z789" s="50" t="s">
        <v>38</v>
      </c>
      <c r="AA789" s="50" t="s">
        <v>38</v>
      </c>
      <c r="AB789" s="50"/>
      <c r="AC789" s="51" t="s">
        <v>38</v>
      </c>
      <c r="AD789" s="54"/>
      <c r="AE789" s="50"/>
      <c r="AF789" s="50"/>
      <c r="AG789" s="51"/>
      <c r="AH789" s="54" t="s">
        <v>40</v>
      </c>
      <c r="AI789" s="54"/>
      <c r="AJ789" s="53"/>
      <c r="AK789" s="55">
        <f t="shared" si="62"/>
        <v>8</v>
      </c>
      <c r="AL789" s="56"/>
    </row>
    <row r="790" spans="1:40" ht="37.5" customHeight="1">
      <c r="A790" s="22">
        <f>VLOOKUP(C790,[1]業者一覧!_xlnm.Database,3,FALSE)</f>
        <v>0</v>
      </c>
      <c r="B790" s="22">
        <f>VLOOKUP(C790,[1]業者一覧!_xlnm.Database,11,FALSE)</f>
        <v>7</v>
      </c>
      <c r="C790" s="23">
        <v>196937</v>
      </c>
      <c r="D790" s="42" t="str">
        <f t="shared" si="61"/>
        <v>04107196937</v>
      </c>
      <c r="E790" s="43" t="str">
        <f>VLOOKUP(C790,[1]業者一覧!_xlnm.Database,2,FALSE)</f>
        <v>㈱白川金属</v>
      </c>
      <c r="F790" s="44">
        <f>VLOOKUP(C790,[1]業者一覧!_xlnm.Database,4,FALSE)</f>
        <v>42998</v>
      </c>
      <c r="G790" s="45">
        <f t="shared" si="63"/>
        <v>44823</v>
      </c>
      <c r="H790" s="46" t="str">
        <f>VLOOKUP(C790,[1]業者一覧!_xlnm.Database,12,FALSE)</f>
        <v>白川 建吾</v>
      </c>
      <c r="I790" s="46" t="str">
        <f>VLOOKUP(C790,[1]業者一覧!_xlnm.Database,13,FALSE)</f>
        <v>ｼﾗｶﾜｹﾝｺﾞ</v>
      </c>
      <c r="J790" s="29">
        <f>VLOOKUP(C790,[1]業者一覧!_xlnm.Database,16,FALSE)</f>
        <v>8491207</v>
      </c>
      <c r="K790" s="43" t="str">
        <f>VLOOKUP(C790,[1]業者一覧!_xlnm.Database,17,FALSE)</f>
        <v>佐賀県杵島郡白石町大字深浦1730-2</v>
      </c>
      <c r="L790" s="47" t="str">
        <f>VLOOKUP(C790,[1]業者一覧!_xlnm.Database,18,FALSE)</f>
        <v>0954-65-2626</v>
      </c>
      <c r="M790" s="48" t="str">
        <f>VLOOKUP(C790,[1]業者一覧!_xlnm.Database,19,FALSE)</f>
        <v>杵内</v>
      </c>
      <c r="N790" s="49"/>
      <c r="O790" s="50"/>
      <c r="P790" s="50" t="s">
        <v>38</v>
      </c>
      <c r="Q790" s="50"/>
      <c r="R790" s="51"/>
      <c r="S790" s="52" t="s">
        <v>38</v>
      </c>
      <c r="T790" s="50" t="s">
        <v>38</v>
      </c>
      <c r="U790" s="50" t="s">
        <v>38</v>
      </c>
      <c r="V790" s="50"/>
      <c r="W790" s="51"/>
      <c r="X790" s="53"/>
      <c r="Y790" s="52"/>
      <c r="Z790" s="50" t="s">
        <v>38</v>
      </c>
      <c r="AA790" s="50" t="s">
        <v>38</v>
      </c>
      <c r="AB790" s="50"/>
      <c r="AC790" s="51" t="s">
        <v>38</v>
      </c>
      <c r="AD790" s="54"/>
      <c r="AE790" s="50"/>
      <c r="AF790" s="50"/>
      <c r="AG790" s="51"/>
      <c r="AH790" s="54" t="s">
        <v>38</v>
      </c>
      <c r="AI790" s="54"/>
      <c r="AJ790" s="53"/>
      <c r="AK790" s="55">
        <f t="shared" si="62"/>
        <v>7</v>
      </c>
      <c r="AL790" s="56"/>
    </row>
    <row r="791" spans="1:40" ht="37.5" customHeight="1">
      <c r="A791" s="22">
        <f>VLOOKUP(C791,[1]業者一覧!_xlnm.Database,3,FALSE)</f>
        <v>0</v>
      </c>
      <c r="B791" s="22">
        <f>VLOOKUP(C791,[1]業者一覧!_xlnm.Database,11,FALSE)</f>
        <v>1</v>
      </c>
      <c r="C791" s="23">
        <v>185573</v>
      </c>
      <c r="D791" s="42" t="str">
        <f t="shared" si="61"/>
        <v>04101185573</v>
      </c>
      <c r="E791" s="43" t="str">
        <f>VLOOKUP(C791,[1]業者一覧!_xlnm.Database,2,FALSE)</f>
        <v>㈱白濱工業</v>
      </c>
      <c r="F791" s="44">
        <f>VLOOKUP(C791,[1]業者一覧!_xlnm.Database,4,FALSE)</f>
        <v>42306</v>
      </c>
      <c r="G791" s="45">
        <f t="shared" si="63"/>
        <v>44132</v>
      </c>
      <c r="H791" s="46" t="str">
        <f>VLOOKUP(C791,[1]業者一覧!_xlnm.Database,12,FALSE)</f>
        <v>白濱 俊介</v>
      </c>
      <c r="I791" s="46" t="str">
        <f>VLOOKUP(C791,[1]業者一覧!_xlnm.Database,13,FALSE)</f>
        <v>ｼﾗﾊﾏｺｳｷﾞｮｳ</v>
      </c>
      <c r="J791" s="29" t="str">
        <f>VLOOKUP(C791,[1]業者一覧!_xlnm.Database,16,FALSE)</f>
        <v>840-0863</v>
      </c>
      <c r="K791" s="43" t="str">
        <f>VLOOKUP(C791,[1]業者一覧!_xlnm.Database,17,FALSE)</f>
        <v>佐賀県佐賀市北川副町大字光法６６８－７</v>
      </c>
      <c r="L791" s="47" t="str">
        <f>VLOOKUP(C791,[1]業者一覧!_xlnm.Database,18,FALSE)</f>
        <v>0952-37-8748</v>
      </c>
      <c r="M791" s="48" t="str">
        <f>VLOOKUP(C791,[1]業者一覧!_xlnm.Database,19,FALSE)</f>
        <v>佐内</v>
      </c>
      <c r="N791" s="49"/>
      <c r="O791" s="50"/>
      <c r="P791" s="50"/>
      <c r="Q791" s="50"/>
      <c r="R791" s="51"/>
      <c r="S791" s="52" t="s">
        <v>40</v>
      </c>
      <c r="T791" s="50" t="s">
        <v>38</v>
      </c>
      <c r="U791" s="50" t="s">
        <v>38</v>
      </c>
      <c r="V791" s="50" t="s">
        <v>38</v>
      </c>
      <c r="W791" s="51"/>
      <c r="X791" s="53"/>
      <c r="Y791" s="52" t="s">
        <v>40</v>
      </c>
      <c r="Z791" s="50" t="s">
        <v>40</v>
      </c>
      <c r="AA791" s="50" t="s">
        <v>40</v>
      </c>
      <c r="AB791" s="50"/>
      <c r="AC791" s="51" t="s">
        <v>40</v>
      </c>
      <c r="AD791" s="54"/>
      <c r="AE791" s="50"/>
      <c r="AF791" s="50"/>
      <c r="AG791" s="51"/>
      <c r="AH791" s="54" t="s">
        <v>38</v>
      </c>
      <c r="AI791" s="54"/>
      <c r="AJ791" s="53"/>
      <c r="AK791" s="55">
        <f t="shared" si="62"/>
        <v>8</v>
      </c>
      <c r="AL791" s="56"/>
    </row>
    <row r="792" spans="1:40" ht="37.5" customHeight="1">
      <c r="A792" s="22">
        <f>VLOOKUP(C792,[1]業者一覧!_xlnm.Database,3,FALSE)</f>
        <v>0</v>
      </c>
      <c r="B792" s="22">
        <f>VLOOKUP(C792,[1]業者一覧!_xlnm.Database,11,FALSE)</f>
        <v>7</v>
      </c>
      <c r="C792" s="23">
        <v>204233</v>
      </c>
      <c r="D792" s="42" t="str">
        <f t="shared" si="61"/>
        <v>04107204233</v>
      </c>
      <c r="E792" s="43" t="str">
        <f>VLOOKUP(C792,[1]業者一覧!_xlnm.Database,2,FALSE)</f>
        <v>㈲白石開発</v>
      </c>
      <c r="F792" s="44">
        <f>VLOOKUP(C792,[1]業者一覧!_xlnm.Database,4,FALSE)</f>
        <v>43425</v>
      </c>
      <c r="G792" s="45">
        <f t="shared" si="63"/>
        <v>45250</v>
      </c>
      <c r="H792" s="46" t="str">
        <f>VLOOKUP(C792,[1]業者一覧!_xlnm.Database,12,FALSE)</f>
        <v>渕上 秀則</v>
      </c>
      <c r="I792" s="46" t="str">
        <f>VLOOKUP(C792,[1]業者一覧!_xlnm.Database,13,FALSE)</f>
        <v>ｼﾛｲｼｶｲﾊﾂ</v>
      </c>
      <c r="J792" s="29">
        <f>VLOOKUP(C792,[1]業者一覧!_xlnm.Database,16,FALSE)</f>
        <v>8491105</v>
      </c>
      <c r="K792" s="43" t="str">
        <f>VLOOKUP(C792,[1]業者一覧!_xlnm.Database,17,FALSE)</f>
        <v>佐賀県杵島郡白石町大字遠江3263-2</v>
      </c>
      <c r="L792" s="47" t="str">
        <f>VLOOKUP(C792,[1]業者一覧!_xlnm.Database,18,FALSE)</f>
        <v>0952-84-3286</v>
      </c>
      <c r="M792" s="48" t="str">
        <f>VLOOKUP(C792,[1]業者一覧!_xlnm.Database,19,FALSE)</f>
        <v>杵内</v>
      </c>
      <c r="N792" s="49"/>
      <c r="O792" s="50"/>
      <c r="P792" s="50"/>
      <c r="Q792" s="50"/>
      <c r="R792" s="51"/>
      <c r="S792" s="52" t="s">
        <v>40</v>
      </c>
      <c r="T792" s="50" t="s">
        <v>40</v>
      </c>
      <c r="U792" s="50" t="s">
        <v>40</v>
      </c>
      <c r="V792" s="50" t="s">
        <v>40</v>
      </c>
      <c r="W792" s="51"/>
      <c r="X792" s="53"/>
      <c r="Y792" s="52" t="s">
        <v>40</v>
      </c>
      <c r="Z792" s="50" t="s">
        <v>40</v>
      </c>
      <c r="AA792" s="50" t="s">
        <v>40</v>
      </c>
      <c r="AB792" s="50"/>
      <c r="AC792" s="51" t="s">
        <v>40</v>
      </c>
      <c r="AD792" s="54"/>
      <c r="AE792" s="50"/>
      <c r="AF792" s="50"/>
      <c r="AG792" s="51"/>
      <c r="AH792" s="54" t="s">
        <v>38</v>
      </c>
      <c r="AI792" s="54"/>
      <c r="AJ792" s="53"/>
      <c r="AK792" s="55">
        <f t="shared" si="62"/>
        <v>8</v>
      </c>
      <c r="AL792" s="56"/>
    </row>
    <row r="793" spans="1:40" ht="37.5" customHeight="1">
      <c r="A793" s="22">
        <f>VLOOKUP(C793,[1]業者一覧!_xlnm.Database,3,FALSE)</f>
        <v>0</v>
      </c>
      <c r="B793" s="22">
        <f>VLOOKUP(C793,[1]業者一覧!_xlnm.Database,11,FALSE)</f>
        <v>1</v>
      </c>
      <c r="C793" s="23">
        <v>118118</v>
      </c>
      <c r="D793" s="42" t="str">
        <f t="shared" si="61"/>
        <v>04101118118</v>
      </c>
      <c r="E793" s="43" t="str">
        <f>VLOOKUP(C793,[1]業者一覧!_xlnm.Database,2,FALSE)</f>
        <v>㈱新栄</v>
      </c>
      <c r="F793" s="44">
        <f>VLOOKUP(C793,[1]業者一覧!_xlnm.Database,4,FALSE)</f>
        <v>42460</v>
      </c>
      <c r="G793" s="45">
        <f t="shared" si="63"/>
        <v>44285</v>
      </c>
      <c r="H793" s="46" t="str">
        <f>VLOOKUP(C793,[1]業者一覧!_xlnm.Database,12,FALSE)</f>
        <v>川原田 浩二</v>
      </c>
      <c r="I793" s="46" t="str">
        <f>VLOOKUP(C793,[1]業者一覧!_xlnm.Database,13,FALSE)</f>
        <v>ｼﾝｴｲ</v>
      </c>
      <c r="J793" s="29">
        <f>VLOOKUP(C793,[1]業者一覧!_xlnm.Database,16,FALSE)</f>
        <v>8400201</v>
      </c>
      <c r="K793" s="43" t="str">
        <f>VLOOKUP(C793,[1]業者一覧!_xlnm.Database,17,FALSE)</f>
        <v>佐賀県佐賀市大和町大字尼寺1139-10</v>
      </c>
      <c r="L793" s="47" t="str">
        <f>VLOOKUP(C793,[1]業者一覧!_xlnm.Database,18,FALSE)</f>
        <v>0952-62-3316</v>
      </c>
      <c r="M793" s="48" t="str">
        <f>VLOOKUP(C793,[1]業者一覧!_xlnm.Database,19,FALSE)</f>
        <v>佐内</v>
      </c>
      <c r="N793" s="49"/>
      <c r="O793" s="50" t="s">
        <v>38</v>
      </c>
      <c r="P793" s="50"/>
      <c r="Q793" s="50"/>
      <c r="R793" s="51"/>
      <c r="S793" s="52" t="s">
        <v>40</v>
      </c>
      <c r="T793" s="50" t="s">
        <v>38</v>
      </c>
      <c r="U793" s="50" t="s">
        <v>38</v>
      </c>
      <c r="V793" s="50" t="s">
        <v>38</v>
      </c>
      <c r="W793" s="51"/>
      <c r="X793" s="53"/>
      <c r="Y793" s="52" t="s">
        <v>38</v>
      </c>
      <c r="Z793" s="50" t="s">
        <v>40</v>
      </c>
      <c r="AA793" s="50" t="s">
        <v>40</v>
      </c>
      <c r="AB793" s="50"/>
      <c r="AC793" s="51" t="s">
        <v>38</v>
      </c>
      <c r="AD793" s="54"/>
      <c r="AE793" s="50"/>
      <c r="AF793" s="50"/>
      <c r="AG793" s="51"/>
      <c r="AH793" s="54" t="s">
        <v>38</v>
      </c>
      <c r="AI793" s="54"/>
      <c r="AJ793" s="53"/>
      <c r="AK793" s="55">
        <f t="shared" si="62"/>
        <v>9</v>
      </c>
      <c r="AL793" s="56"/>
    </row>
    <row r="794" spans="1:40" ht="37.5" customHeight="1">
      <c r="A794" s="22">
        <f>VLOOKUP(C794,[1]業者一覧!_xlnm.Database,3,FALSE)</f>
        <v>0</v>
      </c>
      <c r="B794" s="22">
        <f>VLOOKUP(C794,[1]業者一覧!_xlnm.Database,11,FALSE)</f>
        <v>1</v>
      </c>
      <c r="C794" s="23">
        <v>13494</v>
      </c>
      <c r="D794" s="42" t="str">
        <f t="shared" si="61"/>
        <v>04101013494</v>
      </c>
      <c r="E794" s="43" t="str">
        <f>VLOOKUP(C794,[1]業者一覧!_xlnm.Database,2,FALSE)</f>
        <v>㈱新開トランスポートシステムズ</v>
      </c>
      <c r="F794" s="44">
        <f>VLOOKUP(C794,[1]業者一覧!_xlnm.Database,4,FALSE)</f>
        <v>42009</v>
      </c>
      <c r="G794" s="45">
        <f t="shared" si="63"/>
        <v>43834</v>
      </c>
      <c r="H794" s="46" t="str">
        <f>VLOOKUP(C794,[1]業者一覧!_xlnm.Database,12,FALSE)</f>
        <v>古賀 あや</v>
      </c>
      <c r="I794" s="46" t="str">
        <f>VLOOKUP(C794,[1]業者一覧!_xlnm.Database,13,FALSE)</f>
        <v>ｼﾝｶｲ</v>
      </c>
      <c r="J794" s="29">
        <f>VLOOKUP(C794,[1]業者一覧!_xlnm.Database,16,FALSE)</f>
        <v>1350016</v>
      </c>
      <c r="K794" s="43" t="str">
        <f>VLOOKUP(C794,[1]業者一覧!_xlnm.Database,17,FALSE)</f>
        <v>東京都江東区東陽3-7-13</v>
      </c>
      <c r="L794" s="47" t="str">
        <f>VLOOKUP(C794,[1]業者一覧!_xlnm.Database,18,FALSE)</f>
        <v>03-5857-2042</v>
      </c>
      <c r="M794" s="48" t="str">
        <f>VLOOKUP(C794,[1]業者一覧!_xlnm.Database,19,FALSE)</f>
        <v>佐外</v>
      </c>
      <c r="N794" s="49"/>
      <c r="O794" s="50"/>
      <c r="P794" s="50"/>
      <c r="Q794" s="50"/>
      <c r="R794" s="51"/>
      <c r="S794" s="52" t="s">
        <v>40</v>
      </c>
      <c r="T794" s="50"/>
      <c r="U794" s="50"/>
      <c r="V794" s="50"/>
      <c r="W794" s="51"/>
      <c r="X794" s="53"/>
      <c r="Y794" s="52"/>
      <c r="Z794" s="50" t="s">
        <v>40</v>
      </c>
      <c r="AA794" s="50" t="s">
        <v>40</v>
      </c>
      <c r="AB794" s="50"/>
      <c r="AC794" s="51"/>
      <c r="AD794" s="54"/>
      <c r="AE794" s="50"/>
      <c r="AF794" s="50"/>
      <c r="AG794" s="51"/>
      <c r="AH794" s="54"/>
      <c r="AI794" s="54"/>
      <c r="AJ794" s="53"/>
      <c r="AK794" s="55">
        <f t="shared" si="62"/>
        <v>3</v>
      </c>
      <c r="AL794" s="56"/>
    </row>
    <row r="795" spans="1:40" ht="37.5" customHeight="1">
      <c r="A795" s="22">
        <f>VLOOKUP(C795,[1]業者一覧!_xlnm.Database,3,FALSE)</f>
        <v>0</v>
      </c>
      <c r="B795" s="22">
        <f>VLOOKUP(C795,[1]業者一覧!_xlnm.Database,11,FALSE)</f>
        <v>1</v>
      </c>
      <c r="C795" s="23">
        <v>191998</v>
      </c>
      <c r="D795" s="42" t="str">
        <f t="shared" si="61"/>
        <v>04101191998</v>
      </c>
      <c r="E795" s="43" t="str">
        <f>VLOOKUP(C795,[1]業者一覧!_xlnm.Database,2,FALSE)</f>
        <v>㈲信我建設</v>
      </c>
      <c r="F795" s="44">
        <f>VLOOKUP(C795,[1]業者一覧!_xlnm.Database,4,FALSE)</f>
        <v>42695</v>
      </c>
      <c r="G795" s="45">
        <f t="shared" si="63"/>
        <v>44520</v>
      </c>
      <c r="H795" s="46" t="str">
        <f>VLOOKUP(C795,[1]業者一覧!_xlnm.Database,12,FALSE)</f>
        <v>下　廣美</v>
      </c>
      <c r="I795" s="46" t="str">
        <f>VLOOKUP(C795,[1]業者一覧!_xlnm.Database,13,FALSE)</f>
        <v>ｼﾝｶﾞｹﾝｾﾂ</v>
      </c>
      <c r="J795" s="29" t="str">
        <f>VLOOKUP(C795,[1]業者一覧!_xlnm.Database,16,FALSE)</f>
        <v>840-0016</v>
      </c>
      <c r="K795" s="43" t="str">
        <f>VLOOKUP(C795,[1]業者一覧!_xlnm.Database,17,FALSE)</f>
        <v>佐賀県佐賀市南佐賀2-12-9</v>
      </c>
      <c r="L795" s="47" t="str">
        <f>VLOOKUP(C795,[1]業者一覧!_xlnm.Database,18,FALSE)</f>
        <v>0952-24-7019</v>
      </c>
      <c r="M795" s="48" t="str">
        <f>VLOOKUP(C795,[1]業者一覧!_xlnm.Database,19,FALSE)</f>
        <v>佐内</v>
      </c>
      <c r="N795" s="49"/>
      <c r="O795" s="50"/>
      <c r="P795" s="50"/>
      <c r="Q795" s="50"/>
      <c r="R795" s="51"/>
      <c r="S795" s="52" t="s">
        <v>40</v>
      </c>
      <c r="T795" s="50" t="s">
        <v>38</v>
      </c>
      <c r="U795" s="50" t="s">
        <v>38</v>
      </c>
      <c r="V795" s="50"/>
      <c r="W795" s="51"/>
      <c r="X795" s="53"/>
      <c r="Y795" s="52"/>
      <c r="Z795" s="50" t="s">
        <v>40</v>
      </c>
      <c r="AA795" s="50" t="s">
        <v>40</v>
      </c>
      <c r="AB795" s="50"/>
      <c r="AC795" s="51" t="s">
        <v>38</v>
      </c>
      <c r="AD795" s="54"/>
      <c r="AE795" s="50"/>
      <c r="AF795" s="50"/>
      <c r="AG795" s="51"/>
      <c r="AH795" s="54"/>
      <c r="AI795" s="54"/>
      <c r="AJ795" s="53"/>
      <c r="AK795" s="55">
        <f t="shared" si="62"/>
        <v>6</v>
      </c>
      <c r="AL795" s="56"/>
    </row>
    <row r="796" spans="1:40" ht="37.5" customHeight="1">
      <c r="A796" s="22">
        <f>VLOOKUP(C796,[1]業者一覧!_xlnm.Database,3,FALSE)</f>
        <v>0</v>
      </c>
      <c r="B796" s="22">
        <f>VLOOKUP(C796,[1]業者一覧!_xlnm.Database,11,FALSE)</f>
        <v>3</v>
      </c>
      <c r="C796" s="23">
        <v>36869</v>
      </c>
      <c r="D796" s="42" t="str">
        <f t="shared" si="61"/>
        <v>04103036869</v>
      </c>
      <c r="E796" s="43" t="str">
        <f>VLOOKUP(C796,[1]業者一覧!_xlnm.Database,2,FALSE)</f>
        <v>㈱新輝運輸</v>
      </c>
      <c r="F796" s="44">
        <f>VLOOKUP(C796,[1]業者一覧!_xlnm.Database,4,FALSE)</f>
        <v>42529</v>
      </c>
      <c r="G796" s="45">
        <f t="shared" si="63"/>
        <v>44354</v>
      </c>
      <c r="H796" s="46" t="str">
        <f>VLOOKUP(C796,[1]業者一覧!_xlnm.Database,12,FALSE)</f>
        <v>上田 新一</v>
      </c>
      <c r="I796" s="46" t="str">
        <f>VLOOKUP(C796,[1]業者一覧!_xlnm.Database,13,FALSE)</f>
        <v>ｼﾝｷｳﾝﾕ</v>
      </c>
      <c r="J796" s="29">
        <f>VLOOKUP(C796,[1]業者一覧!_xlnm.Database,16,FALSE)</f>
        <v>8122304</v>
      </c>
      <c r="K796" s="43" t="str">
        <f>VLOOKUP(C796,[1]業者一覧!_xlnm.Database,17,FALSE)</f>
        <v>福岡県糟屋郡粕屋町大字仲原2796</v>
      </c>
      <c r="L796" s="47" t="str">
        <f>VLOOKUP(C796,[1]業者一覧!_xlnm.Database,18,FALSE)</f>
        <v>092-621-8016</v>
      </c>
      <c r="M796" s="48" t="str">
        <f>VLOOKUP(C796,[1]業者一覧!_xlnm.Database,19,FALSE)</f>
        <v>鳥外</v>
      </c>
      <c r="N796" s="49"/>
      <c r="O796" s="50"/>
      <c r="P796" s="50"/>
      <c r="Q796" s="50"/>
      <c r="R796" s="51"/>
      <c r="S796" s="52" t="s">
        <v>40</v>
      </c>
      <c r="T796" s="50" t="s">
        <v>38</v>
      </c>
      <c r="U796" s="50" t="s">
        <v>38</v>
      </c>
      <c r="V796" s="50" t="s">
        <v>38</v>
      </c>
      <c r="W796" s="51"/>
      <c r="X796" s="53"/>
      <c r="Y796" s="52" t="s">
        <v>38</v>
      </c>
      <c r="Z796" s="50" t="s">
        <v>40</v>
      </c>
      <c r="AA796" s="50" t="s">
        <v>40</v>
      </c>
      <c r="AB796" s="50"/>
      <c r="AC796" s="51" t="s">
        <v>38</v>
      </c>
      <c r="AD796" s="54"/>
      <c r="AE796" s="50"/>
      <c r="AF796" s="50"/>
      <c r="AG796" s="51"/>
      <c r="AH796" s="54" t="s">
        <v>38</v>
      </c>
      <c r="AI796" s="54" t="s">
        <v>40</v>
      </c>
      <c r="AJ796" s="53"/>
      <c r="AK796" s="55">
        <f t="shared" si="62"/>
        <v>8</v>
      </c>
      <c r="AL796" s="56"/>
    </row>
    <row r="797" spans="1:40" ht="37.5" customHeight="1">
      <c r="A797" s="22">
        <f>VLOOKUP(C797,[1]業者一覧!_xlnm.Database,3,FALSE)</f>
        <v>0</v>
      </c>
      <c r="B797" s="22">
        <f>VLOOKUP(C797,[1]業者一覧!_xlnm.Database,11,FALSE)</f>
        <v>1</v>
      </c>
      <c r="C797" s="23">
        <v>37846</v>
      </c>
      <c r="D797" s="42" t="str">
        <f t="shared" si="61"/>
        <v>04101037846</v>
      </c>
      <c r="E797" s="43" t="str">
        <f>VLOOKUP(C797,[1]業者一覧!_xlnm.Database,2,FALSE)</f>
        <v>㈱新九州建設運輸</v>
      </c>
      <c r="F797" s="44">
        <f>VLOOKUP(C797,[1]業者一覧!_xlnm.Database,4,FALSE)</f>
        <v>42232</v>
      </c>
      <c r="G797" s="45">
        <f t="shared" si="63"/>
        <v>44058</v>
      </c>
      <c r="H797" s="46" t="str">
        <f>VLOOKUP(C797,[1]業者一覧!_xlnm.Database,12,FALSE)</f>
        <v>清田 禮子</v>
      </c>
      <c r="I797" s="46" t="str">
        <f>VLOOKUP(C797,[1]業者一覧!_xlnm.Database,13,FALSE)</f>
        <v>ｼﾝｷｭｳｼｭｳｹﾝｾﾂｳﾝﾕ</v>
      </c>
      <c r="J797" s="29">
        <f>VLOOKUP(C797,[1]業者一覧!_xlnm.Database,16,FALSE)</f>
        <v>8610151</v>
      </c>
      <c r="K797" s="43" t="str">
        <f>VLOOKUP(C797,[1]業者一覧!_xlnm.Database,17,FALSE)</f>
        <v>熊本県熊本市北区植木町木留751</v>
      </c>
      <c r="L797" s="47" t="str">
        <f>VLOOKUP(C797,[1]業者一覧!_xlnm.Database,18,FALSE)</f>
        <v>096-272-2811</v>
      </c>
      <c r="M797" s="48" t="str">
        <f>VLOOKUP(C797,[1]業者一覧!_xlnm.Database,19,FALSE)</f>
        <v>佐外</v>
      </c>
      <c r="N797" s="49"/>
      <c r="O797" s="50"/>
      <c r="P797" s="50"/>
      <c r="Q797" s="50"/>
      <c r="R797" s="51"/>
      <c r="S797" s="52"/>
      <c r="T797" s="50"/>
      <c r="U797" s="50"/>
      <c r="V797" s="50"/>
      <c r="W797" s="51" t="s">
        <v>38</v>
      </c>
      <c r="X797" s="53" t="s">
        <v>38</v>
      </c>
      <c r="Y797" s="52"/>
      <c r="Z797" s="50"/>
      <c r="AA797" s="50"/>
      <c r="AB797" s="50"/>
      <c r="AC797" s="51"/>
      <c r="AD797" s="54"/>
      <c r="AE797" s="50" t="s">
        <v>38</v>
      </c>
      <c r="AF797" s="50"/>
      <c r="AG797" s="51"/>
      <c r="AH797" s="54"/>
      <c r="AI797" s="54"/>
      <c r="AJ797" s="53"/>
      <c r="AK797" s="55">
        <f t="shared" si="62"/>
        <v>3</v>
      </c>
      <c r="AL797" s="56"/>
    </row>
    <row r="798" spans="1:40" ht="37.5" customHeight="1">
      <c r="A798" s="22">
        <f>VLOOKUP(C798,[1]業者一覧!_xlnm.Database,3,FALSE)</f>
        <v>0</v>
      </c>
      <c r="B798" s="22">
        <f>VLOOKUP(C798,[1]業者一覧!_xlnm.Database,11,FALSE)</f>
        <v>1</v>
      </c>
      <c r="C798" s="23">
        <v>164095</v>
      </c>
      <c r="D798" s="42" t="str">
        <f t="shared" si="61"/>
        <v>04101164095</v>
      </c>
      <c r="E798" s="43" t="str">
        <f>VLOOKUP(C798,[1]業者一覧!_xlnm.Database,2,FALSE)</f>
        <v>㈱新興エコ</v>
      </c>
      <c r="F798" s="44">
        <f>VLOOKUP(C798,[1]業者一覧!_xlnm.Database,4,FALSE)</f>
        <v>42758</v>
      </c>
      <c r="G798" s="45">
        <f t="shared" si="63"/>
        <v>44583</v>
      </c>
      <c r="H798" s="46" t="str">
        <f>VLOOKUP(C798,[1]業者一覧!_xlnm.Database,12,FALSE)</f>
        <v>廻 政興</v>
      </c>
      <c r="I798" s="46" t="str">
        <f>VLOOKUP(C798,[1]業者一覧!_xlnm.Database,13,FALSE)</f>
        <v>ｼﾝｺｳｴｺ</v>
      </c>
      <c r="J798" s="29" t="str">
        <f>VLOOKUP(C798,[1]業者一覧!_xlnm.Database,16,FALSE)</f>
        <v>842-0122</v>
      </c>
      <c r="K798" s="43" t="str">
        <f>VLOOKUP(C798,[1]業者一覧!_xlnm.Database,17,FALSE)</f>
        <v>佐賀県神埼市神埼町城原1240-1</v>
      </c>
      <c r="L798" s="47" t="str">
        <f>VLOOKUP(C798,[1]業者一覧!_xlnm.Database,18,FALSE)</f>
        <v>0952-37-0327</v>
      </c>
      <c r="M798" s="48" t="str">
        <f>VLOOKUP(C798,[1]業者一覧!_xlnm.Database,19,FALSE)</f>
        <v>佐内</v>
      </c>
      <c r="N798" s="49"/>
      <c r="O798" s="50" t="s">
        <v>38</v>
      </c>
      <c r="P798" s="50" t="s">
        <v>38</v>
      </c>
      <c r="Q798" s="50" t="s">
        <v>38</v>
      </c>
      <c r="R798" s="51" t="s">
        <v>38</v>
      </c>
      <c r="S798" s="52" t="s">
        <v>40</v>
      </c>
      <c r="T798" s="50" t="s">
        <v>38</v>
      </c>
      <c r="U798" s="50" t="s">
        <v>38</v>
      </c>
      <c r="V798" s="50" t="s">
        <v>38</v>
      </c>
      <c r="W798" s="51" t="s">
        <v>38</v>
      </c>
      <c r="X798" s="53"/>
      <c r="Y798" s="52" t="s">
        <v>38</v>
      </c>
      <c r="Z798" s="50" t="s">
        <v>40</v>
      </c>
      <c r="AA798" s="50" t="s">
        <v>40</v>
      </c>
      <c r="AB798" s="50"/>
      <c r="AC798" s="51" t="s">
        <v>38</v>
      </c>
      <c r="AD798" s="54"/>
      <c r="AE798" s="50"/>
      <c r="AF798" s="50"/>
      <c r="AG798" s="51"/>
      <c r="AH798" s="54"/>
      <c r="AI798" s="54" t="s">
        <v>40</v>
      </c>
      <c r="AJ798" s="53" t="s">
        <v>40</v>
      </c>
      <c r="AK798" s="55">
        <f t="shared" si="62"/>
        <v>13</v>
      </c>
      <c r="AL798" s="56"/>
    </row>
    <row r="799" spans="1:40" ht="37.5" customHeight="1">
      <c r="A799" s="22">
        <f>VLOOKUP(C799,[1]業者一覧!_xlnm.Database,3,FALSE)</f>
        <v>0</v>
      </c>
      <c r="B799" s="22">
        <f>VLOOKUP(C799,[1]業者一覧!_xlnm.Database,11,FALSE)</f>
        <v>7</v>
      </c>
      <c r="C799" s="23">
        <v>3290</v>
      </c>
      <c r="D799" s="42" t="str">
        <f t="shared" si="61"/>
        <v>04107003290</v>
      </c>
      <c r="E799" s="43" t="str">
        <f>VLOOKUP(C799,[1]業者一覧!_xlnm.Database,2,FALSE)</f>
        <v>㈱シンコー</v>
      </c>
      <c r="F799" s="44">
        <f>VLOOKUP(C799,[1]業者一覧!_xlnm.Database,4,FALSE)</f>
        <v>42971</v>
      </c>
      <c r="G799" s="45">
        <f t="shared" si="63"/>
        <v>44796</v>
      </c>
      <c r="H799" s="46" t="str">
        <f>VLOOKUP(C799,[1]業者一覧!_xlnm.Database,12,FALSE)</f>
        <v>田代 スミ子</v>
      </c>
      <c r="I799" s="46" t="str">
        <f>VLOOKUP(C799,[1]業者一覧!_xlnm.Database,13,FALSE)</f>
        <v>ｼﾝｺｰ</v>
      </c>
      <c r="J799" s="29">
        <f>VLOOKUP(C799,[1]業者一覧!_xlnm.Database,16,FALSE)</f>
        <v>8560826</v>
      </c>
      <c r="K799" s="43" t="str">
        <f>VLOOKUP(C799,[1]業者一覧!_xlnm.Database,17,FALSE)</f>
        <v>長崎県大村市東三城町6-1</v>
      </c>
      <c r="L799" s="47" t="str">
        <f>VLOOKUP(C799,[1]業者一覧!_xlnm.Database,18,FALSE)</f>
        <v>0957-20-7373</v>
      </c>
      <c r="M799" s="48" t="str">
        <f>VLOOKUP(C799,[1]業者一覧!_xlnm.Database,19,FALSE)</f>
        <v>杵外</v>
      </c>
      <c r="N799" s="49" t="s">
        <v>38</v>
      </c>
      <c r="O799" s="50" t="s">
        <v>38</v>
      </c>
      <c r="P799" s="50" t="s">
        <v>38</v>
      </c>
      <c r="Q799" s="50" t="s">
        <v>38</v>
      </c>
      <c r="R799" s="51" t="s">
        <v>38</v>
      </c>
      <c r="S799" s="52" t="s">
        <v>38</v>
      </c>
      <c r="T799" s="50" t="s">
        <v>38</v>
      </c>
      <c r="U799" s="50" t="s">
        <v>38</v>
      </c>
      <c r="V799" s="50" t="s">
        <v>38</v>
      </c>
      <c r="W799" s="51" t="s">
        <v>38</v>
      </c>
      <c r="X799" s="53"/>
      <c r="Y799" s="52" t="s">
        <v>38</v>
      </c>
      <c r="Z799" s="50" t="s">
        <v>38</v>
      </c>
      <c r="AA799" s="50" t="s">
        <v>38</v>
      </c>
      <c r="AB799" s="50" t="s">
        <v>38</v>
      </c>
      <c r="AC799" s="51" t="s">
        <v>38</v>
      </c>
      <c r="AD799" s="54"/>
      <c r="AE799" s="50"/>
      <c r="AF799" s="50" t="s">
        <v>38</v>
      </c>
      <c r="AG799" s="51"/>
      <c r="AH799" s="54" t="s">
        <v>38</v>
      </c>
      <c r="AI799" s="54"/>
      <c r="AJ799" s="53"/>
      <c r="AK799" s="55">
        <f t="shared" si="62"/>
        <v>16</v>
      </c>
      <c r="AL799" s="56"/>
    </row>
    <row r="800" spans="1:40" ht="37.5" customHeight="1">
      <c r="A800" s="22">
        <f>VLOOKUP(C800,[1]業者一覧!_xlnm.Database,3,FALSE)</f>
        <v>0</v>
      </c>
      <c r="B800" s="22">
        <f>VLOOKUP(C800,[1]業者一覧!_xlnm.Database,11,FALSE)</f>
        <v>3</v>
      </c>
      <c r="C800" s="23">
        <v>18833</v>
      </c>
      <c r="D800" s="42" t="str">
        <f t="shared" si="61"/>
        <v>04103018833</v>
      </c>
      <c r="E800" s="43" t="str">
        <f>VLOOKUP(C800,[1]業者一覧!_xlnm.Database,2,FALSE)</f>
        <v>㈱シンコー</v>
      </c>
      <c r="F800" s="44">
        <f>VLOOKUP(C800,[1]業者一覧!_xlnm.Database,4,FALSE)</f>
        <v>43615</v>
      </c>
      <c r="G800" s="45">
        <f t="shared" si="63"/>
        <v>45441</v>
      </c>
      <c r="H800" s="46" t="str">
        <f>VLOOKUP(C800,[1]業者一覧!_xlnm.Database,12,FALSE)</f>
        <v>小倉 政孝</v>
      </c>
      <c r="I800" s="46" t="str">
        <f>VLOOKUP(C800,[1]業者一覧!_xlnm.Database,13,FALSE)</f>
        <v>ｼﾝｺｰ</v>
      </c>
      <c r="J800" s="29">
        <f>VLOOKUP(C800,[1]業者一覧!_xlnm.Database,16,FALSE)</f>
        <v>8710162</v>
      </c>
      <c r="K800" s="43" t="str">
        <f>VLOOKUP(C800,[1]業者一覧!_xlnm.Database,17,FALSE)</f>
        <v>大分県中津市大字永添2684</v>
      </c>
      <c r="L800" s="47" t="str">
        <f>VLOOKUP(C800,[1]業者一覧!_xlnm.Database,18,FALSE)</f>
        <v>0979-24-0666</v>
      </c>
      <c r="M800" s="48" t="str">
        <f>VLOOKUP(C800,[1]業者一覧!_xlnm.Database,19,FALSE)</f>
        <v>鳥外</v>
      </c>
      <c r="N800" s="49"/>
      <c r="O800" s="50"/>
      <c r="P800" s="50" t="s">
        <v>40</v>
      </c>
      <c r="Q800" s="50"/>
      <c r="R800" s="51"/>
      <c r="S800" s="52" t="s">
        <v>40</v>
      </c>
      <c r="T800" s="50"/>
      <c r="U800" s="50"/>
      <c r="V800" s="50"/>
      <c r="W800" s="51"/>
      <c r="X800" s="53"/>
      <c r="Y800" s="52"/>
      <c r="Z800" s="50"/>
      <c r="AA800" s="50"/>
      <c r="AB800" s="50"/>
      <c r="AC800" s="51"/>
      <c r="AD800" s="54"/>
      <c r="AE800" s="50"/>
      <c r="AF800" s="50"/>
      <c r="AG800" s="51"/>
      <c r="AH800" s="54"/>
      <c r="AI800" s="54"/>
      <c r="AJ800" s="53"/>
      <c r="AK800" s="55">
        <f t="shared" si="62"/>
        <v>2</v>
      </c>
      <c r="AL800" s="56"/>
    </row>
    <row r="801" spans="1:40" ht="37.5" customHeight="1">
      <c r="A801" s="22">
        <f>VLOOKUP(C801,[1]業者一覧!_xlnm.Database,3,FALSE)</f>
        <v>0</v>
      </c>
      <c r="B801" s="22">
        <f>VLOOKUP(C801,[1]業者一覧!_xlnm.Database,11,FALSE)</f>
        <v>1</v>
      </c>
      <c r="C801" s="23">
        <v>48632</v>
      </c>
      <c r="D801" s="42" t="str">
        <f t="shared" si="61"/>
        <v>04101048632</v>
      </c>
      <c r="E801" s="43" t="str">
        <f>VLOOKUP(C801,[1]業者一覧!_xlnm.Database,2,FALSE)</f>
        <v>㈱新生</v>
      </c>
      <c r="F801" s="44">
        <f>VLOOKUP(C801,[1]業者一覧!_xlnm.Database,4,FALSE)</f>
        <v>42976</v>
      </c>
      <c r="G801" s="45">
        <f t="shared" si="63"/>
        <v>44801</v>
      </c>
      <c r="H801" s="46" t="str">
        <f>VLOOKUP(C801,[1]業者一覧!_xlnm.Database,12,FALSE)</f>
        <v>田篭 将勝</v>
      </c>
      <c r="I801" s="46" t="str">
        <f>VLOOKUP(C801,[1]業者一覧!_xlnm.Database,13,FALSE)</f>
        <v>ｼﾝｾｲ</v>
      </c>
      <c r="J801" s="29">
        <f>VLOOKUP(C801,[1]業者一覧!_xlnm.Database,16,FALSE)</f>
        <v>8112104</v>
      </c>
      <c r="K801" s="43" t="str">
        <f>VLOOKUP(C801,[1]業者一覧!_xlnm.Database,17,FALSE)</f>
        <v>福岡県糟屋郡宇美町大字井野432-74</v>
      </c>
      <c r="L801" s="47" t="str">
        <f>VLOOKUP(C801,[1]業者一覧!_xlnm.Database,18,FALSE)</f>
        <v>092-931-1230</v>
      </c>
      <c r="M801" s="48" t="str">
        <f>VLOOKUP(C801,[1]業者一覧!_xlnm.Database,19,FALSE)</f>
        <v>佐外</v>
      </c>
      <c r="N801" s="49" t="s">
        <v>38</v>
      </c>
      <c r="O801" s="50" t="s">
        <v>38</v>
      </c>
      <c r="P801" s="50" t="s">
        <v>38</v>
      </c>
      <c r="Q801" s="50" t="s">
        <v>38</v>
      </c>
      <c r="R801" s="51" t="s">
        <v>38</v>
      </c>
      <c r="S801" s="52" t="s">
        <v>40</v>
      </c>
      <c r="T801" s="50" t="s">
        <v>38</v>
      </c>
      <c r="U801" s="50" t="s">
        <v>40</v>
      </c>
      <c r="V801" s="50" t="s">
        <v>38</v>
      </c>
      <c r="W801" s="51" t="s">
        <v>38</v>
      </c>
      <c r="X801" s="53"/>
      <c r="Y801" s="52" t="s">
        <v>40</v>
      </c>
      <c r="Z801" s="50" t="s">
        <v>40</v>
      </c>
      <c r="AA801" s="50" t="s">
        <v>40</v>
      </c>
      <c r="AB801" s="50" t="s">
        <v>38</v>
      </c>
      <c r="AC801" s="51" t="s">
        <v>40</v>
      </c>
      <c r="AD801" s="54"/>
      <c r="AE801" s="50"/>
      <c r="AF801" s="50"/>
      <c r="AG801" s="51"/>
      <c r="AH801" s="54" t="s">
        <v>38</v>
      </c>
      <c r="AI801" s="54" t="s">
        <v>42</v>
      </c>
      <c r="AJ801" s="53" t="s">
        <v>42</v>
      </c>
      <c r="AK801" s="55">
        <f t="shared" si="62"/>
        <v>15</v>
      </c>
      <c r="AL801" s="56"/>
    </row>
    <row r="802" spans="1:40" ht="37.5" customHeight="1">
      <c r="A802" s="22">
        <f>VLOOKUP(C802,[1]業者一覧!_xlnm.Database,3,FALSE)</f>
        <v>0</v>
      </c>
      <c r="B802" s="22">
        <f>VLOOKUP(C802,[1]業者一覧!_xlnm.Database,11,FALSE)</f>
        <v>6</v>
      </c>
      <c r="C802" s="23">
        <v>204975</v>
      </c>
      <c r="D802" s="42" t="str">
        <f t="shared" si="61"/>
        <v>04106204975</v>
      </c>
      <c r="E802" s="43" t="str">
        <f>VLOOKUP(C802,[1]業者一覧!_xlnm.Database,2,FALSE)</f>
        <v>㈱シンセイ</v>
      </c>
      <c r="F802" s="44">
        <f>VLOOKUP(C802,[1]業者一覧!_xlnm.Database,4,FALSE)</f>
        <v>43462</v>
      </c>
      <c r="G802" s="45">
        <f t="shared" si="63"/>
        <v>45287</v>
      </c>
      <c r="H802" s="46" t="str">
        <f>VLOOKUP(C802,[1]業者一覧!_xlnm.Database,12,FALSE)</f>
        <v>松尾 俊吾</v>
      </c>
      <c r="I802" s="46" t="str">
        <f>VLOOKUP(C802,[1]業者一覧!_xlnm.Database,13,FALSE)</f>
        <v>ｼﾝｾｲ</v>
      </c>
      <c r="J802" s="29" t="str">
        <f>VLOOKUP(C802,[1]業者一覧!_xlnm.Database,16,FALSE)</f>
        <v>849-5263</v>
      </c>
      <c r="K802" s="43" t="str">
        <f>VLOOKUP(C802,[1]業者一覧!_xlnm.Database,17,FALSE)</f>
        <v>佐賀県伊万里市松浦町山形6211-1</v>
      </c>
      <c r="L802" s="47" t="str">
        <f>VLOOKUP(C802,[1]業者一覧!_xlnm.Database,18,FALSE)</f>
        <v>0955-26-2956</v>
      </c>
      <c r="M802" s="48" t="str">
        <f>VLOOKUP(C802,[1]業者一覧!_xlnm.Database,19,FALSE)</f>
        <v>伊内</v>
      </c>
      <c r="N802" s="49"/>
      <c r="O802" s="50"/>
      <c r="P802" s="50"/>
      <c r="Q802" s="50"/>
      <c r="R802" s="51"/>
      <c r="S802" s="52" t="s">
        <v>40</v>
      </c>
      <c r="T802" s="50" t="s">
        <v>40</v>
      </c>
      <c r="U802" s="50" t="s">
        <v>40</v>
      </c>
      <c r="V802" s="50" t="s">
        <v>40</v>
      </c>
      <c r="W802" s="51"/>
      <c r="X802" s="53"/>
      <c r="Y802" s="52" t="s">
        <v>40</v>
      </c>
      <c r="Z802" s="50" t="s">
        <v>40</v>
      </c>
      <c r="AA802" s="50" t="s">
        <v>40</v>
      </c>
      <c r="AB802" s="50"/>
      <c r="AC802" s="51" t="s">
        <v>40</v>
      </c>
      <c r="AD802" s="54"/>
      <c r="AE802" s="50"/>
      <c r="AF802" s="50"/>
      <c r="AG802" s="51"/>
      <c r="AH802" s="54"/>
      <c r="AI802" s="54"/>
      <c r="AJ802" s="53"/>
      <c r="AK802" s="55">
        <f t="shared" si="62"/>
        <v>8</v>
      </c>
      <c r="AL802" s="56"/>
    </row>
    <row r="803" spans="1:40" ht="37.5" customHeight="1">
      <c r="A803" s="22">
        <f>VLOOKUP(C803,[1]業者一覧!_xlnm.Database,3,FALSE)</f>
        <v>0</v>
      </c>
      <c r="B803" s="22">
        <f>VLOOKUP(C803,[1]業者一覧!_xlnm.Database,11,FALSE)</f>
        <v>1</v>
      </c>
      <c r="C803" s="23">
        <v>71192</v>
      </c>
      <c r="D803" s="42" t="str">
        <f t="shared" si="61"/>
        <v>04101071192</v>
      </c>
      <c r="E803" s="43" t="str">
        <f>VLOOKUP(C803,[1]業者一覧!_xlnm.Database,2,FALSE)</f>
        <v>新生運送㈱</v>
      </c>
      <c r="F803" s="44">
        <f>VLOOKUP(C803,[1]業者一覧!_xlnm.Database,4,FALSE)</f>
        <v>42592</v>
      </c>
      <c r="G803" s="45">
        <f t="shared" si="63"/>
        <v>44417</v>
      </c>
      <c r="H803" s="46" t="str">
        <f>VLOOKUP(C803,[1]業者一覧!_xlnm.Database,12,FALSE)</f>
        <v>中原 寿博</v>
      </c>
      <c r="I803" s="46" t="str">
        <f>VLOOKUP(C803,[1]業者一覧!_xlnm.Database,13,FALSE)</f>
        <v>ｼﾝｾｲｳﾝｿｳ</v>
      </c>
      <c r="J803" s="29" t="str">
        <f>VLOOKUP(C803,[1]業者一覧!_xlnm.Database,16,FALSE)</f>
        <v>870-0117</v>
      </c>
      <c r="K803" s="43" t="str">
        <f>VLOOKUP(C803,[1]業者一覧!_xlnm.Database,17,FALSE)</f>
        <v>大分県大分市大字南字石原283-1</v>
      </c>
      <c r="L803" s="47" t="str">
        <f>VLOOKUP(C803,[1]業者一覧!_xlnm.Database,18,FALSE)</f>
        <v>097-522-1238</v>
      </c>
      <c r="M803" s="48" t="str">
        <f>VLOOKUP(C803,[1]業者一覧!_xlnm.Database,19,FALSE)</f>
        <v>佐外</v>
      </c>
      <c r="N803" s="49" t="s">
        <v>38</v>
      </c>
      <c r="O803" s="50" t="s">
        <v>38</v>
      </c>
      <c r="P803" s="50" t="s">
        <v>38</v>
      </c>
      <c r="Q803" s="50" t="s">
        <v>38</v>
      </c>
      <c r="R803" s="51" t="s">
        <v>38</v>
      </c>
      <c r="S803" s="52" t="s">
        <v>38</v>
      </c>
      <c r="T803" s="50" t="s">
        <v>38</v>
      </c>
      <c r="U803" s="50" t="s">
        <v>38</v>
      </c>
      <c r="V803" s="50" t="s">
        <v>38</v>
      </c>
      <c r="W803" s="51" t="s">
        <v>38</v>
      </c>
      <c r="X803" s="53"/>
      <c r="Y803" s="52" t="s">
        <v>38</v>
      </c>
      <c r="Z803" s="50" t="s">
        <v>38</v>
      </c>
      <c r="AA803" s="50" t="s">
        <v>38</v>
      </c>
      <c r="AB803" s="50"/>
      <c r="AC803" s="51" t="s">
        <v>38</v>
      </c>
      <c r="AD803" s="54" t="s">
        <v>38</v>
      </c>
      <c r="AE803" s="50"/>
      <c r="AF803" s="50" t="s">
        <v>38</v>
      </c>
      <c r="AG803" s="51"/>
      <c r="AH803" s="54"/>
      <c r="AI803" s="54"/>
      <c r="AJ803" s="53"/>
      <c r="AK803" s="55">
        <f t="shared" si="62"/>
        <v>16</v>
      </c>
      <c r="AL803" s="56"/>
    </row>
    <row r="804" spans="1:40" ht="37.5" customHeight="1">
      <c r="A804" s="22">
        <f>VLOOKUP(C804,[1]業者一覧!_xlnm.Database,3,FALSE)</f>
        <v>1</v>
      </c>
      <c r="B804" s="22">
        <f>VLOOKUP(C804,[1]業者一覧!_xlnm.Database,11,FALSE)</f>
        <v>7</v>
      </c>
      <c r="C804" s="23">
        <v>20719</v>
      </c>
      <c r="D804" s="42" t="str">
        <f t="shared" si="61"/>
        <v>04117020719</v>
      </c>
      <c r="E804" s="43" t="str">
        <f>VLOOKUP(C804,[1]業者一覧!_xlnm.Database,2,FALSE)</f>
        <v>㈲信成開発</v>
      </c>
      <c r="F804" s="44">
        <f>VLOOKUP(C804,[1]業者一覧!_xlnm.Database,4,FALSE)</f>
        <v>43667</v>
      </c>
      <c r="G804" s="45">
        <f t="shared" si="63"/>
        <v>45493</v>
      </c>
      <c r="H804" s="46" t="str">
        <f>VLOOKUP(C804,[1]業者一覧!_xlnm.Database,12,FALSE)</f>
        <v>野田 信彦</v>
      </c>
      <c r="I804" s="46" t="str">
        <f>VLOOKUP(C804,[1]業者一覧!_xlnm.Database,13,FALSE)</f>
        <v>ｼﾝｾｲｶｲﾊﾂ</v>
      </c>
      <c r="J804" s="29">
        <f>VLOOKUP(C804,[1]業者一覧!_xlnm.Database,16,FALSE)</f>
        <v>8430022</v>
      </c>
      <c r="K804" s="43" t="str">
        <f>VLOOKUP(C804,[1]業者一覧!_xlnm.Database,17,FALSE)</f>
        <v>佐賀県武雄市武雄町大字武雄3410-2</v>
      </c>
      <c r="L804" s="47" t="str">
        <f>VLOOKUP(C804,[1]業者一覧!_xlnm.Database,18,FALSE)</f>
        <v>0954-23-6798</v>
      </c>
      <c r="M804" s="48" t="str">
        <f>VLOOKUP(C804,[1]業者一覧!_xlnm.Database,19,FALSE)</f>
        <v>杵内</v>
      </c>
      <c r="N804" s="49" t="s">
        <v>40</v>
      </c>
      <c r="O804" s="50" t="s">
        <v>38</v>
      </c>
      <c r="P804" s="50" t="s">
        <v>40</v>
      </c>
      <c r="Q804" s="50" t="s">
        <v>38</v>
      </c>
      <c r="R804" s="51" t="s">
        <v>40</v>
      </c>
      <c r="S804" s="52" t="s">
        <v>40</v>
      </c>
      <c r="T804" s="50" t="s">
        <v>40</v>
      </c>
      <c r="U804" s="50" t="s">
        <v>40</v>
      </c>
      <c r="V804" s="50" t="s">
        <v>48</v>
      </c>
      <c r="W804" s="51" t="s">
        <v>40</v>
      </c>
      <c r="X804" s="53"/>
      <c r="Y804" s="52" t="s">
        <v>40</v>
      </c>
      <c r="Z804" s="50" t="s">
        <v>40</v>
      </c>
      <c r="AA804" s="50" t="s">
        <v>58</v>
      </c>
      <c r="AB804" s="50" t="s">
        <v>40</v>
      </c>
      <c r="AC804" s="51" t="s">
        <v>38</v>
      </c>
      <c r="AD804" s="54" t="s">
        <v>40</v>
      </c>
      <c r="AE804" s="50" t="s">
        <v>40</v>
      </c>
      <c r="AF804" s="50" t="s">
        <v>40</v>
      </c>
      <c r="AG804" s="51"/>
      <c r="AH804" s="54" t="s">
        <v>48</v>
      </c>
      <c r="AI804" s="54" t="s">
        <v>42</v>
      </c>
      <c r="AJ804" s="53" t="s">
        <v>42</v>
      </c>
      <c r="AK804" s="55">
        <f t="shared" si="62"/>
        <v>18</v>
      </c>
      <c r="AL804" s="56" t="s">
        <v>100</v>
      </c>
    </row>
    <row r="805" spans="1:40" ht="37.5" customHeight="1">
      <c r="A805" s="63">
        <f>VLOOKUP(C805,[1]業者一覧!_xlnm.Database,3,FALSE)</f>
        <v>1</v>
      </c>
      <c r="B805" s="99">
        <f>VLOOKUP(C805,[1]業者一覧!_xlnm.Database,11,FALSE)</f>
        <v>1</v>
      </c>
      <c r="C805" s="64">
        <v>62263</v>
      </c>
      <c r="D805" s="65" t="str">
        <f t="shared" si="61"/>
        <v>04111062263</v>
      </c>
      <c r="E805" s="66" t="str">
        <f>VLOOKUP(C805,[1]業者一覧!_xlnm.Database,2,FALSE)</f>
        <v>真生工業㈱</v>
      </c>
      <c r="F805" s="67">
        <f>VLOOKUP(C805,[1]業者一覧!_xlnm.Database,4,FALSE)</f>
        <v>42539</v>
      </c>
      <c r="G805" s="68">
        <f>EDATE(F805,84)-1</f>
        <v>45094</v>
      </c>
      <c r="H805" s="69" t="str">
        <f>VLOOKUP(C805,[1]業者一覧!_xlnm.Database,12,FALSE)</f>
        <v>中島 功</v>
      </c>
      <c r="I805" s="69" t="str">
        <f>VLOOKUP(C805,[1]業者一覧!_xlnm.Database,13,FALSE)</f>
        <v>ｼﾝｾｲｺｳｷﾞｮｳ</v>
      </c>
      <c r="J805" s="70">
        <f>VLOOKUP(C805,[1]業者一覧!_xlnm.Database,16,FALSE)</f>
        <v>8460031</v>
      </c>
      <c r="K805" s="66" t="str">
        <f>VLOOKUP(C805,[1]業者一覧!_xlnm.Database,17,FALSE)</f>
        <v>佐賀県多久市多久町757-5</v>
      </c>
      <c r="L805" s="71" t="str">
        <f>VLOOKUP(C805,[1]業者一覧!_xlnm.Database,18,FALSE)</f>
        <v>0952-71-9010</v>
      </c>
      <c r="M805" s="72" t="str">
        <f>VLOOKUP(C805,[1]業者一覧!_xlnm.Database,19,FALSE)</f>
        <v>佐内</v>
      </c>
      <c r="N805" s="73" t="s">
        <v>38</v>
      </c>
      <c r="O805" s="74" t="s">
        <v>38</v>
      </c>
      <c r="P805" s="74" t="s">
        <v>38</v>
      </c>
      <c r="Q805" s="74" t="s">
        <v>38</v>
      </c>
      <c r="R805" s="75" t="s">
        <v>38</v>
      </c>
      <c r="S805" s="76" t="s">
        <v>40</v>
      </c>
      <c r="T805" s="74" t="s">
        <v>38</v>
      </c>
      <c r="U805" s="74" t="s">
        <v>38</v>
      </c>
      <c r="V805" s="74" t="s">
        <v>38</v>
      </c>
      <c r="W805" s="75"/>
      <c r="X805" s="77"/>
      <c r="Y805" s="76" t="s">
        <v>40</v>
      </c>
      <c r="Z805" s="74" t="s">
        <v>40</v>
      </c>
      <c r="AA805" s="74" t="s">
        <v>58</v>
      </c>
      <c r="AB805" s="74"/>
      <c r="AC805" s="75" t="s">
        <v>40</v>
      </c>
      <c r="AD805" s="78"/>
      <c r="AE805" s="74"/>
      <c r="AF805" s="74"/>
      <c r="AG805" s="75"/>
      <c r="AH805" s="78" t="s">
        <v>38</v>
      </c>
      <c r="AI805" s="78" t="s">
        <v>38</v>
      </c>
      <c r="AJ805" s="77" t="s">
        <v>38</v>
      </c>
      <c r="AK805" s="79">
        <f t="shared" si="62"/>
        <v>13</v>
      </c>
      <c r="AL805" s="80" t="s">
        <v>101</v>
      </c>
    </row>
    <row r="806" spans="1:40" ht="37.5" customHeight="1">
      <c r="A806" s="22">
        <f>VLOOKUP(C806,[1]業者一覧!_xlnm.Database,3,FALSE)</f>
        <v>0</v>
      </c>
      <c r="B806" s="22">
        <f>VLOOKUP(C806,[1]業者一覧!_xlnm.Database,11,FALSE)</f>
        <v>1</v>
      </c>
      <c r="C806" s="23">
        <v>149890</v>
      </c>
      <c r="D806" s="42" t="str">
        <f t="shared" si="61"/>
        <v>04101149890</v>
      </c>
      <c r="E806" s="43" t="str">
        <f>VLOOKUP(C806,[1]業者一覧!_xlnm.Database,2,FALSE)</f>
        <v>㈲シンセイ産業</v>
      </c>
      <c r="F806" s="44">
        <f>VLOOKUP(C806,[1]業者一覧!_xlnm.Database,4,FALSE)</f>
        <v>43668</v>
      </c>
      <c r="G806" s="45">
        <f t="shared" ref="G806:G841" si="64">EDATE(F806,60)-1</f>
        <v>45494</v>
      </c>
      <c r="H806" s="46" t="str">
        <f>VLOOKUP(C806,[1]業者一覧!_xlnm.Database,12,FALSE)</f>
        <v>酒見 英裕</v>
      </c>
      <c r="I806" s="46" t="str">
        <f>VLOOKUP(C806,[1]業者一覧!_xlnm.Database,13,FALSE)</f>
        <v>ｼﾝｾｲｻﾝｷﾞｮｳ</v>
      </c>
      <c r="J806" s="29">
        <f>VLOOKUP(C806,[1]業者一覧!_xlnm.Database,16,FALSE)</f>
        <v>8300025</v>
      </c>
      <c r="K806" s="43" t="str">
        <f>VLOOKUP(C806,[1]業者一覧!_xlnm.Database,17,FALSE)</f>
        <v>福岡県久留米市瀬下町339</v>
      </c>
      <c r="L806" s="47" t="str">
        <f>VLOOKUP(C806,[1]業者一覧!_xlnm.Database,18,FALSE)</f>
        <v>0942-34-8859</v>
      </c>
      <c r="M806" s="48" t="str">
        <f>VLOOKUP(C806,[1]業者一覧!_xlnm.Database,19,FALSE)</f>
        <v>佐外</v>
      </c>
      <c r="N806" s="49"/>
      <c r="O806" s="50" t="s">
        <v>39</v>
      </c>
      <c r="P806" s="50"/>
      <c r="Q806" s="50"/>
      <c r="R806" s="51"/>
      <c r="S806" s="52" t="s">
        <v>38</v>
      </c>
      <c r="T806" s="50" t="s">
        <v>38</v>
      </c>
      <c r="U806" s="50" t="s">
        <v>38</v>
      </c>
      <c r="V806" s="50" t="s">
        <v>38</v>
      </c>
      <c r="W806" s="51"/>
      <c r="X806" s="53"/>
      <c r="Y806" s="52" t="s">
        <v>38</v>
      </c>
      <c r="Z806" s="50" t="s">
        <v>38</v>
      </c>
      <c r="AA806" s="50" t="s">
        <v>38</v>
      </c>
      <c r="AB806" s="50"/>
      <c r="AC806" s="51" t="s">
        <v>38</v>
      </c>
      <c r="AD806" s="54"/>
      <c r="AE806" s="50"/>
      <c r="AF806" s="50"/>
      <c r="AG806" s="51"/>
      <c r="AH806" s="54" t="s">
        <v>38</v>
      </c>
      <c r="AI806" s="54"/>
      <c r="AJ806" s="53"/>
      <c r="AK806" s="55">
        <f t="shared" si="62"/>
        <v>9</v>
      </c>
      <c r="AL806" s="56" t="s">
        <v>102</v>
      </c>
    </row>
    <row r="807" spans="1:40" ht="37.5" customHeight="1">
      <c r="A807" s="22">
        <f>VLOOKUP(C807,[1]業者一覧!_xlnm.Database,3,FALSE)</f>
        <v>0</v>
      </c>
      <c r="B807" s="22">
        <f>VLOOKUP(C807,[1]業者一覧!_xlnm.Database,11,FALSE)</f>
        <v>1</v>
      </c>
      <c r="C807" s="23">
        <v>171895</v>
      </c>
      <c r="D807" s="42" t="str">
        <f t="shared" si="61"/>
        <v>04101171895</v>
      </c>
      <c r="E807" s="43" t="str">
        <f>VLOOKUP(C807,[1]業者一覧!_xlnm.Database,2,FALSE)</f>
        <v>新大陸貿易㈲</v>
      </c>
      <c r="F807" s="44">
        <f>VLOOKUP(C807,[1]業者一覧!_xlnm.Database,4,FALSE)</f>
        <v>43616</v>
      </c>
      <c r="G807" s="45">
        <f t="shared" si="64"/>
        <v>45442</v>
      </c>
      <c r="H807" s="46" t="str">
        <f>VLOOKUP(C807,[1]業者一覧!_xlnm.Database,12,FALSE)</f>
        <v>斉 兵</v>
      </c>
      <c r="I807" s="46" t="str">
        <f>VLOOKUP(C807,[1]業者一覧!_xlnm.Database,13,FALSE)</f>
        <v>ｼﾝﾀｲﾘｸﾎﾞｳｴｷ</v>
      </c>
      <c r="J807" s="29" t="str">
        <f>VLOOKUP(C807,[1]業者一覧!_xlnm.Database,16,FALSE)</f>
        <v>800-0205</v>
      </c>
      <c r="K807" s="43" t="str">
        <f>VLOOKUP(C807,[1]業者一覧!_xlnm.Database,17,FALSE)</f>
        <v>福岡県北九州市小倉南区沼南町3-13</v>
      </c>
      <c r="L807" s="47" t="str">
        <f>VLOOKUP(C807,[1]業者一覧!_xlnm.Database,18,FALSE)</f>
        <v>093-982-1720</v>
      </c>
      <c r="M807" s="48" t="str">
        <f>VLOOKUP(C807,[1]業者一覧!_xlnm.Database,19,FALSE)</f>
        <v>佐外</v>
      </c>
      <c r="N807" s="49"/>
      <c r="O807" s="50"/>
      <c r="P807" s="50"/>
      <c r="Q807" s="50"/>
      <c r="R807" s="51"/>
      <c r="S807" s="52" t="s">
        <v>40</v>
      </c>
      <c r="T807" s="50"/>
      <c r="U807" s="50"/>
      <c r="V807" s="50"/>
      <c r="W807" s="51"/>
      <c r="X807" s="53"/>
      <c r="Y807" s="52"/>
      <c r="Z807" s="50" t="s">
        <v>40</v>
      </c>
      <c r="AA807" s="50"/>
      <c r="AB807" s="50"/>
      <c r="AC807" s="51" t="s">
        <v>40</v>
      </c>
      <c r="AD807" s="54"/>
      <c r="AE807" s="50"/>
      <c r="AF807" s="50"/>
      <c r="AG807" s="51"/>
      <c r="AH807" s="54"/>
      <c r="AI807" s="54"/>
      <c r="AJ807" s="53"/>
      <c r="AK807" s="55">
        <f t="shared" si="62"/>
        <v>3</v>
      </c>
      <c r="AL807" s="56"/>
    </row>
    <row r="808" spans="1:40" ht="37.5" customHeight="1">
      <c r="A808" s="22">
        <f>VLOOKUP(C808,[1]業者一覧!_xlnm.Database,3,FALSE)</f>
        <v>0</v>
      </c>
      <c r="B808" s="22">
        <f>VLOOKUP(C808,[1]業者一覧!_xlnm.Database,11,FALSE)</f>
        <v>7</v>
      </c>
      <c r="C808" s="23">
        <v>5595</v>
      </c>
      <c r="D808" s="42" t="str">
        <f t="shared" si="61"/>
        <v>04107005595</v>
      </c>
      <c r="E808" s="43" t="str">
        <f>VLOOKUP(C808,[1]業者一覧!_xlnm.Database,2,FALSE)</f>
        <v>㈱新日本総業</v>
      </c>
      <c r="F808" s="44">
        <f>VLOOKUP(C808,[1]業者一覧!_xlnm.Database,4,FALSE)</f>
        <v>43414</v>
      </c>
      <c r="G808" s="45">
        <f t="shared" si="64"/>
        <v>45239</v>
      </c>
      <c r="H808" s="46" t="str">
        <f>VLOOKUP(C808,[1]業者一覧!_xlnm.Database,12,FALSE)</f>
        <v>工藤 成子</v>
      </c>
      <c r="I808" s="46" t="str">
        <f>VLOOKUP(C808,[1]業者一覧!_xlnm.Database,13,FALSE)</f>
        <v>ｼﾝﾆﾎﾝｿｳｷﾞｮｳ</v>
      </c>
      <c r="J808" s="29">
        <f>VLOOKUP(C808,[1]業者一覧!_xlnm.Database,16,FALSE)</f>
        <v>8528156</v>
      </c>
      <c r="K808" s="43" t="str">
        <f>VLOOKUP(C808,[1]業者一覧!_xlnm.Database,17,FALSE)</f>
        <v>長崎県長崎市赤迫2-7-25</v>
      </c>
      <c r="L808" s="47" t="str">
        <f>VLOOKUP(C808,[1]業者一覧!_xlnm.Database,18,FALSE)</f>
        <v>095-856-7013</v>
      </c>
      <c r="M808" s="48" t="str">
        <f>VLOOKUP(C808,[1]業者一覧!_xlnm.Database,19,FALSE)</f>
        <v>杵外</v>
      </c>
      <c r="N808" s="54" t="s">
        <v>40</v>
      </c>
      <c r="O808" s="50" t="s">
        <v>40</v>
      </c>
      <c r="P808" s="50" t="s">
        <v>40</v>
      </c>
      <c r="Q808" s="50" t="s">
        <v>40</v>
      </c>
      <c r="R808" s="51" t="s">
        <v>40</v>
      </c>
      <c r="S808" s="52" t="s">
        <v>40</v>
      </c>
      <c r="T808" s="50" t="s">
        <v>40</v>
      </c>
      <c r="U808" s="50" t="s">
        <v>40</v>
      </c>
      <c r="V808" s="50" t="s">
        <v>40</v>
      </c>
      <c r="W808" s="51" t="s">
        <v>40</v>
      </c>
      <c r="X808" s="53"/>
      <c r="Y808" s="52" t="s">
        <v>40</v>
      </c>
      <c r="Z808" s="50" t="s">
        <v>40</v>
      </c>
      <c r="AA808" s="50" t="s">
        <v>40</v>
      </c>
      <c r="AB808" s="50" t="s">
        <v>40</v>
      </c>
      <c r="AC808" s="51" t="s">
        <v>40</v>
      </c>
      <c r="AD808" s="54"/>
      <c r="AE808" s="50"/>
      <c r="AF808" s="50" t="s">
        <v>40</v>
      </c>
      <c r="AG808" s="51"/>
      <c r="AH808" s="54"/>
      <c r="AI808" s="54"/>
      <c r="AJ808" s="53"/>
      <c r="AK808" s="55">
        <f t="shared" si="62"/>
        <v>16</v>
      </c>
      <c r="AL808" s="56"/>
    </row>
    <row r="809" spans="1:40" ht="37.5" customHeight="1">
      <c r="A809" s="22">
        <f>VLOOKUP(C809,[1]業者一覧!_xlnm.Database,3,FALSE)</f>
        <v>0</v>
      </c>
      <c r="B809" s="22">
        <f>VLOOKUP(C809,[1]業者一覧!_xlnm.Database,11,FALSE)</f>
        <v>1</v>
      </c>
      <c r="C809" s="23">
        <v>161681</v>
      </c>
      <c r="D809" s="42" t="str">
        <f t="shared" si="61"/>
        <v>04101161681</v>
      </c>
      <c r="E809" s="43" t="str">
        <f>VLOOKUP(C809,[1]業者一覧!_xlnm.Database,2,FALSE)</f>
        <v>陣内 勝美</v>
      </c>
      <c r="F809" s="44">
        <f>VLOOKUP(C809,[1]業者一覧!_xlnm.Database,4,FALSE)</f>
        <v>42594</v>
      </c>
      <c r="G809" s="45">
        <f t="shared" si="64"/>
        <v>44419</v>
      </c>
      <c r="H809" s="46" t="str">
        <f>VLOOKUP(C809,[1]業者一覧!_xlnm.Database,12,FALSE)</f>
        <v>陣内 勝美</v>
      </c>
      <c r="I809" s="46" t="str">
        <f>VLOOKUP(C809,[1]業者一覧!_xlnm.Database,13,FALSE)</f>
        <v>ｼﾞﾝﾉｳﾁｶﾂﾐ</v>
      </c>
      <c r="J809" s="29" t="str">
        <f>VLOOKUP(C809,[1]業者一覧!_xlnm.Database,16,FALSE)</f>
        <v>846-0014</v>
      </c>
      <c r="K809" s="43" t="str">
        <f>VLOOKUP(C809,[1]業者一覧!_xlnm.Database,17,FALSE)</f>
        <v>佐賀県多久市東多久町納所862-3</v>
      </c>
      <c r="L809" s="47" t="str">
        <f>VLOOKUP(C809,[1]業者一覧!_xlnm.Database,18,FALSE)</f>
        <v>0952-76-5337</v>
      </c>
      <c r="M809" s="48" t="str">
        <f>VLOOKUP(C809,[1]業者一覧!_xlnm.Database,19,FALSE)</f>
        <v>佐内</v>
      </c>
      <c r="N809" s="49" t="s">
        <v>38</v>
      </c>
      <c r="O809" s="50" t="s">
        <v>38</v>
      </c>
      <c r="P809" s="50"/>
      <c r="Q809" s="50"/>
      <c r="R809" s="51"/>
      <c r="S809" s="52" t="s">
        <v>38</v>
      </c>
      <c r="T809" s="50"/>
      <c r="U809" s="50" t="s">
        <v>38</v>
      </c>
      <c r="V809" s="50"/>
      <c r="W809" s="51"/>
      <c r="X809" s="53"/>
      <c r="Y809" s="52"/>
      <c r="Z809" s="50" t="s">
        <v>38</v>
      </c>
      <c r="AA809" s="50" t="s">
        <v>38</v>
      </c>
      <c r="AB809" s="50"/>
      <c r="AC809" s="51" t="s">
        <v>38</v>
      </c>
      <c r="AD809" s="54"/>
      <c r="AE809" s="50"/>
      <c r="AF809" s="50"/>
      <c r="AG809" s="51"/>
      <c r="AH809" s="54"/>
      <c r="AI809" s="54"/>
      <c r="AJ809" s="53"/>
      <c r="AK809" s="55">
        <f t="shared" si="62"/>
        <v>7</v>
      </c>
      <c r="AL809" s="56"/>
    </row>
    <row r="810" spans="1:40" ht="37.5" customHeight="1">
      <c r="A810" s="22">
        <f>VLOOKUP(C810,[1]業者一覧!_xlnm.Database,3,FALSE)</f>
        <v>0</v>
      </c>
      <c r="B810" s="22">
        <f>VLOOKUP(C810,[1]業者一覧!_xlnm.Database,11,FALSE)</f>
        <v>1</v>
      </c>
      <c r="C810" s="23">
        <v>156163</v>
      </c>
      <c r="D810" s="42" t="str">
        <f t="shared" si="61"/>
        <v>04101156163</v>
      </c>
      <c r="E810" s="43" t="str">
        <f>VLOOKUP(C810,[1]業者一覧!_xlnm.Database,2,FALSE)</f>
        <v>㈱陣内工務店</v>
      </c>
      <c r="F810" s="44">
        <f>VLOOKUP(C810,[1]業者一覧!_xlnm.Database,4,FALSE)</f>
        <v>42243</v>
      </c>
      <c r="G810" s="45">
        <f t="shared" si="64"/>
        <v>44069</v>
      </c>
      <c r="H810" s="46" t="str">
        <f>VLOOKUP(C810,[1]業者一覧!_xlnm.Database,12,FALSE)</f>
        <v>陣ノ内 久昭</v>
      </c>
      <c r="I810" s="46" t="str">
        <f>VLOOKUP(C810,[1]業者一覧!_xlnm.Database,13,FALSE)</f>
        <v>ｼﾞﾝﾉｳﾁｺｳﾑﾃﾝ</v>
      </c>
      <c r="J810" s="29" t="str">
        <f>VLOOKUP(C810,[1]業者一覧!_xlnm.Database,16,FALSE)</f>
        <v>842-0101</v>
      </c>
      <c r="K810" s="43" t="str">
        <f>VLOOKUP(C810,[1]業者一覧!_xlnm.Database,17,FALSE)</f>
        <v>佐賀県神埼郡吉野ヶ里町松隈82</v>
      </c>
      <c r="L810" s="47" t="str">
        <f>VLOOKUP(C810,[1]業者一覧!_xlnm.Database,18,FALSE)</f>
        <v>0952-52-6688</v>
      </c>
      <c r="M810" s="48" t="str">
        <f>VLOOKUP(C810,[1]業者一覧!_xlnm.Database,19,FALSE)</f>
        <v>佐内</v>
      </c>
      <c r="N810" s="49"/>
      <c r="O810" s="50"/>
      <c r="P810" s="50"/>
      <c r="Q810" s="50"/>
      <c r="R810" s="51"/>
      <c r="S810" s="52" t="s">
        <v>38</v>
      </c>
      <c r="T810" s="50" t="s">
        <v>38</v>
      </c>
      <c r="U810" s="50" t="s">
        <v>38</v>
      </c>
      <c r="V810" s="50" t="s">
        <v>38</v>
      </c>
      <c r="W810" s="51"/>
      <c r="X810" s="53"/>
      <c r="Y810" s="52"/>
      <c r="Z810" s="50" t="s">
        <v>38</v>
      </c>
      <c r="AA810" s="50" t="s">
        <v>38</v>
      </c>
      <c r="AB810" s="50"/>
      <c r="AC810" s="51" t="s">
        <v>38</v>
      </c>
      <c r="AD810" s="54"/>
      <c r="AE810" s="50"/>
      <c r="AF810" s="50"/>
      <c r="AG810" s="121"/>
      <c r="AH810" s="52"/>
      <c r="AI810" s="54"/>
      <c r="AJ810" s="53"/>
      <c r="AK810" s="55">
        <f t="shared" si="62"/>
        <v>7</v>
      </c>
      <c r="AL810" s="56"/>
      <c r="AN810" s="58"/>
    </row>
    <row r="811" spans="1:40" ht="37.5" customHeight="1">
      <c r="A811" s="22">
        <f>VLOOKUP(C811,[1]業者一覧!_xlnm.Database,3,FALSE)</f>
        <v>0</v>
      </c>
      <c r="B811" s="22">
        <f>VLOOKUP(C811,[1]業者一覧!_xlnm.Database,11,FALSE)</f>
        <v>1</v>
      </c>
      <c r="C811" s="23">
        <v>1928</v>
      </c>
      <c r="D811" s="42" t="str">
        <f t="shared" si="61"/>
        <v>04101001928</v>
      </c>
      <c r="E811" s="43" t="str">
        <f>VLOOKUP(C811,[1]業者一覧!_xlnm.Database,2,FALSE)</f>
        <v>㈱新菱</v>
      </c>
      <c r="F811" s="44">
        <f>VLOOKUP(C811,[1]業者一覧!_xlnm.Database,4,FALSE)</f>
        <v>43365</v>
      </c>
      <c r="G811" s="45">
        <f t="shared" si="64"/>
        <v>45190</v>
      </c>
      <c r="H811" s="46" t="str">
        <f>VLOOKUP(C811,[1]業者一覧!_xlnm.Database,12,FALSE)</f>
        <v>江藤 俊郎</v>
      </c>
      <c r="I811" s="46" t="str">
        <f>VLOOKUP(C811,[1]業者一覧!_xlnm.Database,13,FALSE)</f>
        <v>ｼﾝﾘｮｳ</v>
      </c>
      <c r="J811" s="29">
        <f>VLOOKUP(C811,[1]業者一覧!_xlnm.Database,16,FALSE)</f>
        <v>8060021</v>
      </c>
      <c r="K811" s="43" t="str">
        <f>VLOOKUP(C811,[1]業者一覧!_xlnm.Database,17,FALSE)</f>
        <v>福岡県北九州市八幡西区黒崎3-9-24ニッセイ新黒崎ビル5F</v>
      </c>
      <c r="L811" s="47" t="str">
        <f>VLOOKUP(C811,[1]業者一覧!_xlnm.Database,18,FALSE)</f>
        <v>093-643-2886</v>
      </c>
      <c r="M811" s="48" t="str">
        <f>VLOOKUP(C811,[1]業者一覧!_xlnm.Database,19,FALSE)</f>
        <v>佐外</v>
      </c>
      <c r="N811" s="49"/>
      <c r="O811" s="50" t="s">
        <v>40</v>
      </c>
      <c r="P811" s="50" t="s">
        <v>40</v>
      </c>
      <c r="Q811" s="50" t="s">
        <v>40</v>
      </c>
      <c r="R811" s="51" t="s">
        <v>40</v>
      </c>
      <c r="S811" s="52" t="s">
        <v>40</v>
      </c>
      <c r="T811" s="50" t="s">
        <v>40</v>
      </c>
      <c r="U811" s="50" t="s">
        <v>40</v>
      </c>
      <c r="V811" s="50" t="s">
        <v>40</v>
      </c>
      <c r="W811" s="51" t="s">
        <v>40</v>
      </c>
      <c r="X811" s="53"/>
      <c r="Y811" s="52" t="s">
        <v>40</v>
      </c>
      <c r="Z811" s="50" t="s">
        <v>40</v>
      </c>
      <c r="AA811" s="50" t="s">
        <v>40</v>
      </c>
      <c r="AB811" s="50"/>
      <c r="AC811" s="51"/>
      <c r="AD811" s="54"/>
      <c r="AE811" s="50"/>
      <c r="AF811" s="50" t="s">
        <v>40</v>
      </c>
      <c r="AG811" s="121"/>
      <c r="AH811" s="52"/>
      <c r="AI811" s="54"/>
      <c r="AJ811" s="53"/>
      <c r="AK811" s="55">
        <f t="shared" si="62"/>
        <v>13</v>
      </c>
      <c r="AL811" s="56"/>
      <c r="AN811" s="58"/>
    </row>
    <row r="812" spans="1:40" ht="37.5" customHeight="1">
      <c r="A812" s="22">
        <f>VLOOKUP(C812,[1]業者一覧!_xlnm.Database,3,FALSE)</f>
        <v>0</v>
      </c>
      <c r="B812" s="22">
        <f>VLOOKUP(C812,[1]業者一覧!_xlnm.Database,11,FALSE)</f>
        <v>1</v>
      </c>
      <c r="C812" s="23">
        <v>182902</v>
      </c>
      <c r="D812" s="42" t="str">
        <f t="shared" si="61"/>
        <v>04101182902</v>
      </c>
      <c r="E812" s="43" t="str">
        <f>VLOOKUP(C812,[1]業者一覧!_xlnm.Database,2,FALSE)</f>
        <v>㈱シンワ・コーポレーション</v>
      </c>
      <c r="F812" s="44">
        <f>VLOOKUP(C812,[1]業者一覧!_xlnm.Database,4,FALSE)</f>
        <v>42263</v>
      </c>
      <c r="G812" s="45">
        <f t="shared" si="64"/>
        <v>44089</v>
      </c>
      <c r="H812" s="46" t="str">
        <f>VLOOKUP(C812,[1]業者一覧!_xlnm.Database,12,FALSE)</f>
        <v>長岡 浩司</v>
      </c>
      <c r="I812" s="46" t="str">
        <f>VLOOKUP(C812,[1]業者一覧!_xlnm.Database,13,FALSE)</f>
        <v>ｼﾝﾜｺｰﾎﾟﾚｰｼｮﾝ</v>
      </c>
      <c r="J812" s="29" t="str">
        <f>VLOOKUP(C812,[1]業者一覧!_xlnm.Database,16,FALSE)</f>
        <v>614-8367</v>
      </c>
      <c r="K812" s="43" t="str">
        <f>VLOOKUP(C812,[1]業者一覧!_xlnm.Database,17,FALSE)</f>
        <v>京都府八幡市下奈良中ノ坪13-7</v>
      </c>
      <c r="L812" s="47" t="str">
        <f>VLOOKUP(C812,[1]業者一覧!_xlnm.Database,18,FALSE)</f>
        <v>075-925-6994</v>
      </c>
      <c r="M812" s="48" t="str">
        <f>VLOOKUP(C812,[1]業者一覧!_xlnm.Database,19,FALSE)</f>
        <v>佐外</v>
      </c>
      <c r="N812" s="49"/>
      <c r="O812" s="50"/>
      <c r="P812" s="50"/>
      <c r="Q812" s="50"/>
      <c r="R812" s="51"/>
      <c r="S812" s="52" t="s">
        <v>40</v>
      </c>
      <c r="T812" s="50" t="s">
        <v>40</v>
      </c>
      <c r="U812" s="50" t="s">
        <v>40</v>
      </c>
      <c r="V812" s="50" t="s">
        <v>40</v>
      </c>
      <c r="W812" s="51"/>
      <c r="X812" s="53"/>
      <c r="Y812" s="52" t="s">
        <v>40</v>
      </c>
      <c r="Z812" s="50" t="s">
        <v>40</v>
      </c>
      <c r="AA812" s="50" t="s">
        <v>40</v>
      </c>
      <c r="AB812" s="50"/>
      <c r="AC812" s="51" t="s">
        <v>38</v>
      </c>
      <c r="AD812" s="54"/>
      <c r="AE812" s="50"/>
      <c r="AF812" s="50"/>
      <c r="AG812" s="51"/>
      <c r="AH812" s="54" t="s">
        <v>38</v>
      </c>
      <c r="AI812" s="54"/>
      <c r="AJ812" s="53"/>
      <c r="AK812" s="55">
        <f t="shared" si="62"/>
        <v>8</v>
      </c>
      <c r="AL812" s="56"/>
      <c r="AN812" s="58"/>
    </row>
    <row r="813" spans="1:40" ht="37.5" customHeight="1">
      <c r="A813" s="22">
        <f>VLOOKUP(C813,[1]業者一覧!_xlnm.Database,3,FALSE)</f>
        <v>0</v>
      </c>
      <c r="B813" s="22">
        <f>VLOOKUP(C813,[1]業者一覧!_xlnm.Database,11,FALSE)</f>
        <v>5</v>
      </c>
      <c r="C813" s="23">
        <v>201554</v>
      </c>
      <c r="D813" s="24" t="str">
        <f t="shared" si="61"/>
        <v>04105201554</v>
      </c>
      <c r="E813" s="25" t="str">
        <f>VLOOKUP(C813,[1]業者一覧!_xlnm.Database,2,FALSE)</f>
        <v>㈱信和テック</v>
      </c>
      <c r="F813" s="26">
        <f>VLOOKUP(C813,[1]業者一覧!_xlnm.Database,4,FALSE)</f>
        <v>43249</v>
      </c>
      <c r="G813" s="27">
        <f t="shared" si="64"/>
        <v>45074</v>
      </c>
      <c r="H813" s="28" t="str">
        <f>VLOOKUP(C813,[1]業者一覧!_xlnm.Database,12,FALSE)</f>
        <v>吉元 毅</v>
      </c>
      <c r="I813" s="28" t="str">
        <f>VLOOKUP(C813,[1]業者一覧!_xlnm.Database,13,FALSE)</f>
        <v>ｼﾝﾜﾃｯｸ</v>
      </c>
      <c r="J813" s="29" t="str">
        <f>VLOOKUP(C813,[1]業者一覧!_xlnm.Database,16,FALSE)</f>
        <v>847-1202</v>
      </c>
      <c r="K813" s="25" t="str">
        <f>VLOOKUP(C813,[1]業者一覧!_xlnm.Database,17,FALSE)</f>
        <v>佐賀県唐津市北波多田中1438番地57</v>
      </c>
      <c r="L813" s="30" t="str">
        <f>VLOOKUP(C813,[1]業者一覧!_xlnm.Database,18,FALSE)</f>
        <v>0955-64-2809</v>
      </c>
      <c r="M813" s="31" t="str">
        <f>VLOOKUP(C813,[1]業者一覧!_xlnm.Database,19,FALSE)</f>
        <v>唐内</v>
      </c>
      <c r="N813" s="32" t="s">
        <v>42</v>
      </c>
      <c r="O813" s="33" t="s">
        <v>42</v>
      </c>
      <c r="P813" s="33" t="s">
        <v>42</v>
      </c>
      <c r="Q813" s="33" t="s">
        <v>42</v>
      </c>
      <c r="R813" s="34" t="s">
        <v>42</v>
      </c>
      <c r="S813" s="35" t="s">
        <v>42</v>
      </c>
      <c r="T813" s="33" t="s">
        <v>42</v>
      </c>
      <c r="U813" s="33" t="s">
        <v>42</v>
      </c>
      <c r="V813" s="33" t="s">
        <v>42</v>
      </c>
      <c r="W813" s="34" t="s">
        <v>42</v>
      </c>
      <c r="X813" s="41"/>
      <c r="Y813" s="35" t="s">
        <v>42</v>
      </c>
      <c r="Z813" s="33" t="s">
        <v>42</v>
      </c>
      <c r="AA813" s="33" t="s">
        <v>42</v>
      </c>
      <c r="AB813" s="33" t="s">
        <v>42</v>
      </c>
      <c r="AC813" s="34" t="s">
        <v>42</v>
      </c>
      <c r="AD813" s="38"/>
      <c r="AE813" s="33"/>
      <c r="AF813" s="33" t="s">
        <v>42</v>
      </c>
      <c r="AG813" s="34"/>
      <c r="AH813" s="38" t="s">
        <v>42</v>
      </c>
      <c r="AI813" s="38" t="s">
        <v>42</v>
      </c>
      <c r="AJ813" s="41" t="s">
        <v>42</v>
      </c>
      <c r="AK813" s="39">
        <f t="shared" si="62"/>
        <v>16</v>
      </c>
      <c r="AL813" s="40"/>
    </row>
    <row r="814" spans="1:40" ht="37.5" customHeight="1">
      <c r="A814" s="22">
        <f>VLOOKUP(C814,[1]業者一覧!_xlnm.Database,3,FALSE)</f>
        <v>0</v>
      </c>
      <c r="B814" s="22">
        <f>VLOOKUP(C814,[1]業者一覧!_xlnm.Database,11,FALSE)</f>
        <v>1</v>
      </c>
      <c r="C814" s="23">
        <v>142318</v>
      </c>
      <c r="D814" s="42" t="str">
        <f t="shared" si="61"/>
        <v>04101142318</v>
      </c>
      <c r="E814" s="43" t="str">
        <f>VLOOKUP(C814,[1]業者一覧!_xlnm.Database,2,FALSE)</f>
        <v>㈱スイメイ</v>
      </c>
      <c r="F814" s="44">
        <f>VLOOKUP(C814,[1]業者一覧!_xlnm.Database,4,FALSE)</f>
        <v>42606</v>
      </c>
      <c r="G814" s="45">
        <f t="shared" si="64"/>
        <v>44431</v>
      </c>
      <c r="H814" s="46" t="str">
        <f>VLOOKUP(C814,[1]業者一覧!_xlnm.Database,12,FALSE)</f>
        <v>坂井 信彦</v>
      </c>
      <c r="I814" s="46" t="str">
        <f>VLOOKUP(C814,[1]業者一覧!_xlnm.Database,13,FALSE)</f>
        <v>ｽｲﾒｲ</v>
      </c>
      <c r="J814" s="29">
        <f>VLOOKUP(C814,[1]業者一覧!_xlnm.Database,16,FALSE)</f>
        <v>8400212</v>
      </c>
      <c r="K814" s="43" t="str">
        <f>VLOOKUP(C814,[1]業者一覧!_xlnm.Database,17,FALSE)</f>
        <v>佐賀県佐賀市大和町大字池上1395</v>
      </c>
      <c r="L814" s="47" t="str">
        <f>VLOOKUP(C814,[1]業者一覧!_xlnm.Database,18,FALSE)</f>
        <v>0952-64-8522</v>
      </c>
      <c r="M814" s="48" t="str">
        <f>VLOOKUP(C814,[1]業者一覧!_xlnm.Database,19,FALSE)</f>
        <v>佐内</v>
      </c>
      <c r="N814" s="49"/>
      <c r="O814" s="50"/>
      <c r="P814" s="50"/>
      <c r="Q814" s="50"/>
      <c r="R814" s="51"/>
      <c r="S814" s="52" t="s">
        <v>38</v>
      </c>
      <c r="T814" s="50" t="s">
        <v>38</v>
      </c>
      <c r="U814" s="50" t="s">
        <v>38</v>
      </c>
      <c r="V814" s="50" t="s">
        <v>38</v>
      </c>
      <c r="W814" s="51"/>
      <c r="X814" s="53"/>
      <c r="Y814" s="52"/>
      <c r="Z814" s="50" t="s">
        <v>38</v>
      </c>
      <c r="AA814" s="50" t="s">
        <v>38</v>
      </c>
      <c r="AB814" s="50"/>
      <c r="AC814" s="51" t="s">
        <v>38</v>
      </c>
      <c r="AD814" s="54"/>
      <c r="AE814" s="50"/>
      <c r="AF814" s="50"/>
      <c r="AG814" s="51"/>
      <c r="AH814" s="54" t="s">
        <v>38</v>
      </c>
      <c r="AI814" s="54"/>
      <c r="AJ814" s="53"/>
      <c r="AK814" s="55">
        <f t="shared" si="62"/>
        <v>7</v>
      </c>
      <c r="AL814" s="56"/>
    </row>
    <row r="815" spans="1:40" ht="37.5" customHeight="1">
      <c r="A815" s="22">
        <f>VLOOKUP(C815,[1]業者一覧!_xlnm.Database,3,FALSE)</f>
        <v>0</v>
      </c>
      <c r="B815" s="22">
        <f>VLOOKUP(C815,[1]業者一覧!_xlnm.Database,11,FALSE)</f>
        <v>3</v>
      </c>
      <c r="C815" s="23">
        <v>130923</v>
      </c>
      <c r="D815" s="42" t="str">
        <f t="shared" si="61"/>
        <v>04103130923</v>
      </c>
      <c r="E815" s="43" t="str">
        <f>VLOOKUP(C815,[1]業者一覧!_xlnm.Database,2,FALSE)</f>
        <v>末次 正宗</v>
      </c>
      <c r="F815" s="44">
        <f>VLOOKUP(C815,[1]業者一覧!_xlnm.Database,4,FALSE)</f>
        <v>42659</v>
      </c>
      <c r="G815" s="45">
        <f t="shared" si="64"/>
        <v>44484</v>
      </c>
      <c r="H815" s="46" t="str">
        <f>VLOOKUP(C815,[1]業者一覧!_xlnm.Database,12,FALSE)</f>
        <v>末次 正宗</v>
      </c>
      <c r="I815" s="46" t="str">
        <f>VLOOKUP(C815,[1]業者一覧!_xlnm.Database,13,FALSE)</f>
        <v>ｽｴﾂｸﾞﾏｻﾑﾈ</v>
      </c>
      <c r="J815" s="29">
        <f>VLOOKUP(C815,[1]業者一覧!_xlnm.Database,16,FALSE)</f>
        <v>8490123</v>
      </c>
      <c r="K815" s="43" t="str">
        <f>VLOOKUP(C815,[1]業者一覧!_xlnm.Database,17,FALSE)</f>
        <v>佐賀県三養基郡上峰町大字坊所825-18</v>
      </c>
      <c r="L815" s="47" t="str">
        <f>VLOOKUP(C815,[1]業者一覧!_xlnm.Database,18,FALSE)</f>
        <v>0952-53-7252</v>
      </c>
      <c r="M815" s="48" t="str">
        <f>VLOOKUP(C815,[1]業者一覧!_xlnm.Database,19,FALSE)</f>
        <v>鳥内</v>
      </c>
      <c r="N815" s="49" t="s">
        <v>38</v>
      </c>
      <c r="O815" s="50" t="s">
        <v>38</v>
      </c>
      <c r="P815" s="50"/>
      <c r="Q815" s="50"/>
      <c r="R815" s="51"/>
      <c r="S815" s="52" t="s">
        <v>38</v>
      </c>
      <c r="T815" s="50" t="s">
        <v>38</v>
      </c>
      <c r="U815" s="50" t="s">
        <v>38</v>
      </c>
      <c r="V815" s="50" t="s">
        <v>38</v>
      </c>
      <c r="W815" s="51"/>
      <c r="X815" s="53"/>
      <c r="Y815" s="52"/>
      <c r="Z815" s="50" t="s">
        <v>38</v>
      </c>
      <c r="AA815" s="50" t="s">
        <v>38</v>
      </c>
      <c r="AB815" s="50"/>
      <c r="AC815" s="51" t="s">
        <v>38</v>
      </c>
      <c r="AD815" s="54"/>
      <c r="AE815" s="50"/>
      <c r="AF815" s="50"/>
      <c r="AG815" s="51"/>
      <c r="AH815" s="54" t="s">
        <v>38</v>
      </c>
      <c r="AI815" s="54"/>
      <c r="AJ815" s="53"/>
      <c r="AK815" s="55">
        <f t="shared" si="62"/>
        <v>9</v>
      </c>
      <c r="AL815" s="56"/>
    </row>
    <row r="816" spans="1:40" ht="37.5" customHeight="1">
      <c r="A816" s="22">
        <f>VLOOKUP(C816,[1]業者一覧!_xlnm.Database,3,FALSE)</f>
        <v>0</v>
      </c>
      <c r="B816" s="22">
        <f>VLOOKUP(C816,[1]業者一覧!_xlnm.Database,11,FALSE)</f>
        <v>1</v>
      </c>
      <c r="C816" s="23">
        <v>48667</v>
      </c>
      <c r="D816" s="42" t="str">
        <f t="shared" si="61"/>
        <v>04101048667</v>
      </c>
      <c r="E816" s="43" t="str">
        <f>VLOOKUP(C816,[1]業者一覧!_xlnm.Database,2,FALSE)</f>
        <v>㈱杉浦解体</v>
      </c>
      <c r="F816" s="44">
        <f>VLOOKUP(C816,[1]業者一覧!_xlnm.Database,4,FALSE)</f>
        <v>43579</v>
      </c>
      <c r="G816" s="45">
        <f t="shared" si="64"/>
        <v>45405</v>
      </c>
      <c r="H816" s="46" t="str">
        <f>VLOOKUP(C816,[1]業者一覧!_xlnm.Database,12,FALSE)</f>
        <v>杉浦 正信</v>
      </c>
      <c r="I816" s="46" t="str">
        <f>VLOOKUP(C816,[1]業者一覧!_xlnm.Database,13,FALSE)</f>
        <v>ｽｷﾞｳﾗｶｲﾀｲ</v>
      </c>
      <c r="J816" s="29" t="str">
        <f>VLOOKUP(C816,[1]業者一覧!_xlnm.Database,16,FALSE)</f>
        <v>869-0201</v>
      </c>
      <c r="K816" s="43" t="str">
        <f>VLOOKUP(C816,[1]業者一覧!_xlnm.Database,17,FALSE)</f>
        <v>熊本県玉名市岱明町山下36-6</v>
      </c>
      <c r="L816" s="47" t="str">
        <f>VLOOKUP(C816,[1]業者一覧!_xlnm.Database,18,FALSE)</f>
        <v>0968-57-4050</v>
      </c>
      <c r="M816" s="48" t="str">
        <f>VLOOKUP(C816,[1]業者一覧!_xlnm.Database,19,FALSE)</f>
        <v>佐外</v>
      </c>
      <c r="N816" s="49" t="s">
        <v>40</v>
      </c>
      <c r="O816" s="50" t="s">
        <v>40</v>
      </c>
      <c r="P816" s="50" t="s">
        <v>40</v>
      </c>
      <c r="Q816" s="50"/>
      <c r="R816" s="51"/>
      <c r="S816" s="52" t="s">
        <v>40</v>
      </c>
      <c r="T816" s="50" t="s">
        <v>40</v>
      </c>
      <c r="U816" s="50" t="s">
        <v>40</v>
      </c>
      <c r="V816" s="50" t="s">
        <v>40</v>
      </c>
      <c r="W816" s="51"/>
      <c r="X816" s="53"/>
      <c r="Y816" s="52" t="s">
        <v>40</v>
      </c>
      <c r="Z816" s="50" t="s">
        <v>40</v>
      </c>
      <c r="AA816" s="50" t="s">
        <v>40</v>
      </c>
      <c r="AB816" s="50" t="s">
        <v>40</v>
      </c>
      <c r="AC816" s="51" t="s">
        <v>40</v>
      </c>
      <c r="AD816" s="54"/>
      <c r="AE816" s="50"/>
      <c r="AF816" s="50"/>
      <c r="AG816" s="51"/>
      <c r="AH816" s="54" t="s">
        <v>40</v>
      </c>
      <c r="AI816" s="54"/>
      <c r="AJ816" s="53"/>
      <c r="AK816" s="55">
        <f t="shared" si="62"/>
        <v>12</v>
      </c>
      <c r="AL816" s="56"/>
    </row>
    <row r="817" spans="1:40" ht="37.5" customHeight="1">
      <c r="A817" s="22">
        <f>VLOOKUP(C817,[1]業者一覧!_xlnm.Database,3,FALSE)</f>
        <v>0</v>
      </c>
      <c r="B817" s="22">
        <f>VLOOKUP(C817,[1]業者一覧!_xlnm.Database,11,FALSE)</f>
        <v>1</v>
      </c>
      <c r="C817" s="23">
        <v>203990</v>
      </c>
      <c r="D817" s="42" t="str">
        <f t="shared" si="61"/>
        <v>04101203990</v>
      </c>
      <c r="E817" s="43" t="str">
        <f>VLOOKUP(C817,[1]業者一覧!_xlnm.Database,2,FALSE)</f>
        <v>㈱須崎興運</v>
      </c>
      <c r="F817" s="44">
        <f>VLOOKUP(C817,[1]業者一覧!_xlnm.Database,4,FALSE)</f>
        <v>43404</v>
      </c>
      <c r="G817" s="45">
        <f t="shared" si="64"/>
        <v>45229</v>
      </c>
      <c r="H817" s="46" t="str">
        <f>VLOOKUP(C817,[1]業者一覧!_xlnm.Database,12,FALSE)</f>
        <v>高野 正春</v>
      </c>
      <c r="I817" s="46" t="str">
        <f>VLOOKUP(C817,[1]業者一覧!_xlnm.Database,13,FALSE)</f>
        <v>ｽｻﾞｷｺｳｳﾝ</v>
      </c>
      <c r="J817" s="29" t="str">
        <f>VLOOKUP(C817,[1]業者一覧!_xlnm.Database,16,FALSE)</f>
        <v>808-0109</v>
      </c>
      <c r="K817" s="43" t="str">
        <f>VLOOKUP(C817,[1]業者一覧!_xlnm.Database,17,FALSE)</f>
        <v>福岡県北九州市若松区南二島1-6-1</v>
      </c>
      <c r="L817" s="47" t="str">
        <f>VLOOKUP(C817,[1]業者一覧!_xlnm.Database,18,FALSE)</f>
        <v>093-701-9151</v>
      </c>
      <c r="M817" s="48" t="str">
        <f>VLOOKUP(C817,[1]業者一覧!_xlnm.Database,19,FALSE)</f>
        <v>佐外</v>
      </c>
      <c r="N817" s="49" t="s">
        <v>40</v>
      </c>
      <c r="O817" s="50" t="s">
        <v>40</v>
      </c>
      <c r="P817" s="50" t="s">
        <v>42</v>
      </c>
      <c r="Q817" s="50" t="s">
        <v>42</v>
      </c>
      <c r="R817" s="51" t="s">
        <v>42</v>
      </c>
      <c r="S817" s="52" t="s">
        <v>40</v>
      </c>
      <c r="T817" s="50" t="s">
        <v>42</v>
      </c>
      <c r="U817" s="50" t="s">
        <v>40</v>
      </c>
      <c r="V817" s="50" t="s">
        <v>42</v>
      </c>
      <c r="W817" s="51" t="s">
        <v>40</v>
      </c>
      <c r="X817" s="53"/>
      <c r="Y817" s="52" t="s">
        <v>42</v>
      </c>
      <c r="Z817" s="50" t="s">
        <v>40</v>
      </c>
      <c r="AA817" s="50" t="s">
        <v>40</v>
      </c>
      <c r="AB817" s="50" t="s">
        <v>42</v>
      </c>
      <c r="AC817" s="51" t="s">
        <v>40</v>
      </c>
      <c r="AD817" s="54"/>
      <c r="AE817" s="50"/>
      <c r="AF817" s="50" t="s">
        <v>42</v>
      </c>
      <c r="AG817" s="51"/>
      <c r="AH817" s="54"/>
      <c r="AI817" s="54"/>
      <c r="AJ817" s="53"/>
      <c r="AK817" s="55">
        <f t="shared" si="62"/>
        <v>16</v>
      </c>
      <c r="AL817" s="56"/>
    </row>
    <row r="818" spans="1:40" ht="37.5" customHeight="1">
      <c r="A818" s="22">
        <f>VLOOKUP(C818,[1]業者一覧!_xlnm.Database,3,FALSE)</f>
        <v>0</v>
      </c>
      <c r="B818" s="22">
        <f>VLOOKUP(C818,[1]業者一覧!_xlnm.Database,11,FALSE)</f>
        <v>8</v>
      </c>
      <c r="C818" s="23">
        <v>1161</v>
      </c>
      <c r="D818" s="42" t="str">
        <f t="shared" si="61"/>
        <v>04108001161</v>
      </c>
      <c r="E818" s="43" t="str">
        <f>VLOOKUP(C818,[1]業者一覧!_xlnm.Database,2,FALSE)</f>
        <v>㈱鈴木建設</v>
      </c>
      <c r="F818" s="44">
        <f>VLOOKUP(C818,[1]業者一覧!_xlnm.Database,4,FALSE)</f>
        <v>42344</v>
      </c>
      <c r="G818" s="45">
        <f t="shared" si="64"/>
        <v>44170</v>
      </c>
      <c r="H818" s="46" t="str">
        <f>VLOOKUP(C818,[1]業者一覧!_xlnm.Database,12,FALSE)</f>
        <v>鈴木 武義</v>
      </c>
      <c r="I818" s="46" t="str">
        <f>VLOOKUP(C818,[1]業者一覧!_xlnm.Database,13,FALSE)</f>
        <v>ｽｽﾞｷｹﾝｾﾂ</v>
      </c>
      <c r="J818" s="29">
        <f>VLOOKUP(C818,[1]業者一覧!_xlnm.Database,16,FALSE)</f>
        <v>8560026</v>
      </c>
      <c r="K818" s="43" t="str">
        <f>VLOOKUP(C818,[1]業者一覧!_xlnm.Database,17,FALSE)</f>
        <v>長崎県大村市池田2-1194-3</v>
      </c>
      <c r="L818" s="47" t="str">
        <f>VLOOKUP(C818,[1]業者一覧!_xlnm.Database,18,FALSE)</f>
        <v>0957-53-8022</v>
      </c>
      <c r="M818" s="48" t="str">
        <f>VLOOKUP(C818,[1]業者一覧!_xlnm.Database,19,FALSE)</f>
        <v>杵外</v>
      </c>
      <c r="N818" s="49"/>
      <c r="O818" s="50"/>
      <c r="P818" s="60"/>
      <c r="Q818" s="50"/>
      <c r="R818" s="51"/>
      <c r="S818" s="52"/>
      <c r="T818" s="50"/>
      <c r="U818" s="50"/>
      <c r="V818" s="50"/>
      <c r="W818" s="51"/>
      <c r="X818" s="53"/>
      <c r="Y818" s="52"/>
      <c r="Z818" s="50"/>
      <c r="AA818" s="50"/>
      <c r="AB818" s="50"/>
      <c r="AC818" s="51" t="s">
        <v>38</v>
      </c>
      <c r="AD818" s="54"/>
      <c r="AE818" s="50"/>
      <c r="AF818" s="50"/>
      <c r="AG818" s="51"/>
      <c r="AH818" s="54" t="s">
        <v>38</v>
      </c>
      <c r="AI818" s="54"/>
      <c r="AJ818" s="53"/>
      <c r="AK818" s="55">
        <f t="shared" si="62"/>
        <v>1</v>
      </c>
      <c r="AL818" s="56"/>
    </row>
    <row r="819" spans="1:40" ht="57.75" customHeight="1">
      <c r="A819" s="22">
        <f>VLOOKUP(C819,[1]業者一覧!_xlnm.Database,3,FALSE)</f>
        <v>0</v>
      </c>
      <c r="B819" s="22">
        <f>VLOOKUP(C819,[1]業者一覧!_xlnm.Database,11,FALSE)</f>
        <v>1</v>
      </c>
      <c r="C819" s="23">
        <v>120622</v>
      </c>
      <c r="D819" s="42" t="str">
        <f t="shared" si="61"/>
        <v>04101120622</v>
      </c>
      <c r="E819" s="43" t="str">
        <f>VLOOKUP(C819,[1]業者一覧!_xlnm.Database,2,FALSE)</f>
        <v>鈴山 健治</v>
      </c>
      <c r="F819" s="44">
        <f>VLOOKUP(C819,[1]業者一覧!_xlnm.Database,4,FALSE)</f>
        <v>42246</v>
      </c>
      <c r="G819" s="45">
        <f t="shared" si="64"/>
        <v>44072</v>
      </c>
      <c r="H819" s="46" t="str">
        <f>VLOOKUP(C819,[1]業者一覧!_xlnm.Database,12,FALSE)</f>
        <v>鈴山 健治</v>
      </c>
      <c r="I819" s="46" t="str">
        <f>VLOOKUP(C819,[1]業者一覧!_xlnm.Database,13,FALSE)</f>
        <v>ｽｽﾞﾔﾏｹﾝｼﾞ</v>
      </c>
      <c r="J819" s="29">
        <f>VLOOKUP(C819,[1]業者一覧!_xlnm.Database,16,FALSE)</f>
        <v>8450033</v>
      </c>
      <c r="K819" s="43" t="str">
        <f>VLOOKUP(C819,[1]業者一覧!_xlnm.Database,17,FALSE)</f>
        <v>佐賀県小城市三日月町樋口904-2</v>
      </c>
      <c r="L819" s="47" t="str">
        <f>VLOOKUP(C819,[1]業者一覧!_xlnm.Database,18,FALSE)</f>
        <v>0952-72-2626</v>
      </c>
      <c r="M819" s="48" t="str">
        <f>VLOOKUP(C819,[1]業者一覧!_xlnm.Database,19,FALSE)</f>
        <v>佐内</v>
      </c>
      <c r="N819" s="49"/>
      <c r="O819" s="50"/>
      <c r="P819" s="50"/>
      <c r="Q819" s="50"/>
      <c r="R819" s="51"/>
      <c r="S819" s="52" t="s">
        <v>38</v>
      </c>
      <c r="T819" s="50"/>
      <c r="U819" s="50"/>
      <c r="V819" s="50"/>
      <c r="W819" s="51"/>
      <c r="X819" s="53"/>
      <c r="Y819" s="52"/>
      <c r="Z819" s="50" t="s">
        <v>38</v>
      </c>
      <c r="AA819" s="50" t="s">
        <v>38</v>
      </c>
      <c r="AB819" s="50"/>
      <c r="AC819" s="51"/>
      <c r="AD819" s="54"/>
      <c r="AE819" s="50"/>
      <c r="AF819" s="50"/>
      <c r="AG819" s="51"/>
      <c r="AH819" s="54"/>
      <c r="AI819" s="54"/>
      <c r="AJ819" s="53"/>
      <c r="AK819" s="55">
        <f t="shared" si="62"/>
        <v>3</v>
      </c>
      <c r="AL819" s="56"/>
    </row>
    <row r="820" spans="1:40" ht="37.5" customHeight="1">
      <c r="A820" s="22">
        <f>VLOOKUP(C820,[1]業者一覧!_xlnm.Database,3,FALSE)</f>
        <v>0</v>
      </c>
      <c r="B820" s="22">
        <f>VLOOKUP(C820,[1]業者一覧!_xlnm.Database,11,FALSE)</f>
        <v>3</v>
      </c>
      <c r="C820" s="23">
        <v>6610</v>
      </c>
      <c r="D820" s="42" t="str">
        <f t="shared" si="61"/>
        <v>04103006610</v>
      </c>
      <c r="E820" s="43" t="str">
        <f>VLOOKUP(C820,[1]業者一覧!_xlnm.Database,2,FALSE)</f>
        <v>㈱スナダ</v>
      </c>
      <c r="F820" s="44">
        <f>VLOOKUP(C820,[1]業者一覧!_xlnm.Database,4,FALSE)</f>
        <v>42049</v>
      </c>
      <c r="G820" s="45">
        <f t="shared" si="64"/>
        <v>43874</v>
      </c>
      <c r="H820" s="46" t="str">
        <f>VLOOKUP(C820,[1]業者一覧!_xlnm.Database,12,FALSE)</f>
        <v>砂田 恭延</v>
      </c>
      <c r="I820" s="46" t="str">
        <f>VLOOKUP(C820,[1]業者一覧!_xlnm.Database,13,FALSE)</f>
        <v>ｽﾅﾀﾞ</v>
      </c>
      <c r="J820" s="29">
        <f>VLOOKUP(C820,[1]業者一覧!_xlnm.Database,16,FALSE)</f>
        <v>7390264</v>
      </c>
      <c r="K820" s="43" t="str">
        <f>VLOOKUP(C820,[1]業者一覧!_xlnm.Database,17,FALSE)</f>
        <v>広島県東広島市志和町七条椛坂10488-160</v>
      </c>
      <c r="L820" s="47" t="str">
        <f>VLOOKUP(C820,[1]業者一覧!_xlnm.Database,18,FALSE)</f>
        <v>082-433-6110</v>
      </c>
      <c r="M820" s="48" t="str">
        <f>VLOOKUP(C820,[1]業者一覧!_xlnm.Database,19,FALSE)</f>
        <v>鳥外</v>
      </c>
      <c r="N820" s="49"/>
      <c r="O820" s="50"/>
      <c r="P820" s="50"/>
      <c r="Q820" s="50"/>
      <c r="R820" s="51"/>
      <c r="S820" s="52" t="s">
        <v>38</v>
      </c>
      <c r="T820" s="50" t="s">
        <v>38</v>
      </c>
      <c r="U820" s="50" t="s">
        <v>38</v>
      </c>
      <c r="V820" s="50" t="s">
        <v>38</v>
      </c>
      <c r="W820" s="51"/>
      <c r="X820" s="53"/>
      <c r="Y820" s="52"/>
      <c r="Z820" s="50" t="s">
        <v>38</v>
      </c>
      <c r="AA820" s="50" t="s">
        <v>38</v>
      </c>
      <c r="AB820" s="50"/>
      <c r="AC820" s="51" t="s">
        <v>38</v>
      </c>
      <c r="AD820" s="54"/>
      <c r="AE820" s="50"/>
      <c r="AF820" s="50"/>
      <c r="AG820" s="51"/>
      <c r="AH820" s="54" t="s">
        <v>38</v>
      </c>
      <c r="AI820" s="54"/>
      <c r="AJ820" s="53"/>
      <c r="AK820" s="55">
        <f t="shared" si="62"/>
        <v>7</v>
      </c>
      <c r="AL820" s="56"/>
      <c r="AN820" s="58"/>
    </row>
    <row r="821" spans="1:40" ht="37.5" customHeight="1">
      <c r="A821" s="22">
        <f>VLOOKUP(C821,[1]業者一覧!_xlnm.Database,3,FALSE)</f>
        <v>0</v>
      </c>
      <c r="B821" s="22">
        <f>VLOOKUP(C821,[1]業者一覧!_xlnm.Database,11,FALSE)</f>
        <v>1</v>
      </c>
      <c r="C821" s="23">
        <v>76803</v>
      </c>
      <c r="D821" s="42" t="str">
        <f t="shared" si="61"/>
        <v>04101076803</v>
      </c>
      <c r="E821" s="43" t="str">
        <f>VLOOKUP(C821,[1]業者一覧!_xlnm.Database,2,FALSE)</f>
        <v>㈱須走運送</v>
      </c>
      <c r="F821" s="44">
        <f>VLOOKUP(C821,[1]業者一覧!_xlnm.Database,4,FALSE)</f>
        <v>42676</v>
      </c>
      <c r="G821" s="45">
        <f t="shared" si="64"/>
        <v>44501</v>
      </c>
      <c r="H821" s="46" t="str">
        <f>VLOOKUP(C821,[1]業者一覧!_xlnm.Database,12,FALSE)</f>
        <v>鈴木 誠治</v>
      </c>
      <c r="I821" s="46" t="str">
        <f>VLOOKUP(C821,[1]業者一覧!_xlnm.Database,13,FALSE)</f>
        <v>ｽﾊﾞｼﾘｳﾝｿｳ</v>
      </c>
      <c r="J821" s="29">
        <f>VLOOKUP(C821,[1]業者一覧!_xlnm.Database,16,FALSE)</f>
        <v>4190201</v>
      </c>
      <c r="K821" s="43" t="str">
        <f>VLOOKUP(C821,[1]業者一覧!_xlnm.Database,17,FALSE)</f>
        <v>静岡県富士市厚原202-2</v>
      </c>
      <c r="L821" s="47" t="str">
        <f>VLOOKUP(C821,[1]業者一覧!_xlnm.Database,18,FALSE)</f>
        <v>0545-73-1100</v>
      </c>
      <c r="M821" s="48" t="str">
        <f>VLOOKUP(C821,[1]業者一覧!_xlnm.Database,19,FALSE)</f>
        <v>佐外</v>
      </c>
      <c r="N821" s="49" t="s">
        <v>40</v>
      </c>
      <c r="O821" s="50" t="s">
        <v>40</v>
      </c>
      <c r="P821" s="50" t="s">
        <v>40</v>
      </c>
      <c r="Q821" s="50" t="s">
        <v>40</v>
      </c>
      <c r="R821" s="51" t="s">
        <v>40</v>
      </c>
      <c r="S821" s="52" t="s">
        <v>40</v>
      </c>
      <c r="T821" s="50" t="s">
        <v>38</v>
      </c>
      <c r="U821" s="50" t="s">
        <v>38</v>
      </c>
      <c r="V821" s="50" t="s">
        <v>38</v>
      </c>
      <c r="W821" s="51" t="s">
        <v>40</v>
      </c>
      <c r="X821" s="53"/>
      <c r="Y821" s="52" t="s">
        <v>38</v>
      </c>
      <c r="Z821" s="50" t="s">
        <v>40</v>
      </c>
      <c r="AA821" s="50" t="s">
        <v>40</v>
      </c>
      <c r="AB821" s="50" t="s">
        <v>38</v>
      </c>
      <c r="AC821" s="51" t="s">
        <v>38</v>
      </c>
      <c r="AD821" s="54"/>
      <c r="AE821" s="50"/>
      <c r="AF821" s="50" t="s">
        <v>40</v>
      </c>
      <c r="AG821" s="51"/>
      <c r="AH821" s="54" t="s">
        <v>38</v>
      </c>
      <c r="AI821" s="54"/>
      <c r="AJ821" s="53"/>
      <c r="AK821" s="55">
        <f t="shared" si="62"/>
        <v>16</v>
      </c>
      <c r="AL821" s="56"/>
      <c r="AN821" s="58"/>
    </row>
    <row r="822" spans="1:40" ht="37.5" customHeight="1">
      <c r="A822" s="22">
        <f>VLOOKUP(C822,[1]業者一覧!_xlnm.Database,3,FALSE)</f>
        <v>0</v>
      </c>
      <c r="B822" s="22">
        <f>VLOOKUP(C822,[1]業者一覧!_xlnm.Database,11,FALSE)</f>
        <v>1</v>
      </c>
      <c r="C822" s="23">
        <v>5384</v>
      </c>
      <c r="D822" s="42" t="str">
        <f t="shared" si="61"/>
        <v>04101005384</v>
      </c>
      <c r="E822" s="43" t="str">
        <f>VLOOKUP(C822,[1]業者一覧!_xlnm.Database,2,FALSE)</f>
        <v>住工業㈱</v>
      </c>
      <c r="F822" s="44">
        <f>VLOOKUP(C822,[1]業者一覧!_xlnm.Database,4,FALSE)</f>
        <v>43577</v>
      </c>
      <c r="G822" s="45">
        <f t="shared" si="64"/>
        <v>45403</v>
      </c>
      <c r="H822" s="46" t="str">
        <f>VLOOKUP(C822,[1]業者一覧!_xlnm.Database,12,FALSE)</f>
        <v>今泉 隆博</v>
      </c>
      <c r="I822" s="46" t="str">
        <f>VLOOKUP(C822,[1]業者一覧!_xlnm.Database,13,FALSE)</f>
        <v>ｽﾐｺｳｷﾞｮｳ</v>
      </c>
      <c r="J822" s="29">
        <f>VLOOKUP(C822,[1]業者一覧!_xlnm.Database,16,FALSE)</f>
        <v>8111246</v>
      </c>
      <c r="K822" s="43" t="str">
        <f>VLOOKUP(C822,[1]業者一覧!_xlnm.Database,17,FALSE)</f>
        <v>福岡県筑紫郡那珂川町大字西畑432-15</v>
      </c>
      <c r="L822" s="47" t="str">
        <f>VLOOKUP(C822,[1]業者一覧!_xlnm.Database,18,FALSE)</f>
        <v>092-403-1000</v>
      </c>
      <c r="M822" s="48" t="str">
        <f>VLOOKUP(C822,[1]業者一覧!_xlnm.Database,19,FALSE)</f>
        <v>佐外</v>
      </c>
      <c r="N822" s="49" t="s">
        <v>40</v>
      </c>
      <c r="O822" s="50" t="s">
        <v>40</v>
      </c>
      <c r="P822" s="50" t="s">
        <v>40</v>
      </c>
      <c r="Q822" s="50" t="s">
        <v>40</v>
      </c>
      <c r="R822" s="51" t="s">
        <v>40</v>
      </c>
      <c r="S822" s="52" t="s">
        <v>40</v>
      </c>
      <c r="T822" s="50" t="s">
        <v>38</v>
      </c>
      <c r="U822" s="50" t="s">
        <v>38</v>
      </c>
      <c r="V822" s="50" t="s">
        <v>38</v>
      </c>
      <c r="W822" s="51" t="s">
        <v>40</v>
      </c>
      <c r="X822" s="53"/>
      <c r="Y822" s="52"/>
      <c r="Z822" s="50" t="s">
        <v>40</v>
      </c>
      <c r="AA822" s="50" t="s">
        <v>40</v>
      </c>
      <c r="AB822" s="50" t="s">
        <v>38</v>
      </c>
      <c r="AC822" s="51" t="s">
        <v>38</v>
      </c>
      <c r="AD822" s="54"/>
      <c r="AE822" s="50"/>
      <c r="AF822" s="50" t="s">
        <v>40</v>
      </c>
      <c r="AG822" s="51"/>
      <c r="AH822" s="54" t="s">
        <v>38</v>
      </c>
      <c r="AI822" s="54" t="s">
        <v>40</v>
      </c>
      <c r="AJ822" s="53" t="s">
        <v>40</v>
      </c>
      <c r="AK822" s="55">
        <f t="shared" si="62"/>
        <v>15</v>
      </c>
      <c r="AL822" s="56"/>
      <c r="AN822" s="58"/>
    </row>
    <row r="823" spans="1:40" ht="37.5" customHeight="1">
      <c r="A823" s="22">
        <f>VLOOKUP(C823,[1]業者一覧!_xlnm.Database,3,FALSE)</f>
        <v>0</v>
      </c>
      <c r="B823" s="22">
        <f>VLOOKUP(C823,[1]業者一覧!_xlnm.Database,11,FALSE)</f>
        <v>1</v>
      </c>
      <c r="C823" s="23">
        <v>183345</v>
      </c>
      <c r="D823" s="42" t="str">
        <f t="shared" si="61"/>
        <v>04101183345</v>
      </c>
      <c r="E823" s="43" t="str">
        <f>VLOOKUP(C823,[1]業者一覧!_xlnm.Database,2,FALSE)</f>
        <v>㈲角商亊</v>
      </c>
      <c r="F823" s="44">
        <f>VLOOKUP(C823,[1]業者一覧!_xlnm.Database,4,FALSE)</f>
        <v>42156</v>
      </c>
      <c r="G823" s="45">
        <f t="shared" si="64"/>
        <v>43982</v>
      </c>
      <c r="H823" s="46" t="str">
        <f>VLOOKUP(C823,[1]業者一覧!_xlnm.Database,12,FALSE)</f>
        <v>角田 元子</v>
      </c>
      <c r="I823" s="46" t="str">
        <f>VLOOKUP(C823,[1]業者一覧!_xlnm.Database,13,FALSE)</f>
        <v>ｽﾐｼｮｳｼﾞ</v>
      </c>
      <c r="J823" s="29" t="str">
        <f>VLOOKUP(C823,[1]業者一覧!_xlnm.Database,16,FALSE)</f>
        <v>840-0862</v>
      </c>
      <c r="K823" s="43" t="str">
        <f>VLOOKUP(C823,[1]業者一覧!_xlnm.Database,17,FALSE)</f>
        <v>佐賀県佐賀市嘉瀬町大字扇町2475-9</v>
      </c>
      <c r="L823" s="47" t="str">
        <f>VLOOKUP(C823,[1]業者一覧!_xlnm.Database,18,FALSE)</f>
        <v>0952-22-9470</v>
      </c>
      <c r="M823" s="48" t="str">
        <f>VLOOKUP(C823,[1]業者一覧!_xlnm.Database,19,FALSE)</f>
        <v>佐内</v>
      </c>
      <c r="N823" s="49"/>
      <c r="O823" s="50" t="s">
        <v>38</v>
      </c>
      <c r="P823" s="50" t="s">
        <v>38</v>
      </c>
      <c r="Q823" s="50" t="s">
        <v>38</v>
      </c>
      <c r="R823" s="51" t="s">
        <v>38</v>
      </c>
      <c r="S823" s="52" t="s">
        <v>38</v>
      </c>
      <c r="T823" s="50" t="s">
        <v>38</v>
      </c>
      <c r="U823" s="50" t="s">
        <v>38</v>
      </c>
      <c r="V823" s="50" t="s">
        <v>38</v>
      </c>
      <c r="W823" s="51" t="s">
        <v>38</v>
      </c>
      <c r="X823" s="53"/>
      <c r="Y823" s="52"/>
      <c r="Z823" s="50" t="s">
        <v>38</v>
      </c>
      <c r="AA823" s="50" t="s">
        <v>38</v>
      </c>
      <c r="AB823" s="50"/>
      <c r="AC823" s="51"/>
      <c r="AD823" s="54"/>
      <c r="AE823" s="50"/>
      <c r="AF823" s="50"/>
      <c r="AG823" s="51"/>
      <c r="AH823" s="54"/>
      <c r="AI823" s="54"/>
      <c r="AJ823" s="53"/>
      <c r="AK823" s="55">
        <f t="shared" si="62"/>
        <v>11</v>
      </c>
      <c r="AL823" s="56"/>
      <c r="AN823" s="58"/>
    </row>
    <row r="824" spans="1:40" ht="37.5" customHeight="1">
      <c r="A824" s="22">
        <f>VLOOKUP(C824,[1]業者一覧!_xlnm.Database,3,FALSE)</f>
        <v>0</v>
      </c>
      <c r="B824" s="22">
        <f>VLOOKUP(C824,[1]業者一覧!_xlnm.Database,11,FALSE)</f>
        <v>6</v>
      </c>
      <c r="C824" s="23">
        <v>1306</v>
      </c>
      <c r="D824" s="42" t="str">
        <f t="shared" si="61"/>
        <v>04106001306</v>
      </c>
      <c r="E824" s="43" t="str">
        <f>VLOOKUP(C824,[1]業者一覧!_xlnm.Database,2,FALSE)</f>
        <v>㈱角商店</v>
      </c>
      <c r="F824" s="44">
        <f>VLOOKUP(C824,[1]業者一覧!_xlnm.Database,4,FALSE)</f>
        <v>43207</v>
      </c>
      <c r="G824" s="45">
        <f t="shared" si="64"/>
        <v>45032</v>
      </c>
      <c r="H824" s="46" t="str">
        <f>VLOOKUP(C824,[1]業者一覧!_xlnm.Database,12,FALSE)</f>
        <v>角 孟</v>
      </c>
      <c r="I824" s="46" t="str">
        <f>VLOOKUP(C824,[1]業者一覧!_xlnm.Database,13,FALSE)</f>
        <v>ｽﾐｼｮｳﾃﾝ</v>
      </c>
      <c r="J824" s="29">
        <f>VLOOKUP(C824,[1]業者一覧!_xlnm.Database,16,FALSE)</f>
        <v>8570852</v>
      </c>
      <c r="K824" s="43" t="str">
        <f>VLOOKUP(C824,[1]業者一覧!_xlnm.Database,17,FALSE)</f>
        <v>長崎県佐世保市干尽町3-11</v>
      </c>
      <c r="L824" s="47" t="str">
        <f>VLOOKUP(C824,[1]業者一覧!_xlnm.Database,18,FALSE)</f>
        <v>0956-34-1111</v>
      </c>
      <c r="M824" s="48" t="str">
        <f>VLOOKUP(C824,[1]業者一覧!_xlnm.Database,19,FALSE)</f>
        <v>伊外</v>
      </c>
      <c r="N824" s="49"/>
      <c r="O824" s="50"/>
      <c r="P824" s="50"/>
      <c r="Q824" s="50"/>
      <c r="R824" s="51"/>
      <c r="S824" s="52" t="s">
        <v>38</v>
      </c>
      <c r="T824" s="50"/>
      <c r="U824" s="50" t="s">
        <v>38</v>
      </c>
      <c r="V824" s="50"/>
      <c r="W824" s="51"/>
      <c r="X824" s="53"/>
      <c r="Y824" s="52"/>
      <c r="Z824" s="50" t="s">
        <v>38</v>
      </c>
      <c r="AA824" s="50" t="s">
        <v>38</v>
      </c>
      <c r="AB824" s="50"/>
      <c r="AC824" s="51" t="s">
        <v>39</v>
      </c>
      <c r="AD824" s="54"/>
      <c r="AE824" s="50"/>
      <c r="AF824" s="50"/>
      <c r="AG824" s="51"/>
      <c r="AH824" s="54"/>
      <c r="AI824" s="54" t="s">
        <v>42</v>
      </c>
      <c r="AJ824" s="53"/>
      <c r="AK824" s="55">
        <f t="shared" si="62"/>
        <v>5</v>
      </c>
      <c r="AL824" s="56" t="s">
        <v>103</v>
      </c>
      <c r="AN824" s="58"/>
    </row>
    <row r="825" spans="1:40" ht="37.5" customHeight="1">
      <c r="A825" s="22">
        <f>VLOOKUP(C825,[1]業者一覧!_xlnm.Database,3,FALSE)</f>
        <v>0</v>
      </c>
      <c r="B825" s="22">
        <f>VLOOKUP(C825,[1]業者一覧!_xlnm.Database,11,FALSE)</f>
        <v>1</v>
      </c>
      <c r="C825" s="23">
        <v>2279</v>
      </c>
      <c r="D825" s="42" t="str">
        <f t="shared" si="61"/>
        <v>04101002279</v>
      </c>
      <c r="E825" s="43" t="str">
        <f>VLOOKUP(C825,[1]業者一覧!_xlnm.Database,2,FALSE)</f>
        <v>㈱角商店</v>
      </c>
      <c r="F825" s="44">
        <f>VLOOKUP(C825,[1]業者一覧!_xlnm.Database,4,FALSE)</f>
        <v>42922</v>
      </c>
      <c r="G825" s="45">
        <f t="shared" si="64"/>
        <v>44747</v>
      </c>
      <c r="H825" s="46" t="str">
        <f>VLOOKUP(C825,[1]業者一覧!_xlnm.Database,12,FALSE)</f>
        <v>角 泰廣</v>
      </c>
      <c r="I825" s="46" t="str">
        <f>VLOOKUP(C825,[1]業者一覧!_xlnm.Database,13,FALSE)</f>
        <v>ｽﾐｼｮｳﾃﾝ</v>
      </c>
      <c r="J825" s="29" t="str">
        <f>VLOOKUP(C825,[1]業者一覧!_xlnm.Database,16,FALSE)</f>
        <v>819-0041</v>
      </c>
      <c r="K825" s="43" t="str">
        <f>VLOOKUP(C825,[1]業者一覧!_xlnm.Database,17,FALSE)</f>
        <v>福岡県福岡市西区拾六町1-12-20</v>
      </c>
      <c r="L825" s="47" t="str">
        <f>VLOOKUP(C825,[1]業者一覧!_xlnm.Database,18,FALSE)</f>
        <v>092-882-2322</v>
      </c>
      <c r="M825" s="48" t="str">
        <f>VLOOKUP(C825,[1]業者一覧!_xlnm.Database,19,FALSE)</f>
        <v>佐外</v>
      </c>
      <c r="N825" s="49" t="s">
        <v>40</v>
      </c>
      <c r="O825" s="50" t="s">
        <v>40</v>
      </c>
      <c r="P825" s="50" t="s">
        <v>40</v>
      </c>
      <c r="Q825" s="50" t="s">
        <v>40</v>
      </c>
      <c r="R825" s="51" t="s">
        <v>40</v>
      </c>
      <c r="S825" s="52" t="s">
        <v>40</v>
      </c>
      <c r="T825" s="50" t="s">
        <v>38</v>
      </c>
      <c r="U825" s="50" t="s">
        <v>38</v>
      </c>
      <c r="V825" s="50" t="s">
        <v>38</v>
      </c>
      <c r="W825" s="51" t="s">
        <v>40</v>
      </c>
      <c r="X825" s="53"/>
      <c r="Y825" s="52" t="s">
        <v>38</v>
      </c>
      <c r="Z825" s="50" t="s">
        <v>40</v>
      </c>
      <c r="AA825" s="50" t="s">
        <v>40</v>
      </c>
      <c r="AB825" s="50" t="s">
        <v>38</v>
      </c>
      <c r="AC825" s="51" t="s">
        <v>38</v>
      </c>
      <c r="AD825" s="54"/>
      <c r="AE825" s="50"/>
      <c r="AF825" s="50" t="s">
        <v>40</v>
      </c>
      <c r="AG825" s="51"/>
      <c r="AH825" s="54" t="s">
        <v>38</v>
      </c>
      <c r="AI825" s="54" t="s">
        <v>42</v>
      </c>
      <c r="AJ825" s="53"/>
      <c r="AK825" s="55">
        <f t="shared" si="62"/>
        <v>16</v>
      </c>
      <c r="AL825" s="56"/>
      <c r="AN825" s="58"/>
    </row>
    <row r="826" spans="1:40" ht="37.5" customHeight="1">
      <c r="A826" s="22">
        <f>VLOOKUP(C826,[1]業者一覧!_xlnm.Database,3,FALSE)</f>
        <v>0</v>
      </c>
      <c r="B826" s="22">
        <f>VLOOKUP(C826,[1]業者一覧!_xlnm.Database,11,FALSE)</f>
        <v>3</v>
      </c>
      <c r="C826" s="23">
        <v>3822</v>
      </c>
      <c r="D826" s="42" t="str">
        <f t="shared" si="61"/>
        <v>04103003822</v>
      </c>
      <c r="E826" s="43" t="str">
        <f>VLOOKUP(C826,[1]業者一覧!_xlnm.Database,2,FALSE)</f>
        <v>㈲角田油業</v>
      </c>
      <c r="F826" s="44">
        <f>VLOOKUP(C826,[1]業者一覧!_xlnm.Database,4,FALSE)</f>
        <v>42165</v>
      </c>
      <c r="G826" s="45">
        <f t="shared" si="64"/>
        <v>43991</v>
      </c>
      <c r="H826" s="46" t="str">
        <f>VLOOKUP(C826,[1]業者一覧!_xlnm.Database,12,FALSE)</f>
        <v>角田 孝洋</v>
      </c>
      <c r="I826" s="46" t="str">
        <f>VLOOKUP(C826,[1]業者一覧!_xlnm.Database,13,FALSE)</f>
        <v>ｽﾐﾀﾞﾕｷﾞｮｳ</v>
      </c>
      <c r="J826" s="29">
        <f>VLOOKUP(C826,[1]業者一覧!_xlnm.Database,16,FALSE)</f>
        <v>8030801</v>
      </c>
      <c r="K826" s="43" t="str">
        <f>VLOOKUP(C826,[1]業者一覧!_xlnm.Database,17,FALSE)</f>
        <v>福岡県北九州市小倉北区西港町72-17</v>
      </c>
      <c r="L826" s="47" t="str">
        <f>VLOOKUP(C826,[1]業者一覧!_xlnm.Database,18,FALSE)</f>
        <v>093-592-1614</v>
      </c>
      <c r="M826" s="48" t="str">
        <f>VLOOKUP(C826,[1]業者一覧!_xlnm.Database,19,FALSE)</f>
        <v>鳥外</v>
      </c>
      <c r="N826" s="49"/>
      <c r="O826" s="50" t="s">
        <v>38</v>
      </c>
      <c r="P826" s="50" t="s">
        <v>38</v>
      </c>
      <c r="Q826" s="50" t="s">
        <v>38</v>
      </c>
      <c r="R826" s="51" t="s">
        <v>38</v>
      </c>
      <c r="S826" s="52" t="s">
        <v>38</v>
      </c>
      <c r="T826" s="50"/>
      <c r="U826" s="50"/>
      <c r="V826" s="50"/>
      <c r="W826" s="51"/>
      <c r="X826" s="53"/>
      <c r="Y826" s="52"/>
      <c r="Z826" s="50" t="s">
        <v>38</v>
      </c>
      <c r="AA826" s="50" t="s">
        <v>38</v>
      </c>
      <c r="AB826" s="50"/>
      <c r="AC826" s="51"/>
      <c r="AD826" s="54"/>
      <c r="AE826" s="50"/>
      <c r="AF826" s="50"/>
      <c r="AG826" s="51"/>
      <c r="AH826" s="54" t="s">
        <v>38</v>
      </c>
      <c r="AI826" s="54"/>
      <c r="AJ826" s="53"/>
      <c r="AK826" s="55">
        <f t="shared" si="62"/>
        <v>7</v>
      </c>
      <c r="AL826" s="56"/>
      <c r="AN826" s="58"/>
    </row>
    <row r="827" spans="1:40" ht="37.5" customHeight="1">
      <c r="A827" s="22">
        <f>VLOOKUP(C827,[1]業者一覧!_xlnm.Database,3,FALSE)</f>
        <v>0</v>
      </c>
      <c r="B827" s="22">
        <f>VLOOKUP(C827,[1]業者一覧!_xlnm.Database,11,FALSE)</f>
        <v>1</v>
      </c>
      <c r="C827" s="23">
        <v>59058</v>
      </c>
      <c r="D827" s="42" t="str">
        <f t="shared" si="61"/>
        <v>04101059058</v>
      </c>
      <c r="E827" s="43" t="str">
        <f>VLOOKUP(C827,[1]業者一覧!_xlnm.Database,2,FALSE)</f>
        <v>㈲陶山興産</v>
      </c>
      <c r="F827" s="44">
        <f>VLOOKUP(C827,[1]業者一覧!_xlnm.Database,4,FALSE)</f>
        <v>42475</v>
      </c>
      <c r="G827" s="45">
        <f t="shared" si="64"/>
        <v>44300</v>
      </c>
      <c r="H827" s="46" t="str">
        <f>VLOOKUP(C827,[1]業者一覧!_xlnm.Database,12,FALSE)</f>
        <v>枩西 竜也</v>
      </c>
      <c r="I827" s="46" t="str">
        <f>VLOOKUP(C827,[1]業者一覧!_xlnm.Database,13,FALSE)</f>
        <v>ｽﾔﾏｺｳｻﾝ</v>
      </c>
      <c r="J827" s="29">
        <f>VLOOKUP(C827,[1]業者一覧!_xlnm.Database,16,FALSE)</f>
        <v>8180104</v>
      </c>
      <c r="K827" s="43" t="str">
        <f>VLOOKUP(C827,[1]業者一覧!_xlnm.Database,17,FALSE)</f>
        <v>福岡県太宰府市通古賀3-9-10-301</v>
      </c>
      <c r="L827" s="47" t="str">
        <f>VLOOKUP(C827,[1]業者一覧!_xlnm.Database,18,FALSE)</f>
        <v>092-922-9108</v>
      </c>
      <c r="M827" s="48" t="str">
        <f>VLOOKUP(C827,[1]業者一覧!_xlnm.Database,19,FALSE)</f>
        <v>佐外</v>
      </c>
      <c r="N827" s="49"/>
      <c r="O827" s="50"/>
      <c r="P827" s="50"/>
      <c r="Q827" s="50"/>
      <c r="R827" s="51"/>
      <c r="S827" s="52" t="s">
        <v>40</v>
      </c>
      <c r="T827" s="50" t="s">
        <v>38</v>
      </c>
      <c r="U827" s="50" t="s">
        <v>38</v>
      </c>
      <c r="V827" s="50"/>
      <c r="W827" s="51"/>
      <c r="X827" s="53"/>
      <c r="Y827" s="52"/>
      <c r="Z827" s="50" t="s">
        <v>40</v>
      </c>
      <c r="AA827" s="50" t="s">
        <v>40</v>
      </c>
      <c r="AB827" s="50"/>
      <c r="AC827" s="51"/>
      <c r="AD827" s="54"/>
      <c r="AE827" s="50"/>
      <c r="AF827" s="50"/>
      <c r="AG827" s="51"/>
      <c r="AH827" s="54"/>
      <c r="AI827" s="54"/>
      <c r="AJ827" s="53"/>
      <c r="AK827" s="55">
        <f t="shared" si="62"/>
        <v>5</v>
      </c>
      <c r="AL827" s="56"/>
      <c r="AN827" s="58"/>
    </row>
    <row r="828" spans="1:40" ht="37.5" customHeight="1">
      <c r="A828" s="22">
        <f>VLOOKUP(C828,[1]業者一覧!_xlnm.Database,3,FALSE)</f>
        <v>0</v>
      </c>
      <c r="B828" s="22">
        <f>VLOOKUP(C828,[1]業者一覧!_xlnm.Database,11,FALSE)</f>
        <v>1</v>
      </c>
      <c r="C828" s="23">
        <v>149835</v>
      </c>
      <c r="D828" s="42" t="str">
        <f t="shared" si="61"/>
        <v>04101149835</v>
      </c>
      <c r="E828" s="43" t="str">
        <f>VLOOKUP(C828,[1]業者一覧!_xlnm.Database,2,FALSE)</f>
        <v>㈱スワーグ</v>
      </c>
      <c r="F828" s="44">
        <f>VLOOKUP(C828,[1]業者一覧!_xlnm.Database,4,FALSE)</f>
        <v>43653</v>
      </c>
      <c r="G828" s="45">
        <f t="shared" si="64"/>
        <v>45479</v>
      </c>
      <c r="H828" s="46" t="str">
        <f>VLOOKUP(C828,[1]業者一覧!_xlnm.Database,12,FALSE)</f>
        <v>平石 吉隆</v>
      </c>
      <c r="I828" s="46" t="str">
        <f>VLOOKUP(C828,[1]業者一覧!_xlnm.Database,13,FALSE)</f>
        <v>ｽﾜｰｸﾞ</v>
      </c>
      <c r="J828" s="29" t="str">
        <f>VLOOKUP(C828,[1]業者一覧!_xlnm.Database,16,FALSE)</f>
        <v>840-8666</v>
      </c>
      <c r="K828" s="43" t="str">
        <f>VLOOKUP(C828,[1]業者一覧!_xlnm.Database,17,FALSE)</f>
        <v>佐賀県佐賀市多布施1-4-27</v>
      </c>
      <c r="L828" s="47" t="str">
        <f>VLOOKUP(C828,[1]業者一覧!_xlnm.Database,18,FALSE)</f>
        <v>0952-25-4069</v>
      </c>
      <c r="M828" s="48" t="str">
        <f>VLOOKUP(C828,[1]業者一覧!_xlnm.Database,19,FALSE)</f>
        <v>佐内</v>
      </c>
      <c r="N828" s="49"/>
      <c r="O828" s="50"/>
      <c r="P828" s="50"/>
      <c r="Q828" s="50"/>
      <c r="R828" s="51"/>
      <c r="S828" s="52" t="s">
        <v>40</v>
      </c>
      <c r="T828" s="50"/>
      <c r="U828" s="50" t="s">
        <v>40</v>
      </c>
      <c r="V828" s="50"/>
      <c r="W828" s="51"/>
      <c r="X828" s="53"/>
      <c r="Y828" s="52"/>
      <c r="Z828" s="50" t="s">
        <v>40</v>
      </c>
      <c r="AA828" s="50" t="s">
        <v>40</v>
      </c>
      <c r="AB828" s="50"/>
      <c r="AC828" s="51" t="s">
        <v>40</v>
      </c>
      <c r="AD828" s="54"/>
      <c r="AE828" s="50"/>
      <c r="AF828" s="50"/>
      <c r="AG828" s="51"/>
      <c r="AH828" s="54"/>
      <c r="AI828" s="54"/>
      <c r="AJ828" s="53"/>
      <c r="AK828" s="55">
        <f t="shared" si="62"/>
        <v>5</v>
      </c>
      <c r="AL828" s="56"/>
      <c r="AN828" s="58"/>
    </row>
    <row r="829" spans="1:40" ht="37.5" customHeight="1">
      <c r="A829" s="22">
        <f>VLOOKUP(C829,[1]業者一覧!_xlnm.Database,3,FALSE)</f>
        <v>0</v>
      </c>
      <c r="B829" s="22">
        <f>VLOOKUP(C829,[1]業者一覧!_xlnm.Database,11,FALSE)</f>
        <v>3</v>
      </c>
      <c r="C829" s="23">
        <v>74354</v>
      </c>
      <c r="D829" s="42" t="str">
        <f t="shared" si="61"/>
        <v>04103074354</v>
      </c>
      <c r="E829" s="43" t="str">
        <f>VLOOKUP(C829,[1]業者一覧!_xlnm.Database,2,FALSE)</f>
        <v>㈲成管工業</v>
      </c>
      <c r="F829" s="44">
        <f>VLOOKUP(C829,[1]業者一覧!_xlnm.Database,4,FALSE)</f>
        <v>42472</v>
      </c>
      <c r="G829" s="45">
        <f t="shared" si="64"/>
        <v>44297</v>
      </c>
      <c r="H829" s="46" t="str">
        <f>VLOOKUP(C829,[1]業者一覧!_xlnm.Database,12,FALSE)</f>
        <v>福留 和広</v>
      </c>
      <c r="I829" s="46" t="str">
        <f>VLOOKUP(C829,[1]業者一覧!_xlnm.Database,13,FALSE)</f>
        <v>ｾｲｶﾝｺｳｷﾞｮｳ</v>
      </c>
      <c r="J829" s="29">
        <f>VLOOKUP(C829,[1]業者一覧!_xlnm.Database,16,FALSE)</f>
        <v>8130034</v>
      </c>
      <c r="K829" s="43" t="str">
        <f>VLOOKUP(C829,[1]業者一覧!_xlnm.Database,17,FALSE)</f>
        <v>福岡県福岡市東区多の津4-3-19</v>
      </c>
      <c r="L829" s="47" t="str">
        <f>VLOOKUP(C829,[1]業者一覧!_xlnm.Database,18,FALSE)</f>
        <v>092-622-9166</v>
      </c>
      <c r="M829" s="48" t="str">
        <f>VLOOKUP(C829,[1]業者一覧!_xlnm.Database,19,FALSE)</f>
        <v>鳥外</v>
      </c>
      <c r="N829" s="49"/>
      <c r="O829" s="50" t="s">
        <v>38</v>
      </c>
      <c r="P829" s="50"/>
      <c r="Q829" s="50" t="s">
        <v>38</v>
      </c>
      <c r="R829" s="51" t="s">
        <v>38</v>
      </c>
      <c r="S829" s="52"/>
      <c r="T829" s="50"/>
      <c r="U829" s="50"/>
      <c r="V829" s="50"/>
      <c r="W829" s="51" t="s">
        <v>38</v>
      </c>
      <c r="X829" s="53"/>
      <c r="Y829" s="52"/>
      <c r="Z829" s="50"/>
      <c r="AA829" s="50"/>
      <c r="AB829" s="50"/>
      <c r="AC829" s="51"/>
      <c r="AD829" s="54"/>
      <c r="AE829" s="50"/>
      <c r="AF829" s="50"/>
      <c r="AG829" s="51"/>
      <c r="AH829" s="54"/>
      <c r="AI829" s="54"/>
      <c r="AJ829" s="53"/>
      <c r="AK829" s="55">
        <f t="shared" si="62"/>
        <v>4</v>
      </c>
      <c r="AL829" s="56"/>
      <c r="AN829" s="58"/>
    </row>
    <row r="830" spans="1:40" ht="37.5" customHeight="1">
      <c r="A830" s="22">
        <f>VLOOKUP(C830,[1]業者一覧!_xlnm.Database,3,FALSE)</f>
        <v>0</v>
      </c>
      <c r="B830" s="22">
        <f>VLOOKUP(C830,[1]業者一覧!_xlnm.Database,11,FALSE)</f>
        <v>1</v>
      </c>
      <c r="C830" s="23">
        <v>162361</v>
      </c>
      <c r="D830" s="42" t="str">
        <f t="shared" si="61"/>
        <v>04101162361</v>
      </c>
      <c r="E830" s="43" t="str">
        <f>VLOOKUP(C830,[1]業者一覧!_xlnm.Database,2,FALSE)</f>
        <v>㈱正興</v>
      </c>
      <c r="F830" s="44">
        <f>VLOOKUP(C830,[1]業者一覧!_xlnm.Database,4,FALSE)</f>
        <v>42661</v>
      </c>
      <c r="G830" s="45">
        <f t="shared" si="64"/>
        <v>44486</v>
      </c>
      <c r="H830" s="46" t="str">
        <f>VLOOKUP(C830,[1]業者一覧!_xlnm.Database,12,FALSE)</f>
        <v>野北 一幸</v>
      </c>
      <c r="I830" s="46" t="str">
        <f>VLOOKUP(C830,[1]業者一覧!_xlnm.Database,13,FALSE)</f>
        <v>ｾｲｺｳ</v>
      </c>
      <c r="J830" s="29">
        <f>VLOOKUP(C830,[1]業者一覧!_xlnm.Database,16,FALSE)</f>
        <v>8120862</v>
      </c>
      <c r="K830" s="43" t="str">
        <f>VLOOKUP(C830,[1]業者一覧!_xlnm.Database,17,FALSE)</f>
        <v>福岡県福岡市博多区大字立花寺字大浦263-3</v>
      </c>
      <c r="L830" s="47" t="str">
        <f>VLOOKUP(C830,[1]業者一覧!_xlnm.Database,18,FALSE)</f>
        <v>092-504-8878</v>
      </c>
      <c r="M830" s="48" t="str">
        <f>VLOOKUP(C830,[1]業者一覧!_xlnm.Database,19,FALSE)</f>
        <v>佐外</v>
      </c>
      <c r="N830" s="49" t="s">
        <v>40</v>
      </c>
      <c r="O830" s="50" t="s">
        <v>40</v>
      </c>
      <c r="P830" s="50" t="s">
        <v>40</v>
      </c>
      <c r="Q830" s="50"/>
      <c r="R830" s="51"/>
      <c r="S830" s="52" t="s">
        <v>40</v>
      </c>
      <c r="T830" s="50" t="s">
        <v>38</v>
      </c>
      <c r="U830" s="50" t="s">
        <v>38</v>
      </c>
      <c r="V830" s="50" t="s">
        <v>38</v>
      </c>
      <c r="W830" s="51" t="s">
        <v>40</v>
      </c>
      <c r="X830" s="53"/>
      <c r="Y830" s="52" t="s">
        <v>38</v>
      </c>
      <c r="Z830" s="50" t="s">
        <v>40</v>
      </c>
      <c r="AA830" s="50" t="s">
        <v>40</v>
      </c>
      <c r="AB830" s="50"/>
      <c r="AC830" s="51" t="s">
        <v>38</v>
      </c>
      <c r="AD830" s="54"/>
      <c r="AE830" s="50"/>
      <c r="AF830" s="50"/>
      <c r="AG830" s="51"/>
      <c r="AH830" s="54" t="s">
        <v>38</v>
      </c>
      <c r="AI830" s="54"/>
      <c r="AJ830" s="53"/>
      <c r="AK830" s="55">
        <f t="shared" si="62"/>
        <v>12</v>
      </c>
      <c r="AL830" s="56"/>
      <c r="AN830" s="58"/>
    </row>
    <row r="831" spans="1:40" ht="37.5" customHeight="1">
      <c r="A831" s="22">
        <f>VLOOKUP(C831,[1]業者一覧!_xlnm.Database,3,FALSE)</f>
        <v>1</v>
      </c>
      <c r="B831" s="22">
        <f>VLOOKUP(C831,[1]業者一覧!_xlnm.Database,11,FALSE)</f>
        <v>5</v>
      </c>
      <c r="C831" s="23">
        <v>4704</v>
      </c>
      <c r="D831" s="42" t="str">
        <f t="shared" si="61"/>
        <v>04115004704</v>
      </c>
      <c r="E831" s="43" t="str">
        <f>VLOOKUP(C831,[1]業者一覧!_xlnm.Database,2,FALSE)</f>
        <v>㈱整宏土建工業</v>
      </c>
      <c r="F831" s="44">
        <f>VLOOKUP(C831,[1]業者一覧!_xlnm.Database,4,FALSE)</f>
        <v>43293</v>
      </c>
      <c r="G831" s="45">
        <f t="shared" si="64"/>
        <v>45118</v>
      </c>
      <c r="H831" s="46" t="str">
        <f>VLOOKUP(C831,[1]業者一覧!_xlnm.Database,12,FALSE)</f>
        <v>前田 勝久</v>
      </c>
      <c r="I831" s="46" t="str">
        <f>VLOOKUP(C831,[1]業者一覧!_xlnm.Database,13,FALSE)</f>
        <v>ｾｲｺｳﾄﾞｹﾝｺｳｷﾞｮｳ</v>
      </c>
      <c r="J831" s="29">
        <f>VLOOKUP(C831,[1]業者一覧!_xlnm.Database,16,FALSE)</f>
        <v>8471515</v>
      </c>
      <c r="K831" s="43" t="str">
        <f>VLOOKUP(C831,[1]業者一覧!_xlnm.Database,17,FALSE)</f>
        <v>佐賀県唐津市肥前町万賀里川613</v>
      </c>
      <c r="L831" s="47" t="str">
        <f>VLOOKUP(C831,[1]業者一覧!_xlnm.Database,18,FALSE)</f>
        <v>0955-53-2277</v>
      </c>
      <c r="M831" s="48" t="str">
        <f>VLOOKUP(C831,[1]業者一覧!_xlnm.Database,19,FALSE)</f>
        <v>唐内</v>
      </c>
      <c r="N831" s="49" t="s">
        <v>48</v>
      </c>
      <c r="O831" s="50" t="s">
        <v>38</v>
      </c>
      <c r="P831" s="50"/>
      <c r="Q831" s="50"/>
      <c r="R831" s="51"/>
      <c r="S831" s="52" t="s">
        <v>39</v>
      </c>
      <c r="T831" s="50" t="s">
        <v>38</v>
      </c>
      <c r="U831" s="50" t="s">
        <v>38</v>
      </c>
      <c r="V831" s="50" t="s">
        <v>39</v>
      </c>
      <c r="W831" s="51"/>
      <c r="X831" s="53"/>
      <c r="Y831" s="52" t="s">
        <v>39</v>
      </c>
      <c r="Z831" s="50" t="s">
        <v>39</v>
      </c>
      <c r="AA831" s="50" t="s">
        <v>39</v>
      </c>
      <c r="AB831" s="50"/>
      <c r="AC831" s="51" t="s">
        <v>39</v>
      </c>
      <c r="AD831" s="54"/>
      <c r="AE831" s="50"/>
      <c r="AF831" s="50"/>
      <c r="AG831" s="51"/>
      <c r="AH831" s="54" t="s">
        <v>58</v>
      </c>
      <c r="AI831" s="54" t="s">
        <v>44</v>
      </c>
      <c r="AJ831" s="53" t="s">
        <v>44</v>
      </c>
      <c r="AK831" s="55">
        <f t="shared" si="62"/>
        <v>10</v>
      </c>
      <c r="AL831" s="56" t="s">
        <v>104</v>
      </c>
    </row>
    <row r="832" spans="1:40" ht="37.5" customHeight="1">
      <c r="A832" s="22">
        <f>VLOOKUP(C832,[1]業者一覧!_xlnm.Database,3,FALSE)</f>
        <v>0</v>
      </c>
      <c r="B832" s="22">
        <f>VLOOKUP(C832,[1]業者一覧!_xlnm.Database,11,FALSE)</f>
        <v>1</v>
      </c>
      <c r="C832" s="23">
        <v>82700</v>
      </c>
      <c r="D832" s="42" t="str">
        <f t="shared" si="61"/>
        <v>04101082700</v>
      </c>
      <c r="E832" s="43" t="str">
        <f>VLOOKUP(C832,[1]業者一覧!_xlnm.Database,2,FALSE)</f>
        <v>㈱西部解建</v>
      </c>
      <c r="F832" s="44">
        <f>VLOOKUP(C832,[1]業者一覧!_xlnm.Database,4,FALSE)</f>
        <v>42774</v>
      </c>
      <c r="G832" s="45">
        <f t="shared" si="64"/>
        <v>44599</v>
      </c>
      <c r="H832" s="46" t="str">
        <f>VLOOKUP(C832,[1]業者一覧!_xlnm.Database,12,FALSE)</f>
        <v>櫃岡 正良</v>
      </c>
      <c r="I832" s="46" t="str">
        <f>VLOOKUP(C832,[1]業者一覧!_xlnm.Database,13,FALSE)</f>
        <v>ｾｲﾌﾞｶｲｹﾝ</v>
      </c>
      <c r="J832" s="29" t="str">
        <f>VLOOKUP(C832,[1]業者一覧!_xlnm.Database,16,FALSE)</f>
        <v>846-0041</v>
      </c>
      <c r="K832" s="43" t="str">
        <f>VLOOKUP(C832,[1]業者一覧!_xlnm.Database,17,FALSE)</f>
        <v>佐賀県多久市西多久町大字板屋2251-1</v>
      </c>
      <c r="L832" s="47" t="str">
        <f>VLOOKUP(C832,[1]業者一覧!_xlnm.Database,18,FALSE)</f>
        <v>0952-74-2660</v>
      </c>
      <c r="M832" s="48" t="str">
        <f>VLOOKUP(C832,[1]業者一覧!_xlnm.Database,19,FALSE)</f>
        <v>佐内</v>
      </c>
      <c r="N832" s="49" t="s">
        <v>38</v>
      </c>
      <c r="O832" s="50"/>
      <c r="P832" s="50"/>
      <c r="Q832" s="50"/>
      <c r="R832" s="51"/>
      <c r="S832" s="52" t="s">
        <v>38</v>
      </c>
      <c r="T832" s="50" t="s">
        <v>38</v>
      </c>
      <c r="U832" s="50" t="s">
        <v>38</v>
      </c>
      <c r="V832" s="50" t="s">
        <v>38</v>
      </c>
      <c r="W832" s="51"/>
      <c r="X832" s="53"/>
      <c r="Y832" s="52" t="s">
        <v>38</v>
      </c>
      <c r="Z832" s="50" t="s">
        <v>38</v>
      </c>
      <c r="AA832" s="50" t="s">
        <v>38</v>
      </c>
      <c r="AB832" s="50"/>
      <c r="AC832" s="51" t="s">
        <v>38</v>
      </c>
      <c r="AD832" s="54"/>
      <c r="AE832" s="50"/>
      <c r="AF832" s="50"/>
      <c r="AG832" s="51"/>
      <c r="AH832" s="54" t="s">
        <v>38</v>
      </c>
      <c r="AI832" s="54"/>
      <c r="AJ832" s="53"/>
      <c r="AK832" s="55">
        <f t="shared" si="62"/>
        <v>9</v>
      </c>
      <c r="AL832" s="56"/>
    </row>
    <row r="833" spans="1:38" ht="37.5" customHeight="1">
      <c r="A833" s="22">
        <f>VLOOKUP(C833,[1]業者一覧!_xlnm.Database,3,FALSE)</f>
        <v>0</v>
      </c>
      <c r="B833" s="22">
        <f>VLOOKUP(C833,[1]業者一覧!_xlnm.Database,11,FALSE)</f>
        <v>1</v>
      </c>
      <c r="C833" s="23">
        <v>41349</v>
      </c>
      <c r="D833" s="42" t="str">
        <f t="shared" si="61"/>
        <v>04101041349</v>
      </c>
      <c r="E833" s="43" t="str">
        <f>VLOOKUP(C833,[1]業者一覧!_xlnm.Database,2,FALSE)</f>
        <v>㈲西部開発</v>
      </c>
      <c r="F833" s="44">
        <f>VLOOKUP(C833,[1]業者一覧!_xlnm.Database,4,FALSE)</f>
        <v>42051</v>
      </c>
      <c r="G833" s="45">
        <f t="shared" si="64"/>
        <v>43876</v>
      </c>
      <c r="H833" s="46" t="str">
        <f>VLOOKUP(C833,[1]業者一覧!_xlnm.Database,12,FALSE)</f>
        <v>千原 成文</v>
      </c>
      <c r="I833" s="46" t="str">
        <f>VLOOKUP(C833,[1]業者一覧!_xlnm.Database,13,FALSE)</f>
        <v>ｾｲﾌﾞｶｲﾊﾂ</v>
      </c>
      <c r="J833" s="29" t="str">
        <f>VLOOKUP(C833,[1]業者一覧!_xlnm.Database,16,FALSE)</f>
        <v>877-1371</v>
      </c>
      <c r="K833" s="43" t="str">
        <f>VLOOKUP(C833,[1]業者一覧!_xlnm.Database,17,FALSE)</f>
        <v>大分県日田市大字東有田2819-3</v>
      </c>
      <c r="L833" s="47" t="str">
        <f>VLOOKUP(C833,[1]業者一覧!_xlnm.Database,18,FALSE)</f>
        <v>0973-24-1388</v>
      </c>
      <c r="M833" s="48" t="str">
        <f>VLOOKUP(C833,[1]業者一覧!_xlnm.Database,19,FALSE)</f>
        <v>佐外</v>
      </c>
      <c r="N833" s="49" t="s">
        <v>38</v>
      </c>
      <c r="O833" s="50" t="s">
        <v>38</v>
      </c>
      <c r="P833" s="50" t="s">
        <v>38</v>
      </c>
      <c r="Q833" s="50"/>
      <c r="R833" s="51"/>
      <c r="S833" s="52" t="s">
        <v>38</v>
      </c>
      <c r="T833" s="50" t="s">
        <v>38</v>
      </c>
      <c r="U833" s="50" t="s">
        <v>38</v>
      </c>
      <c r="V833" s="50" t="s">
        <v>38</v>
      </c>
      <c r="W833" s="51"/>
      <c r="X833" s="53"/>
      <c r="Y833" s="52" t="s">
        <v>38</v>
      </c>
      <c r="Z833" s="50" t="s">
        <v>38</v>
      </c>
      <c r="AA833" s="50" t="s">
        <v>38</v>
      </c>
      <c r="AB833" s="50"/>
      <c r="AC833" s="51" t="s">
        <v>38</v>
      </c>
      <c r="AD833" s="54"/>
      <c r="AE833" s="50"/>
      <c r="AF833" s="50"/>
      <c r="AG833" s="51"/>
      <c r="AH833" s="54" t="s">
        <v>38</v>
      </c>
      <c r="AI833" s="54"/>
      <c r="AJ833" s="53"/>
      <c r="AK833" s="55">
        <f t="shared" si="62"/>
        <v>11</v>
      </c>
      <c r="AL833" s="56"/>
    </row>
    <row r="834" spans="1:38" ht="37.5" customHeight="1">
      <c r="A834" s="22">
        <f>VLOOKUP(C834,[1]業者一覧!_xlnm.Database,3,FALSE)</f>
        <v>0</v>
      </c>
      <c r="B834" s="22">
        <f>VLOOKUP(C834,[1]業者一覧!_xlnm.Database,11,FALSE)</f>
        <v>1</v>
      </c>
      <c r="C834" s="23">
        <v>143505</v>
      </c>
      <c r="D834" s="42" t="str">
        <f t="shared" si="61"/>
        <v>04101143505</v>
      </c>
      <c r="E834" s="43" t="str">
        <f>VLOOKUP(C834,[1]業者一覧!_xlnm.Database,2,FALSE)</f>
        <v>㈱西部環境</v>
      </c>
      <c r="F834" s="44">
        <f>VLOOKUP(C834,[1]業者一覧!_xlnm.Database,4,FALSE)</f>
        <v>42849</v>
      </c>
      <c r="G834" s="45">
        <f t="shared" si="64"/>
        <v>44674</v>
      </c>
      <c r="H834" s="46" t="str">
        <f>VLOOKUP(C834,[1]業者一覧!_xlnm.Database,12,FALSE)</f>
        <v>富永 英夫</v>
      </c>
      <c r="I834" s="46" t="str">
        <f>VLOOKUP(C834,[1]業者一覧!_xlnm.Database,13,FALSE)</f>
        <v>ｾｲﾌﾞｶﾝｷｮｳ</v>
      </c>
      <c r="J834" s="29">
        <f>VLOOKUP(C834,[1]業者一覧!_xlnm.Database,16,FALSE)</f>
        <v>8180041</v>
      </c>
      <c r="K834" s="43" t="str">
        <f>VLOOKUP(C834,[1]業者一覧!_xlnm.Database,17,FALSE)</f>
        <v>福岡県筑紫野市上古賀3-9-32</v>
      </c>
      <c r="L834" s="47" t="str">
        <f>VLOOKUP(C834,[1]業者一覧!_xlnm.Database,18,FALSE)</f>
        <v>092-402-5880</v>
      </c>
      <c r="M834" s="48" t="str">
        <f>VLOOKUP(C834,[1]業者一覧!_xlnm.Database,19,FALSE)</f>
        <v>佐外</v>
      </c>
      <c r="N834" s="49" t="s">
        <v>38</v>
      </c>
      <c r="O834" s="50" t="s">
        <v>38</v>
      </c>
      <c r="P834" s="50" t="s">
        <v>38</v>
      </c>
      <c r="Q834" s="50" t="s">
        <v>38</v>
      </c>
      <c r="R834" s="51" t="s">
        <v>38</v>
      </c>
      <c r="S834" s="52" t="s">
        <v>38</v>
      </c>
      <c r="T834" s="50" t="s">
        <v>38</v>
      </c>
      <c r="U834" s="50" t="s">
        <v>38</v>
      </c>
      <c r="V834" s="50" t="s">
        <v>38</v>
      </c>
      <c r="W834" s="51" t="s">
        <v>38</v>
      </c>
      <c r="X834" s="53"/>
      <c r="Y834" s="52" t="s">
        <v>38</v>
      </c>
      <c r="Z834" s="50" t="s">
        <v>38</v>
      </c>
      <c r="AA834" s="50" t="s">
        <v>38</v>
      </c>
      <c r="AB834" s="50" t="s">
        <v>38</v>
      </c>
      <c r="AC834" s="51" t="s">
        <v>38</v>
      </c>
      <c r="AD834" s="54" t="s">
        <v>38</v>
      </c>
      <c r="AE834" s="50"/>
      <c r="AF834" s="50"/>
      <c r="AG834" s="51"/>
      <c r="AH834" s="54" t="s">
        <v>38</v>
      </c>
      <c r="AI834" s="54"/>
      <c r="AJ834" s="53"/>
      <c r="AK834" s="55">
        <f t="shared" si="62"/>
        <v>16</v>
      </c>
      <c r="AL834" s="56"/>
    </row>
    <row r="835" spans="1:38" ht="37.5" customHeight="1">
      <c r="A835" s="22">
        <f>VLOOKUP(C835,[1]業者一覧!_xlnm.Database,3,FALSE)</f>
        <v>0</v>
      </c>
      <c r="B835" s="22">
        <f>VLOOKUP(C835,[1]業者一覧!_xlnm.Database,11,FALSE)</f>
        <v>1</v>
      </c>
      <c r="C835" s="23">
        <v>13895</v>
      </c>
      <c r="D835" s="42" t="str">
        <f t="shared" si="61"/>
        <v>04101013895</v>
      </c>
      <c r="E835" s="43" t="str">
        <f>VLOOKUP(C835,[1]業者一覧!_xlnm.Database,2,FALSE)</f>
        <v>西部環境開発㈱</v>
      </c>
      <c r="F835" s="44">
        <f>VLOOKUP(C835,[1]業者一覧!_xlnm.Database,4,FALSE)</f>
        <v>43048</v>
      </c>
      <c r="G835" s="45">
        <f t="shared" si="64"/>
        <v>44873</v>
      </c>
      <c r="H835" s="46" t="str">
        <f>VLOOKUP(C835,[1]業者一覧!_xlnm.Database,12,FALSE)</f>
        <v>内山 貞則</v>
      </c>
      <c r="I835" s="46" t="str">
        <f>VLOOKUP(C835,[1]業者一覧!_xlnm.Database,13,FALSE)</f>
        <v>ｾｲﾌﾞｶﾝｷｮｳｶｲﾊﾂ</v>
      </c>
      <c r="J835" s="29">
        <f>VLOOKUP(C835,[1]業者一覧!_xlnm.Database,16,FALSE)</f>
        <v>8212107</v>
      </c>
      <c r="K835" s="43" t="str">
        <f>VLOOKUP(C835,[1]業者一覧!_xlnm.Database,17,FALSE)</f>
        <v>長崎県西彼杵郡時津町久留里郷400</v>
      </c>
      <c r="L835" s="47" t="str">
        <f>VLOOKUP(C835,[1]業者一覧!_xlnm.Database,18,FALSE)</f>
        <v>095-882-7320</v>
      </c>
      <c r="M835" s="48" t="str">
        <f>VLOOKUP(C835,[1]業者一覧!_xlnm.Database,19,FALSE)</f>
        <v>佐外</v>
      </c>
      <c r="N835" s="49" t="s">
        <v>42</v>
      </c>
      <c r="O835" s="50" t="s">
        <v>39</v>
      </c>
      <c r="P835" s="50"/>
      <c r="Q835" s="50"/>
      <c r="R835" s="51"/>
      <c r="S835" s="52" t="s">
        <v>42</v>
      </c>
      <c r="T835" s="50" t="s">
        <v>42</v>
      </c>
      <c r="U835" s="50" t="s">
        <v>42</v>
      </c>
      <c r="V835" s="50" t="s">
        <v>42</v>
      </c>
      <c r="W835" s="51"/>
      <c r="X835" s="53"/>
      <c r="Y835" s="52" t="s">
        <v>42</v>
      </c>
      <c r="Z835" s="50" t="s">
        <v>42</v>
      </c>
      <c r="AA835" s="50" t="s">
        <v>42</v>
      </c>
      <c r="AB835" s="50"/>
      <c r="AC835" s="51" t="s">
        <v>42</v>
      </c>
      <c r="AD835" s="54"/>
      <c r="AE835" s="50"/>
      <c r="AF835" s="50"/>
      <c r="AG835" s="51"/>
      <c r="AH835" s="54" t="s">
        <v>42</v>
      </c>
      <c r="AI835" s="54" t="s">
        <v>42</v>
      </c>
      <c r="AJ835" s="53" t="s">
        <v>42</v>
      </c>
      <c r="AK835" s="55">
        <f t="shared" si="62"/>
        <v>10</v>
      </c>
      <c r="AL835" s="56" t="s">
        <v>81</v>
      </c>
    </row>
    <row r="836" spans="1:38" ht="37.5" customHeight="1">
      <c r="A836" s="22">
        <f>VLOOKUP(C836,[1]業者一覧!_xlnm.Database,3,FALSE)</f>
        <v>0</v>
      </c>
      <c r="B836" s="22">
        <f>VLOOKUP(C836,[1]業者一覧!_xlnm.Database,11,FALSE)</f>
        <v>3</v>
      </c>
      <c r="C836" s="23">
        <v>6972</v>
      </c>
      <c r="D836" s="42" t="str">
        <f t="shared" si="61"/>
        <v>04103006972</v>
      </c>
      <c r="E836" s="43" t="str">
        <f>VLOOKUP(C836,[1]業者一覧!_xlnm.Database,2,FALSE)</f>
        <v>西部管工土木㈱</v>
      </c>
      <c r="F836" s="44">
        <f>VLOOKUP(C836,[1]業者一覧!_xlnm.Database,4,FALSE)</f>
        <v>43337</v>
      </c>
      <c r="G836" s="45">
        <f t="shared" si="64"/>
        <v>45162</v>
      </c>
      <c r="H836" s="46" t="str">
        <f>VLOOKUP(C836,[1]業者一覧!_xlnm.Database,12,FALSE)</f>
        <v>坂井 ツヨ子</v>
      </c>
      <c r="I836" s="46" t="str">
        <f>VLOOKUP(C836,[1]業者一覧!_xlnm.Database,13,FALSE)</f>
        <v>ｾｲﾌﾞｶﾝｺｳﾄﾞﾎﾞｸ</v>
      </c>
      <c r="J836" s="29">
        <f>VLOOKUP(C836,[1]業者一覧!_xlnm.Database,16,FALSE)</f>
        <v>8611104</v>
      </c>
      <c r="K836" s="43" t="str">
        <f>VLOOKUP(C836,[1]業者一覧!_xlnm.Database,17,FALSE)</f>
        <v>熊本県合志市御代志1516-2</v>
      </c>
      <c r="L836" s="47" t="str">
        <f>VLOOKUP(C836,[1]業者一覧!_xlnm.Database,18,FALSE)</f>
        <v>096-242-4111</v>
      </c>
      <c r="M836" s="48" t="str">
        <f>VLOOKUP(C836,[1]業者一覧!_xlnm.Database,19,FALSE)</f>
        <v>鳥外</v>
      </c>
      <c r="N836" s="49"/>
      <c r="O836" s="50" t="s">
        <v>40</v>
      </c>
      <c r="P836" s="50"/>
      <c r="Q836" s="50"/>
      <c r="R836" s="51"/>
      <c r="S836" s="52" t="s">
        <v>40</v>
      </c>
      <c r="T836" s="50"/>
      <c r="U836" s="50" t="s">
        <v>40</v>
      </c>
      <c r="V836" s="50"/>
      <c r="W836" s="51"/>
      <c r="X836" s="53"/>
      <c r="Y836" s="52"/>
      <c r="Z836" s="50"/>
      <c r="AA836" s="50" t="s">
        <v>40</v>
      </c>
      <c r="AB836" s="50"/>
      <c r="AC836" s="51" t="s">
        <v>40</v>
      </c>
      <c r="AD836" s="54"/>
      <c r="AE836" s="50"/>
      <c r="AF836" s="50"/>
      <c r="AG836" s="51"/>
      <c r="AH836" s="54"/>
      <c r="AI836" s="54"/>
      <c r="AJ836" s="53"/>
      <c r="AK836" s="55">
        <f t="shared" si="62"/>
        <v>5</v>
      </c>
      <c r="AL836" s="56"/>
    </row>
    <row r="837" spans="1:38" ht="37.5" customHeight="1">
      <c r="A837" s="22">
        <f>VLOOKUP(C837,[1]業者一覧!_xlnm.Database,3,FALSE)</f>
        <v>0</v>
      </c>
      <c r="B837" s="22">
        <f>VLOOKUP(C837,[1]業者一覧!_xlnm.Database,11,FALSE)</f>
        <v>1</v>
      </c>
      <c r="C837" s="23">
        <v>203561</v>
      </c>
      <c r="D837" s="42" t="str">
        <f t="shared" si="61"/>
        <v>04101203561</v>
      </c>
      <c r="E837" s="43" t="str">
        <f>VLOOKUP(C837,[1]業者一覧!_xlnm.Database,2,FALSE)</f>
        <v>㈲西部工建</v>
      </c>
      <c r="F837" s="44">
        <f>VLOOKUP(C837,[1]業者一覧!_xlnm.Database,4,FALSE)</f>
        <v>43579</v>
      </c>
      <c r="G837" s="45">
        <f t="shared" si="64"/>
        <v>45405</v>
      </c>
      <c r="H837" s="46" t="str">
        <f>VLOOKUP(C837,[1]業者一覧!_xlnm.Database,12,FALSE)</f>
        <v>岩下 昭二郎</v>
      </c>
      <c r="I837" s="46" t="str">
        <f>VLOOKUP(C837,[1]業者一覧!_xlnm.Database,13,FALSE)</f>
        <v>ｾｲﾌﾞｺｳｹﾝ</v>
      </c>
      <c r="J837" s="29" t="str">
        <f>VLOOKUP(C837,[1]業者一覧!_xlnm.Database,16,FALSE)</f>
        <v>819-0032</v>
      </c>
      <c r="K837" s="43" t="str">
        <f>VLOOKUP(C837,[1]業者一覧!_xlnm.Database,17,FALSE)</f>
        <v>福岡県福岡市西区戸切3-34-12</v>
      </c>
      <c r="L837" s="47" t="str">
        <f>VLOOKUP(C837,[1]業者一覧!_xlnm.Database,18,FALSE)</f>
        <v>092-407-7495</v>
      </c>
      <c r="M837" s="48" t="str">
        <f>VLOOKUP(C837,[1]業者一覧!_xlnm.Database,19,FALSE)</f>
        <v>佐外</v>
      </c>
      <c r="N837" s="49"/>
      <c r="O837" s="50"/>
      <c r="P837" s="60"/>
      <c r="Q837" s="50"/>
      <c r="R837" s="50"/>
      <c r="S837" s="52" t="s">
        <v>40</v>
      </c>
      <c r="T837" s="50" t="s">
        <v>40</v>
      </c>
      <c r="U837" s="50" t="s">
        <v>40</v>
      </c>
      <c r="V837" s="50" t="s">
        <v>40</v>
      </c>
      <c r="W837" s="51"/>
      <c r="X837" s="53"/>
      <c r="Y837" s="52" t="s">
        <v>40</v>
      </c>
      <c r="Z837" s="50" t="s">
        <v>40</v>
      </c>
      <c r="AA837" s="50" t="s">
        <v>40</v>
      </c>
      <c r="AB837" s="50"/>
      <c r="AC837" s="51" t="s">
        <v>40</v>
      </c>
      <c r="AD837" s="54"/>
      <c r="AE837" s="50"/>
      <c r="AF837" s="50"/>
      <c r="AG837" s="51"/>
      <c r="AH837" s="54"/>
      <c r="AI837" s="54"/>
      <c r="AJ837" s="53"/>
      <c r="AK837" s="55">
        <f t="shared" si="62"/>
        <v>8</v>
      </c>
      <c r="AL837" s="56"/>
    </row>
    <row r="838" spans="1:38" ht="37.5" customHeight="1">
      <c r="A838" s="22">
        <f>VLOOKUP(C838,[1]業者一覧!_xlnm.Database,3,FALSE)</f>
        <v>0</v>
      </c>
      <c r="B838" s="22">
        <f>VLOOKUP(C838,[1]業者一覧!_xlnm.Database,11,FALSE)</f>
        <v>7</v>
      </c>
      <c r="C838" s="23">
        <v>111572</v>
      </c>
      <c r="D838" s="42" t="str">
        <f t="shared" si="61"/>
        <v>04107111572</v>
      </c>
      <c r="E838" s="43" t="str">
        <f>VLOOKUP(C838,[1]業者一覧!_xlnm.Database,2,FALSE)</f>
        <v>西部故紙センター㈱</v>
      </c>
      <c r="F838" s="44">
        <f>VLOOKUP(C838,[1]業者一覧!_xlnm.Database,4,FALSE)</f>
        <v>43624</v>
      </c>
      <c r="G838" s="45">
        <f t="shared" si="64"/>
        <v>45450</v>
      </c>
      <c r="H838" s="46" t="str">
        <f>VLOOKUP(C838,[1]業者一覧!_xlnm.Database,12,FALSE)</f>
        <v>岩渕 慶太</v>
      </c>
      <c r="I838" s="46" t="str">
        <f>VLOOKUP(C838,[1]業者一覧!_xlnm.Database,13,FALSE)</f>
        <v>ｾｲﾌﾞｺｼｾﾝﾀｰ</v>
      </c>
      <c r="J838" s="29">
        <f>VLOOKUP(C838,[1]業者一覧!_xlnm.Database,16,FALSE)</f>
        <v>8571164</v>
      </c>
      <c r="K838" s="43" t="str">
        <f>VLOOKUP(C838,[1]業者一覧!_xlnm.Database,17,FALSE)</f>
        <v>長崎県佐世保市白岳町1509-7、1509-17</v>
      </c>
      <c r="L838" s="47" t="str">
        <f>VLOOKUP(C838,[1]業者一覧!_xlnm.Database,18,FALSE)</f>
        <v>0956-31-1125</v>
      </c>
      <c r="M838" s="48" t="str">
        <f>VLOOKUP(C838,[1]業者一覧!_xlnm.Database,19,FALSE)</f>
        <v>杵外</v>
      </c>
      <c r="N838" s="49" t="s">
        <v>38</v>
      </c>
      <c r="O838" s="50" t="s">
        <v>38</v>
      </c>
      <c r="P838" s="60" t="s">
        <v>38</v>
      </c>
      <c r="Q838" s="50" t="s">
        <v>38</v>
      </c>
      <c r="R838" s="50" t="s">
        <v>38</v>
      </c>
      <c r="S838" s="52" t="s">
        <v>38</v>
      </c>
      <c r="T838" s="50" t="s">
        <v>38</v>
      </c>
      <c r="U838" s="50" t="s">
        <v>38</v>
      </c>
      <c r="V838" s="50" t="s">
        <v>38</v>
      </c>
      <c r="W838" s="51" t="s">
        <v>38</v>
      </c>
      <c r="X838" s="53"/>
      <c r="Y838" s="52" t="s">
        <v>38</v>
      </c>
      <c r="Z838" s="50" t="s">
        <v>38</v>
      </c>
      <c r="AA838" s="50" t="s">
        <v>38</v>
      </c>
      <c r="AB838" s="50" t="s">
        <v>38</v>
      </c>
      <c r="AC838" s="51" t="s">
        <v>38</v>
      </c>
      <c r="AD838" s="54"/>
      <c r="AE838" s="50"/>
      <c r="AF838" s="50" t="s">
        <v>38</v>
      </c>
      <c r="AG838" s="51"/>
      <c r="AH838" s="54" t="s">
        <v>38</v>
      </c>
      <c r="AI838" s="54" t="s">
        <v>42</v>
      </c>
      <c r="AJ838" s="53" t="s">
        <v>42</v>
      </c>
      <c r="AK838" s="55">
        <f t="shared" si="62"/>
        <v>16</v>
      </c>
      <c r="AL838" s="56"/>
    </row>
    <row r="839" spans="1:38" ht="37.5" customHeight="1">
      <c r="A839" s="22">
        <f>VLOOKUP(C839,[1]業者一覧!_xlnm.Database,3,FALSE)</f>
        <v>0</v>
      </c>
      <c r="B839" s="22">
        <f>VLOOKUP(C839,[1]業者一覧!_xlnm.Database,11,FALSE)</f>
        <v>1</v>
      </c>
      <c r="C839" s="23">
        <v>148902</v>
      </c>
      <c r="D839" s="42" t="str">
        <f t="shared" si="61"/>
        <v>04101148902</v>
      </c>
      <c r="E839" s="43" t="str">
        <f>VLOOKUP(C839,[1]業者一覧!_xlnm.Database,2,FALSE)</f>
        <v>西部産業運輸㈱</v>
      </c>
      <c r="F839" s="44">
        <f>VLOOKUP(C839,[1]業者一覧!_xlnm.Database,4,FALSE)</f>
        <v>43597</v>
      </c>
      <c r="G839" s="45">
        <f t="shared" si="64"/>
        <v>45423</v>
      </c>
      <c r="H839" s="46" t="str">
        <f>VLOOKUP(C839,[1]業者一覧!_xlnm.Database,12,FALSE)</f>
        <v>𠮷田　澄夫</v>
      </c>
      <c r="I839" s="46" t="str">
        <f>VLOOKUP(C839,[1]業者一覧!_xlnm.Database,13,FALSE)</f>
        <v>ｾｲﾌﾞｻﾝｷﾞｮｳｳﾝﾕ</v>
      </c>
      <c r="J839" s="29">
        <f>VLOOKUP(C839,[1]業者一覧!_xlnm.Database,16,FALSE)</f>
        <v>8450035</v>
      </c>
      <c r="K839" s="43" t="str">
        <f>VLOOKUP(C839,[1]業者一覧!_xlnm.Database,17,FALSE)</f>
        <v>佐賀県小城市三日月町石木122-1</v>
      </c>
      <c r="L839" s="47" t="str">
        <f>VLOOKUP(C839,[1]業者一覧!_xlnm.Database,18,FALSE)</f>
        <v>0952-73-4600</v>
      </c>
      <c r="M839" s="48" t="str">
        <f>VLOOKUP(C839,[1]業者一覧!_xlnm.Database,19,FALSE)</f>
        <v>佐内</v>
      </c>
      <c r="N839" s="49"/>
      <c r="O839" s="50"/>
      <c r="P839" s="50"/>
      <c r="Q839" s="50"/>
      <c r="R839" s="51"/>
      <c r="S839" s="52" t="s">
        <v>38</v>
      </c>
      <c r="T839" s="50" t="s">
        <v>38</v>
      </c>
      <c r="U839" s="50" t="s">
        <v>38</v>
      </c>
      <c r="V839" s="50" t="s">
        <v>38</v>
      </c>
      <c r="W839" s="51"/>
      <c r="X839" s="53"/>
      <c r="Y839" s="52" t="s">
        <v>38</v>
      </c>
      <c r="Z839" s="50" t="s">
        <v>38</v>
      </c>
      <c r="AA839" s="50" t="s">
        <v>38</v>
      </c>
      <c r="AB839" s="50"/>
      <c r="AC839" s="51" t="s">
        <v>38</v>
      </c>
      <c r="AD839" s="54"/>
      <c r="AE839" s="50"/>
      <c r="AF839" s="50"/>
      <c r="AG839" s="51"/>
      <c r="AH839" s="54" t="s">
        <v>38</v>
      </c>
      <c r="AI839" s="54"/>
      <c r="AJ839" s="53"/>
      <c r="AK839" s="55">
        <f t="shared" si="62"/>
        <v>8</v>
      </c>
      <c r="AL839" s="56"/>
    </row>
    <row r="840" spans="1:38" ht="37.5" customHeight="1">
      <c r="A840" s="22">
        <f>VLOOKUP(C840,[1]業者一覧!_xlnm.Database,3,FALSE)</f>
        <v>0</v>
      </c>
      <c r="B840" s="22">
        <f>VLOOKUP(C840,[1]業者一覧!_xlnm.Database,11,FALSE)</f>
        <v>7</v>
      </c>
      <c r="C840" s="23">
        <v>38767</v>
      </c>
      <c r="D840" s="42" t="str">
        <f t="shared" si="61"/>
        <v>04107038767</v>
      </c>
      <c r="E840" s="43" t="str">
        <f>VLOOKUP(C840,[1]業者一覧!_xlnm.Database,2,FALSE)</f>
        <v>西部道路㈱</v>
      </c>
      <c r="F840" s="44">
        <f>VLOOKUP(C840,[1]業者一覧!_xlnm.Database,4,FALSE)</f>
        <v>42557</v>
      </c>
      <c r="G840" s="45">
        <f t="shared" si="64"/>
        <v>44382</v>
      </c>
      <c r="H840" s="46" t="str">
        <f>VLOOKUP(C840,[1]業者一覧!_xlnm.Database,12,FALSE)</f>
        <v>本岡　眞</v>
      </c>
      <c r="I840" s="46" t="str">
        <f>VLOOKUP(C840,[1]業者一覧!_xlnm.Database,13,FALSE)</f>
        <v>ｾｲﾌﾞﾄﾞｳﾛ</v>
      </c>
      <c r="J840" s="29">
        <f>VLOOKUP(C840,[1]業者一覧!_xlnm.Database,16,FALSE)</f>
        <v>8430023</v>
      </c>
      <c r="K840" s="43" t="str">
        <f>VLOOKUP(C840,[1]業者一覧!_xlnm.Database,17,FALSE)</f>
        <v>佐賀県武雄市武雄町大字昭和43-24</v>
      </c>
      <c r="L840" s="47" t="str">
        <f>VLOOKUP(C840,[1]業者一覧!_xlnm.Database,18,FALSE)</f>
        <v>0954-23-5707</v>
      </c>
      <c r="M840" s="48" t="str">
        <f>VLOOKUP(C840,[1]業者一覧!_xlnm.Database,19,FALSE)</f>
        <v>杵内</v>
      </c>
      <c r="N840" s="49"/>
      <c r="O840" s="50"/>
      <c r="P840" s="50"/>
      <c r="Q840" s="50"/>
      <c r="R840" s="51"/>
      <c r="S840" s="52"/>
      <c r="T840" s="50"/>
      <c r="U840" s="50"/>
      <c r="V840" s="50"/>
      <c r="W840" s="51"/>
      <c r="X840" s="53"/>
      <c r="Y840" s="52"/>
      <c r="Z840" s="50"/>
      <c r="AA840" s="50"/>
      <c r="AB840" s="50"/>
      <c r="AC840" s="51" t="s">
        <v>39</v>
      </c>
      <c r="AD840" s="54"/>
      <c r="AE840" s="50"/>
      <c r="AF840" s="50"/>
      <c r="AG840" s="51"/>
      <c r="AH840" s="54"/>
      <c r="AI840" s="54"/>
      <c r="AJ840" s="53"/>
      <c r="AK840" s="55">
        <f t="shared" si="62"/>
        <v>1</v>
      </c>
      <c r="AL840" s="56" t="s">
        <v>105</v>
      </c>
    </row>
    <row r="841" spans="1:38" ht="37.5" customHeight="1">
      <c r="A841" s="22">
        <f>VLOOKUP(C841,[1]業者一覧!_xlnm.Database,3,FALSE)</f>
        <v>0</v>
      </c>
      <c r="B841" s="22">
        <f>VLOOKUP(C841,[1]業者一覧!_xlnm.Database,11,FALSE)</f>
        <v>3</v>
      </c>
      <c r="C841" s="23">
        <v>53320</v>
      </c>
      <c r="D841" s="42" t="str">
        <f t="shared" si="61"/>
        <v>04103053320</v>
      </c>
      <c r="E841" s="43" t="str">
        <f>VLOOKUP(C841,[1]業者一覧!_xlnm.Database,2,FALSE)</f>
        <v>㈱セイホウ開発</v>
      </c>
      <c r="F841" s="44">
        <f>VLOOKUP(C841,[1]業者一覧!_xlnm.Database,4,FALSE)</f>
        <v>42510</v>
      </c>
      <c r="G841" s="45">
        <f t="shared" si="64"/>
        <v>44335</v>
      </c>
      <c r="H841" s="46" t="str">
        <f>VLOOKUP(C841,[1]業者一覧!_xlnm.Database,12,FALSE)</f>
        <v>吉田 秀夫</v>
      </c>
      <c r="I841" s="46" t="str">
        <f>VLOOKUP(C841,[1]業者一覧!_xlnm.Database,13,FALSE)</f>
        <v>ｾｲﾎｳｶｲﾊﾂ</v>
      </c>
      <c r="J841" s="29">
        <f>VLOOKUP(C841,[1]業者一覧!_xlnm.Database,16,FALSE)</f>
        <v>8530013</v>
      </c>
      <c r="K841" s="43" t="str">
        <f>VLOOKUP(C841,[1]業者一覧!_xlnm.Database,17,FALSE)</f>
        <v>長崎県五島市上大津町2238-2</v>
      </c>
      <c r="L841" s="47" t="str">
        <f>VLOOKUP(C841,[1]業者一覧!_xlnm.Database,18,FALSE)</f>
        <v>0959-74-1768</v>
      </c>
      <c r="M841" s="48" t="str">
        <f>VLOOKUP(C841,[1]業者一覧!_xlnm.Database,19,FALSE)</f>
        <v>鳥外</v>
      </c>
      <c r="N841" s="49" t="s">
        <v>38</v>
      </c>
      <c r="O841" s="50"/>
      <c r="P841" s="50" t="s">
        <v>38</v>
      </c>
      <c r="Q841" s="50" t="s">
        <v>38</v>
      </c>
      <c r="R841" s="51" t="s">
        <v>38</v>
      </c>
      <c r="S841" s="52" t="s">
        <v>38</v>
      </c>
      <c r="T841" s="50" t="s">
        <v>38</v>
      </c>
      <c r="U841" s="50" t="s">
        <v>38</v>
      </c>
      <c r="V841" s="50" t="s">
        <v>38</v>
      </c>
      <c r="W841" s="51"/>
      <c r="X841" s="53"/>
      <c r="Y841" s="52" t="s">
        <v>38</v>
      </c>
      <c r="Z841" s="50" t="s">
        <v>38</v>
      </c>
      <c r="AA841" s="50" t="s">
        <v>38</v>
      </c>
      <c r="AB841" s="50"/>
      <c r="AC841" s="51" t="s">
        <v>38</v>
      </c>
      <c r="AD841" s="54"/>
      <c r="AE841" s="50"/>
      <c r="AF841" s="50" t="s">
        <v>38</v>
      </c>
      <c r="AG841" s="51"/>
      <c r="AH841" s="54"/>
      <c r="AI841" s="54"/>
      <c r="AJ841" s="53"/>
      <c r="AK841" s="55">
        <f t="shared" si="62"/>
        <v>13</v>
      </c>
      <c r="AL841" s="56"/>
    </row>
    <row r="842" spans="1:38" ht="37.5" customHeight="1">
      <c r="A842" s="22">
        <f>VLOOKUP(C842,[1]業者一覧!_xlnm.Database,3,FALSE)</f>
        <v>0</v>
      </c>
      <c r="B842" s="22">
        <f>VLOOKUP(C842,[1]業者一覧!_xlnm.Database,11,FALSE)</f>
        <v>1</v>
      </c>
      <c r="C842" s="23">
        <v>190036</v>
      </c>
      <c r="D842" s="42" t="str">
        <f t="shared" si="61"/>
        <v>04101190036</v>
      </c>
      <c r="E842" s="43" t="str">
        <f>VLOOKUP(C842,[1]業者一覧!_xlnm.Database,2,FALSE)</f>
        <v>(有)セイホウ工業</v>
      </c>
      <c r="F842" s="44">
        <f>VLOOKUP(C842,[1]業者一覧!_xlnm.Database,4,FALSE)</f>
        <v>42572</v>
      </c>
      <c r="G842" s="45" t="s">
        <v>106</v>
      </c>
      <c r="H842" s="46" t="str">
        <f>VLOOKUP(C842,[1]業者一覧!_xlnm.Database,12,FALSE)</f>
        <v>山下 美津成</v>
      </c>
      <c r="I842" s="46" t="str">
        <f>VLOOKUP(C842,[1]業者一覧!_xlnm.Database,13,FALSE)</f>
        <v>ｾｲﾎｳｺｳｷﾞｮｳ</v>
      </c>
      <c r="J842" s="29" t="str">
        <f>VLOOKUP(C842,[1]業者一覧!_xlnm.Database,16,FALSE)</f>
        <v>849-0301</v>
      </c>
      <c r="K842" s="43" t="str">
        <f>VLOOKUP(C842,[1]業者一覧!_xlnm.Database,17,FALSE)</f>
        <v>佐賀県佐賀市水ケ江1-13-21</v>
      </c>
      <c r="L842" s="47" t="str">
        <f>VLOOKUP(C842,[1]業者一覧!_xlnm.Database,18,FALSE)</f>
        <v>0952-37-0713</v>
      </c>
      <c r="M842" s="48" t="str">
        <f>VLOOKUP(C842,[1]業者一覧!_xlnm.Database,19,FALSE)</f>
        <v>佐内</v>
      </c>
      <c r="N842" s="49" t="s">
        <v>38</v>
      </c>
      <c r="O842" s="50"/>
      <c r="P842" s="50"/>
      <c r="Q842" s="50"/>
      <c r="R842" s="51"/>
      <c r="S842" s="52" t="s">
        <v>38</v>
      </c>
      <c r="T842" s="50" t="s">
        <v>38</v>
      </c>
      <c r="U842" s="50" t="s">
        <v>38</v>
      </c>
      <c r="V842" s="50" t="s">
        <v>38</v>
      </c>
      <c r="W842" s="51"/>
      <c r="X842" s="53"/>
      <c r="Y842" s="52" t="s">
        <v>54</v>
      </c>
      <c r="Z842" s="50" t="s">
        <v>38</v>
      </c>
      <c r="AA842" s="50" t="s">
        <v>38</v>
      </c>
      <c r="AB842" s="50"/>
      <c r="AC842" s="51" t="s">
        <v>38</v>
      </c>
      <c r="AD842" s="54"/>
      <c r="AE842" s="50"/>
      <c r="AF842" s="50"/>
      <c r="AG842" s="51"/>
      <c r="AH842" s="54" t="s">
        <v>38</v>
      </c>
      <c r="AI842" s="54"/>
      <c r="AJ842" s="53"/>
      <c r="AK842" s="55">
        <v>8</v>
      </c>
      <c r="AL842" s="56"/>
    </row>
    <row r="843" spans="1:38" ht="37.5" customHeight="1">
      <c r="A843" s="63">
        <f>VLOOKUP(C843,[1]業者一覧!_xlnm.Database,3,FALSE)</f>
        <v>0</v>
      </c>
      <c r="B843" s="99">
        <f>VLOOKUP(C843,[1]業者一覧!_xlnm.Database,11,FALSE)</f>
        <v>7</v>
      </c>
      <c r="C843" s="64">
        <v>4000</v>
      </c>
      <c r="D843" s="65" t="str">
        <f t="shared" si="61"/>
        <v>04107004000</v>
      </c>
      <c r="E843" s="66" t="str">
        <f>VLOOKUP(C843,[1]業者一覧!_xlnm.Database,2,FALSE)</f>
        <v>㈱西菱環境開発</v>
      </c>
      <c r="F843" s="67">
        <f>VLOOKUP(C843,[1]業者一覧!_xlnm.Database,4,FALSE)</f>
        <v>41553</v>
      </c>
      <c r="G843" s="68">
        <f>EDATE(F843,84)-1</f>
        <v>44109</v>
      </c>
      <c r="H843" s="69" t="str">
        <f>VLOOKUP(C843,[1]業者一覧!_xlnm.Database,12,FALSE)</f>
        <v>西村 邦俊</v>
      </c>
      <c r="I843" s="69" t="str">
        <f>VLOOKUP(C843,[1]業者一覧!_xlnm.Database,13,FALSE)</f>
        <v>ｾｲﾘｮｳｶﾝｷｮｳｶｲﾊﾂ</v>
      </c>
      <c r="J843" s="70" t="str">
        <f>VLOOKUP(C843,[1]業者一覧!_xlnm.Database,16,FALSE)</f>
        <v>851-2107</v>
      </c>
      <c r="K843" s="66" t="str">
        <f>VLOOKUP(C843,[1]業者一覧!_xlnm.Database,17,FALSE)</f>
        <v>長崎県西彼杵郡時津町久留里郷1525</v>
      </c>
      <c r="L843" s="71" t="str">
        <f>VLOOKUP(C843,[1]業者一覧!_xlnm.Database,18,FALSE)</f>
        <v>095-814-2229</v>
      </c>
      <c r="M843" s="72" t="str">
        <f>VLOOKUP(C843,[1]業者一覧!_xlnm.Database,19,FALSE)</f>
        <v>杵外</v>
      </c>
      <c r="N843" s="78" t="s">
        <v>40</v>
      </c>
      <c r="O843" s="74" t="s">
        <v>40</v>
      </c>
      <c r="P843" s="74" t="s">
        <v>40</v>
      </c>
      <c r="Q843" s="74" t="s">
        <v>40</v>
      </c>
      <c r="R843" s="75" t="s">
        <v>40</v>
      </c>
      <c r="S843" s="76" t="s">
        <v>40</v>
      </c>
      <c r="T843" s="74" t="s">
        <v>40</v>
      </c>
      <c r="U843" s="74" t="s">
        <v>40</v>
      </c>
      <c r="V843" s="74" t="s">
        <v>40</v>
      </c>
      <c r="W843" s="75"/>
      <c r="X843" s="77"/>
      <c r="Y843" s="76" t="s">
        <v>40</v>
      </c>
      <c r="Z843" s="74" t="s">
        <v>40</v>
      </c>
      <c r="AA843" s="74" t="s">
        <v>40</v>
      </c>
      <c r="AB843" s="74"/>
      <c r="AC843" s="75" t="s">
        <v>40</v>
      </c>
      <c r="AD843" s="78"/>
      <c r="AE843" s="74"/>
      <c r="AF843" s="74"/>
      <c r="AG843" s="75"/>
      <c r="AH843" s="78" t="s">
        <v>38</v>
      </c>
      <c r="AI843" s="78" t="s">
        <v>42</v>
      </c>
      <c r="AJ843" s="77"/>
      <c r="AK843" s="79">
        <f t="shared" ref="AK843:AK906" si="65">COUNTA(N843:AG843)</f>
        <v>13</v>
      </c>
      <c r="AL843" s="80"/>
    </row>
    <row r="844" spans="1:38" ht="37.5" customHeight="1">
      <c r="A844" s="22">
        <f>VLOOKUP(C844,[1]業者一覧!_xlnm.Database,3,FALSE)</f>
        <v>0</v>
      </c>
      <c r="B844" s="22">
        <f>VLOOKUP(C844,[1]業者一覧!_xlnm.Database,11,FALSE)</f>
        <v>3</v>
      </c>
      <c r="C844" s="23">
        <v>53865</v>
      </c>
      <c r="D844" s="42" t="str">
        <f t="shared" ref="D844:D907" si="66">0&amp;41&amp;A844&amp;B844&amp;VLOOKUP(C844,桁合わせ,2)&amp;C844</f>
        <v>04103053865</v>
      </c>
      <c r="E844" s="43" t="str">
        <f>VLOOKUP(C844,[1]業者一覧!_xlnm.Database,2,FALSE)</f>
        <v>㈱成和</v>
      </c>
      <c r="F844" s="44">
        <f>VLOOKUP(C844,[1]業者一覧!_xlnm.Database,4,FALSE)</f>
        <v>42938</v>
      </c>
      <c r="G844" s="45">
        <f t="shared" ref="G844:G904" si="67">EDATE(F844,60)-1</f>
        <v>44763</v>
      </c>
      <c r="H844" s="46" t="str">
        <f>VLOOKUP(C844,[1]業者一覧!_xlnm.Database,12,FALSE)</f>
        <v>中村　圭介</v>
      </c>
      <c r="I844" s="46" t="str">
        <f>VLOOKUP(C844,[1]業者一覧!_xlnm.Database,13,FALSE)</f>
        <v>ｾｲﾜ</v>
      </c>
      <c r="J844" s="29">
        <f>VLOOKUP(C844,[1]業者一覧!_xlnm.Database,16,FALSE)</f>
        <v>8112104</v>
      </c>
      <c r="K844" s="43" t="str">
        <f>VLOOKUP(C844,[1]業者一覧!_xlnm.Database,17,FALSE)</f>
        <v>福岡県糟屋郡宇美町大字井野432-50-3</v>
      </c>
      <c r="L844" s="47" t="str">
        <f>VLOOKUP(C844,[1]業者一覧!_xlnm.Database,18,FALSE)</f>
        <v>092-957-6677</v>
      </c>
      <c r="M844" s="48" t="str">
        <f>VLOOKUP(C844,[1]業者一覧!_xlnm.Database,19,FALSE)</f>
        <v>鳥外</v>
      </c>
      <c r="N844" s="49"/>
      <c r="O844" s="50" t="s">
        <v>38</v>
      </c>
      <c r="P844" s="50" t="s">
        <v>38</v>
      </c>
      <c r="Q844" s="50" t="s">
        <v>38</v>
      </c>
      <c r="R844" s="51" t="s">
        <v>38</v>
      </c>
      <c r="S844" s="52" t="s">
        <v>38</v>
      </c>
      <c r="T844" s="50" t="s">
        <v>38</v>
      </c>
      <c r="U844" s="50" t="s">
        <v>38</v>
      </c>
      <c r="V844" s="50" t="s">
        <v>38</v>
      </c>
      <c r="W844" s="51" t="s">
        <v>38</v>
      </c>
      <c r="X844" s="53"/>
      <c r="Y844" s="52" t="s">
        <v>38</v>
      </c>
      <c r="Z844" s="50" t="s">
        <v>38</v>
      </c>
      <c r="AA844" s="50" t="s">
        <v>38</v>
      </c>
      <c r="AB844" s="50"/>
      <c r="AC844" s="51" t="s">
        <v>38</v>
      </c>
      <c r="AD844" s="54"/>
      <c r="AE844" s="50"/>
      <c r="AF844" s="50"/>
      <c r="AG844" s="51"/>
      <c r="AH844" s="54" t="s">
        <v>38</v>
      </c>
      <c r="AI844" s="54" t="s">
        <v>38</v>
      </c>
      <c r="AJ844" s="53"/>
      <c r="AK844" s="55">
        <f t="shared" si="65"/>
        <v>13</v>
      </c>
      <c r="AL844" s="56"/>
    </row>
    <row r="845" spans="1:38" ht="37.5" customHeight="1">
      <c r="A845" s="22">
        <f>VLOOKUP(C845,[1]業者一覧!_xlnm.Database,3,FALSE)</f>
        <v>0</v>
      </c>
      <c r="B845" s="22">
        <f>VLOOKUP(C845,[1]業者一覧!_xlnm.Database,11,FALSE)</f>
        <v>5</v>
      </c>
      <c r="C845" s="23">
        <v>152489</v>
      </c>
      <c r="D845" s="42" t="str">
        <f t="shared" si="66"/>
        <v>04105152489</v>
      </c>
      <c r="E845" s="43" t="str">
        <f>VLOOKUP(C845,[1]業者一覧!_xlnm.Database,2,FALSE)</f>
        <v>成和建設㈱</v>
      </c>
      <c r="F845" s="44">
        <f>VLOOKUP(C845,[1]業者一覧!_xlnm.Database,4,FALSE)</f>
        <v>41989</v>
      </c>
      <c r="G845" s="45">
        <f t="shared" si="67"/>
        <v>43814</v>
      </c>
      <c r="H845" s="46" t="str">
        <f>VLOOKUP(C845,[1]業者一覧!_xlnm.Database,12,FALSE)</f>
        <v>水落 潤</v>
      </c>
      <c r="I845" s="46" t="str">
        <f>VLOOKUP(C845,[1]業者一覧!_xlnm.Database,13,FALSE)</f>
        <v>ｾｲﾜｹﾝｾﾂ</v>
      </c>
      <c r="J845" s="29">
        <f>VLOOKUP(C845,[1]業者一覧!_xlnm.Database,16,FALSE)</f>
        <v>8493111</v>
      </c>
      <c r="K845" s="43" t="str">
        <f>VLOOKUP(C845,[1]業者一覧!_xlnm.Database,17,FALSE)</f>
        <v>佐賀県唐津市厳木町広瀬3967-2</v>
      </c>
      <c r="L845" s="47" t="str">
        <f>VLOOKUP(C845,[1]業者一覧!_xlnm.Database,18,FALSE)</f>
        <v>0955-63-4648</v>
      </c>
      <c r="M845" s="48" t="str">
        <f>VLOOKUP(C845,[1]業者一覧!_xlnm.Database,19,FALSE)</f>
        <v>唐内</v>
      </c>
      <c r="N845" s="49" t="s">
        <v>38</v>
      </c>
      <c r="O845" s="50" t="s">
        <v>38</v>
      </c>
      <c r="P845" s="50" t="s">
        <v>38</v>
      </c>
      <c r="Q845" s="50" t="s">
        <v>38</v>
      </c>
      <c r="R845" s="51" t="s">
        <v>38</v>
      </c>
      <c r="S845" s="52" t="s">
        <v>38</v>
      </c>
      <c r="T845" s="50" t="s">
        <v>38</v>
      </c>
      <c r="U845" s="50" t="s">
        <v>38</v>
      </c>
      <c r="V845" s="50" t="s">
        <v>38</v>
      </c>
      <c r="W845" s="51" t="s">
        <v>38</v>
      </c>
      <c r="X845" s="53"/>
      <c r="Y845" s="52" t="s">
        <v>38</v>
      </c>
      <c r="Z845" s="50" t="s">
        <v>38</v>
      </c>
      <c r="AA845" s="50" t="s">
        <v>38</v>
      </c>
      <c r="AB845" s="50" t="s">
        <v>38</v>
      </c>
      <c r="AC845" s="51" t="s">
        <v>38</v>
      </c>
      <c r="AD845" s="54"/>
      <c r="AE845" s="50"/>
      <c r="AF845" s="50" t="s">
        <v>38</v>
      </c>
      <c r="AG845" s="51" t="s">
        <v>38</v>
      </c>
      <c r="AH845" s="54" t="s">
        <v>38</v>
      </c>
      <c r="AI845" s="54"/>
      <c r="AJ845" s="53"/>
      <c r="AK845" s="55">
        <f t="shared" si="65"/>
        <v>17</v>
      </c>
      <c r="AL845" s="56"/>
    </row>
    <row r="846" spans="1:38" ht="37.5" customHeight="1">
      <c r="A846" s="22">
        <f>VLOOKUP(C846,[1]業者一覧!_xlnm.Database,3,FALSE)</f>
        <v>0</v>
      </c>
      <c r="B846" s="22">
        <f>VLOOKUP(C846,[1]業者一覧!_xlnm.Database,11,FALSE)</f>
        <v>1</v>
      </c>
      <c r="C846" s="23">
        <v>140330</v>
      </c>
      <c r="D846" s="42" t="str">
        <f t="shared" si="66"/>
        <v>04101140330</v>
      </c>
      <c r="E846" s="43" t="str">
        <f>VLOOKUP(C846,[1]業者一覧!_xlnm.Database,2,FALSE)</f>
        <v>㈱誠和興産</v>
      </c>
      <c r="F846" s="44">
        <f>VLOOKUP(C846,[1]業者一覧!_xlnm.Database,4,FALSE)</f>
        <v>43618</v>
      </c>
      <c r="G846" s="45">
        <f t="shared" si="67"/>
        <v>45444</v>
      </c>
      <c r="H846" s="46" t="str">
        <f>VLOOKUP(C846,[1]業者一覧!_xlnm.Database,12,FALSE)</f>
        <v>原 俊次</v>
      </c>
      <c r="I846" s="46" t="str">
        <f>VLOOKUP(C846,[1]業者一覧!_xlnm.Database,13,FALSE)</f>
        <v>ｾｲﾜｺｳｻﾝ</v>
      </c>
      <c r="J846" s="29">
        <f>VLOOKUP(C846,[1]業者一覧!_xlnm.Database,16,FALSE)</f>
        <v>8111123</v>
      </c>
      <c r="K846" s="43" t="str">
        <f>VLOOKUP(C846,[1]業者一覧!_xlnm.Database,17,FALSE)</f>
        <v>福岡県福岡市早良区内野5-21-6</v>
      </c>
      <c r="L846" s="47" t="str">
        <f>VLOOKUP(C846,[1]業者一覧!_xlnm.Database,18,FALSE)</f>
        <v>092-803-0113</v>
      </c>
      <c r="M846" s="48" t="str">
        <f>VLOOKUP(C846,[1]業者一覧!_xlnm.Database,19,FALSE)</f>
        <v>佐外</v>
      </c>
      <c r="N846" s="49"/>
      <c r="O846" s="50"/>
      <c r="P846" s="50"/>
      <c r="Q846" s="50"/>
      <c r="R846" s="51"/>
      <c r="S846" s="52"/>
      <c r="T846" s="50"/>
      <c r="U846" s="50" t="s">
        <v>38</v>
      </c>
      <c r="V846" s="50"/>
      <c r="W846" s="51"/>
      <c r="X846" s="53"/>
      <c r="Y846" s="52"/>
      <c r="Z846" s="50"/>
      <c r="AA846" s="50" t="s">
        <v>38</v>
      </c>
      <c r="AB846" s="50"/>
      <c r="AC846" s="51" t="s">
        <v>38</v>
      </c>
      <c r="AD846" s="54"/>
      <c r="AE846" s="50"/>
      <c r="AF846" s="50"/>
      <c r="AG846" s="51"/>
      <c r="AH846" s="54" t="s">
        <v>38</v>
      </c>
      <c r="AI846" s="54"/>
      <c r="AJ846" s="53"/>
      <c r="AK846" s="55">
        <f t="shared" si="65"/>
        <v>3</v>
      </c>
      <c r="AL846" s="56"/>
    </row>
    <row r="847" spans="1:38" ht="37.5" customHeight="1">
      <c r="A847" s="22">
        <f>VLOOKUP(C847,[1]業者一覧!_xlnm.Database,3,FALSE)</f>
        <v>0</v>
      </c>
      <c r="B847" s="22">
        <f>VLOOKUP(C847,[1]業者一覧!_xlnm.Database,11,FALSE)</f>
        <v>3</v>
      </c>
      <c r="C847" s="23">
        <v>25880</v>
      </c>
      <c r="D847" s="42" t="str">
        <f t="shared" si="66"/>
        <v>04103025880</v>
      </c>
      <c r="E847" s="43" t="str">
        <f>VLOOKUP(C847,[1]業者一覧!_xlnm.Database,2,FALSE)</f>
        <v>㈱成和産業</v>
      </c>
      <c r="F847" s="44">
        <f>VLOOKUP(C847,[1]業者一覧!_xlnm.Database,4,FALSE)</f>
        <v>43236</v>
      </c>
      <c r="G847" s="45">
        <f t="shared" si="67"/>
        <v>45061</v>
      </c>
      <c r="H847" s="46" t="str">
        <f>VLOOKUP(C847,[1]業者一覧!_xlnm.Database,12,FALSE)</f>
        <v>野中 創</v>
      </c>
      <c r="I847" s="46" t="str">
        <f>VLOOKUP(C847,[1]業者一覧!_xlnm.Database,13,FALSE)</f>
        <v>ｾｲﾜｻﾝｷﾞｮｳ</v>
      </c>
      <c r="J847" s="29">
        <f>VLOOKUP(C847,[1]業者一覧!_xlnm.Database,16,FALSE)</f>
        <v>8060004</v>
      </c>
      <c r="K847" s="43" t="str">
        <f>VLOOKUP(C847,[1]業者一覧!_xlnm.Database,17,FALSE)</f>
        <v>福岡県北九州市八幡西区黒崎城石1-2</v>
      </c>
      <c r="L847" s="47" t="str">
        <f>VLOOKUP(C847,[1]業者一覧!_xlnm.Database,18,FALSE)</f>
        <v>093-643-2880</v>
      </c>
      <c r="M847" s="48" t="str">
        <f>VLOOKUP(C847,[1]業者一覧!_xlnm.Database,19,FALSE)</f>
        <v>鳥外</v>
      </c>
      <c r="N847" s="49" t="s">
        <v>38</v>
      </c>
      <c r="O847" s="50" t="s">
        <v>38</v>
      </c>
      <c r="P847" s="50" t="s">
        <v>38</v>
      </c>
      <c r="Q847" s="50" t="s">
        <v>38</v>
      </c>
      <c r="R847" s="51" t="s">
        <v>38</v>
      </c>
      <c r="S847" s="52" t="s">
        <v>39</v>
      </c>
      <c r="T847" s="50" t="s">
        <v>38</v>
      </c>
      <c r="U847" s="50" t="s">
        <v>38</v>
      </c>
      <c r="V847" s="50" t="s">
        <v>38</v>
      </c>
      <c r="W847" s="51" t="s">
        <v>38</v>
      </c>
      <c r="X847" s="53"/>
      <c r="Y847" s="52" t="s">
        <v>38</v>
      </c>
      <c r="Z847" s="50" t="s">
        <v>38</v>
      </c>
      <c r="AA847" s="50" t="s">
        <v>38</v>
      </c>
      <c r="AB847" s="50"/>
      <c r="AC847" s="51"/>
      <c r="AD847" s="54"/>
      <c r="AE847" s="50"/>
      <c r="AF847" s="50" t="s">
        <v>38</v>
      </c>
      <c r="AG847" s="51"/>
      <c r="AH847" s="54"/>
      <c r="AI847" s="54"/>
      <c r="AJ847" s="53"/>
      <c r="AK847" s="55">
        <f t="shared" si="65"/>
        <v>14</v>
      </c>
      <c r="AL847" s="56" t="s">
        <v>61</v>
      </c>
    </row>
    <row r="848" spans="1:38" ht="37.5" customHeight="1">
      <c r="A848" s="22">
        <f>VLOOKUP(C848,[1]業者一覧!_xlnm.Database,3,FALSE)</f>
        <v>0</v>
      </c>
      <c r="B848" s="22">
        <f>VLOOKUP(C848,[1]業者一覧!_xlnm.Database,11,FALSE)</f>
        <v>3</v>
      </c>
      <c r="C848" s="23">
        <v>20285</v>
      </c>
      <c r="D848" s="42" t="str">
        <f t="shared" si="66"/>
        <v>04103020285</v>
      </c>
      <c r="E848" s="43" t="str">
        <f>VLOOKUP(C848,[1]業者一覧!_xlnm.Database,2,FALSE)</f>
        <v>瀬口舗道㈱(更新済み）</v>
      </c>
      <c r="F848" s="44">
        <f>VLOOKUP(C848,[1]業者一覧!_xlnm.Database,4,FALSE)</f>
        <v>42841</v>
      </c>
      <c r="G848" s="45">
        <f t="shared" si="67"/>
        <v>44666</v>
      </c>
      <c r="H848" s="46" t="str">
        <f>VLOOKUP(C848,[1]業者一覧!_xlnm.Database,12,FALSE)</f>
        <v>中原 秋義</v>
      </c>
      <c r="I848" s="46" t="str">
        <f>VLOOKUP(C848,[1]業者一覧!_xlnm.Database,13,FALSE)</f>
        <v>ｾｸﾞﾁﾎﾄﾞｳ</v>
      </c>
      <c r="J848" s="29">
        <f>VLOOKUP(C848,[1]業者一覧!_xlnm.Database,16,FALSE)</f>
        <v>8350022</v>
      </c>
      <c r="K848" s="43" t="str">
        <f>VLOOKUP(C848,[1]業者一覧!_xlnm.Database,17,FALSE)</f>
        <v>福岡県みやま市瀬高町文廣1945-62</v>
      </c>
      <c r="L848" s="47" t="str">
        <f>VLOOKUP(C848,[1]業者一覧!_xlnm.Database,18,FALSE)</f>
        <v>0944-63-2234</v>
      </c>
      <c r="M848" s="48" t="str">
        <f>VLOOKUP(C848,[1]業者一覧!_xlnm.Database,19,FALSE)</f>
        <v>鳥外</v>
      </c>
      <c r="N848" s="49"/>
      <c r="O848" s="50"/>
      <c r="P848" s="50"/>
      <c r="Q848" s="50"/>
      <c r="R848" s="51"/>
      <c r="S848" s="52" t="s">
        <v>40</v>
      </c>
      <c r="T848" s="50" t="s">
        <v>40</v>
      </c>
      <c r="U848" s="50" t="s">
        <v>40</v>
      </c>
      <c r="V848" s="50" t="s">
        <v>40</v>
      </c>
      <c r="W848" s="51"/>
      <c r="X848" s="53"/>
      <c r="Y848" s="52" t="s">
        <v>38</v>
      </c>
      <c r="Z848" s="50" t="s">
        <v>40</v>
      </c>
      <c r="AA848" s="50" t="s">
        <v>40</v>
      </c>
      <c r="AB848" s="50"/>
      <c r="AC848" s="51" t="s">
        <v>40</v>
      </c>
      <c r="AD848" s="54"/>
      <c r="AE848" s="50"/>
      <c r="AF848" s="50"/>
      <c r="AG848" s="51"/>
      <c r="AH848" s="54" t="s">
        <v>38</v>
      </c>
      <c r="AI848" s="54"/>
      <c r="AJ848" s="53"/>
      <c r="AK848" s="55">
        <f t="shared" si="65"/>
        <v>8</v>
      </c>
      <c r="AL848" s="56"/>
    </row>
    <row r="849" spans="1:38" ht="37.5" customHeight="1">
      <c r="A849" s="22">
        <f>VLOOKUP(C849,[1]業者一覧!_xlnm.Database,3,FALSE)</f>
        <v>0</v>
      </c>
      <c r="B849" s="22">
        <f>VLOOKUP(C849,[1]業者一覧!_xlnm.Database,11,FALSE)</f>
        <v>5</v>
      </c>
      <c r="C849" s="23">
        <v>50722</v>
      </c>
      <c r="D849" s="42" t="str">
        <f t="shared" si="66"/>
        <v>04105050722</v>
      </c>
      <c r="E849" s="43" t="str">
        <f>VLOOKUP(C849,[1]業者一覧!_xlnm.Database,2,FALSE)</f>
        <v>㈱瀬戸商店</v>
      </c>
      <c r="F849" s="44">
        <f>VLOOKUP(C849,[1]業者一覧!_xlnm.Database,4,FALSE)</f>
        <v>43560</v>
      </c>
      <c r="G849" s="45">
        <f t="shared" si="67"/>
        <v>45386</v>
      </c>
      <c r="H849" s="46" t="str">
        <f>VLOOKUP(C849,[1]業者一覧!_xlnm.Database,12,FALSE)</f>
        <v>瀬戸 利嗣</v>
      </c>
      <c r="I849" s="46" t="str">
        <f>VLOOKUP(C849,[1]業者一覧!_xlnm.Database,13,FALSE)</f>
        <v>ｾﾄｼｮｳﾃﾝ</v>
      </c>
      <c r="J849" s="29">
        <f>VLOOKUP(C849,[1]業者一覧!_xlnm.Database,16,FALSE)</f>
        <v>8470812</v>
      </c>
      <c r="K849" s="43" t="str">
        <f>VLOOKUP(C849,[1]業者一覧!_xlnm.Database,17,FALSE)</f>
        <v>佐賀県唐津市平野町1693-3</v>
      </c>
      <c r="L849" s="47" t="str">
        <f>VLOOKUP(C849,[1]業者一覧!_xlnm.Database,18,FALSE)</f>
        <v>0955-73-2553</v>
      </c>
      <c r="M849" s="48" t="str">
        <f>VLOOKUP(C849,[1]業者一覧!_xlnm.Database,19,FALSE)</f>
        <v>唐内</v>
      </c>
      <c r="N849" s="49"/>
      <c r="O849" s="50" t="s">
        <v>39</v>
      </c>
      <c r="P849" s="50"/>
      <c r="Q849" s="50"/>
      <c r="R849" s="51"/>
      <c r="S849" s="52"/>
      <c r="T849" s="50"/>
      <c r="U849" s="50"/>
      <c r="V849" s="50"/>
      <c r="W849" s="51" t="s">
        <v>38</v>
      </c>
      <c r="X849" s="53"/>
      <c r="Y849" s="52"/>
      <c r="Z849" s="50"/>
      <c r="AA849" s="50"/>
      <c r="AB849" s="50"/>
      <c r="AC849" s="51"/>
      <c r="AD849" s="54"/>
      <c r="AE849" s="50"/>
      <c r="AF849" s="50"/>
      <c r="AG849" s="51"/>
      <c r="AH849" s="54"/>
      <c r="AI849" s="54"/>
      <c r="AJ849" s="53"/>
      <c r="AK849" s="55">
        <f t="shared" si="65"/>
        <v>2</v>
      </c>
      <c r="AL849" s="56" t="s">
        <v>107</v>
      </c>
    </row>
    <row r="850" spans="1:38" ht="37.5" customHeight="1">
      <c r="A850" s="22">
        <f>VLOOKUP(C850,[1]業者一覧!_xlnm.Database,3,FALSE)</f>
        <v>0</v>
      </c>
      <c r="B850" s="22">
        <f>VLOOKUP(C850,[1]業者一覧!_xlnm.Database,11,FALSE)</f>
        <v>1</v>
      </c>
      <c r="C850" s="23">
        <v>152182</v>
      </c>
      <c r="D850" s="42" t="str">
        <f t="shared" si="66"/>
        <v>04101152182</v>
      </c>
      <c r="E850" s="43" t="str">
        <f>VLOOKUP(C850,[1]業者一覧!_xlnm.Database,2,FALSE)</f>
        <v>㈱セブンワークス</v>
      </c>
      <c r="F850" s="44">
        <f>VLOOKUP(C850,[1]業者一覧!_xlnm.Database,4,FALSE)</f>
        <v>42675</v>
      </c>
      <c r="G850" s="45">
        <f t="shared" si="67"/>
        <v>44500</v>
      </c>
      <c r="H850" s="46" t="str">
        <f>VLOOKUP(C850,[1]業者一覧!_xlnm.Database,12,FALSE)</f>
        <v>前田 佳良子</v>
      </c>
      <c r="I850" s="46" t="str">
        <f>VLOOKUP(C850,[1]業者一覧!_xlnm.Database,13,FALSE)</f>
        <v>ｾﾌﾞﾝﾜｰｸｽ</v>
      </c>
      <c r="J850" s="29" t="str">
        <f>VLOOKUP(C850,[1]業者一覧!_xlnm.Database,16,FALSE)</f>
        <v>869-1211</v>
      </c>
      <c r="K850" s="43" t="str">
        <f>VLOOKUP(C850,[1]業者一覧!_xlnm.Database,17,FALSE)</f>
        <v>熊本県菊池郡大津町矢護川3358</v>
      </c>
      <c r="L850" s="47" t="str">
        <f>VLOOKUP(C850,[1]業者一覧!_xlnm.Database,18,FALSE)</f>
        <v>0968-37-2221</v>
      </c>
      <c r="M850" s="48" t="str">
        <f>VLOOKUP(C850,[1]業者一覧!_xlnm.Database,19,FALSE)</f>
        <v>佐外</v>
      </c>
      <c r="N850" s="49"/>
      <c r="O850" s="50" t="s">
        <v>39</v>
      </c>
      <c r="P850" s="50" t="s">
        <v>39</v>
      </c>
      <c r="Q850" s="50" t="s">
        <v>40</v>
      </c>
      <c r="R850" s="51" t="s">
        <v>40</v>
      </c>
      <c r="S850" s="52" t="s">
        <v>40</v>
      </c>
      <c r="T850" s="50" t="s">
        <v>40</v>
      </c>
      <c r="U850" s="50" t="s">
        <v>38</v>
      </c>
      <c r="V850" s="50" t="s">
        <v>40</v>
      </c>
      <c r="W850" s="51" t="s">
        <v>40</v>
      </c>
      <c r="X850" s="53" t="s">
        <v>40</v>
      </c>
      <c r="Y850" s="52" t="s">
        <v>40</v>
      </c>
      <c r="Z850" s="50" t="s">
        <v>40</v>
      </c>
      <c r="AA850" s="50" t="s">
        <v>38</v>
      </c>
      <c r="AB850" s="50"/>
      <c r="AC850" s="51" t="s">
        <v>38</v>
      </c>
      <c r="AD850" s="54"/>
      <c r="AE850" s="50"/>
      <c r="AF850" s="50"/>
      <c r="AG850" s="51"/>
      <c r="AH850" s="54"/>
      <c r="AI850" s="54"/>
      <c r="AJ850" s="53"/>
      <c r="AK850" s="55">
        <f t="shared" si="65"/>
        <v>14</v>
      </c>
      <c r="AL850" s="56" t="s">
        <v>108</v>
      </c>
    </row>
    <row r="851" spans="1:38" ht="37.5" customHeight="1">
      <c r="A851" s="22">
        <f>VLOOKUP(C851,[1]業者一覧!_xlnm.Database,3,FALSE)</f>
        <v>0</v>
      </c>
      <c r="B851" s="22">
        <f>VLOOKUP(C851,[1]業者一覧!_xlnm.Database,11,FALSE)</f>
        <v>1</v>
      </c>
      <c r="C851" s="23">
        <v>155150</v>
      </c>
      <c r="D851" s="42" t="str">
        <f t="shared" si="66"/>
        <v>04101155150</v>
      </c>
      <c r="E851" s="43" t="str">
        <f>VLOOKUP(C851,[1]業者一覧!_xlnm.Database,2,FALSE)</f>
        <v>セリ・コーポレーション㈱</v>
      </c>
      <c r="F851" s="44">
        <f>VLOOKUP(C851,[1]業者一覧!_xlnm.Database,4,FALSE)</f>
        <v>42475</v>
      </c>
      <c r="G851" s="45">
        <f t="shared" si="67"/>
        <v>44300</v>
      </c>
      <c r="H851" s="46" t="str">
        <f>VLOOKUP(C851,[1]業者一覧!_xlnm.Database,12,FALSE)</f>
        <v>世利 真治</v>
      </c>
      <c r="I851" s="46" t="str">
        <f>VLOOKUP(C851,[1]業者一覧!_xlnm.Database,13,FALSE)</f>
        <v>ｾﾘ･ｺｰﾎﾟﾚｰｼｮﾝ</v>
      </c>
      <c r="J851" s="29">
        <f>VLOOKUP(C851,[1]業者一覧!_xlnm.Database,16,FALSE)</f>
        <v>8180111</v>
      </c>
      <c r="K851" s="43" t="str">
        <f>VLOOKUP(C851,[1]業者一覧!_xlnm.Database,17,FALSE)</f>
        <v>福岡県太宰府市三条3-19-1</v>
      </c>
      <c r="L851" s="47" t="str">
        <f>VLOOKUP(C851,[1]業者一覧!_xlnm.Database,18,FALSE)</f>
        <v>092-929-4123</v>
      </c>
      <c r="M851" s="48" t="str">
        <f>VLOOKUP(C851,[1]業者一覧!_xlnm.Database,19,FALSE)</f>
        <v>佐外</v>
      </c>
      <c r="N851" s="49" t="s">
        <v>40</v>
      </c>
      <c r="O851" s="50" t="s">
        <v>40</v>
      </c>
      <c r="P851" s="50" t="s">
        <v>40</v>
      </c>
      <c r="Q851" s="50" t="s">
        <v>40</v>
      </c>
      <c r="R851" s="51" t="s">
        <v>40</v>
      </c>
      <c r="S851" s="52" t="s">
        <v>40</v>
      </c>
      <c r="T851" s="50" t="s">
        <v>38</v>
      </c>
      <c r="U851" s="50" t="s">
        <v>38</v>
      </c>
      <c r="V851" s="50" t="s">
        <v>38</v>
      </c>
      <c r="W851" s="51" t="s">
        <v>40</v>
      </c>
      <c r="X851" s="53" t="s">
        <v>38</v>
      </c>
      <c r="Y851" s="52" t="s">
        <v>38</v>
      </c>
      <c r="Z851" s="50" t="s">
        <v>40</v>
      </c>
      <c r="AA851" s="50" t="s">
        <v>40</v>
      </c>
      <c r="AB851" s="50"/>
      <c r="AC851" s="51" t="s">
        <v>38</v>
      </c>
      <c r="AD851" s="54"/>
      <c r="AE851" s="50"/>
      <c r="AF851" s="50"/>
      <c r="AG851" s="51"/>
      <c r="AH851" s="54" t="s">
        <v>38</v>
      </c>
      <c r="AI851" s="54" t="s">
        <v>40</v>
      </c>
      <c r="AJ851" s="53"/>
      <c r="AK851" s="55">
        <f t="shared" si="65"/>
        <v>15</v>
      </c>
      <c r="AL851" s="56"/>
    </row>
    <row r="852" spans="1:38" ht="37.5" customHeight="1">
      <c r="A852" s="22">
        <f>VLOOKUP(C852,[1]業者一覧!_xlnm.Database,3,FALSE)</f>
        <v>0</v>
      </c>
      <c r="B852" s="22">
        <f>VLOOKUP(C852,[1]業者一覧!_xlnm.Database,11,FALSE)</f>
        <v>3</v>
      </c>
      <c r="C852" s="23">
        <v>2548</v>
      </c>
      <c r="D852" s="42" t="str">
        <f t="shared" si="66"/>
        <v>04103002548</v>
      </c>
      <c r="E852" s="43" t="str">
        <f>VLOOKUP(C852,[1]業者一覧!_xlnm.Database,2,FALSE)</f>
        <v>㈱全環</v>
      </c>
      <c r="F852" s="44">
        <f>VLOOKUP(C852,[1]業者一覧!_xlnm.Database,4,FALSE)</f>
        <v>43667</v>
      </c>
      <c r="G852" s="45">
        <f t="shared" si="67"/>
        <v>45493</v>
      </c>
      <c r="H852" s="46" t="str">
        <f>VLOOKUP(C852,[1]業者一覧!_xlnm.Database,12,FALSE)</f>
        <v>森山 成孝</v>
      </c>
      <c r="I852" s="46" t="str">
        <f>VLOOKUP(C852,[1]業者一覧!_xlnm.Database,13,FALSE)</f>
        <v>ｾﾞﾝｶﾝ</v>
      </c>
      <c r="J852" s="29">
        <f>VLOOKUP(C852,[1]業者一覧!_xlnm.Database,16,FALSE)</f>
        <v>8100011</v>
      </c>
      <c r="K852" s="43" t="str">
        <f>VLOOKUP(C852,[1]業者一覧!_xlnm.Database,17,FALSE)</f>
        <v>福岡県福岡市中央区高砂2-5-10</v>
      </c>
      <c r="L852" s="47" t="str">
        <f>VLOOKUP(C852,[1]業者一覧!_xlnm.Database,18,FALSE)</f>
        <v>092-526-0022</v>
      </c>
      <c r="M852" s="48" t="str">
        <f>VLOOKUP(C852,[1]業者一覧!_xlnm.Database,19,FALSE)</f>
        <v>鳥外</v>
      </c>
      <c r="N852" s="49" t="s">
        <v>40</v>
      </c>
      <c r="O852" s="50" t="s">
        <v>40</v>
      </c>
      <c r="P852" s="50" t="s">
        <v>40</v>
      </c>
      <c r="Q852" s="50" t="s">
        <v>40</v>
      </c>
      <c r="R852" s="51" t="s">
        <v>40</v>
      </c>
      <c r="S852" s="52" t="s">
        <v>40</v>
      </c>
      <c r="T852" s="50" t="s">
        <v>38</v>
      </c>
      <c r="U852" s="50" t="s">
        <v>40</v>
      </c>
      <c r="V852" s="50" t="s">
        <v>38</v>
      </c>
      <c r="W852" s="51" t="s">
        <v>38</v>
      </c>
      <c r="X852" s="53"/>
      <c r="Y852" s="52" t="s">
        <v>40</v>
      </c>
      <c r="Z852" s="50" t="s">
        <v>40</v>
      </c>
      <c r="AA852" s="50" t="s">
        <v>40</v>
      </c>
      <c r="AB852" s="50" t="s">
        <v>40</v>
      </c>
      <c r="AC852" s="51" t="s">
        <v>40</v>
      </c>
      <c r="AD852" s="54"/>
      <c r="AE852" s="50"/>
      <c r="AF852" s="50" t="s">
        <v>40</v>
      </c>
      <c r="AG852" s="51"/>
      <c r="AH852" s="54" t="s">
        <v>38</v>
      </c>
      <c r="AI852" s="54" t="s">
        <v>42</v>
      </c>
      <c r="AJ852" s="53" t="s">
        <v>42</v>
      </c>
      <c r="AK852" s="55">
        <f t="shared" si="65"/>
        <v>16</v>
      </c>
      <c r="AL852" s="56"/>
    </row>
    <row r="853" spans="1:38" ht="37.5" customHeight="1">
      <c r="A853" s="22">
        <f>VLOOKUP(C853,[1]業者一覧!_xlnm.Database,3,FALSE)</f>
        <v>0</v>
      </c>
      <c r="B853" s="22">
        <f>VLOOKUP(C853,[1]業者一覧!_xlnm.Database,11,FALSE)</f>
        <v>1</v>
      </c>
      <c r="C853" s="23">
        <v>187527</v>
      </c>
      <c r="D853" s="42" t="str">
        <f t="shared" si="66"/>
        <v>04101187527</v>
      </c>
      <c r="E853" s="43" t="str">
        <f>VLOOKUP(C853,[1]業者一覧!_xlnm.Database,2,FALSE)</f>
        <v>㈲センカン商工</v>
      </c>
      <c r="F853" s="44">
        <f>VLOOKUP(C853,[1]業者一覧!_xlnm.Database,4,FALSE)</f>
        <v>42431</v>
      </c>
      <c r="G853" s="45">
        <f t="shared" si="67"/>
        <v>44256</v>
      </c>
      <c r="H853" s="46" t="str">
        <f>VLOOKUP(C853,[1]業者一覧!_xlnm.Database,12,FALSE)</f>
        <v>望月 崇</v>
      </c>
      <c r="I853" s="46" t="str">
        <f>VLOOKUP(C853,[1]業者一覧!_xlnm.Database,13,FALSE)</f>
        <v>ｾﾝｶﾝｼｮｳｺｳ</v>
      </c>
      <c r="J853" s="29" t="str">
        <f>VLOOKUP(C853,[1]業者一覧!_xlnm.Database,16,FALSE)</f>
        <v>833-0034</v>
      </c>
      <c r="K853" s="43" t="str">
        <f>VLOOKUP(C853,[1]業者一覧!_xlnm.Database,17,FALSE)</f>
        <v>福岡県筑後市大字下北島76-11</v>
      </c>
      <c r="L853" s="47" t="str">
        <f>VLOOKUP(C853,[1]業者一覧!_xlnm.Database,18,FALSE)</f>
        <v>0942-53-4562</v>
      </c>
      <c r="M853" s="48" t="str">
        <f>VLOOKUP(C853,[1]業者一覧!_xlnm.Database,19,FALSE)</f>
        <v>佐外</v>
      </c>
      <c r="N853" s="49"/>
      <c r="O853" s="50" t="s">
        <v>38</v>
      </c>
      <c r="P853" s="50" t="s">
        <v>38</v>
      </c>
      <c r="Q853" s="50" t="s">
        <v>38</v>
      </c>
      <c r="R853" s="51" t="s">
        <v>38</v>
      </c>
      <c r="S853" s="52" t="s">
        <v>38</v>
      </c>
      <c r="T853" s="50" t="s">
        <v>38</v>
      </c>
      <c r="U853" s="50" t="s">
        <v>38</v>
      </c>
      <c r="V853" s="50" t="s">
        <v>38</v>
      </c>
      <c r="W853" s="51" t="s">
        <v>38</v>
      </c>
      <c r="X853" s="53"/>
      <c r="Y853" s="52" t="s">
        <v>38</v>
      </c>
      <c r="Z853" s="50" t="s">
        <v>38</v>
      </c>
      <c r="AA853" s="50" t="s">
        <v>38</v>
      </c>
      <c r="AB853" s="50"/>
      <c r="AC853" s="51" t="s">
        <v>38</v>
      </c>
      <c r="AD853" s="54" t="s">
        <v>38</v>
      </c>
      <c r="AE853" s="50"/>
      <c r="AF853" s="50"/>
      <c r="AG853" s="51"/>
      <c r="AH853" s="54"/>
      <c r="AI853" s="54"/>
      <c r="AJ853" s="53"/>
      <c r="AK853" s="55">
        <f t="shared" si="65"/>
        <v>14</v>
      </c>
      <c r="AL853" s="56"/>
    </row>
    <row r="854" spans="1:38" ht="37.5" customHeight="1">
      <c r="A854" s="22">
        <f>VLOOKUP(C854,[1]業者一覧!_xlnm.Database,3,FALSE)</f>
        <v>0</v>
      </c>
      <c r="B854" s="22">
        <f>VLOOKUP(C854,[1]業者一覧!_xlnm.Database,11,FALSE)</f>
        <v>1</v>
      </c>
      <c r="C854" s="23">
        <v>135152</v>
      </c>
      <c r="D854" s="42" t="str">
        <f t="shared" si="66"/>
        <v>04101135152</v>
      </c>
      <c r="E854" s="43" t="str">
        <f>VLOOKUP(C854,[1]業者一覧!_xlnm.Database,2,FALSE)</f>
        <v>㈱センク</v>
      </c>
      <c r="F854" s="44">
        <f>VLOOKUP(C854,[1]業者一覧!_xlnm.Database,4,FALSE)</f>
        <v>43368</v>
      </c>
      <c r="G854" s="45">
        <f t="shared" si="67"/>
        <v>45193</v>
      </c>
      <c r="H854" s="46" t="str">
        <f>VLOOKUP(C854,[1]業者一覧!_xlnm.Database,12,FALSE)</f>
        <v>土屋 妙子</v>
      </c>
      <c r="I854" s="46" t="str">
        <f>VLOOKUP(C854,[1]業者一覧!_xlnm.Database,13,FALSE)</f>
        <v>ｾﾝｸ</v>
      </c>
      <c r="J854" s="29" t="str">
        <f>VLOOKUP(C854,[1]業者一覧!_xlnm.Database,16,FALSE)</f>
        <v>816-0847</v>
      </c>
      <c r="K854" s="43" t="str">
        <f>VLOOKUP(C854,[1]業者一覧!_xlnm.Database,17,FALSE)</f>
        <v>福岡県春日市大土居3-170</v>
      </c>
      <c r="L854" s="47" t="str">
        <f>VLOOKUP(C854,[1]業者一覧!_xlnm.Database,18,FALSE)</f>
        <v>092-589-8262</v>
      </c>
      <c r="M854" s="48" t="str">
        <f>VLOOKUP(C854,[1]業者一覧!_xlnm.Database,19,FALSE)</f>
        <v>佐外</v>
      </c>
      <c r="N854" s="49"/>
      <c r="O854" s="50"/>
      <c r="P854" s="50"/>
      <c r="Q854" s="50"/>
      <c r="R854" s="51"/>
      <c r="S854" s="52" t="s">
        <v>40</v>
      </c>
      <c r="T854" s="50" t="s">
        <v>38</v>
      </c>
      <c r="U854" s="50" t="s">
        <v>38</v>
      </c>
      <c r="V854" s="50" t="s">
        <v>38</v>
      </c>
      <c r="W854" s="51"/>
      <c r="X854" s="53"/>
      <c r="Y854" s="52"/>
      <c r="Z854" s="50" t="s">
        <v>40</v>
      </c>
      <c r="AA854" s="50" t="s">
        <v>40</v>
      </c>
      <c r="AB854" s="50"/>
      <c r="AC854" s="51" t="s">
        <v>38</v>
      </c>
      <c r="AD854" s="54"/>
      <c r="AE854" s="50"/>
      <c r="AF854" s="50"/>
      <c r="AG854" s="51"/>
      <c r="AH854" s="54" t="s">
        <v>38</v>
      </c>
      <c r="AI854" s="54" t="s">
        <v>42</v>
      </c>
      <c r="AJ854" s="53"/>
      <c r="AK854" s="55">
        <f t="shared" si="65"/>
        <v>7</v>
      </c>
      <c r="AL854" s="56"/>
    </row>
    <row r="855" spans="1:38" ht="37.5" customHeight="1">
      <c r="A855" s="22">
        <f>VLOOKUP(C855,[1]業者一覧!_xlnm.Database,3,FALSE)</f>
        <v>0</v>
      </c>
      <c r="B855" s="22">
        <f>VLOOKUP(C855,[1]業者一覧!_xlnm.Database,11,FALSE)</f>
        <v>1</v>
      </c>
      <c r="C855" s="23">
        <v>63218</v>
      </c>
      <c r="D855" s="42" t="str">
        <f t="shared" si="66"/>
        <v>04101063218</v>
      </c>
      <c r="E855" s="43" t="str">
        <f>VLOOKUP(C855,[1]業者一覧!_xlnm.Database,2,FALSE)</f>
        <v>㈱センター機材</v>
      </c>
      <c r="F855" s="44">
        <f>VLOOKUP(C855,[1]業者一覧!_xlnm.Database,4,FALSE)</f>
        <v>42243</v>
      </c>
      <c r="G855" s="45">
        <f t="shared" si="67"/>
        <v>44069</v>
      </c>
      <c r="H855" s="46" t="str">
        <f>VLOOKUP(C855,[1]業者一覧!_xlnm.Database,12,FALSE)</f>
        <v>多田 哲夫</v>
      </c>
      <c r="I855" s="46" t="str">
        <f>VLOOKUP(C855,[1]業者一覧!_xlnm.Database,13,FALSE)</f>
        <v>ｾﾝﾀｰｷｻﾞｲ</v>
      </c>
      <c r="J855" s="29" t="str">
        <f>VLOOKUP(C855,[1]業者一覧!_xlnm.Database,16,FALSE)</f>
        <v>812-0894</v>
      </c>
      <c r="K855" s="43" t="str">
        <f>VLOOKUP(C855,[1]業者一覧!_xlnm.Database,17,FALSE)</f>
        <v>福岡県福岡市博多区諸岡5-1-8</v>
      </c>
      <c r="L855" s="47" t="str">
        <f>VLOOKUP(C855,[1]業者一覧!_xlnm.Database,18,FALSE)</f>
        <v>092-591-2828</v>
      </c>
      <c r="M855" s="48" t="str">
        <f>VLOOKUP(C855,[1]業者一覧!_xlnm.Database,19,FALSE)</f>
        <v>佐外</v>
      </c>
      <c r="N855" s="49"/>
      <c r="O855" s="50" t="s">
        <v>38</v>
      </c>
      <c r="P855" s="50"/>
      <c r="Q855" s="50"/>
      <c r="R855" s="51"/>
      <c r="S855" s="52" t="s">
        <v>40</v>
      </c>
      <c r="T855" s="50"/>
      <c r="U855" s="50"/>
      <c r="V855" s="50"/>
      <c r="W855" s="51"/>
      <c r="X855" s="53"/>
      <c r="Y855" s="52"/>
      <c r="Z855" s="50" t="s">
        <v>40</v>
      </c>
      <c r="AA855" s="50" t="s">
        <v>40</v>
      </c>
      <c r="AB855" s="50"/>
      <c r="AC855" s="51" t="s">
        <v>38</v>
      </c>
      <c r="AD855" s="54"/>
      <c r="AE855" s="50"/>
      <c r="AF855" s="50"/>
      <c r="AG855" s="51"/>
      <c r="AH855" s="54"/>
      <c r="AI855" s="54"/>
      <c r="AJ855" s="53"/>
      <c r="AK855" s="55">
        <f t="shared" si="65"/>
        <v>5</v>
      </c>
      <c r="AL855" s="56"/>
    </row>
    <row r="856" spans="1:38" ht="37.5" customHeight="1">
      <c r="A856" s="22">
        <f>VLOOKUP(C856,[1]業者一覧!_xlnm.Database,3,FALSE)</f>
        <v>0</v>
      </c>
      <c r="B856" s="22">
        <f>VLOOKUP(C856,[1]業者一覧!_xlnm.Database,11,FALSE)</f>
        <v>1</v>
      </c>
      <c r="C856" s="23">
        <v>190586</v>
      </c>
      <c r="D856" s="42" t="str">
        <f t="shared" si="66"/>
        <v>04101190586</v>
      </c>
      <c r="E856" s="43" t="str">
        <f>VLOOKUP(C856,[1]業者一覧!_xlnm.Database,2,FALSE)</f>
        <v>㈱センチュリー企画</v>
      </c>
      <c r="F856" s="44">
        <f>VLOOKUP(C856,[1]業者一覧!_xlnm.Database,4,FALSE)</f>
        <v>42626</v>
      </c>
      <c r="G856" s="45">
        <f t="shared" si="67"/>
        <v>44451</v>
      </c>
      <c r="H856" s="46" t="str">
        <f>VLOOKUP(C856,[1]業者一覧!_xlnm.Database,12,FALSE)</f>
        <v>永渕 裕幸</v>
      </c>
      <c r="I856" s="46" t="str">
        <f>VLOOKUP(C856,[1]業者一覧!_xlnm.Database,13,FALSE)</f>
        <v>ｾﾝﾁｭﾘｰｷｶｸ</v>
      </c>
      <c r="J856" s="29" t="str">
        <f>VLOOKUP(C856,[1]業者一覧!_xlnm.Database,16,FALSE)</f>
        <v>840-0804</v>
      </c>
      <c r="K856" s="43" t="str">
        <f>VLOOKUP(C856,[1]業者一覧!_xlnm.Database,17,FALSE)</f>
        <v>佐賀県佐賀市神野東3-12-50</v>
      </c>
      <c r="L856" s="47" t="str">
        <f>VLOOKUP(C856,[1]業者一覧!_xlnm.Database,18,FALSE)</f>
        <v>0952-33-1225</v>
      </c>
      <c r="M856" s="48" t="str">
        <f>VLOOKUP(C856,[1]業者一覧!_xlnm.Database,19,FALSE)</f>
        <v>佐内</v>
      </c>
      <c r="N856" s="49"/>
      <c r="O856" s="50"/>
      <c r="P856" s="50"/>
      <c r="Q856" s="50"/>
      <c r="R856" s="51"/>
      <c r="S856" s="52" t="s">
        <v>38</v>
      </c>
      <c r="T856" s="50" t="s">
        <v>38</v>
      </c>
      <c r="U856" s="50" t="s">
        <v>38</v>
      </c>
      <c r="V856" s="50" t="s">
        <v>38</v>
      </c>
      <c r="W856" s="51"/>
      <c r="X856" s="53"/>
      <c r="Y856" s="52"/>
      <c r="Z856" s="50"/>
      <c r="AA856" s="50" t="s">
        <v>38</v>
      </c>
      <c r="AB856" s="50"/>
      <c r="AC856" s="51" t="s">
        <v>38</v>
      </c>
      <c r="AD856" s="54"/>
      <c r="AE856" s="50"/>
      <c r="AF856" s="50"/>
      <c r="AG856" s="51"/>
      <c r="AH856" s="54"/>
      <c r="AI856" s="54"/>
      <c r="AJ856" s="53"/>
      <c r="AK856" s="55">
        <f t="shared" si="65"/>
        <v>6</v>
      </c>
      <c r="AL856" s="56"/>
    </row>
    <row r="857" spans="1:38" ht="37.5" customHeight="1">
      <c r="A857" s="22">
        <f>VLOOKUP(C857,[1]業者一覧!_xlnm.Database,3,FALSE)</f>
        <v>0</v>
      </c>
      <c r="B857" s="22">
        <f>VLOOKUP(C857,[1]業者一覧!_xlnm.Database,11,FALSE)</f>
        <v>7</v>
      </c>
      <c r="C857" s="23">
        <v>151199</v>
      </c>
      <c r="D857" s="42" t="str">
        <f t="shared" si="66"/>
        <v>04107151199</v>
      </c>
      <c r="E857" s="43" t="str">
        <f>VLOOKUP(C857,[1]業者一覧!_xlnm.Database,2,FALSE)</f>
        <v>双栄建設㈱</v>
      </c>
      <c r="F857" s="44">
        <f>VLOOKUP(C857,[1]業者一覧!_xlnm.Database,4,FALSE)</f>
        <v>41899</v>
      </c>
      <c r="G857" s="45">
        <f t="shared" si="67"/>
        <v>43724</v>
      </c>
      <c r="H857" s="46" t="str">
        <f>VLOOKUP(C857,[1]業者一覧!_xlnm.Database,12,FALSE)</f>
        <v>峰 勇二</v>
      </c>
      <c r="I857" s="46" t="str">
        <f>VLOOKUP(C857,[1]業者一覧!_xlnm.Database,13,FALSE)</f>
        <v>ｿｳｴｲｹﾝｾﾂ</v>
      </c>
      <c r="J857" s="29" t="str">
        <f>VLOOKUP(C857,[1]業者一覧!_xlnm.Database,16,FALSE)</f>
        <v>849-0501</v>
      </c>
      <c r="K857" s="43" t="str">
        <f>VLOOKUP(C857,[1]業者一覧!_xlnm.Database,17,FALSE)</f>
        <v>佐賀県杵島郡江北町大字山口1398-1寿ビル内</v>
      </c>
      <c r="L857" s="47" t="str">
        <f>VLOOKUP(C857,[1]業者一覧!_xlnm.Database,18,FALSE)</f>
        <v>0952-86-5309</v>
      </c>
      <c r="M857" s="48" t="str">
        <f>VLOOKUP(C857,[1]業者一覧!_xlnm.Database,19,FALSE)</f>
        <v>杵内</v>
      </c>
      <c r="N857" s="49"/>
      <c r="O857" s="50"/>
      <c r="P857" s="50"/>
      <c r="Q857" s="50"/>
      <c r="R857" s="51"/>
      <c r="S857" s="52" t="s">
        <v>38</v>
      </c>
      <c r="T857" s="50" t="s">
        <v>38</v>
      </c>
      <c r="U857" s="50" t="s">
        <v>38</v>
      </c>
      <c r="V857" s="50" t="s">
        <v>38</v>
      </c>
      <c r="W857" s="51"/>
      <c r="X857" s="53"/>
      <c r="Y857" s="52" t="s">
        <v>38</v>
      </c>
      <c r="Z857" s="50" t="s">
        <v>38</v>
      </c>
      <c r="AA857" s="50" t="s">
        <v>38</v>
      </c>
      <c r="AB857" s="50"/>
      <c r="AC857" s="51" t="s">
        <v>38</v>
      </c>
      <c r="AD857" s="54"/>
      <c r="AE857" s="50"/>
      <c r="AF857" s="50"/>
      <c r="AG857" s="51"/>
      <c r="AH857" s="54"/>
      <c r="AI857" s="54"/>
      <c r="AJ857" s="53"/>
      <c r="AK857" s="55">
        <f t="shared" si="65"/>
        <v>8</v>
      </c>
      <c r="AL857" s="56"/>
    </row>
    <row r="858" spans="1:38" ht="37.5" customHeight="1">
      <c r="A858" s="22">
        <f>VLOOKUP(C858,[1]業者一覧!_xlnm.Database,3,FALSE)</f>
        <v>0</v>
      </c>
      <c r="B858" s="22">
        <f>VLOOKUP(C858,[1]業者一覧!_xlnm.Database,11,FALSE)</f>
        <v>1</v>
      </c>
      <c r="C858" s="23">
        <v>82699</v>
      </c>
      <c r="D858" s="42" t="str">
        <f t="shared" si="66"/>
        <v>04101082699</v>
      </c>
      <c r="E858" s="43" t="str">
        <f>VLOOKUP(C858,[1]業者一覧!_xlnm.Database,2,FALSE)</f>
        <v>㈲創園</v>
      </c>
      <c r="F858" s="44">
        <f>VLOOKUP(C858,[1]業者一覧!_xlnm.Database,4,FALSE)</f>
        <v>42774</v>
      </c>
      <c r="G858" s="45">
        <f t="shared" si="67"/>
        <v>44599</v>
      </c>
      <c r="H858" s="46" t="str">
        <f>VLOOKUP(C858,[1]業者一覧!_xlnm.Database,12,FALSE)</f>
        <v>牟田 研之</v>
      </c>
      <c r="I858" s="46" t="str">
        <f>VLOOKUP(C858,[1]業者一覧!_xlnm.Database,13,FALSE)</f>
        <v>ｿｳｴﾝ</v>
      </c>
      <c r="J858" s="29" t="str">
        <f>VLOOKUP(C858,[1]業者一覧!_xlnm.Database,16,FALSE)</f>
        <v>842-0107</v>
      </c>
      <c r="K858" s="43" t="str">
        <f>VLOOKUP(C858,[1]業者一覧!_xlnm.Database,17,FALSE)</f>
        <v>佐賀県神埼市神埼町鶴2019-1</v>
      </c>
      <c r="L858" s="47" t="str">
        <f>VLOOKUP(C858,[1]業者一覧!_xlnm.Database,18,FALSE)</f>
        <v>0952-52-3870</v>
      </c>
      <c r="M858" s="48" t="str">
        <f>VLOOKUP(C858,[1]業者一覧!_xlnm.Database,19,FALSE)</f>
        <v>佐内</v>
      </c>
      <c r="N858" s="49"/>
      <c r="O858" s="50"/>
      <c r="P858" s="50"/>
      <c r="Q858" s="50"/>
      <c r="R858" s="51"/>
      <c r="S858" s="52" t="s">
        <v>38</v>
      </c>
      <c r="T858" s="50" t="s">
        <v>38</v>
      </c>
      <c r="U858" s="50" t="s">
        <v>38</v>
      </c>
      <c r="V858" s="50"/>
      <c r="W858" s="51"/>
      <c r="X858" s="53"/>
      <c r="Y858" s="52" t="s">
        <v>38</v>
      </c>
      <c r="Z858" s="50" t="s">
        <v>38</v>
      </c>
      <c r="AA858" s="50" t="s">
        <v>38</v>
      </c>
      <c r="AB858" s="50"/>
      <c r="AC858" s="51" t="s">
        <v>38</v>
      </c>
      <c r="AD858" s="54"/>
      <c r="AE858" s="50"/>
      <c r="AF858" s="50"/>
      <c r="AG858" s="51"/>
      <c r="AH858" s="54"/>
      <c r="AI858" s="54"/>
      <c r="AJ858" s="53"/>
      <c r="AK858" s="55">
        <f t="shared" si="65"/>
        <v>7</v>
      </c>
      <c r="AL858" s="56"/>
    </row>
    <row r="859" spans="1:38" ht="37.5" customHeight="1">
      <c r="A859" s="22">
        <f>VLOOKUP(C859,[1]業者一覧!_xlnm.Database,3,FALSE)</f>
        <v>0</v>
      </c>
      <c r="B859" s="22">
        <f>VLOOKUP(C859,[1]業者一覧!_xlnm.Database,11,FALSE)</f>
        <v>1</v>
      </c>
      <c r="C859" s="23">
        <v>28271</v>
      </c>
      <c r="D859" s="42" t="str">
        <f t="shared" si="66"/>
        <v>04101028271</v>
      </c>
      <c r="E859" s="43" t="str">
        <f>VLOOKUP(C859,[1]業者一覧!_xlnm.Database,2,FALSE)</f>
        <v>㈱創業</v>
      </c>
      <c r="F859" s="44">
        <f>VLOOKUP(C859,[1]業者一覧!_xlnm.Database,4,FALSE)</f>
        <v>42050</v>
      </c>
      <c r="G859" s="45">
        <f t="shared" si="67"/>
        <v>43875</v>
      </c>
      <c r="H859" s="46" t="str">
        <f>VLOOKUP(C859,[1]業者一覧!_xlnm.Database,12,FALSE)</f>
        <v>前田 剛志</v>
      </c>
      <c r="I859" s="46" t="str">
        <f>VLOOKUP(C859,[1]業者一覧!_xlnm.Database,13,FALSE)</f>
        <v>ｿｳｷﾞｮｳ</v>
      </c>
      <c r="J859" s="29">
        <f>VLOOKUP(C859,[1]業者一覧!_xlnm.Database,16,FALSE)</f>
        <v>8400862</v>
      </c>
      <c r="K859" s="43" t="str">
        <f>VLOOKUP(C859,[1]業者一覧!_xlnm.Database,17,FALSE)</f>
        <v>佐賀県佐賀市嘉瀬町大字扇町2342</v>
      </c>
      <c r="L859" s="47" t="str">
        <f>VLOOKUP(C859,[1]業者一覧!_xlnm.Database,18,FALSE)</f>
        <v>0952-25-2630</v>
      </c>
      <c r="M859" s="48" t="str">
        <f>VLOOKUP(C859,[1]業者一覧!_xlnm.Database,19,FALSE)</f>
        <v>佐内</v>
      </c>
      <c r="N859" s="49" t="s">
        <v>40</v>
      </c>
      <c r="O859" s="50" t="s">
        <v>40</v>
      </c>
      <c r="P859" s="50" t="s">
        <v>38</v>
      </c>
      <c r="Q859" s="50"/>
      <c r="R859" s="51"/>
      <c r="S859" s="52" t="s">
        <v>38</v>
      </c>
      <c r="T859" s="50" t="s">
        <v>40</v>
      </c>
      <c r="U859" s="50" t="s">
        <v>40</v>
      </c>
      <c r="V859" s="50" t="s">
        <v>40</v>
      </c>
      <c r="W859" s="51" t="s">
        <v>40</v>
      </c>
      <c r="X859" s="53"/>
      <c r="Y859" s="52" t="s">
        <v>40</v>
      </c>
      <c r="Z859" s="50" t="s">
        <v>38</v>
      </c>
      <c r="AA859" s="50" t="s">
        <v>38</v>
      </c>
      <c r="AB859" s="50"/>
      <c r="AC859" s="51" t="s">
        <v>40</v>
      </c>
      <c r="AD859" s="54"/>
      <c r="AE859" s="50"/>
      <c r="AF859" s="50" t="s">
        <v>40</v>
      </c>
      <c r="AG859" s="51" t="s">
        <v>40</v>
      </c>
      <c r="AH859" s="54"/>
      <c r="AI859" s="54"/>
      <c r="AJ859" s="53"/>
      <c r="AK859" s="55">
        <f t="shared" si="65"/>
        <v>14</v>
      </c>
      <c r="AL859" s="56"/>
    </row>
    <row r="860" spans="1:38" ht="37.5" customHeight="1">
      <c r="A860" s="22">
        <f>VLOOKUP(C860,[1]業者一覧!_xlnm.Database,3,FALSE)</f>
        <v>0</v>
      </c>
      <c r="B860" s="22">
        <f>VLOOKUP(C860,[1]業者一覧!_xlnm.Database,11,FALSE)</f>
        <v>3</v>
      </c>
      <c r="C860" s="23">
        <v>133405</v>
      </c>
      <c r="D860" s="42" t="str">
        <f t="shared" si="66"/>
        <v>04103133405</v>
      </c>
      <c r="E860" s="43" t="str">
        <f>VLOOKUP(C860,[1]業者一覧!_xlnm.Database,2,FALSE)</f>
        <v>㈲創建</v>
      </c>
      <c r="F860" s="44">
        <f>VLOOKUP(C860,[1]業者一覧!_xlnm.Database,4,FALSE)</f>
        <v>42793</v>
      </c>
      <c r="G860" s="45">
        <f t="shared" si="67"/>
        <v>44618</v>
      </c>
      <c r="H860" s="46" t="str">
        <f>VLOOKUP(C860,[1]業者一覧!_xlnm.Database,12,FALSE)</f>
        <v>吉水 剛</v>
      </c>
      <c r="I860" s="46" t="str">
        <f>VLOOKUP(C860,[1]業者一覧!_xlnm.Database,13,FALSE)</f>
        <v>ｿｳｹﾝ</v>
      </c>
      <c r="J860" s="29" t="str">
        <f>VLOOKUP(C860,[1]業者一覧!_xlnm.Database,16,FALSE)</f>
        <v>814-0155</v>
      </c>
      <c r="K860" s="43" t="str">
        <f>VLOOKUP(C860,[1]業者一覧!_xlnm.Database,17,FALSE)</f>
        <v>福岡県福岡市城南区大字東油山157-57</v>
      </c>
      <c r="L860" s="47" t="str">
        <f>VLOOKUP(C860,[1]業者一覧!_xlnm.Database,18,FALSE)</f>
        <v>092-873-9640</v>
      </c>
      <c r="M860" s="48" t="str">
        <f>VLOOKUP(C860,[1]業者一覧!_xlnm.Database,19,FALSE)</f>
        <v>鳥外</v>
      </c>
      <c r="N860" s="49"/>
      <c r="O860" s="50"/>
      <c r="P860" s="50"/>
      <c r="Q860" s="50"/>
      <c r="R860" s="51"/>
      <c r="S860" s="52" t="s">
        <v>38</v>
      </c>
      <c r="T860" s="50" t="s">
        <v>38</v>
      </c>
      <c r="U860" s="50" t="s">
        <v>38</v>
      </c>
      <c r="V860" s="50" t="s">
        <v>38</v>
      </c>
      <c r="W860" s="51"/>
      <c r="X860" s="53"/>
      <c r="Y860" s="52" t="s">
        <v>38</v>
      </c>
      <c r="Z860" s="50" t="s">
        <v>38</v>
      </c>
      <c r="AA860" s="50" t="s">
        <v>38</v>
      </c>
      <c r="AB860" s="50"/>
      <c r="AC860" s="51" t="s">
        <v>38</v>
      </c>
      <c r="AD860" s="54"/>
      <c r="AE860" s="50"/>
      <c r="AF860" s="50"/>
      <c r="AG860" s="51"/>
      <c r="AH860" s="54" t="s">
        <v>38</v>
      </c>
      <c r="AI860" s="54"/>
      <c r="AJ860" s="53"/>
      <c r="AK860" s="55">
        <f t="shared" si="65"/>
        <v>8</v>
      </c>
      <c r="AL860" s="56"/>
    </row>
    <row r="861" spans="1:38" ht="37.5" customHeight="1">
      <c r="A861" s="22">
        <f>VLOOKUP(C861,[1]業者一覧!_xlnm.Database,3,FALSE)</f>
        <v>0</v>
      </c>
      <c r="B861" s="22">
        <f>VLOOKUP(C861,[1]業者一覧!_xlnm.Database,11,FALSE)</f>
        <v>3</v>
      </c>
      <c r="C861" s="23">
        <v>126265</v>
      </c>
      <c r="D861" s="42" t="str">
        <f t="shared" si="66"/>
        <v>04103126265</v>
      </c>
      <c r="E861" s="43" t="str">
        <f>VLOOKUP(C861,[1]業者一覧!_xlnm.Database,2,FALSE)</f>
        <v>㈲創光リサイクル</v>
      </c>
      <c r="F861" s="44">
        <f>VLOOKUP(C861,[1]業者一覧!_xlnm.Database,4,FALSE)</f>
        <v>42463</v>
      </c>
      <c r="G861" s="45">
        <f t="shared" si="67"/>
        <v>44288</v>
      </c>
      <c r="H861" s="46" t="str">
        <f>VLOOKUP(C861,[1]業者一覧!_xlnm.Database,12,FALSE)</f>
        <v>森下 弘一</v>
      </c>
      <c r="I861" s="46" t="str">
        <f>VLOOKUP(C861,[1]業者一覧!_xlnm.Database,13,FALSE)</f>
        <v>ｿｳｺｳﾘｻｲｸﾙ</v>
      </c>
      <c r="J861" s="29">
        <f>VLOOKUP(C861,[1]業者一覧!_xlnm.Database,16,FALSE)</f>
        <v>8180013</v>
      </c>
      <c r="K861" s="43" t="str">
        <f>VLOOKUP(C861,[1]業者一覧!_xlnm.Database,17,FALSE)</f>
        <v>福岡県筑紫野市岡田3-10-3</v>
      </c>
      <c r="L861" s="47" t="str">
        <f>VLOOKUP(C861,[1]業者一覧!_xlnm.Database,18,FALSE)</f>
        <v>092-920-8458</v>
      </c>
      <c r="M861" s="48" t="str">
        <f>VLOOKUP(C861,[1]業者一覧!_xlnm.Database,19,FALSE)</f>
        <v>鳥外</v>
      </c>
      <c r="N861" s="49"/>
      <c r="O861" s="50"/>
      <c r="P861" s="50" t="s">
        <v>38</v>
      </c>
      <c r="Q861" s="50"/>
      <c r="R861" s="51"/>
      <c r="S861" s="52" t="s">
        <v>38</v>
      </c>
      <c r="T861" s="50" t="s">
        <v>38</v>
      </c>
      <c r="U861" s="50" t="s">
        <v>38</v>
      </c>
      <c r="V861" s="50" t="s">
        <v>38</v>
      </c>
      <c r="W861" s="51" t="s">
        <v>38</v>
      </c>
      <c r="X861" s="53"/>
      <c r="Y861" s="52" t="s">
        <v>38</v>
      </c>
      <c r="Z861" s="50" t="s">
        <v>38</v>
      </c>
      <c r="AA861" s="50" t="s">
        <v>38</v>
      </c>
      <c r="AB861" s="50"/>
      <c r="AC861" s="51" t="s">
        <v>38</v>
      </c>
      <c r="AD861" s="54"/>
      <c r="AE861" s="50"/>
      <c r="AF861" s="50"/>
      <c r="AG861" s="51"/>
      <c r="AH861" s="54" t="s">
        <v>38</v>
      </c>
      <c r="AI861" s="54"/>
      <c r="AJ861" s="53"/>
      <c r="AK861" s="55">
        <f t="shared" si="65"/>
        <v>10</v>
      </c>
      <c r="AL861" s="56"/>
    </row>
    <row r="862" spans="1:38" ht="37.5" customHeight="1">
      <c r="A862" s="22">
        <f>VLOOKUP(C862,[1]業者一覧!_xlnm.Database,3,FALSE)</f>
        <v>0</v>
      </c>
      <c r="B862" s="22">
        <f>VLOOKUP(C862,[1]業者一覧!_xlnm.Database,11,FALSE)</f>
        <v>1</v>
      </c>
      <c r="C862" s="23">
        <v>68674</v>
      </c>
      <c r="D862" s="42" t="str">
        <f t="shared" si="66"/>
        <v>04101068674</v>
      </c>
      <c r="E862" s="43" t="str">
        <f>VLOOKUP(C862,[1]業者一覧!_xlnm.Database,2,FALSE)</f>
        <v>㈲相互オガ粉クリーン</v>
      </c>
      <c r="F862" s="44">
        <f>VLOOKUP(C862,[1]業者一覧!_xlnm.Database,4,FALSE)</f>
        <v>42148</v>
      </c>
      <c r="G862" s="45">
        <f t="shared" si="67"/>
        <v>43974</v>
      </c>
      <c r="H862" s="46" t="str">
        <f>VLOOKUP(C862,[1]業者一覧!_xlnm.Database,12,FALSE)</f>
        <v>太田 博幸</v>
      </c>
      <c r="I862" s="46" t="str">
        <f>VLOOKUP(C862,[1]業者一覧!_xlnm.Database,13,FALSE)</f>
        <v>ｿｳｺﾞｵｶﾞｺｸﾘｰﾝ</v>
      </c>
      <c r="J862" s="29">
        <f>VLOOKUP(C862,[1]業者一覧!_xlnm.Database,16,FALSE)</f>
        <v>8490911</v>
      </c>
      <c r="K862" s="43" t="str">
        <f>VLOOKUP(C862,[1]業者一覧!_xlnm.Database,17,FALSE)</f>
        <v>佐賀県佐賀市兵庫町大字若宮135-1</v>
      </c>
      <c r="L862" s="47" t="str">
        <f>VLOOKUP(C862,[1]業者一覧!_xlnm.Database,18,FALSE)</f>
        <v>0952-24-0506</v>
      </c>
      <c r="M862" s="48" t="str">
        <f>VLOOKUP(C862,[1]業者一覧!_xlnm.Database,19,FALSE)</f>
        <v>佐内</v>
      </c>
      <c r="N862" s="49" t="s">
        <v>38</v>
      </c>
      <c r="O862" s="50" t="s">
        <v>38</v>
      </c>
      <c r="P862" s="50" t="s">
        <v>38</v>
      </c>
      <c r="Q862" s="50"/>
      <c r="R862" s="51"/>
      <c r="S862" s="52" t="s">
        <v>38</v>
      </c>
      <c r="T862" s="50" t="s">
        <v>38</v>
      </c>
      <c r="U862" s="50" t="s">
        <v>38</v>
      </c>
      <c r="V862" s="50" t="s">
        <v>38</v>
      </c>
      <c r="W862" s="51"/>
      <c r="X862" s="53"/>
      <c r="Y862" s="52" t="s">
        <v>38</v>
      </c>
      <c r="Z862" s="50" t="s">
        <v>38</v>
      </c>
      <c r="AA862" s="50" t="s">
        <v>38</v>
      </c>
      <c r="AB862" s="50"/>
      <c r="AC862" s="51" t="s">
        <v>38</v>
      </c>
      <c r="AD862" s="54"/>
      <c r="AE862" s="50"/>
      <c r="AF862" s="50" t="s">
        <v>38</v>
      </c>
      <c r="AG862" s="51"/>
      <c r="AH862" s="54" t="s">
        <v>38</v>
      </c>
      <c r="AI862" s="54" t="s">
        <v>38</v>
      </c>
      <c r="AJ862" s="53"/>
      <c r="AK862" s="55">
        <f t="shared" si="65"/>
        <v>12</v>
      </c>
      <c r="AL862" s="56"/>
    </row>
    <row r="863" spans="1:38" ht="37.5" customHeight="1">
      <c r="A863" s="22">
        <f>VLOOKUP(C863,[1]業者一覧!_xlnm.Database,3,FALSE)</f>
        <v>0</v>
      </c>
      <c r="B863" s="22">
        <f>VLOOKUP(C863,[1]業者一覧!_xlnm.Database,11,FALSE)</f>
        <v>3</v>
      </c>
      <c r="C863" s="23">
        <v>205031</v>
      </c>
      <c r="D863" s="42" t="str">
        <f t="shared" si="66"/>
        <v>04103205031</v>
      </c>
      <c r="E863" s="43" t="str">
        <f>VLOOKUP(C863,[1]業者一覧!_xlnm.Database,2,FALSE)</f>
        <v>㈱創新</v>
      </c>
      <c r="F863" s="44">
        <f>VLOOKUP(C863,[1]業者一覧!_xlnm.Database,4,FALSE)</f>
        <v>43483</v>
      </c>
      <c r="G863" s="45">
        <f t="shared" si="67"/>
        <v>45308</v>
      </c>
      <c r="H863" s="46" t="str">
        <f>VLOOKUP(C863,[1]業者一覧!_xlnm.Database,12,FALSE)</f>
        <v>田中 亨</v>
      </c>
      <c r="I863" s="46" t="str">
        <f>VLOOKUP(C863,[1]業者一覧!_xlnm.Database,13,FALSE)</f>
        <v>ｿｳｼﾝ</v>
      </c>
      <c r="J863" s="29" t="str">
        <f>VLOOKUP(C863,[1]業者一覧!_xlnm.Database,16,FALSE)</f>
        <v>841-0072</v>
      </c>
      <c r="K863" s="43" t="str">
        <f>VLOOKUP(C863,[1]業者一覧!_xlnm.Database,17,FALSE)</f>
        <v>佐賀県鳥栖市村田町840-5</v>
      </c>
      <c r="L863" s="47" t="str">
        <f>VLOOKUP(C863,[1]業者一覧!_xlnm.Database,18,FALSE)</f>
        <v>0942-87-5508</v>
      </c>
      <c r="M863" s="48" t="str">
        <f>VLOOKUP(C863,[1]業者一覧!_xlnm.Database,19,FALSE)</f>
        <v>鳥内</v>
      </c>
      <c r="N863" s="49" t="s">
        <v>40</v>
      </c>
      <c r="O863" s="54" t="s">
        <v>40</v>
      </c>
      <c r="P863" s="60"/>
      <c r="Q863" s="60"/>
      <c r="R863" s="60"/>
      <c r="S863" s="59" t="s">
        <v>38</v>
      </c>
      <c r="T863" s="60" t="s">
        <v>38</v>
      </c>
      <c r="U863" s="60" t="s">
        <v>38</v>
      </c>
      <c r="V863" s="60" t="s">
        <v>40</v>
      </c>
      <c r="W863" s="61"/>
      <c r="X863" s="62"/>
      <c r="Y863" s="59" t="s">
        <v>40</v>
      </c>
      <c r="Z863" s="60" t="s">
        <v>38</v>
      </c>
      <c r="AA863" s="60" t="s">
        <v>38</v>
      </c>
      <c r="AB863" s="60"/>
      <c r="AC863" s="61" t="s">
        <v>38</v>
      </c>
      <c r="AD863" s="49"/>
      <c r="AE863" s="60"/>
      <c r="AF863" s="60"/>
      <c r="AG863" s="61"/>
      <c r="AH863" s="49"/>
      <c r="AI863" s="49"/>
      <c r="AJ863" s="62"/>
      <c r="AK863" s="55">
        <f t="shared" si="65"/>
        <v>10</v>
      </c>
      <c r="AL863" s="56"/>
    </row>
    <row r="864" spans="1:38" ht="37.5" customHeight="1">
      <c r="A864" s="22">
        <f>VLOOKUP(C864,[1]業者一覧!_xlnm.Database,3,FALSE)</f>
        <v>0</v>
      </c>
      <c r="B864" s="22">
        <f>VLOOKUP(C864,[1]業者一覧!_xlnm.Database,11,FALSE)</f>
        <v>1</v>
      </c>
      <c r="C864" s="23">
        <v>149706</v>
      </c>
      <c r="D864" s="42" t="str">
        <f t="shared" si="66"/>
        <v>04101149706</v>
      </c>
      <c r="E864" s="43" t="str">
        <f>VLOOKUP(C864,[1]業者一覧!_xlnm.Database,2,FALSE)</f>
        <v>蒼生産業㈱</v>
      </c>
      <c r="F864" s="44">
        <f>VLOOKUP(C864,[1]業者一覧!_xlnm.Database,4,FALSE)</f>
        <v>42310</v>
      </c>
      <c r="G864" s="45">
        <f t="shared" si="67"/>
        <v>44136</v>
      </c>
      <c r="H864" s="46" t="str">
        <f>VLOOKUP(C864,[1]業者一覧!_xlnm.Database,12,FALSE)</f>
        <v>瀧野 克彦</v>
      </c>
      <c r="I864" s="46" t="str">
        <f>VLOOKUP(C864,[1]業者一覧!_xlnm.Database,13,FALSE)</f>
        <v>ｿｳｾｲｻﾝｷﾞｮｳ</v>
      </c>
      <c r="J864" s="29" t="str">
        <f>VLOOKUP(C864,[1]業者一覧!_xlnm.Database,16,FALSE)</f>
        <v>870-0314</v>
      </c>
      <c r="K864" s="43" t="str">
        <f>VLOOKUP(C864,[1]業者一覧!_xlnm.Database,17,FALSE)</f>
        <v>大分県大分市大字久土字芦原2119</v>
      </c>
      <c r="L864" s="47" t="str">
        <f>VLOOKUP(C864,[1]業者一覧!_xlnm.Database,18,FALSE)</f>
        <v>097-528-9393</v>
      </c>
      <c r="M864" s="48" t="str">
        <f>VLOOKUP(C864,[1]業者一覧!_xlnm.Database,19,FALSE)</f>
        <v>佐外</v>
      </c>
      <c r="N864" s="49"/>
      <c r="O864" s="54"/>
      <c r="P864" s="60"/>
      <c r="Q864" s="60"/>
      <c r="R864" s="60"/>
      <c r="S864" s="59" t="s">
        <v>38</v>
      </c>
      <c r="T864" s="60" t="s">
        <v>38</v>
      </c>
      <c r="U864" s="60" t="s">
        <v>38</v>
      </c>
      <c r="V864" s="60"/>
      <c r="W864" s="61"/>
      <c r="X864" s="62"/>
      <c r="Y864" s="59"/>
      <c r="Z864" s="60" t="s">
        <v>38</v>
      </c>
      <c r="AA864" s="60" t="s">
        <v>38</v>
      </c>
      <c r="AB864" s="60"/>
      <c r="AC864" s="61" t="s">
        <v>38</v>
      </c>
      <c r="AD864" s="49"/>
      <c r="AE864" s="60"/>
      <c r="AF864" s="60"/>
      <c r="AG864" s="61"/>
      <c r="AH864" s="49"/>
      <c r="AI864" s="49"/>
      <c r="AJ864" s="62"/>
      <c r="AK864" s="55">
        <f t="shared" si="65"/>
        <v>6</v>
      </c>
      <c r="AL864" s="56"/>
    </row>
    <row r="865" spans="1:40" ht="37.5" customHeight="1">
      <c r="A865" s="22">
        <f>VLOOKUP(C865,[1]業者一覧!_xlnm.Database,3,FALSE)</f>
        <v>0</v>
      </c>
      <c r="B865" s="22">
        <f>VLOOKUP(C865,[1]業者一覧!_xlnm.Database,11,FALSE)</f>
        <v>5</v>
      </c>
      <c r="C865" s="23">
        <v>145888</v>
      </c>
      <c r="D865" s="24" t="str">
        <f t="shared" si="66"/>
        <v>04105145888</v>
      </c>
      <c r="E865" s="25" t="str">
        <f>VLOOKUP(C865,[1]業者一覧!_xlnm.Database,2,FALSE)</f>
        <v>㈲宗田建設</v>
      </c>
      <c r="F865" s="26">
        <f>VLOOKUP(C865,[1]業者一覧!_xlnm.Database,4,FALSE)</f>
        <v>43430</v>
      </c>
      <c r="G865" s="27">
        <f t="shared" si="67"/>
        <v>45255</v>
      </c>
      <c r="H865" s="28" t="str">
        <f>VLOOKUP(C865,[1]業者一覧!_xlnm.Database,12,FALSE)</f>
        <v>宗田 茂基</v>
      </c>
      <c r="I865" s="28" t="str">
        <f>VLOOKUP(C865,[1]業者一覧!_xlnm.Database,13,FALSE)</f>
        <v>ｿｳﾀｹﾝｾﾂ</v>
      </c>
      <c r="J865" s="29">
        <f>VLOOKUP(C865,[1]業者一覧!_xlnm.Database,16,FALSE)</f>
        <v>8471523</v>
      </c>
      <c r="K865" s="25" t="str">
        <f>VLOOKUP(C865,[1]業者一覧!_xlnm.Database,17,FALSE)</f>
        <v>佐賀県唐津市肥前町星賀乙213-1</v>
      </c>
      <c r="L865" s="30" t="str">
        <f>VLOOKUP(C865,[1]業者一覧!_xlnm.Database,18,FALSE)</f>
        <v>0955-54-1281</v>
      </c>
      <c r="M865" s="31" t="str">
        <f>VLOOKUP(C865,[1]業者一覧!_xlnm.Database,19,FALSE)</f>
        <v>唐内</v>
      </c>
      <c r="N865" s="32"/>
      <c r="O865" s="38"/>
      <c r="P865" s="33"/>
      <c r="Q865" s="33"/>
      <c r="R865" s="33"/>
      <c r="S865" s="35"/>
      <c r="T865" s="33"/>
      <c r="U865" s="33"/>
      <c r="V865" s="33"/>
      <c r="W865" s="34"/>
      <c r="X865" s="41"/>
      <c r="Y865" s="35"/>
      <c r="Z865" s="33"/>
      <c r="AA865" s="33"/>
      <c r="AB865" s="33"/>
      <c r="AC865" s="34" t="s">
        <v>39</v>
      </c>
      <c r="AD865" s="38"/>
      <c r="AE865" s="33"/>
      <c r="AF865" s="33"/>
      <c r="AG865" s="34"/>
      <c r="AH865" s="38"/>
      <c r="AI865" s="38"/>
      <c r="AJ865" s="41"/>
      <c r="AK865" s="39">
        <f t="shared" si="65"/>
        <v>1</v>
      </c>
      <c r="AL865" s="40" t="s">
        <v>66</v>
      </c>
    </row>
    <row r="866" spans="1:40" ht="37.5" customHeight="1">
      <c r="A866" s="143">
        <f>VLOOKUP(C866,[1]業者一覧!_xlnm.Database,3,FALSE)</f>
        <v>0</v>
      </c>
      <c r="B866" s="143">
        <f>VLOOKUP(C866,[1]業者一覧!_xlnm.Database,11,FALSE)</f>
        <v>7</v>
      </c>
      <c r="C866" s="144">
        <v>55650</v>
      </c>
      <c r="D866" s="145" t="str">
        <f t="shared" si="66"/>
        <v>04107055650</v>
      </c>
      <c r="E866" s="146" t="str">
        <f>VLOOKUP(C866,[1]業者一覧!_xlnm.Database,2,FALSE)</f>
        <v>㈱総林</v>
      </c>
      <c r="F866" s="147">
        <f>VLOOKUP(C866,[1]業者一覧!_xlnm.Database,4,FALSE)</f>
        <v>43565</v>
      </c>
      <c r="G866" s="148">
        <f t="shared" si="67"/>
        <v>45391</v>
      </c>
      <c r="H866" s="149" t="str">
        <f>VLOOKUP(C866,[1]業者一覧!_xlnm.Database,12,FALSE)</f>
        <v>藤井 英明</v>
      </c>
      <c r="I866" s="149" t="str">
        <f>VLOOKUP(C866,[1]業者一覧!_xlnm.Database,13,FALSE)</f>
        <v>ｿｳﾘﾝ</v>
      </c>
      <c r="J866" s="150">
        <f>VLOOKUP(C866,[1]業者一覧!_xlnm.Database,16,FALSE)</f>
        <v>7541277</v>
      </c>
      <c r="K866" s="146" t="str">
        <f>VLOOKUP(C866,[1]業者一覧!_xlnm.Database,17,FALSE)</f>
        <v>山口県山口市阿知須7181-3</v>
      </c>
      <c r="L866" s="98" t="str">
        <f>VLOOKUP(C866,[1]業者一覧!_xlnm.Database,18,FALSE)</f>
        <v>0836-65-5400</v>
      </c>
      <c r="M866" s="151" t="str">
        <f>VLOOKUP(C866,[1]業者一覧!_xlnm.Database,19,FALSE)</f>
        <v>杵外</v>
      </c>
      <c r="N866" s="152"/>
      <c r="O866" s="153"/>
      <c r="P866" s="153"/>
      <c r="Q866" s="153"/>
      <c r="R866" s="154"/>
      <c r="S866" s="155"/>
      <c r="T866" s="153"/>
      <c r="U866" s="153" t="s">
        <v>40</v>
      </c>
      <c r="V866" s="153"/>
      <c r="W866" s="154"/>
      <c r="X866" s="156"/>
      <c r="Y866" s="155"/>
      <c r="Z866" s="153"/>
      <c r="AA866" s="153"/>
      <c r="AB866" s="153"/>
      <c r="AC866" s="154"/>
      <c r="AD866" s="152"/>
      <c r="AE866" s="153"/>
      <c r="AF866" s="153"/>
      <c r="AG866" s="154"/>
      <c r="AH866" s="152"/>
      <c r="AI866" s="152"/>
      <c r="AJ866" s="156"/>
      <c r="AK866" s="157">
        <f t="shared" si="65"/>
        <v>1</v>
      </c>
      <c r="AL866" s="158"/>
    </row>
    <row r="867" spans="1:40" ht="37.5" customHeight="1">
      <c r="A867" s="22">
        <f>VLOOKUP(C867,[1]業者一覧!_xlnm.Database,3,FALSE)</f>
        <v>0</v>
      </c>
      <c r="B867" s="22">
        <f>VLOOKUP(C867,[1]業者一覧!_xlnm.Database,11,FALSE)</f>
        <v>1</v>
      </c>
      <c r="C867" s="23">
        <v>136962</v>
      </c>
      <c r="D867" s="42" t="str">
        <f t="shared" si="66"/>
        <v>04101136962</v>
      </c>
      <c r="E867" s="43" t="str">
        <f>VLOOKUP(C867,[1]業者一覧!_xlnm.Database,2,FALSE)</f>
        <v>㈱創和</v>
      </c>
      <c r="F867" s="44">
        <f>VLOOKUP(C867,[1]業者一覧!_xlnm.Database,4,FALSE)</f>
        <v>42355</v>
      </c>
      <c r="G867" s="45">
        <f t="shared" si="67"/>
        <v>44181</v>
      </c>
      <c r="H867" s="46" t="str">
        <f>VLOOKUP(C867,[1]業者一覧!_xlnm.Database,12,FALSE)</f>
        <v>石住 義光</v>
      </c>
      <c r="I867" s="46" t="str">
        <f>VLOOKUP(C867,[1]業者一覧!_xlnm.Database,13,FALSE)</f>
        <v>ｿｳﾜ</v>
      </c>
      <c r="J867" s="29" t="str">
        <f>VLOOKUP(C867,[1]業者一覧!_xlnm.Database,16,FALSE)</f>
        <v>132-0013</v>
      </c>
      <c r="K867" s="43" t="str">
        <f>VLOOKUP(C867,[1]業者一覧!_xlnm.Database,17,FALSE)</f>
        <v>東京都江戸川区江戸川1-14-5</v>
      </c>
      <c r="L867" s="47" t="str">
        <f>VLOOKUP(C867,[1]業者一覧!_xlnm.Database,18,FALSE)</f>
        <v>03-5637-8888</v>
      </c>
      <c r="M867" s="48" t="str">
        <f>VLOOKUP(C867,[1]業者一覧!_xlnm.Database,19,FALSE)</f>
        <v>佐外</v>
      </c>
      <c r="N867" s="49" t="s">
        <v>38</v>
      </c>
      <c r="O867" s="50" t="s">
        <v>38</v>
      </c>
      <c r="P867" s="60"/>
      <c r="Q867" s="60"/>
      <c r="R867" s="61"/>
      <c r="S867" s="59" t="s">
        <v>38</v>
      </c>
      <c r="T867" s="60" t="s">
        <v>38</v>
      </c>
      <c r="U867" s="60" t="s">
        <v>38</v>
      </c>
      <c r="V867" s="60" t="s">
        <v>38</v>
      </c>
      <c r="W867" s="61"/>
      <c r="X867" s="62"/>
      <c r="Y867" s="59"/>
      <c r="Z867" s="60" t="s">
        <v>38</v>
      </c>
      <c r="AA867" s="60" t="s">
        <v>38</v>
      </c>
      <c r="AB867" s="60" t="s">
        <v>38</v>
      </c>
      <c r="AC867" s="61" t="s">
        <v>38</v>
      </c>
      <c r="AD867" s="49"/>
      <c r="AE867" s="60"/>
      <c r="AF867" s="60" t="s">
        <v>38</v>
      </c>
      <c r="AG867" s="61"/>
      <c r="AH867" s="49" t="s">
        <v>38</v>
      </c>
      <c r="AI867" s="49" t="s">
        <v>40</v>
      </c>
      <c r="AJ867" s="62" t="s">
        <v>40</v>
      </c>
      <c r="AK867" s="55">
        <f t="shared" si="65"/>
        <v>11</v>
      </c>
      <c r="AL867" s="56"/>
    </row>
    <row r="868" spans="1:40" ht="37.5" customHeight="1">
      <c r="A868" s="22">
        <f>VLOOKUP(C868,[1]業者一覧!_xlnm.Database,3,FALSE)</f>
        <v>0</v>
      </c>
      <c r="B868" s="22">
        <f>VLOOKUP(C868,[1]業者一覧!_xlnm.Database,11,FALSE)</f>
        <v>7</v>
      </c>
      <c r="C868" s="23">
        <v>120824</v>
      </c>
      <c r="D868" s="42" t="str">
        <f t="shared" si="66"/>
        <v>04107120824</v>
      </c>
      <c r="E868" s="43" t="str">
        <f>VLOOKUP(C868,[1]業者一覧!_xlnm.Database,2,FALSE)</f>
        <v>副島建設㈱</v>
      </c>
      <c r="F868" s="44">
        <f>VLOOKUP(C868,[1]業者一覧!_xlnm.Database,4,FALSE)</f>
        <v>42225</v>
      </c>
      <c r="G868" s="45">
        <f t="shared" si="67"/>
        <v>44051</v>
      </c>
      <c r="H868" s="46" t="str">
        <f>VLOOKUP(C868,[1]業者一覧!_xlnm.Database,12,FALSE)</f>
        <v>副島 敬三郎</v>
      </c>
      <c r="I868" s="46" t="str">
        <f>VLOOKUP(C868,[1]業者一覧!_xlnm.Database,13,FALSE)</f>
        <v>ｿｴｼﾞﾏｹﾝｾﾂ</v>
      </c>
      <c r="J868" s="29">
        <f>VLOOKUP(C868,[1]業者一覧!_xlnm.Database,16,FALSE)</f>
        <v>8491615</v>
      </c>
      <c r="K868" s="43" t="str">
        <f>VLOOKUP(C868,[1]業者一覧!_xlnm.Database,17,FALSE)</f>
        <v>佐賀県藤津郡太良町大字大浦乙1897</v>
      </c>
      <c r="L868" s="47" t="str">
        <f>VLOOKUP(C868,[1]業者一覧!_xlnm.Database,18,FALSE)</f>
        <v>0954-68-2417</v>
      </c>
      <c r="M868" s="48" t="str">
        <f>VLOOKUP(C868,[1]業者一覧!_xlnm.Database,19,FALSE)</f>
        <v>杵内</v>
      </c>
      <c r="N868" s="49" t="s">
        <v>38</v>
      </c>
      <c r="O868" s="50" t="s">
        <v>38</v>
      </c>
      <c r="P868" s="50" t="s">
        <v>38</v>
      </c>
      <c r="Q868" s="50" t="s">
        <v>38</v>
      </c>
      <c r="R868" s="51" t="s">
        <v>38</v>
      </c>
      <c r="S868" s="52" t="s">
        <v>38</v>
      </c>
      <c r="T868" s="50" t="s">
        <v>38</v>
      </c>
      <c r="U868" s="50" t="s">
        <v>38</v>
      </c>
      <c r="V868" s="50" t="s">
        <v>38</v>
      </c>
      <c r="W868" s="51" t="s">
        <v>38</v>
      </c>
      <c r="X868" s="53"/>
      <c r="Y868" s="52" t="s">
        <v>38</v>
      </c>
      <c r="Z868" s="50" t="s">
        <v>38</v>
      </c>
      <c r="AA868" s="50" t="s">
        <v>38</v>
      </c>
      <c r="AB868" s="50" t="s">
        <v>38</v>
      </c>
      <c r="AC868" s="51" t="s">
        <v>38</v>
      </c>
      <c r="AD868" s="54"/>
      <c r="AE868" s="50"/>
      <c r="AF868" s="50" t="s">
        <v>38</v>
      </c>
      <c r="AG868" s="51"/>
      <c r="AH868" s="54" t="s">
        <v>38</v>
      </c>
      <c r="AI868" s="54"/>
      <c r="AJ868" s="53"/>
      <c r="AK868" s="55">
        <f t="shared" si="65"/>
        <v>16</v>
      </c>
      <c r="AL868" s="56"/>
    </row>
    <row r="869" spans="1:40" ht="37.5" customHeight="1">
      <c r="A869" s="22">
        <f>VLOOKUP(C869,[1]業者一覧!_xlnm.Database,3,FALSE)</f>
        <v>0</v>
      </c>
      <c r="B869" s="22">
        <f>VLOOKUP(C869,[1]業者一覧!_xlnm.Database,11,FALSE)</f>
        <v>1</v>
      </c>
      <c r="C869" s="23">
        <v>8761</v>
      </c>
      <c r="D869" s="42" t="str">
        <f t="shared" si="66"/>
        <v>04101008761</v>
      </c>
      <c r="E869" s="43" t="str">
        <f>VLOOKUP(C869,[1]業者一覧!_xlnm.Database,2,FALSE)</f>
        <v>㈲添田環境サービス</v>
      </c>
      <c r="F869" s="44">
        <f>VLOOKUP(C869,[1]業者一覧!_xlnm.Database,4,FALSE)</f>
        <v>42692</v>
      </c>
      <c r="G869" s="45">
        <f t="shared" si="67"/>
        <v>44517</v>
      </c>
      <c r="H869" s="46" t="str">
        <f>VLOOKUP(C869,[1]業者一覧!_xlnm.Database,12,FALSE)</f>
        <v>寺西 敏夫</v>
      </c>
      <c r="I869" s="46" t="str">
        <f>VLOOKUP(C869,[1]業者一覧!_xlnm.Database,13,FALSE)</f>
        <v>ｿｴﾀﾞｶﾝｷｮｳｻｰﾋﾞｽ</v>
      </c>
      <c r="J869" s="29">
        <f>VLOOKUP(C869,[1]業者一覧!_xlnm.Database,16,FALSE)</f>
        <v>8240602</v>
      </c>
      <c r="K869" s="43" t="str">
        <f>VLOOKUP(C869,[1]業者一覧!_xlnm.Database,17,FALSE)</f>
        <v>福岡県田川郡添田町大字添田1046-7</v>
      </c>
      <c r="L869" s="47" t="str">
        <f>VLOOKUP(C869,[1]業者一覧!_xlnm.Database,18,FALSE)</f>
        <v>0947-82-0450</v>
      </c>
      <c r="M869" s="48" t="str">
        <f>VLOOKUP(C869,[1]業者一覧!_xlnm.Database,19,FALSE)</f>
        <v>佐外</v>
      </c>
      <c r="N869" s="49" t="s">
        <v>38</v>
      </c>
      <c r="O869" s="50" t="s">
        <v>38</v>
      </c>
      <c r="P869" s="60" t="s">
        <v>38</v>
      </c>
      <c r="Q869" s="60" t="s">
        <v>38</v>
      </c>
      <c r="R869" s="61" t="s">
        <v>38</v>
      </c>
      <c r="S869" s="59" t="s">
        <v>38</v>
      </c>
      <c r="T869" s="60"/>
      <c r="U869" s="60" t="s">
        <v>38</v>
      </c>
      <c r="V869" s="60"/>
      <c r="W869" s="61" t="s">
        <v>38</v>
      </c>
      <c r="X869" s="62"/>
      <c r="Y869" s="59"/>
      <c r="Z869" s="60" t="s">
        <v>38</v>
      </c>
      <c r="AA869" s="60" t="s">
        <v>38</v>
      </c>
      <c r="AB869" s="60"/>
      <c r="AC869" s="61"/>
      <c r="AD869" s="49" t="s">
        <v>38</v>
      </c>
      <c r="AE869" s="60"/>
      <c r="AF869" s="60"/>
      <c r="AG869" s="61"/>
      <c r="AH869" s="49" t="s">
        <v>38</v>
      </c>
      <c r="AI869" s="49"/>
      <c r="AJ869" s="62"/>
      <c r="AK869" s="55">
        <f t="shared" si="65"/>
        <v>11</v>
      </c>
      <c r="AL869" s="56"/>
    </row>
    <row r="870" spans="1:40" ht="34.5" customHeight="1">
      <c r="A870" s="22">
        <f>VLOOKUP(C870,[1]業者一覧!_xlnm.Database,3,FALSE)</f>
        <v>0</v>
      </c>
      <c r="B870" s="22">
        <f>VLOOKUP(C870,[1]業者一覧!_xlnm.Database,11,FALSE)</f>
        <v>3</v>
      </c>
      <c r="C870" s="23">
        <v>67115</v>
      </c>
      <c r="D870" s="42" t="str">
        <f t="shared" si="66"/>
        <v>04103067115</v>
      </c>
      <c r="E870" s="43" t="str">
        <f>VLOOKUP(C870,[1]業者一覧!_xlnm.Database,2,FALSE)</f>
        <v>㈱ソーデン社</v>
      </c>
      <c r="F870" s="44">
        <f>VLOOKUP(C870,[1]業者一覧!_xlnm.Database,4,FALSE)</f>
        <v>43659</v>
      </c>
      <c r="G870" s="45">
        <f t="shared" si="67"/>
        <v>45485</v>
      </c>
      <c r="H870" s="46" t="str">
        <f>VLOOKUP(C870,[1]業者一覧!_xlnm.Database,12,FALSE)</f>
        <v>山元 隆</v>
      </c>
      <c r="I870" s="46" t="str">
        <f>VLOOKUP(C870,[1]業者一覧!_xlnm.Database,13,FALSE)</f>
        <v>ｿｰﾃﾞﾝｼｬ</v>
      </c>
      <c r="J870" s="29">
        <f>VLOOKUP(C870,[1]業者一覧!_xlnm.Database,16,FALSE)</f>
        <v>7391751</v>
      </c>
      <c r="K870" s="43" t="str">
        <f>VLOOKUP(C870,[1]業者一覧!_xlnm.Database,17,FALSE)</f>
        <v>広島県広島市安佐北区深川8-365-1</v>
      </c>
      <c r="L870" s="47" t="str">
        <f>VLOOKUP(C870,[1]業者一覧!_xlnm.Database,18,FALSE)</f>
        <v>082-845-2220</v>
      </c>
      <c r="M870" s="48" t="str">
        <f>VLOOKUP(C870,[1]業者一覧!_xlnm.Database,19,FALSE)</f>
        <v>鳥外</v>
      </c>
      <c r="N870" s="49"/>
      <c r="O870" s="50"/>
      <c r="P870" s="50"/>
      <c r="Q870" s="50"/>
      <c r="R870" s="51"/>
      <c r="S870" s="52" t="s">
        <v>39</v>
      </c>
      <c r="T870" s="50"/>
      <c r="U870" s="50" t="s">
        <v>39</v>
      </c>
      <c r="V870" s="50"/>
      <c r="W870" s="51"/>
      <c r="X870" s="53"/>
      <c r="Y870" s="52"/>
      <c r="Z870" s="50" t="s">
        <v>39</v>
      </c>
      <c r="AA870" s="50" t="s">
        <v>39</v>
      </c>
      <c r="AB870" s="50"/>
      <c r="AC870" s="51"/>
      <c r="AD870" s="54"/>
      <c r="AE870" s="50"/>
      <c r="AF870" s="50"/>
      <c r="AG870" s="51"/>
      <c r="AH870" s="54"/>
      <c r="AI870" s="54" t="s">
        <v>40</v>
      </c>
      <c r="AJ870" s="53"/>
      <c r="AK870" s="55">
        <f t="shared" si="65"/>
        <v>4</v>
      </c>
      <c r="AL870" s="56" t="s">
        <v>109</v>
      </c>
    </row>
    <row r="871" spans="1:40" ht="37.5" customHeight="1">
      <c r="A871" s="22">
        <f>VLOOKUP(C871,[1]業者一覧!_xlnm.Database,3,FALSE)</f>
        <v>0</v>
      </c>
      <c r="B871" s="22">
        <f>VLOOKUP(C871,[1]業者一覧!_xlnm.Database,11,FALSE)</f>
        <v>3</v>
      </c>
      <c r="C871" s="23">
        <v>53477</v>
      </c>
      <c r="D871" s="42" t="str">
        <f t="shared" si="66"/>
        <v>04103053477</v>
      </c>
      <c r="E871" s="43" t="str">
        <f>VLOOKUP(C871,[1]業者一覧!_xlnm.Database,2,FALSE)</f>
        <v>曽根金属工業㈱</v>
      </c>
      <c r="F871" s="44">
        <f>VLOOKUP(C871,[1]業者一覧!_xlnm.Database,4,FALSE)</f>
        <v>43669</v>
      </c>
      <c r="G871" s="45">
        <f t="shared" si="67"/>
        <v>45495</v>
      </c>
      <c r="H871" s="46" t="str">
        <f>VLOOKUP(C871,[1]業者一覧!_xlnm.Database,12,FALSE)</f>
        <v>山田 大竒</v>
      </c>
      <c r="I871" s="46" t="str">
        <f>VLOOKUP(C871,[1]業者一覧!_xlnm.Database,13,FALSE)</f>
        <v>ｿﾈｷﾝｿﾞｸ</v>
      </c>
      <c r="J871" s="29">
        <f>VLOOKUP(C871,[1]業者一覧!_xlnm.Database,16,FALSE)</f>
        <v>8000206</v>
      </c>
      <c r="K871" s="43" t="str">
        <f>VLOOKUP(C871,[1]業者一覧!_xlnm.Database,17,FALSE)</f>
        <v>福岡県北九州市小倉南区葛原東4-4-5</v>
      </c>
      <c r="L871" s="47" t="str">
        <f>VLOOKUP(C871,[1]業者一覧!_xlnm.Database,18,FALSE)</f>
        <v>093-471-7190</v>
      </c>
      <c r="M871" s="48" t="str">
        <f>VLOOKUP(C871,[1]業者一覧!_xlnm.Database,19,FALSE)</f>
        <v>鳥外</v>
      </c>
      <c r="N871" s="54"/>
      <c r="O871" s="50"/>
      <c r="P871" s="50"/>
      <c r="Q871" s="50"/>
      <c r="R871" s="51"/>
      <c r="S871" s="52" t="s">
        <v>38</v>
      </c>
      <c r="T871" s="50"/>
      <c r="U871" s="50"/>
      <c r="V871" s="50"/>
      <c r="W871" s="51"/>
      <c r="X871" s="53"/>
      <c r="Y871" s="52"/>
      <c r="Z871" s="50" t="s">
        <v>38</v>
      </c>
      <c r="AA871" s="50" t="s">
        <v>38</v>
      </c>
      <c r="AB871" s="50"/>
      <c r="AC871" s="51" t="s">
        <v>38</v>
      </c>
      <c r="AD871" s="54"/>
      <c r="AE871" s="50"/>
      <c r="AF871" s="50"/>
      <c r="AG871" s="51"/>
      <c r="AH871" s="54" t="s">
        <v>38</v>
      </c>
      <c r="AI871" s="54"/>
      <c r="AJ871" s="53"/>
      <c r="AK871" s="55">
        <f t="shared" si="65"/>
        <v>4</v>
      </c>
      <c r="AL871" s="56"/>
    </row>
    <row r="872" spans="1:40" ht="37.5" customHeight="1">
      <c r="A872" s="22">
        <f>VLOOKUP(C872,[1]業者一覧!_xlnm.Database,3,FALSE)</f>
        <v>0</v>
      </c>
      <c r="B872" s="22">
        <f>VLOOKUP(C872,[1]業者一覧!_xlnm.Database,11,FALSE)</f>
        <v>1</v>
      </c>
      <c r="C872" s="23">
        <v>140039</v>
      </c>
      <c r="D872" s="42" t="str">
        <f t="shared" si="66"/>
        <v>04101140039</v>
      </c>
      <c r="E872" s="43" t="str">
        <f>VLOOKUP(C872,[1]業者一覧!_xlnm.Database,2,FALSE)</f>
        <v>園田建設㈱</v>
      </c>
      <c r="F872" s="44">
        <f>VLOOKUP(C872,[1]業者一覧!_xlnm.Database,4,FALSE)</f>
        <v>43082</v>
      </c>
      <c r="G872" s="45">
        <f t="shared" si="67"/>
        <v>44907</v>
      </c>
      <c r="H872" s="46" t="str">
        <f>VLOOKUP(C872,[1]業者一覧!_xlnm.Database,12,FALSE)</f>
        <v>園田 幸男</v>
      </c>
      <c r="I872" s="46" t="str">
        <f>VLOOKUP(C872,[1]業者一覧!_xlnm.Database,13,FALSE)</f>
        <v>ｿﾉﾀﾞｹﾝｾﾂ</v>
      </c>
      <c r="J872" s="29">
        <f>VLOOKUP(C872,[1]業者一覧!_xlnm.Database,16,FALSE)</f>
        <v>8420015</v>
      </c>
      <c r="K872" s="43" t="str">
        <f>VLOOKUP(C872,[1]業者一覧!_xlnm.Database,17,FALSE)</f>
        <v>佐賀県神埼市神埼町尾崎2074-3</v>
      </c>
      <c r="L872" s="47" t="str">
        <f>VLOOKUP(C872,[1]業者一覧!_xlnm.Database,18,FALSE)</f>
        <v>0952-53-4764</v>
      </c>
      <c r="M872" s="48" t="str">
        <f>VLOOKUP(C872,[1]業者一覧!_xlnm.Database,19,FALSE)</f>
        <v>佐内</v>
      </c>
      <c r="N872" s="49"/>
      <c r="O872" s="50"/>
      <c r="P872" s="50"/>
      <c r="Q872" s="50"/>
      <c r="R872" s="51"/>
      <c r="S872" s="52" t="s">
        <v>38</v>
      </c>
      <c r="T872" s="50"/>
      <c r="U872" s="50" t="s">
        <v>38</v>
      </c>
      <c r="V872" s="50"/>
      <c r="W872" s="51"/>
      <c r="X872" s="53"/>
      <c r="Y872" s="52"/>
      <c r="Z872" s="50"/>
      <c r="AA872" s="50"/>
      <c r="AB872" s="50"/>
      <c r="AC872" s="51" t="s">
        <v>38</v>
      </c>
      <c r="AD872" s="54"/>
      <c r="AE872" s="50"/>
      <c r="AF872" s="50"/>
      <c r="AG872" s="51"/>
      <c r="AH872" s="54"/>
      <c r="AI872" s="54"/>
      <c r="AJ872" s="53"/>
      <c r="AK872" s="55">
        <f t="shared" si="65"/>
        <v>3</v>
      </c>
      <c r="AL872" s="56"/>
    </row>
    <row r="873" spans="1:40" ht="37.5" customHeight="1">
      <c r="A873" s="22">
        <f>VLOOKUP(C873,[1]業者一覧!_xlnm.Database,3,FALSE)</f>
        <v>0</v>
      </c>
      <c r="B873" s="22">
        <f>VLOOKUP(C873,[1]業者一覧!_xlnm.Database,11,FALSE)</f>
        <v>1</v>
      </c>
      <c r="C873" s="23">
        <v>153387</v>
      </c>
      <c r="D873" s="42" t="str">
        <f t="shared" si="66"/>
        <v>04101153387</v>
      </c>
      <c r="E873" s="43" t="str">
        <f>VLOOKUP(C873,[1]業者一覧!_xlnm.Database,2,FALSE)</f>
        <v>㈱ソロン</v>
      </c>
      <c r="F873" s="44">
        <f>VLOOKUP(C873,[1]業者一覧!_xlnm.Database,4,FALSE)</f>
        <v>42052</v>
      </c>
      <c r="G873" s="45">
        <f t="shared" si="67"/>
        <v>43877</v>
      </c>
      <c r="H873" s="46" t="str">
        <f>VLOOKUP(C873,[1]業者一覧!_xlnm.Database,12,FALSE)</f>
        <v>平川 浩美</v>
      </c>
      <c r="I873" s="46" t="str">
        <f>VLOOKUP(C873,[1]業者一覧!_xlnm.Database,13,FALSE)</f>
        <v>ｿﾛﾝ</v>
      </c>
      <c r="J873" s="29">
        <f>VLOOKUP(C873,[1]業者一覧!_xlnm.Database,16,FALSE)</f>
        <v>8400804</v>
      </c>
      <c r="K873" s="43" t="str">
        <f>VLOOKUP(C873,[1]業者一覧!_xlnm.Database,17,FALSE)</f>
        <v>佐賀県佐賀市神野東1-3-5</v>
      </c>
      <c r="L873" s="47" t="str">
        <f>VLOOKUP(C873,[1]業者一覧!_xlnm.Database,18,FALSE)</f>
        <v>0952-23-8282</v>
      </c>
      <c r="M873" s="48" t="str">
        <f>VLOOKUP(C873,[1]業者一覧!_xlnm.Database,19,FALSE)</f>
        <v>佐内</v>
      </c>
      <c r="N873" s="49"/>
      <c r="O873" s="50"/>
      <c r="P873" s="50"/>
      <c r="Q873" s="50"/>
      <c r="R873" s="51"/>
      <c r="S873" s="52" t="s">
        <v>38</v>
      </c>
      <c r="T873" s="50"/>
      <c r="U873" s="50"/>
      <c r="V873" s="50"/>
      <c r="W873" s="51"/>
      <c r="X873" s="53"/>
      <c r="Y873" s="52"/>
      <c r="Z873" s="50" t="s">
        <v>38</v>
      </c>
      <c r="AA873" s="50"/>
      <c r="AB873" s="50"/>
      <c r="AC873" s="51"/>
      <c r="AD873" s="54"/>
      <c r="AE873" s="50"/>
      <c r="AF873" s="50"/>
      <c r="AG873" s="51"/>
      <c r="AH873" s="54"/>
      <c r="AI873" s="54"/>
      <c r="AJ873" s="53"/>
      <c r="AK873" s="55">
        <f t="shared" si="65"/>
        <v>2</v>
      </c>
      <c r="AL873" s="56"/>
    </row>
    <row r="874" spans="1:40" ht="37.5" customHeight="1">
      <c r="A874" s="22">
        <f>VLOOKUP(C874,[1]業者一覧!_xlnm.Database,3,FALSE)</f>
        <v>0</v>
      </c>
      <c r="B874" s="22">
        <f>VLOOKUP(C874,[1]業者一覧!_xlnm.Database,11,FALSE)</f>
        <v>1</v>
      </c>
      <c r="C874" s="23">
        <v>167127</v>
      </c>
      <c r="D874" s="42" t="str">
        <f t="shared" si="66"/>
        <v>04101167127</v>
      </c>
      <c r="E874" s="43" t="str">
        <f>VLOOKUP(C874,[1]業者一覧!_xlnm.Database,2,FALSE)</f>
        <v>㈱大</v>
      </c>
      <c r="F874" s="44">
        <f>VLOOKUP(C874,[1]業者一覧!_xlnm.Database,4,FALSE)</f>
        <v>42641</v>
      </c>
      <c r="G874" s="45">
        <f t="shared" si="67"/>
        <v>44466</v>
      </c>
      <c r="H874" s="46" t="str">
        <f>VLOOKUP(C874,[1]業者一覧!_xlnm.Database,12,FALSE)</f>
        <v>永田 智彦</v>
      </c>
      <c r="I874" s="46" t="str">
        <f>VLOOKUP(C874,[1]業者一覧!_xlnm.Database,13,FALSE)</f>
        <v>ﾀﾞｲ</v>
      </c>
      <c r="J874" s="29">
        <f>VLOOKUP(C874,[1]業者一覧!_xlnm.Database,16,FALSE)</f>
        <v>8694703</v>
      </c>
      <c r="K874" s="43" t="str">
        <f>VLOOKUP(C874,[1]業者一覧!_xlnm.Database,17,FALSE)</f>
        <v>熊本県八代市千丁町新牟田508-1</v>
      </c>
      <c r="L874" s="47" t="str">
        <f>VLOOKUP(C874,[1]業者一覧!_xlnm.Database,18,FALSE)</f>
        <v>0965-45-5577</v>
      </c>
      <c r="M874" s="48" t="str">
        <f>VLOOKUP(C874,[1]業者一覧!_xlnm.Database,19,FALSE)</f>
        <v>佐外</v>
      </c>
      <c r="N874" s="49"/>
      <c r="O874" s="50"/>
      <c r="P874" s="60"/>
      <c r="Q874" s="60"/>
      <c r="R874" s="61"/>
      <c r="S874" s="59" t="s">
        <v>38</v>
      </c>
      <c r="T874" s="60" t="s">
        <v>38</v>
      </c>
      <c r="U874" s="60" t="s">
        <v>38</v>
      </c>
      <c r="V874" s="60" t="s">
        <v>38</v>
      </c>
      <c r="W874" s="61"/>
      <c r="X874" s="62"/>
      <c r="Y874" s="59" t="s">
        <v>38</v>
      </c>
      <c r="Z874" s="60" t="s">
        <v>38</v>
      </c>
      <c r="AA874" s="60" t="s">
        <v>38</v>
      </c>
      <c r="AB874" s="60"/>
      <c r="AC874" s="61" t="s">
        <v>38</v>
      </c>
      <c r="AD874" s="49"/>
      <c r="AE874" s="60"/>
      <c r="AF874" s="60"/>
      <c r="AG874" s="61"/>
      <c r="AH874" s="49" t="s">
        <v>38</v>
      </c>
      <c r="AI874" s="49"/>
      <c r="AJ874" s="62"/>
      <c r="AK874" s="55">
        <f t="shared" si="65"/>
        <v>8</v>
      </c>
      <c r="AL874" s="56"/>
      <c r="AN874" s="58"/>
    </row>
    <row r="875" spans="1:40" ht="37.5" customHeight="1">
      <c r="A875" s="22">
        <f>VLOOKUP(C875,[1]業者一覧!_xlnm.Database,3,FALSE)</f>
        <v>0</v>
      </c>
      <c r="B875" s="22">
        <f>VLOOKUP(C875,[1]業者一覧!_xlnm.Database,11,FALSE)</f>
        <v>3</v>
      </c>
      <c r="C875" s="23">
        <v>2115</v>
      </c>
      <c r="D875" s="42" t="str">
        <f t="shared" si="66"/>
        <v>04103002115</v>
      </c>
      <c r="E875" s="43" t="str">
        <f>VLOOKUP(C875,[1]業者一覧!_xlnm.Database,2,FALSE)</f>
        <v>㈱ダイアン</v>
      </c>
      <c r="F875" s="44">
        <f>VLOOKUP(C875,[1]業者一覧!_xlnm.Database,4,FALSE)</f>
        <v>42770</v>
      </c>
      <c r="G875" s="45">
        <f t="shared" si="67"/>
        <v>44595</v>
      </c>
      <c r="H875" s="46" t="str">
        <f>VLOOKUP(C875,[1]業者一覧!_xlnm.Database,12,FALSE)</f>
        <v>安河内 豪</v>
      </c>
      <c r="I875" s="46" t="str">
        <f>VLOOKUP(C875,[1]業者一覧!_xlnm.Database,13,FALSE)</f>
        <v>ﾀﾞｲｱﾝ</v>
      </c>
      <c r="J875" s="29">
        <f>VLOOKUP(C875,[1]業者一覧!_xlnm.Database,16,FALSE)</f>
        <v>8140165</v>
      </c>
      <c r="K875" s="43" t="str">
        <f>VLOOKUP(C875,[1]業者一覧!_xlnm.Database,17,FALSE)</f>
        <v>福岡県福岡市早良区次郎丸4-18-50</v>
      </c>
      <c r="L875" s="47" t="str">
        <f>VLOOKUP(C875,[1]業者一覧!_xlnm.Database,18,FALSE)</f>
        <v>092-862-0585</v>
      </c>
      <c r="M875" s="48" t="str">
        <f>VLOOKUP(C875,[1]業者一覧!_xlnm.Database,19,FALSE)</f>
        <v>鳥外</v>
      </c>
      <c r="N875" s="54" t="s">
        <v>38</v>
      </c>
      <c r="O875" s="50"/>
      <c r="P875" s="50"/>
      <c r="Q875" s="50"/>
      <c r="R875" s="51"/>
      <c r="S875" s="52" t="s">
        <v>38</v>
      </c>
      <c r="T875" s="50" t="s">
        <v>38</v>
      </c>
      <c r="U875" s="50" t="s">
        <v>38</v>
      </c>
      <c r="V875" s="50" t="s">
        <v>38</v>
      </c>
      <c r="W875" s="51"/>
      <c r="X875" s="53"/>
      <c r="Y875" s="52" t="s">
        <v>38</v>
      </c>
      <c r="Z875" s="50" t="s">
        <v>38</v>
      </c>
      <c r="AA875" s="50" t="s">
        <v>38</v>
      </c>
      <c r="AB875" s="50"/>
      <c r="AC875" s="51" t="s">
        <v>38</v>
      </c>
      <c r="AD875" s="54"/>
      <c r="AE875" s="50"/>
      <c r="AF875" s="50"/>
      <c r="AG875" s="51"/>
      <c r="AH875" s="54" t="s">
        <v>38</v>
      </c>
      <c r="AI875" s="54"/>
      <c r="AJ875" s="53"/>
      <c r="AK875" s="55">
        <f t="shared" si="65"/>
        <v>9</v>
      </c>
      <c r="AL875" s="56"/>
      <c r="AN875" s="58"/>
    </row>
    <row r="876" spans="1:40" ht="37.5" customHeight="1">
      <c r="A876" s="22">
        <f>VLOOKUP(C876,[1]業者一覧!_xlnm.Database,3,FALSE)</f>
        <v>0</v>
      </c>
      <c r="B876" s="22">
        <f>VLOOKUP(C876,[1]業者一覧!_xlnm.Database,11,FALSE)</f>
        <v>1</v>
      </c>
      <c r="C876" s="23">
        <v>68454</v>
      </c>
      <c r="D876" s="42" t="str">
        <f t="shared" si="66"/>
        <v>04101068454</v>
      </c>
      <c r="E876" s="43" t="str">
        <f>VLOOKUP(C876,[1]業者一覧!_xlnm.Database,2,FALSE)</f>
        <v>第一海運㈱</v>
      </c>
      <c r="F876" s="44">
        <f>VLOOKUP(C876,[1]業者一覧!_xlnm.Database,4,FALSE)</f>
        <v>42978</v>
      </c>
      <c r="G876" s="45">
        <f t="shared" si="67"/>
        <v>44803</v>
      </c>
      <c r="H876" s="46" t="str">
        <f>VLOOKUP(C876,[1]業者一覧!_xlnm.Database,12,FALSE)</f>
        <v>西田 徳浩</v>
      </c>
      <c r="I876" s="46" t="str">
        <f>VLOOKUP(C876,[1]業者一覧!_xlnm.Database,13,FALSE)</f>
        <v>ﾀﾞｲｲﾁｶｲｳﾝ</v>
      </c>
      <c r="J876" s="29" t="str">
        <f>VLOOKUP(C876,[1]業者一覧!_xlnm.Database,16,FALSE)</f>
        <v>892-0814</v>
      </c>
      <c r="K876" s="43" t="str">
        <f>VLOOKUP(C876,[1]業者一覧!_xlnm.Database,17,FALSE)</f>
        <v>鹿児島県鹿児島市城南町36</v>
      </c>
      <c r="L876" s="47" t="str">
        <f>VLOOKUP(C876,[1]業者一覧!_xlnm.Database,18,FALSE)</f>
        <v>099-224-2325</v>
      </c>
      <c r="M876" s="48" t="str">
        <f>VLOOKUP(C876,[1]業者一覧!_xlnm.Database,19,FALSE)</f>
        <v>佐外</v>
      </c>
      <c r="N876" s="49" t="s">
        <v>38</v>
      </c>
      <c r="O876" s="50" t="s">
        <v>38</v>
      </c>
      <c r="P876" s="50" t="s">
        <v>38</v>
      </c>
      <c r="Q876" s="50" t="s">
        <v>38</v>
      </c>
      <c r="R876" s="51" t="s">
        <v>38</v>
      </c>
      <c r="S876" s="59" t="s">
        <v>38</v>
      </c>
      <c r="T876" s="60" t="s">
        <v>38</v>
      </c>
      <c r="U876" s="60" t="s">
        <v>38</v>
      </c>
      <c r="V876" s="60" t="s">
        <v>38</v>
      </c>
      <c r="W876" s="61"/>
      <c r="X876" s="62"/>
      <c r="Y876" s="59" t="s">
        <v>38</v>
      </c>
      <c r="Z876" s="60" t="s">
        <v>38</v>
      </c>
      <c r="AA876" s="60" t="s">
        <v>38</v>
      </c>
      <c r="AB876" s="60" t="s">
        <v>38</v>
      </c>
      <c r="AC876" s="61" t="s">
        <v>38</v>
      </c>
      <c r="AD876" s="49"/>
      <c r="AE876" s="60"/>
      <c r="AF876" s="60" t="s">
        <v>38</v>
      </c>
      <c r="AG876" s="61" t="s">
        <v>38</v>
      </c>
      <c r="AH876" s="49" t="s">
        <v>38</v>
      </c>
      <c r="AI876" s="49"/>
      <c r="AJ876" s="62"/>
      <c r="AK876" s="55">
        <f t="shared" si="65"/>
        <v>16</v>
      </c>
      <c r="AL876" s="56"/>
      <c r="AN876" s="58"/>
    </row>
    <row r="877" spans="1:40" ht="37.5" customHeight="1">
      <c r="A877" s="22">
        <f>VLOOKUP(C877,[1]業者一覧!_xlnm.Database,3,FALSE)</f>
        <v>0</v>
      </c>
      <c r="B877" s="22">
        <f>VLOOKUP(C877,[1]業者一覧!_xlnm.Database,11,FALSE)</f>
        <v>1</v>
      </c>
      <c r="C877" s="23">
        <v>122391</v>
      </c>
      <c r="D877" s="42" t="str">
        <f t="shared" si="66"/>
        <v>04101122391</v>
      </c>
      <c r="E877" s="43" t="str">
        <f>VLOOKUP(C877,[1]業者一覧!_xlnm.Database,2,FALSE)</f>
        <v>㈱大一開発</v>
      </c>
      <c r="F877" s="44">
        <f>VLOOKUP(C877,[1]業者一覧!_xlnm.Database,4,FALSE)</f>
        <v>43529</v>
      </c>
      <c r="G877" s="45">
        <f t="shared" si="67"/>
        <v>45355</v>
      </c>
      <c r="H877" s="46" t="str">
        <f>VLOOKUP(C877,[1]業者一覧!_xlnm.Database,12,FALSE)</f>
        <v>吉森 敬仁</v>
      </c>
      <c r="I877" s="46" t="str">
        <f>VLOOKUP(C877,[1]業者一覧!_xlnm.Database,13,FALSE)</f>
        <v>ﾀﾞｲｲﾁｶｲﾊﾂ</v>
      </c>
      <c r="J877" s="29" t="str">
        <f>VLOOKUP(C877,[1]業者一覧!_xlnm.Database,16,FALSE)</f>
        <v>819-0032</v>
      </c>
      <c r="K877" s="43" t="str">
        <f>VLOOKUP(C877,[1]業者一覧!_xlnm.Database,17,FALSE)</f>
        <v>福岡県福岡市西区戸切3-30-8</v>
      </c>
      <c r="L877" s="47" t="str">
        <f>VLOOKUP(C877,[1]業者一覧!_xlnm.Database,18,FALSE)</f>
        <v>092-892-5516</v>
      </c>
      <c r="M877" s="48" t="str">
        <f>VLOOKUP(C877,[1]業者一覧!_xlnm.Database,19,FALSE)</f>
        <v>佐外</v>
      </c>
      <c r="N877" s="49"/>
      <c r="O877" s="50" t="s">
        <v>38</v>
      </c>
      <c r="P877" s="60"/>
      <c r="Q877" s="60"/>
      <c r="R877" s="61"/>
      <c r="S877" s="59" t="s">
        <v>38</v>
      </c>
      <c r="T877" s="60" t="s">
        <v>38</v>
      </c>
      <c r="U877" s="60" t="s">
        <v>38</v>
      </c>
      <c r="V877" s="60" t="s">
        <v>38</v>
      </c>
      <c r="W877" s="61"/>
      <c r="X877" s="62"/>
      <c r="Y877" s="59" t="s">
        <v>38</v>
      </c>
      <c r="Z877" s="60" t="s">
        <v>38</v>
      </c>
      <c r="AA877" s="60" t="s">
        <v>38</v>
      </c>
      <c r="AB877" s="60"/>
      <c r="AC877" s="61" t="s">
        <v>38</v>
      </c>
      <c r="AD877" s="49"/>
      <c r="AE877" s="60"/>
      <c r="AF877" s="60"/>
      <c r="AG877" s="61"/>
      <c r="AH877" s="49" t="s">
        <v>38</v>
      </c>
      <c r="AI877" s="49" t="s">
        <v>38</v>
      </c>
      <c r="AJ877" s="62" t="s">
        <v>38</v>
      </c>
      <c r="AK877" s="55">
        <f t="shared" si="65"/>
        <v>9</v>
      </c>
      <c r="AL877" s="56"/>
      <c r="AN877" s="58"/>
    </row>
    <row r="878" spans="1:40" ht="37.5" customHeight="1">
      <c r="A878" s="22">
        <f>VLOOKUP(C878,[1]業者一覧!_xlnm.Database,3,FALSE)</f>
        <v>0</v>
      </c>
      <c r="B878" s="22">
        <f>VLOOKUP(C878,[1]業者一覧!_xlnm.Database,11,FALSE)</f>
        <v>3</v>
      </c>
      <c r="C878" s="23">
        <v>187010</v>
      </c>
      <c r="D878" s="42" t="str">
        <f t="shared" si="66"/>
        <v>04103187010</v>
      </c>
      <c r="E878" s="43" t="str">
        <f>VLOOKUP(C878,[1]業者一覧!_xlnm.Database,2,FALSE)</f>
        <v>㈲第一環境整備事業所</v>
      </c>
      <c r="F878" s="44">
        <f>VLOOKUP(C878,[1]業者一覧!_xlnm.Database,4,FALSE)</f>
        <v>42376</v>
      </c>
      <c r="G878" s="45">
        <f t="shared" si="67"/>
        <v>44202</v>
      </c>
      <c r="H878" s="46" t="str">
        <f>VLOOKUP(C878,[1]業者一覧!_xlnm.Database,12,FALSE)</f>
        <v>松元 宗貴</v>
      </c>
      <c r="I878" s="46" t="str">
        <f>VLOOKUP(C878,[1]業者一覧!_xlnm.Database,13,FALSE)</f>
        <v>ﾀﾞｲｲﾁｶﾝｷｮｳｾｲﾋﾞｼﾞｷﾞｮｳｼｮ</v>
      </c>
      <c r="J878" s="29" t="str">
        <f>VLOOKUP(C878,[1]業者一覧!_xlnm.Database,16,FALSE)</f>
        <v>849-0102</v>
      </c>
      <c r="K878" s="43" t="str">
        <f>VLOOKUP(C878,[1]業者一覧!_xlnm.Database,17,FALSE)</f>
        <v>佐賀県三養基郡みやき町大字簑原3948-1</v>
      </c>
      <c r="L878" s="47" t="str">
        <f>VLOOKUP(C878,[1]業者一覧!_xlnm.Database,18,FALSE)</f>
        <v>0942-94-3357</v>
      </c>
      <c r="M878" s="48" t="str">
        <f>VLOOKUP(C878,[1]業者一覧!_xlnm.Database,19,FALSE)</f>
        <v>鳥内</v>
      </c>
      <c r="N878" s="49" t="s">
        <v>38</v>
      </c>
      <c r="O878" s="50" t="s">
        <v>38</v>
      </c>
      <c r="P878" s="50" t="s">
        <v>38</v>
      </c>
      <c r="Q878" s="50"/>
      <c r="R878" s="51"/>
      <c r="S878" s="52" t="s">
        <v>38</v>
      </c>
      <c r="T878" s="50" t="s">
        <v>38</v>
      </c>
      <c r="U878" s="50" t="s">
        <v>38</v>
      </c>
      <c r="V878" s="50" t="s">
        <v>38</v>
      </c>
      <c r="W878" s="51"/>
      <c r="X878" s="53"/>
      <c r="Y878" s="52" t="s">
        <v>38</v>
      </c>
      <c r="Z878" s="50" t="s">
        <v>38</v>
      </c>
      <c r="AA878" s="50" t="s">
        <v>38</v>
      </c>
      <c r="AB878" s="50"/>
      <c r="AC878" s="51" t="s">
        <v>38</v>
      </c>
      <c r="AD878" s="54"/>
      <c r="AE878" s="50"/>
      <c r="AF878" s="50" t="s">
        <v>38</v>
      </c>
      <c r="AG878" s="51"/>
      <c r="AH878" s="54" t="s">
        <v>38</v>
      </c>
      <c r="AI878" s="54"/>
      <c r="AJ878" s="53"/>
      <c r="AK878" s="55">
        <f t="shared" si="65"/>
        <v>12</v>
      </c>
      <c r="AL878" s="56"/>
      <c r="AN878" s="58"/>
    </row>
    <row r="879" spans="1:40" ht="37.5" customHeight="1">
      <c r="A879" s="22">
        <f>VLOOKUP(C879,[1]業者一覧!_xlnm.Database,3,FALSE)</f>
        <v>0</v>
      </c>
      <c r="B879" s="22">
        <f>VLOOKUP(C879,[1]業者一覧!_xlnm.Database,11,FALSE)</f>
        <v>7</v>
      </c>
      <c r="C879" s="23">
        <v>79772</v>
      </c>
      <c r="D879" s="42" t="str">
        <f t="shared" si="66"/>
        <v>04107079772</v>
      </c>
      <c r="E879" s="43" t="str">
        <f>VLOOKUP(C879,[1]業者一覧!_xlnm.Database,2,FALSE)</f>
        <v>㈲ダイイチ機設工業</v>
      </c>
      <c r="F879" s="44">
        <f>VLOOKUP(C879,[1]業者一覧!_xlnm.Database,4,FALSE)</f>
        <v>42920</v>
      </c>
      <c r="G879" s="45">
        <f t="shared" si="67"/>
        <v>44745</v>
      </c>
      <c r="H879" s="46" t="str">
        <f>VLOOKUP(C879,[1]業者一覧!_xlnm.Database,12,FALSE)</f>
        <v>中山 秀俊</v>
      </c>
      <c r="I879" s="46" t="str">
        <f>VLOOKUP(C879,[1]業者一覧!_xlnm.Database,13,FALSE)</f>
        <v>ﾀﾞｲｲﾁｷｾﾂｺｳｷﾞｮｳ</v>
      </c>
      <c r="J879" s="29" t="str">
        <f>VLOOKUP(C879,[1]業者一覧!_xlnm.Database,16,FALSE)</f>
        <v>851-0116</v>
      </c>
      <c r="K879" s="43" t="str">
        <f>VLOOKUP(C879,[1]業者一覧!_xlnm.Database,17,FALSE)</f>
        <v>長崎県長崎市東町2512-1</v>
      </c>
      <c r="L879" s="47" t="str">
        <f>VLOOKUP(C879,[1]業者一覧!_xlnm.Database,18,FALSE)</f>
        <v>095-839-8657</v>
      </c>
      <c r="M879" s="48" t="str">
        <f>VLOOKUP(C879,[1]業者一覧!_xlnm.Database,19,FALSE)</f>
        <v>杵外</v>
      </c>
      <c r="N879" s="49"/>
      <c r="O879" s="50" t="s">
        <v>40</v>
      </c>
      <c r="P879" s="50" t="s">
        <v>38</v>
      </c>
      <c r="Q879" s="50"/>
      <c r="R879" s="51"/>
      <c r="S879" s="52" t="s">
        <v>40</v>
      </c>
      <c r="T879" s="50" t="s">
        <v>38</v>
      </c>
      <c r="U879" s="50" t="s">
        <v>40</v>
      </c>
      <c r="V879" s="50" t="s">
        <v>40</v>
      </c>
      <c r="W879" s="51"/>
      <c r="X879" s="53"/>
      <c r="Y879" s="52"/>
      <c r="Z879" s="50" t="s">
        <v>38</v>
      </c>
      <c r="AA879" s="50" t="s">
        <v>38</v>
      </c>
      <c r="AB879" s="50"/>
      <c r="AC879" s="51" t="s">
        <v>38</v>
      </c>
      <c r="AD879" s="54"/>
      <c r="AE879" s="50"/>
      <c r="AF879" s="50"/>
      <c r="AG879" s="51"/>
      <c r="AH879" s="54"/>
      <c r="AI879" s="54"/>
      <c r="AJ879" s="53"/>
      <c r="AK879" s="55">
        <f t="shared" si="65"/>
        <v>9</v>
      </c>
      <c r="AL879" s="56"/>
      <c r="AN879" s="58"/>
    </row>
    <row r="880" spans="1:40" ht="37.5" customHeight="1">
      <c r="A880" s="22">
        <f>VLOOKUP(C880,[1]業者一覧!_xlnm.Database,3,FALSE)</f>
        <v>0</v>
      </c>
      <c r="B880" s="22">
        <f>VLOOKUP(C880,[1]業者一覧!_xlnm.Database,11,FALSE)</f>
        <v>3</v>
      </c>
      <c r="C880" s="23">
        <v>83595</v>
      </c>
      <c r="D880" s="24" t="str">
        <f t="shared" si="66"/>
        <v>04103083595</v>
      </c>
      <c r="E880" s="25" t="str">
        <f>VLOOKUP(C880,[1]業者一覧!_xlnm.Database,2,FALSE)</f>
        <v>㈱大運</v>
      </c>
      <c r="F880" s="26">
        <f>VLOOKUP(C880,[1]業者一覧!_xlnm.Database,4,FALSE)</f>
        <v>43293</v>
      </c>
      <c r="G880" s="27">
        <f t="shared" si="67"/>
        <v>45118</v>
      </c>
      <c r="H880" s="28" t="str">
        <f>VLOOKUP(C880,[1]業者一覧!_xlnm.Database,12,FALSE)</f>
        <v>中吉 敏光</v>
      </c>
      <c r="I880" s="28" t="str">
        <f>VLOOKUP(C880,[1]業者一覧!_xlnm.Database,13,FALSE)</f>
        <v>ﾀﾞｲｳﾝ</v>
      </c>
      <c r="J880" s="29" t="str">
        <f>VLOOKUP(C880,[1]業者一覧!_xlnm.Database,16,FALSE)</f>
        <v>849-0124</v>
      </c>
      <c r="K880" s="25" t="str">
        <f>VLOOKUP(C880,[1]業者一覧!_xlnm.Database,17,FALSE)</f>
        <v>佐賀県三養基郡上峰町大字堤3269</v>
      </c>
      <c r="L880" s="30" t="str">
        <f>VLOOKUP(C880,[1]業者一覧!_xlnm.Database,18,FALSE)</f>
        <v>0952-53-1175</v>
      </c>
      <c r="M880" s="31" t="str">
        <f>VLOOKUP(C880,[1]業者一覧!_xlnm.Database,19,FALSE)</f>
        <v>鳥内</v>
      </c>
      <c r="N880" s="32"/>
      <c r="O880" s="33" t="s">
        <v>39</v>
      </c>
      <c r="P880" s="33"/>
      <c r="Q880" s="33"/>
      <c r="R880" s="34"/>
      <c r="S880" s="35" t="s">
        <v>38</v>
      </c>
      <c r="T880" s="33" t="s">
        <v>38</v>
      </c>
      <c r="U880" s="33" t="s">
        <v>38</v>
      </c>
      <c r="V880" s="33" t="s">
        <v>38</v>
      </c>
      <c r="W880" s="34"/>
      <c r="X880" s="41"/>
      <c r="Y880" s="35" t="s">
        <v>38</v>
      </c>
      <c r="Z880" s="33" t="s">
        <v>38</v>
      </c>
      <c r="AA880" s="33" t="s">
        <v>38</v>
      </c>
      <c r="AB880" s="33" t="s">
        <v>38</v>
      </c>
      <c r="AC880" s="34" t="s">
        <v>38</v>
      </c>
      <c r="AD880" s="38"/>
      <c r="AE880" s="33"/>
      <c r="AF880" s="33"/>
      <c r="AG880" s="34"/>
      <c r="AH880" s="38" t="s">
        <v>38</v>
      </c>
      <c r="AI880" s="38" t="s">
        <v>40</v>
      </c>
      <c r="AJ880" s="41"/>
      <c r="AK880" s="39">
        <f t="shared" si="65"/>
        <v>10</v>
      </c>
      <c r="AL880" s="40" t="s">
        <v>110</v>
      </c>
    </row>
    <row r="881" spans="1:38" ht="37.5" customHeight="1">
      <c r="A881" s="22">
        <f>VLOOKUP(C881,[1]業者一覧!_xlnm.Database,3,FALSE)</f>
        <v>0</v>
      </c>
      <c r="B881" s="22">
        <f>VLOOKUP(C881,[1]業者一覧!_xlnm.Database,11,FALSE)</f>
        <v>3</v>
      </c>
      <c r="C881" s="23">
        <v>56970</v>
      </c>
      <c r="D881" s="42" t="str">
        <f t="shared" si="66"/>
        <v>04103056970</v>
      </c>
      <c r="E881" s="43" t="str">
        <f>VLOOKUP(C881,[1]業者一覧!_xlnm.Database,2,FALSE)</f>
        <v>大運倉庫㈱</v>
      </c>
      <c r="F881" s="44">
        <f>VLOOKUP(C881,[1]業者一覧!_xlnm.Database,4,FALSE)</f>
        <v>42550</v>
      </c>
      <c r="G881" s="45">
        <f t="shared" si="67"/>
        <v>44375</v>
      </c>
      <c r="H881" s="46" t="str">
        <f>VLOOKUP(C881,[1]業者一覧!_xlnm.Database,12,FALSE)</f>
        <v>寺﨑 文彦</v>
      </c>
      <c r="I881" s="46" t="str">
        <f>VLOOKUP(C881,[1]業者一覧!_xlnm.Database,13,FALSE)</f>
        <v>ﾀﾞｲｳﾝｿｳｺ</v>
      </c>
      <c r="J881" s="29">
        <f>VLOOKUP(C881,[1]業者一覧!_xlnm.Database,16,FALSE)</f>
        <v>8160912</v>
      </c>
      <c r="K881" s="43" t="str">
        <f>VLOOKUP(C881,[1]業者一覧!_xlnm.Database,17,FALSE)</f>
        <v>福岡県大野城市御笠川5-10-15</v>
      </c>
      <c r="L881" s="47" t="str">
        <f>VLOOKUP(C881,[1]業者一覧!_xlnm.Database,18,FALSE)</f>
        <v>092-503-5381</v>
      </c>
      <c r="M881" s="48" t="str">
        <f>VLOOKUP(C881,[1]業者一覧!_xlnm.Database,19,FALSE)</f>
        <v>鳥外</v>
      </c>
      <c r="N881" s="54"/>
      <c r="O881" s="50"/>
      <c r="P881" s="50"/>
      <c r="Q881" s="50"/>
      <c r="R881" s="51"/>
      <c r="S881" s="52" t="s">
        <v>38</v>
      </c>
      <c r="T881" s="50" t="s">
        <v>38</v>
      </c>
      <c r="U881" s="50" t="s">
        <v>38</v>
      </c>
      <c r="V881" s="50" t="s">
        <v>38</v>
      </c>
      <c r="W881" s="51"/>
      <c r="X881" s="53"/>
      <c r="Y881" s="52"/>
      <c r="Z881" s="50" t="s">
        <v>38</v>
      </c>
      <c r="AA881" s="50" t="s">
        <v>38</v>
      </c>
      <c r="AB881" s="50"/>
      <c r="AC881" s="51" t="s">
        <v>38</v>
      </c>
      <c r="AD881" s="54"/>
      <c r="AE881" s="50"/>
      <c r="AF881" s="50"/>
      <c r="AG881" s="51"/>
      <c r="AH881" s="54"/>
      <c r="AI881" s="54"/>
      <c r="AJ881" s="53"/>
      <c r="AK881" s="55">
        <f t="shared" si="65"/>
        <v>7</v>
      </c>
      <c r="AL881" s="56"/>
    </row>
    <row r="882" spans="1:38" ht="37.5" customHeight="1">
      <c r="A882" s="22">
        <f>VLOOKUP(C882,[1]業者一覧!_xlnm.Database,3,FALSE)</f>
        <v>0</v>
      </c>
      <c r="B882" s="22">
        <f>VLOOKUP(C882,[1]業者一覧!_xlnm.Database,11,FALSE)</f>
        <v>1</v>
      </c>
      <c r="C882" s="23">
        <v>173451</v>
      </c>
      <c r="D882" s="42" t="str">
        <f t="shared" si="66"/>
        <v>04101173451</v>
      </c>
      <c r="E882" s="43" t="str">
        <f>VLOOKUP(C882,[1]業者一覧!_xlnm.Database,2,FALSE)</f>
        <v>㈱大栄興産</v>
      </c>
      <c r="F882" s="44">
        <f>VLOOKUP(C882,[1]業者一覧!_xlnm.Database,4,FALSE)</f>
        <v>43616</v>
      </c>
      <c r="G882" s="45">
        <f t="shared" si="67"/>
        <v>45442</v>
      </c>
      <c r="H882" s="46" t="str">
        <f>VLOOKUP(C882,[1]業者一覧!_xlnm.Database,12,FALSE)</f>
        <v>出口 栄二</v>
      </c>
      <c r="I882" s="46" t="str">
        <f>VLOOKUP(C882,[1]業者一覧!_xlnm.Database,13,FALSE)</f>
        <v>ﾀﾞｲｴｲｺｳｻﾝ</v>
      </c>
      <c r="J882" s="29" t="str">
        <f>VLOOKUP(C882,[1]業者一覧!_xlnm.Database,16,FALSE)</f>
        <v>812-0065</v>
      </c>
      <c r="K882" s="43" t="str">
        <f>VLOOKUP(C882,[1]業者一覧!_xlnm.Database,17,FALSE)</f>
        <v>福岡県福岡市東区二又瀬新町15-16</v>
      </c>
      <c r="L882" s="47" t="str">
        <f>VLOOKUP(C882,[1]業者一覧!_xlnm.Database,18,FALSE)</f>
        <v>092-292-3973</v>
      </c>
      <c r="M882" s="48" t="str">
        <f>VLOOKUP(C882,[1]業者一覧!_xlnm.Database,19,FALSE)</f>
        <v>佐外</v>
      </c>
      <c r="N882" s="54" t="s">
        <v>40</v>
      </c>
      <c r="O882" s="50" t="s">
        <v>40</v>
      </c>
      <c r="P882" s="50" t="s">
        <v>40</v>
      </c>
      <c r="Q882" s="50" t="s">
        <v>40</v>
      </c>
      <c r="R882" s="51" t="s">
        <v>40</v>
      </c>
      <c r="S882" s="52" t="s">
        <v>40</v>
      </c>
      <c r="T882" s="50" t="s">
        <v>40</v>
      </c>
      <c r="U882" s="50" t="s">
        <v>40</v>
      </c>
      <c r="V882" s="50" t="s">
        <v>40</v>
      </c>
      <c r="W882" s="51" t="s">
        <v>40</v>
      </c>
      <c r="X882" s="53"/>
      <c r="Y882" s="52" t="s">
        <v>40</v>
      </c>
      <c r="Z882" s="50" t="s">
        <v>40</v>
      </c>
      <c r="AA882" s="50" t="s">
        <v>40</v>
      </c>
      <c r="AB882" s="50" t="s">
        <v>40</v>
      </c>
      <c r="AC882" s="51" t="s">
        <v>40</v>
      </c>
      <c r="AD882" s="54"/>
      <c r="AE882" s="50"/>
      <c r="AF882" s="50" t="s">
        <v>40</v>
      </c>
      <c r="AG882" s="51"/>
      <c r="AH882" s="54" t="s">
        <v>40</v>
      </c>
      <c r="AI882" s="54" t="s">
        <v>40</v>
      </c>
      <c r="AJ882" s="53" t="s">
        <v>40</v>
      </c>
      <c r="AK882" s="55">
        <f t="shared" si="65"/>
        <v>16</v>
      </c>
      <c r="AL882" s="56"/>
    </row>
    <row r="883" spans="1:38" ht="37.5" customHeight="1">
      <c r="A883" s="22">
        <f>VLOOKUP(C883,[1]業者一覧!_xlnm.Database,3,FALSE)</f>
        <v>0</v>
      </c>
      <c r="B883" s="22">
        <f>VLOOKUP(C883,[1]業者一覧!_xlnm.Database,11,FALSE)</f>
        <v>1</v>
      </c>
      <c r="C883" s="23">
        <v>155357</v>
      </c>
      <c r="D883" s="42" t="str">
        <f t="shared" si="66"/>
        <v>04101155357</v>
      </c>
      <c r="E883" s="43" t="str">
        <f>VLOOKUP(C883,[1]業者一覧!_xlnm.Database,2,FALSE)</f>
        <v>㈱大永商会</v>
      </c>
      <c r="F883" s="44">
        <f>VLOOKUP(C883,[1]業者一覧!_xlnm.Database,4,FALSE)</f>
        <v>42185</v>
      </c>
      <c r="G883" s="45">
        <f t="shared" si="67"/>
        <v>44011</v>
      </c>
      <c r="H883" s="46" t="str">
        <f>VLOOKUP(C883,[1]業者一覧!_xlnm.Database,12,FALSE)</f>
        <v>永田 春男</v>
      </c>
      <c r="I883" s="46" t="str">
        <f>VLOOKUP(C883,[1]業者一覧!_xlnm.Database,13,FALSE)</f>
        <v>ﾀﾞｲｴｲｼｮｳｶｲ</v>
      </c>
      <c r="J883" s="29">
        <f>VLOOKUP(C883,[1]業者一覧!_xlnm.Database,16,FALSE)</f>
        <v>8591413</v>
      </c>
      <c r="K883" s="43" t="str">
        <f>VLOOKUP(C883,[1]業者一覧!_xlnm.Database,17,FALSE)</f>
        <v>長崎県島原市有明町大三東丙490-1</v>
      </c>
      <c r="L883" s="47" t="str">
        <f>VLOOKUP(C883,[1]業者一覧!_xlnm.Database,18,FALSE)</f>
        <v>0957-68-3903</v>
      </c>
      <c r="M883" s="48" t="str">
        <f>VLOOKUP(C883,[1]業者一覧!_xlnm.Database,19,FALSE)</f>
        <v>佐外</v>
      </c>
      <c r="N883" s="49"/>
      <c r="O883" s="50"/>
      <c r="P883" s="60"/>
      <c r="Q883" s="60" t="s">
        <v>39</v>
      </c>
      <c r="R883" s="61" t="s">
        <v>39</v>
      </c>
      <c r="S883" s="59" t="s">
        <v>39</v>
      </c>
      <c r="T883" s="60"/>
      <c r="U883" s="60"/>
      <c r="V883" s="60"/>
      <c r="W883" s="61"/>
      <c r="X883" s="62"/>
      <c r="Y883" s="59"/>
      <c r="Z883" s="60" t="s">
        <v>38</v>
      </c>
      <c r="AA883" s="60"/>
      <c r="AB883" s="60"/>
      <c r="AC883" s="61"/>
      <c r="AD883" s="49"/>
      <c r="AE883" s="60"/>
      <c r="AF883" s="60"/>
      <c r="AG883" s="61"/>
      <c r="AH883" s="49"/>
      <c r="AI883" s="49"/>
      <c r="AJ883" s="62"/>
      <c r="AK883" s="55">
        <f t="shared" si="65"/>
        <v>4</v>
      </c>
      <c r="AL883" s="56" t="s">
        <v>111</v>
      </c>
    </row>
    <row r="884" spans="1:38" ht="37.5" customHeight="1">
      <c r="A884" s="22">
        <f>VLOOKUP(C884,[1]業者一覧!_xlnm.Database,3,FALSE)</f>
        <v>0</v>
      </c>
      <c r="B884" s="22">
        <f>VLOOKUP(C884,[1]業者一覧!_xlnm.Database,11,FALSE)</f>
        <v>1</v>
      </c>
      <c r="C884" s="23">
        <v>202622</v>
      </c>
      <c r="D884" s="42" t="str">
        <f t="shared" si="66"/>
        <v>04101202622</v>
      </c>
      <c r="E884" s="43" t="str">
        <f>VLOOKUP(C884,[1]業者一覧!_xlnm.Database,2,FALSE)</f>
        <v>㈱太貴</v>
      </c>
      <c r="F884" s="44">
        <f>VLOOKUP(C884,[1]業者一覧!_xlnm.Database,4,FALSE)</f>
        <v>43321</v>
      </c>
      <c r="G884" s="45">
        <f t="shared" si="67"/>
        <v>45146</v>
      </c>
      <c r="H884" s="46" t="str">
        <f>VLOOKUP(C884,[1]業者一覧!_xlnm.Database,12,FALSE)</f>
        <v>本田 貴久</v>
      </c>
      <c r="I884" s="46" t="str">
        <f>VLOOKUP(C884,[1]業者一覧!_xlnm.Database,13,FALSE)</f>
        <v>ﾀｲｷ</v>
      </c>
      <c r="J884" s="29" t="str">
        <f>VLOOKUP(C884,[1]業者一覧!_xlnm.Database,16,FALSE)</f>
        <v>818-0066</v>
      </c>
      <c r="K884" s="43" t="str">
        <f>VLOOKUP(C884,[1]業者一覧!_xlnm.Database,17,FALSE)</f>
        <v>福岡県筑紫野市大字長岡599番地2</v>
      </c>
      <c r="L884" s="47" t="str">
        <f>VLOOKUP(C884,[1]業者一覧!_xlnm.Database,18,FALSE)</f>
        <v>092-921-3289</v>
      </c>
      <c r="M884" s="48" t="str">
        <f>VLOOKUP(C884,[1]業者一覧!_xlnm.Database,19,FALSE)</f>
        <v>佐外</v>
      </c>
      <c r="N884" s="49" t="s">
        <v>38</v>
      </c>
      <c r="O884" s="50" t="s">
        <v>38</v>
      </c>
      <c r="P884" s="60" t="s">
        <v>42</v>
      </c>
      <c r="Q884" s="60"/>
      <c r="R884" s="61"/>
      <c r="S884" s="59" t="s">
        <v>38</v>
      </c>
      <c r="T884" s="60" t="s">
        <v>38</v>
      </c>
      <c r="U884" s="60" t="s">
        <v>38</v>
      </c>
      <c r="V884" s="60" t="s">
        <v>38</v>
      </c>
      <c r="W884" s="61" t="s">
        <v>42</v>
      </c>
      <c r="X884" s="62"/>
      <c r="Y884" s="59" t="s">
        <v>38</v>
      </c>
      <c r="Z884" s="60" t="s">
        <v>38</v>
      </c>
      <c r="AA884" s="60" t="s">
        <v>38</v>
      </c>
      <c r="AB884" s="60"/>
      <c r="AC884" s="61" t="s">
        <v>38</v>
      </c>
      <c r="AD884" s="49"/>
      <c r="AE884" s="60"/>
      <c r="AF884" s="60"/>
      <c r="AG884" s="61"/>
      <c r="AH884" s="49" t="s">
        <v>38</v>
      </c>
      <c r="AI884" s="49" t="s">
        <v>42</v>
      </c>
      <c r="AJ884" s="62"/>
      <c r="AK884" s="55">
        <f t="shared" si="65"/>
        <v>12</v>
      </c>
      <c r="AL884" s="56"/>
    </row>
    <row r="885" spans="1:38" ht="37.5" customHeight="1">
      <c r="A885" s="22">
        <f>VLOOKUP(C885,[1]業者一覧!_xlnm.Database,3,FALSE)</f>
        <v>0</v>
      </c>
      <c r="B885" s="22">
        <f>VLOOKUP(C885,[1]業者一覧!_xlnm.Database,11,FALSE)</f>
        <v>1</v>
      </c>
      <c r="C885" s="23">
        <v>32058</v>
      </c>
      <c r="D885" s="42" t="str">
        <f t="shared" si="66"/>
        <v>04101032058</v>
      </c>
      <c r="E885" s="43" t="str">
        <f>VLOOKUP(C885,[1]業者一覧!_xlnm.Database,2,FALSE)</f>
        <v>㈱大城</v>
      </c>
      <c r="F885" s="44">
        <f>VLOOKUP(C885,[1]業者一覧!_xlnm.Database,4,FALSE)</f>
        <v>42198</v>
      </c>
      <c r="G885" s="45">
        <f t="shared" si="67"/>
        <v>44024</v>
      </c>
      <c r="H885" s="46" t="str">
        <f>VLOOKUP(C885,[1]業者一覧!_xlnm.Database,12,FALSE)</f>
        <v>石丸 和子</v>
      </c>
      <c r="I885" s="46" t="str">
        <f>VLOOKUP(C885,[1]業者一覧!_xlnm.Database,13,FALSE)</f>
        <v>ﾀﾞｲｷ</v>
      </c>
      <c r="J885" s="29">
        <f>VLOOKUP(C885,[1]業者一覧!_xlnm.Database,16,FALSE)</f>
        <v>8420056</v>
      </c>
      <c r="K885" s="43" t="str">
        <f>VLOOKUP(C885,[1]業者一覧!_xlnm.Database,17,FALSE)</f>
        <v>佐賀県神埼市千代田町境原2616-5</v>
      </c>
      <c r="L885" s="47" t="str">
        <f>VLOOKUP(C885,[1]業者一覧!_xlnm.Database,18,FALSE)</f>
        <v>0952-44-5836</v>
      </c>
      <c r="M885" s="48" t="str">
        <f>VLOOKUP(C885,[1]業者一覧!_xlnm.Database,19,FALSE)</f>
        <v>佐内</v>
      </c>
      <c r="N885" s="49"/>
      <c r="O885" s="50" t="s">
        <v>50</v>
      </c>
      <c r="P885" s="50"/>
      <c r="Q885" s="50"/>
      <c r="R885" s="51"/>
      <c r="S885" s="52" t="s">
        <v>40</v>
      </c>
      <c r="T885" s="50" t="s">
        <v>40</v>
      </c>
      <c r="U885" s="50" t="s">
        <v>40</v>
      </c>
      <c r="V885" s="50" t="s">
        <v>40</v>
      </c>
      <c r="W885" s="51"/>
      <c r="X885" s="53"/>
      <c r="Y885" s="52" t="s">
        <v>40</v>
      </c>
      <c r="Z885" s="50" t="s">
        <v>40</v>
      </c>
      <c r="AA885" s="50" t="s">
        <v>40</v>
      </c>
      <c r="AB885" s="50"/>
      <c r="AC885" s="51" t="s">
        <v>40</v>
      </c>
      <c r="AD885" s="54"/>
      <c r="AE885" s="50"/>
      <c r="AF885" s="50"/>
      <c r="AG885" s="51"/>
      <c r="AH885" s="54" t="s">
        <v>38</v>
      </c>
      <c r="AI885" s="54"/>
      <c r="AJ885" s="53"/>
      <c r="AK885" s="55">
        <f t="shared" si="65"/>
        <v>9</v>
      </c>
      <c r="AL885" s="56" t="s">
        <v>91</v>
      </c>
    </row>
    <row r="886" spans="1:38" ht="37.5" customHeight="1">
      <c r="A886" s="22">
        <f>VLOOKUP(C886,[1]業者一覧!_xlnm.Database,3,FALSE)</f>
        <v>0</v>
      </c>
      <c r="B886" s="22">
        <f>VLOOKUP(C886,[1]業者一覧!_xlnm.Database,11,FALSE)</f>
        <v>1</v>
      </c>
      <c r="C886" s="23">
        <v>98140</v>
      </c>
      <c r="D886" s="42" t="str">
        <f t="shared" si="66"/>
        <v>04101098140</v>
      </c>
      <c r="E886" s="43" t="str">
        <f>VLOOKUP(C886,[1]業者一覧!_xlnm.Database,2,FALSE)</f>
        <v>㈲泰貴運輸</v>
      </c>
      <c r="F886" s="44">
        <f>VLOOKUP(C886,[1]業者一覧!_xlnm.Database,4,FALSE)</f>
        <v>41925</v>
      </c>
      <c r="G886" s="45">
        <f t="shared" si="67"/>
        <v>43750</v>
      </c>
      <c r="H886" s="46" t="str">
        <f>VLOOKUP(C886,[1]業者一覧!_xlnm.Database,12,FALSE)</f>
        <v>近藤 彌須彦</v>
      </c>
      <c r="I886" s="46" t="str">
        <f>VLOOKUP(C886,[1]業者一覧!_xlnm.Database,13,FALSE)</f>
        <v>ﾀｲｷｳﾝﾕ</v>
      </c>
      <c r="J886" s="29">
        <f>VLOOKUP(C886,[1]業者一覧!_xlnm.Database,16,FALSE)</f>
        <v>8690524</v>
      </c>
      <c r="K886" s="43" t="str">
        <f>VLOOKUP(C886,[1]業者一覧!_xlnm.Database,17,FALSE)</f>
        <v>熊本県宇城市松橋町豊福2564-1</v>
      </c>
      <c r="L886" s="47" t="str">
        <f>VLOOKUP(C886,[1]業者一覧!_xlnm.Database,18,FALSE)</f>
        <v>0964-32-3474</v>
      </c>
      <c r="M886" s="48" t="str">
        <f>VLOOKUP(C886,[1]業者一覧!_xlnm.Database,19,FALSE)</f>
        <v>佐外</v>
      </c>
      <c r="N886" s="49" t="s">
        <v>38</v>
      </c>
      <c r="O886" s="50" t="s">
        <v>38</v>
      </c>
      <c r="P886" s="60"/>
      <c r="Q886" s="60"/>
      <c r="R886" s="61"/>
      <c r="S886" s="59" t="s">
        <v>38</v>
      </c>
      <c r="T886" s="60" t="s">
        <v>38</v>
      </c>
      <c r="U886" s="60" t="s">
        <v>38</v>
      </c>
      <c r="V886" s="60" t="s">
        <v>38</v>
      </c>
      <c r="W886" s="61"/>
      <c r="X886" s="62"/>
      <c r="Y886" s="59" t="s">
        <v>38</v>
      </c>
      <c r="Z886" s="60" t="s">
        <v>38</v>
      </c>
      <c r="AA886" s="60" t="s">
        <v>38</v>
      </c>
      <c r="AB886" s="60"/>
      <c r="AC886" s="61" t="s">
        <v>38</v>
      </c>
      <c r="AD886" s="49"/>
      <c r="AE886" s="60"/>
      <c r="AF886" s="60"/>
      <c r="AG886" s="61"/>
      <c r="AH886" s="49" t="s">
        <v>38</v>
      </c>
      <c r="AI886" s="49"/>
      <c r="AJ886" s="62"/>
      <c r="AK886" s="55">
        <f t="shared" si="65"/>
        <v>10</v>
      </c>
      <c r="AL886" s="56"/>
    </row>
    <row r="887" spans="1:38" ht="37.5" customHeight="1">
      <c r="A887" s="22">
        <f>VLOOKUP(C887,[1]業者一覧!_xlnm.Database,3,FALSE)</f>
        <v>0</v>
      </c>
      <c r="B887" s="22">
        <f>VLOOKUP(C887,[1]業者一覧!_xlnm.Database,11,FALSE)</f>
        <v>1</v>
      </c>
      <c r="C887" s="23">
        <v>34897</v>
      </c>
      <c r="D887" s="42" t="str">
        <f t="shared" si="66"/>
        <v>04101034897</v>
      </c>
      <c r="E887" s="43" t="str">
        <f>VLOOKUP(C887,[1]業者一覧!_xlnm.Database,2,FALSE)</f>
        <v>㈱大義建設</v>
      </c>
      <c r="F887" s="44">
        <f>VLOOKUP(C887,[1]業者一覧!_xlnm.Database,4,FALSE)</f>
        <v>42303</v>
      </c>
      <c r="G887" s="45">
        <f t="shared" si="67"/>
        <v>44129</v>
      </c>
      <c r="H887" s="46" t="str">
        <f>VLOOKUP(C887,[1]業者一覧!_xlnm.Database,12,FALSE)</f>
        <v>大家 良太郎</v>
      </c>
      <c r="I887" s="46" t="str">
        <f>VLOOKUP(C887,[1]業者一覧!_xlnm.Database,13,FALSE)</f>
        <v>ﾀｲｷﾞｹﾝｾﾂ</v>
      </c>
      <c r="J887" s="29">
        <f>VLOOKUP(C887,[1]業者一覧!_xlnm.Database,16,FALSE)</f>
        <v>8450033</v>
      </c>
      <c r="K887" s="43" t="str">
        <f>VLOOKUP(C887,[1]業者一覧!_xlnm.Database,17,FALSE)</f>
        <v>佐賀県小城市三日月町樋口981-3</v>
      </c>
      <c r="L887" s="47" t="str">
        <f>VLOOKUP(C887,[1]業者一覧!_xlnm.Database,18,FALSE)</f>
        <v>0952-73-4545</v>
      </c>
      <c r="M887" s="48" t="str">
        <f>VLOOKUP(C887,[1]業者一覧!_xlnm.Database,19,FALSE)</f>
        <v>佐内</v>
      </c>
      <c r="N887" s="49"/>
      <c r="O887" s="50"/>
      <c r="P887" s="50"/>
      <c r="Q887" s="50"/>
      <c r="R887" s="51"/>
      <c r="S887" s="52"/>
      <c r="T887" s="50"/>
      <c r="U887" s="50"/>
      <c r="V887" s="50"/>
      <c r="W887" s="51"/>
      <c r="X887" s="53"/>
      <c r="Y887" s="52"/>
      <c r="Z887" s="50" t="s">
        <v>40</v>
      </c>
      <c r="AA887" s="50" t="s">
        <v>40</v>
      </c>
      <c r="AB887" s="50"/>
      <c r="AC887" s="51" t="s">
        <v>40</v>
      </c>
      <c r="AD887" s="54"/>
      <c r="AE887" s="50"/>
      <c r="AF887" s="50"/>
      <c r="AG887" s="51"/>
      <c r="AH887" s="54"/>
      <c r="AI887" s="54"/>
      <c r="AJ887" s="53"/>
      <c r="AK887" s="55">
        <f t="shared" si="65"/>
        <v>3</v>
      </c>
      <c r="AL887" s="56"/>
    </row>
    <row r="888" spans="1:38" ht="37.5" customHeight="1">
      <c r="A888" s="22">
        <f>VLOOKUP(C888,[1]業者一覧!_xlnm.Database,3,FALSE)</f>
        <v>0</v>
      </c>
      <c r="B888" s="22">
        <f>VLOOKUP(C888,[1]業者一覧!_xlnm.Database,11,FALSE)</f>
        <v>5</v>
      </c>
      <c r="C888" s="23">
        <v>13117</v>
      </c>
      <c r="D888" s="42" t="str">
        <f t="shared" si="66"/>
        <v>04105013117</v>
      </c>
      <c r="E888" s="43" t="str">
        <f>VLOOKUP(C888,[1]業者一覧!_xlnm.Database,2,FALSE)</f>
        <v>大輝産業㈱</v>
      </c>
      <c r="F888" s="44">
        <f>VLOOKUP(C888,[1]業者一覧!_xlnm.Database,4,FALSE)</f>
        <v>43469</v>
      </c>
      <c r="G888" s="45">
        <f t="shared" si="67"/>
        <v>45294</v>
      </c>
      <c r="H888" s="46" t="str">
        <f>VLOOKUP(C888,[1]業者一覧!_xlnm.Database,12,FALSE)</f>
        <v>渡邉 正一</v>
      </c>
      <c r="I888" s="46" t="str">
        <f>VLOOKUP(C888,[1]業者一覧!_xlnm.Database,13,FALSE)</f>
        <v>ﾀﾞｲｷｻﾝｷﾞｮｳ</v>
      </c>
      <c r="J888" s="29">
        <f>VLOOKUP(C888,[1]業者一覧!_xlnm.Database,16,FALSE)</f>
        <v>8470326</v>
      </c>
      <c r="K888" s="43" t="str">
        <f>VLOOKUP(C888,[1]業者一覧!_xlnm.Database,17,FALSE)</f>
        <v>佐賀県唐津市鎮西町早田字柳田1458-1</v>
      </c>
      <c r="L888" s="47" t="str">
        <f>VLOOKUP(C888,[1]業者一覧!_xlnm.Database,18,FALSE)</f>
        <v>0955-82-1218</v>
      </c>
      <c r="M888" s="48" t="str">
        <f>VLOOKUP(C888,[1]業者一覧!_xlnm.Database,19,FALSE)</f>
        <v>唐内</v>
      </c>
      <c r="N888" s="49" t="s">
        <v>40</v>
      </c>
      <c r="O888" s="50" t="s">
        <v>40</v>
      </c>
      <c r="P888" s="50"/>
      <c r="Q888" s="50"/>
      <c r="R888" s="51"/>
      <c r="S888" s="52" t="s">
        <v>40</v>
      </c>
      <c r="T888" s="50" t="s">
        <v>40</v>
      </c>
      <c r="U888" s="50" t="s">
        <v>38</v>
      </c>
      <c r="V888" s="50" t="s">
        <v>40</v>
      </c>
      <c r="W888" s="51"/>
      <c r="X888" s="53"/>
      <c r="Y888" s="52" t="s">
        <v>40</v>
      </c>
      <c r="Z888" s="50" t="s">
        <v>40</v>
      </c>
      <c r="AA888" s="50" t="s">
        <v>40</v>
      </c>
      <c r="AB888" s="50" t="s">
        <v>40</v>
      </c>
      <c r="AC888" s="51" t="s">
        <v>40</v>
      </c>
      <c r="AD888" s="54"/>
      <c r="AE888" s="50"/>
      <c r="AF888" s="50"/>
      <c r="AG888" s="51"/>
      <c r="AH888" s="54" t="s">
        <v>38</v>
      </c>
      <c r="AI888" s="54"/>
      <c r="AJ888" s="53"/>
      <c r="AK888" s="55">
        <f t="shared" si="65"/>
        <v>11</v>
      </c>
      <c r="AL888" s="56"/>
    </row>
    <row r="889" spans="1:38" ht="37.5" customHeight="1">
      <c r="A889" s="22">
        <f>VLOOKUP(C889,[1]業者一覧!_xlnm.Database,3,FALSE)</f>
        <v>0</v>
      </c>
      <c r="B889" s="22">
        <f>VLOOKUP(C889,[1]業者一覧!_xlnm.Database,11,FALSE)</f>
        <v>1</v>
      </c>
      <c r="C889" s="23">
        <v>130366</v>
      </c>
      <c r="D889" s="42" t="str">
        <f t="shared" si="66"/>
        <v>04101130366</v>
      </c>
      <c r="E889" s="43" t="str">
        <f>VLOOKUP(C889,[1]業者一覧!_xlnm.Database,2,FALSE)</f>
        <v>㈱泰恵産業</v>
      </c>
      <c r="F889" s="44">
        <f>VLOOKUP(C889,[1]業者一覧!_xlnm.Database,4,FALSE)</f>
        <v>42682</v>
      </c>
      <c r="G889" s="45">
        <f t="shared" si="67"/>
        <v>44507</v>
      </c>
      <c r="H889" s="46" t="str">
        <f>VLOOKUP(C889,[1]業者一覧!_xlnm.Database,12,FALSE)</f>
        <v>千代田 泰之</v>
      </c>
      <c r="I889" s="46" t="str">
        <f>VLOOKUP(C889,[1]業者一覧!_xlnm.Database,13,FALSE)</f>
        <v>ﾀｲｹｲｻﾝｷﾞｮｳ</v>
      </c>
      <c r="J889" s="29">
        <f>VLOOKUP(C889,[1]業者一覧!_xlnm.Database,16,FALSE)</f>
        <v>8470326</v>
      </c>
      <c r="K889" s="43" t="str">
        <f>VLOOKUP(C889,[1]業者一覧!_xlnm.Database,17,FALSE)</f>
        <v>福岡県飯塚市内住383</v>
      </c>
      <c r="L889" s="47" t="str">
        <f>VLOOKUP(C889,[1]業者一覧!_xlnm.Database,18,FALSE)</f>
        <v>0948-72-3151</v>
      </c>
      <c r="M889" s="48" t="str">
        <f>VLOOKUP(C889,[1]業者一覧!_xlnm.Database,19,FALSE)</f>
        <v>佐外</v>
      </c>
      <c r="N889" s="49" t="s">
        <v>38</v>
      </c>
      <c r="O889" s="50" t="s">
        <v>38</v>
      </c>
      <c r="P889" s="60"/>
      <c r="Q889" s="60"/>
      <c r="R889" s="61"/>
      <c r="S889" s="59" t="s">
        <v>38</v>
      </c>
      <c r="T889" s="60" t="s">
        <v>38</v>
      </c>
      <c r="U889" s="60" t="s">
        <v>38</v>
      </c>
      <c r="V889" s="60" t="s">
        <v>38</v>
      </c>
      <c r="W889" s="61"/>
      <c r="X889" s="62"/>
      <c r="Y889" s="59" t="s">
        <v>38</v>
      </c>
      <c r="Z889" s="60" t="s">
        <v>38</v>
      </c>
      <c r="AA889" s="60" t="s">
        <v>38</v>
      </c>
      <c r="AB889" s="60" t="s">
        <v>38</v>
      </c>
      <c r="AC889" s="61" t="s">
        <v>38</v>
      </c>
      <c r="AD889" s="49"/>
      <c r="AE889" s="60"/>
      <c r="AF889" s="60" t="s">
        <v>38</v>
      </c>
      <c r="AG889" s="61"/>
      <c r="AH889" s="49" t="s">
        <v>38</v>
      </c>
      <c r="AI889" s="49"/>
      <c r="AJ889" s="62"/>
      <c r="AK889" s="55">
        <f t="shared" si="65"/>
        <v>12</v>
      </c>
      <c r="AL889" s="56"/>
    </row>
    <row r="890" spans="1:38" ht="37.5" customHeight="1">
      <c r="A890" s="22">
        <f>VLOOKUP(C890,[1]業者一覧!_xlnm.Database,3,FALSE)</f>
        <v>0</v>
      </c>
      <c r="B890" s="22">
        <f>VLOOKUP(C890,[1]業者一覧!_xlnm.Database,11,FALSE)</f>
        <v>3</v>
      </c>
      <c r="C890" s="23">
        <v>2994</v>
      </c>
      <c r="D890" s="42" t="str">
        <f t="shared" si="66"/>
        <v>04103002994</v>
      </c>
      <c r="E890" s="43" t="str">
        <f>VLOOKUP(C890,[1]業者一覧!_xlnm.Database,2,FALSE)</f>
        <v>大建工業㈱</v>
      </c>
      <c r="F890" s="44">
        <f>VLOOKUP(C890,[1]業者一覧!_xlnm.Database,4,FALSE)</f>
        <v>42028</v>
      </c>
      <c r="G890" s="45">
        <f t="shared" si="67"/>
        <v>43853</v>
      </c>
      <c r="H890" s="46" t="str">
        <f>VLOOKUP(C890,[1]業者一覧!_xlnm.Database,12,FALSE)</f>
        <v>松村 洋志</v>
      </c>
      <c r="I890" s="46" t="str">
        <f>VLOOKUP(C890,[1]業者一覧!_xlnm.Database,13,FALSE)</f>
        <v>ﾀﾞｲｹﾝｺｳｷﾞｮｳ</v>
      </c>
      <c r="J890" s="29">
        <f>VLOOKUP(C890,[1]業者一覧!_xlnm.Database,16,FALSE)</f>
        <v>8600855</v>
      </c>
      <c r="K890" s="43" t="str">
        <f>VLOOKUP(C890,[1]業者一覧!_xlnm.Database,17,FALSE)</f>
        <v>熊本県熊本市中央区北千反畑町8-1</v>
      </c>
      <c r="L890" s="47" t="str">
        <f>VLOOKUP(C890,[1]業者一覧!_xlnm.Database,18,FALSE)</f>
        <v>096-343-0412</v>
      </c>
      <c r="M890" s="48" t="str">
        <f>VLOOKUP(C890,[1]業者一覧!_xlnm.Database,19,FALSE)</f>
        <v>鳥外</v>
      </c>
      <c r="N890" s="49"/>
      <c r="O890" s="50"/>
      <c r="P890" s="50"/>
      <c r="Q890" s="50"/>
      <c r="R890" s="51"/>
      <c r="S890" s="52" t="s">
        <v>40</v>
      </c>
      <c r="T890" s="50"/>
      <c r="U890" s="50" t="s">
        <v>40</v>
      </c>
      <c r="V890" s="50"/>
      <c r="W890" s="51"/>
      <c r="X890" s="53"/>
      <c r="Y890" s="52" t="s">
        <v>40</v>
      </c>
      <c r="Z890" s="50" t="s">
        <v>40</v>
      </c>
      <c r="AA890" s="50" t="s">
        <v>40</v>
      </c>
      <c r="AB890" s="50"/>
      <c r="AC890" s="51" t="s">
        <v>40</v>
      </c>
      <c r="AD890" s="54"/>
      <c r="AE890" s="50"/>
      <c r="AF890" s="50"/>
      <c r="AG890" s="51"/>
      <c r="AH890" s="54" t="s">
        <v>38</v>
      </c>
      <c r="AI890" s="54"/>
      <c r="AJ890" s="53"/>
      <c r="AK890" s="55">
        <f t="shared" si="65"/>
        <v>6</v>
      </c>
      <c r="AL890" s="56"/>
    </row>
    <row r="891" spans="1:38" ht="37.5" customHeight="1">
      <c r="A891" s="22">
        <f>VLOOKUP(C891,[1]業者一覧!_xlnm.Database,3,FALSE)</f>
        <v>0</v>
      </c>
      <c r="B891" s="22">
        <f>VLOOKUP(C891,[1]業者一覧!_xlnm.Database,11,FALSE)</f>
        <v>1</v>
      </c>
      <c r="C891" s="23">
        <v>103637</v>
      </c>
      <c r="D891" s="42" t="str">
        <f t="shared" si="66"/>
        <v>04101103637</v>
      </c>
      <c r="E891" s="43" t="str">
        <f>VLOOKUP(C891,[1]業者一覧!_xlnm.Database,2,FALSE)</f>
        <v>㈲大幸産業</v>
      </c>
      <c r="F891" s="44">
        <f>VLOOKUP(C891,[1]業者一覧!_xlnm.Database,4,FALSE)</f>
        <v>43227</v>
      </c>
      <c r="G891" s="45">
        <f t="shared" si="67"/>
        <v>45052</v>
      </c>
      <c r="H891" s="46" t="str">
        <f>VLOOKUP(C891,[1]業者一覧!_xlnm.Database,12,FALSE)</f>
        <v>白水 克己</v>
      </c>
      <c r="I891" s="46" t="str">
        <f>VLOOKUP(C891,[1]業者一覧!_xlnm.Database,13,FALSE)</f>
        <v>ﾀﾞｲｺｳｻﾝｷﾞｮｳ</v>
      </c>
      <c r="J891" s="29">
        <f>VLOOKUP(C891,[1]業者一覧!_xlnm.Database,16,FALSE)</f>
        <v>8400024</v>
      </c>
      <c r="K891" s="43" t="str">
        <f>VLOOKUP(C891,[1]業者一覧!_xlnm.Database,17,FALSE)</f>
        <v>佐賀県佐賀市本庄町大字鹿子179-1</v>
      </c>
      <c r="L891" s="47" t="str">
        <f>VLOOKUP(C891,[1]業者一覧!_xlnm.Database,18,FALSE)</f>
        <v>0952-28-3099</v>
      </c>
      <c r="M891" s="48" t="str">
        <f>VLOOKUP(C891,[1]業者一覧!_xlnm.Database,19,FALSE)</f>
        <v>佐内</v>
      </c>
      <c r="N891" s="49" t="s">
        <v>38</v>
      </c>
      <c r="O891" s="50" t="s">
        <v>38</v>
      </c>
      <c r="P891" s="50"/>
      <c r="Q891" s="50"/>
      <c r="R891" s="51"/>
      <c r="S891" s="52" t="s">
        <v>38</v>
      </c>
      <c r="T891" s="50" t="s">
        <v>38</v>
      </c>
      <c r="U891" s="50" t="s">
        <v>38</v>
      </c>
      <c r="V891" s="50" t="s">
        <v>38</v>
      </c>
      <c r="W891" s="51"/>
      <c r="X891" s="53"/>
      <c r="Y891" s="52" t="s">
        <v>38</v>
      </c>
      <c r="Z891" s="50" t="s">
        <v>38</v>
      </c>
      <c r="AA891" s="50" t="s">
        <v>38</v>
      </c>
      <c r="AB891" s="50"/>
      <c r="AC891" s="51" t="s">
        <v>38</v>
      </c>
      <c r="AD891" s="54"/>
      <c r="AE891" s="50"/>
      <c r="AF891" s="50"/>
      <c r="AG891" s="51"/>
      <c r="AH891" s="54" t="s">
        <v>38</v>
      </c>
      <c r="AI891" s="54" t="s">
        <v>42</v>
      </c>
      <c r="AJ891" s="53" t="s">
        <v>42</v>
      </c>
      <c r="AK891" s="55">
        <f t="shared" si="65"/>
        <v>10</v>
      </c>
      <c r="AL891" s="56"/>
    </row>
    <row r="892" spans="1:38" ht="37.5" customHeight="1">
      <c r="A892" s="22">
        <f>VLOOKUP(C892,[1]業者一覧!_xlnm.Database,3,FALSE)</f>
        <v>0</v>
      </c>
      <c r="B892" s="22">
        <f>VLOOKUP(C892,[1]業者一覧!_xlnm.Database,11,FALSE)</f>
        <v>1</v>
      </c>
      <c r="C892" s="23">
        <v>196018</v>
      </c>
      <c r="D892" s="42" t="str">
        <f t="shared" si="66"/>
        <v>04101196018</v>
      </c>
      <c r="E892" s="43" t="str">
        <f>VLOOKUP(C892,[1]業者一覧!_xlnm.Database,2,FALSE)</f>
        <v>大興テクノ㈱</v>
      </c>
      <c r="F892" s="44">
        <f>VLOOKUP(C892,[1]業者一覧!_xlnm.Database,4,FALSE)</f>
        <v>0</v>
      </c>
      <c r="G892" s="45">
        <f t="shared" si="67"/>
        <v>1826</v>
      </c>
      <c r="H892" s="46" t="str">
        <f>VLOOKUP(C892,[1]業者一覧!_xlnm.Database,12,FALSE)</f>
        <v>大野 浩伸</v>
      </c>
      <c r="I892" s="46" t="str">
        <f>VLOOKUP(C892,[1]業者一覧!_xlnm.Database,13,FALSE)</f>
        <v>ﾀﾞｲｺｳﾃｸﾉ</v>
      </c>
      <c r="J892" s="29" t="str">
        <f>VLOOKUP(C892,[1]業者一覧!_xlnm.Database,16,FALSE)</f>
        <v>859-4742</v>
      </c>
      <c r="K892" s="43" t="str">
        <f>VLOOKUP(C892,[1]業者一覧!_xlnm.Database,17,FALSE)</f>
        <v>長崎県松浦市星鹿町牟田免667番地</v>
      </c>
      <c r="L892" s="47" t="str">
        <f>VLOOKUP(C892,[1]業者一覧!_xlnm.Database,18,FALSE)</f>
        <v>0956-41-7270</v>
      </c>
      <c r="M892" s="48" t="str">
        <f>VLOOKUP(C892,[1]業者一覧!_xlnm.Database,19,FALSE)</f>
        <v>佐外</v>
      </c>
      <c r="N892" s="49" t="s">
        <v>40</v>
      </c>
      <c r="O892" s="50" t="s">
        <v>40</v>
      </c>
      <c r="P892" s="60" t="s">
        <v>40</v>
      </c>
      <c r="Q892" s="60" t="s">
        <v>40</v>
      </c>
      <c r="R892" s="61" t="s">
        <v>40</v>
      </c>
      <c r="S892" s="59" t="s">
        <v>38</v>
      </c>
      <c r="T892" s="60" t="s">
        <v>38</v>
      </c>
      <c r="U892" s="60" t="s">
        <v>38</v>
      </c>
      <c r="V892" s="60" t="s">
        <v>38</v>
      </c>
      <c r="W892" s="61"/>
      <c r="X892" s="62"/>
      <c r="Y892" s="59" t="s">
        <v>38</v>
      </c>
      <c r="Z892" s="60" t="s">
        <v>38</v>
      </c>
      <c r="AA892" s="60" t="s">
        <v>38</v>
      </c>
      <c r="AB892" s="60" t="s">
        <v>39</v>
      </c>
      <c r="AC892" s="61" t="s">
        <v>38</v>
      </c>
      <c r="AD892" s="49"/>
      <c r="AE892" s="60"/>
      <c r="AF892" s="60" t="s">
        <v>40</v>
      </c>
      <c r="AG892" s="61"/>
      <c r="AH892" s="49"/>
      <c r="AI892" s="49"/>
      <c r="AJ892" s="62"/>
      <c r="AK892" s="55">
        <f t="shared" si="65"/>
        <v>15</v>
      </c>
      <c r="AL892" s="56" t="s">
        <v>112</v>
      </c>
    </row>
    <row r="893" spans="1:38" ht="37.5" customHeight="1">
      <c r="A893" s="22">
        <f>VLOOKUP(C893,[1]業者一覧!_xlnm.Database,3,FALSE)</f>
        <v>0</v>
      </c>
      <c r="B893" s="22">
        <f>VLOOKUP(C893,[1]業者一覧!_xlnm.Database,11,FALSE)</f>
        <v>1</v>
      </c>
      <c r="C893" s="23">
        <v>124500</v>
      </c>
      <c r="D893" s="42" t="str">
        <f t="shared" si="66"/>
        <v>04101124500</v>
      </c>
      <c r="E893" s="43" t="str">
        <f>VLOOKUP(C893,[1]業者一覧!_xlnm.Database,2,FALSE)</f>
        <v>㈲大悟環境</v>
      </c>
      <c r="F893" s="44">
        <f>VLOOKUP(C893,[1]業者一覧!_xlnm.Database,4,FALSE)</f>
        <v>43027</v>
      </c>
      <c r="G893" s="45">
        <f t="shared" si="67"/>
        <v>44852</v>
      </c>
      <c r="H893" s="46" t="str">
        <f>VLOOKUP(C893,[1]業者一覧!_xlnm.Database,12,FALSE)</f>
        <v>北島 琢也</v>
      </c>
      <c r="I893" s="46" t="str">
        <f>VLOOKUP(C893,[1]業者一覧!_xlnm.Database,13,FALSE)</f>
        <v>ﾀﾞｲｺﾞｶﾝｷｮｳ</v>
      </c>
      <c r="J893" s="29" t="str">
        <f>VLOOKUP(C893,[1]業者一覧!_xlnm.Database,16,FALSE)</f>
        <v>811-1133</v>
      </c>
      <c r="K893" s="43" t="str">
        <f>VLOOKUP(C893,[1]業者一覧!_xlnm.Database,17,FALSE)</f>
        <v>福岡県福岡市早良区大字曲渕中ノ子33-1</v>
      </c>
      <c r="L893" s="47" t="str">
        <f>VLOOKUP(C893,[1]業者一覧!_xlnm.Database,18,FALSE)</f>
        <v>092-803-0900</v>
      </c>
      <c r="M893" s="48" t="str">
        <f>VLOOKUP(C893,[1]業者一覧!_xlnm.Database,19,FALSE)</f>
        <v>佐外</v>
      </c>
      <c r="N893" s="49"/>
      <c r="O893" s="50"/>
      <c r="P893" s="60"/>
      <c r="Q893" s="60"/>
      <c r="R893" s="61"/>
      <c r="S893" s="59" t="s">
        <v>38</v>
      </c>
      <c r="T893" s="60" t="s">
        <v>38</v>
      </c>
      <c r="U893" s="60" t="s">
        <v>38</v>
      </c>
      <c r="V893" s="60" t="s">
        <v>38</v>
      </c>
      <c r="W893" s="61"/>
      <c r="X893" s="62"/>
      <c r="Y893" s="59" t="s">
        <v>38</v>
      </c>
      <c r="Z893" s="60" t="s">
        <v>38</v>
      </c>
      <c r="AA893" s="60" t="s">
        <v>38</v>
      </c>
      <c r="AB893" s="60"/>
      <c r="AC893" s="61" t="s">
        <v>38</v>
      </c>
      <c r="AD893" s="49"/>
      <c r="AE893" s="60"/>
      <c r="AF893" s="60"/>
      <c r="AG893" s="61"/>
      <c r="AH893" s="49" t="s">
        <v>38</v>
      </c>
      <c r="AI893" s="49" t="s">
        <v>42</v>
      </c>
      <c r="AJ893" s="62"/>
      <c r="AK893" s="55">
        <f t="shared" si="65"/>
        <v>8</v>
      </c>
      <c r="AL893" s="56"/>
    </row>
    <row r="894" spans="1:38" ht="37.5" customHeight="1">
      <c r="A894" s="22">
        <f>VLOOKUP(C894,[1]業者一覧!_xlnm.Database,3,FALSE)</f>
        <v>0</v>
      </c>
      <c r="B894" s="22">
        <f>VLOOKUP(C894,[1]業者一覧!_xlnm.Database,11,FALSE)</f>
        <v>1</v>
      </c>
      <c r="C894" s="23">
        <v>80791</v>
      </c>
      <c r="D894" s="42" t="str">
        <f t="shared" si="66"/>
        <v>04101080791</v>
      </c>
      <c r="E894" s="43" t="str">
        <f>VLOOKUP(C894,[1]業者一覧!_xlnm.Database,2,FALSE)</f>
        <v>ダイコク運輸㈱</v>
      </c>
      <c r="F894" s="44">
        <f>VLOOKUP(C894,[1]業者一覧!_xlnm.Database,4,FALSE)</f>
        <v>43478</v>
      </c>
      <c r="G894" s="45">
        <f t="shared" si="67"/>
        <v>45303</v>
      </c>
      <c r="H894" s="46" t="str">
        <f>VLOOKUP(C894,[1]業者一覧!_xlnm.Database,12,FALSE)</f>
        <v>秋吉 憲象</v>
      </c>
      <c r="I894" s="46" t="str">
        <f>VLOOKUP(C894,[1]業者一覧!_xlnm.Database,13,FALSE)</f>
        <v>ﾀﾞｲｺｸｳﾝﾕ</v>
      </c>
      <c r="J894" s="29" t="str">
        <f>VLOOKUP(C894,[1]業者一覧!_xlnm.Database,16,FALSE)</f>
        <v>812-0041</v>
      </c>
      <c r="K894" s="43" t="str">
        <f>VLOOKUP(C894,[1]業者一覧!_xlnm.Database,17,FALSE)</f>
        <v>福岡県福岡市博多区吉塚2-15-16</v>
      </c>
      <c r="L894" s="47" t="str">
        <f>VLOOKUP(C894,[1]業者一覧!_xlnm.Database,18,FALSE)</f>
        <v>092-673-4222</v>
      </c>
      <c r="M894" s="48" t="str">
        <f>VLOOKUP(C894,[1]業者一覧!_xlnm.Database,19,FALSE)</f>
        <v>佐外</v>
      </c>
      <c r="N894" s="49"/>
      <c r="O894" s="50"/>
      <c r="P894" s="60"/>
      <c r="Q894" s="60"/>
      <c r="R894" s="61"/>
      <c r="S894" s="59" t="s">
        <v>38</v>
      </c>
      <c r="T894" s="60" t="s">
        <v>38</v>
      </c>
      <c r="U894" s="60" t="s">
        <v>38</v>
      </c>
      <c r="V894" s="60"/>
      <c r="W894" s="61"/>
      <c r="X894" s="62"/>
      <c r="Y894" s="59" t="s">
        <v>38</v>
      </c>
      <c r="Z894" s="60" t="s">
        <v>38</v>
      </c>
      <c r="AA894" s="60" t="s">
        <v>38</v>
      </c>
      <c r="AB894" s="60"/>
      <c r="AC894" s="61"/>
      <c r="AD894" s="49"/>
      <c r="AE894" s="60"/>
      <c r="AF894" s="60"/>
      <c r="AG894" s="61"/>
      <c r="AH894" s="49" t="s">
        <v>38</v>
      </c>
      <c r="AI894" s="49" t="s">
        <v>40</v>
      </c>
      <c r="AJ894" s="62"/>
      <c r="AK894" s="55">
        <f t="shared" si="65"/>
        <v>6</v>
      </c>
      <c r="AL894" s="56"/>
    </row>
    <row r="895" spans="1:38" ht="37.5" customHeight="1">
      <c r="A895" s="22">
        <f>VLOOKUP(C895,[1]業者一覧!_xlnm.Database,3,FALSE)</f>
        <v>0</v>
      </c>
      <c r="B895" s="22">
        <f>VLOOKUP(C895,[1]業者一覧!_xlnm.Database,11,FALSE)</f>
        <v>3</v>
      </c>
      <c r="C895" s="23">
        <v>65634</v>
      </c>
      <c r="D895" s="42" t="str">
        <f t="shared" si="66"/>
        <v>04103065634</v>
      </c>
      <c r="E895" s="43" t="str">
        <f>VLOOKUP(C895,[1]業者一覧!_xlnm.Database,2,FALSE)</f>
        <v>㈱ダイサン</v>
      </c>
      <c r="F895" s="44">
        <f>VLOOKUP(C895,[1]業者一覧!_xlnm.Database,4,FALSE)</f>
        <v>42968</v>
      </c>
      <c r="G895" s="45">
        <f t="shared" si="67"/>
        <v>44793</v>
      </c>
      <c r="H895" s="46" t="str">
        <f>VLOOKUP(C895,[1]業者一覧!_xlnm.Database,12,FALSE)</f>
        <v>西村 喜行</v>
      </c>
      <c r="I895" s="46" t="str">
        <f>VLOOKUP(C895,[1]業者一覧!_xlnm.Database,13,FALSE)</f>
        <v>ﾀﾞｲｻﾝ</v>
      </c>
      <c r="J895" s="29">
        <f>VLOOKUP(C895,[1]業者一覧!_xlnm.Database,16,FALSE)</f>
        <v>6128392</v>
      </c>
      <c r="K895" s="43" t="str">
        <f>VLOOKUP(C895,[1]業者一覧!_xlnm.Database,17,FALSE)</f>
        <v>京都府京都市伏見区下鳥羽北ノ口町43-2</v>
      </c>
      <c r="L895" s="47" t="str">
        <f>VLOOKUP(C895,[1]業者一覧!_xlnm.Database,18,FALSE)</f>
        <v>075-605-6400</v>
      </c>
      <c r="M895" s="48" t="str">
        <f>VLOOKUP(C895,[1]業者一覧!_xlnm.Database,19,FALSE)</f>
        <v>鳥外</v>
      </c>
      <c r="N895" s="49" t="s">
        <v>38</v>
      </c>
      <c r="O895" s="50" t="s">
        <v>38</v>
      </c>
      <c r="P895" s="50" t="s">
        <v>38</v>
      </c>
      <c r="Q895" s="50" t="s">
        <v>38</v>
      </c>
      <c r="R895" s="51" t="s">
        <v>38</v>
      </c>
      <c r="S895" s="52" t="s">
        <v>38</v>
      </c>
      <c r="T895" s="50" t="s">
        <v>38</v>
      </c>
      <c r="U895" s="50" t="s">
        <v>38</v>
      </c>
      <c r="V895" s="50" t="s">
        <v>38</v>
      </c>
      <c r="W895" s="51" t="s">
        <v>38</v>
      </c>
      <c r="X895" s="53"/>
      <c r="Y895" s="52" t="s">
        <v>38</v>
      </c>
      <c r="Z895" s="50" t="s">
        <v>38</v>
      </c>
      <c r="AA895" s="50" t="s">
        <v>38</v>
      </c>
      <c r="AB895" s="50" t="s">
        <v>38</v>
      </c>
      <c r="AC895" s="51" t="s">
        <v>38</v>
      </c>
      <c r="AD895" s="54"/>
      <c r="AE895" s="50"/>
      <c r="AF895" s="50" t="s">
        <v>38</v>
      </c>
      <c r="AG895" s="51"/>
      <c r="AH895" s="54" t="s">
        <v>38</v>
      </c>
      <c r="AI895" s="54"/>
      <c r="AJ895" s="53"/>
      <c r="AK895" s="55">
        <f t="shared" si="65"/>
        <v>16</v>
      </c>
      <c r="AL895" s="56"/>
    </row>
    <row r="896" spans="1:38" ht="37.5" customHeight="1">
      <c r="A896" s="22">
        <f>VLOOKUP(C896,[1]業者一覧!_xlnm.Database,3,FALSE)</f>
        <v>0</v>
      </c>
      <c r="B896" s="22">
        <f>VLOOKUP(C896,[1]業者一覧!_xlnm.Database,11,FALSE)</f>
        <v>1</v>
      </c>
      <c r="C896" s="23">
        <v>140933</v>
      </c>
      <c r="D896" s="42" t="str">
        <f t="shared" si="66"/>
        <v>04101140933</v>
      </c>
      <c r="E896" s="43" t="str">
        <f>VLOOKUP(C896,[1]業者一覧!_xlnm.Database,2,FALSE)</f>
        <v>㈱大晶</v>
      </c>
      <c r="F896" s="44">
        <f>VLOOKUP(C896,[1]業者一覧!_xlnm.Database,4,FALSE)</f>
        <v>42036</v>
      </c>
      <c r="G896" s="45">
        <f t="shared" si="67"/>
        <v>43861</v>
      </c>
      <c r="H896" s="46" t="str">
        <f>VLOOKUP(C896,[1]業者一覧!_xlnm.Database,12,FALSE)</f>
        <v>星山 哲三</v>
      </c>
      <c r="I896" s="46" t="str">
        <f>VLOOKUP(C896,[1]業者一覧!_xlnm.Database,13,FALSE)</f>
        <v>ﾀﾞｲｼｮｳ</v>
      </c>
      <c r="J896" s="29">
        <f>VLOOKUP(C896,[1]業者一覧!_xlnm.Database,16,FALSE)</f>
        <v>8611116</v>
      </c>
      <c r="K896" s="43" t="str">
        <f>VLOOKUP(C896,[1]業者一覧!_xlnm.Database,17,FALSE)</f>
        <v>熊本県合志市福原3122-10</v>
      </c>
      <c r="L896" s="47" t="str">
        <f>VLOOKUP(C896,[1]業者一覧!_xlnm.Database,18,FALSE)</f>
        <v>096-248-7300</v>
      </c>
      <c r="M896" s="48" t="str">
        <f>VLOOKUP(C896,[1]業者一覧!_xlnm.Database,19,FALSE)</f>
        <v>佐外</v>
      </c>
      <c r="N896" s="49"/>
      <c r="O896" s="50"/>
      <c r="P896" s="50"/>
      <c r="Q896" s="50"/>
      <c r="R896" s="51"/>
      <c r="S896" s="52" t="s">
        <v>38</v>
      </c>
      <c r="T896" s="50" t="s">
        <v>38</v>
      </c>
      <c r="U896" s="50" t="s">
        <v>38</v>
      </c>
      <c r="V896" s="50" t="s">
        <v>38</v>
      </c>
      <c r="W896" s="51"/>
      <c r="X896" s="53"/>
      <c r="Y896" s="52" t="s">
        <v>38</v>
      </c>
      <c r="Z896" s="50" t="s">
        <v>38</v>
      </c>
      <c r="AA896" s="50" t="s">
        <v>38</v>
      </c>
      <c r="AB896" s="50"/>
      <c r="AC896" s="51" t="s">
        <v>38</v>
      </c>
      <c r="AD896" s="54"/>
      <c r="AE896" s="50"/>
      <c r="AF896" s="50"/>
      <c r="AG896" s="51"/>
      <c r="AH896" s="54" t="s">
        <v>38</v>
      </c>
      <c r="AI896" s="54" t="s">
        <v>42</v>
      </c>
      <c r="AJ896" s="53"/>
      <c r="AK896" s="55">
        <f t="shared" si="65"/>
        <v>8</v>
      </c>
      <c r="AL896" s="56"/>
    </row>
    <row r="897" spans="1:38" ht="37.5" customHeight="1">
      <c r="A897" s="22">
        <f>VLOOKUP(C897,[1]業者一覧!_xlnm.Database,3,FALSE)</f>
        <v>0</v>
      </c>
      <c r="B897" s="22">
        <f>VLOOKUP(C897,[1]業者一覧!_xlnm.Database,11,FALSE)</f>
        <v>5</v>
      </c>
      <c r="C897" s="23">
        <v>191009</v>
      </c>
      <c r="D897" s="42" t="str">
        <f t="shared" si="66"/>
        <v>04105191009</v>
      </c>
      <c r="E897" s="43" t="str">
        <f>VLOOKUP(C897,[1]業者一覧!_xlnm.Database,2,FALSE)</f>
        <v>㈱大祥</v>
      </c>
      <c r="F897" s="44">
        <f>VLOOKUP(C897,[1]業者一覧!_xlnm.Database,4,FALSE)</f>
        <v>42615</v>
      </c>
      <c r="G897" s="45">
        <f t="shared" si="67"/>
        <v>44440</v>
      </c>
      <c r="H897" s="46" t="str">
        <f>VLOOKUP(C897,[1]業者一覧!_xlnm.Database,12,FALSE)</f>
        <v>孫 新波</v>
      </c>
      <c r="I897" s="46" t="str">
        <f>VLOOKUP(C897,[1]業者一覧!_xlnm.Database,13,FALSE)</f>
        <v>ﾀﾞｲｼｮｳ</v>
      </c>
      <c r="J897" s="29">
        <f>VLOOKUP(C897,[1]業者一覧!_xlnm.Database,16,FALSE)</f>
        <v>8470834</v>
      </c>
      <c r="K897" s="43" t="str">
        <f>VLOOKUP(C897,[1]業者一覧!_xlnm.Database,17,FALSE)</f>
        <v>佐賀県唐津市山田2824-7</v>
      </c>
      <c r="L897" s="47" t="str">
        <f>VLOOKUP(C897,[1]業者一覧!_xlnm.Database,18,FALSE)</f>
        <v>0955-78-0576</v>
      </c>
      <c r="M897" s="48" t="str">
        <f>VLOOKUP(C897,[1]業者一覧!_xlnm.Database,19,FALSE)</f>
        <v>唐内</v>
      </c>
      <c r="N897" s="49" t="s">
        <v>38</v>
      </c>
      <c r="O897" s="50" t="s">
        <v>38</v>
      </c>
      <c r="P897" s="50" t="s">
        <v>38</v>
      </c>
      <c r="Q897" s="50" t="s">
        <v>38</v>
      </c>
      <c r="R897" s="51" t="s">
        <v>38</v>
      </c>
      <c r="S897" s="52" t="s">
        <v>38</v>
      </c>
      <c r="T897" s="50" t="s">
        <v>38</v>
      </c>
      <c r="U897" s="50" t="s">
        <v>38</v>
      </c>
      <c r="V897" s="50" t="s">
        <v>38</v>
      </c>
      <c r="W897" s="51" t="s">
        <v>38</v>
      </c>
      <c r="X897" s="53"/>
      <c r="Y897" s="52" t="s">
        <v>38</v>
      </c>
      <c r="Z897" s="50" t="s">
        <v>38</v>
      </c>
      <c r="AA897" s="50" t="s">
        <v>38</v>
      </c>
      <c r="AB897" s="50" t="s">
        <v>38</v>
      </c>
      <c r="AC897" s="51" t="s">
        <v>38</v>
      </c>
      <c r="AD897" s="54"/>
      <c r="AE897" s="50"/>
      <c r="AF897" s="50" t="s">
        <v>38</v>
      </c>
      <c r="AG897" s="51" t="s">
        <v>38</v>
      </c>
      <c r="AH897" s="54"/>
      <c r="AI897" s="54"/>
      <c r="AJ897" s="53"/>
      <c r="AK897" s="55">
        <f t="shared" si="65"/>
        <v>17</v>
      </c>
      <c r="AL897" s="56"/>
    </row>
    <row r="898" spans="1:38" ht="37.5" customHeight="1">
      <c r="A898" s="22">
        <f>VLOOKUP(C898,[1]業者一覧!_xlnm.Database,3,FALSE)</f>
        <v>0</v>
      </c>
      <c r="B898" s="22">
        <f>VLOOKUP(C898,[1]業者一覧!_xlnm.Database,11,FALSE)</f>
        <v>7</v>
      </c>
      <c r="C898" s="23">
        <v>65157</v>
      </c>
      <c r="D898" s="42" t="str">
        <f t="shared" si="66"/>
        <v>04107065157</v>
      </c>
      <c r="E898" s="43" t="str">
        <f>VLOOKUP(C898,[1]業者一覧!_xlnm.Database,2,FALSE)</f>
        <v>大翔開発㈱</v>
      </c>
      <c r="F898" s="44">
        <f>VLOOKUP(C898,[1]業者一覧!_xlnm.Database,4,FALSE)</f>
        <v>41934</v>
      </c>
      <c r="G898" s="45">
        <f t="shared" si="67"/>
        <v>43759</v>
      </c>
      <c r="H898" s="46" t="str">
        <f>VLOOKUP(C898,[1]業者一覧!_xlnm.Database,12,FALSE)</f>
        <v>藤瀬 宏宣</v>
      </c>
      <c r="I898" s="46" t="str">
        <f>VLOOKUP(C898,[1]業者一覧!_xlnm.Database,13,FALSE)</f>
        <v>ﾀﾞｲｼｮｳｶｲﾊﾂ</v>
      </c>
      <c r="J898" s="29">
        <f>VLOOKUP(C898,[1]業者一覧!_xlnm.Database,16,FALSE)</f>
        <v>8492101</v>
      </c>
      <c r="K898" s="43" t="str">
        <f>VLOOKUP(C898,[1]業者一覧!_xlnm.Database,17,FALSE)</f>
        <v>佐賀県杵島郡大町町大字大町1687-52</v>
      </c>
      <c r="L898" s="47" t="str">
        <f>VLOOKUP(C898,[1]業者一覧!_xlnm.Database,18,FALSE)</f>
        <v>0952-82-5558</v>
      </c>
      <c r="M898" s="48" t="str">
        <f>VLOOKUP(C898,[1]業者一覧!_xlnm.Database,19,FALSE)</f>
        <v>杵内</v>
      </c>
      <c r="N898" s="49"/>
      <c r="O898" s="50"/>
      <c r="P898" s="50"/>
      <c r="Q898" s="50"/>
      <c r="R898" s="51"/>
      <c r="S898" s="59" t="s">
        <v>38</v>
      </c>
      <c r="T898" s="50" t="s">
        <v>38</v>
      </c>
      <c r="U898" s="50" t="s">
        <v>38</v>
      </c>
      <c r="V898" s="50"/>
      <c r="W898" s="51"/>
      <c r="X898" s="53"/>
      <c r="Y898" s="59" t="s">
        <v>38</v>
      </c>
      <c r="Z898" s="60" t="s">
        <v>38</v>
      </c>
      <c r="AA898" s="60" t="s">
        <v>38</v>
      </c>
      <c r="AB898" s="50"/>
      <c r="AC898" s="51" t="s">
        <v>38</v>
      </c>
      <c r="AD898" s="54"/>
      <c r="AE898" s="50"/>
      <c r="AF898" s="50"/>
      <c r="AG898" s="51"/>
      <c r="AH898" s="54" t="s">
        <v>38</v>
      </c>
      <c r="AI898" s="54"/>
      <c r="AJ898" s="53"/>
      <c r="AK898" s="55">
        <f t="shared" si="65"/>
        <v>7</v>
      </c>
      <c r="AL898" s="56"/>
    </row>
    <row r="899" spans="1:38" ht="37.5" customHeight="1">
      <c r="A899" s="22">
        <f>VLOOKUP(C899,[1]業者一覧!_xlnm.Database,3,FALSE)</f>
        <v>0</v>
      </c>
      <c r="B899" s="22">
        <f>VLOOKUP(C899,[1]業者一覧!_xlnm.Database,11,FALSE)</f>
        <v>1</v>
      </c>
      <c r="C899" s="23">
        <v>195831</v>
      </c>
      <c r="D899" s="42" t="str">
        <f t="shared" si="66"/>
        <v>04101195831</v>
      </c>
      <c r="E899" s="43" t="str">
        <f>VLOOKUP(C899,[1]業者一覧!_xlnm.Database,2,FALSE)</f>
        <v>㈱大昭組</v>
      </c>
      <c r="F899" s="44">
        <f>VLOOKUP(C899,[1]業者一覧!_xlnm.Database,4,FALSE)</f>
        <v>42934</v>
      </c>
      <c r="G899" s="45">
        <f t="shared" si="67"/>
        <v>44759</v>
      </c>
      <c r="H899" s="46" t="str">
        <f>VLOOKUP(C899,[1]業者一覧!_xlnm.Database,12,FALSE)</f>
        <v>友添 裕一</v>
      </c>
      <c r="I899" s="46" t="str">
        <f>VLOOKUP(C899,[1]業者一覧!_xlnm.Database,13,FALSE)</f>
        <v>ﾀｲｼｮｳｸﾞﾐ</v>
      </c>
      <c r="J899" s="29" t="str">
        <f>VLOOKUP(C899,[1]業者一覧!_xlnm.Database,16,FALSE)</f>
        <v>832-0046</v>
      </c>
      <c r="K899" s="43" t="str">
        <f>VLOOKUP(C899,[1]業者一覧!_xlnm.Database,17,FALSE)</f>
        <v>福岡県柳川市奥州町２２番地８</v>
      </c>
      <c r="L899" s="47" t="str">
        <f>VLOOKUP(C899,[1]業者一覧!_xlnm.Database,18,FALSE)</f>
        <v>0944-72-7927</v>
      </c>
      <c r="M899" s="48" t="str">
        <f>VLOOKUP(C899,[1]業者一覧!_xlnm.Database,19,FALSE)</f>
        <v>佐外</v>
      </c>
      <c r="N899" s="49"/>
      <c r="O899" s="50"/>
      <c r="P899" s="50"/>
      <c r="Q899" s="50"/>
      <c r="R899" s="51"/>
      <c r="S899" s="52" t="s">
        <v>38</v>
      </c>
      <c r="T899" s="50" t="s">
        <v>38</v>
      </c>
      <c r="U899" s="50" t="s">
        <v>38</v>
      </c>
      <c r="V899" s="50" t="s">
        <v>38</v>
      </c>
      <c r="W899" s="51"/>
      <c r="X899" s="53"/>
      <c r="Y899" s="52"/>
      <c r="Z899" s="50" t="s">
        <v>38</v>
      </c>
      <c r="AA899" s="50" t="s">
        <v>38</v>
      </c>
      <c r="AB899" s="50"/>
      <c r="AC899" s="51" t="s">
        <v>38</v>
      </c>
      <c r="AD899" s="54"/>
      <c r="AE899" s="50"/>
      <c r="AF899" s="50"/>
      <c r="AG899" s="51"/>
      <c r="AH899" s="54"/>
      <c r="AI899" s="54"/>
      <c r="AJ899" s="53"/>
      <c r="AK899" s="55">
        <f t="shared" si="65"/>
        <v>7</v>
      </c>
      <c r="AL899" s="56"/>
    </row>
    <row r="900" spans="1:38" ht="37.5" customHeight="1">
      <c r="A900" s="22">
        <f>VLOOKUP(C900,[1]業者一覧!_xlnm.Database,3,FALSE)</f>
        <v>0</v>
      </c>
      <c r="B900" s="22">
        <f>VLOOKUP(C900,[1]業者一覧!_xlnm.Database,11,FALSE)</f>
        <v>1</v>
      </c>
      <c r="C900" s="23">
        <v>174752</v>
      </c>
      <c r="D900" s="42" t="str">
        <f t="shared" si="66"/>
        <v>04101174752</v>
      </c>
      <c r="E900" s="43" t="str">
        <f>VLOOKUP(C900,[1]業者一覧!_xlnm.Database,2,FALSE)</f>
        <v>大勝建設㈱</v>
      </c>
      <c r="F900" s="44">
        <f>VLOOKUP(C900,[1]業者一覧!_xlnm.Database,4,FALSE)</f>
        <v>43081</v>
      </c>
      <c r="G900" s="45">
        <f t="shared" si="67"/>
        <v>44906</v>
      </c>
      <c r="H900" s="46" t="str">
        <f>VLOOKUP(C900,[1]業者一覧!_xlnm.Database,12,FALSE)</f>
        <v>大木 利男</v>
      </c>
      <c r="I900" s="46" t="str">
        <f>VLOOKUP(C900,[1]業者一覧!_xlnm.Database,13,FALSE)</f>
        <v>ﾀﾞｲｼｮｳｹﾝｾﾂ</v>
      </c>
      <c r="J900" s="29" t="str">
        <f>VLOOKUP(C900,[1]業者一覧!_xlnm.Database,16,FALSE)</f>
        <v>812-0016</v>
      </c>
      <c r="K900" s="43" t="str">
        <f>VLOOKUP(C900,[1]業者一覧!_xlnm.Database,17,FALSE)</f>
        <v>福岡県福岡市博多区博多駅4-2-10</v>
      </c>
      <c r="L900" s="47" t="str">
        <f>VLOOKUP(C900,[1]業者一覧!_xlnm.Database,18,FALSE)</f>
        <v>092-483-3900</v>
      </c>
      <c r="M900" s="48" t="str">
        <f>VLOOKUP(C900,[1]業者一覧!_xlnm.Database,19,FALSE)</f>
        <v>佐外</v>
      </c>
      <c r="N900" s="49" t="s">
        <v>42</v>
      </c>
      <c r="O900" s="54"/>
      <c r="P900" s="54"/>
      <c r="Q900" s="54"/>
      <c r="R900" s="54"/>
      <c r="S900" s="52" t="s">
        <v>42</v>
      </c>
      <c r="T900" s="50" t="s">
        <v>42</v>
      </c>
      <c r="U900" s="50" t="s">
        <v>38</v>
      </c>
      <c r="V900" s="50" t="s">
        <v>38</v>
      </c>
      <c r="W900" s="51"/>
      <c r="X900" s="53"/>
      <c r="Y900" s="52" t="s">
        <v>42</v>
      </c>
      <c r="Z900" s="50" t="s">
        <v>38</v>
      </c>
      <c r="AA900" s="50" t="s">
        <v>38</v>
      </c>
      <c r="AB900" s="50"/>
      <c r="AC900" s="51" t="s">
        <v>42</v>
      </c>
      <c r="AD900" s="54"/>
      <c r="AE900" s="50"/>
      <c r="AF900" s="50"/>
      <c r="AG900" s="51"/>
      <c r="AH900" s="54" t="s">
        <v>42</v>
      </c>
      <c r="AI900" s="54" t="s">
        <v>42</v>
      </c>
      <c r="AJ900" s="53"/>
      <c r="AK900" s="55">
        <f t="shared" si="65"/>
        <v>9</v>
      </c>
      <c r="AL900" s="56"/>
    </row>
    <row r="901" spans="1:38" ht="37.5" customHeight="1">
      <c r="A901" s="22">
        <f>VLOOKUP(C901,[1]業者一覧!_xlnm.Database,3,FALSE)</f>
        <v>0</v>
      </c>
      <c r="B901" s="22">
        <f>VLOOKUP(C901,[1]業者一覧!_xlnm.Database,11,FALSE)</f>
        <v>1</v>
      </c>
      <c r="C901" s="23">
        <v>202943</v>
      </c>
      <c r="D901" s="42" t="str">
        <f t="shared" si="66"/>
        <v>04101202943</v>
      </c>
      <c r="E901" s="43" t="str">
        <f>VLOOKUP(C901,[1]業者一覧!_xlnm.Database,2,FALSE)</f>
        <v>大心興業㈱</v>
      </c>
      <c r="F901" s="44">
        <f>VLOOKUP(C901,[1]業者一覧!_xlnm.Database,4,FALSE)</f>
        <v>43353</v>
      </c>
      <c r="G901" s="45">
        <f t="shared" si="67"/>
        <v>45178</v>
      </c>
      <c r="H901" s="46" t="str">
        <f>VLOOKUP(C901,[1]業者一覧!_xlnm.Database,12,FALSE)</f>
        <v>天羽 厚貴</v>
      </c>
      <c r="I901" s="46" t="str">
        <f>VLOOKUP(C901,[1]業者一覧!_xlnm.Database,13,FALSE)</f>
        <v>ﾀﾞｲｼﾝｺｳｷﾞｮｳ</v>
      </c>
      <c r="J901" s="29" t="str">
        <f>VLOOKUP(C901,[1]業者一覧!_xlnm.Database,16,FALSE)</f>
        <v>856-0046</v>
      </c>
      <c r="K901" s="43" t="str">
        <f>VLOOKUP(C901,[1]業者一覧!_xlnm.Database,17,FALSE)</f>
        <v>長崎県大村市富の原2-1935-24</v>
      </c>
      <c r="L901" s="47" t="str">
        <f>VLOOKUP(C901,[1]業者一覧!_xlnm.Database,18,FALSE)</f>
        <v>0957-53-9222</v>
      </c>
      <c r="M901" s="48" t="str">
        <f>VLOOKUP(C901,[1]業者一覧!_xlnm.Database,19,FALSE)</f>
        <v>佐外</v>
      </c>
      <c r="N901" s="49" t="s">
        <v>42</v>
      </c>
      <c r="O901" s="50" t="s">
        <v>42</v>
      </c>
      <c r="P901" s="50"/>
      <c r="Q901" s="50"/>
      <c r="R901" s="51"/>
      <c r="S901" s="52" t="s">
        <v>38</v>
      </c>
      <c r="T901" s="50" t="s">
        <v>38</v>
      </c>
      <c r="U901" s="50" t="s">
        <v>38</v>
      </c>
      <c r="V901" s="50" t="s">
        <v>38</v>
      </c>
      <c r="W901" s="51"/>
      <c r="X901" s="53"/>
      <c r="Y901" s="52" t="s">
        <v>42</v>
      </c>
      <c r="Z901" s="50" t="s">
        <v>38</v>
      </c>
      <c r="AA901" s="50" t="s">
        <v>38</v>
      </c>
      <c r="AB901" s="50"/>
      <c r="AC901" s="51" t="s">
        <v>38</v>
      </c>
      <c r="AD901" s="54"/>
      <c r="AE901" s="50"/>
      <c r="AF901" s="50" t="s">
        <v>42</v>
      </c>
      <c r="AG901" s="51"/>
      <c r="AH901" s="54" t="s">
        <v>42</v>
      </c>
      <c r="AI901" s="54" t="s">
        <v>42</v>
      </c>
      <c r="AJ901" s="53"/>
      <c r="AK901" s="55">
        <f t="shared" si="65"/>
        <v>11</v>
      </c>
      <c r="AL901" s="56"/>
    </row>
    <row r="902" spans="1:38" ht="37.5" customHeight="1">
      <c r="A902" s="22">
        <f>VLOOKUP(C902,[1]業者一覧!_xlnm.Database,3,FALSE)</f>
        <v>0</v>
      </c>
      <c r="B902" s="22">
        <f>VLOOKUP(C902,[1]業者一覧!_xlnm.Database,11,FALSE)</f>
        <v>6</v>
      </c>
      <c r="C902" s="23">
        <v>179601</v>
      </c>
      <c r="D902" s="42" t="str">
        <f t="shared" si="66"/>
        <v>04106179601</v>
      </c>
      <c r="E902" s="43" t="str">
        <f>VLOOKUP(C902,[1]業者一覧!_xlnm.Database,2,FALSE)</f>
        <v>㈱大伸ホーム</v>
      </c>
      <c r="F902" s="44">
        <f>VLOOKUP(C902,[1]業者一覧!_xlnm.Database,4,FALSE)</f>
        <v>41950</v>
      </c>
      <c r="G902" s="45">
        <f t="shared" si="67"/>
        <v>43775</v>
      </c>
      <c r="H902" s="46" t="str">
        <f>VLOOKUP(C902,[1]業者一覧!_xlnm.Database,12,FALSE)</f>
        <v>川口 正昭</v>
      </c>
      <c r="I902" s="46" t="str">
        <f>VLOOKUP(C902,[1]業者一覧!_xlnm.Database,13,FALSE)</f>
        <v>ﾀﾞｲｼﾝﾎｰﾑ</v>
      </c>
      <c r="J902" s="29" t="str">
        <f>VLOOKUP(C902,[1]業者一覧!_xlnm.Database,16,FALSE)</f>
        <v>849-4256</v>
      </c>
      <c r="K902" s="43" t="str">
        <f>VLOOKUP(C902,[1]業者一覧!_xlnm.Database,17,FALSE)</f>
        <v>佐賀県伊万里市山代町久原2798</v>
      </c>
      <c r="L902" s="47" t="str">
        <f>VLOOKUP(C902,[1]業者一覧!_xlnm.Database,18,FALSE)</f>
        <v>0955-28-2212</v>
      </c>
      <c r="M902" s="48" t="str">
        <f>VLOOKUP(C902,[1]業者一覧!_xlnm.Database,19,FALSE)</f>
        <v>伊内</v>
      </c>
      <c r="N902" s="49"/>
      <c r="O902" s="50"/>
      <c r="P902" s="50"/>
      <c r="Q902" s="50"/>
      <c r="R902" s="51"/>
      <c r="S902" s="52" t="s">
        <v>40</v>
      </c>
      <c r="T902" s="50" t="s">
        <v>40</v>
      </c>
      <c r="U902" s="50" t="s">
        <v>40</v>
      </c>
      <c r="V902" s="50" t="s">
        <v>40</v>
      </c>
      <c r="W902" s="51"/>
      <c r="X902" s="53"/>
      <c r="Y902" s="52" t="s">
        <v>38</v>
      </c>
      <c r="Z902" s="50" t="s">
        <v>40</v>
      </c>
      <c r="AA902" s="50" t="s">
        <v>38</v>
      </c>
      <c r="AB902" s="50"/>
      <c r="AC902" s="51" t="s">
        <v>38</v>
      </c>
      <c r="AD902" s="54"/>
      <c r="AE902" s="50"/>
      <c r="AF902" s="50"/>
      <c r="AG902" s="51"/>
      <c r="AH902" s="54"/>
      <c r="AI902" s="54"/>
      <c r="AJ902" s="53"/>
      <c r="AK902" s="55">
        <f t="shared" si="65"/>
        <v>8</v>
      </c>
      <c r="AL902" s="56"/>
    </row>
    <row r="903" spans="1:38" ht="37.5" customHeight="1">
      <c r="A903" s="22">
        <f>VLOOKUP(C903,[1]業者一覧!_xlnm.Database,3,FALSE)</f>
        <v>0</v>
      </c>
      <c r="B903" s="22">
        <f>VLOOKUP(C903,[1]業者一覧!_xlnm.Database,11,FALSE)</f>
        <v>1</v>
      </c>
      <c r="C903" s="23">
        <v>12538</v>
      </c>
      <c r="D903" s="42" t="str">
        <f t="shared" si="66"/>
        <v>04101012538</v>
      </c>
      <c r="E903" s="43" t="str">
        <f>VLOOKUP(C903,[1]業者一覧!_xlnm.Database,2,FALSE)</f>
        <v>㈱大成運輸</v>
      </c>
      <c r="F903" s="44">
        <f>VLOOKUP(C903,[1]業者一覧!_xlnm.Database,4,FALSE)</f>
        <v>42069</v>
      </c>
      <c r="G903" s="45">
        <f t="shared" si="67"/>
        <v>43895</v>
      </c>
      <c r="H903" s="46" t="str">
        <f>VLOOKUP(C903,[1]業者一覧!_xlnm.Database,12,FALSE)</f>
        <v>今澤 隆紹</v>
      </c>
      <c r="I903" s="46" t="str">
        <f>VLOOKUP(C903,[1]業者一覧!_xlnm.Database,13,FALSE)</f>
        <v>ﾀｲｾｲｳﾝﾕ</v>
      </c>
      <c r="J903" s="29">
        <f>VLOOKUP(C903,[1]業者一覧!_xlnm.Database,16,FALSE)</f>
        <v>8460002</v>
      </c>
      <c r="K903" s="43" t="str">
        <f>VLOOKUP(C903,[1]業者一覧!_xlnm.Database,17,FALSE)</f>
        <v>佐賀県多久市北多久町大字小侍2592-1</v>
      </c>
      <c r="L903" s="47" t="str">
        <f>VLOOKUP(C903,[1]業者一覧!_xlnm.Database,18,FALSE)</f>
        <v>0952-74-3690</v>
      </c>
      <c r="M903" s="48" t="str">
        <f>VLOOKUP(C903,[1]業者一覧!_xlnm.Database,19,FALSE)</f>
        <v>佐内</v>
      </c>
      <c r="N903" s="49"/>
      <c r="O903" s="50"/>
      <c r="P903" s="50"/>
      <c r="Q903" s="50"/>
      <c r="R903" s="51"/>
      <c r="S903" s="52" t="s">
        <v>38</v>
      </c>
      <c r="T903" s="50" t="s">
        <v>38</v>
      </c>
      <c r="U903" s="50" t="s">
        <v>38</v>
      </c>
      <c r="V903" s="50"/>
      <c r="W903" s="51"/>
      <c r="X903" s="53"/>
      <c r="Y903" s="52"/>
      <c r="Z903" s="50" t="s">
        <v>38</v>
      </c>
      <c r="AA903" s="50" t="s">
        <v>38</v>
      </c>
      <c r="AB903" s="50"/>
      <c r="AC903" s="51" t="s">
        <v>40</v>
      </c>
      <c r="AD903" s="54"/>
      <c r="AE903" s="50"/>
      <c r="AF903" s="50"/>
      <c r="AG903" s="51"/>
      <c r="AH903" s="54" t="s">
        <v>38</v>
      </c>
      <c r="AI903" s="54"/>
      <c r="AJ903" s="53"/>
      <c r="AK903" s="55">
        <f t="shared" si="65"/>
        <v>6</v>
      </c>
      <c r="AL903" s="56"/>
    </row>
    <row r="904" spans="1:38" ht="37.5" customHeight="1">
      <c r="A904" s="22">
        <f>VLOOKUP(C904,[1]業者一覧!_xlnm.Database,3,FALSE)</f>
        <v>0</v>
      </c>
      <c r="B904" s="22">
        <f>VLOOKUP(C904,[1]業者一覧!_xlnm.Database,11,FALSE)</f>
        <v>1</v>
      </c>
      <c r="C904" s="23">
        <v>149460</v>
      </c>
      <c r="D904" s="42" t="str">
        <f t="shared" si="66"/>
        <v>04101149460</v>
      </c>
      <c r="E904" s="43" t="str">
        <f>VLOOKUP(C904,[1]業者一覧!_xlnm.Database,2,FALSE)</f>
        <v>大盛産業㈱</v>
      </c>
      <c r="F904" s="44">
        <f>VLOOKUP(C904,[1]業者一覧!_xlnm.Database,4,FALSE)</f>
        <v>41988</v>
      </c>
      <c r="G904" s="45">
        <f t="shared" si="67"/>
        <v>43813</v>
      </c>
      <c r="H904" s="46" t="str">
        <f>VLOOKUP(C904,[1]業者一覧!_xlnm.Database,12,FALSE)</f>
        <v>田中 公子</v>
      </c>
      <c r="I904" s="46" t="str">
        <f>VLOOKUP(C904,[1]業者一覧!_xlnm.Database,13,FALSE)</f>
        <v>ﾀｲｾｲｻﾝｷﾞｮｳ</v>
      </c>
      <c r="J904" s="29" t="str">
        <f>VLOOKUP(C904,[1]業者一覧!_xlnm.Database,16,FALSE)</f>
        <v>830-1106</v>
      </c>
      <c r="K904" s="43" t="str">
        <f>VLOOKUP(C904,[1]業者一覧!_xlnm.Database,17,FALSE)</f>
        <v>福岡県久留米市北野町仁王丸19-1</v>
      </c>
      <c r="L904" s="47" t="str">
        <f>VLOOKUP(C904,[1]業者一覧!_xlnm.Database,18,FALSE)</f>
        <v>0942-23-4003</v>
      </c>
      <c r="M904" s="48" t="str">
        <f>VLOOKUP(C904,[1]業者一覧!_xlnm.Database,19,FALSE)</f>
        <v>佐外</v>
      </c>
      <c r="N904" s="49"/>
      <c r="O904" s="50" t="s">
        <v>39</v>
      </c>
      <c r="P904" s="50"/>
      <c r="Q904" s="50"/>
      <c r="R904" s="51"/>
      <c r="S904" s="52" t="s">
        <v>38</v>
      </c>
      <c r="T904" s="50" t="s">
        <v>38</v>
      </c>
      <c r="U904" s="50" t="s">
        <v>38</v>
      </c>
      <c r="V904" s="50" t="s">
        <v>38</v>
      </c>
      <c r="W904" s="51"/>
      <c r="X904" s="53"/>
      <c r="Y904" s="52"/>
      <c r="Z904" s="50" t="s">
        <v>38</v>
      </c>
      <c r="AA904" s="50" t="s">
        <v>38</v>
      </c>
      <c r="AB904" s="50"/>
      <c r="AC904" s="51" t="s">
        <v>38</v>
      </c>
      <c r="AD904" s="54"/>
      <c r="AE904" s="50"/>
      <c r="AF904" s="50"/>
      <c r="AG904" s="51"/>
      <c r="AH904" s="54" t="s">
        <v>38</v>
      </c>
      <c r="AI904" s="54" t="s">
        <v>40</v>
      </c>
      <c r="AJ904" s="53" t="s">
        <v>40</v>
      </c>
      <c r="AK904" s="55">
        <f t="shared" si="65"/>
        <v>8</v>
      </c>
      <c r="AL904" s="56" t="s">
        <v>102</v>
      </c>
    </row>
    <row r="905" spans="1:38" ht="37.5" customHeight="1">
      <c r="A905" s="63">
        <f>VLOOKUP(C905,[1]業者一覧!_xlnm.Database,3,FALSE)</f>
        <v>0</v>
      </c>
      <c r="B905" s="63">
        <f>VLOOKUP(C905,[1]業者一覧!_xlnm.Database,11,FALSE)</f>
        <v>1</v>
      </c>
      <c r="C905" s="64">
        <v>2742</v>
      </c>
      <c r="D905" s="65" t="str">
        <f t="shared" si="66"/>
        <v>04101002742</v>
      </c>
      <c r="E905" s="66" t="str">
        <f>VLOOKUP(C905,[1]業者一覧!_xlnm.Database,2,FALSE)</f>
        <v>㈱ダイセキ</v>
      </c>
      <c r="F905" s="67">
        <f>VLOOKUP(C905,[1]業者一覧!_xlnm.Database,4,FALSE)</f>
        <v>42492</v>
      </c>
      <c r="G905" s="68">
        <f>EDATE(F905,84)-1</f>
        <v>45047</v>
      </c>
      <c r="H905" s="69" t="str">
        <f>VLOOKUP(C905,[1]業者一覧!_xlnm.Database,12,FALSE)</f>
        <v>柱 秀貴</v>
      </c>
      <c r="I905" s="69" t="str">
        <f>VLOOKUP(C905,[1]業者一覧!_xlnm.Database,13,FALSE)</f>
        <v>ﾀﾞｲｾｷ</v>
      </c>
      <c r="J905" s="70">
        <f>VLOOKUP(C905,[1]業者一覧!_xlnm.Database,16,FALSE)</f>
        <v>8080109</v>
      </c>
      <c r="K905" s="66" t="str">
        <f>VLOOKUP(C905,[1]業者一覧!_xlnm.Database,17,FALSE)</f>
        <v>福岡県北九州市若松区南二島4-6-1</v>
      </c>
      <c r="L905" s="71" t="str">
        <f>VLOOKUP(C905,[1]業者一覧!_xlnm.Database,18,FALSE)</f>
        <v>093-772-1133</v>
      </c>
      <c r="M905" s="72" t="str">
        <f>VLOOKUP(C905,[1]業者一覧!_xlnm.Database,19,FALSE)</f>
        <v>佐外</v>
      </c>
      <c r="N905" s="73"/>
      <c r="O905" s="74" t="s">
        <v>40</v>
      </c>
      <c r="P905" s="74" t="s">
        <v>40</v>
      </c>
      <c r="Q905" s="74" t="s">
        <v>40</v>
      </c>
      <c r="R905" s="75" t="s">
        <v>40</v>
      </c>
      <c r="S905" s="76" t="s">
        <v>40</v>
      </c>
      <c r="T905" s="74"/>
      <c r="U905" s="74"/>
      <c r="V905" s="74"/>
      <c r="W905" s="75"/>
      <c r="X905" s="77"/>
      <c r="Y905" s="76"/>
      <c r="Z905" s="74" t="s">
        <v>40</v>
      </c>
      <c r="AA905" s="74"/>
      <c r="AB905" s="74"/>
      <c r="AC905" s="75"/>
      <c r="AD905" s="78"/>
      <c r="AE905" s="74"/>
      <c r="AF905" s="74"/>
      <c r="AG905" s="75"/>
      <c r="AH905" s="78"/>
      <c r="AI905" s="78"/>
      <c r="AJ905" s="77"/>
      <c r="AK905" s="79">
        <f t="shared" si="65"/>
        <v>6</v>
      </c>
      <c r="AL905" s="80"/>
    </row>
    <row r="906" spans="1:38" ht="37.5" customHeight="1">
      <c r="A906" s="63">
        <f>VLOOKUP(C906,[1]業者一覧!_xlnm.Database,3,FALSE)</f>
        <v>0</v>
      </c>
      <c r="B906" s="63">
        <f>VLOOKUP(C906,[1]業者一覧!_xlnm.Database,11,FALSE)</f>
        <v>1</v>
      </c>
      <c r="C906" s="81">
        <v>148608</v>
      </c>
      <c r="D906" s="82" t="str">
        <f t="shared" si="66"/>
        <v>04101148608</v>
      </c>
      <c r="E906" s="83" t="str">
        <f>VLOOKUP(C906,[1]業者一覧!_xlnm.Database,2,FALSE)</f>
        <v>㈱ダイテック</v>
      </c>
      <c r="F906" s="84">
        <f>VLOOKUP(C906,[1]業者一覧!_xlnm.Database,4,FALSE)</f>
        <v>43586</v>
      </c>
      <c r="G906" s="85">
        <f>EDATE(F906,84)-1</f>
        <v>46142</v>
      </c>
      <c r="H906" s="86" t="str">
        <f>VLOOKUP(C906,[1]業者一覧!_xlnm.Database,12,FALSE)</f>
        <v>市原 大輔</v>
      </c>
      <c r="I906" s="86" t="str">
        <f>VLOOKUP(C906,[1]業者一覧!_xlnm.Database,13,FALSE)</f>
        <v>ﾀﾞｲﾃｯｸ</v>
      </c>
      <c r="J906" s="70">
        <f>VLOOKUP(C906,[1]業者一覧!_xlnm.Database,16,FALSE)</f>
        <v>8380212</v>
      </c>
      <c r="K906" s="83" t="str">
        <f>VLOOKUP(C906,[1]業者一覧!_xlnm.Database,17,FALSE)</f>
        <v>福岡県朝倉郡筑前町四三嶋1178-1</v>
      </c>
      <c r="L906" s="87" t="str">
        <f>VLOOKUP(C906,[1]業者一覧!_xlnm.Database,18,FALSE)</f>
        <v>0946-42-6055</v>
      </c>
      <c r="M906" s="88" t="str">
        <f>VLOOKUP(C906,[1]業者一覧!_xlnm.Database,19,FALSE)</f>
        <v>佐外</v>
      </c>
      <c r="N906" s="89"/>
      <c r="O906" s="90"/>
      <c r="P906" s="90"/>
      <c r="Q906" s="90"/>
      <c r="R906" s="91"/>
      <c r="S906" s="92" t="s">
        <v>40</v>
      </c>
      <c r="T906" s="90" t="s">
        <v>38</v>
      </c>
      <c r="U906" s="90" t="s">
        <v>38</v>
      </c>
      <c r="V906" s="90"/>
      <c r="W906" s="91"/>
      <c r="X906" s="93"/>
      <c r="Y906" s="92" t="s">
        <v>38</v>
      </c>
      <c r="Z906" s="90" t="s">
        <v>40</v>
      </c>
      <c r="AA906" s="90" t="s">
        <v>38</v>
      </c>
      <c r="AB906" s="90"/>
      <c r="AC906" s="91" t="s">
        <v>38</v>
      </c>
      <c r="AD906" s="94"/>
      <c r="AE906" s="90"/>
      <c r="AF906" s="90"/>
      <c r="AG906" s="91"/>
      <c r="AH906" s="94" t="s">
        <v>38</v>
      </c>
      <c r="AI906" s="94" t="s">
        <v>40</v>
      </c>
      <c r="AJ906" s="93"/>
      <c r="AK906" s="95">
        <f t="shared" si="65"/>
        <v>7</v>
      </c>
      <c r="AL906" s="96"/>
    </row>
    <row r="907" spans="1:38" ht="37.5" customHeight="1">
      <c r="A907" s="22">
        <f>VLOOKUP(C907,[1]業者一覧!_xlnm.Database,3,FALSE)</f>
        <v>0</v>
      </c>
      <c r="B907" s="22">
        <f>VLOOKUP(C907,[1]業者一覧!_xlnm.Database,11,FALSE)</f>
        <v>3</v>
      </c>
      <c r="C907" s="23">
        <v>17878</v>
      </c>
      <c r="D907" s="42" t="str">
        <f t="shared" si="66"/>
        <v>04103017878</v>
      </c>
      <c r="E907" s="43" t="str">
        <f>VLOOKUP(C907,[1]業者一覧!_xlnm.Database,2,FALSE)</f>
        <v>大當㈱</v>
      </c>
      <c r="F907" s="44">
        <f>VLOOKUP(C907,[1]業者一覧!_xlnm.Database,4,FALSE)</f>
        <v>43686</v>
      </c>
      <c r="G907" s="45">
        <f t="shared" ref="G907:G926" si="68">EDATE(F907,60)-1</f>
        <v>45512</v>
      </c>
      <c r="H907" s="46" t="str">
        <f>VLOOKUP(C907,[1]業者一覧!_xlnm.Database,12,FALSE)</f>
        <v>木下 耕一郎</v>
      </c>
      <c r="I907" s="46" t="str">
        <f>VLOOKUP(C907,[1]業者一覧!_xlnm.Database,13,FALSE)</f>
        <v>ﾀﾞｲﾄｳ</v>
      </c>
      <c r="J907" s="29">
        <f>VLOOKUP(C907,[1]業者一覧!_xlnm.Database,16,FALSE)</f>
        <v>8111321</v>
      </c>
      <c r="K907" s="43" t="str">
        <f>VLOOKUP(C907,[1]業者一覧!_xlnm.Database,17,FALSE)</f>
        <v>福岡県福岡市南区柳瀬1-6-7</v>
      </c>
      <c r="L907" s="47" t="str">
        <f>VLOOKUP(C907,[1]業者一覧!_xlnm.Database,18,FALSE)</f>
        <v>092-571-1178</v>
      </c>
      <c r="M907" s="48" t="str">
        <f>VLOOKUP(C907,[1]業者一覧!_xlnm.Database,19,FALSE)</f>
        <v>鳥外</v>
      </c>
      <c r="N907" s="49"/>
      <c r="O907" s="50" t="s">
        <v>40</v>
      </c>
      <c r="P907" s="50" t="s">
        <v>40</v>
      </c>
      <c r="Q907" s="50" t="s">
        <v>40</v>
      </c>
      <c r="R907" s="51" t="s">
        <v>40</v>
      </c>
      <c r="S907" s="52" t="s">
        <v>40</v>
      </c>
      <c r="T907" s="50" t="s">
        <v>40</v>
      </c>
      <c r="U907" s="50" t="s">
        <v>40</v>
      </c>
      <c r="V907" s="50" t="s">
        <v>40</v>
      </c>
      <c r="W907" s="51"/>
      <c r="X907" s="53"/>
      <c r="Y907" s="52" t="s">
        <v>40</v>
      </c>
      <c r="Z907" s="50" t="s">
        <v>40</v>
      </c>
      <c r="AA907" s="50" t="s">
        <v>40</v>
      </c>
      <c r="AB907" s="50"/>
      <c r="AC907" s="51" t="s">
        <v>40</v>
      </c>
      <c r="AD907" s="54"/>
      <c r="AE907" s="50"/>
      <c r="AF907" s="50"/>
      <c r="AG907" s="51"/>
      <c r="AH907" s="54"/>
      <c r="AI907" s="54"/>
      <c r="AJ907" s="53"/>
      <c r="AK907" s="55">
        <f t="shared" ref="AK907:AK971" si="69">COUNTA(N907:AG907)</f>
        <v>12</v>
      </c>
      <c r="AL907" s="56"/>
    </row>
    <row r="908" spans="1:38" ht="37.5" customHeight="1">
      <c r="A908" s="22">
        <f>VLOOKUP(C908,[1]業者一覧!_xlnm.Database,3,FALSE)</f>
        <v>0</v>
      </c>
      <c r="B908" s="22">
        <f>VLOOKUP(C908,[1]業者一覧!_xlnm.Database,11,FALSE)</f>
        <v>1</v>
      </c>
      <c r="C908" s="23">
        <v>2868</v>
      </c>
      <c r="D908" s="42" t="str">
        <f t="shared" ref="D908:D972" si="70">0&amp;41&amp;A908&amp;B908&amp;VLOOKUP(C908,桁合わせ,2)&amp;C908</f>
        <v>04101002868</v>
      </c>
      <c r="E908" s="43" t="str">
        <f>VLOOKUP(C908,[1]業者一覧!_xlnm.Database,2,FALSE)</f>
        <v>大東商事㈱</v>
      </c>
      <c r="F908" s="44">
        <f>VLOOKUP(C908,[1]業者一覧!_xlnm.Database,4,FALSE)</f>
        <v>42276</v>
      </c>
      <c r="G908" s="45">
        <f t="shared" si="68"/>
        <v>44102</v>
      </c>
      <c r="H908" s="46" t="str">
        <f>VLOOKUP(C908,[1]業者一覧!_xlnm.Database,12,FALSE)</f>
        <v>小原 英二</v>
      </c>
      <c r="I908" s="46" t="str">
        <f>VLOOKUP(C908,[1]業者一覧!_xlnm.Database,13,FALSE)</f>
        <v>ﾀﾞｲﾄｳｼｮｳｼﾞ</v>
      </c>
      <c r="J908" s="29">
        <f>VLOOKUP(C908,[1]業者一覧!_xlnm.Database,16,FALSE)</f>
        <v>8615511</v>
      </c>
      <c r="K908" s="43" t="str">
        <f>VLOOKUP(C908,[1]業者一覧!_xlnm.Database,17,FALSE)</f>
        <v>熊本県熊本市北区楠野町453-1</v>
      </c>
      <c r="L908" s="47" t="str">
        <f>VLOOKUP(C908,[1]業者一覧!_xlnm.Database,18,FALSE)</f>
        <v>096-245-4800</v>
      </c>
      <c r="M908" s="48" t="str">
        <f>VLOOKUP(C908,[1]業者一覧!_xlnm.Database,19,FALSE)</f>
        <v>佐外</v>
      </c>
      <c r="N908" s="49"/>
      <c r="O908" s="50"/>
      <c r="P908" s="50"/>
      <c r="Q908" s="50"/>
      <c r="R908" s="51"/>
      <c r="S908" s="52" t="s">
        <v>38</v>
      </c>
      <c r="T908" s="50" t="s">
        <v>38</v>
      </c>
      <c r="U908" s="50" t="s">
        <v>38</v>
      </c>
      <c r="V908" s="50" t="s">
        <v>38</v>
      </c>
      <c r="W908" s="51"/>
      <c r="X908" s="53"/>
      <c r="Y908" s="52"/>
      <c r="Z908" s="50" t="s">
        <v>38</v>
      </c>
      <c r="AA908" s="50" t="s">
        <v>38</v>
      </c>
      <c r="AB908" s="50"/>
      <c r="AC908" s="51" t="s">
        <v>38</v>
      </c>
      <c r="AD908" s="54"/>
      <c r="AE908" s="50"/>
      <c r="AF908" s="50"/>
      <c r="AG908" s="51"/>
      <c r="AH908" s="54" t="s">
        <v>38</v>
      </c>
      <c r="AI908" s="54"/>
      <c r="AJ908" s="53"/>
      <c r="AK908" s="55">
        <f t="shared" si="69"/>
        <v>7</v>
      </c>
      <c r="AL908" s="56"/>
    </row>
    <row r="909" spans="1:38" ht="37.5" customHeight="1">
      <c r="A909" s="22">
        <f>VLOOKUP(C909,[1]業者一覧!_xlnm.Database,3,FALSE)</f>
        <v>0</v>
      </c>
      <c r="B909" s="22">
        <f>VLOOKUP(C909,[1]業者一覧!_xlnm.Database,11,FALSE)</f>
        <v>1</v>
      </c>
      <c r="C909" s="23">
        <v>195738</v>
      </c>
      <c r="D909" s="42" t="str">
        <f t="shared" si="70"/>
        <v>04101195738</v>
      </c>
      <c r="E909" s="43" t="str">
        <f>VLOOKUP(C909,[1]業者一覧!_xlnm.Database,2,FALSE)</f>
        <v>㈲大徳</v>
      </c>
      <c r="F909" s="44">
        <f>VLOOKUP(C909,[1]業者一覧!_xlnm.Database,4,FALSE)</f>
        <v>42909</v>
      </c>
      <c r="G909" s="45">
        <f t="shared" si="68"/>
        <v>44734</v>
      </c>
      <c r="H909" s="46" t="str">
        <f>VLOOKUP(C909,[1]業者一覧!_xlnm.Database,12,FALSE)</f>
        <v>大坪 安德</v>
      </c>
      <c r="I909" s="46" t="str">
        <f>VLOOKUP(C909,[1]業者一覧!_xlnm.Database,13,FALSE)</f>
        <v>ﾀﾞｲﾄｸ</v>
      </c>
      <c r="J909" s="29">
        <f>VLOOKUP(C909,[1]業者一覧!_xlnm.Database,16,FALSE)</f>
        <v>8490911</v>
      </c>
      <c r="K909" s="43" t="str">
        <f>VLOOKUP(C909,[1]業者一覧!_xlnm.Database,17,FALSE)</f>
        <v>佐賀県佐賀市兵庫町大字若宮1910-3</v>
      </c>
      <c r="L909" s="47" t="str">
        <f>VLOOKUP(C909,[1]業者一覧!_xlnm.Database,18,FALSE)</f>
        <v>0952-98-3631</v>
      </c>
      <c r="M909" s="48" t="str">
        <f>VLOOKUP(C909,[1]業者一覧!_xlnm.Database,19,FALSE)</f>
        <v>佐外</v>
      </c>
      <c r="N909" s="49"/>
      <c r="O909" s="50"/>
      <c r="P909" s="50"/>
      <c r="Q909" s="50"/>
      <c r="R909" s="51"/>
      <c r="S909" s="52" t="s">
        <v>38</v>
      </c>
      <c r="T909" s="50" t="s">
        <v>38</v>
      </c>
      <c r="U909" s="50" t="s">
        <v>38</v>
      </c>
      <c r="V909" s="50" t="s">
        <v>38</v>
      </c>
      <c r="W909" s="51"/>
      <c r="X909" s="53"/>
      <c r="Y909" s="52" t="s">
        <v>38</v>
      </c>
      <c r="Z909" s="50" t="s">
        <v>38</v>
      </c>
      <c r="AA909" s="50" t="s">
        <v>38</v>
      </c>
      <c r="AB909" s="50"/>
      <c r="AC909" s="51" t="s">
        <v>38</v>
      </c>
      <c r="AD909" s="54"/>
      <c r="AE909" s="50"/>
      <c r="AF909" s="50"/>
      <c r="AG909" s="51"/>
      <c r="AH909" s="54" t="s">
        <v>38</v>
      </c>
      <c r="AI909" s="54"/>
      <c r="AJ909" s="53"/>
      <c r="AK909" s="55">
        <f t="shared" si="69"/>
        <v>8</v>
      </c>
      <c r="AL909" s="56"/>
    </row>
    <row r="910" spans="1:38" ht="37.5" customHeight="1">
      <c r="A910" s="22">
        <f>VLOOKUP(C910,[1]業者一覧!_xlnm.Database,3,FALSE)</f>
        <v>0</v>
      </c>
      <c r="B910" s="22">
        <f>VLOOKUP(C910,[1]業者一覧!_xlnm.Database,11,FALSE)</f>
        <v>1</v>
      </c>
      <c r="C910" s="23">
        <v>169047</v>
      </c>
      <c r="D910" s="42" t="str">
        <f t="shared" si="70"/>
        <v>04101169047</v>
      </c>
      <c r="E910" s="43" t="str">
        <f>VLOOKUP(C910,[1]業者一覧!_xlnm.Database,2,FALSE)</f>
        <v>㈱ダイトシ</v>
      </c>
      <c r="F910" s="44">
        <f>VLOOKUP(C910,[1]業者一覧!_xlnm.Database,4,FALSE)</f>
        <v>42724</v>
      </c>
      <c r="G910" s="45">
        <f t="shared" si="68"/>
        <v>44549</v>
      </c>
      <c r="H910" s="46" t="str">
        <f>VLOOKUP(C910,[1]業者一覧!_xlnm.Database,12,FALSE)</f>
        <v>松下 豊</v>
      </c>
      <c r="I910" s="46" t="str">
        <f>VLOOKUP(C910,[1]業者一覧!_xlnm.Database,13,FALSE)</f>
        <v>ﾀﾞｲﾄｼ</v>
      </c>
      <c r="J910" s="29">
        <f>VLOOKUP(C910,[1]業者一覧!_xlnm.Database,16,FALSE)</f>
        <v>8080021</v>
      </c>
      <c r="K910" s="43" t="str">
        <f>VLOOKUP(C910,[1]業者一覧!_xlnm.Database,17,FALSE)</f>
        <v>福岡県北九州市若松区響町1-71</v>
      </c>
      <c r="L910" s="47" t="str">
        <f>VLOOKUP(C910,[1]業者一覧!_xlnm.Database,18,FALSE)</f>
        <v>093-751-6111</v>
      </c>
      <c r="M910" s="48" t="str">
        <f>VLOOKUP(C910,[1]業者一覧!_xlnm.Database,19,FALSE)</f>
        <v>佐外</v>
      </c>
      <c r="N910" s="49" t="s">
        <v>38</v>
      </c>
      <c r="O910" s="50" t="s">
        <v>38</v>
      </c>
      <c r="P910" s="50" t="s">
        <v>38</v>
      </c>
      <c r="Q910" s="50" t="s">
        <v>38</v>
      </c>
      <c r="R910" s="51" t="s">
        <v>38</v>
      </c>
      <c r="S910" s="52" t="s">
        <v>38</v>
      </c>
      <c r="T910" s="50" t="s">
        <v>38</v>
      </c>
      <c r="U910" s="50" t="s">
        <v>38</v>
      </c>
      <c r="V910" s="50" t="s">
        <v>38</v>
      </c>
      <c r="W910" s="51" t="s">
        <v>38</v>
      </c>
      <c r="X910" s="53"/>
      <c r="Y910" s="52" t="s">
        <v>38</v>
      </c>
      <c r="Z910" s="50" t="s">
        <v>38</v>
      </c>
      <c r="AA910" s="50" t="s">
        <v>38</v>
      </c>
      <c r="AB910" s="50" t="s">
        <v>38</v>
      </c>
      <c r="AC910" s="51" t="s">
        <v>38</v>
      </c>
      <c r="AD910" s="54"/>
      <c r="AE910" s="50"/>
      <c r="AF910" s="50" t="s">
        <v>38</v>
      </c>
      <c r="AG910" s="51"/>
      <c r="AH910" s="54" t="s">
        <v>38</v>
      </c>
      <c r="AI910" s="54"/>
      <c r="AJ910" s="53"/>
      <c r="AK910" s="55">
        <f t="shared" si="69"/>
        <v>16</v>
      </c>
      <c r="AL910" s="56"/>
    </row>
    <row r="911" spans="1:38" ht="37.5" customHeight="1">
      <c r="A911" s="22">
        <f>VLOOKUP(C911,[1]業者一覧!_xlnm.Database,3,FALSE)</f>
        <v>0</v>
      </c>
      <c r="B911" s="22">
        <f>VLOOKUP(C911,[1]業者一覧!_xlnm.Database,11,FALSE)</f>
        <v>1</v>
      </c>
      <c r="C911" s="23">
        <v>47819</v>
      </c>
      <c r="D911" s="42" t="str">
        <f t="shared" si="70"/>
        <v>04101047819</v>
      </c>
      <c r="E911" s="43" t="str">
        <f>VLOOKUP(C911,[1]業者一覧!_xlnm.Database,2,FALSE)</f>
        <v>㈲岱南産業</v>
      </c>
      <c r="F911" s="44">
        <f>VLOOKUP(C911,[1]業者一覧!_xlnm.Database,4,FALSE)</f>
        <v>42247</v>
      </c>
      <c r="G911" s="45">
        <f t="shared" si="68"/>
        <v>44073</v>
      </c>
      <c r="H911" s="46" t="str">
        <f>VLOOKUP(C911,[1]業者一覧!_xlnm.Database,12,FALSE)</f>
        <v>田上 忠夫</v>
      </c>
      <c r="I911" s="46" t="str">
        <f>VLOOKUP(C911,[1]業者一覧!_xlnm.Database,13,FALSE)</f>
        <v>ﾀｲﾅﾝｻﾝｷﾞｮｳ</v>
      </c>
      <c r="J911" s="29" t="str">
        <f>VLOOKUP(C911,[1]業者一覧!_xlnm.Database,16,FALSE)</f>
        <v>869-0224</v>
      </c>
      <c r="K911" s="43" t="str">
        <f>VLOOKUP(C911,[1]業者一覧!_xlnm.Database,17,FALSE)</f>
        <v>熊本県玉名市岱南町大野下422</v>
      </c>
      <c r="L911" s="47" t="str">
        <f>VLOOKUP(C911,[1]業者一覧!_xlnm.Database,18,FALSE)</f>
        <v>0968-57-4445</v>
      </c>
      <c r="M911" s="48" t="str">
        <f>VLOOKUP(C911,[1]業者一覧!_xlnm.Database,19,FALSE)</f>
        <v>佐外</v>
      </c>
      <c r="N911" s="49"/>
      <c r="O911" s="50" t="s">
        <v>38</v>
      </c>
      <c r="P911" s="50" t="s">
        <v>38</v>
      </c>
      <c r="Q911" s="50" t="s">
        <v>38</v>
      </c>
      <c r="R911" s="51" t="s">
        <v>38</v>
      </c>
      <c r="S911" s="52" t="s">
        <v>38</v>
      </c>
      <c r="T911" s="50" t="s">
        <v>38</v>
      </c>
      <c r="U911" s="50" t="s">
        <v>38</v>
      </c>
      <c r="V911" s="50" t="s">
        <v>38</v>
      </c>
      <c r="W911" s="51"/>
      <c r="X911" s="53"/>
      <c r="Y911" s="52" t="s">
        <v>38</v>
      </c>
      <c r="Z911" s="50" t="s">
        <v>38</v>
      </c>
      <c r="AA911" s="50" t="s">
        <v>38</v>
      </c>
      <c r="AB911" s="50"/>
      <c r="AC911" s="51" t="s">
        <v>38</v>
      </c>
      <c r="AD911" s="54"/>
      <c r="AE911" s="50"/>
      <c r="AF911" s="50"/>
      <c r="AG911" s="51"/>
      <c r="AH911" s="54" t="s">
        <v>38</v>
      </c>
      <c r="AI911" s="54"/>
      <c r="AJ911" s="53"/>
      <c r="AK911" s="55">
        <f t="shared" si="69"/>
        <v>12</v>
      </c>
      <c r="AL911" s="56"/>
    </row>
    <row r="912" spans="1:38" ht="37.5" customHeight="1">
      <c r="A912" s="22">
        <f>VLOOKUP(C912,[1]業者一覧!_xlnm.Database,3,FALSE)</f>
        <v>0</v>
      </c>
      <c r="B912" s="22">
        <f>VLOOKUP(C912,[1]業者一覧!_xlnm.Database,11,FALSE)</f>
        <v>1</v>
      </c>
      <c r="C912" s="23">
        <v>38844</v>
      </c>
      <c r="D912" s="42" t="str">
        <f t="shared" si="70"/>
        <v>04101038844</v>
      </c>
      <c r="E912" s="43" t="str">
        <f>VLOOKUP(C912,[1]業者一覧!_xlnm.Database,2,FALSE)</f>
        <v>大日技研㈱</v>
      </c>
      <c r="F912" s="44">
        <f>VLOOKUP(C912,[1]業者一覧!_xlnm.Database,4,FALSE)</f>
        <v>42485</v>
      </c>
      <c r="G912" s="45">
        <f t="shared" si="68"/>
        <v>44310</v>
      </c>
      <c r="H912" s="46" t="str">
        <f>VLOOKUP(C912,[1]業者一覧!_xlnm.Database,12,FALSE)</f>
        <v>石橋 誠一郎</v>
      </c>
      <c r="I912" s="46" t="str">
        <f>VLOOKUP(C912,[1]業者一覧!_xlnm.Database,13,FALSE)</f>
        <v>ﾀﾞｲﾆﾁｷﾞｹﾝ</v>
      </c>
      <c r="J912" s="29">
        <f>VLOOKUP(C912,[1]業者一覧!_xlnm.Database,16,FALSE)</f>
        <v>8420052</v>
      </c>
      <c r="K912" s="43" t="str">
        <f>VLOOKUP(C912,[1]業者一覧!_xlnm.Database,17,FALSE)</f>
        <v>佐賀県神埼市千代田町姉67</v>
      </c>
      <c r="L912" s="47" t="str">
        <f>VLOOKUP(C912,[1]業者一覧!_xlnm.Database,18,FALSE)</f>
        <v>0952-44-5739</v>
      </c>
      <c r="M912" s="48" t="str">
        <f>VLOOKUP(C912,[1]業者一覧!_xlnm.Database,19,FALSE)</f>
        <v>佐内</v>
      </c>
      <c r="N912" s="49"/>
      <c r="O912" s="50" t="s">
        <v>50</v>
      </c>
      <c r="P912" s="50"/>
      <c r="Q912" s="50"/>
      <c r="R912" s="51"/>
      <c r="S912" s="52"/>
      <c r="T912" s="50"/>
      <c r="U912" s="50"/>
      <c r="V912" s="50"/>
      <c r="W912" s="51" t="s">
        <v>40</v>
      </c>
      <c r="X912" s="53"/>
      <c r="Y912" s="52"/>
      <c r="Z912" s="50"/>
      <c r="AA912" s="50"/>
      <c r="AB912" s="50"/>
      <c r="AC912" s="51"/>
      <c r="AD912" s="54"/>
      <c r="AE912" s="50"/>
      <c r="AF912" s="50"/>
      <c r="AG912" s="51"/>
      <c r="AH912" s="54"/>
      <c r="AI912" s="54"/>
      <c r="AJ912" s="53"/>
      <c r="AK912" s="55">
        <f t="shared" si="69"/>
        <v>2</v>
      </c>
      <c r="AL912" s="56" t="s">
        <v>51</v>
      </c>
    </row>
    <row r="913" spans="1:38" ht="37.5" customHeight="1">
      <c r="A913" s="22">
        <f>VLOOKUP(C913,[1]業者一覧!_xlnm.Database,3,FALSE)</f>
        <v>0</v>
      </c>
      <c r="B913" s="22">
        <f>VLOOKUP(C913,[1]業者一覧!_xlnm.Database,11,FALSE)</f>
        <v>1</v>
      </c>
      <c r="C913" s="23">
        <v>2810</v>
      </c>
      <c r="D913" s="42" t="str">
        <f t="shared" si="70"/>
        <v>04101002810</v>
      </c>
      <c r="E913" s="43" t="str">
        <f>VLOOKUP(C913,[1]業者一覧!_xlnm.Database,2,FALSE)</f>
        <v>㈱太平運輸</v>
      </c>
      <c r="F913" s="44">
        <f>VLOOKUP(C913,[1]業者一覧!_xlnm.Database,4,FALSE)</f>
        <v>43598</v>
      </c>
      <c r="G913" s="45">
        <f t="shared" si="68"/>
        <v>45424</v>
      </c>
      <c r="H913" s="46" t="str">
        <f>VLOOKUP(C913,[1]業者一覧!_xlnm.Database,12,FALSE)</f>
        <v>澤村 清太郎</v>
      </c>
      <c r="I913" s="46" t="str">
        <f>VLOOKUP(C913,[1]業者一覧!_xlnm.Database,13,FALSE)</f>
        <v>ﾀｲﾍｲｳﾝﾕ</v>
      </c>
      <c r="J913" s="29">
        <f>VLOOKUP(C913,[1]業者一覧!_xlnm.Database,16,FALSE)</f>
        <v>8260041</v>
      </c>
      <c r="K913" s="43" t="str">
        <f>VLOOKUP(C913,[1]業者一覧!_xlnm.Database,17,FALSE)</f>
        <v>福岡県田川市大字弓削田3217-1</v>
      </c>
      <c r="L913" s="47" t="str">
        <f>VLOOKUP(C913,[1]業者一覧!_xlnm.Database,18,FALSE)</f>
        <v>0947-42-3608</v>
      </c>
      <c r="M913" s="48" t="str">
        <f>VLOOKUP(C913,[1]業者一覧!_xlnm.Database,19,FALSE)</f>
        <v>佐外</v>
      </c>
      <c r="N913" s="49" t="s">
        <v>38</v>
      </c>
      <c r="O913" s="50" t="s">
        <v>38</v>
      </c>
      <c r="P913" s="50"/>
      <c r="Q913" s="50"/>
      <c r="R913" s="51"/>
      <c r="S913" s="52" t="s">
        <v>38</v>
      </c>
      <c r="T913" s="50" t="s">
        <v>38</v>
      </c>
      <c r="U913" s="50" t="s">
        <v>38</v>
      </c>
      <c r="V913" s="50" t="s">
        <v>38</v>
      </c>
      <c r="W913" s="51" t="s">
        <v>38</v>
      </c>
      <c r="X913" s="53"/>
      <c r="Y913" s="52"/>
      <c r="Z913" s="50" t="s">
        <v>38</v>
      </c>
      <c r="AA913" s="50" t="s">
        <v>38</v>
      </c>
      <c r="AB913" s="50" t="s">
        <v>38</v>
      </c>
      <c r="AC913" s="51" t="s">
        <v>38</v>
      </c>
      <c r="AD913" s="54"/>
      <c r="AE913" s="50"/>
      <c r="AF913" s="50" t="s">
        <v>38</v>
      </c>
      <c r="AG913" s="51"/>
      <c r="AH913" s="54"/>
      <c r="AI913" s="54"/>
      <c r="AJ913" s="53"/>
      <c r="AK913" s="55">
        <f t="shared" si="69"/>
        <v>12</v>
      </c>
      <c r="AL913" s="56"/>
    </row>
    <row r="914" spans="1:38" ht="37.5" customHeight="1">
      <c r="A914" s="22">
        <f>VLOOKUP(C914,[1]業者一覧!_xlnm.Database,3,FALSE)</f>
        <v>0</v>
      </c>
      <c r="B914" s="22">
        <f>VLOOKUP(C914,[1]業者一覧!_xlnm.Database,11,FALSE)</f>
        <v>3</v>
      </c>
      <c r="C914" s="23">
        <v>64714</v>
      </c>
      <c r="D914" s="42" t="str">
        <f t="shared" si="70"/>
        <v>04103064714</v>
      </c>
      <c r="E914" s="43" t="str">
        <f>VLOOKUP(C914,[1]業者一覧!_xlnm.Database,2,FALSE)</f>
        <v>大平金属㈱</v>
      </c>
      <c r="F914" s="44">
        <f>VLOOKUP(C914,[1]業者一覧!_xlnm.Database,4,FALSE)</f>
        <v>43085</v>
      </c>
      <c r="G914" s="45">
        <f t="shared" si="68"/>
        <v>44910</v>
      </c>
      <c r="H914" s="46" t="str">
        <f>VLOOKUP(C914,[1]業者一覧!_xlnm.Database,12,FALSE)</f>
        <v>佐倉 秀正</v>
      </c>
      <c r="I914" s="46" t="str">
        <f>VLOOKUP(C914,[1]業者一覧!_xlnm.Database,13,FALSE)</f>
        <v>ﾀｲﾍｲｷﾝｿﾞｸ</v>
      </c>
      <c r="J914" s="29">
        <f>VLOOKUP(C914,[1]業者一覧!_xlnm.Database,16,FALSE)</f>
        <v>8120017</v>
      </c>
      <c r="K914" s="43" t="str">
        <f>VLOOKUP(C914,[1]業者一覧!_xlnm.Database,17,FALSE)</f>
        <v>福岡県福岡市博多区美野島3-8-12</v>
      </c>
      <c r="L914" s="47" t="str">
        <f>VLOOKUP(C914,[1]業者一覧!_xlnm.Database,18,FALSE)</f>
        <v>092-431-2489</v>
      </c>
      <c r="M914" s="48" t="str">
        <f>VLOOKUP(C914,[1]業者一覧!_xlnm.Database,19,FALSE)</f>
        <v>鳥外</v>
      </c>
      <c r="N914" s="49"/>
      <c r="O914" s="50"/>
      <c r="P914" s="50"/>
      <c r="Q914" s="50"/>
      <c r="R914" s="51"/>
      <c r="S914" s="52" t="s">
        <v>38</v>
      </c>
      <c r="T914" s="50"/>
      <c r="U914" s="50" t="s">
        <v>38</v>
      </c>
      <c r="V914" s="50"/>
      <c r="W914" s="51"/>
      <c r="X914" s="53"/>
      <c r="Y914" s="52"/>
      <c r="Z914" s="50" t="s">
        <v>38</v>
      </c>
      <c r="AA914" s="50" t="s">
        <v>38</v>
      </c>
      <c r="AB914" s="50"/>
      <c r="AC914" s="51" t="s">
        <v>38</v>
      </c>
      <c r="AD914" s="54"/>
      <c r="AE914" s="50"/>
      <c r="AF914" s="50"/>
      <c r="AG914" s="51"/>
      <c r="AH914" s="54"/>
      <c r="AI914" s="54"/>
      <c r="AJ914" s="53"/>
      <c r="AK914" s="55">
        <f t="shared" si="69"/>
        <v>5</v>
      </c>
      <c r="AL914" s="56"/>
    </row>
    <row r="915" spans="1:38" ht="37.5" customHeight="1">
      <c r="A915" s="22">
        <f>VLOOKUP(C915,[1]業者一覧!_xlnm.Database,3,FALSE)</f>
        <v>0</v>
      </c>
      <c r="B915" s="22">
        <f>VLOOKUP(C915,[1]業者一覧!_xlnm.Database,11,FALSE)</f>
        <v>1</v>
      </c>
      <c r="C915" s="23">
        <v>47216</v>
      </c>
      <c r="D915" s="42" t="str">
        <f t="shared" si="70"/>
        <v>04101047216</v>
      </c>
      <c r="E915" s="43" t="str">
        <f>VLOOKUP(C915,[1]業者一覧!_xlnm.Database,2,FALSE)</f>
        <v>㈲泰平建設</v>
      </c>
      <c r="F915" s="44">
        <f>VLOOKUP(C915,[1]業者一覧!_xlnm.Database,4,FALSE)</f>
        <v>43493</v>
      </c>
      <c r="G915" s="45">
        <f t="shared" si="68"/>
        <v>45318</v>
      </c>
      <c r="H915" s="46" t="str">
        <f>VLOOKUP(C915,[1]業者一覧!_xlnm.Database,12,FALSE)</f>
        <v>江上 一恵</v>
      </c>
      <c r="I915" s="46" t="str">
        <f>VLOOKUP(C915,[1]業者一覧!_xlnm.Database,13,FALSE)</f>
        <v>ﾀｲﾍｲｹﾝｾﾂ</v>
      </c>
      <c r="J915" s="29" t="str">
        <f>VLOOKUP(C915,[1]業者一覧!_xlnm.Database,16,FALSE)</f>
        <v>811-0117</v>
      </c>
      <c r="K915" s="43" t="str">
        <f>VLOOKUP(C915,[1]業者一覧!_xlnm.Database,17,FALSE)</f>
        <v>福岡県糟屋郡新宮町大字上府598-7</v>
      </c>
      <c r="L915" s="47" t="str">
        <f>VLOOKUP(C915,[1]業者一覧!_xlnm.Database,18,FALSE)</f>
        <v>092-962-0206</v>
      </c>
      <c r="M915" s="48" t="str">
        <f>VLOOKUP(C915,[1]業者一覧!_xlnm.Database,19,FALSE)</f>
        <v>佐外</v>
      </c>
      <c r="N915" s="49"/>
      <c r="O915" s="50"/>
      <c r="P915" s="50"/>
      <c r="Q915" s="50"/>
      <c r="R915" s="51"/>
      <c r="S915" s="52" t="s">
        <v>40</v>
      </c>
      <c r="T915" s="50" t="s">
        <v>40</v>
      </c>
      <c r="U915" s="50" t="s">
        <v>40</v>
      </c>
      <c r="V915" s="50" t="s">
        <v>40</v>
      </c>
      <c r="W915" s="51"/>
      <c r="X915" s="53"/>
      <c r="Y915" s="52" t="s">
        <v>40</v>
      </c>
      <c r="Z915" s="50" t="s">
        <v>40</v>
      </c>
      <c r="AA915" s="50" t="s">
        <v>40</v>
      </c>
      <c r="AB915" s="50"/>
      <c r="AC915" s="51" t="s">
        <v>40</v>
      </c>
      <c r="AD915" s="54"/>
      <c r="AE915" s="50"/>
      <c r="AF915" s="50"/>
      <c r="AG915" s="51"/>
      <c r="AH915" s="54"/>
      <c r="AI915" s="54"/>
      <c r="AJ915" s="53"/>
      <c r="AK915" s="55">
        <f t="shared" si="69"/>
        <v>8</v>
      </c>
      <c r="AL915" s="56"/>
    </row>
    <row r="916" spans="1:38" ht="37.5" customHeight="1">
      <c r="A916" s="22">
        <f>VLOOKUP(C916,[1]業者一覧!_xlnm.Database,3,FALSE)</f>
        <v>0</v>
      </c>
      <c r="B916" s="22">
        <f>VLOOKUP(C916,[1]業者一覧!_xlnm.Database,11,FALSE)</f>
        <v>1</v>
      </c>
      <c r="C916" s="23">
        <v>169974</v>
      </c>
      <c r="D916" s="42" t="str">
        <f t="shared" si="70"/>
        <v>04101169974</v>
      </c>
      <c r="E916" s="43" t="str">
        <f>VLOOKUP(C916,[1]業者一覧!_xlnm.Database,2,FALSE)</f>
        <v>㈲大平実業</v>
      </c>
      <c r="F916" s="44">
        <f>VLOOKUP(C916,[1]業者一覧!_xlnm.Database,4,FALSE)</f>
        <v>43437</v>
      </c>
      <c r="G916" s="45">
        <f t="shared" si="68"/>
        <v>45262</v>
      </c>
      <c r="H916" s="46" t="str">
        <f>VLOOKUP(C916,[1]業者一覧!_xlnm.Database,12,FALSE)</f>
        <v>佐倉 秀正</v>
      </c>
      <c r="I916" s="46" t="str">
        <f>VLOOKUP(C916,[1]業者一覧!_xlnm.Database,13,FALSE)</f>
        <v>ﾀｲﾍｲｼﾞﾂｷﾞｮｳ</v>
      </c>
      <c r="J916" s="29" t="str">
        <f>VLOOKUP(C916,[1]業者一覧!_xlnm.Database,16,FALSE)</f>
        <v>816-0911</v>
      </c>
      <c r="K916" s="43" t="str">
        <f>VLOOKUP(C916,[1]業者一覧!_xlnm.Database,17,FALSE)</f>
        <v>福岡県大野城市大城1-24-10</v>
      </c>
      <c r="L916" s="47" t="str">
        <f>VLOOKUP(C916,[1]業者一覧!_xlnm.Database,18,FALSE)</f>
        <v>092-504-5617</v>
      </c>
      <c r="M916" s="48" t="str">
        <f>VLOOKUP(C916,[1]業者一覧!_xlnm.Database,19,FALSE)</f>
        <v>佐外</v>
      </c>
      <c r="N916" s="49"/>
      <c r="O916" s="50"/>
      <c r="P916" s="50"/>
      <c r="Q916" s="50"/>
      <c r="R916" s="51"/>
      <c r="S916" s="52" t="s">
        <v>38</v>
      </c>
      <c r="T916" s="50"/>
      <c r="U916" s="50"/>
      <c r="V916" s="50"/>
      <c r="W916" s="51"/>
      <c r="X916" s="53"/>
      <c r="Y916" s="52"/>
      <c r="Z916" s="50" t="s">
        <v>38</v>
      </c>
      <c r="AA916" s="50" t="s">
        <v>38</v>
      </c>
      <c r="AB916" s="50"/>
      <c r="AC916" s="51" t="s">
        <v>38</v>
      </c>
      <c r="AD916" s="54"/>
      <c r="AE916" s="50"/>
      <c r="AF916" s="50"/>
      <c r="AG916" s="51"/>
      <c r="AH916" s="54"/>
      <c r="AI916" s="54"/>
      <c r="AJ916" s="53"/>
      <c r="AK916" s="55">
        <f t="shared" si="69"/>
        <v>4</v>
      </c>
      <c r="AL916" s="56"/>
    </row>
    <row r="917" spans="1:38" ht="37.5" customHeight="1">
      <c r="A917" s="22">
        <f>VLOOKUP(C917,[1]業者一覧!_xlnm.Database,3,FALSE)</f>
        <v>0</v>
      </c>
      <c r="B917" s="22">
        <f>VLOOKUP(C917,[1]業者一覧!_xlnm.Database,11,FALSE)</f>
        <v>3</v>
      </c>
      <c r="C917" s="23">
        <v>121660</v>
      </c>
      <c r="D917" s="24" t="str">
        <f t="shared" si="70"/>
        <v>04103121660</v>
      </c>
      <c r="E917" s="25" t="str">
        <f>VLOOKUP(C917,[1]業者一覧!_xlnm.Database,2,FALSE)</f>
        <v>大鵬インターナショナル㈲</v>
      </c>
      <c r="F917" s="26">
        <f>VLOOKUP(C917,[1]業者一覧!_xlnm.Database,4,FALSE)</f>
        <v>42800</v>
      </c>
      <c r="G917" s="27">
        <f t="shared" si="68"/>
        <v>44625</v>
      </c>
      <c r="H917" s="28" t="str">
        <f>VLOOKUP(C917,[1]業者一覧!_xlnm.Database,12,FALSE)</f>
        <v>組坂 善昭</v>
      </c>
      <c r="I917" s="28" t="str">
        <f>VLOOKUP(C917,[1]業者一覧!_xlnm.Database,13,FALSE)</f>
        <v>ﾀｲﾎｳｲﾝﾀｰﾅｼｮﾅﾙ</v>
      </c>
      <c r="J917" s="29">
        <f>VLOOKUP(C917,[1]業者一覧!_xlnm.Database,16,FALSE)</f>
        <v>8410202</v>
      </c>
      <c r="K917" s="25" t="str">
        <f>VLOOKUP(C917,[1]業者一覧!_xlnm.Database,17,FALSE)</f>
        <v>佐賀県三養基郡基山町大字長野1041</v>
      </c>
      <c r="L917" s="30" t="str">
        <f>VLOOKUP(C917,[1]業者一覧!_xlnm.Database,18,FALSE)</f>
        <v>0942-92-4371</v>
      </c>
      <c r="M917" s="31" t="str">
        <f>VLOOKUP(C917,[1]業者一覧!_xlnm.Database,19,FALSE)</f>
        <v>鳥内</v>
      </c>
      <c r="N917" s="32"/>
      <c r="O917" s="33" t="s">
        <v>38</v>
      </c>
      <c r="P917" s="33" t="s">
        <v>39</v>
      </c>
      <c r="Q917" s="33"/>
      <c r="R917" s="34"/>
      <c r="S917" s="35"/>
      <c r="T917" s="33"/>
      <c r="U917" s="33"/>
      <c r="V917" s="33"/>
      <c r="W917" s="34"/>
      <c r="X917" s="41"/>
      <c r="Y917" s="35"/>
      <c r="Z917" s="33"/>
      <c r="AA917" s="33"/>
      <c r="AB917" s="33"/>
      <c r="AC917" s="34"/>
      <c r="AD917" s="38"/>
      <c r="AE917" s="33"/>
      <c r="AF917" s="33"/>
      <c r="AG917" s="34"/>
      <c r="AH917" s="38"/>
      <c r="AI917" s="38"/>
      <c r="AJ917" s="41"/>
      <c r="AK917" s="39">
        <f t="shared" si="69"/>
        <v>2</v>
      </c>
      <c r="AL917" s="56" t="s">
        <v>113</v>
      </c>
    </row>
    <row r="918" spans="1:38" ht="37.5" customHeight="1">
      <c r="A918" s="22">
        <f>VLOOKUP(C918,[1]業者一覧!_xlnm.Database,3,FALSE)</f>
        <v>0</v>
      </c>
      <c r="B918" s="22">
        <f>VLOOKUP(C918,[1]業者一覧!_xlnm.Database,11,FALSE)</f>
        <v>1</v>
      </c>
      <c r="C918" s="23">
        <v>42046</v>
      </c>
      <c r="D918" s="42" t="str">
        <f t="shared" si="70"/>
        <v>04101042046</v>
      </c>
      <c r="E918" s="43" t="str">
        <f>VLOOKUP(C918,[1]業者一覧!_xlnm.Database,2,FALSE)</f>
        <v>㈲大宝グループ</v>
      </c>
      <c r="F918" s="44">
        <f>VLOOKUP(C918,[1]業者一覧!_xlnm.Database,4,FALSE)</f>
        <v>42601</v>
      </c>
      <c r="G918" s="45">
        <f t="shared" si="68"/>
        <v>44426</v>
      </c>
      <c r="H918" s="46" t="str">
        <f>VLOOKUP(C918,[1]業者一覧!_xlnm.Database,12,FALSE)</f>
        <v>大寶 清喜</v>
      </c>
      <c r="I918" s="46" t="str">
        <f>VLOOKUP(C918,[1]業者一覧!_xlnm.Database,13,FALSE)</f>
        <v>ﾀｲﾎｳｸﾞﾙｰﾌﾟ</v>
      </c>
      <c r="J918" s="29">
        <f>VLOOKUP(C918,[1]業者一覧!_xlnm.Database,16,FALSE)</f>
        <v>8400002</v>
      </c>
      <c r="K918" s="43" t="str">
        <f>VLOOKUP(C918,[1]業者一覧!_xlnm.Database,17,FALSE)</f>
        <v>佐賀県佐賀市蓮池町大字見島264</v>
      </c>
      <c r="L918" s="47" t="str">
        <f>VLOOKUP(C918,[1]業者一覧!_xlnm.Database,18,FALSE)</f>
        <v>0952-97-0013</v>
      </c>
      <c r="M918" s="48" t="str">
        <f>VLOOKUP(C918,[1]業者一覧!_xlnm.Database,19,FALSE)</f>
        <v>佐内</v>
      </c>
      <c r="N918" s="49" t="s">
        <v>38</v>
      </c>
      <c r="O918" s="50" t="s">
        <v>38</v>
      </c>
      <c r="P918" s="50"/>
      <c r="Q918" s="50"/>
      <c r="R918" s="51"/>
      <c r="S918" s="52" t="s">
        <v>38</v>
      </c>
      <c r="T918" s="50" t="s">
        <v>40</v>
      </c>
      <c r="U918" s="50" t="s">
        <v>40</v>
      </c>
      <c r="V918" s="50" t="s">
        <v>38</v>
      </c>
      <c r="W918" s="51"/>
      <c r="X918" s="53"/>
      <c r="Y918" s="52" t="s">
        <v>38</v>
      </c>
      <c r="Z918" s="50" t="s">
        <v>40</v>
      </c>
      <c r="AA918" s="50" t="s">
        <v>38</v>
      </c>
      <c r="AB918" s="50"/>
      <c r="AC918" s="51" t="s">
        <v>40</v>
      </c>
      <c r="AD918" s="54"/>
      <c r="AE918" s="50"/>
      <c r="AF918" s="50"/>
      <c r="AG918" s="51"/>
      <c r="AH918" s="54" t="s">
        <v>38</v>
      </c>
      <c r="AI918" s="54"/>
      <c r="AJ918" s="53"/>
      <c r="AK918" s="55">
        <f t="shared" si="69"/>
        <v>10</v>
      </c>
      <c r="AL918" s="56"/>
    </row>
    <row r="919" spans="1:38" ht="37.5" customHeight="1">
      <c r="A919" s="22">
        <f>VLOOKUP(C919,[1]業者一覧!_xlnm.Database,3,FALSE)</f>
        <v>0</v>
      </c>
      <c r="B919" s="22">
        <f>VLOOKUP(C919,[1]業者一覧!_xlnm.Database,11,FALSE)</f>
        <v>1</v>
      </c>
      <c r="C919" s="23">
        <v>122264</v>
      </c>
      <c r="D919" s="42" t="str">
        <f>0&amp;41&amp;A919&amp;B919&amp;VLOOKUP(C919,桁合わせ,2)&amp;C919</f>
        <v>04101122264</v>
      </c>
      <c r="E919" s="43" t="str">
        <f>VLOOKUP(C919,[1]業者一覧!_xlnm.Database,2,FALSE)</f>
        <v>大門運送㈲</v>
      </c>
      <c r="F919" s="44">
        <f>VLOOKUP(C919,[1]業者一覧!_xlnm.Database,4,FALSE)</f>
        <v>43643</v>
      </c>
      <c r="G919" s="45">
        <f>EDATE(F919,60)-1</f>
        <v>45469</v>
      </c>
      <c r="H919" s="46" t="str">
        <f>VLOOKUP(C919,[1]業者一覧!_xlnm.Database,12,FALSE)</f>
        <v>内山田 隆</v>
      </c>
      <c r="I919" s="46" t="str">
        <f>VLOOKUP(C919,[1]業者一覧!_xlnm.Database,13,FALSE)</f>
        <v>ﾀﾞｲﾓﾝｳﾝｿｳ</v>
      </c>
      <c r="J919" s="29" t="str">
        <f>VLOOKUP(C919,[1]業者一覧!_xlnm.Database,16,FALSE)</f>
        <v>839-0242</v>
      </c>
      <c r="K919" s="43" t="str">
        <f>VLOOKUP(C919,[1]業者一覧!_xlnm.Database,17,FALSE)</f>
        <v>福岡県柳川市大和町豊原455-1</v>
      </c>
      <c r="L919" s="47" t="str">
        <f>VLOOKUP(C919,[1]業者一覧!_xlnm.Database,18,FALSE)</f>
        <v>0944-73-5751</v>
      </c>
      <c r="M919" s="48" t="str">
        <f>VLOOKUP(C919,[1]業者一覧!_xlnm.Database,19,FALSE)</f>
        <v>佐外</v>
      </c>
      <c r="N919" s="49" t="s">
        <v>40</v>
      </c>
      <c r="O919" s="50" t="s">
        <v>40</v>
      </c>
      <c r="P919" s="50" t="s">
        <v>40</v>
      </c>
      <c r="Q919" s="50" t="s">
        <v>40</v>
      </c>
      <c r="R919" s="51" t="s">
        <v>40</v>
      </c>
      <c r="S919" s="52" t="s">
        <v>40</v>
      </c>
      <c r="T919" s="50" t="s">
        <v>40</v>
      </c>
      <c r="U919" s="50" t="s">
        <v>40</v>
      </c>
      <c r="V919" s="50" t="s">
        <v>40</v>
      </c>
      <c r="W919" s="51"/>
      <c r="X919" s="53"/>
      <c r="Y919" s="52" t="s">
        <v>40</v>
      </c>
      <c r="Z919" s="50" t="s">
        <v>40</v>
      </c>
      <c r="AA919" s="50" t="s">
        <v>40</v>
      </c>
      <c r="AB919" s="50" t="s">
        <v>40</v>
      </c>
      <c r="AC919" s="51" t="s">
        <v>40</v>
      </c>
      <c r="AD919" s="54"/>
      <c r="AE919" s="50"/>
      <c r="AF919" s="50" t="s">
        <v>40</v>
      </c>
      <c r="AG919" s="51"/>
      <c r="AH919" s="54" t="s">
        <v>38</v>
      </c>
      <c r="AI919" s="54"/>
      <c r="AJ919" s="53"/>
      <c r="AK919" s="55">
        <f>COUNTA(N919:AG919)</f>
        <v>15</v>
      </c>
      <c r="AL919" s="56"/>
    </row>
    <row r="920" spans="1:38" ht="37.5" customHeight="1">
      <c r="A920" s="22">
        <f>VLOOKUP(C920,[1]業者一覧!_xlnm.Database,3,FALSE)</f>
        <v>0</v>
      </c>
      <c r="B920" s="22">
        <f>VLOOKUP(C920,[1]業者一覧!_xlnm.Database,11,FALSE)</f>
        <v>1</v>
      </c>
      <c r="C920" s="23">
        <v>56861</v>
      </c>
      <c r="D920" s="42" t="str">
        <f t="shared" si="70"/>
        <v>04101056861</v>
      </c>
      <c r="E920" s="43" t="str">
        <f>VLOOKUP(C920,[1]業者一覧!_xlnm.Database,2,FALSE)</f>
        <v>㈲ダイヤ運輸倉庫</v>
      </c>
      <c r="F920" s="44">
        <f>VLOOKUP(C920,[1]業者一覧!_xlnm.Database,4,FALSE)</f>
        <v>43026</v>
      </c>
      <c r="G920" s="45">
        <f t="shared" si="68"/>
        <v>44851</v>
      </c>
      <c r="H920" s="46" t="str">
        <f>VLOOKUP(C920,[1]業者一覧!_xlnm.Database,12,FALSE)</f>
        <v>西村 志広</v>
      </c>
      <c r="I920" s="46" t="str">
        <f>VLOOKUP(C920,[1]業者一覧!_xlnm.Database,13,FALSE)</f>
        <v>ﾀﾞｲﾔｳﾝﾕｿｳｺ</v>
      </c>
      <c r="J920" s="29" t="str">
        <f>VLOOKUP(C920,[1]業者一覧!_xlnm.Database,16,FALSE)</f>
        <v>891-1231</v>
      </c>
      <c r="K920" s="43" t="str">
        <f>VLOOKUP(C920,[1]業者一覧!_xlnm.Database,17,FALSE)</f>
        <v>鹿児島県鹿児島市小山田町56-3</v>
      </c>
      <c r="L920" s="47" t="str">
        <f>VLOOKUP(C920,[1]業者一覧!_xlnm.Database,18,FALSE)</f>
        <v>099-238-3337</v>
      </c>
      <c r="M920" s="48" t="str">
        <f>VLOOKUP(C920,[1]業者一覧!_xlnm.Database,19,FALSE)</f>
        <v>佐外</v>
      </c>
      <c r="N920" s="49"/>
      <c r="O920" s="50"/>
      <c r="P920" s="50"/>
      <c r="Q920" s="50"/>
      <c r="R920" s="51"/>
      <c r="S920" s="52" t="s">
        <v>38</v>
      </c>
      <c r="T920" s="50" t="s">
        <v>38</v>
      </c>
      <c r="U920" s="50" t="s">
        <v>38</v>
      </c>
      <c r="V920" s="50" t="s">
        <v>38</v>
      </c>
      <c r="W920" s="51"/>
      <c r="X920" s="53"/>
      <c r="Y920" s="52" t="s">
        <v>38</v>
      </c>
      <c r="Z920" s="50" t="s">
        <v>38</v>
      </c>
      <c r="AA920" s="50" t="s">
        <v>38</v>
      </c>
      <c r="AB920" s="50"/>
      <c r="AC920" s="51" t="s">
        <v>38</v>
      </c>
      <c r="AD920" s="54"/>
      <c r="AE920" s="50"/>
      <c r="AF920" s="50"/>
      <c r="AG920" s="51"/>
      <c r="AH920" s="54" t="s">
        <v>38</v>
      </c>
      <c r="AI920" s="54"/>
      <c r="AJ920" s="53"/>
      <c r="AK920" s="55">
        <f t="shared" si="69"/>
        <v>8</v>
      </c>
      <c r="AL920" s="56"/>
    </row>
    <row r="921" spans="1:38" ht="37.5" customHeight="1">
      <c r="A921" s="22">
        <f>VLOOKUP(C921,[1]業者一覧!_xlnm.Database,3,FALSE)</f>
        <v>0</v>
      </c>
      <c r="B921" s="22">
        <f>VLOOKUP(C921,[1]業者一覧!_xlnm.Database,11,FALSE)</f>
        <v>1</v>
      </c>
      <c r="C921" s="23">
        <v>169432</v>
      </c>
      <c r="D921" s="42" t="str">
        <f t="shared" si="70"/>
        <v>04101169432</v>
      </c>
      <c r="E921" s="43" t="str">
        <f>VLOOKUP(C921,[1]業者一覧!_xlnm.Database,2,FALSE)</f>
        <v>㈱タイヤセンター福岡</v>
      </c>
      <c r="F921" s="44">
        <f>VLOOKUP(C921,[1]業者一覧!_xlnm.Database,4,FALSE)</f>
        <v>43089</v>
      </c>
      <c r="G921" s="45">
        <f t="shared" si="68"/>
        <v>44914</v>
      </c>
      <c r="H921" s="46" t="str">
        <f>VLOOKUP(C921,[1]業者一覧!_xlnm.Database,12,FALSE)</f>
        <v>蒲原 照行</v>
      </c>
      <c r="I921" s="46" t="str">
        <f>VLOOKUP(C921,[1]業者一覧!_xlnm.Database,13,FALSE)</f>
        <v>ﾀｲﾔｾﾝﾀｰﾌｸｵｶ</v>
      </c>
      <c r="J921" s="29" t="str">
        <f>VLOOKUP(C921,[1]業者一覧!_xlnm.Database,16,FALSE)</f>
        <v>819-1631</v>
      </c>
      <c r="K921" s="43" t="str">
        <f>VLOOKUP(C921,[1]業者一覧!_xlnm.Database,17,FALSE)</f>
        <v>福岡県糸島市二丈福井2620-1-201</v>
      </c>
      <c r="L921" s="47" t="str">
        <f>VLOOKUP(C921,[1]業者一覧!_xlnm.Database,18,FALSE)</f>
        <v>092-326-9234</v>
      </c>
      <c r="M921" s="48" t="str">
        <f>VLOOKUP(C921,[1]業者一覧!_xlnm.Database,19,FALSE)</f>
        <v>佐外</v>
      </c>
      <c r="N921" s="49"/>
      <c r="O921" s="50"/>
      <c r="P921" s="54" t="s">
        <v>38</v>
      </c>
      <c r="Q921" s="50" t="s">
        <v>38</v>
      </c>
      <c r="R921" s="51" t="s">
        <v>38</v>
      </c>
      <c r="S921" s="54" t="s">
        <v>38</v>
      </c>
      <c r="T921" s="54" t="s">
        <v>38</v>
      </c>
      <c r="U921" s="54" t="s">
        <v>38</v>
      </c>
      <c r="V921" s="54" t="s">
        <v>38</v>
      </c>
      <c r="W921" s="51"/>
      <c r="X921" s="53"/>
      <c r="Y921" s="52" t="s">
        <v>38</v>
      </c>
      <c r="Z921" s="54" t="s">
        <v>38</v>
      </c>
      <c r="AA921" s="54" t="s">
        <v>38</v>
      </c>
      <c r="AB921" s="54"/>
      <c r="AC921" s="51" t="s">
        <v>38</v>
      </c>
      <c r="AD921" s="54"/>
      <c r="AE921" s="50"/>
      <c r="AF921" s="50"/>
      <c r="AG921" s="51"/>
      <c r="AH921" s="54" t="s">
        <v>38</v>
      </c>
      <c r="AI921" s="54" t="s">
        <v>38</v>
      </c>
      <c r="AJ921" s="54" t="s">
        <v>38</v>
      </c>
      <c r="AK921" s="55">
        <f t="shared" si="69"/>
        <v>11</v>
      </c>
      <c r="AL921" s="56"/>
    </row>
    <row r="922" spans="1:38" ht="37.5" customHeight="1">
      <c r="A922" s="22">
        <f>VLOOKUP(C922,[1]業者一覧!_xlnm.Database,3,FALSE)</f>
        <v>0</v>
      </c>
      <c r="B922" s="22">
        <f>VLOOKUP(C922,[1]業者一覧!_xlnm.Database,11,FALSE)</f>
        <v>3</v>
      </c>
      <c r="C922" s="23">
        <v>919</v>
      </c>
      <c r="D922" s="42" t="str">
        <f t="shared" si="70"/>
        <v>04103000919</v>
      </c>
      <c r="E922" s="43" t="str">
        <f>VLOOKUP(C922,[1]業者一覧!_xlnm.Database,2,FALSE)</f>
        <v>㈱タイヤチップセンター</v>
      </c>
      <c r="F922" s="44">
        <f>VLOOKUP(C922,[1]業者一覧!_xlnm.Database,4,FALSE)</f>
        <v>43055</v>
      </c>
      <c r="G922" s="45">
        <f t="shared" si="68"/>
        <v>44880</v>
      </c>
      <c r="H922" s="46" t="str">
        <f>VLOOKUP(C922,[1]業者一覧!_xlnm.Database,12,FALSE)</f>
        <v>白井 修</v>
      </c>
      <c r="I922" s="46" t="str">
        <f>VLOOKUP(C922,[1]業者一覧!_xlnm.Database,13,FALSE)</f>
        <v>ﾀｲﾔﾁｯﾌﾟ</v>
      </c>
      <c r="J922" s="29">
        <f>VLOOKUP(C922,[1]業者一覧!_xlnm.Database,16,FALSE)</f>
        <v>8160912</v>
      </c>
      <c r="K922" s="43" t="str">
        <f>VLOOKUP(C922,[1]業者一覧!_xlnm.Database,17,FALSE)</f>
        <v>福岡県大野城市御笠川1-16-13</v>
      </c>
      <c r="L922" s="47" t="str">
        <f>VLOOKUP(C922,[1]業者一覧!_xlnm.Database,18,FALSE)</f>
        <v>092-503-0002</v>
      </c>
      <c r="M922" s="48" t="str">
        <f>VLOOKUP(C922,[1]業者一覧!_xlnm.Database,19,FALSE)</f>
        <v>鳥外</v>
      </c>
      <c r="N922" s="49"/>
      <c r="O922" s="50"/>
      <c r="P922" s="50" t="s">
        <v>38</v>
      </c>
      <c r="Q922" s="50"/>
      <c r="R922" s="51"/>
      <c r="S922" s="52" t="s">
        <v>40</v>
      </c>
      <c r="T922" s="50"/>
      <c r="U922" s="50"/>
      <c r="V922" s="50"/>
      <c r="W922" s="51"/>
      <c r="X922" s="53"/>
      <c r="Y922" s="52" t="s">
        <v>38</v>
      </c>
      <c r="Z922" s="50" t="s">
        <v>38</v>
      </c>
      <c r="AA922" s="50" t="s">
        <v>38</v>
      </c>
      <c r="AB922" s="50"/>
      <c r="AC922" s="51" t="s">
        <v>38</v>
      </c>
      <c r="AD922" s="54"/>
      <c r="AE922" s="50"/>
      <c r="AF922" s="50"/>
      <c r="AG922" s="51"/>
      <c r="AH922" s="54"/>
      <c r="AI922" s="54"/>
      <c r="AJ922" s="53"/>
      <c r="AK922" s="55">
        <f t="shared" si="69"/>
        <v>6</v>
      </c>
      <c r="AL922" s="56"/>
    </row>
    <row r="923" spans="1:38" ht="37.5" customHeight="1">
      <c r="A923" s="22">
        <f>VLOOKUP(C923,[1]業者一覧!_xlnm.Database,3,FALSE)</f>
        <v>0</v>
      </c>
      <c r="B923" s="22">
        <f>VLOOKUP(C923,[1]業者一覧!_xlnm.Database,11,FALSE)</f>
        <v>1</v>
      </c>
      <c r="C923" s="23">
        <v>185393</v>
      </c>
      <c r="D923" s="42" t="str">
        <f t="shared" si="70"/>
        <v>04101185393</v>
      </c>
      <c r="E923" s="43" t="str">
        <f>VLOOKUP(C923,[1]業者一覧!_xlnm.Database,2,FALSE)</f>
        <v>㈲ダイヤモンド工業</v>
      </c>
      <c r="F923" s="44">
        <f>VLOOKUP(C923,[1]業者一覧!_xlnm.Database,4,FALSE)</f>
        <v>42258</v>
      </c>
      <c r="G923" s="45">
        <f t="shared" si="68"/>
        <v>44084</v>
      </c>
      <c r="H923" s="46" t="str">
        <f>VLOOKUP(C923,[1]業者一覧!_xlnm.Database,12,FALSE)</f>
        <v>山中 正清</v>
      </c>
      <c r="I923" s="46" t="str">
        <f>VLOOKUP(C923,[1]業者一覧!_xlnm.Database,13,FALSE)</f>
        <v>ﾀﾞｲﾔﾓﾝﾄﾞｺｳｷﾞｮｳ</v>
      </c>
      <c r="J923" s="29" t="str">
        <f>VLOOKUP(C923,[1]業者一覧!_xlnm.Database,16,FALSE)</f>
        <v>840-0008</v>
      </c>
      <c r="K923" s="43" t="str">
        <f>VLOOKUP(C923,[1]業者一覧!_xlnm.Database,17,FALSE)</f>
        <v>佐賀県佐賀市巨勢町大字牛島258-1</v>
      </c>
      <c r="L923" s="47" t="str">
        <f>VLOOKUP(C923,[1]業者一覧!_xlnm.Database,18,FALSE)</f>
        <v>0952-29-3596</v>
      </c>
      <c r="M923" s="48" t="str">
        <f>VLOOKUP(C923,[1]業者一覧!_xlnm.Database,19,FALSE)</f>
        <v>佐内</v>
      </c>
      <c r="N923" s="49"/>
      <c r="O923" s="50" t="s">
        <v>38</v>
      </c>
      <c r="P923" s="50"/>
      <c r="Q923" s="50"/>
      <c r="R923" s="51"/>
      <c r="S923" s="52" t="s">
        <v>38</v>
      </c>
      <c r="T923" s="50"/>
      <c r="U923" s="50" t="s">
        <v>40</v>
      </c>
      <c r="V923" s="50" t="s">
        <v>38</v>
      </c>
      <c r="W923" s="51"/>
      <c r="X923" s="53"/>
      <c r="Y923" s="52" t="s">
        <v>38</v>
      </c>
      <c r="Z923" s="50" t="s">
        <v>40</v>
      </c>
      <c r="AA923" s="50" t="s">
        <v>38</v>
      </c>
      <c r="AB923" s="50"/>
      <c r="AC923" s="51" t="s">
        <v>40</v>
      </c>
      <c r="AD923" s="54"/>
      <c r="AE923" s="50"/>
      <c r="AF923" s="50"/>
      <c r="AG923" s="51"/>
      <c r="AH923" s="54"/>
      <c r="AI923" s="54"/>
      <c r="AJ923" s="53"/>
      <c r="AK923" s="55">
        <f t="shared" si="69"/>
        <v>8</v>
      </c>
      <c r="AL923" s="56"/>
    </row>
    <row r="924" spans="1:38" ht="37.5" customHeight="1">
      <c r="A924" s="22">
        <f>VLOOKUP(C924,[1]業者一覧!_xlnm.Database,3,FALSE)</f>
        <v>0</v>
      </c>
      <c r="B924" s="22">
        <f>VLOOKUP(C924,[1]業者一覧!_xlnm.Database,11,FALSE)</f>
        <v>1</v>
      </c>
      <c r="C924" s="23">
        <v>168560</v>
      </c>
      <c r="D924" s="24" t="str">
        <f t="shared" si="70"/>
        <v>04101168560</v>
      </c>
      <c r="E924" s="25" t="str">
        <f>VLOOKUP(C924,[1]業者一覧!_xlnm.Database,2,FALSE)</f>
        <v>㈱太祐</v>
      </c>
      <c r="F924" s="26">
        <f>VLOOKUP(C924,[1]業者一覧!_xlnm.Database,4,FALSE)</f>
        <v>43009</v>
      </c>
      <c r="G924" s="27">
        <f t="shared" si="68"/>
        <v>44834</v>
      </c>
      <c r="H924" s="28" t="str">
        <f>VLOOKUP(C924,[1]業者一覧!_xlnm.Database,12,FALSE)</f>
        <v>野本 祐介</v>
      </c>
      <c r="I924" s="28" t="str">
        <f>VLOOKUP(C924,[1]業者一覧!_xlnm.Database,13,FALSE)</f>
        <v>ﾀﾞｲﾕｳ</v>
      </c>
      <c r="J924" s="29" t="str">
        <f>VLOOKUP(C924,[1]業者一覧!_xlnm.Database,16,FALSE)</f>
        <v>840-2204</v>
      </c>
      <c r="K924" s="25" t="str">
        <f>VLOOKUP(C924,[1]業者一覧!_xlnm.Database,17,FALSE)</f>
        <v>佐賀県佐賀市川副町大字西古賀1537-7</v>
      </c>
      <c r="L924" s="30" t="str">
        <f>VLOOKUP(C924,[1]業者一覧!_xlnm.Database,18,FALSE)</f>
        <v>0952-45-7762</v>
      </c>
      <c r="M924" s="31" t="str">
        <f>VLOOKUP(C924,[1]業者一覧!_xlnm.Database,19,FALSE)</f>
        <v>佐内</v>
      </c>
      <c r="N924" s="32"/>
      <c r="O924" s="33" t="s">
        <v>38</v>
      </c>
      <c r="P924" s="33"/>
      <c r="Q924" s="33"/>
      <c r="R924" s="34"/>
      <c r="S924" s="35" t="s">
        <v>38</v>
      </c>
      <c r="T924" s="33" t="s">
        <v>38</v>
      </c>
      <c r="U924" s="33" t="s">
        <v>40</v>
      </c>
      <c r="V924" s="33" t="s">
        <v>38</v>
      </c>
      <c r="W924" s="34"/>
      <c r="X924" s="41"/>
      <c r="Y924" s="35" t="s">
        <v>38</v>
      </c>
      <c r="Z924" s="33" t="s">
        <v>38</v>
      </c>
      <c r="AA924" s="33" t="s">
        <v>38</v>
      </c>
      <c r="AB924" s="33"/>
      <c r="AC924" s="34" t="s">
        <v>40</v>
      </c>
      <c r="AD924" s="38"/>
      <c r="AE924" s="33"/>
      <c r="AF924" s="33"/>
      <c r="AG924" s="34"/>
      <c r="AH924" s="38" t="s">
        <v>38</v>
      </c>
      <c r="AI924" s="38"/>
      <c r="AJ924" s="41"/>
      <c r="AK924" s="39">
        <f t="shared" si="69"/>
        <v>9</v>
      </c>
      <c r="AL924" s="40"/>
    </row>
    <row r="925" spans="1:38" ht="37.5" customHeight="1">
      <c r="A925" s="22">
        <f>VLOOKUP(C925,[1]業者一覧!_xlnm.Database,3,FALSE)</f>
        <v>0</v>
      </c>
      <c r="B925" s="22">
        <f>VLOOKUP(C925,[1]業者一覧!_xlnm.Database,11,FALSE)</f>
        <v>1</v>
      </c>
      <c r="C925" s="23">
        <v>13698</v>
      </c>
      <c r="D925" s="42" t="str">
        <f t="shared" si="70"/>
        <v>04101013698</v>
      </c>
      <c r="E925" s="43" t="str">
        <f>VLOOKUP(C925,[1]業者一覧!_xlnm.Database,2,FALSE)</f>
        <v>㈲大雄産業</v>
      </c>
      <c r="F925" s="44">
        <f>VLOOKUP(C925,[1]業者一覧!_xlnm.Database,4,FALSE)</f>
        <v>43081</v>
      </c>
      <c r="G925" s="45">
        <f t="shared" si="68"/>
        <v>44906</v>
      </c>
      <c r="H925" s="46" t="str">
        <f>VLOOKUP(C925,[1]業者一覧!_xlnm.Database,12,FALSE)</f>
        <v>嶋田 慎也</v>
      </c>
      <c r="I925" s="46" t="str">
        <f>VLOOKUP(C925,[1]業者一覧!_xlnm.Database,13,FALSE)</f>
        <v>ﾀﾞｲﾕｳｻﾝｷﾞｮｳ</v>
      </c>
      <c r="J925" s="29" t="str">
        <f>VLOOKUP(C925,[1]業者一覧!_xlnm.Database,16,FALSE)</f>
        <v>842-0811</v>
      </c>
      <c r="K925" s="43" t="str">
        <f>VLOOKUP(C925,[1]業者一覧!_xlnm.Database,17,FALSE)</f>
        <v>福岡県京都郡みやこ町勝山箕田字三角281</v>
      </c>
      <c r="L925" s="47" t="str">
        <f>VLOOKUP(C925,[1]業者一覧!_xlnm.Database,18,FALSE)</f>
        <v>0930-32-2854</v>
      </c>
      <c r="M925" s="48" t="str">
        <f>VLOOKUP(C925,[1]業者一覧!_xlnm.Database,19,FALSE)</f>
        <v>佐外</v>
      </c>
      <c r="N925" s="49" t="s">
        <v>42</v>
      </c>
      <c r="O925" s="60" t="s">
        <v>42</v>
      </c>
      <c r="P925" s="60" t="s">
        <v>42</v>
      </c>
      <c r="Q925" s="60" t="s">
        <v>42</v>
      </c>
      <c r="R925" s="61" t="s">
        <v>42</v>
      </c>
      <c r="S925" s="59" t="s">
        <v>42</v>
      </c>
      <c r="T925" s="60" t="s">
        <v>42</v>
      </c>
      <c r="U925" s="60" t="s">
        <v>42</v>
      </c>
      <c r="V925" s="60" t="s">
        <v>42</v>
      </c>
      <c r="W925" s="61" t="s">
        <v>42</v>
      </c>
      <c r="X925" s="53"/>
      <c r="Y925" s="52" t="s">
        <v>42</v>
      </c>
      <c r="Z925" s="50" t="s">
        <v>42</v>
      </c>
      <c r="AA925" s="50" t="s">
        <v>42</v>
      </c>
      <c r="AB925" s="50" t="s">
        <v>42</v>
      </c>
      <c r="AC925" s="51" t="s">
        <v>42</v>
      </c>
      <c r="AD925" s="54"/>
      <c r="AE925" s="50"/>
      <c r="AF925" s="50"/>
      <c r="AG925" s="51"/>
      <c r="AH925" s="54" t="s">
        <v>42</v>
      </c>
      <c r="AI925" s="54" t="s">
        <v>42</v>
      </c>
      <c r="AJ925" s="53"/>
      <c r="AK925" s="55">
        <f t="shared" si="69"/>
        <v>15</v>
      </c>
      <c r="AL925" s="56"/>
    </row>
    <row r="926" spans="1:38" ht="37.5" customHeight="1">
      <c r="A926" s="22">
        <f>VLOOKUP(C926,[1]業者一覧!_xlnm.Database,3,FALSE)</f>
        <v>1</v>
      </c>
      <c r="B926" s="22">
        <f>VLOOKUP(C926,[1]業者一覧!_xlnm.Database,11,FALSE)</f>
        <v>3</v>
      </c>
      <c r="C926" s="23">
        <v>106839</v>
      </c>
      <c r="D926" s="42" t="str">
        <f t="shared" si="70"/>
        <v>04113106839</v>
      </c>
      <c r="E926" s="43" t="str">
        <f>VLOOKUP(C926,[1]業者一覧!_xlnm.Database,2,FALSE)</f>
        <v>太陽運輸倉庫㈱</v>
      </c>
      <c r="F926" s="44">
        <f>VLOOKUP(C926,[1]業者一覧!_xlnm.Database,4,FALSE)</f>
        <v>41945</v>
      </c>
      <c r="G926" s="45">
        <f t="shared" si="68"/>
        <v>43770</v>
      </c>
      <c r="H926" s="46" t="str">
        <f>VLOOKUP(C926,[1]業者一覧!_xlnm.Database,12,FALSE)</f>
        <v>重久 陽一</v>
      </c>
      <c r="I926" s="46" t="str">
        <f>VLOOKUP(C926,[1]業者一覧!_xlnm.Database,13,FALSE)</f>
        <v>ﾀｲﾖｳｳﾝﾕｿｳｺ</v>
      </c>
      <c r="J926" s="29">
        <f>VLOOKUP(C926,[1]業者一覧!_xlnm.Database,16,FALSE)</f>
        <v>8410073</v>
      </c>
      <c r="K926" s="43" t="str">
        <f>VLOOKUP(C926,[1]業者一覧!_xlnm.Database,17,FALSE)</f>
        <v>佐賀県鳥栖市江島町1715-2</v>
      </c>
      <c r="L926" s="47" t="str">
        <f>VLOOKUP(C926,[1]業者一覧!_xlnm.Database,18,FALSE)</f>
        <v>0942-84-2000</v>
      </c>
      <c r="M926" s="48" t="str">
        <f>VLOOKUP(C926,[1]業者一覧!_xlnm.Database,19,FALSE)</f>
        <v>鳥内</v>
      </c>
      <c r="N926" s="49" t="s">
        <v>58</v>
      </c>
      <c r="O926" s="50"/>
      <c r="P926" s="50"/>
      <c r="Q926" s="50"/>
      <c r="R926" s="51"/>
      <c r="S926" s="52" t="s">
        <v>48</v>
      </c>
      <c r="T926" s="50"/>
      <c r="U926" s="50" t="s">
        <v>38</v>
      </c>
      <c r="V926" s="50" t="s">
        <v>38</v>
      </c>
      <c r="W926" s="51"/>
      <c r="X926" s="53"/>
      <c r="Y926" s="52" t="s">
        <v>38</v>
      </c>
      <c r="Z926" s="50" t="s">
        <v>48</v>
      </c>
      <c r="AA926" s="50" t="s">
        <v>48</v>
      </c>
      <c r="AB926" s="50"/>
      <c r="AC926" s="51" t="s">
        <v>38</v>
      </c>
      <c r="AD926" s="54"/>
      <c r="AE926" s="50"/>
      <c r="AF926" s="50"/>
      <c r="AG926" s="51"/>
      <c r="AH926" s="54"/>
      <c r="AI926" s="54" t="s">
        <v>40</v>
      </c>
      <c r="AJ926" s="53" t="s">
        <v>40</v>
      </c>
      <c r="AK926" s="55">
        <f t="shared" si="69"/>
        <v>8</v>
      </c>
      <c r="AL926" s="56" t="s">
        <v>114</v>
      </c>
    </row>
    <row r="927" spans="1:38" ht="37.5" customHeight="1">
      <c r="A927" s="63">
        <f>VLOOKUP(C927,[1]業者一覧!_xlnm.Database,3,FALSE)</f>
        <v>0</v>
      </c>
      <c r="B927" s="99">
        <f>VLOOKUP(C927,[1]業者一覧!_xlnm.Database,11,FALSE)</f>
        <v>1</v>
      </c>
      <c r="C927" s="64">
        <v>4280</v>
      </c>
      <c r="D927" s="65" t="str">
        <f t="shared" si="70"/>
        <v>04101004280</v>
      </c>
      <c r="E927" s="66" t="str">
        <f>VLOOKUP(C927,[1]業者一覧!_xlnm.Database,2,FALSE)</f>
        <v>㈱太陽化学</v>
      </c>
      <c r="F927" s="67">
        <f>VLOOKUP(C927,[1]業者一覧!_xlnm.Database,4,FALSE)</f>
        <v>42451</v>
      </c>
      <c r="G927" s="68">
        <f>EDATE(F927,84)-1</f>
        <v>45006</v>
      </c>
      <c r="H927" s="69" t="str">
        <f>VLOOKUP(C927,[1]業者一覧!_xlnm.Database,12,FALSE)</f>
        <v>小川 栄作</v>
      </c>
      <c r="I927" s="69" t="str">
        <f>VLOOKUP(C927,[1]業者一覧!_xlnm.Database,13,FALSE)</f>
        <v>ﾀｲﾖｳｶｶﾞｸ</v>
      </c>
      <c r="J927" s="70">
        <f>VLOOKUP(C927,[1]業者一覧!_xlnm.Database,16,FALSE)</f>
        <v>8992701</v>
      </c>
      <c r="K927" s="66" t="str">
        <f>VLOOKUP(C927,[1]業者一覧!_xlnm.Database,17,FALSE)</f>
        <v>鹿児島県鹿児島市石谷町106-2</v>
      </c>
      <c r="L927" s="71" t="str">
        <f>VLOOKUP(C927,[1]業者一覧!_xlnm.Database,18,FALSE)</f>
        <v>099-278-1783</v>
      </c>
      <c r="M927" s="72" t="str">
        <f>VLOOKUP(C927,[1]業者一覧!_xlnm.Database,19,FALSE)</f>
        <v>佐外</v>
      </c>
      <c r="N927" s="73"/>
      <c r="O927" s="74" t="s">
        <v>40</v>
      </c>
      <c r="P927" s="74" t="s">
        <v>40</v>
      </c>
      <c r="Q927" s="74" t="s">
        <v>40</v>
      </c>
      <c r="R927" s="75" t="s">
        <v>40</v>
      </c>
      <c r="S927" s="76" t="s">
        <v>40</v>
      </c>
      <c r="T927" s="74"/>
      <c r="U927" s="74"/>
      <c r="V927" s="74"/>
      <c r="W927" s="75"/>
      <c r="X927" s="77"/>
      <c r="Y927" s="76"/>
      <c r="Z927" s="74" t="s">
        <v>38</v>
      </c>
      <c r="AA927" s="74" t="s">
        <v>38</v>
      </c>
      <c r="AB927" s="74"/>
      <c r="AC927" s="75"/>
      <c r="AD927" s="78"/>
      <c r="AE927" s="74"/>
      <c r="AF927" s="74"/>
      <c r="AG927" s="75"/>
      <c r="AH927" s="78"/>
      <c r="AI927" s="78"/>
      <c r="AJ927" s="77"/>
      <c r="AK927" s="79">
        <f t="shared" si="69"/>
        <v>7</v>
      </c>
      <c r="AL927" s="80"/>
    </row>
    <row r="928" spans="1:38" ht="37.5" customHeight="1">
      <c r="A928" s="22">
        <f>VLOOKUP(C928,[1]業者一覧!_xlnm.Database,3,FALSE)</f>
        <v>0</v>
      </c>
      <c r="B928" s="22">
        <f>VLOOKUP(C928,[1]業者一覧!_xlnm.Database,11,FALSE)</f>
        <v>1</v>
      </c>
      <c r="C928" s="23">
        <v>3403</v>
      </c>
      <c r="D928" s="42" t="str">
        <f t="shared" si="70"/>
        <v>04101003403</v>
      </c>
      <c r="E928" s="43" t="str">
        <f>VLOOKUP(C928,[1]業者一覧!_xlnm.Database,2,FALSE)</f>
        <v>㈲大洋企業</v>
      </c>
      <c r="F928" s="44">
        <f>VLOOKUP(C928,[1]業者一覧!_xlnm.Database,4,FALSE)</f>
        <v>43154</v>
      </c>
      <c r="G928" s="45">
        <f t="shared" ref="G928:G991" si="71">EDATE(F928,60)-1</f>
        <v>44979</v>
      </c>
      <c r="H928" s="46" t="str">
        <f>VLOOKUP(C928,[1]業者一覧!_xlnm.Database,12,FALSE)</f>
        <v>橋本 昌賀</v>
      </c>
      <c r="I928" s="46" t="str">
        <f>VLOOKUP(C928,[1]業者一覧!_xlnm.Database,13,FALSE)</f>
        <v>ﾀｲﾖｳｷｷﾞｮｳ</v>
      </c>
      <c r="J928" s="29" t="str">
        <f>VLOOKUP(C928,[1]業者一覧!_xlnm.Database,16,FALSE)</f>
        <v>861-4123</v>
      </c>
      <c r="K928" s="43" t="str">
        <f>VLOOKUP(C928,[1]業者一覧!_xlnm.Database,17,FALSE)</f>
        <v>熊本県熊本市南区川口町1907-3</v>
      </c>
      <c r="L928" s="47" t="str">
        <f>VLOOKUP(C928,[1]業者一覧!_xlnm.Database,18,FALSE)</f>
        <v>096-223-0289</v>
      </c>
      <c r="M928" s="48" t="str">
        <f>VLOOKUP(C928,[1]業者一覧!_xlnm.Database,19,FALSE)</f>
        <v>佐外</v>
      </c>
      <c r="N928" s="49" t="s">
        <v>38</v>
      </c>
      <c r="O928" s="50"/>
      <c r="P928" s="50"/>
      <c r="Q928" s="50"/>
      <c r="R928" s="51"/>
      <c r="S928" s="52" t="s">
        <v>38</v>
      </c>
      <c r="T928" s="50" t="s">
        <v>38</v>
      </c>
      <c r="U928" s="50" t="s">
        <v>38</v>
      </c>
      <c r="V928" s="50" t="s">
        <v>38</v>
      </c>
      <c r="W928" s="51"/>
      <c r="X928" s="53"/>
      <c r="Y928" s="52" t="s">
        <v>38</v>
      </c>
      <c r="Z928" s="50" t="s">
        <v>38</v>
      </c>
      <c r="AA928" s="50" t="s">
        <v>38</v>
      </c>
      <c r="AB928" s="50"/>
      <c r="AC928" s="51" t="s">
        <v>38</v>
      </c>
      <c r="AD928" s="54"/>
      <c r="AE928" s="50"/>
      <c r="AF928" s="50"/>
      <c r="AG928" s="51"/>
      <c r="AH928" s="54" t="s">
        <v>38</v>
      </c>
      <c r="AI928" s="54"/>
      <c r="AJ928" s="53"/>
      <c r="AK928" s="55">
        <f t="shared" si="69"/>
        <v>9</v>
      </c>
      <c r="AL928" s="56"/>
    </row>
    <row r="929" spans="1:38" ht="37.5" customHeight="1">
      <c r="A929" s="22">
        <f>VLOOKUP(C929,[1]業者一覧!_xlnm.Database,3,FALSE)</f>
        <v>0</v>
      </c>
      <c r="B929" s="22">
        <f>VLOOKUP(C929,[1]業者一覧!_xlnm.Database,11,FALSE)</f>
        <v>1</v>
      </c>
      <c r="C929" s="23">
        <v>158724</v>
      </c>
      <c r="D929" s="42" t="str">
        <f t="shared" si="70"/>
        <v>04101158724</v>
      </c>
      <c r="E929" s="43" t="str">
        <f>VLOOKUP(C929,[1]業者一覧!_xlnm.Database,2,FALSE)</f>
        <v>太陽セランド㈱</v>
      </c>
      <c r="F929" s="44">
        <f>VLOOKUP(C929,[1]業者一覧!_xlnm.Database,4,FALSE)</f>
        <v>42461</v>
      </c>
      <c r="G929" s="45">
        <f t="shared" si="71"/>
        <v>44286</v>
      </c>
      <c r="H929" s="46" t="str">
        <f>VLOOKUP(C929,[1]業者一覧!_xlnm.Database,12,FALSE)</f>
        <v>中島 健介</v>
      </c>
      <c r="I929" s="46" t="str">
        <f>VLOOKUP(C929,[1]業者一覧!_xlnm.Database,13,FALSE)</f>
        <v>ﾀｲﾖｳｾﾗﾝﾄﾞ</v>
      </c>
      <c r="J929" s="29">
        <f>VLOOKUP(C929,[1]業者一覧!_xlnm.Database,16,FALSE)</f>
        <v>8260042</v>
      </c>
      <c r="K929" s="43" t="str">
        <f>VLOOKUP(C929,[1]業者一覧!_xlnm.Database,17,FALSE)</f>
        <v>福岡県田川市大字川宮1200</v>
      </c>
      <c r="L929" s="47" t="str">
        <f>VLOOKUP(C929,[1]業者一覧!_xlnm.Database,18,FALSE)</f>
        <v>0947-44-1847</v>
      </c>
      <c r="M929" s="48" t="str">
        <f>VLOOKUP(C929,[1]業者一覧!_xlnm.Database,19,FALSE)</f>
        <v>佐外</v>
      </c>
      <c r="N929" s="49"/>
      <c r="O929" s="50" t="s">
        <v>38</v>
      </c>
      <c r="P929" s="50" t="s">
        <v>38</v>
      </c>
      <c r="Q929" s="50" t="s">
        <v>38</v>
      </c>
      <c r="R929" s="51" t="s">
        <v>38</v>
      </c>
      <c r="S929" s="52" t="s">
        <v>38</v>
      </c>
      <c r="T929" s="50"/>
      <c r="U929" s="50"/>
      <c r="V929" s="50"/>
      <c r="W929" s="51"/>
      <c r="X929" s="53"/>
      <c r="Y929" s="52" t="s">
        <v>38</v>
      </c>
      <c r="Z929" s="50" t="s">
        <v>38</v>
      </c>
      <c r="AA929" s="50" t="s">
        <v>38</v>
      </c>
      <c r="AB929" s="50"/>
      <c r="AC929" s="51"/>
      <c r="AD929" s="54"/>
      <c r="AE929" s="50"/>
      <c r="AF929" s="50"/>
      <c r="AG929" s="51"/>
      <c r="AH929" s="54"/>
      <c r="AI929" s="54"/>
      <c r="AJ929" s="53"/>
      <c r="AK929" s="55">
        <f t="shared" si="69"/>
        <v>8</v>
      </c>
      <c r="AL929" s="56"/>
    </row>
    <row r="930" spans="1:38" ht="37.5" customHeight="1">
      <c r="A930" s="22">
        <f>VLOOKUP(C930,[1]業者一覧!_xlnm.Database,3,FALSE)</f>
        <v>0</v>
      </c>
      <c r="B930" s="22">
        <f>VLOOKUP(C930,[1]業者一覧!_xlnm.Database,11,FALSE)</f>
        <v>1</v>
      </c>
      <c r="C930" s="23">
        <v>6876</v>
      </c>
      <c r="D930" s="42" t="str">
        <f t="shared" si="70"/>
        <v>04101006876</v>
      </c>
      <c r="E930" s="43" t="str">
        <f>VLOOKUP(C930,[1]業者一覧!_xlnm.Database,2,FALSE)</f>
        <v>㈱平組</v>
      </c>
      <c r="F930" s="44">
        <f>VLOOKUP(C930,[1]業者一覧!_xlnm.Database,4,FALSE)</f>
        <v>42660</v>
      </c>
      <c r="G930" s="45">
        <f t="shared" si="71"/>
        <v>44485</v>
      </c>
      <c r="H930" s="46" t="str">
        <f>VLOOKUP(C930,[1]業者一覧!_xlnm.Database,12,FALSE)</f>
        <v>平 典明</v>
      </c>
      <c r="I930" s="46" t="str">
        <f>VLOOKUP(C930,[1]業者一覧!_xlnm.Database,13,FALSE)</f>
        <v>ﾀｲﾗｸﾞﾐ</v>
      </c>
      <c r="J930" s="29" t="str">
        <f>VLOOKUP(C930,[1]業者一覧!_xlnm.Database,16,FALSE)</f>
        <v>812-0016</v>
      </c>
      <c r="K930" s="43" t="str">
        <f>VLOOKUP(C930,[1]業者一覧!_xlnm.Database,17,FALSE)</f>
        <v>福岡県福岡市博多区博多駅南6-13-21</v>
      </c>
      <c r="L930" s="47" t="str">
        <f>VLOOKUP(C930,[1]業者一覧!_xlnm.Database,18,FALSE)</f>
        <v>092-441-2238</v>
      </c>
      <c r="M930" s="48" t="str">
        <f>VLOOKUP(C930,[1]業者一覧!_xlnm.Database,19,FALSE)</f>
        <v>佐外</v>
      </c>
      <c r="N930" s="49" t="s">
        <v>38</v>
      </c>
      <c r="O930" s="50"/>
      <c r="P930" s="50"/>
      <c r="Q930" s="50"/>
      <c r="R930" s="51"/>
      <c r="S930" s="52" t="s">
        <v>38</v>
      </c>
      <c r="T930" s="50" t="s">
        <v>38</v>
      </c>
      <c r="U930" s="50" t="s">
        <v>38</v>
      </c>
      <c r="V930" s="50" t="s">
        <v>38</v>
      </c>
      <c r="W930" s="51"/>
      <c r="X930" s="53"/>
      <c r="Y930" s="52" t="s">
        <v>38</v>
      </c>
      <c r="Z930" s="50" t="s">
        <v>38</v>
      </c>
      <c r="AA930" s="50" t="s">
        <v>38</v>
      </c>
      <c r="AB930" s="50"/>
      <c r="AC930" s="51" t="s">
        <v>38</v>
      </c>
      <c r="AD930" s="54"/>
      <c r="AE930" s="50"/>
      <c r="AF930" s="50"/>
      <c r="AG930" s="51"/>
      <c r="AH930" s="54" t="s">
        <v>38</v>
      </c>
      <c r="AI930" s="54"/>
      <c r="AJ930" s="54"/>
      <c r="AK930" s="55">
        <f t="shared" si="69"/>
        <v>9</v>
      </c>
      <c r="AL930" s="56"/>
    </row>
    <row r="931" spans="1:38" ht="37.5" customHeight="1">
      <c r="A931" s="22">
        <f>VLOOKUP(C931,[1]業者一覧!_xlnm.Database,3,FALSE)</f>
        <v>0</v>
      </c>
      <c r="B931" s="22">
        <f>VLOOKUP(C931,[1]業者一覧!_xlnm.Database,11,FALSE)</f>
        <v>1</v>
      </c>
      <c r="C931" s="23">
        <v>41443</v>
      </c>
      <c r="D931" s="42" t="str">
        <f t="shared" si="70"/>
        <v>04101041443</v>
      </c>
      <c r="E931" s="43" t="str">
        <f>VLOOKUP(C931,[1]業者一覧!_xlnm.Database,2,FALSE)</f>
        <v>㈱ダイワ</v>
      </c>
      <c r="F931" s="44">
        <f>VLOOKUP(C931,[1]業者一覧!_xlnm.Database,4,FALSE)</f>
        <v>43658</v>
      </c>
      <c r="G931" s="45">
        <f t="shared" si="71"/>
        <v>45484</v>
      </c>
      <c r="H931" s="46" t="str">
        <f>VLOOKUP(C931,[1]業者一覧!_xlnm.Database,12,FALSE)</f>
        <v>里 朗</v>
      </c>
      <c r="I931" s="46" t="str">
        <f>VLOOKUP(C931,[1]業者一覧!_xlnm.Database,13,FALSE)</f>
        <v>ﾀﾞｲﾜ</v>
      </c>
      <c r="J931" s="29">
        <f>VLOOKUP(C931,[1]業者一覧!_xlnm.Database,16,FALSE)</f>
        <v>8000304</v>
      </c>
      <c r="K931" s="43" t="str">
        <f>VLOOKUP(C931,[1]業者一覧!_xlnm.Database,17,FALSE)</f>
        <v>福岡県京都郡苅田町鳥越町1-77</v>
      </c>
      <c r="L931" s="47" t="str">
        <f>VLOOKUP(C931,[1]業者一覧!_xlnm.Database,18,FALSE)</f>
        <v>093-434-3333</v>
      </c>
      <c r="M931" s="48" t="str">
        <f>VLOOKUP(C931,[1]業者一覧!_xlnm.Database,19,FALSE)</f>
        <v>佐外</v>
      </c>
      <c r="N931" s="49"/>
      <c r="O931" s="50" t="s">
        <v>38</v>
      </c>
      <c r="P931" s="50"/>
      <c r="Q931" s="50"/>
      <c r="R931" s="51"/>
      <c r="S931" s="52" t="s">
        <v>38</v>
      </c>
      <c r="T931" s="50"/>
      <c r="U931" s="50" t="s">
        <v>38</v>
      </c>
      <c r="V931" s="50"/>
      <c r="W931" s="51"/>
      <c r="X931" s="53"/>
      <c r="Y931" s="52"/>
      <c r="Z931" s="50" t="s">
        <v>38</v>
      </c>
      <c r="AA931" s="50" t="s">
        <v>38</v>
      </c>
      <c r="AB931" s="50"/>
      <c r="AC931" s="51"/>
      <c r="AD931" s="54"/>
      <c r="AE931" s="50"/>
      <c r="AF931" s="50"/>
      <c r="AG931" s="51"/>
      <c r="AH931" s="54"/>
      <c r="AI931" s="54" t="s">
        <v>40</v>
      </c>
      <c r="AJ931" s="53" t="s">
        <v>40</v>
      </c>
      <c r="AK931" s="55">
        <f t="shared" si="69"/>
        <v>5</v>
      </c>
      <c r="AL931" s="56"/>
    </row>
    <row r="932" spans="1:38" ht="37.5" customHeight="1">
      <c r="A932" s="22">
        <f>VLOOKUP(C932,[1]業者一覧!_xlnm.Database,3,FALSE)</f>
        <v>1</v>
      </c>
      <c r="B932" s="22">
        <f>VLOOKUP(C932,[1]業者一覧!_xlnm.Database,11,FALSE)</f>
        <v>5</v>
      </c>
      <c r="C932" s="23">
        <v>37595</v>
      </c>
      <c r="D932" s="42" t="str">
        <f t="shared" si="70"/>
        <v>04115037595</v>
      </c>
      <c r="E932" s="43" t="str">
        <f>VLOOKUP(C932,[1]業者一覧!_xlnm.Database,2,FALSE)</f>
        <v>大和紙料㈱</v>
      </c>
      <c r="F932" s="44">
        <f>VLOOKUP(C932,[1]業者一覧!_xlnm.Database,4,FALSE)</f>
        <v>42561</v>
      </c>
      <c r="G932" s="45">
        <f t="shared" si="71"/>
        <v>44386</v>
      </c>
      <c r="H932" s="46" t="str">
        <f>VLOOKUP(C932,[1]業者一覧!_xlnm.Database,12,FALSE)</f>
        <v>塩瀨 宣行</v>
      </c>
      <c r="I932" s="46" t="str">
        <f>VLOOKUP(C932,[1]業者一覧!_xlnm.Database,13,FALSE)</f>
        <v>ﾀﾞｲﾜｼﾘｮｳ</v>
      </c>
      <c r="J932" s="29">
        <f>VLOOKUP(C932,[1]業者一覧!_xlnm.Database,16,FALSE)</f>
        <v>8470802</v>
      </c>
      <c r="K932" s="43" t="str">
        <f>VLOOKUP(C932,[1]業者一覧!_xlnm.Database,17,FALSE)</f>
        <v>佐賀県唐津市梨川内字河内山1079-106</v>
      </c>
      <c r="L932" s="47" t="str">
        <f>VLOOKUP(C932,[1]業者一覧!_xlnm.Database,18,FALSE)</f>
        <v>0955-79-7867</v>
      </c>
      <c r="M932" s="48" t="str">
        <f>VLOOKUP(C932,[1]業者一覧!_xlnm.Database,19,FALSE)</f>
        <v>唐内</v>
      </c>
      <c r="N932" s="49"/>
      <c r="O932" s="50"/>
      <c r="P932" s="50"/>
      <c r="Q932" s="50"/>
      <c r="R932" s="51"/>
      <c r="S932" s="52" t="s">
        <v>48</v>
      </c>
      <c r="T932" s="50" t="s">
        <v>48</v>
      </c>
      <c r="U932" s="50" t="s">
        <v>48</v>
      </c>
      <c r="V932" s="50" t="s">
        <v>48</v>
      </c>
      <c r="W932" s="51"/>
      <c r="X932" s="53"/>
      <c r="Y932" s="52" t="s">
        <v>48</v>
      </c>
      <c r="Z932" s="50" t="s">
        <v>48</v>
      </c>
      <c r="AA932" s="50" t="s">
        <v>48</v>
      </c>
      <c r="AB932" s="50"/>
      <c r="AC932" s="51" t="s">
        <v>48</v>
      </c>
      <c r="AD932" s="54"/>
      <c r="AE932" s="50"/>
      <c r="AF932" s="50"/>
      <c r="AG932" s="51"/>
      <c r="AH932" s="54"/>
      <c r="AI932" s="54"/>
      <c r="AJ932" s="53"/>
      <c r="AK932" s="55">
        <f t="shared" si="69"/>
        <v>8</v>
      </c>
      <c r="AL932" s="56"/>
    </row>
    <row r="933" spans="1:38" ht="37.5" customHeight="1">
      <c r="A933" s="22">
        <f>VLOOKUP(C933,[1]業者一覧!_xlnm.Database,3,FALSE)</f>
        <v>0</v>
      </c>
      <c r="B933" s="22">
        <f>VLOOKUP(C933,[1]業者一覧!_xlnm.Database,11,FALSE)</f>
        <v>3</v>
      </c>
      <c r="C933" s="23">
        <v>61936</v>
      </c>
      <c r="D933" s="42" t="str">
        <f t="shared" si="70"/>
        <v>04103061936</v>
      </c>
      <c r="E933" s="43" t="str">
        <f>VLOOKUP(C933,[1]業者一覧!_xlnm.Database,2,FALSE)</f>
        <v>㈱大和総業</v>
      </c>
      <c r="F933" s="44">
        <f>VLOOKUP(C933,[1]業者一覧!_xlnm.Database,4,FALSE)</f>
        <v>42011</v>
      </c>
      <c r="G933" s="45">
        <f t="shared" si="71"/>
        <v>43836</v>
      </c>
      <c r="H933" s="46" t="str">
        <f>VLOOKUP(C933,[1]業者一覧!_xlnm.Database,12,FALSE)</f>
        <v>古村 天</v>
      </c>
      <c r="I933" s="46" t="str">
        <f>VLOOKUP(C933,[1]業者一覧!_xlnm.Database,13,FALSE)</f>
        <v>ﾀﾞｲﾜｿｳｷﾞｮｳ</v>
      </c>
      <c r="J933" s="29">
        <f>VLOOKUP(C933,[1]業者一覧!_xlnm.Database,16,FALSE)</f>
        <v>8390841</v>
      </c>
      <c r="K933" s="43" t="str">
        <f>VLOOKUP(C933,[1]業者一覧!_xlnm.Database,17,FALSE)</f>
        <v>福岡県久留米市御井旗崎2-24-33</v>
      </c>
      <c r="L933" s="47" t="str">
        <f>VLOOKUP(C933,[1]業者一覧!_xlnm.Database,18,FALSE)</f>
        <v>0942-44-7997</v>
      </c>
      <c r="M933" s="48" t="str">
        <f>VLOOKUP(C933,[1]業者一覧!_xlnm.Database,19,FALSE)</f>
        <v>鳥外</v>
      </c>
      <c r="N933" s="49" t="s">
        <v>38</v>
      </c>
      <c r="O933" s="50" t="s">
        <v>38</v>
      </c>
      <c r="P933" s="50" t="s">
        <v>38</v>
      </c>
      <c r="Q933" s="50" t="s">
        <v>38</v>
      </c>
      <c r="R933" s="51" t="s">
        <v>38</v>
      </c>
      <c r="S933" s="52" t="s">
        <v>38</v>
      </c>
      <c r="T933" s="50" t="s">
        <v>38</v>
      </c>
      <c r="U933" s="50" t="s">
        <v>38</v>
      </c>
      <c r="V933" s="50" t="s">
        <v>38</v>
      </c>
      <c r="W933" s="51" t="s">
        <v>38</v>
      </c>
      <c r="X933" s="53"/>
      <c r="Y933" s="52" t="s">
        <v>38</v>
      </c>
      <c r="Z933" s="50" t="s">
        <v>38</v>
      </c>
      <c r="AA933" s="50" t="s">
        <v>38</v>
      </c>
      <c r="AB933" s="50"/>
      <c r="AC933" s="51" t="s">
        <v>38</v>
      </c>
      <c r="AD933" s="54" t="s">
        <v>38</v>
      </c>
      <c r="AE933" s="50"/>
      <c r="AF933" s="50"/>
      <c r="AG933" s="51"/>
      <c r="AH933" s="54" t="s">
        <v>38</v>
      </c>
      <c r="AI933" s="54" t="s">
        <v>42</v>
      </c>
      <c r="AJ933" s="53"/>
      <c r="AK933" s="55">
        <f t="shared" si="69"/>
        <v>15</v>
      </c>
      <c r="AL933" s="56"/>
    </row>
    <row r="934" spans="1:38" ht="37.5" customHeight="1">
      <c r="A934" s="22">
        <f>VLOOKUP(C934,[1]業者一覧!_xlnm.Database,3,FALSE)</f>
        <v>0</v>
      </c>
      <c r="B934" s="22">
        <f>VLOOKUP(C934,[1]業者一覧!_xlnm.Database,11,FALSE)</f>
        <v>1</v>
      </c>
      <c r="C934" s="23">
        <v>135747</v>
      </c>
      <c r="D934" s="42" t="str">
        <f t="shared" si="70"/>
        <v>04101135747</v>
      </c>
      <c r="E934" s="43" t="str">
        <f>VLOOKUP(C934,[1]業者一覧!_xlnm.Database,2,FALSE)</f>
        <v>大和道路㈱</v>
      </c>
      <c r="F934" s="44">
        <f>VLOOKUP(C934,[1]業者一覧!_xlnm.Database,4,FALSE)</f>
        <v>42984</v>
      </c>
      <c r="G934" s="45">
        <f t="shared" si="71"/>
        <v>44809</v>
      </c>
      <c r="H934" s="46" t="str">
        <f>VLOOKUP(C934,[1]業者一覧!_xlnm.Database,12,FALSE)</f>
        <v>横尾 弘明</v>
      </c>
      <c r="I934" s="46" t="str">
        <f>VLOOKUP(C934,[1]業者一覧!_xlnm.Database,13,FALSE)</f>
        <v>ﾀﾞｲﾜﾄﾞｳﾛ</v>
      </c>
      <c r="J934" s="29">
        <f>VLOOKUP(C934,[1]業者一覧!_xlnm.Database,16,FALSE)</f>
        <v>8390242</v>
      </c>
      <c r="K934" s="43" t="str">
        <f>VLOOKUP(C934,[1]業者一覧!_xlnm.Database,17,FALSE)</f>
        <v>福岡県柳川市大和町豊原932-1</v>
      </c>
      <c r="L934" s="47" t="str">
        <f>VLOOKUP(C934,[1]業者一覧!_xlnm.Database,18,FALSE)</f>
        <v>093-434-3333</v>
      </c>
      <c r="M934" s="48" t="str">
        <f>VLOOKUP(C934,[1]業者一覧!_xlnm.Database,19,FALSE)</f>
        <v>佐外</v>
      </c>
      <c r="N934" s="49"/>
      <c r="O934" s="50"/>
      <c r="P934" s="50"/>
      <c r="Q934" s="50"/>
      <c r="R934" s="51"/>
      <c r="S934" s="52" t="s">
        <v>38</v>
      </c>
      <c r="T934" s="50"/>
      <c r="U934" s="50" t="s">
        <v>38</v>
      </c>
      <c r="V934" s="50"/>
      <c r="W934" s="51"/>
      <c r="X934" s="53"/>
      <c r="Y934" s="52" t="s">
        <v>38</v>
      </c>
      <c r="Z934" s="50" t="s">
        <v>38</v>
      </c>
      <c r="AA934" s="50" t="s">
        <v>38</v>
      </c>
      <c r="AB934" s="50"/>
      <c r="AC934" s="51" t="s">
        <v>38</v>
      </c>
      <c r="AD934" s="54"/>
      <c r="AE934" s="50"/>
      <c r="AF934" s="50"/>
      <c r="AG934" s="51"/>
      <c r="AH934" s="54"/>
      <c r="AI934" s="54"/>
      <c r="AJ934" s="53"/>
      <c r="AK934" s="55">
        <f t="shared" si="69"/>
        <v>6</v>
      </c>
      <c r="AL934" s="56"/>
    </row>
    <row r="935" spans="1:38" ht="37.5" customHeight="1">
      <c r="A935" s="22">
        <f>VLOOKUP(C935,[1]業者一覧!_xlnm.Database,3,FALSE)</f>
        <v>0</v>
      </c>
      <c r="B935" s="22">
        <f>VLOOKUP(C935,[1]業者一覧!_xlnm.Database,11,FALSE)</f>
        <v>3</v>
      </c>
      <c r="C935" s="23">
        <v>61570</v>
      </c>
      <c r="D935" s="42" t="str">
        <f t="shared" si="70"/>
        <v>04103061570</v>
      </c>
      <c r="E935" s="43" t="str">
        <f>VLOOKUP(C935,[1]業者一覧!_xlnm.Database,2,FALSE)</f>
        <v>大和物流㈱</v>
      </c>
      <c r="F935" s="44">
        <f>VLOOKUP(C935,[1]業者一覧!_xlnm.Database,4,FALSE)</f>
        <v>42225</v>
      </c>
      <c r="G935" s="45">
        <f t="shared" si="71"/>
        <v>44051</v>
      </c>
      <c r="H935" s="46" t="str">
        <f>VLOOKUP(C935,[1]業者一覧!_xlnm.Database,12,FALSE)</f>
        <v>緒方 勇</v>
      </c>
      <c r="I935" s="46" t="str">
        <f>VLOOKUP(C935,[1]業者一覧!_xlnm.Database,13,FALSE)</f>
        <v>ﾀﾞｲﾜﾌﾞﾂﾘｭｳ</v>
      </c>
      <c r="J935" s="29">
        <f>VLOOKUP(C935,[1]業者一覧!_xlnm.Database,16,FALSE)</f>
        <v>5500011</v>
      </c>
      <c r="K935" s="43" t="str">
        <f>VLOOKUP(C935,[1]業者一覧!_xlnm.Database,17,FALSE)</f>
        <v>大阪府大阪市北区堂島浜2-1-9</v>
      </c>
      <c r="L935" s="47" t="str">
        <f>VLOOKUP(C935,[1]業者一覧!_xlnm.Database,18,FALSE)</f>
        <v>06-4968-6366</v>
      </c>
      <c r="M935" s="48" t="str">
        <f>VLOOKUP(C935,[1]業者一覧!_xlnm.Database,19,FALSE)</f>
        <v>鳥外</v>
      </c>
      <c r="N935" s="49"/>
      <c r="O935" s="50"/>
      <c r="P935" s="50"/>
      <c r="Q935" s="50"/>
      <c r="R935" s="51"/>
      <c r="S935" s="52" t="s">
        <v>38</v>
      </c>
      <c r="T935" s="50" t="s">
        <v>38</v>
      </c>
      <c r="U935" s="50" t="s">
        <v>38</v>
      </c>
      <c r="V935" s="50"/>
      <c r="W935" s="51"/>
      <c r="X935" s="53"/>
      <c r="Y935" s="52"/>
      <c r="Z935" s="50" t="s">
        <v>38</v>
      </c>
      <c r="AA935" s="50" t="s">
        <v>38</v>
      </c>
      <c r="AB935" s="50"/>
      <c r="AC935" s="51" t="s">
        <v>38</v>
      </c>
      <c r="AD935" s="54"/>
      <c r="AE935" s="50"/>
      <c r="AF935" s="50"/>
      <c r="AG935" s="51"/>
      <c r="AH935" s="54"/>
      <c r="AI935" s="54" t="s">
        <v>42</v>
      </c>
      <c r="AJ935" s="53"/>
      <c r="AK935" s="55">
        <f t="shared" si="69"/>
        <v>6</v>
      </c>
      <c r="AL935" s="56"/>
    </row>
    <row r="936" spans="1:38" ht="37.5" customHeight="1">
      <c r="A936" s="22">
        <f>VLOOKUP(C936,[1]業者一覧!_xlnm.Database,3,FALSE)</f>
        <v>0</v>
      </c>
      <c r="B936" s="22">
        <f>VLOOKUP(C936,[1]業者一覧!_xlnm.Database,11,FALSE)</f>
        <v>6</v>
      </c>
      <c r="C936" s="23">
        <v>198986</v>
      </c>
      <c r="D936" s="42" t="str">
        <f t="shared" si="70"/>
        <v>04106198986</v>
      </c>
      <c r="E936" s="43" t="str">
        <f>VLOOKUP(C936,[1]業者一覧!_xlnm.Database,2,FALSE)</f>
        <v>大和舗道㈱</v>
      </c>
      <c r="F936" s="44">
        <f>VLOOKUP(C936,[1]業者一覧!_xlnm.Database,4,FALSE)</f>
        <v>43614</v>
      </c>
      <c r="G936" s="45">
        <f t="shared" si="71"/>
        <v>45440</v>
      </c>
      <c r="H936" s="46" t="str">
        <f>VLOOKUP(C936,[1]業者一覧!_xlnm.Database,12,FALSE)</f>
        <v>笠原 道明</v>
      </c>
      <c r="I936" s="46" t="str">
        <f>VLOOKUP(C936,[1]業者一覧!_xlnm.Database,13,FALSE)</f>
        <v>ﾀﾞｲﾜﾎﾄﾞｳ</v>
      </c>
      <c r="J936" s="29" t="str">
        <f>VLOOKUP(C936,[1]業者一覧!_xlnm.Database,16,FALSE)</f>
        <v>849-4271</v>
      </c>
      <c r="K936" s="43" t="str">
        <f>VLOOKUP(C936,[1]業者一覧!_xlnm.Database,17,FALSE)</f>
        <v>佐賀県伊万里市東山代町長浜1456-4</v>
      </c>
      <c r="L936" s="47" t="str">
        <f>VLOOKUP(C936,[1]業者一覧!_xlnm.Database,18,FALSE)</f>
        <v>0955-22-6165</v>
      </c>
      <c r="M936" s="48" t="str">
        <f>VLOOKUP(C936,[1]業者一覧!_xlnm.Database,19,FALSE)</f>
        <v>伊内</v>
      </c>
      <c r="N936" s="49"/>
      <c r="O936" s="50"/>
      <c r="P936" s="50"/>
      <c r="Q936" s="50"/>
      <c r="R936" s="51"/>
      <c r="S936" s="52" t="s">
        <v>38</v>
      </c>
      <c r="T936" s="50" t="s">
        <v>38</v>
      </c>
      <c r="U936" s="50" t="s">
        <v>38</v>
      </c>
      <c r="V936" s="50" t="s">
        <v>40</v>
      </c>
      <c r="W936" s="51"/>
      <c r="X936" s="53"/>
      <c r="Y936" s="52" t="s">
        <v>40</v>
      </c>
      <c r="Z936" s="50" t="s">
        <v>38</v>
      </c>
      <c r="AA936" s="50" t="s">
        <v>38</v>
      </c>
      <c r="AB936" s="50"/>
      <c r="AC936" s="51" t="s">
        <v>38</v>
      </c>
      <c r="AD936" s="54"/>
      <c r="AE936" s="50"/>
      <c r="AF936" s="50"/>
      <c r="AG936" s="51"/>
      <c r="AH936" s="54"/>
      <c r="AI936" s="54"/>
      <c r="AJ936" s="53"/>
      <c r="AK936" s="55">
        <f t="shared" si="69"/>
        <v>8</v>
      </c>
      <c r="AL936" s="56"/>
    </row>
    <row r="937" spans="1:38" ht="37.5" customHeight="1">
      <c r="A937" s="22">
        <f>VLOOKUP(C937,[1]業者一覧!_xlnm.Database,3,FALSE)</f>
        <v>0</v>
      </c>
      <c r="B937" s="22">
        <f>VLOOKUP(C937,[1]業者一覧!_xlnm.Database,11,FALSE)</f>
        <v>1</v>
      </c>
      <c r="C937" s="23">
        <v>192867</v>
      </c>
      <c r="D937" s="42" t="str">
        <f t="shared" si="70"/>
        <v>04101192867</v>
      </c>
      <c r="E937" s="43" t="str">
        <f>VLOOKUP(C937,[1]業者一覧!_xlnm.Database,2,FALSE)</f>
        <v>㈱タイワリサイクルステーション</v>
      </c>
      <c r="F937" s="44">
        <f>VLOOKUP(C937,[1]業者一覧!_xlnm.Database,4,FALSE)</f>
        <v>42870</v>
      </c>
      <c r="G937" s="45">
        <f t="shared" si="71"/>
        <v>44695</v>
      </c>
      <c r="H937" s="46" t="str">
        <f>VLOOKUP(C937,[1]業者一覧!_xlnm.Database,12,FALSE)</f>
        <v>河合 章夫</v>
      </c>
      <c r="I937" s="46" t="str">
        <f>VLOOKUP(C937,[1]業者一覧!_xlnm.Database,13,FALSE)</f>
        <v>ﾀｲﾜﾘｻｲｸﾙ</v>
      </c>
      <c r="J937" s="29">
        <f>VLOOKUP(C937,[1]業者一覧!_xlnm.Database,16,FALSE)</f>
        <v>8310026</v>
      </c>
      <c r="K937" s="43" t="str">
        <f>VLOOKUP(C937,[1]業者一覧!_xlnm.Database,17,FALSE)</f>
        <v>福岡県大川市大字三丸1558-1</v>
      </c>
      <c r="L937" s="47" t="str">
        <f>VLOOKUP(C937,[1]業者一覧!_xlnm.Database,18,FALSE)</f>
        <v>0944-85-8137</v>
      </c>
      <c r="M937" s="48" t="str">
        <f>VLOOKUP(C937,[1]業者一覧!_xlnm.Database,19,FALSE)</f>
        <v>佐外</v>
      </c>
      <c r="N937" s="49" t="s">
        <v>38</v>
      </c>
      <c r="O937" s="50" t="s">
        <v>38</v>
      </c>
      <c r="P937" s="50"/>
      <c r="Q937" s="50"/>
      <c r="R937" s="51"/>
      <c r="S937" s="52" t="s">
        <v>38</v>
      </c>
      <c r="T937" s="50" t="s">
        <v>38</v>
      </c>
      <c r="U937" s="50" t="s">
        <v>38</v>
      </c>
      <c r="V937" s="50" t="s">
        <v>38</v>
      </c>
      <c r="W937" s="51" t="s">
        <v>38</v>
      </c>
      <c r="X937" s="53"/>
      <c r="Y937" s="52" t="s">
        <v>38</v>
      </c>
      <c r="Z937" s="50" t="s">
        <v>38</v>
      </c>
      <c r="AA937" s="50" t="s">
        <v>38</v>
      </c>
      <c r="AB937" s="50"/>
      <c r="AC937" s="51" t="s">
        <v>38</v>
      </c>
      <c r="AD937" s="54"/>
      <c r="AE937" s="50"/>
      <c r="AF937" s="50"/>
      <c r="AG937" s="51"/>
      <c r="AH937" s="54" t="s">
        <v>38</v>
      </c>
      <c r="AI937" s="54"/>
      <c r="AJ937" s="53"/>
      <c r="AK937" s="55">
        <f t="shared" si="69"/>
        <v>11</v>
      </c>
      <c r="AL937" s="100"/>
    </row>
    <row r="938" spans="1:38" ht="37.5" customHeight="1">
      <c r="A938" s="22">
        <f>VLOOKUP(C938,[1]業者一覧!_xlnm.Database,3,FALSE)</f>
        <v>0</v>
      </c>
      <c r="B938" s="22">
        <f>VLOOKUP(C938,[1]業者一覧!_xlnm.Database,11,FALSE)</f>
        <v>3</v>
      </c>
      <c r="C938" s="23">
        <v>121441</v>
      </c>
      <c r="D938" s="42" t="str">
        <f t="shared" si="70"/>
        <v>04103121441</v>
      </c>
      <c r="E938" s="43" t="str">
        <f>VLOOKUP(C938,[1]業者一覧!_xlnm.Database,2,FALSE)</f>
        <v>㈱タカアキコーポレーション</v>
      </c>
      <c r="F938" s="44">
        <f>VLOOKUP(C938,[1]業者一覧!_xlnm.Database,4,FALSE)</f>
        <v>42845</v>
      </c>
      <c r="G938" s="45">
        <f t="shared" si="71"/>
        <v>44670</v>
      </c>
      <c r="H938" s="46" t="str">
        <f>VLOOKUP(C938,[1]業者一覧!_xlnm.Database,12,FALSE)</f>
        <v>田中 竜二</v>
      </c>
      <c r="I938" s="46" t="str">
        <f>VLOOKUP(C938,[1]業者一覧!_xlnm.Database,13,FALSE)</f>
        <v>ﾀｶｱｷｺｰﾎﾟﾚｰｼｮﾝ</v>
      </c>
      <c r="J938" s="29">
        <f>VLOOKUP(C938,[1]業者一覧!_xlnm.Database,16,FALSE)</f>
        <v>8300103</v>
      </c>
      <c r="K938" s="43" t="str">
        <f>VLOOKUP(C938,[1]業者一覧!_xlnm.Database,17,FALSE)</f>
        <v>福岡県久留米市三潴町高三潴913-1</v>
      </c>
      <c r="L938" s="47" t="str">
        <f>VLOOKUP(C938,[1]業者一覧!_xlnm.Database,18,FALSE)</f>
        <v>0942-64-5748</v>
      </c>
      <c r="M938" s="48" t="str">
        <f>VLOOKUP(C938,[1]業者一覧!_xlnm.Database,19,FALSE)</f>
        <v>鳥外</v>
      </c>
      <c r="N938" s="49"/>
      <c r="O938" s="50"/>
      <c r="P938" s="50"/>
      <c r="Q938" s="50"/>
      <c r="R938" s="51"/>
      <c r="S938" s="52" t="s">
        <v>38</v>
      </c>
      <c r="T938" s="50"/>
      <c r="U938" s="50" t="s">
        <v>38</v>
      </c>
      <c r="V938" s="50"/>
      <c r="W938" s="51"/>
      <c r="X938" s="53"/>
      <c r="Y938" s="52" t="s">
        <v>38</v>
      </c>
      <c r="Z938" s="50" t="s">
        <v>38</v>
      </c>
      <c r="AA938" s="50" t="s">
        <v>38</v>
      </c>
      <c r="AB938" s="50"/>
      <c r="AC938" s="51" t="s">
        <v>38</v>
      </c>
      <c r="AD938" s="54"/>
      <c r="AE938" s="50"/>
      <c r="AF938" s="50"/>
      <c r="AG938" s="51"/>
      <c r="AH938" s="54" t="s">
        <v>38</v>
      </c>
      <c r="AI938" s="54"/>
      <c r="AJ938" s="53"/>
      <c r="AK938" s="55">
        <f t="shared" si="69"/>
        <v>6</v>
      </c>
      <c r="AL938" s="56"/>
    </row>
    <row r="939" spans="1:38" ht="37.5" customHeight="1">
      <c r="A939" s="22">
        <f>VLOOKUP(C939,[1]業者一覧!_xlnm.Database,3,FALSE)</f>
        <v>0</v>
      </c>
      <c r="B939" s="22">
        <f>VLOOKUP(C939,[1]業者一覧!_xlnm.Database,11,FALSE)</f>
        <v>3</v>
      </c>
      <c r="C939" s="23">
        <v>36872</v>
      </c>
      <c r="D939" s="42" t="str">
        <f t="shared" si="70"/>
        <v>04103036872</v>
      </c>
      <c r="E939" s="43" t="str">
        <f>VLOOKUP(C939,[1]業者一覧!_xlnm.Database,2,FALSE)</f>
        <v>㈱髙木組</v>
      </c>
      <c r="F939" s="44">
        <f>VLOOKUP(C939,[1]業者一覧!_xlnm.Database,4,FALSE)</f>
        <v>42021</v>
      </c>
      <c r="G939" s="45">
        <f t="shared" si="71"/>
        <v>43846</v>
      </c>
      <c r="H939" s="46" t="str">
        <f>VLOOKUP(C939,[1]業者一覧!_xlnm.Database,12,FALSE)</f>
        <v>髙木 大蔵</v>
      </c>
      <c r="I939" s="46" t="str">
        <f>VLOOKUP(C939,[1]業者一覧!_xlnm.Database,13,FALSE)</f>
        <v>ﾀｶｷﾞｸﾞﾐ</v>
      </c>
      <c r="J939" s="29">
        <f>VLOOKUP(C939,[1]業者一覧!_xlnm.Database,16,FALSE)</f>
        <v>8390861</v>
      </c>
      <c r="K939" s="43" t="str">
        <f>VLOOKUP(C939,[1]業者一覧!_xlnm.Database,17,FALSE)</f>
        <v>福岡県久留米市合川町156-8</v>
      </c>
      <c r="L939" s="47" t="str">
        <f>VLOOKUP(C939,[1]業者一覧!_xlnm.Database,18,FALSE)</f>
        <v>0942-43-6605</v>
      </c>
      <c r="M939" s="48" t="str">
        <f>VLOOKUP(C939,[1]業者一覧!_xlnm.Database,19,FALSE)</f>
        <v>鳥外</v>
      </c>
      <c r="N939" s="49"/>
      <c r="O939" s="50"/>
      <c r="P939" s="50"/>
      <c r="Q939" s="50"/>
      <c r="R939" s="51"/>
      <c r="S939" s="52" t="s">
        <v>38</v>
      </c>
      <c r="T939" s="50" t="s">
        <v>38</v>
      </c>
      <c r="U939" s="50" t="s">
        <v>38</v>
      </c>
      <c r="V939" s="50" t="s">
        <v>38</v>
      </c>
      <c r="W939" s="51"/>
      <c r="X939" s="53"/>
      <c r="Y939" s="52" t="s">
        <v>38</v>
      </c>
      <c r="Z939" s="50" t="s">
        <v>38</v>
      </c>
      <c r="AA939" s="50" t="s">
        <v>38</v>
      </c>
      <c r="AB939" s="50"/>
      <c r="AC939" s="51" t="s">
        <v>39</v>
      </c>
      <c r="AD939" s="54"/>
      <c r="AE939" s="50"/>
      <c r="AF939" s="50"/>
      <c r="AG939" s="51"/>
      <c r="AH939" s="54" t="s">
        <v>38</v>
      </c>
      <c r="AI939" s="54"/>
      <c r="AJ939" s="53"/>
      <c r="AK939" s="55">
        <f t="shared" si="69"/>
        <v>8</v>
      </c>
      <c r="AL939" s="56" t="s">
        <v>115</v>
      </c>
    </row>
    <row r="940" spans="1:38" ht="37.5" customHeight="1">
      <c r="A940" s="22">
        <f>VLOOKUP(C940,[1]業者一覧!_xlnm.Database,3,FALSE)</f>
        <v>0</v>
      </c>
      <c r="B940" s="22">
        <f>VLOOKUP(C940,[1]業者一覧!_xlnm.Database,11,FALSE)</f>
        <v>3</v>
      </c>
      <c r="C940" s="23">
        <v>68634</v>
      </c>
      <c r="D940" s="42" t="str">
        <f t="shared" si="70"/>
        <v>04103068634</v>
      </c>
      <c r="E940" s="43" t="str">
        <f>VLOOKUP(C940,[1]業者一覧!_xlnm.Database,2,FALSE)</f>
        <v>髙口工業㈱</v>
      </c>
      <c r="F940" s="44">
        <f>VLOOKUP(C940,[1]業者一覧!_xlnm.Database,4,FALSE)</f>
        <v>42179</v>
      </c>
      <c r="G940" s="45">
        <f t="shared" si="71"/>
        <v>44005</v>
      </c>
      <c r="H940" s="46" t="str">
        <f>VLOOKUP(C940,[1]業者一覧!_xlnm.Database,12,FALSE)</f>
        <v>髙口 一栄</v>
      </c>
      <c r="I940" s="46" t="str">
        <f>VLOOKUP(C940,[1]業者一覧!_xlnm.Database,13,FALSE)</f>
        <v>ﾀｶｸﾞﾁｺｳｷﾞｮｳ</v>
      </c>
      <c r="J940" s="29">
        <f>VLOOKUP(C940,[1]業者一覧!_xlnm.Database,16,FALSE)</f>
        <v>8390103</v>
      </c>
      <c r="K940" s="43" t="str">
        <f>VLOOKUP(C940,[1]業者一覧!_xlnm.Database,17,FALSE)</f>
        <v>福岡県久留米市三潴町高三潴1565-1</v>
      </c>
      <c r="L940" s="47" t="str">
        <f>VLOOKUP(C940,[1]業者一覧!_xlnm.Database,18,FALSE)</f>
        <v>0942-31-6755</v>
      </c>
      <c r="M940" s="48" t="str">
        <f>VLOOKUP(C940,[1]業者一覧!_xlnm.Database,19,FALSE)</f>
        <v>鳥外</v>
      </c>
      <c r="N940" s="49"/>
      <c r="O940" s="50"/>
      <c r="P940" s="50"/>
      <c r="Q940" s="50"/>
      <c r="R940" s="51"/>
      <c r="S940" s="52" t="s">
        <v>38</v>
      </c>
      <c r="T940" s="50" t="s">
        <v>38</v>
      </c>
      <c r="U940" s="50" t="s">
        <v>38</v>
      </c>
      <c r="V940" s="50"/>
      <c r="W940" s="51"/>
      <c r="X940" s="53"/>
      <c r="Y940" s="52"/>
      <c r="Z940" s="50" t="s">
        <v>38</v>
      </c>
      <c r="AA940" s="50" t="s">
        <v>38</v>
      </c>
      <c r="AB940" s="50"/>
      <c r="AC940" s="51" t="s">
        <v>38</v>
      </c>
      <c r="AD940" s="54"/>
      <c r="AE940" s="50"/>
      <c r="AF940" s="50"/>
      <c r="AG940" s="51"/>
      <c r="AH940" s="54" t="s">
        <v>38</v>
      </c>
      <c r="AI940" s="54"/>
      <c r="AJ940" s="53"/>
      <c r="AK940" s="55">
        <f t="shared" si="69"/>
        <v>6</v>
      </c>
      <c r="AL940" s="56"/>
    </row>
    <row r="941" spans="1:38" ht="37.5" customHeight="1">
      <c r="A941" s="22">
        <f>VLOOKUP(C941,[1]業者一覧!_xlnm.Database,3,FALSE)</f>
        <v>0</v>
      </c>
      <c r="B941" s="22">
        <f>VLOOKUP(C941,[1]業者一覧!_xlnm.Database,11,FALSE)</f>
        <v>3</v>
      </c>
      <c r="C941" s="23">
        <v>1148</v>
      </c>
      <c r="D941" s="42" t="str">
        <f t="shared" si="70"/>
        <v>04103001148</v>
      </c>
      <c r="E941" s="43" t="str">
        <f>VLOOKUP(C941,[1]業者一覧!_xlnm.Database,2,FALSE)</f>
        <v>㈲喬洲開発</v>
      </c>
      <c r="F941" s="44">
        <f>VLOOKUP(C941,[1]業者一覧!_xlnm.Database,4,FALSE)</f>
        <v>43079</v>
      </c>
      <c r="G941" s="45">
        <f t="shared" si="71"/>
        <v>44904</v>
      </c>
      <c r="H941" s="46" t="str">
        <f>VLOOKUP(C941,[1]業者一覧!_xlnm.Database,12,FALSE)</f>
        <v>石田 博義</v>
      </c>
      <c r="I941" s="46" t="str">
        <f>VLOOKUP(C941,[1]業者一覧!_xlnm.Database,13,FALSE)</f>
        <v>ﾀｶｼﾏｶｲﾊﾂ</v>
      </c>
      <c r="J941" s="29">
        <f>VLOOKUP(C941,[1]業者一覧!_xlnm.Database,16,FALSE)</f>
        <v>8150063</v>
      </c>
      <c r="K941" s="43" t="str">
        <f>VLOOKUP(C941,[1]業者一覧!_xlnm.Database,17,FALSE)</f>
        <v>福岡県福岡市南区柳河内2-7-18</v>
      </c>
      <c r="L941" s="47" t="str">
        <f>VLOOKUP(C941,[1]業者一覧!_xlnm.Database,18,FALSE)</f>
        <v>092-512-1895</v>
      </c>
      <c r="M941" s="48" t="str">
        <f>VLOOKUP(C941,[1]業者一覧!_xlnm.Database,19,FALSE)</f>
        <v>鳥外</v>
      </c>
      <c r="N941" s="49" t="s">
        <v>40</v>
      </c>
      <c r="O941" s="60" t="s">
        <v>40</v>
      </c>
      <c r="P941" s="50" t="s">
        <v>40</v>
      </c>
      <c r="Q941" s="50"/>
      <c r="R941" s="51" t="s">
        <v>40</v>
      </c>
      <c r="S941" s="52" t="s">
        <v>40</v>
      </c>
      <c r="T941" s="50" t="s">
        <v>40</v>
      </c>
      <c r="U941" s="50" t="s">
        <v>40</v>
      </c>
      <c r="V941" s="50" t="s">
        <v>40</v>
      </c>
      <c r="W941" s="51"/>
      <c r="X941" s="53"/>
      <c r="Y941" s="52" t="s">
        <v>40</v>
      </c>
      <c r="Z941" s="50" t="s">
        <v>40</v>
      </c>
      <c r="AA941" s="50" t="s">
        <v>40</v>
      </c>
      <c r="AB941" s="50" t="s">
        <v>40</v>
      </c>
      <c r="AC941" s="51" t="s">
        <v>40</v>
      </c>
      <c r="AD941" s="54"/>
      <c r="AE941" s="50"/>
      <c r="AF941" s="50"/>
      <c r="AG941" s="51" t="s">
        <v>40</v>
      </c>
      <c r="AH941" s="54" t="s">
        <v>38</v>
      </c>
      <c r="AI941" s="54"/>
      <c r="AJ941" s="53"/>
      <c r="AK941" s="55">
        <f t="shared" si="69"/>
        <v>14</v>
      </c>
      <c r="AL941" s="56"/>
    </row>
    <row r="942" spans="1:38" ht="37.5" customHeight="1">
      <c r="A942" s="22">
        <f>VLOOKUP(C942,[1]業者一覧!_xlnm.Database,3,FALSE)</f>
        <v>0</v>
      </c>
      <c r="B942" s="22">
        <f>VLOOKUP(C942,[1]業者一覧!_xlnm.Database,11,FALSE)</f>
        <v>3</v>
      </c>
      <c r="C942" s="23">
        <v>114728</v>
      </c>
      <c r="D942" s="24" t="str">
        <f t="shared" si="70"/>
        <v>04103114728</v>
      </c>
      <c r="E942" s="25" t="str">
        <f>VLOOKUP(C942,[1]業者一覧!_xlnm.Database,2,FALSE)</f>
        <v>㈱髙嶋造園</v>
      </c>
      <c r="F942" s="26">
        <f>VLOOKUP(C942,[1]業者一覧!_xlnm.Database,4,FALSE)</f>
        <v>43410</v>
      </c>
      <c r="G942" s="27">
        <f t="shared" si="71"/>
        <v>45235</v>
      </c>
      <c r="H942" s="28" t="str">
        <f>VLOOKUP(C942,[1]業者一覧!_xlnm.Database,12,FALSE)</f>
        <v>髙嶋 智久</v>
      </c>
      <c r="I942" s="28" t="str">
        <f>VLOOKUP(C942,[1]業者一覧!_xlnm.Database,13,FALSE)</f>
        <v>ﾀｶｼﾏｿﾞｳｴﾝ</v>
      </c>
      <c r="J942" s="29">
        <f>VLOOKUP(C942,[1]業者一覧!_xlnm.Database,16,FALSE)</f>
        <v>8390807</v>
      </c>
      <c r="K942" s="25" t="str">
        <f>VLOOKUP(C942,[1]業者一覧!_xlnm.Database,17,FALSE)</f>
        <v>福岡県久留米市東合川町514</v>
      </c>
      <c r="L942" s="30" t="str">
        <f>VLOOKUP(C942,[1]業者一覧!_xlnm.Database,18,FALSE)</f>
        <v>0942-43-8454</v>
      </c>
      <c r="M942" s="31" t="str">
        <f>VLOOKUP(C942,[1]業者一覧!_xlnm.Database,19,FALSE)</f>
        <v>鳥外</v>
      </c>
      <c r="N942" s="32"/>
      <c r="O942" s="220"/>
      <c r="P942" s="33" t="s">
        <v>40</v>
      </c>
      <c r="Q942" s="33" t="s">
        <v>38</v>
      </c>
      <c r="R942" s="34" t="s">
        <v>40</v>
      </c>
      <c r="S942" s="35" t="s">
        <v>40</v>
      </c>
      <c r="T942" s="33" t="s">
        <v>40</v>
      </c>
      <c r="U942" s="33" t="s">
        <v>40</v>
      </c>
      <c r="V942" s="33" t="s">
        <v>40</v>
      </c>
      <c r="W942" s="34"/>
      <c r="X942" s="41"/>
      <c r="Y942" s="35" t="s">
        <v>40</v>
      </c>
      <c r="Z942" s="33" t="s">
        <v>40</v>
      </c>
      <c r="AA942" s="33" t="s">
        <v>40</v>
      </c>
      <c r="AB942" s="33"/>
      <c r="AC942" s="34" t="s">
        <v>40</v>
      </c>
      <c r="AD942" s="38"/>
      <c r="AE942" s="33"/>
      <c r="AF942" s="33"/>
      <c r="AG942" s="34"/>
      <c r="AH942" s="38" t="s">
        <v>38</v>
      </c>
      <c r="AI942" s="38"/>
      <c r="AJ942" s="41"/>
      <c r="AK942" s="39">
        <f t="shared" si="69"/>
        <v>11</v>
      </c>
      <c r="AL942" s="40"/>
    </row>
    <row r="943" spans="1:38" ht="37.5" customHeight="1">
      <c r="A943" s="22">
        <f>VLOOKUP(C943,[1]業者一覧!_xlnm.Database,3,FALSE)</f>
        <v>0</v>
      </c>
      <c r="B943" s="22">
        <f>VLOOKUP(C943,[1]業者一覧!_xlnm.Database,11,FALSE)</f>
        <v>5</v>
      </c>
      <c r="C943" s="23">
        <v>85493</v>
      </c>
      <c r="D943" s="42" t="str">
        <f t="shared" si="70"/>
        <v>04105085493</v>
      </c>
      <c r="E943" s="43" t="str">
        <f>VLOOKUP(C943,[1]業者一覧!_xlnm.Database,2,FALSE)</f>
        <v>髙田 信春</v>
      </c>
      <c r="F943" s="44">
        <f>VLOOKUP(C943,[1]業者一覧!_xlnm.Database,4,FALSE)</f>
        <v>42904</v>
      </c>
      <c r="G943" s="45">
        <f t="shared" si="71"/>
        <v>44729</v>
      </c>
      <c r="H943" s="46" t="str">
        <f>VLOOKUP(C943,[1]業者一覧!_xlnm.Database,12,FALSE)</f>
        <v>高田 信春</v>
      </c>
      <c r="I943" s="46" t="str">
        <f>VLOOKUP(C943,[1]業者一覧!_xlnm.Database,13,FALSE)</f>
        <v>ﾀｶﾀﾞﾉﾌﾞﾊﾙ</v>
      </c>
      <c r="J943" s="29">
        <f>VLOOKUP(C943,[1]業者一覧!_xlnm.Database,16,FALSE)</f>
        <v>8470304</v>
      </c>
      <c r="K943" s="43" t="str">
        <f>VLOOKUP(C943,[1]業者一覧!_xlnm.Database,17,FALSE)</f>
        <v>佐賀県唐津市呼子町殿ﾉ浦242-4</v>
      </c>
      <c r="L943" s="47" t="str">
        <f>VLOOKUP(C943,[1]業者一覧!_xlnm.Database,18,FALSE)</f>
        <v>0955-82-4386</v>
      </c>
      <c r="M943" s="48" t="str">
        <f>VLOOKUP(C943,[1]業者一覧!_xlnm.Database,19,FALSE)</f>
        <v>唐内</v>
      </c>
      <c r="N943" s="49"/>
      <c r="O943" s="50"/>
      <c r="P943" s="50"/>
      <c r="Q943" s="50"/>
      <c r="R943" s="51"/>
      <c r="S943" s="52" t="s">
        <v>38</v>
      </c>
      <c r="T943" s="50" t="s">
        <v>38</v>
      </c>
      <c r="U943" s="50" t="s">
        <v>38</v>
      </c>
      <c r="V943" s="50" t="s">
        <v>38</v>
      </c>
      <c r="W943" s="51"/>
      <c r="X943" s="53"/>
      <c r="Y943" s="52"/>
      <c r="Z943" s="50" t="s">
        <v>38</v>
      </c>
      <c r="AA943" s="50" t="s">
        <v>38</v>
      </c>
      <c r="AB943" s="50"/>
      <c r="AC943" s="51" t="s">
        <v>38</v>
      </c>
      <c r="AD943" s="54"/>
      <c r="AE943" s="50"/>
      <c r="AF943" s="50"/>
      <c r="AG943" s="51"/>
      <c r="AH943" s="54" t="s">
        <v>38</v>
      </c>
      <c r="AI943" s="54"/>
      <c r="AJ943" s="53"/>
      <c r="AK943" s="55">
        <f t="shared" si="69"/>
        <v>7</v>
      </c>
      <c r="AL943" s="56"/>
    </row>
    <row r="944" spans="1:38" ht="37.5" customHeight="1">
      <c r="A944" s="22">
        <f>VLOOKUP(C944,[1]業者一覧!_xlnm.Database,3,FALSE)</f>
        <v>0</v>
      </c>
      <c r="B944" s="22">
        <f>VLOOKUP(C944,[1]業者一覧!_xlnm.Database,11,FALSE)</f>
        <v>1</v>
      </c>
      <c r="C944" s="23">
        <v>171715</v>
      </c>
      <c r="D944" s="42" t="str">
        <f t="shared" si="70"/>
        <v>04101171715</v>
      </c>
      <c r="E944" s="43" t="str">
        <f>VLOOKUP(C944,[1]業者一覧!_xlnm.Database,2,FALSE)</f>
        <v>㈱髙田牧場</v>
      </c>
      <c r="F944" s="44">
        <f>VLOOKUP(C944,[1]業者一覧!_xlnm.Database,4,FALSE)</f>
        <v>43261</v>
      </c>
      <c r="G944" s="45">
        <f t="shared" si="71"/>
        <v>45086</v>
      </c>
      <c r="H944" s="46" t="str">
        <f>VLOOKUP(C944,[1]業者一覧!_xlnm.Database,12,FALSE)</f>
        <v>髙田 紳次</v>
      </c>
      <c r="I944" s="46" t="str">
        <f>VLOOKUP(C944,[1]業者一覧!_xlnm.Database,13,FALSE)</f>
        <v>ﾀｶﾀﾞﾎﾞｸｼﾞｮｳ</v>
      </c>
      <c r="J944" s="29" t="str">
        <f>VLOOKUP(C944,[1]業者一覧!_xlnm.Database,16,FALSE)</f>
        <v>859-2202</v>
      </c>
      <c r="K944" s="43" t="str">
        <f>VLOOKUP(C944,[1]業者一覧!_xlnm.Database,17,FALSE)</f>
        <v>長崎県南島原市有家町尾上3898　3899</v>
      </c>
      <c r="L944" s="47" t="str">
        <f>VLOOKUP(C944,[1]業者一覧!_xlnm.Database,18,FALSE)</f>
        <v>0957-82-5502</v>
      </c>
      <c r="M944" s="48" t="str">
        <f>VLOOKUP(C944,[1]業者一覧!_xlnm.Database,19,FALSE)</f>
        <v>佐外</v>
      </c>
      <c r="N944" s="49"/>
      <c r="O944" s="50" t="s">
        <v>38</v>
      </c>
      <c r="P944" s="50"/>
      <c r="Q944" s="50" t="s">
        <v>38</v>
      </c>
      <c r="R944" s="51" t="s">
        <v>38</v>
      </c>
      <c r="S944" s="52"/>
      <c r="T944" s="50"/>
      <c r="U944" s="50" t="s">
        <v>38</v>
      </c>
      <c r="V944" s="50"/>
      <c r="W944" s="51" t="s">
        <v>38</v>
      </c>
      <c r="X944" s="53"/>
      <c r="Y944" s="52"/>
      <c r="Z944" s="50"/>
      <c r="AA944" s="50" t="s">
        <v>38</v>
      </c>
      <c r="AB944" s="50"/>
      <c r="AC944" s="51" t="s">
        <v>38</v>
      </c>
      <c r="AD944" s="54" t="s">
        <v>38</v>
      </c>
      <c r="AE944" s="50" t="s">
        <v>38</v>
      </c>
      <c r="AF944" s="50"/>
      <c r="AG944" s="51"/>
      <c r="AH944" s="54"/>
      <c r="AI944" s="54"/>
      <c r="AJ944" s="53"/>
      <c r="AK944" s="55">
        <f t="shared" si="69"/>
        <v>9</v>
      </c>
      <c r="AL944" s="56"/>
    </row>
    <row r="945" spans="1:40" ht="37.5" customHeight="1">
      <c r="A945" s="22">
        <f>VLOOKUP(C945,[1]業者一覧!_xlnm.Database,3,FALSE)</f>
        <v>0</v>
      </c>
      <c r="B945" s="22">
        <f>VLOOKUP(C945,[1]業者一覧!_xlnm.Database,11,FALSE)</f>
        <v>1</v>
      </c>
      <c r="C945" s="23">
        <v>180301</v>
      </c>
      <c r="D945" s="42" t="str">
        <f t="shared" si="70"/>
        <v>04101180301</v>
      </c>
      <c r="E945" s="43" t="str">
        <f>VLOOKUP(C945,[1]業者一覧!_xlnm.Database,2,FALSE)</f>
        <v>㈱タカトミ</v>
      </c>
      <c r="F945" s="44">
        <f>VLOOKUP(C945,[1]業者一覧!_xlnm.Database,4,FALSE)</f>
        <v>42669</v>
      </c>
      <c r="G945" s="45">
        <f t="shared" si="71"/>
        <v>44494</v>
      </c>
      <c r="H945" s="46" t="str">
        <f>VLOOKUP(C945,[1]業者一覧!_xlnm.Database,12,FALSE)</f>
        <v>三島 エンリ</v>
      </c>
      <c r="I945" s="46" t="str">
        <f>VLOOKUP(C945,[1]業者一覧!_xlnm.Database,13,FALSE)</f>
        <v>ﾀｶﾄﾐ</v>
      </c>
      <c r="J945" s="29" t="str">
        <f>VLOOKUP(C945,[1]業者一覧!_xlnm.Database,16,FALSE)</f>
        <v>813-0062</v>
      </c>
      <c r="K945" s="43" t="str">
        <f>VLOOKUP(C945,[1]業者一覧!_xlnm.Database,17,FALSE)</f>
        <v>福岡県糟屋郡新宮町上府北4-1-16</v>
      </c>
      <c r="L945" s="47" t="str">
        <f>VLOOKUP(C945,[1]業者一覧!_xlnm.Database,18,FALSE)</f>
        <v>092-292-1961</v>
      </c>
      <c r="M945" s="48" t="str">
        <f>VLOOKUP(C945,[1]業者一覧!_xlnm.Database,19,FALSE)</f>
        <v>佐外</v>
      </c>
      <c r="N945" s="49" t="s">
        <v>38</v>
      </c>
      <c r="O945" s="50" t="s">
        <v>38</v>
      </c>
      <c r="P945" s="50" t="s">
        <v>38</v>
      </c>
      <c r="Q945" s="50" t="s">
        <v>38</v>
      </c>
      <c r="R945" s="51" t="s">
        <v>38</v>
      </c>
      <c r="S945" s="52" t="s">
        <v>38</v>
      </c>
      <c r="T945" s="50" t="s">
        <v>38</v>
      </c>
      <c r="U945" s="50" t="s">
        <v>38</v>
      </c>
      <c r="V945" s="50" t="s">
        <v>38</v>
      </c>
      <c r="W945" s="51" t="s">
        <v>38</v>
      </c>
      <c r="X945" s="53"/>
      <c r="Y945" s="52" t="s">
        <v>38</v>
      </c>
      <c r="Z945" s="50" t="s">
        <v>38</v>
      </c>
      <c r="AA945" s="50" t="s">
        <v>38</v>
      </c>
      <c r="AB945" s="50" t="s">
        <v>38</v>
      </c>
      <c r="AC945" s="51" t="s">
        <v>38</v>
      </c>
      <c r="AD945" s="54"/>
      <c r="AE945" s="50"/>
      <c r="AF945" s="50" t="s">
        <v>38</v>
      </c>
      <c r="AG945" s="51"/>
      <c r="AH945" s="54" t="s">
        <v>38</v>
      </c>
      <c r="AI945" s="54"/>
      <c r="AJ945" s="53"/>
      <c r="AK945" s="55">
        <f t="shared" si="69"/>
        <v>16</v>
      </c>
      <c r="AL945" s="56"/>
    </row>
    <row r="946" spans="1:40" ht="37.5" customHeight="1">
      <c r="A946" s="22">
        <f>VLOOKUP(C946,[1]業者一覧!_xlnm.Database,3,FALSE)</f>
        <v>0</v>
      </c>
      <c r="B946" s="22">
        <f>VLOOKUP(C946,[1]業者一覧!_xlnm.Database,11,FALSE)</f>
        <v>3</v>
      </c>
      <c r="C946" s="23">
        <v>164478</v>
      </c>
      <c r="D946" s="42" t="str">
        <f t="shared" si="70"/>
        <v>04103164478</v>
      </c>
      <c r="E946" s="43" t="str">
        <f>VLOOKUP(C946,[1]業者一覧!_xlnm.Database,2,FALSE)</f>
        <v>㈱高取造園土木</v>
      </c>
      <c r="F946" s="44">
        <f>VLOOKUP(C946,[1]業者一覧!_xlnm.Database,4,FALSE)</f>
        <v>43125</v>
      </c>
      <c r="G946" s="45">
        <f t="shared" si="71"/>
        <v>44950</v>
      </c>
      <c r="H946" s="46" t="str">
        <f>VLOOKUP(C946,[1]業者一覧!_xlnm.Database,12,FALSE)</f>
        <v>髙取 陪生</v>
      </c>
      <c r="I946" s="46" t="str">
        <f>VLOOKUP(C946,[1]業者一覧!_xlnm.Database,13,FALSE)</f>
        <v>ﾀｶﾄﾘｿﾞｳｴﾝﾄﾞﾎﾞｸ</v>
      </c>
      <c r="J946" s="29">
        <f>VLOOKUP(C946,[1]業者一覧!_xlnm.Database,16,FALSE)</f>
        <v>8410075</v>
      </c>
      <c r="K946" s="43" t="str">
        <f>VLOOKUP(C946,[1]業者一覧!_xlnm.Database,17,FALSE)</f>
        <v>佐賀県鳥栖市立石町117</v>
      </c>
      <c r="L946" s="47" t="str">
        <f>VLOOKUP(C946,[1]業者一覧!_xlnm.Database,18,FALSE)</f>
        <v>0942-82-7655</v>
      </c>
      <c r="M946" s="48" t="str">
        <f>VLOOKUP(C946,[1]業者一覧!_xlnm.Database,19,FALSE)</f>
        <v>鳥内</v>
      </c>
      <c r="N946" s="49"/>
      <c r="O946" s="50"/>
      <c r="P946" s="50"/>
      <c r="Q946" s="50"/>
      <c r="R946" s="51"/>
      <c r="S946" s="52" t="s">
        <v>38</v>
      </c>
      <c r="T946" s="50" t="s">
        <v>38</v>
      </c>
      <c r="U946" s="50" t="s">
        <v>38</v>
      </c>
      <c r="V946" s="50" t="s">
        <v>38</v>
      </c>
      <c r="W946" s="51"/>
      <c r="X946" s="53"/>
      <c r="Y946" s="52"/>
      <c r="Z946" s="50" t="s">
        <v>38</v>
      </c>
      <c r="AA946" s="50" t="s">
        <v>38</v>
      </c>
      <c r="AB946" s="50"/>
      <c r="AC946" s="51" t="s">
        <v>38</v>
      </c>
      <c r="AD946" s="54"/>
      <c r="AE946" s="50"/>
      <c r="AF946" s="50"/>
      <c r="AG946" s="51"/>
      <c r="AH946" s="54"/>
      <c r="AI946" s="54"/>
      <c r="AJ946" s="53"/>
      <c r="AK946" s="55">
        <f t="shared" si="69"/>
        <v>7</v>
      </c>
      <c r="AL946" s="56"/>
    </row>
    <row r="947" spans="1:40" ht="37.5" customHeight="1">
      <c r="A947" s="22">
        <f>VLOOKUP(C947,[1]業者一覧!_xlnm.Database,3,FALSE)</f>
        <v>0</v>
      </c>
      <c r="B947" s="22">
        <f>VLOOKUP(C947,[1]業者一覧!_xlnm.Database,11,FALSE)</f>
        <v>3</v>
      </c>
      <c r="C947" s="23">
        <v>10280</v>
      </c>
      <c r="D947" s="42" t="str">
        <f t="shared" si="70"/>
        <v>04103010280</v>
      </c>
      <c r="E947" s="43" t="str">
        <f>VLOOKUP(C947,[1]業者一覧!_xlnm.Database,2,FALSE)</f>
        <v>㈱高野環境</v>
      </c>
      <c r="F947" s="44">
        <f>VLOOKUP(C947,[1]業者一覧!_xlnm.Database,4,FALSE)</f>
        <v>42861</v>
      </c>
      <c r="G947" s="45">
        <f t="shared" si="71"/>
        <v>44686</v>
      </c>
      <c r="H947" s="46" t="str">
        <f>VLOOKUP(C947,[1]業者一覧!_xlnm.Database,12,FALSE)</f>
        <v>髙野 清隆</v>
      </c>
      <c r="I947" s="46" t="str">
        <f>VLOOKUP(C947,[1]業者一覧!_xlnm.Database,13,FALSE)</f>
        <v>ﾀｶﾉｶﾝｷｮｳ</v>
      </c>
      <c r="J947" s="29">
        <f>VLOOKUP(C947,[1]業者一覧!_xlnm.Database,16,FALSE)</f>
        <v>8301226</v>
      </c>
      <c r="K947" s="43" t="str">
        <f>VLOOKUP(C947,[1]業者一覧!_xlnm.Database,17,FALSE)</f>
        <v>福岡県三井郡大刀洗町大字山隈350-1</v>
      </c>
      <c r="L947" s="47" t="str">
        <f>VLOOKUP(C947,[1]業者一覧!_xlnm.Database,18,FALSE)</f>
        <v>0942-77-1137</v>
      </c>
      <c r="M947" s="48" t="str">
        <f>VLOOKUP(C947,[1]業者一覧!_xlnm.Database,19,FALSE)</f>
        <v>鳥外</v>
      </c>
      <c r="N947" s="49" t="s">
        <v>38</v>
      </c>
      <c r="O947" s="50" t="s">
        <v>38</v>
      </c>
      <c r="P947" s="50" t="s">
        <v>38</v>
      </c>
      <c r="Q947" s="50" t="s">
        <v>38</v>
      </c>
      <c r="R947" s="51" t="s">
        <v>38</v>
      </c>
      <c r="S947" s="52" t="s">
        <v>38</v>
      </c>
      <c r="T947" s="50" t="s">
        <v>38</v>
      </c>
      <c r="U947" s="50" t="s">
        <v>38</v>
      </c>
      <c r="V947" s="50" t="s">
        <v>38</v>
      </c>
      <c r="W947" s="51" t="s">
        <v>38</v>
      </c>
      <c r="X947" s="53"/>
      <c r="Y947" s="52" t="s">
        <v>38</v>
      </c>
      <c r="Z947" s="50" t="s">
        <v>38</v>
      </c>
      <c r="AA947" s="50" t="s">
        <v>38</v>
      </c>
      <c r="AB947" s="50" t="s">
        <v>38</v>
      </c>
      <c r="AC947" s="51" t="s">
        <v>38</v>
      </c>
      <c r="AD947" s="54" t="s">
        <v>38</v>
      </c>
      <c r="AE947" s="50"/>
      <c r="AF947" s="50" t="s">
        <v>38</v>
      </c>
      <c r="AG947" s="51"/>
      <c r="AH947" s="54" t="s">
        <v>38</v>
      </c>
      <c r="AI947" s="54"/>
      <c r="AJ947" s="53"/>
      <c r="AK947" s="55">
        <f t="shared" si="69"/>
        <v>17</v>
      </c>
      <c r="AL947" s="56"/>
    </row>
    <row r="948" spans="1:40" ht="37.5" customHeight="1">
      <c r="A948" s="22">
        <f>VLOOKUP(C948,[1]業者一覧!_xlnm.Database,3,FALSE)</f>
        <v>0</v>
      </c>
      <c r="B948" s="22">
        <f>VLOOKUP(C948,[1]業者一覧!_xlnm.Database,11,FALSE)</f>
        <v>1</v>
      </c>
      <c r="C948" s="23">
        <v>76643</v>
      </c>
      <c r="D948" s="42" t="str">
        <f t="shared" si="70"/>
        <v>04101076643</v>
      </c>
      <c r="E948" s="43" t="str">
        <f>VLOOKUP(C948,[1]業者一覧!_xlnm.Database,2,FALSE)</f>
        <v>㈲髙原商会</v>
      </c>
      <c r="F948" s="44">
        <f>VLOOKUP(C948,[1]業者一覧!_xlnm.Database,4,FALSE)</f>
        <v>42719</v>
      </c>
      <c r="G948" s="45">
        <f t="shared" si="71"/>
        <v>44544</v>
      </c>
      <c r="H948" s="46" t="str">
        <f>VLOOKUP(C948,[1]業者一覧!_xlnm.Database,12,FALSE)</f>
        <v>高原 智成</v>
      </c>
      <c r="I948" s="46" t="str">
        <f>VLOOKUP(C948,[1]業者一覧!_xlnm.Database,13,FALSE)</f>
        <v>ﾀｶﾊﾗｼｮｳｶｲ</v>
      </c>
      <c r="J948" s="29" t="str">
        <f>VLOOKUP(C948,[1]業者一覧!_xlnm.Database,16,FALSE)</f>
        <v>816-0921</v>
      </c>
      <c r="K948" s="43" t="str">
        <f>VLOOKUP(C948,[1]業者一覧!_xlnm.Database,17,FALSE)</f>
        <v>福岡県大野城市仲畑1-14-31</v>
      </c>
      <c r="L948" s="47" t="str">
        <f>VLOOKUP(C948,[1]業者一覧!_xlnm.Database,18,FALSE)</f>
        <v>092-581-3861</v>
      </c>
      <c r="M948" s="48" t="str">
        <f>VLOOKUP(C948,[1]業者一覧!_xlnm.Database,19,FALSE)</f>
        <v>佐外</v>
      </c>
      <c r="N948" s="49" t="s">
        <v>38</v>
      </c>
      <c r="O948" s="50"/>
      <c r="P948" s="50" t="s">
        <v>38</v>
      </c>
      <c r="Q948" s="50"/>
      <c r="R948" s="51"/>
      <c r="S948" s="52" t="s">
        <v>38</v>
      </c>
      <c r="T948" s="50" t="s">
        <v>38</v>
      </c>
      <c r="U948" s="50" t="s">
        <v>38</v>
      </c>
      <c r="V948" s="50" t="s">
        <v>38</v>
      </c>
      <c r="W948" s="51" t="s">
        <v>38</v>
      </c>
      <c r="X948" s="53"/>
      <c r="Y948" s="52" t="s">
        <v>38</v>
      </c>
      <c r="Z948" s="50" t="s">
        <v>38</v>
      </c>
      <c r="AA948" s="50" t="s">
        <v>38</v>
      </c>
      <c r="AB948" s="50"/>
      <c r="AC948" s="51" t="s">
        <v>38</v>
      </c>
      <c r="AD948" s="54"/>
      <c r="AE948" s="50"/>
      <c r="AF948" s="50"/>
      <c r="AG948" s="51"/>
      <c r="AH948" s="54" t="s">
        <v>38</v>
      </c>
      <c r="AI948" s="54"/>
      <c r="AJ948" s="53"/>
      <c r="AK948" s="55">
        <f t="shared" si="69"/>
        <v>11</v>
      </c>
      <c r="AL948" s="56"/>
    </row>
    <row r="949" spans="1:40" ht="37.5" customHeight="1">
      <c r="A949" s="22">
        <f>VLOOKUP(C949,[1]業者一覧!_xlnm.Database,3,FALSE)</f>
        <v>0</v>
      </c>
      <c r="B949" s="22">
        <f>VLOOKUP(C949,[1]業者一覧!_xlnm.Database,11,FALSE)</f>
        <v>1</v>
      </c>
      <c r="C949" s="23">
        <v>40350</v>
      </c>
      <c r="D949" s="42" t="str">
        <f t="shared" si="70"/>
        <v>04101040350</v>
      </c>
      <c r="E949" s="43" t="str">
        <f>VLOOKUP(C949,[1]業者一覧!_xlnm.Database,2,FALSE)</f>
        <v>㈱高森運送</v>
      </c>
      <c r="F949" s="44">
        <f>VLOOKUP(C949,[1]業者一覧!_xlnm.Database,4,FALSE)</f>
        <v>43737</v>
      </c>
      <c r="G949" s="45">
        <f t="shared" si="71"/>
        <v>45563</v>
      </c>
      <c r="H949" s="46" t="str">
        <f>VLOOKUP(C949,[1]業者一覧!_xlnm.Database,12,FALSE)</f>
        <v>木實　二朗</v>
      </c>
      <c r="I949" s="46" t="str">
        <f>VLOOKUP(C949,[1]業者一覧!_xlnm.Database,13,FALSE)</f>
        <v>ﾀｶﾓﾘｳﾝｿｳ</v>
      </c>
      <c r="J949" s="29" t="str">
        <f>VLOOKUP(C949,[1]業者一覧!_xlnm.Database,16,FALSE)</f>
        <v>861-8012</v>
      </c>
      <c r="K949" s="43" t="str">
        <f>VLOOKUP(C949,[1]業者一覧!_xlnm.Database,17,FALSE)</f>
        <v>熊本県熊本市東区平山町2986-40</v>
      </c>
      <c r="L949" s="47" t="str">
        <f>VLOOKUP(C949,[1]業者一覧!_xlnm.Database,18,FALSE)</f>
        <v>096-388-1501</v>
      </c>
      <c r="M949" s="48" t="str">
        <f>VLOOKUP(C949,[1]業者一覧!_xlnm.Database,19,FALSE)</f>
        <v>佐外</v>
      </c>
      <c r="N949" s="49"/>
      <c r="O949" s="50"/>
      <c r="P949" s="50"/>
      <c r="Q949" s="50"/>
      <c r="R949" s="51"/>
      <c r="S949" s="52" t="s">
        <v>40</v>
      </c>
      <c r="T949" s="50" t="s">
        <v>38</v>
      </c>
      <c r="U949" s="50" t="s">
        <v>38</v>
      </c>
      <c r="V949" s="50" t="s">
        <v>38</v>
      </c>
      <c r="W949" s="51" t="s">
        <v>38</v>
      </c>
      <c r="X949" s="53"/>
      <c r="Y949" s="52" t="s">
        <v>38</v>
      </c>
      <c r="Z949" s="50" t="s">
        <v>38</v>
      </c>
      <c r="AA949" s="50" t="s">
        <v>38</v>
      </c>
      <c r="AB949" s="50"/>
      <c r="AC949" s="51" t="s">
        <v>38</v>
      </c>
      <c r="AD949" s="54"/>
      <c r="AE949" s="50"/>
      <c r="AF949" s="50"/>
      <c r="AG949" s="51"/>
      <c r="AH949" s="54"/>
      <c r="AI949" s="54"/>
      <c r="AJ949" s="53"/>
      <c r="AK949" s="55">
        <f t="shared" si="69"/>
        <v>9</v>
      </c>
      <c r="AL949" s="56"/>
    </row>
    <row r="950" spans="1:40" ht="37.5" customHeight="1">
      <c r="A950" s="101">
        <f>VLOOKUP(C950,[1]業者一覧!_xlnm.Database,3,FALSE)</f>
        <v>0</v>
      </c>
      <c r="B950" s="101">
        <f>VLOOKUP(C950,[1]業者一覧!_xlnm.Database,11,FALSE)</f>
        <v>3</v>
      </c>
      <c r="C950" s="126">
        <v>191407</v>
      </c>
      <c r="D950" s="127" t="str">
        <f t="shared" si="70"/>
        <v>04103191407</v>
      </c>
      <c r="E950" s="128" t="str">
        <f>VLOOKUP(C950,[1]業者一覧!_xlnm.Database,2,FALSE)</f>
        <v>高山 順次</v>
      </c>
      <c r="F950" s="129">
        <f>VLOOKUP(C950,[1]業者一覧!_xlnm.Database,4,FALSE)</f>
        <v>42675</v>
      </c>
      <c r="G950" s="130">
        <f t="shared" si="71"/>
        <v>44500</v>
      </c>
      <c r="H950" s="131" t="str">
        <f>VLOOKUP(C950,[1]業者一覧!_xlnm.Database,12,FALSE)</f>
        <v>高山 順次</v>
      </c>
      <c r="I950" s="131" t="str">
        <f>VLOOKUP(C950,[1]業者一覧!_xlnm.Database,13,FALSE)</f>
        <v>ﾀｶﾔﾏｼﾞｭﾝｼﾞ</v>
      </c>
      <c r="J950" s="108">
        <f>VLOOKUP(C950,[1]業者一覧!_xlnm.Database,16,FALSE)</f>
        <v>8410024</v>
      </c>
      <c r="K950" s="128" t="str">
        <f>VLOOKUP(C950,[1]業者一覧!_xlnm.Database,17,FALSE)</f>
        <v>佐賀県鳥栖市原町1337-2</v>
      </c>
      <c r="L950" s="97" t="str">
        <f>VLOOKUP(C950,[1]業者一覧!_xlnm.Database,18,FALSE)</f>
        <v>0942-84-0626</v>
      </c>
      <c r="M950" s="132" t="str">
        <f>VLOOKUP(C950,[1]業者一覧!_xlnm.Database,19,FALSE)</f>
        <v>鳥内</v>
      </c>
      <c r="N950" s="133"/>
      <c r="O950" s="134"/>
      <c r="P950" s="134"/>
      <c r="Q950" s="134"/>
      <c r="R950" s="135"/>
      <c r="S950" s="136" t="s">
        <v>38</v>
      </c>
      <c r="T950" s="134"/>
      <c r="U950" s="134"/>
      <c r="V950" s="134"/>
      <c r="W950" s="135"/>
      <c r="X950" s="137"/>
      <c r="Y950" s="136"/>
      <c r="Z950" s="134" t="s">
        <v>38</v>
      </c>
      <c r="AA950" s="134" t="s">
        <v>38</v>
      </c>
      <c r="AB950" s="134"/>
      <c r="AC950" s="135"/>
      <c r="AD950" s="138"/>
      <c r="AE950" s="134"/>
      <c r="AF950" s="134"/>
      <c r="AG950" s="135"/>
      <c r="AH950" s="138"/>
      <c r="AI950" s="138"/>
      <c r="AJ950" s="137"/>
      <c r="AK950" s="139">
        <f t="shared" si="69"/>
        <v>3</v>
      </c>
      <c r="AL950" s="140"/>
    </row>
    <row r="951" spans="1:40" ht="37.5" customHeight="1">
      <c r="A951" s="22">
        <f>VLOOKUP(C951,[1]業者一覧!_xlnm.Database,3,FALSE)</f>
        <v>0</v>
      </c>
      <c r="B951" s="22">
        <f>VLOOKUP(C951,[1]業者一覧!_xlnm.Database,11,FALSE)</f>
        <v>1</v>
      </c>
      <c r="C951" s="23">
        <v>117228</v>
      </c>
      <c r="D951" s="42" t="str">
        <f t="shared" si="70"/>
        <v>04101117228</v>
      </c>
      <c r="E951" s="43" t="str">
        <f>VLOOKUP(C951,[1]業者一覧!_xlnm.Database,2,FALSE)</f>
        <v>㈲高山商店</v>
      </c>
      <c r="F951" s="44">
        <f>VLOOKUP(C951,[1]業者一覧!_xlnm.Database,4,FALSE)</f>
        <v>43528</v>
      </c>
      <c r="G951" s="45">
        <f t="shared" si="71"/>
        <v>45354</v>
      </c>
      <c r="H951" s="46" t="str">
        <f>VLOOKUP(C951,[1]業者一覧!_xlnm.Database,12,FALSE)</f>
        <v>高山 修</v>
      </c>
      <c r="I951" s="46" t="str">
        <f>VLOOKUP(C951,[1]業者一覧!_xlnm.Database,13,FALSE)</f>
        <v>ﾀｶﾔﾏｼｮｳﾃﾝ</v>
      </c>
      <c r="J951" s="29" t="str">
        <f>VLOOKUP(C951,[1]業者一覧!_xlnm.Database,16,FALSE)</f>
        <v>857-2223</v>
      </c>
      <c r="K951" s="43" t="str">
        <f>VLOOKUP(C951,[1]業者一覧!_xlnm.Database,17,FALSE)</f>
        <v>長崎県西海市西海町七釜郷633-16</v>
      </c>
      <c r="L951" s="47" t="str">
        <f>VLOOKUP(C951,[1]業者一覧!_xlnm.Database,18,FALSE)</f>
        <v>0959-33-2566</v>
      </c>
      <c r="M951" s="48" t="str">
        <f>VLOOKUP(C951,[1]業者一覧!_xlnm.Database,19,FALSE)</f>
        <v>佐外</v>
      </c>
      <c r="N951" s="49"/>
      <c r="O951" s="50"/>
      <c r="P951" s="50"/>
      <c r="Q951" s="50"/>
      <c r="R951" s="51"/>
      <c r="S951" s="52" t="s">
        <v>50</v>
      </c>
      <c r="T951" s="50"/>
      <c r="U951" s="50" t="s">
        <v>40</v>
      </c>
      <c r="V951" s="50"/>
      <c r="W951" s="51"/>
      <c r="X951" s="53"/>
      <c r="Y951" s="52"/>
      <c r="Z951" s="50" t="s">
        <v>40</v>
      </c>
      <c r="AA951" s="50" t="s">
        <v>50</v>
      </c>
      <c r="AB951" s="50"/>
      <c r="AC951" s="51" t="s">
        <v>40</v>
      </c>
      <c r="AD951" s="54"/>
      <c r="AE951" s="50"/>
      <c r="AF951" s="50"/>
      <c r="AG951" s="51"/>
      <c r="AH951" s="54"/>
      <c r="AI951" s="54"/>
      <c r="AJ951" s="53"/>
      <c r="AK951" s="55">
        <f t="shared" si="69"/>
        <v>5</v>
      </c>
      <c r="AL951" s="221" t="s">
        <v>116</v>
      </c>
      <c r="AN951" s="58"/>
    </row>
    <row r="952" spans="1:40" ht="37.5" customHeight="1">
      <c r="A952" s="22">
        <f>VLOOKUP(C952,[1]業者一覧!_xlnm.Database,3,FALSE)</f>
        <v>1</v>
      </c>
      <c r="B952" s="22">
        <f>VLOOKUP(C952,[1]業者一覧!_xlnm.Database,11,FALSE)</f>
        <v>5</v>
      </c>
      <c r="C952" s="23">
        <v>97833</v>
      </c>
      <c r="D952" s="42" t="str">
        <f t="shared" si="70"/>
        <v>04115097833</v>
      </c>
      <c r="E952" s="43" t="str">
        <f>VLOOKUP(C952,[1]業者一覧!_xlnm.Database,2,FALSE)</f>
        <v>㈲タカラ</v>
      </c>
      <c r="F952" s="44">
        <f>VLOOKUP(C952,[1]業者一覧!_xlnm.Database,4,FALSE)</f>
        <v>42949</v>
      </c>
      <c r="G952" s="45">
        <f t="shared" si="71"/>
        <v>44774</v>
      </c>
      <c r="H952" s="46" t="str">
        <f>VLOOKUP(C952,[1]業者一覧!_xlnm.Database,12,FALSE)</f>
        <v>中村 財</v>
      </c>
      <c r="I952" s="46" t="str">
        <f>VLOOKUP(C952,[1]業者一覧!_xlnm.Database,13,FALSE)</f>
        <v>ﾀｶﾗ</v>
      </c>
      <c r="J952" s="29">
        <f>VLOOKUP(C952,[1]業者一覧!_xlnm.Database,16,FALSE)</f>
        <v>8470022</v>
      </c>
      <c r="K952" s="43" t="str">
        <f>VLOOKUP(C952,[1]業者一覧!_xlnm.Database,17,FALSE)</f>
        <v>佐賀県唐津市鏡1154-1</v>
      </c>
      <c r="L952" s="47" t="str">
        <f>VLOOKUP(C952,[1]業者一覧!_xlnm.Database,18,FALSE)</f>
        <v>0955-77-4436</v>
      </c>
      <c r="M952" s="48" t="str">
        <f>VLOOKUP(C952,[1]業者一覧!_xlnm.Database,19,FALSE)</f>
        <v>唐内</v>
      </c>
      <c r="N952" s="49" t="s">
        <v>38</v>
      </c>
      <c r="O952" s="50" t="s">
        <v>38</v>
      </c>
      <c r="P952" s="50" t="s">
        <v>38</v>
      </c>
      <c r="Q952" s="50" t="s">
        <v>38</v>
      </c>
      <c r="R952" s="51" t="s">
        <v>38</v>
      </c>
      <c r="S952" s="52" t="s">
        <v>48</v>
      </c>
      <c r="T952" s="50" t="s">
        <v>48</v>
      </c>
      <c r="U952" s="50" t="s">
        <v>48</v>
      </c>
      <c r="V952" s="50" t="s">
        <v>48</v>
      </c>
      <c r="W952" s="51" t="s">
        <v>38</v>
      </c>
      <c r="X952" s="53"/>
      <c r="Y952" s="52" t="s">
        <v>48</v>
      </c>
      <c r="Z952" s="50" t="s">
        <v>48</v>
      </c>
      <c r="AA952" s="50" t="s">
        <v>48</v>
      </c>
      <c r="AB952" s="50" t="s">
        <v>38</v>
      </c>
      <c r="AC952" s="51" t="s">
        <v>48</v>
      </c>
      <c r="AD952" s="54"/>
      <c r="AE952" s="50"/>
      <c r="AF952" s="50" t="s">
        <v>38</v>
      </c>
      <c r="AG952" s="51" t="s">
        <v>38</v>
      </c>
      <c r="AH952" s="54" t="s">
        <v>38</v>
      </c>
      <c r="AI952" s="54"/>
      <c r="AJ952" s="53"/>
      <c r="AK952" s="55">
        <f t="shared" si="69"/>
        <v>17</v>
      </c>
      <c r="AL952" s="56"/>
      <c r="AN952" s="58"/>
    </row>
    <row r="953" spans="1:40" ht="37.5" customHeight="1">
      <c r="A953" s="22">
        <f>VLOOKUP(C953,[1]業者一覧!_xlnm.Database,3,FALSE)</f>
        <v>0</v>
      </c>
      <c r="B953" s="22">
        <f>VLOOKUP(C953,[1]業者一覧!_xlnm.Database,11,FALSE)</f>
        <v>3</v>
      </c>
      <c r="C953" s="23">
        <v>11830</v>
      </c>
      <c r="D953" s="42" t="str">
        <f t="shared" si="70"/>
        <v>04103011830</v>
      </c>
      <c r="E953" s="43" t="str">
        <f>VLOOKUP(C953,[1]業者一覧!_xlnm.Database,2,FALSE)</f>
        <v>㈲田川石油資源開発</v>
      </c>
      <c r="F953" s="44">
        <f>VLOOKUP(C953,[1]業者一覧!_xlnm.Database,4,FALSE)</f>
        <v>43546</v>
      </c>
      <c r="G953" s="45">
        <f t="shared" si="71"/>
        <v>45372</v>
      </c>
      <c r="H953" s="46" t="str">
        <f>VLOOKUP(C953,[1]業者一覧!_xlnm.Database,12,FALSE)</f>
        <v>角釋 博美</v>
      </c>
      <c r="I953" s="46" t="str">
        <f>VLOOKUP(C953,[1]業者一覧!_xlnm.Database,13,FALSE)</f>
        <v>ﾀｶﾞﾜｾｷﾕｼｹﾞﾝ</v>
      </c>
      <c r="J953" s="29">
        <f>VLOOKUP(C953,[1]業者一覧!_xlnm.Database,16,FALSE)</f>
        <v>8270001</v>
      </c>
      <c r="K953" s="43" t="str">
        <f>VLOOKUP(C953,[1]業者一覧!_xlnm.Database,17,FALSE)</f>
        <v>福岡県田川郡川崎町大字安眞木5955-1</v>
      </c>
      <c r="L953" s="47" t="str">
        <f>VLOOKUP(C953,[1]業者一覧!_xlnm.Database,18,FALSE)</f>
        <v>0947-73-3875</v>
      </c>
      <c r="M953" s="48" t="str">
        <f>VLOOKUP(C953,[1]業者一覧!_xlnm.Database,19,FALSE)</f>
        <v>鳥外</v>
      </c>
      <c r="N953" s="49"/>
      <c r="O953" s="50"/>
      <c r="P953" s="50" t="s">
        <v>40</v>
      </c>
      <c r="Q953" s="50"/>
      <c r="R953" s="51"/>
      <c r="S953" s="52"/>
      <c r="T953" s="50"/>
      <c r="U953" s="50"/>
      <c r="V953" s="50"/>
      <c r="W953" s="51"/>
      <c r="X953" s="53"/>
      <c r="Y953" s="52"/>
      <c r="Z953" s="50"/>
      <c r="AA953" s="50"/>
      <c r="AB953" s="50"/>
      <c r="AC953" s="51"/>
      <c r="AD953" s="54"/>
      <c r="AE953" s="50"/>
      <c r="AF953" s="50"/>
      <c r="AG953" s="51"/>
      <c r="AH953" s="54"/>
      <c r="AI953" s="54"/>
      <c r="AJ953" s="53"/>
      <c r="AK953" s="55">
        <f t="shared" si="69"/>
        <v>1</v>
      </c>
      <c r="AL953" s="56"/>
      <c r="AN953" s="58"/>
    </row>
    <row r="954" spans="1:40" ht="37.5" customHeight="1">
      <c r="A954" s="22">
        <f>VLOOKUP(C954,[1]業者一覧!_xlnm.Database,3,FALSE)</f>
        <v>0</v>
      </c>
      <c r="B954" s="22">
        <f>VLOOKUP(C954,[1]業者一覧!_xlnm.Database,11,FALSE)</f>
        <v>7</v>
      </c>
      <c r="C954" s="23">
        <v>17043</v>
      </c>
      <c r="D954" s="42" t="str">
        <f t="shared" si="70"/>
        <v>04107017043</v>
      </c>
      <c r="E954" s="43" t="str">
        <f>VLOOKUP(C954,[1]業者一覧!_xlnm.Database,2,FALSE)</f>
        <v>㈱滝口商店</v>
      </c>
      <c r="F954" s="44">
        <f>VLOOKUP(C954,[1]業者一覧!_xlnm.Database,4,FALSE)</f>
        <v>43659</v>
      </c>
      <c r="G954" s="45">
        <f t="shared" si="71"/>
        <v>45485</v>
      </c>
      <c r="H954" s="46" t="str">
        <f>VLOOKUP(C954,[1]業者一覧!_xlnm.Database,12,FALSE)</f>
        <v>瀧口 國重</v>
      </c>
      <c r="I954" s="46" t="str">
        <f>VLOOKUP(C954,[1]業者一覧!_xlnm.Database,13,FALSE)</f>
        <v>ﾀｷｸﾞﾁｼｮｳﾃﾝ</v>
      </c>
      <c r="J954" s="29">
        <f>VLOOKUP(C954,[1]業者一覧!_xlnm.Database,16,FALSE)</f>
        <v>8511133</v>
      </c>
      <c r="K954" s="43" t="str">
        <f>VLOOKUP(C954,[1]業者一覧!_xlnm.Database,17,FALSE)</f>
        <v>長崎県長崎市小江町1797</v>
      </c>
      <c r="L954" s="47" t="str">
        <f>VLOOKUP(C954,[1]業者一覧!_xlnm.Database,18,FALSE)</f>
        <v>095-845-4423</v>
      </c>
      <c r="M954" s="48" t="str">
        <f>VLOOKUP(C954,[1]業者一覧!_xlnm.Database,19,FALSE)</f>
        <v>杵外</v>
      </c>
      <c r="N954" s="49" t="s">
        <v>38</v>
      </c>
      <c r="O954" s="50" t="s">
        <v>38</v>
      </c>
      <c r="P954" s="50" t="s">
        <v>38</v>
      </c>
      <c r="Q954" s="50" t="s">
        <v>38</v>
      </c>
      <c r="R954" s="51" t="s">
        <v>38</v>
      </c>
      <c r="S954" s="52" t="s">
        <v>38</v>
      </c>
      <c r="T954" s="50" t="s">
        <v>38</v>
      </c>
      <c r="U954" s="50" t="s">
        <v>38</v>
      </c>
      <c r="V954" s="50" t="s">
        <v>38</v>
      </c>
      <c r="W954" s="51"/>
      <c r="X954" s="53"/>
      <c r="Y954" s="52" t="s">
        <v>38</v>
      </c>
      <c r="Z954" s="50" t="s">
        <v>38</v>
      </c>
      <c r="AA954" s="50" t="s">
        <v>38</v>
      </c>
      <c r="AB954" s="50" t="s">
        <v>38</v>
      </c>
      <c r="AC954" s="51" t="s">
        <v>38</v>
      </c>
      <c r="AD954" s="54"/>
      <c r="AE954" s="50"/>
      <c r="AF954" s="50" t="s">
        <v>38</v>
      </c>
      <c r="AG954" s="51"/>
      <c r="AH954" s="54"/>
      <c r="AI954" s="54"/>
      <c r="AJ954" s="53"/>
      <c r="AK954" s="55">
        <f t="shared" si="69"/>
        <v>15</v>
      </c>
      <c r="AL954" s="56"/>
      <c r="AN954" s="58"/>
    </row>
    <row r="955" spans="1:40" ht="37.5" customHeight="1">
      <c r="A955" s="22">
        <f>VLOOKUP(C955,[1]業者一覧!_xlnm.Database,3,FALSE)</f>
        <v>0</v>
      </c>
      <c r="B955" s="22">
        <f>VLOOKUP(C955,[1]業者一覧!_xlnm.Database,11,FALSE)</f>
        <v>1</v>
      </c>
      <c r="C955" s="23">
        <v>174250</v>
      </c>
      <c r="D955" s="24" t="str">
        <f t="shared" si="70"/>
        <v>04101174250</v>
      </c>
      <c r="E955" s="25" t="str">
        <f>VLOOKUP(C955,[1]業者一覧!_xlnm.Database,2,FALSE)</f>
        <v>㈲多久環境整備センター</v>
      </c>
      <c r="F955" s="26">
        <f>VLOOKUP(C955,[1]業者一覧!_xlnm.Database,4,FALSE)</f>
        <v>43380</v>
      </c>
      <c r="G955" s="27">
        <f t="shared" si="71"/>
        <v>45205</v>
      </c>
      <c r="H955" s="28" t="str">
        <f>VLOOKUP(C955,[1]業者一覧!_xlnm.Database,12,FALSE)</f>
        <v>廣川 陽三</v>
      </c>
      <c r="I955" s="28" t="str">
        <f>VLOOKUP(C955,[1]業者一覧!_xlnm.Database,13,FALSE)</f>
        <v>ﾀｸｶﾝｷｮｳｾｲﾋﾞｾﾝﾀｰ</v>
      </c>
      <c r="J955" s="29" t="str">
        <f>VLOOKUP(C955,[1]業者一覧!_xlnm.Database,16,FALSE)</f>
        <v>846-0023</v>
      </c>
      <c r="K955" s="25" t="str">
        <f>VLOOKUP(C955,[1]業者一覧!_xlnm.Database,17,FALSE)</f>
        <v>佐賀県多久市南多久町長尾4125-32</v>
      </c>
      <c r="L955" s="30" t="str">
        <f>VLOOKUP(C955,[1]業者一覧!_xlnm.Database,18,FALSE)</f>
        <v>0952-74-2233</v>
      </c>
      <c r="M955" s="31" t="str">
        <f>VLOOKUP(C955,[1]業者一覧!_xlnm.Database,19,FALSE)</f>
        <v>佐内</v>
      </c>
      <c r="N955" s="32" t="s">
        <v>38</v>
      </c>
      <c r="O955" s="33" t="s">
        <v>38</v>
      </c>
      <c r="P955" s="33" t="s">
        <v>38</v>
      </c>
      <c r="Q955" s="33" t="s">
        <v>38</v>
      </c>
      <c r="R955" s="34" t="s">
        <v>38</v>
      </c>
      <c r="S955" s="52" t="s">
        <v>38</v>
      </c>
      <c r="T955" s="50" t="s">
        <v>38</v>
      </c>
      <c r="U955" s="50" t="s">
        <v>38</v>
      </c>
      <c r="V955" s="50" t="s">
        <v>38</v>
      </c>
      <c r="W955" s="51" t="s">
        <v>38</v>
      </c>
      <c r="X955" s="53"/>
      <c r="Y955" s="52" t="s">
        <v>38</v>
      </c>
      <c r="Z955" s="50" t="s">
        <v>38</v>
      </c>
      <c r="AA955" s="50" t="s">
        <v>38</v>
      </c>
      <c r="AB955" s="50" t="s">
        <v>38</v>
      </c>
      <c r="AC955" s="51" t="s">
        <v>38</v>
      </c>
      <c r="AD955" s="38" t="s">
        <v>38</v>
      </c>
      <c r="AE955" s="33"/>
      <c r="AF955" s="33" t="s">
        <v>38</v>
      </c>
      <c r="AG955" s="34"/>
      <c r="AH955" s="38" t="s">
        <v>38</v>
      </c>
      <c r="AI955" s="38"/>
      <c r="AJ955" s="41"/>
      <c r="AK955" s="39">
        <f t="shared" si="69"/>
        <v>17</v>
      </c>
      <c r="AL955" s="40"/>
    </row>
    <row r="956" spans="1:40" ht="37.5" customHeight="1">
      <c r="A956" s="22">
        <f>VLOOKUP(C956,[1]業者一覧!_xlnm.Database,3,FALSE)</f>
        <v>0</v>
      </c>
      <c r="B956" s="22">
        <f>VLOOKUP(C956,[1]業者一覧!_xlnm.Database,11,FALSE)</f>
        <v>1</v>
      </c>
      <c r="C956" s="23">
        <v>141343</v>
      </c>
      <c r="D956" s="24" t="str">
        <f t="shared" si="70"/>
        <v>04101141343</v>
      </c>
      <c r="E956" s="25" t="str">
        <f>VLOOKUP(C956,[1]業者一覧!_xlnm.Database,2,FALSE)</f>
        <v>多久建設㈱</v>
      </c>
      <c r="F956" s="26">
        <f>VLOOKUP(C956,[1]業者一覧!_xlnm.Database,4,FALSE)</f>
        <v>43166</v>
      </c>
      <c r="G956" s="27">
        <f t="shared" si="71"/>
        <v>44991</v>
      </c>
      <c r="H956" s="28" t="str">
        <f>VLOOKUP(C956,[1]業者一覧!_xlnm.Database,12,FALSE)</f>
        <v>秋永 一正</v>
      </c>
      <c r="I956" s="28" t="str">
        <f>VLOOKUP(C956,[1]業者一覧!_xlnm.Database,13,FALSE)</f>
        <v>ﾀｸｹﾝｾﾂ</v>
      </c>
      <c r="J956" s="29">
        <f>VLOOKUP(C956,[1]業者一覧!_xlnm.Database,16,FALSE)</f>
        <v>8460002</v>
      </c>
      <c r="K956" s="25" t="str">
        <f>VLOOKUP(C956,[1]業者一覧!_xlnm.Database,17,FALSE)</f>
        <v>佐賀県多久市北多久町大字小侍1152</v>
      </c>
      <c r="L956" s="30" t="str">
        <f>VLOOKUP(C956,[1]業者一覧!_xlnm.Database,18,FALSE)</f>
        <v>0952-75-2776</v>
      </c>
      <c r="M956" s="31" t="str">
        <f>VLOOKUP(C956,[1]業者一覧!_xlnm.Database,19,FALSE)</f>
        <v>佐内</v>
      </c>
      <c r="N956" s="32"/>
      <c r="O956" s="33"/>
      <c r="P956" s="33"/>
      <c r="Q956" s="33"/>
      <c r="R956" s="34"/>
      <c r="S956" s="52" t="s">
        <v>38</v>
      </c>
      <c r="T956" s="50" t="s">
        <v>38</v>
      </c>
      <c r="U956" s="50" t="s">
        <v>38</v>
      </c>
      <c r="V956" s="50" t="s">
        <v>38</v>
      </c>
      <c r="W956" s="51"/>
      <c r="X956" s="53"/>
      <c r="Y956" s="52" t="s">
        <v>38</v>
      </c>
      <c r="Z956" s="50" t="s">
        <v>38</v>
      </c>
      <c r="AA956" s="50" t="s">
        <v>38</v>
      </c>
      <c r="AB956" s="50"/>
      <c r="AC956" s="51" t="s">
        <v>38</v>
      </c>
      <c r="AD956" s="38"/>
      <c r="AE956" s="33"/>
      <c r="AF956" s="33"/>
      <c r="AG956" s="34"/>
      <c r="AH956" s="38" t="s">
        <v>38</v>
      </c>
      <c r="AI956" s="38"/>
      <c r="AJ956" s="41"/>
      <c r="AK956" s="39">
        <f t="shared" si="69"/>
        <v>8</v>
      </c>
      <c r="AL956" s="40"/>
    </row>
    <row r="957" spans="1:40" ht="37.5" customHeight="1">
      <c r="A957" s="22">
        <f>VLOOKUP(C957,[1]業者一覧!_xlnm.Database,3,FALSE)</f>
        <v>0</v>
      </c>
      <c r="B957" s="22">
        <f>VLOOKUP(C957,[1]業者一覧!_xlnm.Database,11,FALSE)</f>
        <v>1</v>
      </c>
      <c r="C957" s="23">
        <v>43751</v>
      </c>
      <c r="D957" s="42" t="str">
        <f t="shared" si="70"/>
        <v>04101043751</v>
      </c>
      <c r="E957" s="43" t="str">
        <f>VLOOKUP(C957,[1]業者一覧!_xlnm.Database,2,FALSE)</f>
        <v>㈱田口興業</v>
      </c>
      <c r="F957" s="44">
        <f>VLOOKUP(C957,[1]業者一覧!_xlnm.Database,4,FALSE)</f>
        <v>42766</v>
      </c>
      <c r="G957" s="45">
        <f t="shared" si="71"/>
        <v>44591</v>
      </c>
      <c r="H957" s="46" t="str">
        <f>VLOOKUP(C957,[1]業者一覧!_xlnm.Database,12,FALSE)</f>
        <v>田口 雄司</v>
      </c>
      <c r="I957" s="46" t="str">
        <f>VLOOKUP(C957,[1]業者一覧!_xlnm.Database,13,FALSE)</f>
        <v>ﾀｸﾞﾁｺｳｷﾞｮｳ</v>
      </c>
      <c r="J957" s="29">
        <f>VLOOKUP(C957,[1]業者一覧!_xlnm.Database,16,FALSE)</f>
        <v>8160962</v>
      </c>
      <c r="K957" s="43" t="str">
        <f>VLOOKUP(C957,[1]業者一覧!_xlnm.Database,17,FALSE)</f>
        <v>福岡県大野城市つつじヶ丘4-19-1</v>
      </c>
      <c r="L957" s="47" t="str">
        <f>VLOOKUP(C957,[1]業者一覧!_xlnm.Database,18,FALSE)</f>
        <v>092-596-7425</v>
      </c>
      <c r="M957" s="48" t="str">
        <f>VLOOKUP(C957,[1]業者一覧!_xlnm.Database,19,FALSE)</f>
        <v>佐外</v>
      </c>
      <c r="N957" s="49"/>
      <c r="O957" s="50"/>
      <c r="P957" s="50"/>
      <c r="Q957" s="50"/>
      <c r="R957" s="51"/>
      <c r="S957" s="52" t="s">
        <v>38</v>
      </c>
      <c r="T957" s="50" t="s">
        <v>38</v>
      </c>
      <c r="U957" s="50" t="s">
        <v>38</v>
      </c>
      <c r="V957" s="50"/>
      <c r="W957" s="51"/>
      <c r="X957" s="53"/>
      <c r="Y957" s="52" t="s">
        <v>38</v>
      </c>
      <c r="Z957" s="50" t="s">
        <v>38</v>
      </c>
      <c r="AA957" s="50" t="s">
        <v>38</v>
      </c>
      <c r="AB957" s="50"/>
      <c r="AC957" s="51" t="s">
        <v>38</v>
      </c>
      <c r="AD957" s="54"/>
      <c r="AE957" s="50"/>
      <c r="AF957" s="50"/>
      <c r="AG957" s="51"/>
      <c r="AH957" s="54" t="s">
        <v>38</v>
      </c>
      <c r="AI957" s="54"/>
      <c r="AJ957" s="53"/>
      <c r="AK957" s="55">
        <f t="shared" si="69"/>
        <v>7</v>
      </c>
      <c r="AL957" s="56"/>
    </row>
    <row r="958" spans="1:40" ht="37.5" customHeight="1">
      <c r="A958" s="22">
        <f>VLOOKUP(C958,[1]業者一覧!_xlnm.Database,3,FALSE)</f>
        <v>0</v>
      </c>
      <c r="B958" s="22">
        <f>VLOOKUP(C958,[1]業者一覧!_xlnm.Database,11,FALSE)</f>
        <v>1</v>
      </c>
      <c r="C958" s="23">
        <v>82698</v>
      </c>
      <c r="D958" s="42" t="str">
        <f t="shared" si="70"/>
        <v>04101082698</v>
      </c>
      <c r="E958" s="43" t="str">
        <f>VLOOKUP(C958,[1]業者一覧!_xlnm.Database,2,FALSE)</f>
        <v>田口 重利</v>
      </c>
      <c r="F958" s="44">
        <f>VLOOKUP(C958,[1]業者一覧!_xlnm.Database,4,FALSE)</f>
        <v>42774</v>
      </c>
      <c r="G958" s="45">
        <f t="shared" si="71"/>
        <v>44599</v>
      </c>
      <c r="H958" s="46" t="str">
        <f>VLOOKUP(C958,[1]業者一覧!_xlnm.Database,12,FALSE)</f>
        <v>田口 重利</v>
      </c>
      <c r="I958" s="46" t="str">
        <f>VLOOKUP(C958,[1]業者一覧!_xlnm.Database,13,FALSE)</f>
        <v>ﾀｸﾞﾁｼｹﾞﾄｼ</v>
      </c>
      <c r="J958" s="29">
        <f>VLOOKUP(C958,[1]業者一覧!_xlnm.Database,16,FALSE)</f>
        <v>8450032</v>
      </c>
      <c r="K958" s="43" t="str">
        <f>VLOOKUP(C958,[1]業者一覧!_xlnm.Database,17,FALSE)</f>
        <v>佐賀県小城市三日月町金田75-1</v>
      </c>
      <c r="L958" s="47" t="str">
        <f>VLOOKUP(C958,[1]業者一覧!_xlnm.Database,18,FALSE)</f>
        <v>0952-72-7547</v>
      </c>
      <c r="M958" s="48" t="str">
        <f>VLOOKUP(C958,[1]業者一覧!_xlnm.Database,19,FALSE)</f>
        <v>佐内</v>
      </c>
      <c r="N958" s="49"/>
      <c r="O958" s="50"/>
      <c r="P958" s="50"/>
      <c r="Q958" s="50"/>
      <c r="R958" s="51"/>
      <c r="S958" s="52" t="s">
        <v>40</v>
      </c>
      <c r="T958" s="50" t="s">
        <v>38</v>
      </c>
      <c r="U958" s="50" t="s">
        <v>38</v>
      </c>
      <c r="V958" s="50" t="s">
        <v>38</v>
      </c>
      <c r="W958" s="51"/>
      <c r="X958" s="53"/>
      <c r="Y958" s="52"/>
      <c r="Z958" s="50" t="s">
        <v>40</v>
      </c>
      <c r="AA958" s="50" t="s">
        <v>40</v>
      </c>
      <c r="AB958" s="50"/>
      <c r="AC958" s="51" t="s">
        <v>40</v>
      </c>
      <c r="AD958" s="54"/>
      <c r="AE958" s="50"/>
      <c r="AF958" s="50"/>
      <c r="AG958" s="51"/>
      <c r="AH958" s="54"/>
      <c r="AI958" s="54"/>
      <c r="AJ958" s="53"/>
      <c r="AK958" s="55">
        <f t="shared" si="69"/>
        <v>7</v>
      </c>
      <c r="AL958" s="56"/>
    </row>
    <row r="959" spans="1:40" ht="37.5" customHeight="1">
      <c r="A959" s="22">
        <f>VLOOKUP(C959,[1]業者一覧!_xlnm.Database,3,FALSE)</f>
        <v>0</v>
      </c>
      <c r="B959" s="22">
        <f>VLOOKUP(C959,[1]業者一覧!_xlnm.Database,11,FALSE)</f>
        <v>1</v>
      </c>
      <c r="C959" s="23">
        <v>140296</v>
      </c>
      <c r="D959" s="42" t="str">
        <f t="shared" si="70"/>
        <v>04101140296</v>
      </c>
      <c r="E959" s="43" t="str">
        <f>VLOOKUP(C959,[1]業者一覧!_xlnm.Database,2,FALSE)</f>
        <v>詫磨運輸㈱</v>
      </c>
      <c r="F959" s="44">
        <f>VLOOKUP(C959,[1]業者一覧!_xlnm.Database,4,FALSE)</f>
        <v>42633</v>
      </c>
      <c r="G959" s="45">
        <f t="shared" si="71"/>
        <v>44458</v>
      </c>
      <c r="H959" s="46" t="str">
        <f>VLOOKUP(C959,[1]業者一覧!_xlnm.Database,12,FALSE)</f>
        <v>詫磨 康雄</v>
      </c>
      <c r="I959" s="46" t="str">
        <f>VLOOKUP(C959,[1]業者一覧!_xlnm.Database,13,FALSE)</f>
        <v>ﾀｸﾏｳﾝﾕ</v>
      </c>
      <c r="J959" s="29">
        <f>VLOOKUP(C959,[1]業者一覧!_xlnm.Database,16,FALSE)</f>
        <v>8700026</v>
      </c>
      <c r="K959" s="43" t="str">
        <f>VLOOKUP(C959,[1]業者一覧!_xlnm.Database,17,FALSE)</f>
        <v>大分県大分市大手町1-2-1</v>
      </c>
      <c r="L959" s="47" t="str">
        <f>VLOOKUP(C959,[1]業者一覧!_xlnm.Database,18,FALSE)</f>
        <v>097-536-2775</v>
      </c>
      <c r="M959" s="48" t="str">
        <f>VLOOKUP(C959,[1]業者一覧!_xlnm.Database,19,FALSE)</f>
        <v>佐外</v>
      </c>
      <c r="N959" s="49" t="s">
        <v>38</v>
      </c>
      <c r="O959" s="50" t="s">
        <v>38</v>
      </c>
      <c r="P959" s="50" t="s">
        <v>38</v>
      </c>
      <c r="Q959" s="50" t="s">
        <v>38</v>
      </c>
      <c r="R959" s="51" t="s">
        <v>38</v>
      </c>
      <c r="S959" s="52" t="s">
        <v>38</v>
      </c>
      <c r="T959" s="50" t="s">
        <v>38</v>
      </c>
      <c r="U959" s="50" t="s">
        <v>38</v>
      </c>
      <c r="V959" s="50" t="s">
        <v>38</v>
      </c>
      <c r="W959" s="51" t="s">
        <v>38</v>
      </c>
      <c r="X959" s="53"/>
      <c r="Y959" s="52" t="s">
        <v>38</v>
      </c>
      <c r="Z959" s="50" t="s">
        <v>38</v>
      </c>
      <c r="AA959" s="50" t="s">
        <v>38</v>
      </c>
      <c r="AB959" s="50" t="s">
        <v>38</v>
      </c>
      <c r="AC959" s="51" t="s">
        <v>38</v>
      </c>
      <c r="AD959" s="54" t="s">
        <v>38</v>
      </c>
      <c r="AE959" s="50"/>
      <c r="AF959" s="50" t="s">
        <v>38</v>
      </c>
      <c r="AG959" s="51"/>
      <c r="AH959" s="54" t="s">
        <v>38</v>
      </c>
      <c r="AI959" s="54"/>
      <c r="AJ959" s="53"/>
      <c r="AK959" s="55">
        <f t="shared" si="69"/>
        <v>17</v>
      </c>
      <c r="AL959" s="56"/>
    </row>
    <row r="960" spans="1:40" ht="37.5" customHeight="1">
      <c r="A960" s="22">
        <f>VLOOKUP(C960,[1]業者一覧!_xlnm.Database,3,FALSE)</f>
        <v>0</v>
      </c>
      <c r="B960" s="22">
        <f>VLOOKUP(C960,[1]業者一覧!_xlnm.Database,11,FALSE)</f>
        <v>7</v>
      </c>
      <c r="C960" s="23">
        <v>139488</v>
      </c>
      <c r="D960" s="42" t="str">
        <f t="shared" si="70"/>
        <v>04107139488</v>
      </c>
      <c r="E960" s="43" t="str">
        <f>VLOOKUP(C960,[1]業者一覧!_xlnm.Database,2,FALSE)</f>
        <v>㈲武雄ひまわり環境</v>
      </c>
      <c r="F960" s="44">
        <f>VLOOKUP(C960,[1]業者一覧!_xlnm.Database,4,FALSE)</f>
        <v>43058</v>
      </c>
      <c r="G960" s="45">
        <f t="shared" si="71"/>
        <v>44883</v>
      </c>
      <c r="H960" s="46" t="str">
        <f>VLOOKUP(C960,[1]業者一覧!_xlnm.Database,12,FALSE)</f>
        <v>槇 志津子</v>
      </c>
      <c r="I960" s="46" t="str">
        <f>VLOOKUP(C960,[1]業者一覧!_xlnm.Database,13,FALSE)</f>
        <v>ﾀｹｵﾋﾏﾜﾘｶﾝｷｮｳ</v>
      </c>
      <c r="J960" s="29">
        <f>VLOOKUP(C960,[1]業者一覧!_xlnm.Database,16,FALSE)</f>
        <v>8430024</v>
      </c>
      <c r="K960" s="43" t="str">
        <f>VLOOKUP(C960,[1]業者一覧!_xlnm.Database,17,FALSE)</f>
        <v>佐賀県武雄市武雄町大字富岡10372-8</v>
      </c>
      <c r="L960" s="47" t="str">
        <f>VLOOKUP(C960,[1]業者一覧!_xlnm.Database,18,FALSE)</f>
        <v>0954-22-3357</v>
      </c>
      <c r="M960" s="48" t="str">
        <f>VLOOKUP(C960,[1]業者一覧!_xlnm.Database,19,FALSE)</f>
        <v>杵内</v>
      </c>
      <c r="N960" s="49"/>
      <c r="O960" s="50" t="s">
        <v>38</v>
      </c>
      <c r="P960" s="60"/>
      <c r="Q960" s="50"/>
      <c r="R960" s="51"/>
      <c r="S960" s="59"/>
      <c r="T960" s="60"/>
      <c r="U960" s="60"/>
      <c r="V960" s="60"/>
      <c r="W960" s="51"/>
      <c r="X960" s="53"/>
      <c r="Y960" s="59"/>
      <c r="Z960" s="60"/>
      <c r="AA960" s="60"/>
      <c r="AB960" s="50"/>
      <c r="AC960" s="61"/>
      <c r="AD960" s="54"/>
      <c r="AE960" s="50"/>
      <c r="AF960" s="50"/>
      <c r="AG960" s="51"/>
      <c r="AH960" s="54"/>
      <c r="AI960" s="54"/>
      <c r="AJ960" s="53"/>
      <c r="AK960" s="55">
        <f t="shared" si="69"/>
        <v>1</v>
      </c>
      <c r="AL960" s="100"/>
      <c r="AN960" s="58"/>
    </row>
    <row r="961" spans="1:40" ht="37.5" customHeight="1">
      <c r="A961" s="22">
        <f>VLOOKUP(C961,[1]業者一覧!_xlnm.Database,3,FALSE)</f>
        <v>0</v>
      </c>
      <c r="B961" s="22">
        <f>VLOOKUP(C961,[1]業者一覧!_xlnm.Database,11,FALSE)</f>
        <v>3</v>
      </c>
      <c r="C961" s="23">
        <v>55850</v>
      </c>
      <c r="D961" s="42" t="str">
        <f t="shared" si="70"/>
        <v>04103055850</v>
      </c>
      <c r="E961" s="43" t="str">
        <f>VLOOKUP(C961,[1]業者一覧!_xlnm.Database,2,FALSE)</f>
        <v>㈱竹田商会</v>
      </c>
      <c r="F961" s="44">
        <f>VLOOKUP(C961,[1]業者一覧!_xlnm.Database,4,FALSE)</f>
        <v>42276</v>
      </c>
      <c r="G961" s="45">
        <f t="shared" si="71"/>
        <v>44102</v>
      </c>
      <c r="H961" s="46" t="str">
        <f>VLOOKUP(C961,[1]業者一覧!_xlnm.Database,12,FALSE)</f>
        <v>竹田 奉正</v>
      </c>
      <c r="I961" s="46" t="str">
        <f>VLOOKUP(C961,[1]業者一覧!_xlnm.Database,13,FALSE)</f>
        <v>ﾀｹﾀﾞｼｮｳｶｲ</v>
      </c>
      <c r="J961" s="29">
        <f>VLOOKUP(C961,[1]業者一覧!_xlnm.Database,16,FALSE)</f>
        <v>8120006</v>
      </c>
      <c r="K961" s="43" t="str">
        <f>VLOOKUP(C961,[1]業者一覧!_xlnm.Database,17,FALSE)</f>
        <v>福岡県福岡市博多区上牟田1-17-21</v>
      </c>
      <c r="L961" s="47" t="str">
        <f>VLOOKUP(C961,[1]業者一覧!_xlnm.Database,18,FALSE)</f>
        <v>092-432-0088</v>
      </c>
      <c r="M961" s="48" t="str">
        <f>VLOOKUP(C961,[1]業者一覧!_xlnm.Database,19,FALSE)</f>
        <v>鳥外</v>
      </c>
      <c r="N961" s="49"/>
      <c r="O961" s="50"/>
      <c r="P961" s="50" t="s">
        <v>38</v>
      </c>
      <c r="Q961" s="50" t="s">
        <v>38</v>
      </c>
      <c r="R961" s="51" t="s">
        <v>38</v>
      </c>
      <c r="S961" s="52" t="s">
        <v>38</v>
      </c>
      <c r="T961" s="50" t="s">
        <v>38</v>
      </c>
      <c r="U961" s="50" t="s">
        <v>38</v>
      </c>
      <c r="V961" s="50" t="s">
        <v>38</v>
      </c>
      <c r="W961" s="51"/>
      <c r="X961" s="53"/>
      <c r="Y961" s="52" t="s">
        <v>38</v>
      </c>
      <c r="Z961" s="50" t="s">
        <v>38</v>
      </c>
      <c r="AA961" s="50" t="s">
        <v>38</v>
      </c>
      <c r="AB961" s="50"/>
      <c r="AC961" s="51" t="s">
        <v>38</v>
      </c>
      <c r="AD961" s="54"/>
      <c r="AE961" s="50"/>
      <c r="AF961" s="50"/>
      <c r="AG961" s="51"/>
      <c r="AH961" s="54" t="s">
        <v>38</v>
      </c>
      <c r="AI961" s="54"/>
      <c r="AJ961" s="53"/>
      <c r="AK961" s="55">
        <f t="shared" si="69"/>
        <v>11</v>
      </c>
      <c r="AL961" s="56"/>
      <c r="AN961" s="58"/>
    </row>
    <row r="962" spans="1:40" ht="37.5" customHeight="1">
      <c r="A962" s="22">
        <f>VLOOKUP(C962,[1]業者一覧!_xlnm.Database,3,FALSE)</f>
        <v>0</v>
      </c>
      <c r="B962" s="22">
        <f>VLOOKUP(C962,[1]業者一覧!_xlnm.Database,11,FALSE)</f>
        <v>1</v>
      </c>
      <c r="C962" s="23">
        <v>156599</v>
      </c>
      <c r="D962" s="42" t="str">
        <f t="shared" si="70"/>
        <v>04101156599</v>
      </c>
      <c r="E962" s="43" t="str">
        <f>VLOOKUP(C962,[1]業者一覧!_xlnm.Database,2,FALSE)</f>
        <v>竹原清備㈱</v>
      </c>
      <c r="F962" s="44">
        <f>VLOOKUP(C962,[1]業者一覧!_xlnm.Database,4,FALSE)</f>
        <v>42272</v>
      </c>
      <c r="G962" s="45">
        <f t="shared" si="71"/>
        <v>44098</v>
      </c>
      <c r="H962" s="46" t="str">
        <f>VLOOKUP(C962,[1]業者一覧!_xlnm.Database,12,FALSE)</f>
        <v>竹原 聖吾</v>
      </c>
      <c r="I962" s="46" t="str">
        <f>VLOOKUP(C962,[1]業者一覧!_xlnm.Database,13,FALSE)</f>
        <v>ﾀｹﾊﾗｾｲﾋﾞ</v>
      </c>
      <c r="J962" s="29" t="str">
        <f>VLOOKUP(C962,[1]業者一覧!_xlnm.Database,16,FALSE)</f>
        <v>811-5142</v>
      </c>
      <c r="K962" s="43" t="str">
        <f>VLOOKUP(C962,[1]業者一覧!_xlnm.Database,17,FALSE)</f>
        <v>長崎県壱岐市郷ノ浦町東触667-2</v>
      </c>
      <c r="L962" s="47" t="str">
        <f>VLOOKUP(C962,[1]業者一覧!_xlnm.Database,18,FALSE)</f>
        <v>0920-47-1209</v>
      </c>
      <c r="M962" s="48" t="str">
        <f>VLOOKUP(C962,[1]業者一覧!_xlnm.Database,19,FALSE)</f>
        <v>佐外</v>
      </c>
      <c r="N962" s="49"/>
      <c r="O962" s="50" t="s">
        <v>38</v>
      </c>
      <c r="P962" s="50"/>
      <c r="Q962" s="50"/>
      <c r="R962" s="51"/>
      <c r="S962" s="52"/>
      <c r="T962" s="50"/>
      <c r="U962" s="50"/>
      <c r="V962" s="50"/>
      <c r="W962" s="51" t="s">
        <v>38</v>
      </c>
      <c r="X962" s="53"/>
      <c r="Y962" s="52"/>
      <c r="Z962" s="50"/>
      <c r="AA962" s="50"/>
      <c r="AB962" s="50"/>
      <c r="AC962" s="51"/>
      <c r="AD962" s="54"/>
      <c r="AE962" s="50"/>
      <c r="AF962" s="50"/>
      <c r="AG962" s="51"/>
      <c r="AH962" s="54"/>
      <c r="AI962" s="54"/>
      <c r="AJ962" s="53"/>
      <c r="AK962" s="55">
        <f t="shared" si="69"/>
        <v>2</v>
      </c>
      <c r="AL962" s="56"/>
      <c r="AN962" s="58"/>
    </row>
    <row r="963" spans="1:40" ht="37.5" customHeight="1">
      <c r="A963" s="22">
        <f>VLOOKUP(C963,[1]業者一覧!_xlnm.Database,3,FALSE)</f>
        <v>0</v>
      </c>
      <c r="B963" s="22">
        <f>VLOOKUP(C963,[1]業者一覧!_xlnm.Database,11,FALSE)</f>
        <v>3</v>
      </c>
      <c r="C963" s="23">
        <v>200150</v>
      </c>
      <c r="D963" s="42" t="str">
        <f t="shared" si="70"/>
        <v>04103200150</v>
      </c>
      <c r="E963" s="43" t="str">
        <f>VLOOKUP(C963,[1]業者一覧!_xlnm.Database,2,FALSE)</f>
        <v>武廣 啓司</v>
      </c>
      <c r="F963" s="44">
        <f>VLOOKUP(C963,[1]業者一覧!_xlnm.Database,4,FALSE)</f>
        <v>43173</v>
      </c>
      <c r="G963" s="45">
        <f t="shared" si="71"/>
        <v>44998</v>
      </c>
      <c r="H963" s="46" t="str">
        <f>VLOOKUP(C963,[1]業者一覧!_xlnm.Database,12,FALSE)</f>
        <v>武廣 啓司</v>
      </c>
      <c r="I963" s="46" t="str">
        <f>VLOOKUP(C963,[1]業者一覧!_xlnm.Database,13,FALSE)</f>
        <v>ﾀｹﾋﾛｹｲｼﾞ</v>
      </c>
      <c r="J963" s="29" t="str">
        <f>VLOOKUP(C963,[1]業者一覧!_xlnm.Database,16,FALSE)</f>
        <v>841-0204</v>
      </c>
      <c r="K963" s="43" t="str">
        <f>VLOOKUP(C963,[1]業者一覧!_xlnm.Database,17,FALSE)</f>
        <v>佐賀県三養基郡基山町大字宮浦552-37</v>
      </c>
      <c r="L963" s="47" t="str">
        <f>VLOOKUP(C963,[1]業者一覧!_xlnm.Database,18,FALSE)</f>
        <v>0942-92-5141</v>
      </c>
      <c r="M963" s="48" t="str">
        <f>VLOOKUP(C963,[1]業者一覧!_xlnm.Database,19,FALSE)</f>
        <v>鳥内</v>
      </c>
      <c r="N963" s="49"/>
      <c r="O963" s="50"/>
      <c r="P963" s="50"/>
      <c r="Q963" s="50"/>
      <c r="R963" s="51"/>
      <c r="S963" s="52" t="s">
        <v>38</v>
      </c>
      <c r="T963" s="50" t="s">
        <v>38</v>
      </c>
      <c r="U963" s="50" t="s">
        <v>38</v>
      </c>
      <c r="V963" s="50" t="s">
        <v>38</v>
      </c>
      <c r="W963" s="51"/>
      <c r="X963" s="53"/>
      <c r="Y963" s="52"/>
      <c r="Z963" s="50" t="s">
        <v>38</v>
      </c>
      <c r="AA963" s="50" t="s">
        <v>38</v>
      </c>
      <c r="AB963" s="50"/>
      <c r="AC963" s="51" t="s">
        <v>38</v>
      </c>
      <c r="AD963" s="54"/>
      <c r="AE963" s="50"/>
      <c r="AF963" s="50"/>
      <c r="AG963" s="51"/>
      <c r="AH963" s="54"/>
      <c r="AI963" s="54"/>
      <c r="AJ963" s="53"/>
      <c r="AK963" s="55">
        <f t="shared" si="69"/>
        <v>7</v>
      </c>
      <c r="AL963" s="56"/>
      <c r="AN963" s="58"/>
    </row>
    <row r="964" spans="1:40" ht="37.5" customHeight="1">
      <c r="A964" s="22">
        <f>VLOOKUP(C964,[1]業者一覧!_xlnm.Database,3,FALSE)</f>
        <v>0</v>
      </c>
      <c r="B964" s="22">
        <f>VLOOKUP(C964,[1]業者一覧!_xlnm.Database,11,FALSE)</f>
        <v>1</v>
      </c>
      <c r="C964" s="23">
        <v>169662</v>
      </c>
      <c r="D964" s="42" t="str">
        <f t="shared" si="70"/>
        <v>04101169662</v>
      </c>
      <c r="E964" s="43" t="str">
        <f>VLOOKUP(C964,[1]業者一覧!_xlnm.Database,2,FALSE)</f>
        <v>竹広建設㈱</v>
      </c>
      <c r="F964" s="44">
        <f>VLOOKUP(C964,[1]業者一覧!_xlnm.Database,4,FALSE)</f>
        <v>43067</v>
      </c>
      <c r="G964" s="45">
        <f t="shared" si="71"/>
        <v>44892</v>
      </c>
      <c r="H964" s="46" t="str">
        <f>VLOOKUP(C964,[1]業者一覧!_xlnm.Database,12,FALSE)</f>
        <v>竹廣 喜友</v>
      </c>
      <c r="I964" s="46" t="str">
        <f>VLOOKUP(C964,[1]業者一覧!_xlnm.Database,13,FALSE)</f>
        <v>ﾀｹﾋﾛｹﾝｾﾂ</v>
      </c>
      <c r="J964" s="29" t="str">
        <f>VLOOKUP(C964,[1]業者一覧!_xlnm.Database,16,FALSE)</f>
        <v>846-0041</v>
      </c>
      <c r="K964" s="43" t="str">
        <f>VLOOKUP(C964,[1]業者一覧!_xlnm.Database,17,FALSE)</f>
        <v>佐賀県多久市西多久町大字板屋7617</v>
      </c>
      <c r="L964" s="47" t="str">
        <f>VLOOKUP(C964,[1]業者一覧!_xlnm.Database,18,FALSE)</f>
        <v>0952-74-2752</v>
      </c>
      <c r="M964" s="48" t="str">
        <f>VLOOKUP(C964,[1]業者一覧!_xlnm.Database,19,FALSE)</f>
        <v>佐内</v>
      </c>
      <c r="N964" s="49" t="s">
        <v>38</v>
      </c>
      <c r="O964" s="50" t="s">
        <v>40</v>
      </c>
      <c r="P964" s="50" t="s">
        <v>40</v>
      </c>
      <c r="Q964" s="50" t="s">
        <v>40</v>
      </c>
      <c r="R964" s="51" t="s">
        <v>40</v>
      </c>
      <c r="S964" s="52" t="s">
        <v>40</v>
      </c>
      <c r="T964" s="50" t="s">
        <v>38</v>
      </c>
      <c r="U964" s="50" t="s">
        <v>38</v>
      </c>
      <c r="V964" s="50" t="s">
        <v>38</v>
      </c>
      <c r="W964" s="51" t="s">
        <v>40</v>
      </c>
      <c r="X964" s="53"/>
      <c r="Y964" s="52" t="s">
        <v>38</v>
      </c>
      <c r="Z964" s="50" t="s">
        <v>40</v>
      </c>
      <c r="AA964" s="50" t="s">
        <v>40</v>
      </c>
      <c r="AB964" s="50" t="s">
        <v>40</v>
      </c>
      <c r="AC964" s="51" t="s">
        <v>40</v>
      </c>
      <c r="AD964" s="54"/>
      <c r="AE964" s="50"/>
      <c r="AF964" s="50" t="s">
        <v>40</v>
      </c>
      <c r="AG964" s="51" t="s">
        <v>40</v>
      </c>
      <c r="AH964" s="54" t="s">
        <v>38</v>
      </c>
      <c r="AI964" s="54" t="s">
        <v>38</v>
      </c>
      <c r="AJ964" s="53" t="s">
        <v>38</v>
      </c>
      <c r="AK964" s="55">
        <f t="shared" si="69"/>
        <v>17</v>
      </c>
      <c r="AL964" s="56"/>
      <c r="AN964" s="58"/>
    </row>
    <row r="965" spans="1:40" ht="37.5" customHeight="1">
      <c r="A965" s="22">
        <f>VLOOKUP(C965,[1]業者一覧!_xlnm.Database,3,FALSE)</f>
        <v>0</v>
      </c>
      <c r="B965" s="22">
        <f>VLOOKUP(C965,[1]業者一覧!_xlnm.Database,11,FALSE)</f>
        <v>7</v>
      </c>
      <c r="C965" s="23">
        <v>168148</v>
      </c>
      <c r="D965" s="42" t="str">
        <f t="shared" si="70"/>
        <v>04107168148</v>
      </c>
      <c r="E965" s="43" t="str">
        <f>VLOOKUP(C965,[1]業者一覧!_xlnm.Database,2,FALSE)</f>
        <v>㈱タケリョー</v>
      </c>
      <c r="F965" s="44">
        <f>VLOOKUP(C965,[1]業者一覧!_xlnm.Database,4,FALSE)</f>
        <v>42992</v>
      </c>
      <c r="G965" s="45">
        <f t="shared" si="71"/>
        <v>44817</v>
      </c>
      <c r="H965" s="46" t="str">
        <f>VLOOKUP(C965,[1]業者一覧!_xlnm.Database,12,FALSE)</f>
        <v>武富 和彦</v>
      </c>
      <c r="I965" s="46" t="str">
        <f>VLOOKUP(C965,[1]業者一覧!_xlnm.Database,13,FALSE)</f>
        <v>ﾀｹﾘｮｰ</v>
      </c>
      <c r="J965" s="29" t="str">
        <f>VLOOKUP(C965,[1]業者一覧!_xlnm.Database,16,FALSE)</f>
        <v>849-0501</v>
      </c>
      <c r="K965" s="43" t="str">
        <f>VLOOKUP(C965,[1]業者一覧!_xlnm.Database,17,FALSE)</f>
        <v>佐賀県杵島郡江北町大字山口241-1</v>
      </c>
      <c r="L965" s="47" t="str">
        <f>VLOOKUP(C965,[1]業者一覧!_xlnm.Database,18,FALSE)</f>
        <v>0952-86-2321</v>
      </c>
      <c r="M965" s="48" t="str">
        <f>VLOOKUP(C965,[1]業者一覧!_xlnm.Database,19,FALSE)</f>
        <v>杵内</v>
      </c>
      <c r="N965" s="49" t="s">
        <v>39</v>
      </c>
      <c r="O965" s="50"/>
      <c r="P965" s="60"/>
      <c r="Q965" s="50"/>
      <c r="R965" s="51"/>
      <c r="S965" s="59" t="s">
        <v>38</v>
      </c>
      <c r="T965" s="60"/>
      <c r="U965" s="60"/>
      <c r="V965" s="60"/>
      <c r="W965" s="51"/>
      <c r="X965" s="53"/>
      <c r="Y965" s="59" t="s">
        <v>38</v>
      </c>
      <c r="Z965" s="60" t="s">
        <v>38</v>
      </c>
      <c r="AA965" s="60" t="s">
        <v>38</v>
      </c>
      <c r="AB965" s="50"/>
      <c r="AC965" s="61" t="s">
        <v>38</v>
      </c>
      <c r="AD965" s="54"/>
      <c r="AE965" s="50"/>
      <c r="AF965" s="50"/>
      <c r="AG965" s="51"/>
      <c r="AH965" s="54"/>
      <c r="AI965" s="54"/>
      <c r="AJ965" s="53"/>
      <c r="AK965" s="55">
        <f t="shared" si="69"/>
        <v>6</v>
      </c>
      <c r="AL965" s="100" t="s">
        <v>69</v>
      </c>
      <c r="AN965" s="58"/>
    </row>
    <row r="966" spans="1:40" ht="37.5" customHeight="1">
      <c r="A966" s="22">
        <f>VLOOKUP(C966,[1]業者一覧!_xlnm.Database,3,FALSE)</f>
        <v>1</v>
      </c>
      <c r="B966" s="22">
        <f>VLOOKUP(C966,[1]業者一覧!_xlnm.Database,11,FALSE)</f>
        <v>1</v>
      </c>
      <c r="C966" s="23">
        <v>204937</v>
      </c>
      <c r="D966" s="24" t="str">
        <f t="shared" si="70"/>
        <v>04111204937</v>
      </c>
      <c r="E966" s="25" t="str">
        <f>VLOOKUP(C966,[1]業者一覧!_xlnm.Database,2,FALSE)</f>
        <v>㈲田籠建装</v>
      </c>
      <c r="F966" s="26">
        <f>VLOOKUP(C966,[1]業者一覧!_xlnm.Database,4,FALSE)</f>
        <v>43486</v>
      </c>
      <c r="G966" s="27">
        <f t="shared" si="71"/>
        <v>45311</v>
      </c>
      <c r="H966" s="28" t="str">
        <f>VLOOKUP(C966,[1]業者一覧!_xlnm.Database,12,FALSE)</f>
        <v>尾畑 真也</v>
      </c>
      <c r="I966" s="28" t="str">
        <f>VLOOKUP(C966,[1]業者一覧!_xlnm.Database,13,FALSE)</f>
        <v>ﾀｺﾞﾓﾘｹﾝｿｳ</v>
      </c>
      <c r="J966" s="29" t="str">
        <f>VLOOKUP(C966,[1]業者一覧!_xlnm.Database,16,FALSE)</f>
        <v>838-0058</v>
      </c>
      <c r="K966" s="25" t="str">
        <f>VLOOKUP(C966,[1]業者一覧!_xlnm.Database,17,FALSE)</f>
        <v>福岡県朝倉市馬田2701</v>
      </c>
      <c r="L966" s="30" t="str">
        <f>VLOOKUP(C966,[1]業者一覧!_xlnm.Database,18,FALSE)</f>
        <v>0944-33-0336</v>
      </c>
      <c r="M966" s="31" t="str">
        <f>VLOOKUP(C966,[1]業者一覧!_xlnm.Database,19,FALSE)</f>
        <v>佐外</v>
      </c>
      <c r="N966" s="32"/>
      <c r="O966" s="33"/>
      <c r="P966" s="33"/>
      <c r="Q966" s="33"/>
      <c r="R966" s="34"/>
      <c r="S966" s="35" t="s">
        <v>40</v>
      </c>
      <c r="T966" s="33" t="s">
        <v>40</v>
      </c>
      <c r="U966" s="33" t="s">
        <v>40</v>
      </c>
      <c r="V966" s="33" t="s">
        <v>40</v>
      </c>
      <c r="W966" s="34"/>
      <c r="X966" s="41"/>
      <c r="Y966" s="35" t="s">
        <v>40</v>
      </c>
      <c r="Z966" s="33" t="s">
        <v>40</v>
      </c>
      <c r="AA966" s="33" t="s">
        <v>40</v>
      </c>
      <c r="AB966" s="33"/>
      <c r="AC966" s="34" t="s">
        <v>38</v>
      </c>
      <c r="AD966" s="38"/>
      <c r="AE966" s="33"/>
      <c r="AF966" s="33"/>
      <c r="AG966" s="34"/>
      <c r="AH966" s="38" t="s">
        <v>38</v>
      </c>
      <c r="AI966" s="38"/>
      <c r="AJ966" s="41"/>
      <c r="AK966" s="39">
        <f t="shared" si="69"/>
        <v>8</v>
      </c>
      <c r="AL966" s="40"/>
      <c r="AN966" s="58"/>
    </row>
    <row r="967" spans="1:40" ht="37.5" customHeight="1">
      <c r="A967" s="22">
        <f>VLOOKUP(C967,[1]業者一覧!_xlnm.Database,3,FALSE)</f>
        <v>1</v>
      </c>
      <c r="B967" s="22">
        <f>VLOOKUP(C967,[1]業者一覧!_xlnm.Database,11,FALSE)</f>
        <v>5</v>
      </c>
      <c r="C967" s="23">
        <v>62575</v>
      </c>
      <c r="D967" s="42" t="str">
        <f t="shared" si="70"/>
        <v>04115062575</v>
      </c>
      <c r="E967" s="43" t="str">
        <f>VLOOKUP(C967,[1]業者一覧!_xlnm.Database,2,FALSE)</f>
        <v>田崎 和紀</v>
      </c>
      <c r="F967" s="44">
        <f>VLOOKUP(C967,[1]業者一覧!_xlnm.Database,4,FALSE)</f>
        <v>43659</v>
      </c>
      <c r="G967" s="45">
        <f t="shared" si="71"/>
        <v>45485</v>
      </c>
      <c r="H967" s="46" t="str">
        <f>VLOOKUP(C967,[1]業者一覧!_xlnm.Database,12,FALSE)</f>
        <v>田﨑 和紀</v>
      </c>
      <c r="I967" s="46" t="str">
        <f>VLOOKUP(C967,[1]業者一覧!_xlnm.Database,13,FALSE)</f>
        <v>ﾀｻｷｶｽﾞﾉﾘ</v>
      </c>
      <c r="J967" s="29">
        <f>VLOOKUP(C967,[1]業者一覧!_xlnm.Database,16,FALSE)</f>
        <v>8470075</v>
      </c>
      <c r="K967" s="43" t="str">
        <f>VLOOKUP(C967,[1]業者一覧!_xlnm.Database,17,FALSE)</f>
        <v>佐賀県唐津市和多田南先石5-2</v>
      </c>
      <c r="L967" s="47" t="str">
        <f>VLOOKUP(C967,[1]業者一覧!_xlnm.Database,18,FALSE)</f>
        <v>0955-74-2237</v>
      </c>
      <c r="M967" s="48" t="str">
        <f>VLOOKUP(C967,[1]業者一覧!_xlnm.Database,19,FALSE)</f>
        <v>唐内</v>
      </c>
      <c r="N967" s="49"/>
      <c r="O967" s="50"/>
      <c r="P967" s="50"/>
      <c r="Q967" s="50"/>
      <c r="R967" s="51"/>
      <c r="S967" s="52" t="s">
        <v>48</v>
      </c>
      <c r="T967" s="50"/>
      <c r="U967" s="50"/>
      <c r="V967" s="50"/>
      <c r="W967" s="51"/>
      <c r="X967" s="53"/>
      <c r="Y967" s="52"/>
      <c r="Z967" s="50" t="s">
        <v>48</v>
      </c>
      <c r="AA967" s="50" t="s">
        <v>48</v>
      </c>
      <c r="AB967" s="50"/>
      <c r="AC967" s="51"/>
      <c r="AD967" s="54"/>
      <c r="AE967" s="50"/>
      <c r="AF967" s="50"/>
      <c r="AG967" s="51"/>
      <c r="AH967" s="54"/>
      <c r="AI967" s="54" t="s">
        <v>42</v>
      </c>
      <c r="AJ967" s="53"/>
      <c r="AK967" s="55">
        <f t="shared" si="69"/>
        <v>3</v>
      </c>
      <c r="AL967" s="56"/>
      <c r="AN967" s="58"/>
    </row>
    <row r="968" spans="1:40" ht="37.5" customHeight="1">
      <c r="A968" s="22">
        <f>VLOOKUP(C968,[1]業者一覧!_xlnm.Database,3,FALSE)</f>
        <v>1</v>
      </c>
      <c r="B968" s="22">
        <f>VLOOKUP(C968,[1]業者一覧!_xlnm.Database,11,FALSE)</f>
        <v>7</v>
      </c>
      <c r="C968" s="23">
        <v>205952</v>
      </c>
      <c r="D968" s="24" t="str">
        <f t="shared" si="70"/>
        <v>04117205952</v>
      </c>
      <c r="E968" s="25" t="str">
        <f>VLOOKUP(C968,[1]業者一覧!_xlnm.Database,2,FALSE)</f>
        <v>田嶋 菊丸</v>
      </c>
      <c r="F968" s="26">
        <f>VLOOKUP(C968,[1]業者一覧!_xlnm.Database,4,FALSE)</f>
        <v>43518</v>
      </c>
      <c r="G968" s="27">
        <f t="shared" si="71"/>
        <v>45343</v>
      </c>
      <c r="H968" s="28" t="str">
        <f>VLOOKUP(C968,[1]業者一覧!_xlnm.Database,12,FALSE)</f>
        <v>田嶋 菊丸</v>
      </c>
      <c r="I968" s="28" t="str">
        <f>VLOOKUP(C968,[1]業者一覧!_xlnm.Database,13,FALSE)</f>
        <v>ﾀｼﾏｷｸﾏﾙ</v>
      </c>
      <c r="J968" s="29" t="str">
        <f>VLOOKUP(C968,[1]業者一覧!_xlnm.Database,16,FALSE)</f>
        <v>843-0024</v>
      </c>
      <c r="K968" s="25" t="str">
        <f>VLOOKUP(C968,[1]業者一覧!_xlnm.Database,17,FALSE)</f>
        <v>佐賀県武雄市武雄町大字富岡8408-6</v>
      </c>
      <c r="L968" s="30" t="str">
        <f>VLOOKUP(C968,[1]業者一覧!_xlnm.Database,18,FALSE)</f>
        <v>090-9951-7887</v>
      </c>
      <c r="M968" s="31" t="str">
        <f>VLOOKUP(C968,[1]業者一覧!_xlnm.Database,19,FALSE)</f>
        <v>杵内</v>
      </c>
      <c r="N968" s="32"/>
      <c r="O968" s="33"/>
      <c r="P968" s="33"/>
      <c r="Q968" s="33"/>
      <c r="R968" s="34"/>
      <c r="S968" s="35" t="s">
        <v>40</v>
      </c>
      <c r="T968" s="33" t="s">
        <v>40</v>
      </c>
      <c r="U968" s="33" t="s">
        <v>40</v>
      </c>
      <c r="V968" s="33" t="s">
        <v>40</v>
      </c>
      <c r="W968" s="34"/>
      <c r="X968" s="41"/>
      <c r="Y968" s="35" t="s">
        <v>40</v>
      </c>
      <c r="Z968" s="33" t="s">
        <v>40</v>
      </c>
      <c r="AA968" s="33" t="s">
        <v>40</v>
      </c>
      <c r="AB968" s="33"/>
      <c r="AC968" s="34" t="s">
        <v>38</v>
      </c>
      <c r="AD968" s="38"/>
      <c r="AE968" s="33"/>
      <c r="AF968" s="33"/>
      <c r="AG968" s="34"/>
      <c r="AH968" s="38" t="s">
        <v>38</v>
      </c>
      <c r="AI968" s="38" t="s">
        <v>40</v>
      </c>
      <c r="AJ968" s="41"/>
      <c r="AK968" s="39">
        <f t="shared" si="69"/>
        <v>8</v>
      </c>
      <c r="AL968" s="40"/>
      <c r="AN968" s="58"/>
    </row>
    <row r="969" spans="1:40" ht="37.5" customHeight="1">
      <c r="A969" s="22">
        <f>VLOOKUP(C969,[1]業者一覧!_xlnm.Database,3,FALSE)</f>
        <v>0</v>
      </c>
      <c r="B969" s="22">
        <f>VLOOKUP(C969,[1]業者一覧!_xlnm.Database,11,FALSE)</f>
        <v>3</v>
      </c>
      <c r="C969" s="23">
        <v>56665</v>
      </c>
      <c r="D969" s="24" t="str">
        <f t="shared" si="70"/>
        <v>04103056665</v>
      </c>
      <c r="E969" s="25" t="str">
        <f>VLOOKUP(C969,[1]業者一覧!_xlnm.Database,2,FALSE)</f>
        <v>㈱タジリ</v>
      </c>
      <c r="F969" s="26">
        <f>VLOOKUP(C969,[1]業者一覧!_xlnm.Database,4,FALSE)</f>
        <v>43355</v>
      </c>
      <c r="G969" s="27">
        <f t="shared" si="71"/>
        <v>45180</v>
      </c>
      <c r="H969" s="28" t="str">
        <f>VLOOKUP(C969,[1]業者一覧!_xlnm.Database,12,FALSE)</f>
        <v>田尻 純</v>
      </c>
      <c r="I969" s="28" t="str">
        <f>VLOOKUP(C969,[1]業者一覧!_xlnm.Database,13,FALSE)</f>
        <v>ﾀｼﾞﾘ</v>
      </c>
      <c r="J969" s="29">
        <f>VLOOKUP(C969,[1]業者一覧!_xlnm.Database,16,FALSE)</f>
        <v>8110215</v>
      </c>
      <c r="K969" s="25" t="str">
        <f>VLOOKUP(C969,[1]業者一覧!_xlnm.Database,17,FALSE)</f>
        <v>福岡県福岡市東区高美台2-40-22</v>
      </c>
      <c r="L969" s="30" t="str">
        <f>VLOOKUP(C969,[1]業者一覧!_xlnm.Database,18,FALSE)</f>
        <v>092-944-2551</v>
      </c>
      <c r="M969" s="31" t="str">
        <f>VLOOKUP(C969,[1]業者一覧!_xlnm.Database,19,FALSE)</f>
        <v>鳥外</v>
      </c>
      <c r="N969" s="32"/>
      <c r="O969" s="33"/>
      <c r="P969" s="33"/>
      <c r="Q969" s="33"/>
      <c r="R969" s="34"/>
      <c r="S969" s="35"/>
      <c r="T969" s="33"/>
      <c r="U969" s="33"/>
      <c r="V969" s="33"/>
      <c r="W969" s="34"/>
      <c r="X969" s="41"/>
      <c r="Y969" s="35"/>
      <c r="Z969" s="33"/>
      <c r="AA969" s="33"/>
      <c r="AB969" s="33"/>
      <c r="AC969" s="34" t="s">
        <v>38</v>
      </c>
      <c r="AD969" s="38"/>
      <c r="AE969" s="33"/>
      <c r="AF969" s="33"/>
      <c r="AG969" s="34"/>
      <c r="AH969" s="38" t="s">
        <v>38</v>
      </c>
      <c r="AI969" s="38"/>
      <c r="AJ969" s="41"/>
      <c r="AK969" s="39">
        <f t="shared" si="69"/>
        <v>1</v>
      </c>
      <c r="AL969" s="40"/>
      <c r="AN969" s="58"/>
    </row>
    <row r="970" spans="1:40" ht="37.5" customHeight="1">
      <c r="A970" s="22">
        <f>VLOOKUP(C970,[1]業者一覧!_xlnm.Database,3,FALSE)</f>
        <v>1</v>
      </c>
      <c r="B970" s="22">
        <f>VLOOKUP(C970,[1]業者一覧!_xlnm.Database,11,FALSE)</f>
        <v>1</v>
      </c>
      <c r="C970" s="23">
        <v>59648</v>
      </c>
      <c r="D970" s="42" t="str">
        <f t="shared" si="70"/>
        <v>04111059648</v>
      </c>
      <c r="E970" s="43" t="str">
        <f>VLOOKUP(C970,[1]業者一覧!_xlnm.Database,2,FALSE)</f>
        <v>㈱タシロ</v>
      </c>
      <c r="F970" s="44">
        <f>VLOOKUP(C970,[1]業者一覧!_xlnm.Database,4,FALSE)</f>
        <v>43571</v>
      </c>
      <c r="G970" s="45">
        <f t="shared" si="71"/>
        <v>45397</v>
      </c>
      <c r="H970" s="46" t="str">
        <f>VLOOKUP(C970,[1]業者一覧!_xlnm.Database,12,FALSE)</f>
        <v>田代 清安</v>
      </c>
      <c r="I970" s="46" t="str">
        <f>VLOOKUP(C970,[1]業者一覧!_xlnm.Database,13,FALSE)</f>
        <v>ﾀｼﾛ</v>
      </c>
      <c r="J970" s="29">
        <f>VLOOKUP(C970,[1]業者一覧!_xlnm.Database,16,FALSE)</f>
        <v>8400024</v>
      </c>
      <c r="K970" s="43" t="str">
        <f>VLOOKUP(C970,[1]業者一覧!_xlnm.Database,17,FALSE)</f>
        <v>佐賀県佐賀市本庄町大字末次174</v>
      </c>
      <c r="L970" s="47" t="str">
        <f>VLOOKUP(C970,[1]業者一覧!_xlnm.Database,18,FALSE)</f>
        <v>0952-24-8444</v>
      </c>
      <c r="M970" s="48" t="str">
        <f>VLOOKUP(C970,[1]業者一覧!_xlnm.Database,19,FALSE)</f>
        <v>佐内</v>
      </c>
      <c r="N970" s="49"/>
      <c r="O970" s="50"/>
      <c r="P970" s="50"/>
      <c r="Q970" s="50"/>
      <c r="R970" s="51"/>
      <c r="S970" s="52" t="s">
        <v>38</v>
      </c>
      <c r="T970" s="50"/>
      <c r="U970" s="50" t="s">
        <v>48</v>
      </c>
      <c r="V970" s="50"/>
      <c r="W970" s="51"/>
      <c r="X970" s="53"/>
      <c r="Y970" s="52"/>
      <c r="Z970" s="50"/>
      <c r="AA970" s="50" t="s">
        <v>38</v>
      </c>
      <c r="AB970" s="50"/>
      <c r="AC970" s="51" t="s">
        <v>38</v>
      </c>
      <c r="AD970" s="54"/>
      <c r="AE970" s="50"/>
      <c r="AF970" s="50"/>
      <c r="AG970" s="51"/>
      <c r="AH970" s="54"/>
      <c r="AI970" s="54"/>
      <c r="AJ970" s="53"/>
      <c r="AK970" s="55">
        <f t="shared" si="69"/>
        <v>4</v>
      </c>
      <c r="AL970" s="56"/>
      <c r="AN970" s="58"/>
    </row>
    <row r="971" spans="1:40" ht="37.5" customHeight="1">
      <c r="A971" s="22">
        <f>VLOOKUP(C971,[1]業者一覧!_xlnm.Database,3,FALSE)</f>
        <v>0</v>
      </c>
      <c r="B971" s="22">
        <f>VLOOKUP(C971,[1]業者一覧!_xlnm.Database,11,FALSE)</f>
        <v>1</v>
      </c>
      <c r="C971" s="23">
        <v>189060</v>
      </c>
      <c r="D971" s="42" t="str">
        <f t="shared" si="70"/>
        <v>04101189060</v>
      </c>
      <c r="E971" s="43" t="str">
        <f>VLOOKUP(C971,[1]業者一覧!_xlnm.Database,2,FALSE)</f>
        <v>田代 一則</v>
      </c>
      <c r="F971" s="44">
        <f>VLOOKUP(C971,[1]業者一覧!_xlnm.Database,4,FALSE)</f>
        <v>42535</v>
      </c>
      <c r="G971" s="45">
        <f t="shared" si="71"/>
        <v>44360</v>
      </c>
      <c r="H971" s="46" t="str">
        <f>VLOOKUP(C971,[1]業者一覧!_xlnm.Database,12,FALSE)</f>
        <v>田代 一則</v>
      </c>
      <c r="I971" s="46" t="str">
        <f>VLOOKUP(C971,[1]業者一覧!_xlnm.Database,13,FALSE)</f>
        <v>ﾀｼﾛｶｽﾞﾉﾘ</v>
      </c>
      <c r="J971" s="29">
        <f>VLOOKUP(C971,[1]業者一覧!_xlnm.Database,16,FALSE)</f>
        <v>8420013</v>
      </c>
      <c r="K971" s="43" t="str">
        <f>VLOOKUP(C971,[1]業者一覧!_xlnm.Database,17,FALSE)</f>
        <v>佐賀県神埼市神埼町本告牟田806-23</v>
      </c>
      <c r="L971" s="47" t="str">
        <f>VLOOKUP(C971,[1]業者一覧!_xlnm.Database,18,FALSE)</f>
        <v>0952-53-8258</v>
      </c>
      <c r="M971" s="48" t="str">
        <f>VLOOKUP(C971,[1]業者一覧!_xlnm.Database,19,FALSE)</f>
        <v>佐内</v>
      </c>
      <c r="N971" s="49"/>
      <c r="O971" s="50"/>
      <c r="P971" s="50"/>
      <c r="Q971" s="50"/>
      <c r="R971" s="51"/>
      <c r="S971" s="52" t="s">
        <v>38</v>
      </c>
      <c r="T971" s="50" t="s">
        <v>38</v>
      </c>
      <c r="U971" s="50"/>
      <c r="V971" s="50"/>
      <c r="W971" s="51"/>
      <c r="X971" s="53"/>
      <c r="Y971" s="52"/>
      <c r="Z971" s="50" t="s">
        <v>38</v>
      </c>
      <c r="AA971" s="50" t="s">
        <v>38</v>
      </c>
      <c r="AB971" s="50"/>
      <c r="AC971" s="51"/>
      <c r="AD971" s="54"/>
      <c r="AE971" s="50"/>
      <c r="AF971" s="50"/>
      <c r="AG971" s="51"/>
      <c r="AH971" s="54"/>
      <c r="AI971" s="54"/>
      <c r="AJ971" s="53"/>
      <c r="AK971" s="55">
        <f t="shared" si="69"/>
        <v>4</v>
      </c>
      <c r="AL971" s="56"/>
      <c r="AN971" s="58"/>
    </row>
    <row r="972" spans="1:40" ht="37.5" customHeight="1">
      <c r="A972" s="22">
        <f>VLOOKUP(C972,[1]業者一覧!_xlnm.Database,3,FALSE)</f>
        <v>1</v>
      </c>
      <c r="B972" s="22">
        <f>VLOOKUP(C972,[1]業者一覧!_xlnm.Database,11,FALSE)</f>
        <v>6</v>
      </c>
      <c r="C972" s="23">
        <v>1033</v>
      </c>
      <c r="D972" s="42" t="str">
        <f t="shared" si="70"/>
        <v>04116001033</v>
      </c>
      <c r="E972" s="43" t="str">
        <f>VLOOKUP(C972,[1]業者一覧!_xlnm.Database,2,FALSE)</f>
        <v>㈲田代産業</v>
      </c>
      <c r="F972" s="44">
        <f>VLOOKUP(C972,[1]業者一覧!_xlnm.Database,4,FALSE)</f>
        <v>42118</v>
      </c>
      <c r="G972" s="45">
        <f t="shared" si="71"/>
        <v>43944</v>
      </c>
      <c r="H972" s="46" t="str">
        <f>VLOOKUP(C972,[1]業者一覧!_xlnm.Database,12,FALSE)</f>
        <v>田代 作市</v>
      </c>
      <c r="I972" s="46" t="str">
        <f>VLOOKUP(C972,[1]業者一覧!_xlnm.Database,13,FALSE)</f>
        <v>ﾀｼﾛｻﾝｷﾞｮｳ</v>
      </c>
      <c r="J972" s="29">
        <f>VLOOKUP(C972,[1]業者一覧!_xlnm.Database,16,FALSE)</f>
        <v>8495254</v>
      </c>
      <c r="K972" s="43" t="str">
        <f>VLOOKUP(C972,[1]業者一覧!_xlnm.Database,17,FALSE)</f>
        <v>佐賀県伊万里市大川町立川695-3</v>
      </c>
      <c r="L972" s="47" t="str">
        <f>VLOOKUP(C972,[1]業者一覧!_xlnm.Database,18,FALSE)</f>
        <v>0955-29-2185</v>
      </c>
      <c r="M972" s="48" t="str">
        <f>VLOOKUP(C972,[1]業者一覧!_xlnm.Database,19,FALSE)</f>
        <v>伊内</v>
      </c>
      <c r="N972" s="49" t="s">
        <v>38</v>
      </c>
      <c r="O972" s="50" t="s">
        <v>38</v>
      </c>
      <c r="P972" s="50" t="s">
        <v>38</v>
      </c>
      <c r="Q972" s="50" t="s">
        <v>38</v>
      </c>
      <c r="R972" s="51" t="s">
        <v>38</v>
      </c>
      <c r="S972" s="52" t="s">
        <v>40</v>
      </c>
      <c r="T972" s="50" t="s">
        <v>38</v>
      </c>
      <c r="U972" s="50" t="s">
        <v>40</v>
      </c>
      <c r="V972" s="50" t="s">
        <v>38</v>
      </c>
      <c r="W972" s="51" t="s">
        <v>38</v>
      </c>
      <c r="X972" s="53"/>
      <c r="Y972" s="52" t="s">
        <v>40</v>
      </c>
      <c r="Z972" s="50" t="s">
        <v>40</v>
      </c>
      <c r="AA972" s="50" t="s">
        <v>58</v>
      </c>
      <c r="AB972" s="50" t="s">
        <v>38</v>
      </c>
      <c r="AC972" s="51" t="s">
        <v>40</v>
      </c>
      <c r="AD972" s="54"/>
      <c r="AE972" s="50"/>
      <c r="AF972" s="50" t="s">
        <v>38</v>
      </c>
      <c r="AG972" s="51" t="s">
        <v>38</v>
      </c>
      <c r="AH972" s="54" t="s">
        <v>48</v>
      </c>
      <c r="AI972" s="54" t="s">
        <v>38</v>
      </c>
      <c r="AJ972" s="53" t="s">
        <v>38</v>
      </c>
      <c r="AK972" s="55">
        <f t="shared" ref="AK972:AK1038" si="72">COUNTA(N972:AG972)</f>
        <v>17</v>
      </c>
      <c r="AL972" s="56" t="s">
        <v>117</v>
      </c>
      <c r="AN972" s="58"/>
    </row>
    <row r="973" spans="1:40" ht="37.5" customHeight="1">
      <c r="A973" s="22">
        <f>VLOOKUP(C973,[1]業者一覧!_xlnm.Database,3,FALSE)</f>
        <v>0</v>
      </c>
      <c r="B973" s="22">
        <f>VLOOKUP(C973,[1]業者一覧!_xlnm.Database,11,FALSE)</f>
        <v>1</v>
      </c>
      <c r="C973" s="23">
        <v>144596</v>
      </c>
      <c r="D973" s="24" t="str">
        <f t="shared" ref="D973:D1039" si="73">0&amp;41&amp;A973&amp;B973&amp;VLOOKUP(C973,桁合わせ,2)&amp;C973</f>
        <v>04101144596</v>
      </c>
      <c r="E973" s="25" t="str">
        <f>VLOOKUP(C973,[1]業者一覧!_xlnm.Database,2,FALSE)</f>
        <v>㈱ダスト</v>
      </c>
      <c r="F973" s="26">
        <f>VLOOKUP(C973,[1]業者一覧!_xlnm.Database,4,FALSE)</f>
        <v>43506</v>
      </c>
      <c r="G973" s="27">
        <f t="shared" si="71"/>
        <v>45331</v>
      </c>
      <c r="H973" s="28" t="str">
        <f>VLOOKUP(C973,[1]業者一覧!_xlnm.Database,12,FALSE)</f>
        <v>高田 照幸</v>
      </c>
      <c r="I973" s="28" t="str">
        <f>VLOOKUP(C973,[1]業者一覧!_xlnm.Database,13,FALSE)</f>
        <v>ﾀﾞｽﾄ</v>
      </c>
      <c r="J973" s="29">
        <f>VLOOKUP(C973,[1]業者一覧!_xlnm.Database,16,FALSE)</f>
        <v>8310035</v>
      </c>
      <c r="K973" s="25" t="str">
        <f>VLOOKUP(C973,[1]業者一覧!_xlnm.Database,17,FALSE)</f>
        <v>福岡県大川市大字津595-5</v>
      </c>
      <c r="L973" s="30" t="str">
        <f>VLOOKUP(C973,[1]業者一覧!_xlnm.Database,18,FALSE)</f>
        <v>0944-86-4533</v>
      </c>
      <c r="M973" s="31" t="str">
        <f>VLOOKUP(C973,[1]業者一覧!_xlnm.Database,19,FALSE)</f>
        <v>佐外</v>
      </c>
      <c r="N973" s="32" t="s">
        <v>38</v>
      </c>
      <c r="O973" s="33" t="s">
        <v>38</v>
      </c>
      <c r="P973" s="33" t="s">
        <v>38</v>
      </c>
      <c r="Q973" s="33" t="s">
        <v>38</v>
      </c>
      <c r="R973" s="34" t="s">
        <v>38</v>
      </c>
      <c r="S973" s="35" t="s">
        <v>38</v>
      </c>
      <c r="T973" s="33" t="s">
        <v>38</v>
      </c>
      <c r="U973" s="33" t="s">
        <v>38</v>
      </c>
      <c r="V973" s="33" t="s">
        <v>38</v>
      </c>
      <c r="W973" s="34" t="s">
        <v>38</v>
      </c>
      <c r="X973" s="41"/>
      <c r="Y973" s="35" t="s">
        <v>38</v>
      </c>
      <c r="Z973" s="33" t="s">
        <v>38</v>
      </c>
      <c r="AA973" s="33" t="s">
        <v>38</v>
      </c>
      <c r="AB973" s="33" t="s">
        <v>38</v>
      </c>
      <c r="AC973" s="34" t="s">
        <v>38</v>
      </c>
      <c r="AD973" s="38"/>
      <c r="AE973" s="33"/>
      <c r="AF973" s="33" t="s">
        <v>38</v>
      </c>
      <c r="AG973" s="34"/>
      <c r="AH973" s="38" t="s">
        <v>38</v>
      </c>
      <c r="AI973" s="38" t="s">
        <v>40</v>
      </c>
      <c r="AJ973" s="41" t="s">
        <v>40</v>
      </c>
      <c r="AK973" s="39">
        <f t="shared" si="72"/>
        <v>16</v>
      </c>
      <c r="AL973" s="40"/>
    </row>
    <row r="974" spans="1:40" ht="37.5" customHeight="1">
      <c r="A974" s="22">
        <f>VLOOKUP(C974,[1]業者一覧!_xlnm.Database,3,FALSE)</f>
        <v>0</v>
      </c>
      <c r="B974" s="22">
        <f>VLOOKUP(C974,[1]業者一覧!_xlnm.Database,11,FALSE)</f>
        <v>3</v>
      </c>
      <c r="C974" s="23">
        <v>14101</v>
      </c>
      <c r="D974" s="42" t="str">
        <f t="shared" si="73"/>
        <v>04103014101</v>
      </c>
      <c r="E974" s="43" t="str">
        <f>VLOOKUP(C974,[1]業者一覧!_xlnm.Database,2,FALSE)</f>
        <v>㈱橘組</v>
      </c>
      <c r="F974" s="44">
        <f>VLOOKUP(C974,[1]業者一覧!_xlnm.Database,4,FALSE)</f>
        <v>42610</v>
      </c>
      <c r="G974" s="45">
        <f t="shared" si="71"/>
        <v>44435</v>
      </c>
      <c r="H974" s="46" t="str">
        <f>VLOOKUP(C974,[1]業者一覧!_xlnm.Database,12,FALSE)</f>
        <v>橘 秀二</v>
      </c>
      <c r="I974" s="46" t="str">
        <f>VLOOKUP(C974,[1]業者一覧!_xlnm.Database,13,FALSE)</f>
        <v>ﾀﾁﾊﾞﾅｸﾞﾐ</v>
      </c>
      <c r="J974" s="29">
        <f>VLOOKUP(C974,[1]業者一覧!_xlnm.Database,16,FALSE)</f>
        <v>8190001</v>
      </c>
      <c r="K974" s="43" t="str">
        <f>VLOOKUP(C974,[1]業者一覧!_xlnm.Database,17,FALSE)</f>
        <v>福岡県福岡市西区小戸1-44-9</v>
      </c>
      <c r="L974" s="47" t="str">
        <f>VLOOKUP(C974,[1]業者一覧!_xlnm.Database,18,FALSE)</f>
        <v>092-881-0056</v>
      </c>
      <c r="M974" s="48" t="str">
        <f>VLOOKUP(C974,[1]業者一覧!_xlnm.Database,19,FALSE)</f>
        <v>鳥外</v>
      </c>
      <c r="N974" s="49"/>
      <c r="O974" s="50"/>
      <c r="P974" s="50" t="s">
        <v>38</v>
      </c>
      <c r="Q974" s="50"/>
      <c r="R974" s="51"/>
      <c r="S974" s="52" t="s">
        <v>38</v>
      </c>
      <c r="T974" s="50" t="s">
        <v>38</v>
      </c>
      <c r="U974" s="50" t="s">
        <v>38</v>
      </c>
      <c r="V974" s="50" t="s">
        <v>38</v>
      </c>
      <c r="W974" s="51"/>
      <c r="X974" s="53"/>
      <c r="Y974" s="52" t="s">
        <v>38</v>
      </c>
      <c r="Z974" s="50" t="s">
        <v>38</v>
      </c>
      <c r="AA974" s="50" t="s">
        <v>38</v>
      </c>
      <c r="AB974" s="50"/>
      <c r="AC974" s="51" t="s">
        <v>38</v>
      </c>
      <c r="AD974" s="54"/>
      <c r="AE974" s="50"/>
      <c r="AF974" s="50"/>
      <c r="AG974" s="51"/>
      <c r="AH974" s="54" t="s">
        <v>38</v>
      </c>
      <c r="AI974" s="54" t="s">
        <v>42</v>
      </c>
      <c r="AJ974" s="53" t="s">
        <v>42</v>
      </c>
      <c r="AK974" s="55">
        <f t="shared" si="72"/>
        <v>9</v>
      </c>
      <c r="AL974" s="56"/>
    </row>
    <row r="975" spans="1:40" ht="37.5" customHeight="1">
      <c r="A975" s="22">
        <f>VLOOKUP(C975,[1]業者一覧!_xlnm.Database,3,FALSE)</f>
        <v>0</v>
      </c>
      <c r="B975" s="22">
        <f>VLOOKUP(C975,[1]業者一覧!_xlnm.Database,11,FALSE)</f>
        <v>1</v>
      </c>
      <c r="C975" s="23">
        <v>17265</v>
      </c>
      <c r="D975" s="42" t="str">
        <f t="shared" si="73"/>
        <v>04101017265</v>
      </c>
      <c r="E975" s="43" t="str">
        <f>VLOOKUP(C975,[1]業者一覧!_xlnm.Database,2,FALSE)</f>
        <v>㈲立石運送</v>
      </c>
      <c r="F975" s="44">
        <f>VLOOKUP(C975,[1]業者一覧!_xlnm.Database,4,FALSE)</f>
        <v>43616</v>
      </c>
      <c r="G975" s="45">
        <f t="shared" si="71"/>
        <v>45442</v>
      </c>
      <c r="H975" s="46" t="str">
        <f>VLOOKUP(C975,[1]業者一覧!_xlnm.Database,12,FALSE)</f>
        <v>立石 利明</v>
      </c>
      <c r="I975" s="46" t="str">
        <f>VLOOKUP(C975,[1]業者一覧!_xlnm.Database,13,FALSE)</f>
        <v>ﾀﾃｲｼｳﾝｿｳ</v>
      </c>
      <c r="J975" s="29">
        <f>VLOOKUP(C975,[1]業者一覧!_xlnm.Database,16,FALSE)</f>
        <v>8931207</v>
      </c>
      <c r="K975" s="43" t="str">
        <f>VLOOKUP(C975,[1]業者一覧!_xlnm.Database,17,FALSE)</f>
        <v>鹿児島県肝属郡肝付町新富876-6</v>
      </c>
      <c r="L975" s="47" t="str">
        <f>VLOOKUP(C975,[1]業者一覧!_xlnm.Database,18,FALSE)</f>
        <v>0994-65-2206</v>
      </c>
      <c r="M975" s="48" t="str">
        <f>VLOOKUP(C975,[1]業者一覧!_xlnm.Database,19,FALSE)</f>
        <v>佐外</v>
      </c>
      <c r="N975" s="49"/>
      <c r="O975" s="50"/>
      <c r="P975" s="50"/>
      <c r="Q975" s="50"/>
      <c r="R975" s="51"/>
      <c r="S975" s="52" t="s">
        <v>39</v>
      </c>
      <c r="T975" s="50"/>
      <c r="U975" s="50"/>
      <c r="V975" s="50"/>
      <c r="W975" s="51"/>
      <c r="X975" s="53"/>
      <c r="Y975" s="52"/>
      <c r="Z975" s="50"/>
      <c r="AA975" s="50"/>
      <c r="AB975" s="50"/>
      <c r="AC975" s="51"/>
      <c r="AD975" s="54"/>
      <c r="AE975" s="50"/>
      <c r="AF975" s="50"/>
      <c r="AG975" s="51"/>
      <c r="AH975" s="54"/>
      <c r="AI975" s="54"/>
      <c r="AJ975" s="53"/>
      <c r="AK975" s="55">
        <f t="shared" si="72"/>
        <v>1</v>
      </c>
      <c r="AL975" s="56" t="s">
        <v>94</v>
      </c>
    </row>
    <row r="976" spans="1:40" ht="37.5" customHeight="1">
      <c r="A976" s="22">
        <f>VLOOKUP(C976,[1]業者一覧!_xlnm.Database,3,FALSE)</f>
        <v>0</v>
      </c>
      <c r="B976" s="22">
        <f>VLOOKUP(C976,[1]業者一覧!_xlnm.Database,11,FALSE)</f>
        <v>3</v>
      </c>
      <c r="C976" s="23">
        <v>56816</v>
      </c>
      <c r="D976" s="42" t="str">
        <f t="shared" si="73"/>
        <v>04103056816</v>
      </c>
      <c r="E976" s="43" t="str">
        <f>VLOOKUP(C976,[1]業者一覧!_xlnm.Database,2,FALSE)</f>
        <v>立山 功二郎</v>
      </c>
      <c r="F976" s="44">
        <f>VLOOKUP(C976,[1]業者一覧!_xlnm.Database,4,FALSE)</f>
        <v>42401</v>
      </c>
      <c r="G976" s="45">
        <f t="shared" si="71"/>
        <v>44227</v>
      </c>
      <c r="H976" s="46" t="str">
        <f>VLOOKUP(C976,[1]業者一覧!_xlnm.Database,12,FALSE)</f>
        <v>立山 功二郎</v>
      </c>
      <c r="I976" s="46" t="str">
        <f>VLOOKUP(C976,[1]業者一覧!_xlnm.Database,13,FALSE)</f>
        <v>ﾀﾃﾔﾏｺｳｼﾞﾛｳ</v>
      </c>
      <c r="J976" s="29">
        <f>VLOOKUP(C976,[1]業者一覧!_xlnm.Database,16,FALSE)</f>
        <v>8110321</v>
      </c>
      <c r="K976" s="43" t="str">
        <f>VLOOKUP(C976,[1]業者一覧!_xlnm.Database,17,FALSE)</f>
        <v>福岡県福岡市東区西戸崎1-2-45-1007</v>
      </c>
      <c r="L976" s="47" t="str">
        <f>VLOOKUP(C976,[1]業者一覧!_xlnm.Database,18,FALSE)</f>
        <v>092-605-2667</v>
      </c>
      <c r="M976" s="48" t="str">
        <f>VLOOKUP(C976,[1]業者一覧!_xlnm.Database,19,FALSE)</f>
        <v>鳥外</v>
      </c>
      <c r="N976" s="49"/>
      <c r="O976" s="50"/>
      <c r="P976" s="50"/>
      <c r="Q976" s="50"/>
      <c r="R976" s="51"/>
      <c r="S976" s="52" t="s">
        <v>38</v>
      </c>
      <c r="T976" s="50" t="s">
        <v>38</v>
      </c>
      <c r="U976" s="50" t="s">
        <v>38</v>
      </c>
      <c r="V976" s="50" t="s">
        <v>38</v>
      </c>
      <c r="W976" s="51"/>
      <c r="X976" s="53"/>
      <c r="Y976" s="52"/>
      <c r="Z976" s="50" t="s">
        <v>38</v>
      </c>
      <c r="AA976" s="50" t="s">
        <v>38</v>
      </c>
      <c r="AB976" s="50"/>
      <c r="AC976" s="51" t="s">
        <v>38</v>
      </c>
      <c r="AD976" s="54"/>
      <c r="AE976" s="50"/>
      <c r="AF976" s="50"/>
      <c r="AG976" s="51"/>
      <c r="AH976" s="54"/>
      <c r="AI976" s="54"/>
      <c r="AJ976" s="53"/>
      <c r="AK976" s="55">
        <f t="shared" si="72"/>
        <v>7</v>
      </c>
      <c r="AL976" s="56"/>
    </row>
    <row r="977" spans="1:40" ht="37.5" customHeight="1">
      <c r="A977" s="22">
        <f>VLOOKUP(C977,[1]業者一覧!_xlnm.Database,3,FALSE)</f>
        <v>0</v>
      </c>
      <c r="B977" s="22">
        <f>VLOOKUP(C977,[1]業者一覧!_xlnm.Database,11,FALSE)</f>
        <v>1</v>
      </c>
      <c r="C977" s="23">
        <v>195537</v>
      </c>
      <c r="D977" s="42" t="str">
        <f t="shared" si="73"/>
        <v>04101195537</v>
      </c>
      <c r="E977" s="43" t="str">
        <f>VLOOKUP(C977,[1]業者一覧!_xlnm.Database,2,FALSE)</f>
        <v>田所 昭</v>
      </c>
      <c r="F977" s="44">
        <f>VLOOKUP(C977,[1]業者一覧!_xlnm.Database,4,FALSE)</f>
        <v>43493</v>
      </c>
      <c r="G977" s="45">
        <f t="shared" si="71"/>
        <v>45318</v>
      </c>
      <c r="H977" s="46" t="str">
        <f>VLOOKUP(C977,[1]業者一覧!_xlnm.Database,12,FALSE)</f>
        <v>田所 昭</v>
      </c>
      <c r="I977" s="46" t="str">
        <f>VLOOKUP(C977,[1]業者一覧!_xlnm.Database,13,FALSE)</f>
        <v>ﾀﾄﾞｺﾛｱｷﾗ</v>
      </c>
      <c r="J977" s="29" t="str">
        <f>VLOOKUP(C977,[1]業者一覧!_xlnm.Database,16,FALSE)</f>
        <v>830-0101</v>
      </c>
      <c r="K977" s="43" t="str">
        <f>VLOOKUP(C977,[1]業者一覧!_xlnm.Database,17,FALSE)</f>
        <v>福岡県久留米市三潴町早津崎1007  グランドテラス早津崎104号</v>
      </c>
      <c r="L977" s="47" t="str">
        <f>VLOOKUP(C977,[1]業者一覧!_xlnm.Database,18,FALSE)</f>
        <v>0942-62-2861</v>
      </c>
      <c r="M977" s="48" t="str">
        <f>VLOOKUP(C977,[1]業者一覧!_xlnm.Database,19,FALSE)</f>
        <v>佐外</v>
      </c>
      <c r="N977" s="49" t="s">
        <v>40</v>
      </c>
      <c r="O977" s="50" t="s">
        <v>40</v>
      </c>
      <c r="P977" s="50"/>
      <c r="Q977" s="50"/>
      <c r="R977" s="51"/>
      <c r="S977" s="52" t="s">
        <v>38</v>
      </c>
      <c r="T977" s="50" t="s">
        <v>38</v>
      </c>
      <c r="U977" s="50" t="s">
        <v>38</v>
      </c>
      <c r="V977" s="50" t="s">
        <v>38</v>
      </c>
      <c r="W977" s="51"/>
      <c r="X977" s="53"/>
      <c r="Y977" s="52"/>
      <c r="Z977" s="50" t="s">
        <v>38</v>
      </c>
      <c r="AA977" s="50" t="s">
        <v>38</v>
      </c>
      <c r="AB977" s="50"/>
      <c r="AC977" s="51" t="s">
        <v>38</v>
      </c>
      <c r="AD977" s="54"/>
      <c r="AE977" s="50"/>
      <c r="AF977" s="50"/>
      <c r="AG977" s="51"/>
      <c r="AH977" s="54" t="s">
        <v>40</v>
      </c>
      <c r="AI977" s="54" t="s">
        <v>40</v>
      </c>
      <c r="AJ977" s="53" t="s">
        <v>40</v>
      </c>
      <c r="AK977" s="55">
        <f t="shared" si="72"/>
        <v>9</v>
      </c>
      <c r="AL977" s="56"/>
    </row>
    <row r="978" spans="1:40" ht="37.5" customHeight="1">
      <c r="A978" s="22">
        <f>VLOOKUP(C978,[1]業者一覧!_xlnm.Database,3,FALSE)</f>
        <v>0</v>
      </c>
      <c r="B978" s="22">
        <f>VLOOKUP(C978,[1]業者一覧!_xlnm.Database,11,FALSE)</f>
        <v>1</v>
      </c>
      <c r="C978" s="23">
        <v>115109</v>
      </c>
      <c r="D978" s="42" t="str">
        <f t="shared" si="73"/>
        <v>04101115109</v>
      </c>
      <c r="E978" s="43" t="str">
        <f>VLOOKUP(C978,[1]業者一覧!_xlnm.Database,2,FALSE)</f>
        <v>田中運輸㈱</v>
      </c>
      <c r="F978" s="44">
        <f>VLOOKUP(C978,[1]業者一覧!_xlnm.Database,4,FALSE)</f>
        <v>41976</v>
      </c>
      <c r="G978" s="45">
        <f t="shared" si="71"/>
        <v>43801</v>
      </c>
      <c r="H978" s="46" t="str">
        <f>VLOOKUP(C978,[1]業者一覧!_xlnm.Database,12,FALSE)</f>
        <v>田中 貴子</v>
      </c>
      <c r="I978" s="46" t="str">
        <f>VLOOKUP(C978,[1]業者一覧!_xlnm.Database,13,FALSE)</f>
        <v>ﾀﾅｶｳﾝﾕ</v>
      </c>
      <c r="J978" s="29">
        <f>VLOOKUP(C978,[1]業者一覧!_xlnm.Database,16,FALSE)</f>
        <v>8400857</v>
      </c>
      <c r="K978" s="43" t="str">
        <f>VLOOKUP(C978,[1]業者一覧!_xlnm.Database,17,FALSE)</f>
        <v>佐賀県佐賀市鍋島町大字八戸3024</v>
      </c>
      <c r="L978" s="47" t="str">
        <f>VLOOKUP(C978,[1]業者一覧!_xlnm.Database,18,FALSE)</f>
        <v>0952-23-7121</v>
      </c>
      <c r="M978" s="48" t="str">
        <f>VLOOKUP(C978,[1]業者一覧!_xlnm.Database,19,FALSE)</f>
        <v>佐内</v>
      </c>
      <c r="N978" s="49" t="s">
        <v>38</v>
      </c>
      <c r="O978" s="50"/>
      <c r="P978" s="50"/>
      <c r="Q978" s="50"/>
      <c r="R978" s="51"/>
      <c r="S978" s="52"/>
      <c r="T978" s="50"/>
      <c r="U978" s="50"/>
      <c r="V978" s="50"/>
      <c r="W978" s="51"/>
      <c r="X978" s="53"/>
      <c r="Y978" s="52"/>
      <c r="Z978" s="50"/>
      <c r="AA978" s="50"/>
      <c r="AB978" s="50" t="s">
        <v>38</v>
      </c>
      <c r="AC978" s="51"/>
      <c r="AD978" s="54"/>
      <c r="AE978" s="50"/>
      <c r="AF978" s="50" t="s">
        <v>38</v>
      </c>
      <c r="AG978" s="51"/>
      <c r="AH978" s="54"/>
      <c r="AI978" s="54"/>
      <c r="AJ978" s="53"/>
      <c r="AK978" s="55">
        <f t="shared" si="72"/>
        <v>3</v>
      </c>
      <c r="AL978" s="56"/>
    </row>
    <row r="979" spans="1:40" ht="37.5" customHeight="1">
      <c r="A979" s="22">
        <f>VLOOKUP(C979,[1]業者一覧!_xlnm.Database,3,FALSE)</f>
        <v>0</v>
      </c>
      <c r="B979" s="22">
        <f>VLOOKUP(C979,[1]業者一覧!_xlnm.Database,11,FALSE)</f>
        <v>1</v>
      </c>
      <c r="C979" s="23">
        <v>184044</v>
      </c>
      <c r="D979" s="42" t="str">
        <f t="shared" si="73"/>
        <v>04101184044</v>
      </c>
      <c r="E979" s="43" t="str">
        <f>VLOOKUP(C979,[1]業者一覧!_xlnm.Database,2,FALSE)</f>
        <v>㈲田中庭樹園</v>
      </c>
      <c r="F979" s="44">
        <f>VLOOKUP(C979,[1]業者一覧!_xlnm.Database,4,FALSE)</f>
        <v>42244</v>
      </c>
      <c r="G979" s="45">
        <f t="shared" si="71"/>
        <v>44070</v>
      </c>
      <c r="H979" s="46" t="str">
        <f>VLOOKUP(C979,[1]業者一覧!_xlnm.Database,12,FALSE)</f>
        <v>田名 一則</v>
      </c>
      <c r="I979" s="46" t="str">
        <f>VLOOKUP(C979,[1]業者一覧!_xlnm.Database,13,FALSE)</f>
        <v>ﾀﾅｶｶｽﾞﾉﾘ</v>
      </c>
      <c r="J979" s="29" t="str">
        <f>VLOOKUP(C979,[1]業者一覧!_xlnm.Database,16,FALSE)</f>
        <v>849-0906</v>
      </c>
      <c r="K979" s="43" t="str">
        <f>VLOOKUP(C979,[1]業者一覧!_xlnm.Database,17,FALSE)</f>
        <v>佐賀県佐賀市金立町大字金立1197-388</v>
      </c>
      <c r="L979" s="47" t="str">
        <f>VLOOKUP(C979,[1]業者一覧!_xlnm.Database,18,FALSE)</f>
        <v>0952-98-3114</v>
      </c>
      <c r="M979" s="48" t="str">
        <f>VLOOKUP(C979,[1]業者一覧!_xlnm.Database,19,FALSE)</f>
        <v>佐内</v>
      </c>
      <c r="N979" s="49"/>
      <c r="O979" s="50"/>
      <c r="P979" s="50"/>
      <c r="Q979" s="50"/>
      <c r="R979" s="51"/>
      <c r="S979" s="52" t="s">
        <v>38</v>
      </c>
      <c r="T979" s="50" t="s">
        <v>38</v>
      </c>
      <c r="U979" s="50" t="s">
        <v>38</v>
      </c>
      <c r="V979" s="50" t="s">
        <v>38</v>
      </c>
      <c r="W979" s="51"/>
      <c r="X979" s="53"/>
      <c r="Y979" s="52" t="s">
        <v>38</v>
      </c>
      <c r="Z979" s="50" t="s">
        <v>38</v>
      </c>
      <c r="AA979" s="50" t="s">
        <v>38</v>
      </c>
      <c r="AB979" s="50"/>
      <c r="AC979" s="51" t="s">
        <v>38</v>
      </c>
      <c r="AD979" s="54"/>
      <c r="AE979" s="50"/>
      <c r="AF979" s="50"/>
      <c r="AG979" s="51"/>
      <c r="AH979" s="54"/>
      <c r="AI979" s="54"/>
      <c r="AJ979" s="53"/>
      <c r="AK979" s="55">
        <f t="shared" si="72"/>
        <v>8</v>
      </c>
      <c r="AL979" s="56"/>
    </row>
    <row r="980" spans="1:40" ht="37.5" customHeight="1">
      <c r="A980" s="22">
        <f>VLOOKUP(C980,[1]業者一覧!_xlnm.Database,3,FALSE)</f>
        <v>0</v>
      </c>
      <c r="B980" s="22">
        <f>VLOOKUP(C980,[1]業者一覧!_xlnm.Database,11,FALSE)</f>
        <v>7</v>
      </c>
      <c r="C980" s="23">
        <v>198451</v>
      </c>
      <c r="D980" s="42" t="str">
        <f t="shared" si="73"/>
        <v>04107198451</v>
      </c>
      <c r="E980" s="43" t="str">
        <f>VLOOKUP(C980,[1]業者一覧!_xlnm.Database,2,FALSE)</f>
        <v>㈱田中組</v>
      </c>
      <c r="F980" s="44">
        <f>VLOOKUP(C980,[1]業者一覧!_xlnm.Database,4,FALSE)</f>
        <v>43048</v>
      </c>
      <c r="G980" s="45">
        <f t="shared" si="71"/>
        <v>44873</v>
      </c>
      <c r="H980" s="46" t="str">
        <f>VLOOKUP(C980,[1]業者一覧!_xlnm.Database,12,FALSE)</f>
        <v>田中 泰昭</v>
      </c>
      <c r="I980" s="46" t="str">
        <f>VLOOKUP(C980,[1]業者一覧!_xlnm.Database,13,FALSE)</f>
        <v>ﾀﾅｶｸﾞﾐ</v>
      </c>
      <c r="J980" s="29" t="str">
        <f>VLOOKUP(C980,[1]業者一覧!_xlnm.Database,16,FALSE)</f>
        <v>849-1312</v>
      </c>
      <c r="K980" s="43" t="str">
        <f>VLOOKUP(C980,[1]業者一覧!_xlnm.Database,17,FALSE)</f>
        <v>佐賀県鹿島市大字納富分4373-1</v>
      </c>
      <c r="L980" s="47" t="str">
        <f>VLOOKUP(C980,[1]業者一覧!_xlnm.Database,18,FALSE)</f>
        <v>0954-63-4531</v>
      </c>
      <c r="M980" s="48" t="str">
        <f>VLOOKUP(C980,[1]業者一覧!_xlnm.Database,19,FALSE)</f>
        <v>杵内</v>
      </c>
      <c r="N980" s="49"/>
      <c r="O980" s="50" t="s">
        <v>38</v>
      </c>
      <c r="P980" s="60"/>
      <c r="Q980" s="50"/>
      <c r="R980" s="51"/>
      <c r="S980" s="59" t="s">
        <v>42</v>
      </c>
      <c r="T980" s="60" t="s">
        <v>38</v>
      </c>
      <c r="U980" s="60" t="s">
        <v>38</v>
      </c>
      <c r="V980" s="60"/>
      <c r="W980" s="51"/>
      <c r="X980" s="53"/>
      <c r="Y980" s="59" t="s">
        <v>42</v>
      </c>
      <c r="Z980" s="60" t="s">
        <v>42</v>
      </c>
      <c r="AA980" s="60" t="s">
        <v>42</v>
      </c>
      <c r="AB980" s="50"/>
      <c r="AC980" s="61" t="s">
        <v>42</v>
      </c>
      <c r="AD980" s="54"/>
      <c r="AE980" s="50"/>
      <c r="AF980" s="50"/>
      <c r="AG980" s="51"/>
      <c r="AH980" s="54"/>
      <c r="AI980" s="54"/>
      <c r="AJ980" s="53"/>
      <c r="AK980" s="55">
        <f t="shared" si="72"/>
        <v>8</v>
      </c>
      <c r="AL980" s="100"/>
    </row>
    <row r="981" spans="1:40" ht="37.5" customHeight="1">
      <c r="A981" s="22">
        <f>VLOOKUP(C981,[1]業者一覧!_xlnm.Database,3,FALSE)</f>
        <v>0</v>
      </c>
      <c r="B981" s="22">
        <f>VLOOKUP(C981,[1]業者一覧!_xlnm.Database,11,FALSE)</f>
        <v>3</v>
      </c>
      <c r="C981" s="23">
        <v>24280</v>
      </c>
      <c r="D981" s="42" t="str">
        <f t="shared" si="73"/>
        <v>04103024280</v>
      </c>
      <c r="E981" s="43" t="str">
        <f>VLOOKUP(C981,[1]業者一覧!_xlnm.Database,2,FALSE)</f>
        <v>㈱田中建設</v>
      </c>
      <c r="F981" s="44">
        <f>VLOOKUP(C981,[1]業者一覧!_xlnm.Database,4,FALSE)</f>
        <v>41972</v>
      </c>
      <c r="G981" s="45">
        <f t="shared" si="71"/>
        <v>43797</v>
      </c>
      <c r="H981" s="46" t="str">
        <f>VLOOKUP(C981,[1]業者一覧!_xlnm.Database,12,FALSE)</f>
        <v>田中 正一</v>
      </c>
      <c r="I981" s="46" t="str">
        <f>VLOOKUP(C981,[1]業者一覧!_xlnm.Database,13,FALSE)</f>
        <v>ﾀﾅｶｹﾝｾﾂ</v>
      </c>
      <c r="J981" s="29">
        <f>VLOOKUP(C981,[1]業者一覧!_xlnm.Database,16,FALSE)</f>
        <v>8380127</v>
      </c>
      <c r="K981" s="43" t="str">
        <f>VLOOKUP(C981,[1]業者一覧!_xlnm.Database,17,FALSE)</f>
        <v>福岡県小郡市大崎888-4</v>
      </c>
      <c r="L981" s="47" t="str">
        <f>VLOOKUP(C981,[1]業者一覧!_xlnm.Database,18,FALSE)</f>
        <v>0942-72-3457</v>
      </c>
      <c r="M981" s="48" t="str">
        <f>VLOOKUP(C981,[1]業者一覧!_xlnm.Database,19,FALSE)</f>
        <v>鳥外</v>
      </c>
      <c r="N981" s="49"/>
      <c r="O981" s="50" t="s">
        <v>39</v>
      </c>
      <c r="P981" s="50"/>
      <c r="Q981" s="50"/>
      <c r="R981" s="51"/>
      <c r="S981" s="52" t="s">
        <v>40</v>
      </c>
      <c r="T981" s="50"/>
      <c r="U981" s="50" t="s">
        <v>38</v>
      </c>
      <c r="V981" s="50"/>
      <c r="W981" s="51"/>
      <c r="X981" s="53"/>
      <c r="Y981" s="52"/>
      <c r="Z981" s="50" t="s">
        <v>40</v>
      </c>
      <c r="AA981" s="50"/>
      <c r="AB981" s="50"/>
      <c r="AC981" s="51" t="s">
        <v>40</v>
      </c>
      <c r="AD981" s="54"/>
      <c r="AE981" s="50"/>
      <c r="AF981" s="50"/>
      <c r="AG981" s="51"/>
      <c r="AH981" s="54"/>
      <c r="AI981" s="54"/>
      <c r="AJ981" s="53"/>
      <c r="AK981" s="55">
        <f t="shared" si="72"/>
        <v>5</v>
      </c>
      <c r="AL981" s="56" t="s">
        <v>43</v>
      </c>
      <c r="AN981" s="58"/>
    </row>
    <row r="982" spans="1:40" ht="37.5" customHeight="1">
      <c r="A982" s="22">
        <f>VLOOKUP(C982,[1]業者一覧!_xlnm.Database,3,FALSE)</f>
        <v>0</v>
      </c>
      <c r="B982" s="22">
        <f>VLOOKUP(C982,[1]業者一覧!_xlnm.Database,11,FALSE)</f>
        <v>3</v>
      </c>
      <c r="C982" s="23">
        <v>44719</v>
      </c>
      <c r="D982" s="42" t="str">
        <f t="shared" si="73"/>
        <v>04103044719</v>
      </c>
      <c r="E982" s="43" t="str">
        <f>VLOOKUP(C982,[1]業者一覧!_xlnm.Database,2,FALSE)</f>
        <v>㈲田中工業</v>
      </c>
      <c r="F982" s="44">
        <f>VLOOKUP(C982,[1]業者一覧!_xlnm.Database,4,FALSE)</f>
        <v>42094</v>
      </c>
      <c r="G982" s="45">
        <f t="shared" si="71"/>
        <v>43920</v>
      </c>
      <c r="H982" s="46" t="str">
        <f>VLOOKUP(C982,[1]業者一覧!_xlnm.Database,12,FALSE)</f>
        <v>田中 浩喜</v>
      </c>
      <c r="I982" s="46" t="str">
        <f>VLOOKUP(C982,[1]業者一覧!_xlnm.Database,13,FALSE)</f>
        <v>ﾀﾅｶｺｳｷﾞｮｳ</v>
      </c>
      <c r="J982" s="29">
        <f>VLOOKUP(C982,[1]業者一覧!_xlnm.Database,16,FALSE)</f>
        <v>8380031</v>
      </c>
      <c r="K982" s="43" t="str">
        <f>VLOOKUP(C982,[1]業者一覧!_xlnm.Database,17,FALSE)</f>
        <v>福岡県朝倉市屋永3180-1</v>
      </c>
      <c r="L982" s="47" t="str">
        <f>VLOOKUP(C982,[1]業者一覧!_xlnm.Database,18,FALSE)</f>
        <v>0946-23-2792</v>
      </c>
      <c r="M982" s="48" t="str">
        <f>VLOOKUP(C982,[1]業者一覧!_xlnm.Database,19,FALSE)</f>
        <v>鳥外</v>
      </c>
      <c r="N982" s="54"/>
      <c r="O982" s="50" t="s">
        <v>40</v>
      </c>
      <c r="P982" s="50"/>
      <c r="Q982" s="50"/>
      <c r="R982" s="51"/>
      <c r="S982" s="52" t="s">
        <v>40</v>
      </c>
      <c r="T982" s="50"/>
      <c r="U982" s="50" t="s">
        <v>40</v>
      </c>
      <c r="V982" s="50"/>
      <c r="W982" s="51"/>
      <c r="X982" s="53"/>
      <c r="Y982" s="52"/>
      <c r="Z982" s="50"/>
      <c r="AA982" s="50"/>
      <c r="AB982" s="50"/>
      <c r="AC982" s="51" t="s">
        <v>38</v>
      </c>
      <c r="AD982" s="54"/>
      <c r="AE982" s="50"/>
      <c r="AF982" s="50"/>
      <c r="AG982" s="51"/>
      <c r="AH982" s="54" t="s">
        <v>38</v>
      </c>
      <c r="AI982" s="54"/>
      <c r="AJ982" s="53"/>
      <c r="AK982" s="55">
        <f t="shared" si="72"/>
        <v>4</v>
      </c>
      <c r="AL982" s="56"/>
      <c r="AN982" s="58"/>
    </row>
    <row r="983" spans="1:40" ht="37.5" customHeight="1">
      <c r="A983" s="22">
        <f>VLOOKUP(C983,[1]業者一覧!_xlnm.Database,3,FALSE)</f>
        <v>0</v>
      </c>
      <c r="B983" s="22">
        <f>VLOOKUP(C983,[1]業者一覧!_xlnm.Database,11,FALSE)</f>
        <v>1</v>
      </c>
      <c r="C983" s="23">
        <v>176004</v>
      </c>
      <c r="D983" s="42" t="str">
        <f t="shared" si="73"/>
        <v>04101176004</v>
      </c>
      <c r="E983" s="43" t="str">
        <f>VLOOKUP(C983,[1]業者一覧!_xlnm.Database,2,FALSE)</f>
        <v>田中工研㈱</v>
      </c>
      <c r="F983" s="44">
        <f>VLOOKUP(C983,[1]業者一覧!_xlnm.Database,4,FALSE)</f>
        <v>43516</v>
      </c>
      <c r="G983" s="45">
        <f t="shared" si="71"/>
        <v>45341</v>
      </c>
      <c r="H983" s="46" t="str">
        <f>VLOOKUP(C983,[1]業者一覧!_xlnm.Database,12,FALSE)</f>
        <v>田中 孝弘</v>
      </c>
      <c r="I983" s="46" t="str">
        <f>VLOOKUP(C983,[1]業者一覧!_xlnm.Database,13,FALSE)</f>
        <v>ﾀﾅｶｺｳｹﾝ</v>
      </c>
      <c r="J983" s="29" t="str">
        <f>VLOOKUP(C983,[1]業者一覧!_xlnm.Database,16,FALSE)</f>
        <v>842-0068</v>
      </c>
      <c r="K983" s="43" t="str">
        <f>VLOOKUP(C983,[1]業者一覧!_xlnm.Database,17,FALSE)</f>
        <v>佐賀県神埼市千代田町下坂400-1</v>
      </c>
      <c r="L983" s="47" t="str">
        <f>VLOOKUP(C983,[1]業者一覧!_xlnm.Database,18,FALSE)</f>
        <v>0952-44-2035</v>
      </c>
      <c r="M983" s="48" t="str">
        <f>VLOOKUP(C983,[1]業者一覧!_xlnm.Database,19,FALSE)</f>
        <v>佐内</v>
      </c>
      <c r="N983" s="49"/>
      <c r="O983" s="50"/>
      <c r="P983" s="50"/>
      <c r="Q983" s="50"/>
      <c r="R983" s="51"/>
      <c r="S983" s="52" t="s">
        <v>38</v>
      </c>
      <c r="T983" s="50"/>
      <c r="U983" s="50" t="s">
        <v>38</v>
      </c>
      <c r="V983" s="50"/>
      <c r="W983" s="51"/>
      <c r="X983" s="53"/>
      <c r="Y983" s="52"/>
      <c r="Z983" s="50" t="s">
        <v>38</v>
      </c>
      <c r="AA983" s="50" t="s">
        <v>38</v>
      </c>
      <c r="AB983" s="50"/>
      <c r="AC983" s="51" t="s">
        <v>38</v>
      </c>
      <c r="AD983" s="54"/>
      <c r="AE983" s="50"/>
      <c r="AF983" s="50"/>
      <c r="AG983" s="51"/>
      <c r="AH983" s="54"/>
      <c r="AI983" s="54"/>
      <c r="AJ983" s="53"/>
      <c r="AK983" s="55">
        <f t="shared" si="72"/>
        <v>5</v>
      </c>
      <c r="AL983" s="56"/>
      <c r="AN983" s="58"/>
    </row>
    <row r="984" spans="1:40" ht="37.5" customHeight="1">
      <c r="A984" s="22">
        <f>VLOOKUP(C984,[1]業者一覧!_xlnm.Database,3,FALSE)</f>
        <v>0</v>
      </c>
      <c r="B984" s="22">
        <f>VLOOKUP(C984,[1]業者一覧!_xlnm.Database,11,FALSE)</f>
        <v>5</v>
      </c>
      <c r="C984" s="23">
        <v>189110</v>
      </c>
      <c r="D984" s="42" t="str">
        <f t="shared" si="73"/>
        <v>04105189110</v>
      </c>
      <c r="E984" s="43" t="str">
        <f>VLOOKUP(C984,[1]業者一覧!_xlnm.Database,2,FALSE)</f>
        <v>㈱タナカ産業</v>
      </c>
      <c r="F984" s="44">
        <f>VLOOKUP(C984,[1]業者一覧!_xlnm.Database,4,FALSE)</f>
        <v>42543</v>
      </c>
      <c r="G984" s="45">
        <f t="shared" si="71"/>
        <v>44368</v>
      </c>
      <c r="H984" s="46" t="str">
        <f>VLOOKUP(C984,[1]業者一覧!_xlnm.Database,12,FALSE)</f>
        <v>田中 浩二</v>
      </c>
      <c r="I984" s="46" t="str">
        <f>VLOOKUP(C984,[1]業者一覧!_xlnm.Database,13,FALSE)</f>
        <v>ﾀﾅｶｻﾝｷﾞｮｳ</v>
      </c>
      <c r="J984" s="29">
        <f>VLOOKUP(C984,[1]業者一覧!_xlnm.Database,16,FALSE)</f>
        <v>8493221</v>
      </c>
      <c r="K984" s="43" t="str">
        <f>VLOOKUP(C984,[1]業者一覧!_xlnm.Database,17,FALSE)</f>
        <v>佐賀県唐津市相知町大野337</v>
      </c>
      <c r="L984" s="47" t="str">
        <f>VLOOKUP(C984,[1]業者一覧!_xlnm.Database,18,FALSE)</f>
        <v>0955-62-5337</v>
      </c>
      <c r="M984" s="48" t="str">
        <f>VLOOKUP(C984,[1]業者一覧!_xlnm.Database,19,FALSE)</f>
        <v>唐内</v>
      </c>
      <c r="N984" s="49" t="s">
        <v>42</v>
      </c>
      <c r="O984" s="50" t="s">
        <v>42</v>
      </c>
      <c r="P984" s="50" t="s">
        <v>42</v>
      </c>
      <c r="Q984" s="50" t="s">
        <v>42</v>
      </c>
      <c r="R984" s="51" t="s">
        <v>42</v>
      </c>
      <c r="S984" s="52" t="s">
        <v>38</v>
      </c>
      <c r="T984" s="50" t="s">
        <v>38</v>
      </c>
      <c r="U984" s="50" t="s">
        <v>38</v>
      </c>
      <c r="V984" s="50" t="s">
        <v>42</v>
      </c>
      <c r="W984" s="51"/>
      <c r="X984" s="53"/>
      <c r="Y984" s="52" t="s">
        <v>42</v>
      </c>
      <c r="Z984" s="50" t="s">
        <v>38</v>
      </c>
      <c r="AA984" s="50" t="s">
        <v>38</v>
      </c>
      <c r="AB984" s="50" t="s">
        <v>42</v>
      </c>
      <c r="AC984" s="51" t="s">
        <v>38</v>
      </c>
      <c r="AD984" s="54"/>
      <c r="AE984" s="50"/>
      <c r="AF984" s="50" t="s">
        <v>42</v>
      </c>
      <c r="AG984" s="51"/>
      <c r="AH984" s="54" t="s">
        <v>38</v>
      </c>
      <c r="AI984" s="54" t="s">
        <v>42</v>
      </c>
      <c r="AJ984" s="53" t="s">
        <v>42</v>
      </c>
      <c r="AK984" s="55">
        <f t="shared" si="72"/>
        <v>15</v>
      </c>
      <c r="AL984" s="56"/>
    </row>
    <row r="985" spans="1:40" ht="37.5" customHeight="1">
      <c r="A985" s="22">
        <f>VLOOKUP(C985,[1]業者一覧!_xlnm.Database,3,FALSE)</f>
        <v>0</v>
      </c>
      <c r="B985" s="22">
        <f>VLOOKUP(C985,[1]業者一覧!_xlnm.Database,11,FALSE)</f>
        <v>3</v>
      </c>
      <c r="C985" s="23">
        <v>155395</v>
      </c>
      <c r="D985" s="42" t="str">
        <f t="shared" si="73"/>
        <v>04103155395</v>
      </c>
      <c r="E985" s="43" t="str">
        <f>VLOOKUP(C985,[1]業者一覧!_xlnm.Database,2,FALSE)</f>
        <v>㈲田中住設</v>
      </c>
      <c r="F985" s="44">
        <f>VLOOKUP(C985,[1]業者一覧!_xlnm.Database,4,FALSE)</f>
        <v>42207</v>
      </c>
      <c r="G985" s="45">
        <f t="shared" si="71"/>
        <v>44033</v>
      </c>
      <c r="H985" s="46" t="str">
        <f>VLOOKUP(C985,[1]業者一覧!_xlnm.Database,12,FALSE)</f>
        <v>田中 重幸</v>
      </c>
      <c r="I985" s="46" t="str">
        <f>VLOOKUP(C985,[1]業者一覧!_xlnm.Database,13,FALSE)</f>
        <v>ﾀﾅｶｼﾞｭｳｾﾂ</v>
      </c>
      <c r="J985" s="29">
        <f>VLOOKUP(C985,[1]業者一覧!_xlnm.Database,16,FALSE)</f>
        <v>8401105</v>
      </c>
      <c r="K985" s="43" t="str">
        <f>VLOOKUP(C985,[1]業者一覧!_xlnm.Database,17,FALSE)</f>
        <v>佐賀県三養基郡みやき町大字寄人1434-1</v>
      </c>
      <c r="L985" s="47" t="str">
        <f>VLOOKUP(C985,[1]業者一覧!_xlnm.Database,18,FALSE)</f>
        <v>0942-96-2110</v>
      </c>
      <c r="M985" s="48" t="str">
        <f>VLOOKUP(C985,[1]業者一覧!_xlnm.Database,19,FALSE)</f>
        <v>鳥内</v>
      </c>
      <c r="N985" s="49"/>
      <c r="O985" s="50"/>
      <c r="P985" s="50"/>
      <c r="Q985" s="50"/>
      <c r="R985" s="51"/>
      <c r="S985" s="52" t="s">
        <v>38</v>
      </c>
      <c r="T985" s="50" t="s">
        <v>38</v>
      </c>
      <c r="U985" s="50" t="s">
        <v>38</v>
      </c>
      <c r="V985" s="50" t="s">
        <v>38</v>
      </c>
      <c r="W985" s="51"/>
      <c r="X985" s="53"/>
      <c r="Y985" s="52"/>
      <c r="Z985" s="50" t="s">
        <v>38</v>
      </c>
      <c r="AA985" s="50" t="s">
        <v>38</v>
      </c>
      <c r="AB985" s="50"/>
      <c r="AC985" s="51" t="s">
        <v>38</v>
      </c>
      <c r="AD985" s="54"/>
      <c r="AE985" s="50"/>
      <c r="AF985" s="50"/>
      <c r="AG985" s="51"/>
      <c r="AH985" s="54" t="s">
        <v>38</v>
      </c>
      <c r="AI985" s="54"/>
      <c r="AJ985" s="53"/>
      <c r="AK985" s="55">
        <f t="shared" si="72"/>
        <v>7</v>
      </c>
      <c r="AL985" s="56"/>
    </row>
    <row r="986" spans="1:40" ht="37.5" customHeight="1">
      <c r="A986" s="22">
        <f>VLOOKUP(C986,[1]業者一覧!_xlnm.Database,3,FALSE)</f>
        <v>0</v>
      </c>
      <c r="B986" s="22">
        <f>VLOOKUP(C986,[1]業者一覧!_xlnm.Database,11,FALSE)</f>
        <v>8</v>
      </c>
      <c r="C986" s="23">
        <v>1193</v>
      </c>
      <c r="D986" s="42" t="str">
        <f t="shared" si="73"/>
        <v>04108001193</v>
      </c>
      <c r="E986" s="43" t="str">
        <f>VLOOKUP(C986,[1]業者一覧!_xlnm.Database,2,FALSE)</f>
        <v>㈱田中商店</v>
      </c>
      <c r="F986" s="44">
        <f>VLOOKUP(C986,[1]業者一覧!_xlnm.Database,4,FALSE)</f>
        <v>43520</v>
      </c>
      <c r="G986" s="45">
        <f t="shared" si="71"/>
        <v>45345</v>
      </c>
      <c r="H986" s="46" t="str">
        <f>VLOOKUP(C986,[1]業者一覧!_xlnm.Database,12,FALSE)</f>
        <v>田中 雄二</v>
      </c>
      <c r="I986" s="46" t="str">
        <f>VLOOKUP(C986,[1]業者一覧!_xlnm.Database,13,FALSE)</f>
        <v>ﾀﾅｶｼｮｳﾃﾝ</v>
      </c>
      <c r="J986" s="29">
        <f>VLOOKUP(C986,[1]業者一覧!_xlnm.Database,16,FALSE)</f>
        <v>8560808</v>
      </c>
      <c r="K986" s="43" t="str">
        <f>VLOOKUP(C986,[1]業者一覧!_xlnm.Database,17,FALSE)</f>
        <v>長崎県大村市黒丸町385</v>
      </c>
      <c r="L986" s="47" t="str">
        <f>VLOOKUP(C986,[1]業者一覧!_xlnm.Database,18,FALSE)</f>
        <v>0957-55-7060</v>
      </c>
      <c r="M986" s="48" t="str">
        <f>VLOOKUP(C986,[1]業者一覧!_xlnm.Database,19,FALSE)</f>
        <v>杵外</v>
      </c>
      <c r="N986" s="59"/>
      <c r="O986" s="50"/>
      <c r="P986" s="50"/>
      <c r="Q986" s="50"/>
      <c r="R986" s="52"/>
      <c r="S986" s="52" t="s">
        <v>50</v>
      </c>
      <c r="T986" s="50"/>
      <c r="U986" s="50"/>
      <c r="V986" s="50"/>
      <c r="W986" s="52"/>
      <c r="X986" s="53"/>
      <c r="Y986" s="52"/>
      <c r="Z986" s="50"/>
      <c r="AA986" s="50"/>
      <c r="AB986" s="50"/>
      <c r="AC986" s="52"/>
      <c r="AD986" s="54"/>
      <c r="AE986" s="50"/>
      <c r="AF986" s="50"/>
      <c r="AG986" s="51"/>
      <c r="AH986" s="52"/>
      <c r="AI986" s="52"/>
      <c r="AJ986" s="52"/>
      <c r="AK986" s="55">
        <f t="shared" si="72"/>
        <v>1</v>
      </c>
      <c r="AL986" s="56" t="s">
        <v>118</v>
      </c>
    </row>
    <row r="987" spans="1:40" ht="37.5" customHeight="1">
      <c r="A987" s="22">
        <f>VLOOKUP(C987,[1]業者一覧!_xlnm.Database,3,FALSE)</f>
        <v>0</v>
      </c>
      <c r="B987" s="22">
        <f>VLOOKUP(C987,[1]業者一覧!_xlnm.Database,11,FALSE)</f>
        <v>5</v>
      </c>
      <c r="C987" s="23">
        <v>209176</v>
      </c>
      <c r="D987" s="42" t="str">
        <f t="shared" si="73"/>
        <v>04105209176</v>
      </c>
      <c r="E987" s="43" t="str">
        <f>VLOOKUP(C987,[1]業者一覧!_xlnm.Database,2,FALSE)</f>
        <v>㈱田中造園土木</v>
      </c>
      <c r="F987" s="44">
        <f>VLOOKUP(C987,[1]業者一覧!_xlnm.Database,4,FALSE)</f>
        <v>43594</v>
      </c>
      <c r="G987" s="45">
        <f t="shared" si="71"/>
        <v>45420</v>
      </c>
      <c r="H987" s="46" t="str">
        <f>VLOOKUP(C987,[1]業者一覧!_xlnm.Database,12,FALSE)</f>
        <v>田中 秀樹</v>
      </c>
      <c r="I987" s="46" t="str">
        <f>VLOOKUP(C987,[1]業者一覧!_xlnm.Database,13,FALSE)</f>
        <v>ﾀﾅｶｿﾞｳｴﾝﾄﾞﾎﾞｸ</v>
      </c>
      <c r="J987" s="29" t="str">
        <f>VLOOKUP(C987,[1]業者一覧!_xlnm.Database,16,FALSE)</f>
        <v>849-3221</v>
      </c>
      <c r="K987" s="43" t="str">
        <f>VLOOKUP(C987,[1]業者一覧!_xlnm.Database,17,FALSE)</f>
        <v>佐賀県唐津市相知町大野３２２番地</v>
      </c>
      <c r="L987" s="47" t="str">
        <f>VLOOKUP(C987,[1]業者一覧!_xlnm.Database,18,FALSE)</f>
        <v>0955-62-5357</v>
      </c>
      <c r="M987" s="48" t="str">
        <f>VLOOKUP(C987,[1]業者一覧!_xlnm.Database,19,FALSE)</f>
        <v>唐内</v>
      </c>
      <c r="N987" s="54" t="s">
        <v>38</v>
      </c>
      <c r="O987" s="50" t="s">
        <v>38</v>
      </c>
      <c r="P987" s="50" t="s">
        <v>38</v>
      </c>
      <c r="Q987" s="50" t="s">
        <v>38</v>
      </c>
      <c r="R987" s="51" t="s">
        <v>38</v>
      </c>
      <c r="S987" s="52" t="s">
        <v>38</v>
      </c>
      <c r="T987" s="50" t="s">
        <v>38</v>
      </c>
      <c r="U987" s="50" t="s">
        <v>38</v>
      </c>
      <c r="V987" s="50" t="s">
        <v>38</v>
      </c>
      <c r="W987" s="51" t="s">
        <v>38</v>
      </c>
      <c r="X987" s="53"/>
      <c r="Y987" s="52" t="s">
        <v>38</v>
      </c>
      <c r="Z987" s="50" t="s">
        <v>38</v>
      </c>
      <c r="AA987" s="50" t="s">
        <v>38</v>
      </c>
      <c r="AB987" s="50" t="s">
        <v>38</v>
      </c>
      <c r="AC987" s="51" t="s">
        <v>38</v>
      </c>
      <c r="AD987" s="54"/>
      <c r="AE987" s="50"/>
      <c r="AF987" s="50" t="s">
        <v>38</v>
      </c>
      <c r="AG987" s="51"/>
      <c r="AH987" s="54" t="s">
        <v>38</v>
      </c>
      <c r="AI987" s="54" t="s">
        <v>38</v>
      </c>
      <c r="AJ987" s="53" t="s">
        <v>38</v>
      </c>
      <c r="AK987" s="55">
        <f t="shared" si="72"/>
        <v>16</v>
      </c>
      <c r="AL987" s="56"/>
    </row>
    <row r="988" spans="1:40" ht="37.5" customHeight="1">
      <c r="A988" s="22">
        <f>VLOOKUP(C988,[1]業者一覧!_xlnm.Database,3,FALSE)</f>
        <v>0</v>
      </c>
      <c r="B988" s="22">
        <f>VLOOKUP(C988,[1]業者一覧!_xlnm.Database,11,FALSE)</f>
        <v>1</v>
      </c>
      <c r="C988" s="23">
        <v>190403</v>
      </c>
      <c r="D988" s="42" t="str">
        <f t="shared" si="73"/>
        <v>04101190403</v>
      </c>
      <c r="E988" s="43" t="str">
        <f>VLOOKUP(C988,[1]業者一覧!_xlnm.Database,2,FALSE)</f>
        <v>田中総業㈱</v>
      </c>
      <c r="F988" s="44">
        <f>VLOOKUP(C988,[1]業者一覧!_xlnm.Database,4,FALSE)</f>
        <v>42948</v>
      </c>
      <c r="G988" s="45">
        <f t="shared" si="71"/>
        <v>44773</v>
      </c>
      <c r="H988" s="46" t="str">
        <f>VLOOKUP(C988,[1]業者一覧!_xlnm.Database,12,FALSE)</f>
        <v>田中 敏雄</v>
      </c>
      <c r="I988" s="46" t="str">
        <f>VLOOKUP(C988,[1]業者一覧!_xlnm.Database,13,FALSE)</f>
        <v>ﾀﾅｶｿｳｷﾞｮｳ</v>
      </c>
      <c r="J988" s="29" t="str">
        <f>VLOOKUP(C988,[1]業者一覧!_xlnm.Database,16,FALSE)</f>
        <v>838-0121</v>
      </c>
      <c r="K988" s="43" t="str">
        <f>VLOOKUP(C988,[1]業者一覧!_xlnm.Database,17,FALSE)</f>
        <v>福岡県小郡市上岩田846-3,865-2</v>
      </c>
      <c r="L988" s="47" t="str">
        <f>VLOOKUP(C988,[1]業者一覧!_xlnm.Database,18,FALSE)</f>
        <v>0942-27-6945</v>
      </c>
      <c r="M988" s="48" t="str">
        <f>VLOOKUP(C988,[1]業者一覧!_xlnm.Database,19,FALSE)</f>
        <v>佐外</v>
      </c>
      <c r="N988" s="49" t="s">
        <v>38</v>
      </c>
      <c r="O988" s="50" t="s">
        <v>38</v>
      </c>
      <c r="P988" s="50"/>
      <c r="Q988" s="50"/>
      <c r="R988" s="51"/>
      <c r="S988" s="52" t="s">
        <v>38</v>
      </c>
      <c r="T988" s="50" t="s">
        <v>38</v>
      </c>
      <c r="U988" s="50" t="s">
        <v>38</v>
      </c>
      <c r="V988" s="50" t="s">
        <v>38</v>
      </c>
      <c r="W988" s="51"/>
      <c r="X988" s="53"/>
      <c r="Y988" s="52" t="s">
        <v>38</v>
      </c>
      <c r="Z988" s="50" t="s">
        <v>38</v>
      </c>
      <c r="AA988" s="50" t="s">
        <v>38</v>
      </c>
      <c r="AB988" s="50" t="s">
        <v>38</v>
      </c>
      <c r="AC988" s="51" t="s">
        <v>38</v>
      </c>
      <c r="AD988" s="54"/>
      <c r="AE988" s="50"/>
      <c r="AF988" s="50" t="s">
        <v>38</v>
      </c>
      <c r="AG988" s="51"/>
      <c r="AH988" s="54"/>
      <c r="AI988" s="54"/>
      <c r="AJ988" s="53"/>
      <c r="AK988" s="55">
        <f t="shared" si="72"/>
        <v>12</v>
      </c>
      <c r="AL988" s="56"/>
      <c r="AN988" s="58"/>
    </row>
    <row r="989" spans="1:40" ht="37.5" customHeight="1">
      <c r="A989" s="22">
        <f>VLOOKUP(C989,[1]業者一覧!_xlnm.Database,3,FALSE)</f>
        <v>1</v>
      </c>
      <c r="B989" s="22">
        <f>VLOOKUP(C989,[1]業者一覧!_xlnm.Database,11,FALSE)</f>
        <v>1</v>
      </c>
      <c r="C989" s="23">
        <v>2595</v>
      </c>
      <c r="D989" s="42" t="str">
        <f t="shared" si="73"/>
        <v>04111002595</v>
      </c>
      <c r="E989" s="43" t="str">
        <f>VLOOKUP(C989,[1]業者一覧!_xlnm.Database,2,FALSE)</f>
        <v>㈱田中守商店</v>
      </c>
      <c r="F989" s="44">
        <f>VLOOKUP(C989,[1]業者一覧!_xlnm.Database,4,FALSE)</f>
        <v>43197</v>
      </c>
      <c r="G989" s="45">
        <f t="shared" si="71"/>
        <v>45022</v>
      </c>
      <c r="H989" s="46" t="str">
        <f>VLOOKUP(C989,[1]業者一覧!_xlnm.Database,12,FALSE)</f>
        <v>笹岡　貴美</v>
      </c>
      <c r="I989" s="46" t="str">
        <f>VLOOKUP(C989,[1]業者一覧!_xlnm.Database,13,FALSE)</f>
        <v>ﾀﾅｶﾏﾓﾙｼｮｳﾃﾝ</v>
      </c>
      <c r="J989" s="29">
        <f>VLOOKUP(C989,[1]業者一覧!_xlnm.Database,16,FALSE)</f>
        <v>8402104</v>
      </c>
      <c r="K989" s="43" t="str">
        <f>VLOOKUP(C989,[1]業者一覧!_xlnm.Database,17,FALSE)</f>
        <v>佐賀県佐賀市諸富町大字徳富206-1</v>
      </c>
      <c r="L989" s="47" t="str">
        <f>VLOOKUP(C989,[1]業者一覧!_xlnm.Database,18,FALSE)</f>
        <v>0952-47-3248</v>
      </c>
      <c r="M989" s="48" t="str">
        <f>VLOOKUP(C989,[1]業者一覧!_xlnm.Database,19,FALSE)</f>
        <v>佐内</v>
      </c>
      <c r="N989" s="49" t="s">
        <v>38</v>
      </c>
      <c r="O989" s="50" t="s">
        <v>38</v>
      </c>
      <c r="P989" s="50" t="s">
        <v>40</v>
      </c>
      <c r="Q989" s="60"/>
      <c r="R989" s="61"/>
      <c r="S989" s="59" t="s">
        <v>38</v>
      </c>
      <c r="T989" s="60" t="s">
        <v>38</v>
      </c>
      <c r="U989" s="60" t="s">
        <v>38</v>
      </c>
      <c r="V989" s="60" t="s">
        <v>38</v>
      </c>
      <c r="W989" s="61"/>
      <c r="X989" s="62"/>
      <c r="Y989" s="52" t="s">
        <v>40</v>
      </c>
      <c r="Z989" s="60" t="s">
        <v>40</v>
      </c>
      <c r="AA989" s="60" t="s">
        <v>40</v>
      </c>
      <c r="AB989" s="60" t="s">
        <v>38</v>
      </c>
      <c r="AC989" s="61" t="s">
        <v>48</v>
      </c>
      <c r="AD989" s="49"/>
      <c r="AE989" s="60"/>
      <c r="AF989" s="60"/>
      <c r="AG989" s="61"/>
      <c r="AH989" s="49" t="s">
        <v>38</v>
      </c>
      <c r="AI989" s="49"/>
      <c r="AJ989" s="62"/>
      <c r="AK989" s="55">
        <f t="shared" si="72"/>
        <v>12</v>
      </c>
      <c r="AL989" s="56"/>
    </row>
    <row r="990" spans="1:40" ht="37.5" customHeight="1">
      <c r="A990" s="22">
        <f>VLOOKUP(C990,[1]業者一覧!_xlnm.Database,3,FALSE)</f>
        <v>0</v>
      </c>
      <c r="B990" s="22">
        <f>VLOOKUP(C990,[1]業者一覧!_xlnm.Database,11,FALSE)</f>
        <v>3</v>
      </c>
      <c r="C990" s="23">
        <v>34395</v>
      </c>
      <c r="D990" s="42" t="str">
        <f t="shared" si="73"/>
        <v>04103034395</v>
      </c>
      <c r="E990" s="43" t="str">
        <f>VLOOKUP(C990,[1]業者一覧!_xlnm.Database,2,FALSE)</f>
        <v>田中 良</v>
      </c>
      <c r="F990" s="44">
        <f>VLOOKUP(C990,[1]業者一覧!_xlnm.Database,4,FALSE)</f>
        <v>43035</v>
      </c>
      <c r="G990" s="45">
        <f t="shared" si="71"/>
        <v>44860</v>
      </c>
      <c r="H990" s="46" t="str">
        <f>VLOOKUP(C990,[1]業者一覧!_xlnm.Database,12,FALSE)</f>
        <v>田中 良</v>
      </c>
      <c r="I990" s="46" t="str">
        <f>VLOOKUP(C990,[1]業者一覧!_xlnm.Database,13,FALSE)</f>
        <v>ﾀﾅｶﾘｮｳ</v>
      </c>
      <c r="J990" s="29">
        <f>VLOOKUP(C990,[1]業者一覧!_xlnm.Database,16,FALSE)</f>
        <v>8390822</v>
      </c>
      <c r="K990" s="43" t="str">
        <f>VLOOKUP(C990,[1]業者一覧!_xlnm.Database,17,FALSE)</f>
        <v>福岡県久留米市善導寺町木塚1698-3</v>
      </c>
      <c r="L990" s="47" t="str">
        <f>VLOOKUP(C990,[1]業者一覧!_xlnm.Database,18,FALSE)</f>
        <v>0942-47-4849</v>
      </c>
      <c r="M990" s="48" t="str">
        <f>VLOOKUP(C990,[1]業者一覧!_xlnm.Database,19,FALSE)</f>
        <v>鳥外</v>
      </c>
      <c r="N990" s="49"/>
      <c r="O990" s="50"/>
      <c r="P990" s="50"/>
      <c r="Q990" s="50"/>
      <c r="R990" s="51"/>
      <c r="S990" s="52" t="s">
        <v>40</v>
      </c>
      <c r="T990" s="50" t="s">
        <v>38</v>
      </c>
      <c r="U990" s="50" t="s">
        <v>38</v>
      </c>
      <c r="V990" s="50" t="s">
        <v>38</v>
      </c>
      <c r="W990" s="51"/>
      <c r="X990" s="53"/>
      <c r="Y990" s="52" t="s">
        <v>38</v>
      </c>
      <c r="Z990" s="50" t="s">
        <v>40</v>
      </c>
      <c r="AA990" s="50" t="s">
        <v>38</v>
      </c>
      <c r="AB990" s="50"/>
      <c r="AC990" s="51" t="s">
        <v>40</v>
      </c>
      <c r="AD990" s="54"/>
      <c r="AE990" s="50"/>
      <c r="AF990" s="50"/>
      <c r="AG990" s="51"/>
      <c r="AH990" s="54" t="s">
        <v>38</v>
      </c>
      <c r="AI990" s="54"/>
      <c r="AJ990" s="53"/>
      <c r="AK990" s="55">
        <f t="shared" si="72"/>
        <v>8</v>
      </c>
      <c r="AL990" s="56"/>
    </row>
    <row r="991" spans="1:40" ht="37.5" customHeight="1">
      <c r="A991" s="22">
        <f>VLOOKUP(C991,[1]業者一覧!_xlnm.Database,3,FALSE)</f>
        <v>0</v>
      </c>
      <c r="B991" s="22">
        <f>VLOOKUP(C991,[1]業者一覧!_xlnm.Database,11,FALSE)</f>
        <v>1</v>
      </c>
      <c r="C991" s="23">
        <v>57117</v>
      </c>
      <c r="D991" s="42" t="str">
        <f t="shared" si="73"/>
        <v>04101057117</v>
      </c>
      <c r="E991" s="43" t="str">
        <f>VLOOKUP(C991,[1]業者一覧!_xlnm.Database,2,FALSE)</f>
        <v>㈲谷口運送</v>
      </c>
      <c r="F991" s="44">
        <f>VLOOKUP(C991,[1]業者一覧!_xlnm.Database,4,FALSE)</f>
        <v>43437</v>
      </c>
      <c r="G991" s="45">
        <f t="shared" si="71"/>
        <v>45262</v>
      </c>
      <c r="H991" s="46" t="str">
        <f>VLOOKUP(C991,[1]業者一覧!_xlnm.Database,12,FALSE)</f>
        <v>畠山　慎二</v>
      </c>
      <c r="I991" s="46" t="str">
        <f>VLOOKUP(C991,[1]業者一覧!_xlnm.Database,13,FALSE)</f>
        <v>ﾀﾆｸﾞﾁｳﾝｿｳ</v>
      </c>
      <c r="J991" s="29">
        <f>VLOOKUP(C991,[1]業者一覧!_xlnm.Database,16,FALSE)</f>
        <v>8460002</v>
      </c>
      <c r="K991" s="43" t="str">
        <f>VLOOKUP(C991,[1]業者一覧!_xlnm.Database,17,FALSE)</f>
        <v>佐賀県多久市北多久町大字小侍1547-1</v>
      </c>
      <c r="L991" s="47" t="str">
        <f>VLOOKUP(C991,[1]業者一覧!_xlnm.Database,18,FALSE)</f>
        <v>0952-74-3840</v>
      </c>
      <c r="M991" s="48" t="str">
        <f>VLOOKUP(C991,[1]業者一覧!_xlnm.Database,19,FALSE)</f>
        <v>佐内</v>
      </c>
      <c r="N991" s="54"/>
      <c r="O991" s="50"/>
      <c r="P991" s="50"/>
      <c r="Q991" s="50"/>
      <c r="R991" s="51"/>
      <c r="S991" s="222"/>
      <c r="T991" s="50"/>
      <c r="U991" s="50"/>
      <c r="V991" s="50"/>
      <c r="W991" s="51"/>
      <c r="X991" s="53"/>
      <c r="Y991" s="52"/>
      <c r="Z991" s="50"/>
      <c r="AA991" s="50" t="s">
        <v>39</v>
      </c>
      <c r="AB991" s="50"/>
      <c r="AC991" s="51" t="s">
        <v>40</v>
      </c>
      <c r="AD991" s="54"/>
      <c r="AE991" s="50"/>
      <c r="AF991" s="50"/>
      <c r="AG991" s="51"/>
      <c r="AH991" s="54"/>
      <c r="AI991" s="54"/>
      <c r="AJ991" s="53"/>
      <c r="AK991" s="55">
        <f t="shared" si="72"/>
        <v>2</v>
      </c>
      <c r="AL991" s="56" t="s">
        <v>119</v>
      </c>
    </row>
    <row r="992" spans="1:40" ht="63.75" customHeight="1">
      <c r="A992" s="22">
        <f>VLOOKUP(C992,[1]業者一覧!_xlnm.Database,3,FALSE)</f>
        <v>0</v>
      </c>
      <c r="B992" s="22">
        <f>VLOOKUP(C992,[1]業者一覧!_xlnm.Database,11,FALSE)</f>
        <v>1</v>
      </c>
      <c r="C992" s="23">
        <v>57586</v>
      </c>
      <c r="D992" s="42" t="str">
        <f t="shared" si="73"/>
        <v>04101057586</v>
      </c>
      <c r="E992" s="43" t="str">
        <f>VLOOKUP(C992,[1]業者一覧!_xlnm.Database,2,FALSE)</f>
        <v>谷口商店輸送協業組合</v>
      </c>
      <c r="F992" s="44">
        <f>VLOOKUP(C992,[1]業者一覧!_xlnm.Database,4,FALSE)</f>
        <v>43469</v>
      </c>
      <c r="G992" s="45">
        <f>EDATE(F992,60)-1</f>
        <v>45294</v>
      </c>
      <c r="H992" s="46" t="str">
        <f>VLOOKUP(C992,[1]業者一覧!_xlnm.Database,12,FALSE)</f>
        <v>加藤 二三峰</v>
      </c>
      <c r="I992" s="46" t="str">
        <f>VLOOKUP(C992,[1]業者一覧!_xlnm.Database,13,FALSE)</f>
        <v>ﾀﾆｸﾞﾁｼｮｳﾃﾝﾕｿｳ</v>
      </c>
      <c r="J992" s="29">
        <f>VLOOKUP(C992,[1]業者一覧!_xlnm.Database,16,FALSE)</f>
        <v>8460031</v>
      </c>
      <c r="K992" s="43" t="str">
        <f>VLOOKUP(C992,[1]業者一覧!_xlnm.Database,17,FALSE)</f>
        <v>佐賀県多久市多久町7058-8</v>
      </c>
      <c r="L992" s="47" t="str">
        <f>VLOOKUP(C992,[1]業者一覧!_xlnm.Database,18,FALSE)</f>
        <v>0952-74-2151</v>
      </c>
      <c r="M992" s="48" t="str">
        <f>VLOOKUP(C992,[1]業者一覧!_xlnm.Database,19,FALSE)</f>
        <v>佐内</v>
      </c>
      <c r="N992" s="54"/>
      <c r="O992" s="50"/>
      <c r="P992" s="50"/>
      <c r="Q992" s="50"/>
      <c r="R992" s="51"/>
      <c r="S992" s="52"/>
      <c r="T992" s="50"/>
      <c r="U992" s="50"/>
      <c r="V992" s="50"/>
      <c r="W992" s="51"/>
      <c r="X992" s="53"/>
      <c r="Y992" s="52"/>
      <c r="Z992" s="50"/>
      <c r="AA992" s="50" t="s">
        <v>38</v>
      </c>
      <c r="AB992" s="50"/>
      <c r="AC992" s="51" t="s">
        <v>40</v>
      </c>
      <c r="AD992" s="54"/>
      <c r="AE992" s="50"/>
      <c r="AF992" s="50"/>
      <c r="AG992" s="51"/>
      <c r="AH992" s="54"/>
      <c r="AI992" s="54"/>
      <c r="AJ992" s="53"/>
      <c r="AK992" s="55">
        <f t="shared" si="72"/>
        <v>2</v>
      </c>
      <c r="AL992" s="56"/>
    </row>
    <row r="993" spans="1:40" ht="37.5" customHeight="1">
      <c r="A993" s="63">
        <f>VLOOKUP(C993,[1]業者一覧!_xlnm.Database,3,FALSE)</f>
        <v>1</v>
      </c>
      <c r="B993" s="63">
        <f>VLOOKUP(C993,[1]業者一覧!_xlnm.Database,11,FALSE)</f>
        <v>1</v>
      </c>
      <c r="C993" s="81">
        <v>10254</v>
      </c>
      <c r="D993" s="82" t="str">
        <f t="shared" si="73"/>
        <v>04111010254</v>
      </c>
      <c r="E993" s="83" t="str">
        <f>VLOOKUP(C993,[1]業者一覧!_xlnm.Database,2,FALSE)</f>
        <v>㈲谷田建設</v>
      </c>
      <c r="F993" s="84">
        <f>VLOOKUP(C993,[1]業者一覧!_xlnm.Database,4,FALSE)</f>
        <v>43405</v>
      </c>
      <c r="G993" s="85">
        <f>EDATE(F993,84)-1</f>
        <v>45961</v>
      </c>
      <c r="H993" s="86" t="str">
        <f>VLOOKUP(C993,[1]業者一覧!_xlnm.Database,12,FALSE)</f>
        <v>谷田 政行</v>
      </c>
      <c r="I993" s="86" t="str">
        <f>VLOOKUP(C993,[1]業者一覧!_xlnm.Database,13,FALSE)</f>
        <v>ﾀﾆﾀﾞｹﾝｾﾂ</v>
      </c>
      <c r="J993" s="70">
        <f>VLOOKUP(C993,[1]業者一覧!_xlnm.Database,16,FALSE)</f>
        <v>8400213</v>
      </c>
      <c r="K993" s="83" t="str">
        <f>VLOOKUP(C993,[1]業者一覧!_xlnm.Database,17,FALSE)</f>
        <v>佐賀県佐賀市大和町大字久留間3180-4</v>
      </c>
      <c r="L993" s="87" t="str">
        <f>VLOOKUP(C993,[1]業者一覧!_xlnm.Database,18,FALSE)</f>
        <v>0952-62-7888</v>
      </c>
      <c r="M993" s="88" t="str">
        <f>VLOOKUP(C993,[1]業者一覧!_xlnm.Database,19,FALSE)</f>
        <v>佐内</v>
      </c>
      <c r="N993" s="89" t="s">
        <v>40</v>
      </c>
      <c r="O993" s="90" t="s">
        <v>40</v>
      </c>
      <c r="P993" s="90" t="s">
        <v>40</v>
      </c>
      <c r="Q993" s="90" t="s">
        <v>38</v>
      </c>
      <c r="R993" s="91" t="s">
        <v>38</v>
      </c>
      <c r="S993" s="92" t="s">
        <v>48</v>
      </c>
      <c r="T993" s="90" t="s">
        <v>48</v>
      </c>
      <c r="U993" s="90" t="s">
        <v>48</v>
      </c>
      <c r="V993" s="90" t="s">
        <v>40</v>
      </c>
      <c r="W993" s="91" t="s">
        <v>40</v>
      </c>
      <c r="X993" s="93"/>
      <c r="Y993" s="92" t="s">
        <v>48</v>
      </c>
      <c r="Z993" s="90" t="s">
        <v>48</v>
      </c>
      <c r="AA993" s="90" t="s">
        <v>48</v>
      </c>
      <c r="AB993" s="90" t="s">
        <v>40</v>
      </c>
      <c r="AC993" s="91" t="s">
        <v>48</v>
      </c>
      <c r="AD993" s="94"/>
      <c r="AE993" s="90"/>
      <c r="AF993" s="90" t="s">
        <v>40</v>
      </c>
      <c r="AG993" s="91" t="s">
        <v>38</v>
      </c>
      <c r="AH993" s="94" t="s">
        <v>48</v>
      </c>
      <c r="AI993" s="94" t="s">
        <v>42</v>
      </c>
      <c r="AJ993" s="93" t="s">
        <v>42</v>
      </c>
      <c r="AK993" s="95">
        <f t="shared" si="72"/>
        <v>17</v>
      </c>
      <c r="AL993" s="96"/>
    </row>
    <row r="994" spans="1:40" ht="37.5" customHeight="1">
      <c r="A994" s="22">
        <f>VLOOKUP(C994,[1]業者一覧!_xlnm.Database,3,FALSE)</f>
        <v>0</v>
      </c>
      <c r="B994" s="22">
        <f>VLOOKUP(C994,[1]業者一覧!_xlnm.Database,11,FALSE)</f>
        <v>1</v>
      </c>
      <c r="C994" s="23">
        <v>203816</v>
      </c>
      <c r="D994" s="42" t="str">
        <f>0&amp;41&amp;A994&amp;B994&amp;VLOOKUP(C994,桁合わせ,2)&amp;C994</f>
        <v>04101203816</v>
      </c>
      <c r="E994" s="43" t="str">
        <f>VLOOKUP(C994,[1]業者一覧!_xlnm.Database,2,FALSE)</f>
        <v>溜渕 誠都</v>
      </c>
      <c r="F994" s="44">
        <f>VLOOKUP(C994,[1]業者一覧!_xlnm.Database,4,FALSE)</f>
        <v>43712</v>
      </c>
      <c r="G994" s="45">
        <f>EDATE(F994,60)-1</f>
        <v>45538</v>
      </c>
      <c r="H994" s="46" t="str">
        <f>VLOOKUP(C994,[1]業者一覧!_xlnm.Database,12,FALSE)</f>
        <v>溜渕 誠都</v>
      </c>
      <c r="I994" s="46" t="str">
        <f>VLOOKUP(C994,[1]業者一覧!_xlnm.Database,13,FALSE)</f>
        <v>ﾀﾏﾘﾌﾞﾁﾏｺﾄ</v>
      </c>
      <c r="J994" s="29">
        <f>VLOOKUP(C994,[1]業者一覧!_xlnm.Database,16,FALSE)</f>
        <v>8380141</v>
      </c>
      <c r="K994" s="43" t="str">
        <f>VLOOKUP(C994,[1]業者一覧!_xlnm.Database,17,FALSE)</f>
        <v>福岡県小郡市小郡2193-3-102</v>
      </c>
      <c r="L994" s="47" t="str">
        <f>VLOOKUP(C994,[1]業者一覧!_xlnm.Database,18,FALSE)</f>
        <v>090-9576-7419</v>
      </c>
      <c r="M994" s="48" t="str">
        <f>VLOOKUP(C994,[1]業者一覧!_xlnm.Database,19,FALSE)</f>
        <v>佐外</v>
      </c>
      <c r="N994" s="49"/>
      <c r="O994" s="50"/>
      <c r="P994" s="50"/>
      <c r="Q994" s="50"/>
      <c r="R994" s="51"/>
      <c r="S994" s="52" t="s">
        <v>38</v>
      </c>
      <c r="T994" s="50" t="s">
        <v>38</v>
      </c>
      <c r="U994" s="50" t="s">
        <v>38</v>
      </c>
      <c r="V994" s="50" t="s">
        <v>38</v>
      </c>
      <c r="W994" s="51"/>
      <c r="X994" s="53"/>
      <c r="Y994" s="52"/>
      <c r="Z994" s="50" t="s">
        <v>38</v>
      </c>
      <c r="AA994" s="50" t="s">
        <v>38</v>
      </c>
      <c r="AB994" s="50"/>
      <c r="AC994" s="51" t="s">
        <v>38</v>
      </c>
      <c r="AD994" s="54"/>
      <c r="AE994" s="50"/>
      <c r="AF994" s="50"/>
      <c r="AG994" s="51"/>
      <c r="AH994" s="54"/>
      <c r="AI994" s="54"/>
      <c r="AJ994" s="53"/>
      <c r="AK994" s="55">
        <f>COUNTA(N994:AG994)</f>
        <v>7</v>
      </c>
      <c r="AL994" s="56"/>
    </row>
    <row r="995" spans="1:40" ht="37.5" customHeight="1">
      <c r="A995" s="22">
        <f>VLOOKUP(C995,[1]業者一覧!_xlnm.Database,3,FALSE)</f>
        <v>0</v>
      </c>
      <c r="B995" s="22">
        <f>VLOOKUP(C995,[1]業者一覧!_xlnm.Database,11,FALSE)</f>
        <v>1</v>
      </c>
      <c r="C995" s="23">
        <v>147115</v>
      </c>
      <c r="D995" s="42" t="str">
        <f t="shared" si="73"/>
        <v>04101147115</v>
      </c>
      <c r="E995" s="43" t="str">
        <f>VLOOKUP(C995,[1]業者一覧!_xlnm.Database,2,FALSE)</f>
        <v>多摩運送㈱</v>
      </c>
      <c r="F995" s="44">
        <f>VLOOKUP(C995,[1]業者一覧!_xlnm.Database,4,FALSE)</f>
        <v>42059</v>
      </c>
      <c r="G995" s="45">
        <f t="shared" ref="G995:G1010" si="74">EDATE(F995,60)-1</f>
        <v>43884</v>
      </c>
      <c r="H995" s="46" t="str">
        <f>VLOOKUP(C995,[1]業者一覧!_xlnm.Database,12,FALSE)</f>
        <v>齋藤 貢</v>
      </c>
      <c r="I995" s="46" t="str">
        <f>VLOOKUP(C995,[1]業者一覧!_xlnm.Database,13,FALSE)</f>
        <v>ﾀﾏｳﾝｿｳ</v>
      </c>
      <c r="J995" s="29" t="str">
        <f>VLOOKUP(C995,[1]業者一覧!_xlnm.Database,16,FALSE)</f>
        <v>190-8508</v>
      </c>
      <c r="K995" s="43" t="str">
        <f>VLOOKUP(C995,[1]業者一覧!_xlnm.Database,17,FALSE)</f>
        <v>東京都立川市富士見町6-49-18</v>
      </c>
      <c r="L995" s="47" t="str">
        <f>VLOOKUP(C995,[1]業者一覧!_xlnm.Database,18,FALSE)</f>
        <v>042-526-1231</v>
      </c>
      <c r="M995" s="48" t="str">
        <f>VLOOKUP(C995,[1]業者一覧!_xlnm.Database,19,FALSE)</f>
        <v>佐外</v>
      </c>
      <c r="N995" s="49"/>
      <c r="O995" s="50"/>
      <c r="P995" s="50"/>
      <c r="Q995" s="50"/>
      <c r="R995" s="51"/>
      <c r="S995" s="52" t="s">
        <v>38</v>
      </c>
      <c r="T995" s="50" t="s">
        <v>38</v>
      </c>
      <c r="U995" s="50" t="s">
        <v>38</v>
      </c>
      <c r="V995" s="50" t="s">
        <v>38</v>
      </c>
      <c r="W995" s="51"/>
      <c r="X995" s="53"/>
      <c r="Y995" s="52"/>
      <c r="Z995" s="50" t="s">
        <v>38</v>
      </c>
      <c r="AA995" s="50" t="s">
        <v>38</v>
      </c>
      <c r="AB995" s="50"/>
      <c r="AC995" s="51" t="s">
        <v>38</v>
      </c>
      <c r="AD995" s="54"/>
      <c r="AE995" s="50"/>
      <c r="AF995" s="50"/>
      <c r="AG995" s="51"/>
      <c r="AH995" s="54"/>
      <c r="AI995" s="54" t="s">
        <v>38</v>
      </c>
      <c r="AJ995" s="53"/>
      <c r="AK995" s="55">
        <f t="shared" si="72"/>
        <v>7</v>
      </c>
      <c r="AL995" s="56"/>
    </row>
    <row r="996" spans="1:40" s="57" customFormat="1" ht="37.5" customHeight="1">
      <c r="A996" s="22">
        <f>VLOOKUP(C996,[1]業者一覧!_xlnm.Database,3,FALSE)</f>
        <v>0</v>
      </c>
      <c r="B996" s="22">
        <f>VLOOKUP(C996,[1]業者一覧!_xlnm.Database,11,FALSE)</f>
        <v>1</v>
      </c>
      <c r="C996" s="23">
        <v>84416</v>
      </c>
      <c r="D996" s="42" t="str">
        <f t="shared" si="73"/>
        <v>04101084416</v>
      </c>
      <c r="E996" s="43" t="str">
        <f>VLOOKUP(C996,[1]業者一覧!_xlnm.Database,2,FALSE)</f>
        <v>㈱玉名リサイクルプラザ</v>
      </c>
      <c r="F996" s="44">
        <f>VLOOKUP(C996,[1]業者一覧!_xlnm.Database,4,FALSE)</f>
        <v>42248</v>
      </c>
      <c r="G996" s="45">
        <f t="shared" si="74"/>
        <v>44074</v>
      </c>
      <c r="H996" s="46" t="str">
        <f>VLOOKUP(C996,[1]業者一覧!_xlnm.Database,12,FALSE)</f>
        <v>山田 浩之</v>
      </c>
      <c r="I996" s="46" t="str">
        <f>VLOOKUP(C996,[1]業者一覧!_xlnm.Database,13,FALSE)</f>
        <v>ﾀﾏﾅﾘｻｲｸﾙﾌﾟﾗｻﾞ</v>
      </c>
      <c r="J996" s="29" t="str">
        <f>VLOOKUP(C996,[1]業者一覧!_xlnm.Database,16,FALSE)</f>
        <v>865-0012</v>
      </c>
      <c r="K996" s="43" t="str">
        <f>VLOOKUP(C996,[1]業者一覧!_xlnm.Database,17,FALSE)</f>
        <v>熊本県玉名市山部田442-1</v>
      </c>
      <c r="L996" s="47" t="str">
        <f>VLOOKUP(C996,[1]業者一覧!_xlnm.Database,18,FALSE)</f>
        <v>0968-76-6680</v>
      </c>
      <c r="M996" s="48" t="str">
        <f>VLOOKUP(C996,[1]業者一覧!_xlnm.Database,19,FALSE)</f>
        <v>佐外</v>
      </c>
      <c r="N996" s="49"/>
      <c r="O996" s="50"/>
      <c r="P996" s="50"/>
      <c r="Q996" s="50"/>
      <c r="R996" s="51"/>
      <c r="S996" s="52" t="s">
        <v>38</v>
      </c>
      <c r="T996" s="50" t="s">
        <v>38</v>
      </c>
      <c r="U996" s="50" t="s">
        <v>38</v>
      </c>
      <c r="V996" s="50" t="s">
        <v>38</v>
      </c>
      <c r="W996" s="51"/>
      <c r="X996" s="53"/>
      <c r="Y996" s="52" t="s">
        <v>38</v>
      </c>
      <c r="Z996" s="50" t="s">
        <v>38</v>
      </c>
      <c r="AA996" s="50" t="s">
        <v>38</v>
      </c>
      <c r="AB996" s="50"/>
      <c r="AC996" s="51" t="s">
        <v>38</v>
      </c>
      <c r="AD996" s="54"/>
      <c r="AE996" s="50"/>
      <c r="AF996" s="50"/>
      <c r="AG996" s="51"/>
      <c r="AH996" s="54"/>
      <c r="AI996" s="54"/>
      <c r="AJ996" s="53"/>
      <c r="AK996" s="55">
        <f t="shared" si="72"/>
        <v>8</v>
      </c>
      <c r="AL996" s="56"/>
    </row>
    <row r="997" spans="1:40" ht="37.5" customHeight="1">
      <c r="A997" s="22">
        <f>VLOOKUP(C997,[1]業者一覧!_xlnm.Database,3,FALSE)</f>
        <v>0</v>
      </c>
      <c r="B997" s="22">
        <f>VLOOKUP(C997,[1]業者一覧!_xlnm.Database,11,FALSE)</f>
        <v>1</v>
      </c>
      <c r="C997" s="23">
        <v>74518</v>
      </c>
      <c r="D997" s="42" t="str">
        <f t="shared" si="73"/>
        <v>04101074518</v>
      </c>
      <c r="E997" s="43" t="str">
        <f>VLOOKUP(C997,[1]業者一覧!_xlnm.Database,2,FALSE)</f>
        <v>㈱多摩流通</v>
      </c>
      <c r="F997" s="44">
        <f>VLOOKUP(C997,[1]業者一覧!_xlnm.Database,4,FALSE)</f>
        <v>42522</v>
      </c>
      <c r="G997" s="45">
        <f t="shared" si="74"/>
        <v>44347</v>
      </c>
      <c r="H997" s="46" t="str">
        <f>VLOOKUP(C997,[1]業者一覧!_xlnm.Database,12,FALSE)</f>
        <v>齋藤 公雄</v>
      </c>
      <c r="I997" s="46" t="str">
        <f>VLOOKUP(C997,[1]業者一覧!_xlnm.Database,13,FALSE)</f>
        <v>ﾀﾏﾘｭｳﾂｳ</v>
      </c>
      <c r="J997" s="29">
        <f>VLOOKUP(C997,[1]業者一覧!_xlnm.Database,16,FALSE)</f>
        <v>8160912</v>
      </c>
      <c r="K997" s="43" t="str">
        <f>VLOOKUP(C997,[1]業者一覧!_xlnm.Database,17,FALSE)</f>
        <v>福岡県大野城市御笠川二丁目9番5号</v>
      </c>
      <c r="L997" s="47" t="str">
        <f>VLOOKUP(C997,[1]業者一覧!_xlnm.Database,18,FALSE)</f>
        <v>092-503-6633</v>
      </c>
      <c r="M997" s="48" t="str">
        <f>VLOOKUP(C997,[1]業者一覧!_xlnm.Database,19,FALSE)</f>
        <v>佐外</v>
      </c>
      <c r="N997" s="49"/>
      <c r="O997" s="50"/>
      <c r="P997" s="50"/>
      <c r="Q997" s="50"/>
      <c r="R997" s="51"/>
      <c r="S997" s="52" t="s">
        <v>39</v>
      </c>
      <c r="T997" s="50"/>
      <c r="U997" s="50"/>
      <c r="V997" s="50"/>
      <c r="W997" s="51"/>
      <c r="X997" s="53"/>
      <c r="Y997" s="52"/>
      <c r="Z997" s="50" t="s">
        <v>39</v>
      </c>
      <c r="AA997" s="50" t="s">
        <v>39</v>
      </c>
      <c r="AB997" s="50"/>
      <c r="AC997" s="51"/>
      <c r="AD997" s="54"/>
      <c r="AE997" s="50"/>
      <c r="AF997" s="50"/>
      <c r="AG997" s="51"/>
      <c r="AH997" s="54"/>
      <c r="AI997" s="54"/>
      <c r="AJ997" s="53"/>
      <c r="AK997" s="55">
        <f t="shared" si="72"/>
        <v>3</v>
      </c>
      <c r="AL997" s="56" t="s">
        <v>120</v>
      </c>
    </row>
    <row r="998" spans="1:40" ht="37.5" customHeight="1">
      <c r="A998" s="22">
        <f>VLOOKUP(C998,[1]業者一覧!_xlnm.Database,3,FALSE)</f>
        <v>0</v>
      </c>
      <c r="B998" s="22">
        <f>VLOOKUP(C998,[1]業者一覧!_xlnm.Database,11,FALSE)</f>
        <v>1</v>
      </c>
      <c r="C998" s="23">
        <v>119661</v>
      </c>
      <c r="D998" s="42" t="str">
        <f t="shared" si="73"/>
        <v>04101119661</v>
      </c>
      <c r="E998" s="43" t="str">
        <f>VLOOKUP(C998,[1]業者一覧!_xlnm.Database,2,FALSE)</f>
        <v>㈲タムラクレーン</v>
      </c>
      <c r="F998" s="44">
        <f>VLOOKUP(C998,[1]業者一覧!_xlnm.Database,4,FALSE)</f>
        <v>43579</v>
      </c>
      <c r="G998" s="45">
        <f t="shared" si="74"/>
        <v>45405</v>
      </c>
      <c r="H998" s="46" t="str">
        <f>VLOOKUP(C998,[1]業者一覧!_xlnm.Database,12,FALSE)</f>
        <v>田村 真一</v>
      </c>
      <c r="I998" s="46" t="str">
        <f>VLOOKUP(C998,[1]業者一覧!_xlnm.Database,13,FALSE)</f>
        <v>ﾀﾑﾗｸﾚｰﾝ</v>
      </c>
      <c r="J998" s="29" t="str">
        <f>VLOOKUP(C998,[1]業者一覧!_xlnm.Database,16,FALSE)</f>
        <v>859-3811</v>
      </c>
      <c r="K998" s="43" t="str">
        <f>VLOOKUP(C998,[1]業者一覧!_xlnm.Database,17,FALSE)</f>
        <v>長崎県東彼杵郡東彼杵町大音琴郷161-2</v>
      </c>
      <c r="L998" s="47" t="str">
        <f>VLOOKUP(C998,[1]業者一覧!_xlnm.Database,18,FALSE)</f>
        <v>0956-46-1722</v>
      </c>
      <c r="M998" s="48" t="str">
        <f>VLOOKUP(C998,[1]業者一覧!_xlnm.Database,19,FALSE)</f>
        <v>佐外</v>
      </c>
      <c r="N998" s="49"/>
      <c r="O998" s="50" t="s">
        <v>38</v>
      </c>
      <c r="P998" s="60" t="s">
        <v>40</v>
      </c>
      <c r="Q998" s="50"/>
      <c r="R998" s="51"/>
      <c r="S998" s="59" t="s">
        <v>40</v>
      </c>
      <c r="T998" s="60" t="s">
        <v>40</v>
      </c>
      <c r="U998" s="60" t="s">
        <v>40</v>
      </c>
      <c r="V998" s="60" t="s">
        <v>40</v>
      </c>
      <c r="W998" s="51"/>
      <c r="X998" s="53"/>
      <c r="Y998" s="59"/>
      <c r="Z998" s="60" t="s">
        <v>40</v>
      </c>
      <c r="AA998" s="60" t="s">
        <v>40</v>
      </c>
      <c r="AB998" s="50"/>
      <c r="AC998" s="61" t="s">
        <v>40</v>
      </c>
      <c r="AD998" s="54"/>
      <c r="AE998" s="50"/>
      <c r="AF998" s="50"/>
      <c r="AG998" s="51"/>
      <c r="AH998" s="54" t="s">
        <v>40</v>
      </c>
      <c r="AI998" s="54" t="s">
        <v>40</v>
      </c>
      <c r="AJ998" s="53"/>
      <c r="AK998" s="55">
        <f t="shared" si="72"/>
        <v>9</v>
      </c>
      <c r="AL998" s="100"/>
    </row>
    <row r="999" spans="1:40" ht="37.5" customHeight="1">
      <c r="A999" s="22">
        <f>VLOOKUP(C999,[1]業者一覧!_xlnm.Database,3,FALSE)</f>
        <v>0</v>
      </c>
      <c r="B999" s="22">
        <f>VLOOKUP(C999,[1]業者一覧!_xlnm.Database,11,FALSE)</f>
        <v>7</v>
      </c>
      <c r="C999" s="23">
        <v>188251</v>
      </c>
      <c r="D999" s="42" t="str">
        <f t="shared" si="73"/>
        <v>04107188251</v>
      </c>
      <c r="E999" s="43" t="str">
        <f>VLOOKUP(C999,[1]業者一覧!_xlnm.Database,2,FALSE)</f>
        <v>㈲太良清掃</v>
      </c>
      <c r="F999" s="44">
        <f>VLOOKUP(C999,[1]業者一覧!_xlnm.Database,4,FALSE)</f>
        <v>42452</v>
      </c>
      <c r="G999" s="45">
        <f t="shared" si="74"/>
        <v>44277</v>
      </c>
      <c r="H999" s="46" t="str">
        <f>VLOOKUP(C999,[1]業者一覧!_xlnm.Database,12,FALSE)</f>
        <v>坂本 直次</v>
      </c>
      <c r="I999" s="46" t="str">
        <f>VLOOKUP(C999,[1]業者一覧!_xlnm.Database,13,FALSE)</f>
        <v>ﾀﾗｾｲｿｳ</v>
      </c>
      <c r="J999" s="29" t="str">
        <f>VLOOKUP(C999,[1]業者一覧!_xlnm.Database,16,FALSE)</f>
        <v>849-1601</v>
      </c>
      <c r="K999" s="43" t="str">
        <f>VLOOKUP(C999,[1]業者一覧!_xlnm.Database,17,FALSE)</f>
        <v>佐賀県藤津郡太良町大字糸岐2968-5</v>
      </c>
      <c r="L999" s="47" t="str">
        <f>VLOOKUP(C999,[1]業者一覧!_xlnm.Database,18,FALSE)</f>
        <v>0954-67-2321</v>
      </c>
      <c r="M999" s="48" t="str">
        <f>VLOOKUP(C999,[1]業者一覧!_xlnm.Database,19,FALSE)</f>
        <v>杵内</v>
      </c>
      <c r="N999" s="49" t="s">
        <v>38</v>
      </c>
      <c r="O999" s="50" t="s">
        <v>38</v>
      </c>
      <c r="P999" s="60" t="s">
        <v>38</v>
      </c>
      <c r="Q999" s="50" t="s">
        <v>38</v>
      </c>
      <c r="R999" s="51" t="s">
        <v>38</v>
      </c>
      <c r="S999" s="59"/>
      <c r="T999" s="60" t="s">
        <v>38</v>
      </c>
      <c r="U999" s="60" t="s">
        <v>38</v>
      </c>
      <c r="V999" s="60" t="s">
        <v>38</v>
      </c>
      <c r="W999" s="51" t="s">
        <v>38</v>
      </c>
      <c r="X999" s="53"/>
      <c r="Y999" s="59"/>
      <c r="Z999" s="60"/>
      <c r="AA999" s="60"/>
      <c r="AB999" s="50" t="s">
        <v>38</v>
      </c>
      <c r="AC999" s="61"/>
      <c r="AD999" s="54"/>
      <c r="AE999" s="50"/>
      <c r="AF999" s="50" t="s">
        <v>38</v>
      </c>
      <c r="AG999" s="51"/>
      <c r="AH999" s="54"/>
      <c r="AI999" s="54"/>
      <c r="AJ999" s="53"/>
      <c r="AK999" s="55">
        <f t="shared" si="72"/>
        <v>11</v>
      </c>
      <c r="AL999" s="100"/>
    </row>
    <row r="1000" spans="1:40" ht="37.5" customHeight="1">
      <c r="A1000" s="22">
        <f>VLOOKUP(C1000,[1]業者一覧!_xlnm.Database,3,FALSE)</f>
        <v>0</v>
      </c>
      <c r="B1000" s="22">
        <f>VLOOKUP(C1000,[1]業者一覧!_xlnm.Database,11,FALSE)</f>
        <v>1</v>
      </c>
      <c r="C1000" s="23">
        <v>50716</v>
      </c>
      <c r="D1000" s="42" t="str">
        <f t="shared" si="73"/>
        <v>04101050716</v>
      </c>
      <c r="E1000" s="43" t="str">
        <f>VLOOKUP(C1000,[1]業者一覧!_xlnm.Database,2,FALSE)</f>
        <v>㈲太郎丸建材</v>
      </c>
      <c r="F1000" s="44">
        <f>VLOOKUP(C1000,[1]業者一覧!_xlnm.Database,4,FALSE)</f>
        <v>43029</v>
      </c>
      <c r="G1000" s="45">
        <f t="shared" si="74"/>
        <v>44854</v>
      </c>
      <c r="H1000" s="46" t="str">
        <f>VLOOKUP(C1000,[1]業者一覧!_xlnm.Database,12,FALSE)</f>
        <v>太郎丸 ﾁｻ代</v>
      </c>
      <c r="I1000" s="46" t="str">
        <f>VLOOKUP(C1000,[1]業者一覧!_xlnm.Database,13,FALSE)</f>
        <v>ﾀﾛｳﾏﾙｹﾝｻﾞｲ</v>
      </c>
      <c r="J1000" s="29">
        <f>VLOOKUP(C1000,[1]業者一覧!_xlnm.Database,16,FALSE)</f>
        <v>8490316</v>
      </c>
      <c r="K1000" s="43" t="str">
        <f>VLOOKUP(C1000,[1]業者一覧!_xlnm.Database,17,FALSE)</f>
        <v>佐賀県小城市芦刈町道免1094</v>
      </c>
      <c r="L1000" s="47" t="str">
        <f>VLOOKUP(C1000,[1]業者一覧!_xlnm.Database,18,FALSE)</f>
        <v>0952-66-1694</v>
      </c>
      <c r="M1000" s="48" t="str">
        <f>VLOOKUP(C1000,[1]業者一覧!_xlnm.Database,19,FALSE)</f>
        <v>佐内</v>
      </c>
      <c r="N1000" s="49"/>
      <c r="O1000" s="50"/>
      <c r="P1000" s="50"/>
      <c r="Q1000" s="50"/>
      <c r="R1000" s="51"/>
      <c r="S1000" s="52" t="s">
        <v>40</v>
      </c>
      <c r="T1000" s="50"/>
      <c r="U1000" s="50"/>
      <c r="V1000" s="50"/>
      <c r="W1000" s="51"/>
      <c r="X1000" s="53"/>
      <c r="Y1000" s="52" t="s">
        <v>40</v>
      </c>
      <c r="Z1000" s="50" t="s">
        <v>40</v>
      </c>
      <c r="AA1000" s="50" t="s">
        <v>40</v>
      </c>
      <c r="AB1000" s="50"/>
      <c r="AC1000" s="51" t="s">
        <v>40</v>
      </c>
      <c r="AD1000" s="54"/>
      <c r="AE1000" s="50"/>
      <c r="AF1000" s="50"/>
      <c r="AG1000" s="51"/>
      <c r="AH1000" s="54"/>
      <c r="AI1000" s="54" t="s">
        <v>42</v>
      </c>
      <c r="AJ1000" s="53"/>
      <c r="AK1000" s="55">
        <f t="shared" si="72"/>
        <v>5</v>
      </c>
      <c r="AL1000" s="56"/>
    </row>
    <row r="1001" spans="1:40" ht="37.5" customHeight="1">
      <c r="A1001" s="22">
        <f>VLOOKUP(C1001,[1]業者一覧!_xlnm.Database,3,FALSE)</f>
        <v>0</v>
      </c>
      <c r="B1001" s="22">
        <f>VLOOKUP(C1001,[1]業者一覧!_xlnm.Database,11,FALSE)</f>
        <v>0</v>
      </c>
      <c r="C1001" s="23">
        <v>200516</v>
      </c>
      <c r="D1001" s="42" t="str">
        <f t="shared" si="73"/>
        <v>04100200516</v>
      </c>
      <c r="E1001" s="43" t="str">
        <f>VLOOKUP(C1001,[1]業者一覧!_xlnm.Database,2,FALSE)</f>
        <v>㈱田和通商</v>
      </c>
      <c r="F1001" s="44">
        <f>VLOOKUP(C1001,[1]業者一覧!_xlnm.Database,4,FALSE)</f>
        <v>43187</v>
      </c>
      <c r="G1001" s="45">
        <f t="shared" si="74"/>
        <v>45012</v>
      </c>
      <c r="H1001" s="46" t="str">
        <f>VLOOKUP(C1001,[1]業者一覧!_xlnm.Database,12,FALSE)</f>
        <v>田中 篤</v>
      </c>
      <c r="I1001" s="46" t="str">
        <f>VLOOKUP(C1001,[1]業者一覧!_xlnm.Database,13,FALSE)</f>
        <v>ﾀﾜﾂｳｼｮｳ</v>
      </c>
      <c r="J1001" s="29" t="str">
        <f>VLOOKUP(C1001,[1]業者一覧!_xlnm.Database,16,FALSE)</f>
        <v>844-0011</v>
      </c>
      <c r="K1001" s="43" t="str">
        <f>VLOOKUP(C1001,[1]業者一覧!_xlnm.Database,17,FALSE)</f>
        <v>佐賀県西松浦郡有田町岩谷川内三丁目9番13号</v>
      </c>
      <c r="L1001" s="47" t="str">
        <f>VLOOKUP(C1001,[1]業者一覧!_xlnm.Database,18,FALSE)</f>
        <v>0955-42-6300</v>
      </c>
      <c r="M1001" s="48" t="str">
        <f>VLOOKUP(C1001,[1]業者一覧!_xlnm.Database,19,FALSE)</f>
        <v>伊内</v>
      </c>
      <c r="N1001" s="49"/>
      <c r="O1001" s="50"/>
      <c r="P1001" s="50"/>
      <c r="Q1001" s="50"/>
      <c r="R1001" s="51"/>
      <c r="S1001" s="52" t="s">
        <v>38</v>
      </c>
      <c r="T1001" s="50"/>
      <c r="U1001" s="50" t="s">
        <v>38</v>
      </c>
      <c r="V1001" s="50"/>
      <c r="W1001" s="51"/>
      <c r="X1001" s="53"/>
      <c r="Y1001" s="52" t="s">
        <v>38</v>
      </c>
      <c r="Z1001" s="50" t="s">
        <v>38</v>
      </c>
      <c r="AA1001" s="50" t="s">
        <v>38</v>
      </c>
      <c r="AB1001" s="50" t="s">
        <v>38</v>
      </c>
      <c r="AC1001" s="51" t="s">
        <v>38</v>
      </c>
      <c r="AD1001" s="54"/>
      <c r="AE1001" s="50"/>
      <c r="AF1001" s="50"/>
      <c r="AG1001" s="51"/>
      <c r="AH1001" s="54"/>
      <c r="AI1001" s="54"/>
      <c r="AJ1001" s="53"/>
      <c r="AK1001" s="55">
        <f t="shared" si="72"/>
        <v>7</v>
      </c>
      <c r="AL1001" s="56" t="s">
        <v>121</v>
      </c>
    </row>
    <row r="1002" spans="1:40" ht="37.5" customHeight="1">
      <c r="A1002" s="22">
        <f>VLOOKUP(C1002,[1]業者一覧!_xlnm.Database,3,FALSE)</f>
        <v>0</v>
      </c>
      <c r="B1002" s="22">
        <f>VLOOKUP(C1002,[1]業者一覧!_xlnm.Database,11,FALSE)</f>
        <v>1</v>
      </c>
      <c r="C1002" s="23">
        <v>109288</v>
      </c>
      <c r="D1002" s="42" t="str">
        <f t="shared" si="73"/>
        <v>04101109288</v>
      </c>
      <c r="E1002" s="43" t="str">
        <f>VLOOKUP(C1002,[1]業者一覧!_xlnm.Database,2,FALSE)</f>
        <v>㈱劦電機</v>
      </c>
      <c r="F1002" s="44">
        <f>VLOOKUP(C1002,[1]業者一覧!_xlnm.Database,4,FALSE)</f>
        <v>42928</v>
      </c>
      <c r="G1002" s="45">
        <f t="shared" si="74"/>
        <v>44753</v>
      </c>
      <c r="H1002" s="46" t="str">
        <f>VLOOKUP(C1002,[1]業者一覧!_xlnm.Database,12,FALSE)</f>
        <v>小潟 龍太郎</v>
      </c>
      <c r="I1002" s="46" t="str">
        <f>VLOOKUP(C1002,[1]業者一覧!_xlnm.Database,13,FALSE)</f>
        <v>ﾁｶﾗﾃﾞﾝｷ</v>
      </c>
      <c r="J1002" s="29" t="str">
        <f>VLOOKUP(C1002,[1]業者一覧!_xlnm.Database,16,FALSE)</f>
        <v>857-0069</v>
      </c>
      <c r="K1002" s="43" t="str">
        <f>VLOOKUP(C1002,[1]業者一覧!_xlnm.Database,17,FALSE)</f>
        <v>長崎県佐世保市鵜渡越412-4</v>
      </c>
      <c r="L1002" s="47" t="str">
        <f>VLOOKUP(C1002,[1]業者一覧!_xlnm.Database,18,FALSE)</f>
        <v>0956-23-6054</v>
      </c>
      <c r="M1002" s="48" t="str">
        <f>VLOOKUP(C1002,[1]業者一覧!_xlnm.Database,19,FALSE)</f>
        <v>佐内</v>
      </c>
      <c r="N1002" s="49"/>
      <c r="O1002" s="50"/>
      <c r="P1002" s="50" t="s">
        <v>40</v>
      </c>
      <c r="Q1002" s="50"/>
      <c r="R1002" s="51"/>
      <c r="S1002" s="52" t="s">
        <v>40</v>
      </c>
      <c r="T1002" s="50" t="s">
        <v>38</v>
      </c>
      <c r="U1002" s="50" t="s">
        <v>40</v>
      </c>
      <c r="V1002" s="50"/>
      <c r="W1002" s="51"/>
      <c r="X1002" s="53"/>
      <c r="Y1002" s="52"/>
      <c r="Z1002" s="50" t="s">
        <v>40</v>
      </c>
      <c r="AA1002" s="50" t="s">
        <v>40</v>
      </c>
      <c r="AB1002" s="50"/>
      <c r="AC1002" s="51" t="s">
        <v>40</v>
      </c>
      <c r="AD1002" s="54"/>
      <c r="AE1002" s="50"/>
      <c r="AF1002" s="50"/>
      <c r="AG1002" s="51"/>
      <c r="AH1002" s="54"/>
      <c r="AI1002" s="54" t="s">
        <v>40</v>
      </c>
      <c r="AJ1002" s="53"/>
      <c r="AK1002" s="55">
        <f t="shared" si="72"/>
        <v>7</v>
      </c>
      <c r="AL1002" s="56"/>
    </row>
    <row r="1003" spans="1:40" ht="37.5" customHeight="1">
      <c r="A1003" s="22">
        <f>VLOOKUP(C1003,[1]業者一覧!_xlnm.Database,3,FALSE)</f>
        <v>0</v>
      </c>
      <c r="B1003" s="22">
        <f>VLOOKUP(C1003,[1]業者一覧!_xlnm.Database,11,FALSE)</f>
        <v>1</v>
      </c>
      <c r="C1003" s="23">
        <v>113795</v>
      </c>
      <c r="D1003" s="42" t="str">
        <f t="shared" si="73"/>
        <v>04101113795</v>
      </c>
      <c r="E1003" s="43" t="str">
        <f>VLOOKUP(C1003,[1]業者一覧!_xlnm.Database,2,FALSE)</f>
        <v>筑後運送㈱</v>
      </c>
      <c r="F1003" s="44">
        <f>VLOOKUP(C1003,[1]業者一覧!_xlnm.Database,4,FALSE)</f>
        <v>41907</v>
      </c>
      <c r="G1003" s="45">
        <f t="shared" si="74"/>
        <v>43732</v>
      </c>
      <c r="H1003" s="46" t="str">
        <f>VLOOKUP(C1003,[1]業者一覧!_xlnm.Database,12,FALSE)</f>
        <v>仲 聡陽</v>
      </c>
      <c r="I1003" s="46" t="str">
        <f>VLOOKUP(C1003,[1]業者一覧!_xlnm.Database,13,FALSE)</f>
        <v>ﾁｸｺﾞｳﾝｿｳ</v>
      </c>
      <c r="J1003" s="29">
        <f>VLOOKUP(C1003,[1]業者一覧!_xlnm.Database,16,FALSE)</f>
        <v>8300028</v>
      </c>
      <c r="K1003" s="43" t="str">
        <f>VLOOKUP(C1003,[1]業者一覧!_xlnm.Database,17,FALSE)</f>
        <v>福岡県久留米市京町5-191-3</v>
      </c>
      <c r="L1003" s="47" t="str">
        <f>VLOOKUP(C1003,[1]業者一覧!_xlnm.Database,18,FALSE)</f>
        <v>0942-35-1555</v>
      </c>
      <c r="M1003" s="48" t="str">
        <f>VLOOKUP(C1003,[1]業者一覧!_xlnm.Database,19,FALSE)</f>
        <v>佐外</v>
      </c>
      <c r="N1003" s="49"/>
      <c r="O1003" s="50" t="s">
        <v>38</v>
      </c>
      <c r="P1003" s="50" t="s">
        <v>40</v>
      </c>
      <c r="Q1003" s="50" t="s">
        <v>38</v>
      </c>
      <c r="R1003" s="51" t="s">
        <v>38</v>
      </c>
      <c r="S1003" s="52" t="s">
        <v>40</v>
      </c>
      <c r="T1003" s="50" t="s">
        <v>38</v>
      </c>
      <c r="U1003" s="50" t="s">
        <v>40</v>
      </c>
      <c r="V1003" s="50" t="s">
        <v>38</v>
      </c>
      <c r="W1003" s="51"/>
      <c r="X1003" s="53"/>
      <c r="Y1003" s="52" t="s">
        <v>40</v>
      </c>
      <c r="Z1003" s="50" t="s">
        <v>40</v>
      </c>
      <c r="AA1003" s="50" t="s">
        <v>40</v>
      </c>
      <c r="AB1003" s="50"/>
      <c r="AC1003" s="50" t="s">
        <v>40</v>
      </c>
      <c r="AD1003" s="54"/>
      <c r="AE1003" s="50"/>
      <c r="AF1003" s="50"/>
      <c r="AG1003" s="51"/>
      <c r="AH1003" s="54" t="s">
        <v>38</v>
      </c>
      <c r="AI1003" s="54"/>
      <c r="AJ1003" s="53"/>
      <c r="AK1003" s="55">
        <f t="shared" si="72"/>
        <v>12</v>
      </c>
      <c r="AL1003" s="56"/>
    </row>
    <row r="1004" spans="1:40" ht="37.5" customHeight="1">
      <c r="A1004" s="22">
        <f>VLOOKUP(C1004,[1]業者一覧!_xlnm.Database,3,FALSE)</f>
        <v>0</v>
      </c>
      <c r="B1004" s="22">
        <f>VLOOKUP(C1004,[1]業者一覧!_xlnm.Database,11,FALSE)</f>
        <v>1</v>
      </c>
      <c r="C1004" s="23">
        <v>140580</v>
      </c>
      <c r="D1004" s="42" t="str">
        <f t="shared" si="73"/>
        <v>04101140580</v>
      </c>
      <c r="E1004" s="43" t="str">
        <f>VLOOKUP(C1004,[1]業者一覧!_xlnm.Database,2,FALSE)</f>
        <v>㈲筑後鋼管鉄工</v>
      </c>
      <c r="F1004" s="44">
        <f>VLOOKUP(C1004,[1]業者一覧!_xlnm.Database,4,FALSE)</f>
        <v>42457</v>
      </c>
      <c r="G1004" s="45">
        <f t="shared" si="74"/>
        <v>44282</v>
      </c>
      <c r="H1004" s="46" t="str">
        <f>VLOOKUP(C1004,[1]業者一覧!_xlnm.Database,12,FALSE)</f>
        <v>瀬戸山 芳博</v>
      </c>
      <c r="I1004" s="46" t="str">
        <f>VLOOKUP(C1004,[1]業者一覧!_xlnm.Database,13,FALSE)</f>
        <v>ﾁｸｺﾞｺｳｶﾝﾃｯｺｳ</v>
      </c>
      <c r="J1004" s="29">
        <f>VLOOKUP(C1004,[1]業者一覧!_xlnm.Database,16,FALSE)</f>
        <v>8300071</v>
      </c>
      <c r="K1004" s="43" t="str">
        <f>VLOOKUP(C1004,[1]業者一覧!_xlnm.Database,17,FALSE)</f>
        <v>福岡県久留米市安武町武島1130</v>
      </c>
      <c r="L1004" s="47" t="str">
        <f>VLOOKUP(C1004,[1]業者一覧!_xlnm.Database,18,FALSE)</f>
        <v>0942-35-4427</v>
      </c>
      <c r="M1004" s="48" t="str">
        <f>VLOOKUP(C1004,[1]業者一覧!_xlnm.Database,19,FALSE)</f>
        <v>佐外</v>
      </c>
      <c r="N1004" s="49"/>
      <c r="O1004" s="50"/>
      <c r="P1004" s="50"/>
      <c r="Q1004" s="50"/>
      <c r="R1004" s="51"/>
      <c r="S1004" s="52" t="s">
        <v>40</v>
      </c>
      <c r="T1004" s="50" t="s">
        <v>38</v>
      </c>
      <c r="U1004" s="50" t="s">
        <v>40</v>
      </c>
      <c r="V1004" s="50" t="s">
        <v>38</v>
      </c>
      <c r="W1004" s="51"/>
      <c r="X1004" s="53"/>
      <c r="Y1004" s="52" t="s">
        <v>40</v>
      </c>
      <c r="Z1004" s="50" t="s">
        <v>40</v>
      </c>
      <c r="AA1004" s="50" t="s">
        <v>40</v>
      </c>
      <c r="AB1004" s="50"/>
      <c r="AC1004" s="51" t="s">
        <v>40</v>
      </c>
      <c r="AD1004" s="54"/>
      <c r="AE1004" s="50"/>
      <c r="AF1004" s="50"/>
      <c r="AG1004" s="51"/>
      <c r="AH1004" s="54" t="s">
        <v>38</v>
      </c>
      <c r="AI1004" s="54"/>
      <c r="AJ1004" s="53"/>
      <c r="AK1004" s="55">
        <f t="shared" si="72"/>
        <v>8</v>
      </c>
      <c r="AL1004" s="56"/>
    </row>
    <row r="1005" spans="1:40" ht="37.5" customHeight="1">
      <c r="A1005" s="22">
        <f>VLOOKUP(C1005,[1]業者一覧!_xlnm.Database,3,FALSE)</f>
        <v>0</v>
      </c>
      <c r="B1005" s="22">
        <f>VLOOKUP(C1005,[1]業者一覧!_xlnm.Database,11,FALSE)</f>
        <v>7</v>
      </c>
      <c r="C1005" s="23">
        <v>159818</v>
      </c>
      <c r="D1005" s="42" t="str">
        <f t="shared" si="73"/>
        <v>04107159818</v>
      </c>
      <c r="E1005" s="43" t="str">
        <f>VLOOKUP(C1005,[1]業者一覧!_xlnm.Database,2,FALSE)</f>
        <v>㈲畜産サービス</v>
      </c>
      <c r="F1005" s="44">
        <f>VLOOKUP(C1005,[1]業者一覧!_xlnm.Database,4,FALSE)</f>
        <v>42501</v>
      </c>
      <c r="G1005" s="45">
        <f t="shared" si="74"/>
        <v>44326</v>
      </c>
      <c r="H1005" s="46" t="str">
        <f>VLOOKUP(C1005,[1]業者一覧!_xlnm.Database,12,FALSE)</f>
        <v>山口 英行</v>
      </c>
      <c r="I1005" s="46" t="str">
        <f>VLOOKUP(C1005,[1]業者一覧!_xlnm.Database,13,FALSE)</f>
        <v>ﾁｸｻﾝｻｰﾋﾞｽ</v>
      </c>
      <c r="J1005" s="29" t="str">
        <f>VLOOKUP(C1005,[1]業者一覧!_xlnm.Database,16,FALSE)</f>
        <v>849-1101</v>
      </c>
      <c r="K1005" s="43" t="str">
        <f>VLOOKUP(C1005,[1]業者一覧!_xlnm.Database,17,FALSE)</f>
        <v>佐賀県杵島郡白石町大字今泉2308-4</v>
      </c>
      <c r="L1005" s="47" t="str">
        <f>VLOOKUP(C1005,[1]業者一覧!_xlnm.Database,18,FALSE)</f>
        <v>0952-84-3231</v>
      </c>
      <c r="M1005" s="48" t="str">
        <f>VLOOKUP(C1005,[1]業者一覧!_xlnm.Database,19,FALSE)</f>
        <v>杵内</v>
      </c>
      <c r="N1005" s="49"/>
      <c r="O1005" s="50"/>
      <c r="P1005" s="60"/>
      <c r="Q1005" s="50"/>
      <c r="R1005" s="51"/>
      <c r="S1005" s="59"/>
      <c r="T1005" s="60"/>
      <c r="U1005" s="60"/>
      <c r="V1005" s="60"/>
      <c r="W1005" s="51" t="s">
        <v>38</v>
      </c>
      <c r="X1005" s="53"/>
      <c r="Y1005" s="59"/>
      <c r="Z1005" s="60"/>
      <c r="AA1005" s="60"/>
      <c r="AB1005" s="50"/>
      <c r="AC1005" s="61"/>
      <c r="AD1005" s="54"/>
      <c r="AE1005" s="50"/>
      <c r="AF1005" s="50"/>
      <c r="AG1005" s="51"/>
      <c r="AH1005" s="54"/>
      <c r="AI1005" s="54"/>
      <c r="AJ1005" s="53"/>
      <c r="AK1005" s="55">
        <f t="shared" si="72"/>
        <v>1</v>
      </c>
      <c r="AL1005" s="100"/>
      <c r="AN1005" s="58"/>
    </row>
    <row r="1006" spans="1:40" ht="37.5" customHeight="1">
      <c r="A1006" s="22">
        <f>VLOOKUP(C1006,[1]業者一覧!_xlnm.Database,3,FALSE)</f>
        <v>0</v>
      </c>
      <c r="B1006" s="22">
        <f>VLOOKUP(C1006,[1]業者一覧!_xlnm.Database,11,FALSE)</f>
        <v>3</v>
      </c>
      <c r="C1006" s="23">
        <v>144964</v>
      </c>
      <c r="D1006" s="24" t="str">
        <f t="shared" si="73"/>
        <v>04103144964</v>
      </c>
      <c r="E1006" s="25" t="str">
        <f>VLOOKUP(C1006,[1]業者一覧!_xlnm.Database,2,FALSE)</f>
        <v>㈲筑紫環境開発</v>
      </c>
      <c r="F1006" s="26">
        <f>VLOOKUP(C1006,[1]業者一覧!_xlnm.Database,4,FALSE)</f>
        <v>43458</v>
      </c>
      <c r="G1006" s="27">
        <f t="shared" si="74"/>
        <v>45283</v>
      </c>
      <c r="H1006" s="28" t="str">
        <f>VLOOKUP(C1006,[1]業者一覧!_xlnm.Database,12,FALSE)</f>
        <v>川嶋 奉幸</v>
      </c>
      <c r="I1006" s="28" t="str">
        <f>VLOOKUP(C1006,[1]業者一覧!_xlnm.Database,13,FALSE)</f>
        <v>ﾁｸｼｶﾝｷｮｳｶｲﾊﾂ</v>
      </c>
      <c r="J1006" s="29">
        <f>VLOOKUP(C1006,[1]業者一覧!_xlnm.Database,16,FALSE)</f>
        <v>8111222</v>
      </c>
      <c r="K1006" s="25" t="str">
        <f>VLOOKUP(C1006,[1]業者一覧!_xlnm.Database,17,FALSE)</f>
        <v>福岡県筑紫郡那珂川町下梶原1-10-22</v>
      </c>
      <c r="L1006" s="30" t="str">
        <f>VLOOKUP(C1006,[1]業者一覧!_xlnm.Database,18,FALSE)</f>
        <v>092-952-7221</v>
      </c>
      <c r="M1006" s="31" t="str">
        <f>VLOOKUP(C1006,[1]業者一覧!_xlnm.Database,19,FALSE)</f>
        <v>鳥外</v>
      </c>
      <c r="N1006" s="32" t="s">
        <v>40</v>
      </c>
      <c r="O1006" s="33" t="s">
        <v>38</v>
      </c>
      <c r="P1006" s="33" t="s">
        <v>38</v>
      </c>
      <c r="Q1006" s="33" t="s">
        <v>38</v>
      </c>
      <c r="R1006" s="34" t="s">
        <v>38</v>
      </c>
      <c r="S1006" s="35" t="s">
        <v>40</v>
      </c>
      <c r="T1006" s="33" t="s">
        <v>38</v>
      </c>
      <c r="U1006" s="33" t="s">
        <v>40</v>
      </c>
      <c r="V1006" s="33" t="s">
        <v>38</v>
      </c>
      <c r="W1006" s="34" t="s">
        <v>38</v>
      </c>
      <c r="X1006" s="41"/>
      <c r="Y1006" s="35"/>
      <c r="Z1006" s="33" t="s">
        <v>40</v>
      </c>
      <c r="AA1006" s="33" t="s">
        <v>40</v>
      </c>
      <c r="AB1006" s="33"/>
      <c r="AC1006" s="34" t="s">
        <v>40</v>
      </c>
      <c r="AD1006" s="38"/>
      <c r="AE1006" s="33"/>
      <c r="AF1006" s="33"/>
      <c r="AG1006" s="34"/>
      <c r="AH1006" s="38" t="s">
        <v>38</v>
      </c>
      <c r="AI1006" s="38"/>
      <c r="AJ1006" s="41"/>
      <c r="AK1006" s="39">
        <f t="shared" si="72"/>
        <v>13</v>
      </c>
      <c r="AL1006" s="40"/>
      <c r="AN1006" s="58"/>
    </row>
    <row r="1007" spans="1:40" ht="37.5" customHeight="1">
      <c r="A1007" s="22">
        <f>VLOOKUP(C1007,[1]業者一覧!_xlnm.Database,3,FALSE)</f>
        <v>0</v>
      </c>
      <c r="B1007" s="22">
        <f>VLOOKUP(C1007,[1]業者一覧!_xlnm.Database,11,FALSE)</f>
        <v>1</v>
      </c>
      <c r="C1007" s="23">
        <v>161549</v>
      </c>
      <c r="D1007" s="42" t="str">
        <f t="shared" si="73"/>
        <v>04101161549</v>
      </c>
      <c r="E1007" s="43" t="str">
        <f>VLOOKUP(C1007,[1]業者一覧!_xlnm.Database,2,FALSE)</f>
        <v>㈲筑紫環境サービス</v>
      </c>
      <c r="F1007" s="44">
        <f>VLOOKUP(C1007,[1]業者一覧!_xlnm.Database,4,FALSE)</f>
        <v>42656</v>
      </c>
      <c r="G1007" s="45">
        <f t="shared" si="74"/>
        <v>44481</v>
      </c>
      <c r="H1007" s="46" t="str">
        <f>VLOOKUP(C1007,[1]業者一覧!_xlnm.Database,12,FALSE)</f>
        <v>下田 幸子</v>
      </c>
      <c r="I1007" s="46" t="str">
        <f>VLOOKUP(C1007,[1]業者一覧!_xlnm.Database,13,FALSE)</f>
        <v>ﾁｸｼｶﾝｷｮｳｻｰﾋﾞｽ</v>
      </c>
      <c r="J1007" s="29">
        <f>VLOOKUP(C1007,[1]業者一覧!_xlnm.Database,16,FALSE)</f>
        <v>8180013</v>
      </c>
      <c r="K1007" s="43" t="str">
        <f>VLOOKUP(C1007,[1]業者一覧!_xlnm.Database,17,FALSE)</f>
        <v>福岡県筑紫野市岡田1-13-3</v>
      </c>
      <c r="L1007" s="47" t="str">
        <f>VLOOKUP(C1007,[1]業者一覧!_xlnm.Database,18,FALSE)</f>
        <v>092-985-2254</v>
      </c>
      <c r="M1007" s="48" t="str">
        <f>VLOOKUP(C1007,[1]業者一覧!_xlnm.Database,19,FALSE)</f>
        <v>佐外</v>
      </c>
      <c r="N1007" s="49"/>
      <c r="O1007" s="50"/>
      <c r="P1007" s="50"/>
      <c r="Q1007" s="50"/>
      <c r="R1007" s="51"/>
      <c r="S1007" s="52" t="s">
        <v>38</v>
      </c>
      <c r="T1007" s="50" t="s">
        <v>38</v>
      </c>
      <c r="U1007" s="50" t="s">
        <v>38</v>
      </c>
      <c r="V1007" s="50" t="s">
        <v>38</v>
      </c>
      <c r="W1007" s="51"/>
      <c r="X1007" s="53"/>
      <c r="Y1007" s="52"/>
      <c r="Z1007" s="50" t="s">
        <v>38</v>
      </c>
      <c r="AA1007" s="50" t="s">
        <v>38</v>
      </c>
      <c r="AB1007" s="50"/>
      <c r="AC1007" s="51" t="s">
        <v>38</v>
      </c>
      <c r="AD1007" s="54"/>
      <c r="AE1007" s="50"/>
      <c r="AF1007" s="50"/>
      <c r="AG1007" s="51"/>
      <c r="AH1007" s="54"/>
      <c r="AI1007" s="54"/>
      <c r="AJ1007" s="53"/>
      <c r="AK1007" s="55">
        <f t="shared" si="72"/>
        <v>7</v>
      </c>
      <c r="AL1007" s="56"/>
    </row>
    <row r="1008" spans="1:40" ht="37.5" customHeight="1">
      <c r="A1008" s="22">
        <f>VLOOKUP(C1008,[1]業者一覧!_xlnm.Database,3,FALSE)</f>
        <v>0</v>
      </c>
      <c r="B1008" s="22">
        <f>VLOOKUP(C1008,[1]業者一覧!_xlnm.Database,11,FALSE)</f>
        <v>3</v>
      </c>
      <c r="C1008" s="23">
        <v>37863</v>
      </c>
      <c r="D1008" s="42" t="str">
        <f t="shared" si="73"/>
        <v>04103037863</v>
      </c>
      <c r="E1008" s="43" t="str">
        <f>VLOOKUP(C1008,[1]業者一覧!_xlnm.Database,2,FALSE)</f>
        <v>㈱筑紫野市浄化槽ｾﾝﾀｰ</v>
      </c>
      <c r="F1008" s="44">
        <f>VLOOKUP(C1008,[1]業者一覧!_xlnm.Database,4,FALSE)</f>
        <v>43620</v>
      </c>
      <c r="G1008" s="45">
        <f t="shared" si="74"/>
        <v>45446</v>
      </c>
      <c r="H1008" s="46" t="str">
        <f>VLOOKUP(C1008,[1]業者一覧!_xlnm.Database,12,FALSE)</f>
        <v>山本 節子</v>
      </c>
      <c r="I1008" s="46" t="str">
        <f>VLOOKUP(C1008,[1]業者一覧!_xlnm.Database,13,FALSE)</f>
        <v>ﾁｸｼﾉｼｼﾞｮｳｶｾﾝﾀｰ</v>
      </c>
      <c r="J1008" s="29">
        <f>VLOOKUP(C1008,[1]業者一覧!_xlnm.Database,16,FALSE)</f>
        <v>8180059</v>
      </c>
      <c r="K1008" s="43" t="str">
        <f>VLOOKUP(C1008,[1]業者一覧!_xlnm.Database,17,FALSE)</f>
        <v>福岡県筑紫野市塔原東5-7-11</v>
      </c>
      <c r="L1008" s="47" t="str">
        <f>VLOOKUP(C1008,[1]業者一覧!_xlnm.Database,18,FALSE)</f>
        <v>092-923-4490</v>
      </c>
      <c r="M1008" s="48" t="str">
        <f>VLOOKUP(C1008,[1]業者一覧!_xlnm.Database,19,FALSE)</f>
        <v>鳥外</v>
      </c>
      <c r="N1008" s="49"/>
      <c r="O1008" s="50" t="s">
        <v>38</v>
      </c>
      <c r="P1008" s="50"/>
      <c r="Q1008" s="50"/>
      <c r="R1008" s="51"/>
      <c r="S1008" s="52"/>
      <c r="T1008" s="50"/>
      <c r="U1008" s="50"/>
      <c r="V1008" s="50"/>
      <c r="W1008" s="51"/>
      <c r="X1008" s="53"/>
      <c r="Y1008" s="52"/>
      <c r="Z1008" s="50"/>
      <c r="AA1008" s="50"/>
      <c r="AB1008" s="50"/>
      <c r="AC1008" s="51"/>
      <c r="AD1008" s="54"/>
      <c r="AE1008" s="50"/>
      <c r="AF1008" s="50"/>
      <c r="AG1008" s="51"/>
      <c r="AH1008" s="54"/>
      <c r="AI1008" s="54"/>
      <c r="AJ1008" s="53"/>
      <c r="AK1008" s="55">
        <f t="shared" si="72"/>
        <v>1</v>
      </c>
      <c r="AL1008" s="56"/>
    </row>
    <row r="1009" spans="1:38" ht="37.5" customHeight="1">
      <c r="A1009" s="22">
        <f>VLOOKUP(C1009,[1]業者一覧!_xlnm.Database,3,FALSE)</f>
        <v>0</v>
      </c>
      <c r="B1009" s="22">
        <f>VLOOKUP(C1009,[1]業者一覧!_xlnm.Database,11,FALSE)</f>
        <v>3</v>
      </c>
      <c r="C1009" s="23">
        <v>140962</v>
      </c>
      <c r="D1009" s="24" t="str">
        <f t="shared" si="73"/>
        <v>04103140962</v>
      </c>
      <c r="E1009" s="25" t="str">
        <f>VLOOKUP(C1009,[1]業者一覧!_xlnm.Database,2,FALSE)</f>
        <v>チッキ㈱</v>
      </c>
      <c r="F1009" s="26">
        <f>VLOOKUP(C1009,[1]業者一覧!_xlnm.Database,4,FALSE)</f>
        <v>43333</v>
      </c>
      <c r="G1009" s="27">
        <f t="shared" si="74"/>
        <v>45158</v>
      </c>
      <c r="H1009" s="28" t="str">
        <f>VLOOKUP(C1009,[1]業者一覧!_xlnm.Database,12,FALSE)</f>
        <v>堀江 孝一</v>
      </c>
      <c r="I1009" s="28" t="str">
        <f>VLOOKUP(C1009,[1]業者一覧!_xlnm.Database,13,FALSE)</f>
        <v>ﾁｯｷ</v>
      </c>
      <c r="J1009" s="29">
        <f>VLOOKUP(C1009,[1]業者一覧!_xlnm.Database,16,FALSE)</f>
        <v>8340122</v>
      </c>
      <c r="K1009" s="25" t="str">
        <f>VLOOKUP(C1009,[1]業者一覧!_xlnm.Database,17,FALSE)</f>
        <v>福岡県八女郡広川町一條1373-15</v>
      </c>
      <c r="L1009" s="30" t="str">
        <f>VLOOKUP(C1009,[1]業者一覧!_xlnm.Database,18,FALSE)</f>
        <v>0942-54-0098</v>
      </c>
      <c r="M1009" s="31" t="str">
        <f>VLOOKUP(C1009,[1]業者一覧!_xlnm.Database,19,FALSE)</f>
        <v>鳥外</v>
      </c>
      <c r="N1009" s="32"/>
      <c r="O1009" s="33" t="s">
        <v>38</v>
      </c>
      <c r="P1009" s="33" t="s">
        <v>38</v>
      </c>
      <c r="Q1009" s="33"/>
      <c r="R1009" s="34"/>
      <c r="S1009" s="35" t="s">
        <v>38</v>
      </c>
      <c r="T1009" s="33" t="s">
        <v>38</v>
      </c>
      <c r="U1009" s="33"/>
      <c r="V1009" s="33"/>
      <c r="W1009" s="34" t="s">
        <v>38</v>
      </c>
      <c r="X1009" s="41" t="s">
        <v>38</v>
      </c>
      <c r="Y1009" s="35"/>
      <c r="Z1009" s="33" t="s">
        <v>38</v>
      </c>
      <c r="AA1009" s="33"/>
      <c r="AB1009" s="33"/>
      <c r="AC1009" s="34" t="s">
        <v>38</v>
      </c>
      <c r="AD1009" s="38" t="s">
        <v>38</v>
      </c>
      <c r="AE1009" s="33" t="s">
        <v>38</v>
      </c>
      <c r="AF1009" s="33"/>
      <c r="AG1009" s="34"/>
      <c r="AH1009" s="38" t="s">
        <v>38</v>
      </c>
      <c r="AI1009" s="38"/>
      <c r="AJ1009" s="41"/>
      <c r="AK1009" s="39">
        <f t="shared" si="72"/>
        <v>10</v>
      </c>
      <c r="AL1009" s="40"/>
    </row>
    <row r="1010" spans="1:38" ht="37.5" customHeight="1">
      <c r="A1010" s="22">
        <f>VLOOKUP(C1010,[1]業者一覧!_xlnm.Database,3,FALSE)</f>
        <v>0</v>
      </c>
      <c r="B1010" s="22">
        <f>VLOOKUP(C1010,[1]業者一覧!_xlnm.Database,11,FALSE)</f>
        <v>7</v>
      </c>
      <c r="C1010" s="23">
        <v>178814</v>
      </c>
      <c r="D1010" s="42" t="str">
        <f t="shared" si="73"/>
        <v>04107178814</v>
      </c>
      <c r="E1010" s="43" t="str">
        <f>VLOOKUP(C1010,[1]業者一覧!_xlnm.Database,2,FALSE)</f>
        <v>㈱智弘建設</v>
      </c>
      <c r="F1010" s="44">
        <f>VLOOKUP(C1010,[1]業者一覧!_xlnm.Database,4,FALSE)</f>
        <v>43675</v>
      </c>
      <c r="G1010" s="45">
        <f t="shared" si="74"/>
        <v>45501</v>
      </c>
      <c r="H1010" s="46" t="str">
        <f>VLOOKUP(C1010,[1]業者一覧!_xlnm.Database,12,FALSE)</f>
        <v>下川 正弘</v>
      </c>
      <c r="I1010" s="46" t="str">
        <f>VLOOKUP(C1010,[1]業者一覧!_xlnm.Database,13,FALSE)</f>
        <v>ﾁﾋﾛｹﾝｾﾂ</v>
      </c>
      <c r="J1010" s="29">
        <f>VLOOKUP(C1010,[1]業者一覧!_xlnm.Database,16,FALSE)</f>
        <v>8491321</v>
      </c>
      <c r="K1010" s="43" t="str">
        <f>VLOOKUP(C1010,[1]業者一覧!_xlnm.Database,17,FALSE)</f>
        <v>佐賀県鹿島市古枝甲16-4</v>
      </c>
      <c r="L1010" s="47" t="str">
        <f>VLOOKUP(C1010,[1]業者一覧!_xlnm.Database,18,FALSE)</f>
        <v>0954-63-0595</v>
      </c>
      <c r="M1010" s="48" t="str">
        <f>VLOOKUP(C1010,[1]業者一覧!_xlnm.Database,19,FALSE)</f>
        <v>杵内</v>
      </c>
      <c r="N1010" s="49"/>
      <c r="O1010" s="50" t="s">
        <v>38</v>
      </c>
      <c r="P1010" s="50"/>
      <c r="Q1010" s="50"/>
      <c r="R1010" s="51"/>
      <c r="S1010" s="52" t="s">
        <v>40</v>
      </c>
      <c r="T1010" s="50" t="s">
        <v>38</v>
      </c>
      <c r="U1010" s="50" t="s">
        <v>38</v>
      </c>
      <c r="V1010" s="50" t="s">
        <v>38</v>
      </c>
      <c r="W1010" s="51"/>
      <c r="X1010" s="53"/>
      <c r="Y1010" s="52" t="s">
        <v>38</v>
      </c>
      <c r="Z1010" s="50" t="s">
        <v>40</v>
      </c>
      <c r="AA1010" s="50" t="s">
        <v>38</v>
      </c>
      <c r="AB1010" s="50"/>
      <c r="AC1010" s="51" t="s">
        <v>40</v>
      </c>
      <c r="AD1010" s="54"/>
      <c r="AE1010" s="50"/>
      <c r="AF1010" s="50"/>
      <c r="AG1010" s="51"/>
      <c r="AH1010" s="54" t="s">
        <v>38</v>
      </c>
      <c r="AI1010" s="54"/>
      <c r="AJ1010" s="53"/>
      <c r="AK1010" s="55">
        <f t="shared" si="72"/>
        <v>9</v>
      </c>
      <c r="AL1010" s="56"/>
    </row>
    <row r="1011" spans="1:38" ht="37.5" customHeight="1">
      <c r="A1011" s="63">
        <f>VLOOKUP(C1011,[1]業者一覧!_xlnm.Database,3,FALSE)</f>
        <v>0</v>
      </c>
      <c r="B1011" s="99">
        <f>VLOOKUP(C1011,[1]業者一覧!_xlnm.Database,11,FALSE)</f>
        <v>6</v>
      </c>
      <c r="C1011" s="64">
        <v>4152</v>
      </c>
      <c r="D1011" s="65" t="str">
        <f t="shared" si="73"/>
        <v>04106004152</v>
      </c>
      <c r="E1011" s="66" t="str">
        <f>VLOOKUP(C1011,[1]業者一覧!_xlnm.Database,2,FALSE)</f>
        <v>㈱中央環境</v>
      </c>
      <c r="F1011" s="67">
        <f>VLOOKUP(C1011,[1]業者一覧!_xlnm.Database,4,FALSE)</f>
        <v>41591</v>
      </c>
      <c r="G1011" s="68">
        <f>EDATE(F1011,84)-1</f>
        <v>44147</v>
      </c>
      <c r="H1011" s="69" t="str">
        <f>VLOOKUP(C1011,[1]業者一覧!_xlnm.Database,12,FALSE)</f>
        <v>上田 恭久</v>
      </c>
      <c r="I1011" s="69" t="str">
        <f>VLOOKUP(C1011,[1]業者一覧!_xlnm.Database,13,FALSE)</f>
        <v>ﾁｭｳｵｳｶﾝｷｮｳ</v>
      </c>
      <c r="J1011" s="70">
        <f>VLOOKUP(C1011,[1]業者一覧!_xlnm.Database,16,FALSE)</f>
        <v>8513101</v>
      </c>
      <c r="K1011" s="66" t="str">
        <f>VLOOKUP(C1011,[1]業者一覧!_xlnm.Database,17,FALSE)</f>
        <v>長崎県長崎市西海町2739-4</v>
      </c>
      <c r="L1011" s="71" t="str">
        <f>VLOOKUP(C1011,[1]業者一覧!_xlnm.Database,18,FALSE)</f>
        <v>095-884-3229</v>
      </c>
      <c r="M1011" s="72" t="str">
        <f>VLOOKUP(C1011,[1]業者一覧!_xlnm.Database,19,FALSE)</f>
        <v>伊外</v>
      </c>
      <c r="N1011" s="73" t="s">
        <v>40</v>
      </c>
      <c r="O1011" s="74" t="s">
        <v>40</v>
      </c>
      <c r="P1011" s="74" t="s">
        <v>40</v>
      </c>
      <c r="Q1011" s="74"/>
      <c r="R1011" s="75"/>
      <c r="S1011" s="76" t="s">
        <v>40</v>
      </c>
      <c r="T1011" s="74" t="s">
        <v>40</v>
      </c>
      <c r="U1011" s="74" t="s">
        <v>40</v>
      </c>
      <c r="V1011" s="74" t="s">
        <v>40</v>
      </c>
      <c r="W1011" s="75" t="s">
        <v>40</v>
      </c>
      <c r="X1011" s="77"/>
      <c r="Y1011" s="76"/>
      <c r="Z1011" s="74" t="s">
        <v>40</v>
      </c>
      <c r="AA1011" s="74" t="s">
        <v>40</v>
      </c>
      <c r="AB1011" s="74" t="s">
        <v>40</v>
      </c>
      <c r="AC1011" s="75" t="s">
        <v>40</v>
      </c>
      <c r="AD1011" s="78"/>
      <c r="AE1011" s="74"/>
      <c r="AF1011" s="74" t="s">
        <v>40</v>
      </c>
      <c r="AG1011" s="75"/>
      <c r="AH1011" s="78" t="s">
        <v>38</v>
      </c>
      <c r="AI1011" s="78"/>
      <c r="AJ1011" s="77"/>
      <c r="AK1011" s="79">
        <f t="shared" si="72"/>
        <v>13</v>
      </c>
      <c r="AL1011" s="80"/>
    </row>
    <row r="1012" spans="1:38" ht="37.5" customHeight="1">
      <c r="A1012" s="22">
        <f>VLOOKUP(C1012,[1]業者一覧!_xlnm.Database,3,FALSE)</f>
        <v>0</v>
      </c>
      <c r="B1012" s="22">
        <f>VLOOKUP(C1012,[1]業者一覧!_xlnm.Database,11,FALSE)</f>
        <v>1</v>
      </c>
      <c r="C1012" s="23">
        <v>51742</v>
      </c>
      <c r="D1012" s="42" t="str">
        <f t="shared" si="73"/>
        <v>04101051742</v>
      </c>
      <c r="E1012" s="43" t="str">
        <f>VLOOKUP(C1012,[1]業者一覧!_xlnm.Database,2,FALSE)</f>
        <v>㈱中央梱包運輸</v>
      </c>
      <c r="F1012" s="44">
        <f>VLOOKUP(C1012,[1]業者一覧!_xlnm.Database,4,FALSE)</f>
        <v>43027</v>
      </c>
      <c r="G1012" s="45">
        <f t="shared" ref="G1012:G1021" si="75">EDATE(F1012,60)-1</f>
        <v>44852</v>
      </c>
      <c r="H1012" s="46" t="str">
        <f>VLOOKUP(C1012,[1]業者一覧!_xlnm.Database,12,FALSE)</f>
        <v>小原 清</v>
      </c>
      <c r="I1012" s="46" t="str">
        <f>VLOOKUP(C1012,[1]業者一覧!_xlnm.Database,13,FALSE)</f>
        <v>ﾁｭｳｵｳｺﾝﾎﾟｳｳﾝﾕ</v>
      </c>
      <c r="J1012" s="29" t="str">
        <f>VLOOKUP(C1012,[1]業者一覧!_xlnm.Database,16,FALSE)</f>
        <v>166-0003</v>
      </c>
      <c r="K1012" s="43" t="str">
        <f>VLOOKUP(C1012,[1]業者一覧!_xlnm.Database,17,FALSE)</f>
        <v>東京都杉並区高円寺南4-27-1</v>
      </c>
      <c r="L1012" s="47" t="str">
        <f>VLOOKUP(C1012,[1]業者一覧!_xlnm.Database,18,FALSE)</f>
        <v>03-3311-7977</v>
      </c>
      <c r="M1012" s="48" t="str">
        <f>VLOOKUP(C1012,[1]業者一覧!_xlnm.Database,19,FALSE)</f>
        <v>佐外</v>
      </c>
      <c r="N1012" s="49"/>
      <c r="O1012" s="50"/>
      <c r="P1012" s="50"/>
      <c r="Q1012" s="50"/>
      <c r="R1012" s="51"/>
      <c r="S1012" s="52" t="s">
        <v>40</v>
      </c>
      <c r="T1012" s="50" t="s">
        <v>38</v>
      </c>
      <c r="U1012" s="50" t="s">
        <v>40</v>
      </c>
      <c r="V1012" s="50"/>
      <c r="W1012" s="51"/>
      <c r="X1012" s="53"/>
      <c r="Y1012" s="52"/>
      <c r="Z1012" s="50" t="s">
        <v>40</v>
      </c>
      <c r="AA1012" s="50" t="s">
        <v>40</v>
      </c>
      <c r="AB1012" s="50"/>
      <c r="AC1012" s="51"/>
      <c r="AD1012" s="54"/>
      <c r="AE1012" s="50"/>
      <c r="AF1012" s="50"/>
      <c r="AG1012" s="51"/>
      <c r="AH1012" s="54"/>
      <c r="AI1012" s="54"/>
      <c r="AJ1012" s="53"/>
      <c r="AK1012" s="55">
        <f t="shared" si="72"/>
        <v>5</v>
      </c>
      <c r="AL1012" s="56"/>
    </row>
    <row r="1013" spans="1:38" ht="37.5" customHeight="1">
      <c r="A1013" s="22">
        <f>VLOOKUP(C1013,[1]業者一覧!_xlnm.Database,3,FALSE)</f>
        <v>0</v>
      </c>
      <c r="B1013" s="22">
        <f>VLOOKUP(C1013,[1]業者一覧!_xlnm.Database,11,FALSE)</f>
        <v>3</v>
      </c>
      <c r="C1013" s="23">
        <v>183756</v>
      </c>
      <c r="D1013" s="24" t="str">
        <f t="shared" si="73"/>
        <v>04103183756</v>
      </c>
      <c r="E1013" s="25" t="str">
        <f>VLOOKUP(C1013,[1]業者一覧!_xlnm.Database,2,FALSE)</f>
        <v>㈲中央設備商会</v>
      </c>
      <c r="F1013" s="26">
        <f>VLOOKUP(C1013,[1]業者一覧!_xlnm.Database,4,FALSE)</f>
        <v>42160</v>
      </c>
      <c r="G1013" s="27">
        <f t="shared" si="75"/>
        <v>43986</v>
      </c>
      <c r="H1013" s="28" t="str">
        <f>VLOOKUP(C1013,[1]業者一覧!_xlnm.Database,12,FALSE)</f>
        <v>坂口 實</v>
      </c>
      <c r="I1013" s="28" t="str">
        <f>VLOOKUP(C1013,[1]業者一覧!_xlnm.Database,13,FALSE)</f>
        <v>ﾁｭｳｵｳｾﾂﾋﾞｼｮｳｶｲ</v>
      </c>
      <c r="J1013" s="29" t="str">
        <f>VLOOKUP(C1013,[1]業者一覧!_xlnm.Database,16,FALSE)</f>
        <v>841-0048</v>
      </c>
      <c r="K1013" s="25" t="str">
        <f>VLOOKUP(C1013,[1]業者一覧!_xlnm.Database,17,FALSE)</f>
        <v>佐賀県鳥栖市藤木町2081-1</v>
      </c>
      <c r="L1013" s="30" t="str">
        <f>VLOOKUP(C1013,[1]業者一覧!_xlnm.Database,18,FALSE)</f>
        <v>0942-82-4410</v>
      </c>
      <c r="M1013" s="31" t="str">
        <f>VLOOKUP(C1013,[1]業者一覧!_xlnm.Database,19,FALSE)</f>
        <v>鳥外</v>
      </c>
      <c r="N1013" s="32"/>
      <c r="O1013" s="33"/>
      <c r="P1013" s="33"/>
      <c r="Q1013" s="33"/>
      <c r="R1013" s="34"/>
      <c r="S1013" s="35" t="s">
        <v>38</v>
      </c>
      <c r="T1013" s="33" t="s">
        <v>38</v>
      </c>
      <c r="U1013" s="33" t="s">
        <v>38</v>
      </c>
      <c r="V1013" s="33" t="s">
        <v>38</v>
      </c>
      <c r="W1013" s="34"/>
      <c r="X1013" s="41"/>
      <c r="Y1013" s="35" t="s">
        <v>38</v>
      </c>
      <c r="Z1013" s="33" t="s">
        <v>38</v>
      </c>
      <c r="AA1013" s="33" t="s">
        <v>38</v>
      </c>
      <c r="AB1013" s="33"/>
      <c r="AC1013" s="34" t="s">
        <v>38</v>
      </c>
      <c r="AD1013" s="38"/>
      <c r="AE1013" s="33"/>
      <c r="AF1013" s="33"/>
      <c r="AG1013" s="34"/>
      <c r="AH1013" s="38" t="s">
        <v>38</v>
      </c>
      <c r="AI1013" s="38"/>
      <c r="AJ1013" s="41"/>
      <c r="AK1013" s="39">
        <f t="shared" si="72"/>
        <v>8</v>
      </c>
      <c r="AL1013" s="40"/>
    </row>
    <row r="1014" spans="1:38" ht="37.5" customHeight="1">
      <c r="A1014" s="22">
        <f>VLOOKUP(C1014,[1]業者一覧!_xlnm.Database,3,FALSE)</f>
        <v>0</v>
      </c>
      <c r="B1014" s="22">
        <f>VLOOKUP(C1014,[1]業者一覧!_xlnm.Database,11,FALSE)</f>
        <v>6</v>
      </c>
      <c r="C1014" s="23">
        <v>118404</v>
      </c>
      <c r="D1014" s="42" t="str">
        <f t="shared" si="73"/>
        <v>04106118404</v>
      </c>
      <c r="E1014" s="43" t="str">
        <f>VLOOKUP(C1014,[1]業者一覧!_xlnm.Database,2,FALSE)</f>
        <v>㈱中央綜合警備保障</v>
      </c>
      <c r="F1014" s="44">
        <f>VLOOKUP(C1014,[1]業者一覧!_xlnm.Database,4,FALSE)</f>
        <v>42357</v>
      </c>
      <c r="G1014" s="45">
        <f t="shared" si="75"/>
        <v>44183</v>
      </c>
      <c r="H1014" s="46" t="str">
        <f>VLOOKUP(C1014,[1]業者一覧!_xlnm.Database,12,FALSE)</f>
        <v>堀内 敏也</v>
      </c>
      <c r="I1014" s="46" t="str">
        <f>VLOOKUP(C1014,[1]業者一覧!_xlnm.Database,13,FALSE)</f>
        <v>ﾁｭｳｵｳｿｵｳｺﾞｳｹｲﾋﾞﾎｼｮｳ</v>
      </c>
      <c r="J1014" s="29">
        <f>VLOOKUP(C1014,[1]業者一覧!_xlnm.Database,16,FALSE)</f>
        <v>8560013</v>
      </c>
      <c r="K1014" s="43" t="str">
        <f>VLOOKUP(C1014,[1]業者一覧!_xlnm.Database,17,FALSE)</f>
        <v>長崎県大村市中岳町2141-1</v>
      </c>
      <c r="L1014" s="47" t="str">
        <f>VLOOKUP(C1014,[1]業者一覧!_xlnm.Database,18,FALSE)</f>
        <v>0957-55-0988</v>
      </c>
      <c r="M1014" s="48" t="str">
        <f>VLOOKUP(C1014,[1]業者一覧!_xlnm.Database,19,FALSE)</f>
        <v>伊外</v>
      </c>
      <c r="N1014" s="49"/>
      <c r="O1014" s="50"/>
      <c r="P1014" s="50"/>
      <c r="Q1014" s="50"/>
      <c r="R1014" s="51"/>
      <c r="S1014" s="52" t="s">
        <v>40</v>
      </c>
      <c r="T1014" s="50" t="s">
        <v>40</v>
      </c>
      <c r="U1014" s="50" t="s">
        <v>40</v>
      </c>
      <c r="V1014" s="50" t="s">
        <v>40</v>
      </c>
      <c r="W1014" s="51"/>
      <c r="X1014" s="53"/>
      <c r="Y1014" s="52"/>
      <c r="Z1014" s="50" t="s">
        <v>40</v>
      </c>
      <c r="AA1014" s="50" t="s">
        <v>40</v>
      </c>
      <c r="AB1014" s="50"/>
      <c r="AC1014" s="51" t="s">
        <v>40</v>
      </c>
      <c r="AD1014" s="54"/>
      <c r="AE1014" s="50"/>
      <c r="AF1014" s="50"/>
      <c r="AG1014" s="51"/>
      <c r="AH1014" s="54"/>
      <c r="AI1014" s="54"/>
      <c r="AJ1014" s="53"/>
      <c r="AK1014" s="55">
        <f t="shared" si="72"/>
        <v>7</v>
      </c>
      <c r="AL1014" s="56"/>
    </row>
    <row r="1015" spans="1:38" ht="37.5" customHeight="1">
      <c r="A1015" s="22">
        <f>VLOOKUP(C1015,[1]業者一覧!_xlnm.Database,3,FALSE)</f>
        <v>0</v>
      </c>
      <c r="B1015" s="22">
        <f>VLOOKUP(C1015,[1]業者一覧!_xlnm.Database,11,FALSE)</f>
        <v>1</v>
      </c>
      <c r="C1015" s="23">
        <v>137895</v>
      </c>
      <c r="D1015" s="42" t="str">
        <f t="shared" si="73"/>
        <v>04101137895</v>
      </c>
      <c r="E1015" s="43" t="str">
        <f>VLOOKUP(C1015,[1]業者一覧!_xlnm.Database,2,FALSE)</f>
        <v>㈱中国工業開発</v>
      </c>
      <c r="F1015" s="44">
        <f>VLOOKUP(C1015,[1]業者一覧!_xlnm.Database,4,FALSE)</f>
        <v>43200</v>
      </c>
      <c r="G1015" s="45">
        <f t="shared" si="75"/>
        <v>45025</v>
      </c>
      <c r="H1015" s="46" t="str">
        <f>VLOOKUP(C1015,[1]業者一覧!_xlnm.Database,12,FALSE)</f>
        <v>岡田 和洋</v>
      </c>
      <c r="I1015" s="46" t="str">
        <f>VLOOKUP(C1015,[1]業者一覧!_xlnm.Database,13,FALSE)</f>
        <v>ﾁｭｳｺﾞｸｺｳｷﾞｮｳｶｲﾊﾂ</v>
      </c>
      <c r="J1015" s="29" t="str">
        <f>VLOOKUP(C1015,[1]業者一覧!_xlnm.Database,16,FALSE)</f>
        <v>849-0913</v>
      </c>
      <c r="K1015" s="43" t="str">
        <f>VLOOKUP(C1015,[1]業者一覧!_xlnm.Database,17,FALSE)</f>
        <v>佐賀県佐賀市兵庫町大字渕2680-1</v>
      </c>
      <c r="L1015" s="47" t="str">
        <f>VLOOKUP(C1015,[1]業者一覧!_xlnm.Database,18,FALSE)</f>
        <v>0952-33-8748</v>
      </c>
      <c r="M1015" s="48" t="str">
        <f>VLOOKUP(C1015,[1]業者一覧!_xlnm.Database,19,FALSE)</f>
        <v>佐外</v>
      </c>
      <c r="N1015" s="49"/>
      <c r="O1015" s="50"/>
      <c r="P1015" s="50"/>
      <c r="Q1015" s="50"/>
      <c r="R1015" s="51"/>
      <c r="S1015" s="52" t="s">
        <v>38</v>
      </c>
      <c r="T1015" s="50" t="s">
        <v>38</v>
      </c>
      <c r="U1015" s="50" t="s">
        <v>38</v>
      </c>
      <c r="V1015" s="50" t="s">
        <v>38</v>
      </c>
      <c r="W1015" s="51"/>
      <c r="X1015" s="53"/>
      <c r="Y1015" s="52" t="s">
        <v>38</v>
      </c>
      <c r="Z1015" s="50" t="s">
        <v>38</v>
      </c>
      <c r="AA1015" s="50" t="s">
        <v>38</v>
      </c>
      <c r="AB1015" s="50"/>
      <c r="AC1015" s="51" t="s">
        <v>38</v>
      </c>
      <c r="AD1015" s="54"/>
      <c r="AE1015" s="50"/>
      <c r="AF1015" s="50"/>
      <c r="AG1015" s="51"/>
      <c r="AH1015" s="54" t="s">
        <v>38</v>
      </c>
      <c r="AI1015" s="54" t="s">
        <v>38</v>
      </c>
      <c r="AJ1015" s="53"/>
      <c r="AK1015" s="55">
        <f t="shared" si="72"/>
        <v>8</v>
      </c>
      <c r="AL1015" s="56"/>
    </row>
    <row r="1016" spans="1:38" ht="37.5" customHeight="1">
      <c r="A1016" s="22">
        <f>VLOOKUP(C1016,[1]業者一覧!_xlnm.Database,3,FALSE)</f>
        <v>0</v>
      </c>
      <c r="B1016" s="22">
        <f>VLOOKUP(C1016,[1]業者一覧!_xlnm.Database,11,FALSE)</f>
        <v>1</v>
      </c>
      <c r="C1016" s="23">
        <v>10500</v>
      </c>
      <c r="D1016" s="42" t="str">
        <f t="shared" si="73"/>
        <v>04101010500</v>
      </c>
      <c r="E1016" s="43" t="str">
        <f>VLOOKUP(C1016,[1]業者一覧!_xlnm.Database,2,FALSE)</f>
        <v>中国高速運輸㈲</v>
      </c>
      <c r="F1016" s="44">
        <f>VLOOKUP(C1016,[1]業者一覧!_xlnm.Database,4,FALSE)</f>
        <v>42579</v>
      </c>
      <c r="G1016" s="45">
        <f t="shared" si="75"/>
        <v>44404</v>
      </c>
      <c r="H1016" s="46" t="str">
        <f>VLOOKUP(C1016,[1]業者一覧!_xlnm.Database,12,FALSE)</f>
        <v>小田 和英</v>
      </c>
      <c r="I1016" s="46" t="str">
        <f>VLOOKUP(C1016,[1]業者一覧!_xlnm.Database,13,FALSE)</f>
        <v>ﾁｭｳｺﾞｸｺｳｿｸｳﾝﾕ</v>
      </c>
      <c r="J1016" s="29">
        <f>VLOOKUP(C1016,[1]業者一覧!_xlnm.Database,16,FALSE)</f>
        <v>7310125</v>
      </c>
      <c r="K1016" s="43" t="str">
        <f>VLOOKUP(C1016,[1]業者一覧!_xlnm.Database,17,FALSE)</f>
        <v>広島県広島市安佐南区大町西1-11-39</v>
      </c>
      <c r="L1016" s="47" t="str">
        <f>VLOOKUP(C1016,[1]業者一覧!_xlnm.Database,18,FALSE)</f>
        <v>082-877-6600</v>
      </c>
      <c r="M1016" s="48" t="str">
        <f>VLOOKUP(C1016,[1]業者一覧!_xlnm.Database,19,FALSE)</f>
        <v>佐外</v>
      </c>
      <c r="N1016" s="49"/>
      <c r="O1016" s="50"/>
      <c r="P1016" s="50"/>
      <c r="Q1016" s="50"/>
      <c r="R1016" s="51"/>
      <c r="S1016" s="52"/>
      <c r="T1016" s="50"/>
      <c r="U1016" s="50"/>
      <c r="V1016" s="50"/>
      <c r="W1016" s="51"/>
      <c r="X1016" s="53"/>
      <c r="Y1016" s="52"/>
      <c r="Z1016" s="50"/>
      <c r="AA1016" s="50"/>
      <c r="AB1016" s="50" t="s">
        <v>38</v>
      </c>
      <c r="AC1016" s="51"/>
      <c r="AD1016" s="54"/>
      <c r="AE1016" s="50"/>
      <c r="AF1016" s="50"/>
      <c r="AG1016" s="51"/>
      <c r="AH1016" s="54"/>
      <c r="AI1016" s="54"/>
      <c r="AJ1016" s="53"/>
      <c r="AK1016" s="55">
        <f t="shared" si="72"/>
        <v>1</v>
      </c>
      <c r="AL1016" s="56"/>
    </row>
    <row r="1017" spans="1:38" ht="37.5" customHeight="1">
      <c r="A1017" s="22">
        <f>VLOOKUP(C1017,[1]業者一覧!_xlnm.Database,3,FALSE)</f>
        <v>0</v>
      </c>
      <c r="B1017" s="22">
        <f>VLOOKUP(C1017,[1]業者一覧!_xlnm.Database,11,FALSE)</f>
        <v>3</v>
      </c>
      <c r="C1017" s="23">
        <v>58104</v>
      </c>
      <c r="D1017" s="42" t="str">
        <f t="shared" si="73"/>
        <v>04103058104</v>
      </c>
      <c r="E1017" s="43" t="str">
        <f>VLOOKUP(C1017,[1]業者一覧!_xlnm.Database,2,FALSE)</f>
        <v>㈲厨設</v>
      </c>
      <c r="F1017" s="44">
        <f>VLOOKUP(C1017,[1]業者一覧!_xlnm.Database,4,FALSE)</f>
        <v>43508</v>
      </c>
      <c r="G1017" s="45">
        <f t="shared" si="75"/>
        <v>45333</v>
      </c>
      <c r="H1017" s="46" t="str">
        <f>VLOOKUP(C1017,[1]業者一覧!_xlnm.Database,12,FALSE)</f>
        <v>梅津 雅裕</v>
      </c>
      <c r="I1017" s="46" t="str">
        <f>VLOOKUP(C1017,[1]業者一覧!_xlnm.Database,13,FALSE)</f>
        <v>ﾁｭｳｾﾂ</v>
      </c>
      <c r="J1017" s="29">
        <f>VLOOKUP(C1017,[1]業者一覧!_xlnm.Database,16,FALSE)</f>
        <v>8120062</v>
      </c>
      <c r="K1017" s="43" t="str">
        <f>VLOOKUP(C1017,[1]業者一覧!_xlnm.Database,17,FALSE)</f>
        <v>福岡県福岡市東区松島1-33-5</v>
      </c>
      <c r="L1017" s="47" t="str">
        <f>VLOOKUP(C1017,[1]業者一覧!_xlnm.Database,18,FALSE)</f>
        <v>092-623-4451</v>
      </c>
      <c r="M1017" s="48" t="str">
        <f>VLOOKUP(C1017,[1]業者一覧!_xlnm.Database,19,FALSE)</f>
        <v>鳥外</v>
      </c>
      <c r="N1017" s="49"/>
      <c r="O1017" s="50"/>
      <c r="P1017" s="50" t="s">
        <v>39</v>
      </c>
      <c r="Q1017" s="50"/>
      <c r="R1017" s="51"/>
      <c r="S1017" s="52" t="s">
        <v>40</v>
      </c>
      <c r="T1017" s="50" t="s">
        <v>40</v>
      </c>
      <c r="U1017" s="50" t="s">
        <v>40</v>
      </c>
      <c r="V1017" s="50" t="s">
        <v>40</v>
      </c>
      <c r="W1017" s="51"/>
      <c r="X1017" s="53"/>
      <c r="Y1017" s="52"/>
      <c r="Z1017" s="50" t="s">
        <v>40</v>
      </c>
      <c r="AA1017" s="50" t="s">
        <v>40</v>
      </c>
      <c r="AB1017" s="50"/>
      <c r="AC1017" s="51" t="s">
        <v>40</v>
      </c>
      <c r="AD1017" s="54"/>
      <c r="AE1017" s="50"/>
      <c r="AF1017" s="50"/>
      <c r="AG1017" s="51"/>
      <c r="AH1017" s="54"/>
      <c r="AI1017" s="54" t="s">
        <v>40</v>
      </c>
      <c r="AJ1017" s="53"/>
      <c r="AK1017" s="55">
        <f t="shared" si="72"/>
        <v>8</v>
      </c>
      <c r="AL1017" s="56" t="s">
        <v>122</v>
      </c>
    </row>
    <row r="1018" spans="1:38" ht="37.5" customHeight="1">
      <c r="A1018" s="22">
        <f>VLOOKUP(C1018,[1]業者一覧!_xlnm.Database,3,FALSE)</f>
        <v>0</v>
      </c>
      <c r="B1018" s="22">
        <f>VLOOKUP(C1018,[1]業者一覧!_xlnm.Database,11,FALSE)</f>
        <v>5</v>
      </c>
      <c r="C1018" s="23">
        <v>131862</v>
      </c>
      <c r="D1018" s="42" t="str">
        <f t="shared" si="73"/>
        <v>04105131862</v>
      </c>
      <c r="E1018" s="43" t="str">
        <f>VLOOKUP(C1018,[1]業者一覧!_xlnm.Database,2,FALSE)</f>
        <v>㈲中和土建工業</v>
      </c>
      <c r="F1018" s="44">
        <f>VLOOKUP(C1018,[1]業者一覧!_xlnm.Database,4,FALSE)</f>
        <v>42696</v>
      </c>
      <c r="G1018" s="45">
        <f t="shared" si="75"/>
        <v>44521</v>
      </c>
      <c r="H1018" s="46" t="str">
        <f>VLOOKUP(C1018,[1]業者一覧!_xlnm.Database,12,FALSE)</f>
        <v>中村 和央</v>
      </c>
      <c r="I1018" s="46" t="str">
        <f>VLOOKUP(C1018,[1]業者一覧!_xlnm.Database,13,FALSE)</f>
        <v>ﾁｭｳﾜﾄﾞｹﾝｺｳｷﾞｮｳ</v>
      </c>
      <c r="J1018" s="29">
        <f>VLOOKUP(C1018,[1]業者一覧!_xlnm.Database,16,FALSE)</f>
        <v>8495123</v>
      </c>
      <c r="K1018" s="43" t="str">
        <f>VLOOKUP(C1018,[1]業者一覧!_xlnm.Database,17,FALSE)</f>
        <v>佐賀県唐津市浜玉町東山田3527</v>
      </c>
      <c r="L1018" s="47" t="str">
        <f>VLOOKUP(C1018,[1]業者一覧!_xlnm.Database,18,FALSE)</f>
        <v>0955-56-2043</v>
      </c>
      <c r="M1018" s="48" t="str">
        <f>VLOOKUP(C1018,[1]業者一覧!_xlnm.Database,19,FALSE)</f>
        <v>唐内</v>
      </c>
      <c r="N1018" s="49"/>
      <c r="O1018" s="50"/>
      <c r="P1018" s="50"/>
      <c r="Q1018" s="50"/>
      <c r="R1018" s="51"/>
      <c r="S1018" s="52"/>
      <c r="T1018" s="50"/>
      <c r="U1018" s="50"/>
      <c r="V1018" s="50"/>
      <c r="W1018" s="51"/>
      <c r="X1018" s="53"/>
      <c r="Y1018" s="52"/>
      <c r="Z1018" s="50"/>
      <c r="AA1018" s="50"/>
      <c r="AB1018" s="50"/>
      <c r="AC1018" s="51" t="s">
        <v>38</v>
      </c>
      <c r="AD1018" s="54"/>
      <c r="AE1018" s="50"/>
      <c r="AF1018" s="50"/>
      <c r="AG1018" s="51"/>
      <c r="AH1018" s="54"/>
      <c r="AI1018" s="54"/>
      <c r="AJ1018" s="53"/>
      <c r="AK1018" s="55">
        <f t="shared" si="72"/>
        <v>1</v>
      </c>
      <c r="AL1018" s="56"/>
    </row>
    <row r="1019" spans="1:38" ht="37.5" customHeight="1">
      <c r="A1019" s="22">
        <f>VLOOKUP(C1019,[1]業者一覧!_xlnm.Database,3,FALSE)</f>
        <v>0</v>
      </c>
      <c r="B1019" s="22">
        <f>VLOOKUP(C1019,[1]業者一覧!_xlnm.Database,11,FALSE)</f>
        <v>1</v>
      </c>
      <c r="C1019" s="23">
        <v>126605</v>
      </c>
      <c r="D1019" s="42" t="str">
        <f t="shared" si="73"/>
        <v>04101126605</v>
      </c>
      <c r="E1019" s="43" t="str">
        <f>VLOOKUP(C1019,[1]業者一覧!_xlnm.Database,2,FALSE)</f>
        <v>㈱千代田技建</v>
      </c>
      <c r="F1019" s="44">
        <f>VLOOKUP(C1019,[1]業者一覧!_xlnm.Database,4,FALSE)</f>
        <v>42478</v>
      </c>
      <c r="G1019" s="45">
        <f t="shared" si="75"/>
        <v>44303</v>
      </c>
      <c r="H1019" s="46" t="str">
        <f>VLOOKUP(C1019,[1]業者一覧!_xlnm.Database,12,FALSE)</f>
        <v>原口 文雄</v>
      </c>
      <c r="I1019" s="46" t="str">
        <f>VLOOKUP(C1019,[1]業者一覧!_xlnm.Database,13,FALSE)</f>
        <v>ﾁﾖﾀﾞｷﾞｹﾝ</v>
      </c>
      <c r="J1019" s="29">
        <f>VLOOKUP(C1019,[1]業者一覧!_xlnm.Database,16,FALSE)</f>
        <v>8420053</v>
      </c>
      <c r="K1019" s="43" t="str">
        <f>VLOOKUP(C1019,[1]業者一覧!_xlnm.Database,17,FALSE)</f>
        <v>佐賀県神埼市千代田町直鳥703-1</v>
      </c>
      <c r="L1019" s="47" t="str">
        <f>VLOOKUP(C1019,[1]業者一覧!_xlnm.Database,18,FALSE)</f>
        <v>0952-44-5297</v>
      </c>
      <c r="M1019" s="48" t="str">
        <f>VLOOKUP(C1019,[1]業者一覧!_xlnm.Database,19,FALSE)</f>
        <v>佐内</v>
      </c>
      <c r="N1019" s="49"/>
      <c r="O1019" s="50" t="s">
        <v>38</v>
      </c>
      <c r="P1019" s="50" t="s">
        <v>38</v>
      </c>
      <c r="Q1019" s="50"/>
      <c r="R1019" s="51"/>
      <c r="S1019" s="52" t="s">
        <v>38</v>
      </c>
      <c r="T1019" s="50" t="s">
        <v>38</v>
      </c>
      <c r="U1019" s="50" t="s">
        <v>38</v>
      </c>
      <c r="V1019" s="50" t="s">
        <v>38</v>
      </c>
      <c r="W1019" s="51"/>
      <c r="X1019" s="53"/>
      <c r="Y1019" s="52" t="s">
        <v>38</v>
      </c>
      <c r="Z1019" s="50" t="s">
        <v>38</v>
      </c>
      <c r="AA1019" s="50" t="s">
        <v>38</v>
      </c>
      <c r="AB1019" s="50"/>
      <c r="AC1019" s="51" t="s">
        <v>40</v>
      </c>
      <c r="AD1019" s="54"/>
      <c r="AE1019" s="50"/>
      <c r="AF1019" s="50"/>
      <c r="AG1019" s="51"/>
      <c r="AH1019" s="54" t="s">
        <v>38</v>
      </c>
      <c r="AI1019" s="54"/>
      <c r="AJ1019" s="53"/>
      <c r="AK1019" s="55">
        <f t="shared" si="72"/>
        <v>10</v>
      </c>
      <c r="AL1019" s="56"/>
    </row>
    <row r="1020" spans="1:38" ht="37.5" customHeight="1">
      <c r="A1020" s="22">
        <f>VLOOKUP(C1020,[1]業者一覧!_xlnm.Database,3,FALSE)</f>
        <v>0</v>
      </c>
      <c r="B1020" s="22">
        <f>VLOOKUP(C1020,[1]業者一覧!_xlnm.Database,11,FALSE)</f>
        <v>1</v>
      </c>
      <c r="C1020" s="23">
        <v>48920</v>
      </c>
      <c r="D1020" s="42" t="str">
        <f t="shared" si="73"/>
        <v>04101048920</v>
      </c>
      <c r="E1020" s="43" t="str">
        <f>VLOOKUP(C1020,[1]業者一覧!_xlnm.Database,2,FALSE)</f>
        <v>千代田工業㈱</v>
      </c>
      <c r="F1020" s="44">
        <f>VLOOKUP(C1020,[1]業者一覧!_xlnm.Database,4,FALSE)</f>
        <v>42911</v>
      </c>
      <c r="G1020" s="45">
        <f t="shared" si="75"/>
        <v>44736</v>
      </c>
      <c r="H1020" s="46" t="str">
        <f>VLOOKUP(C1020,[1]業者一覧!_xlnm.Database,12,FALSE)</f>
        <v>渡邊 建次郎</v>
      </c>
      <c r="I1020" s="46" t="str">
        <f>VLOOKUP(C1020,[1]業者一覧!_xlnm.Database,13,FALSE)</f>
        <v>ﾁﾖﾀﾞｺｳｷﾞｮｳ</v>
      </c>
      <c r="J1020" s="29">
        <f>VLOOKUP(C1020,[1]業者一覧!_xlnm.Database,16,FALSE)</f>
        <v>8400806</v>
      </c>
      <c r="K1020" s="43" t="str">
        <f>VLOOKUP(C1020,[1]業者一覧!_xlnm.Database,17,FALSE)</f>
        <v>佐賀県佐賀市神園2-8-8</v>
      </c>
      <c r="L1020" s="47" t="str">
        <f>VLOOKUP(C1020,[1]業者一覧!_xlnm.Database,18,FALSE)</f>
        <v>0952-30-1405</v>
      </c>
      <c r="M1020" s="48" t="str">
        <f>VLOOKUP(C1020,[1]業者一覧!_xlnm.Database,19,FALSE)</f>
        <v>佐内</v>
      </c>
      <c r="N1020" s="49"/>
      <c r="O1020" s="50" t="s">
        <v>40</v>
      </c>
      <c r="P1020" s="50"/>
      <c r="Q1020" s="50"/>
      <c r="R1020" s="51"/>
      <c r="S1020" s="52"/>
      <c r="T1020" s="50"/>
      <c r="U1020" s="50" t="s">
        <v>40</v>
      </c>
      <c r="V1020" s="50"/>
      <c r="W1020" s="51"/>
      <c r="X1020" s="53"/>
      <c r="Y1020" s="52"/>
      <c r="Z1020" s="50" t="s">
        <v>40</v>
      </c>
      <c r="AA1020" s="50" t="s">
        <v>40</v>
      </c>
      <c r="AB1020" s="50"/>
      <c r="AC1020" s="51" t="s">
        <v>40</v>
      </c>
      <c r="AD1020" s="54"/>
      <c r="AE1020" s="50"/>
      <c r="AF1020" s="50"/>
      <c r="AG1020" s="51"/>
      <c r="AH1020" s="54"/>
      <c r="AI1020" s="54"/>
      <c r="AJ1020" s="53"/>
      <c r="AK1020" s="55">
        <f t="shared" si="72"/>
        <v>5</v>
      </c>
      <c r="AL1020" s="56"/>
    </row>
    <row r="1021" spans="1:38" ht="37.5" customHeight="1">
      <c r="A1021" s="22">
        <f>VLOOKUP(C1021,[1]業者一覧!_xlnm.Database,3,FALSE)</f>
        <v>0</v>
      </c>
      <c r="B1021" s="22">
        <f>VLOOKUP(C1021,[1]業者一覧!_xlnm.Database,11,FALSE)</f>
        <v>5</v>
      </c>
      <c r="C1021" s="23">
        <v>2084</v>
      </c>
      <c r="D1021" s="42" t="str">
        <f t="shared" si="73"/>
        <v>04105002084</v>
      </c>
      <c r="E1021" s="43" t="str">
        <f>VLOOKUP(C1021,[1]業者一覧!_xlnm.Database,2,FALSE)</f>
        <v>㈲鎮西開発</v>
      </c>
      <c r="F1021" s="44">
        <f>VLOOKUP(C1021,[1]業者一覧!_xlnm.Database,4,FALSE)</f>
        <v>43156</v>
      </c>
      <c r="G1021" s="45">
        <f t="shared" si="75"/>
        <v>44981</v>
      </c>
      <c r="H1021" s="46" t="str">
        <f>VLOOKUP(C1021,[1]業者一覧!_xlnm.Database,12,FALSE)</f>
        <v>古川 雅敏</v>
      </c>
      <c r="I1021" s="46" t="str">
        <f>VLOOKUP(C1021,[1]業者一覧!_xlnm.Database,13,FALSE)</f>
        <v>ﾁﾝｾﾞｲｶｲﾊﾂ</v>
      </c>
      <c r="J1021" s="29">
        <f>VLOOKUP(C1021,[1]業者一覧!_xlnm.Database,16,FALSE)</f>
        <v>8470401</v>
      </c>
      <c r="K1021" s="43" t="str">
        <f>VLOOKUP(C1021,[1]業者一覧!_xlnm.Database,17,FALSE)</f>
        <v>佐賀県唐津市鎮西町名護屋4116</v>
      </c>
      <c r="L1021" s="47" t="str">
        <f>VLOOKUP(C1021,[1]業者一覧!_xlnm.Database,18,FALSE)</f>
        <v>0955-82-1638</v>
      </c>
      <c r="M1021" s="48" t="str">
        <f>VLOOKUP(C1021,[1]業者一覧!_xlnm.Database,19,FALSE)</f>
        <v>唐内</v>
      </c>
      <c r="N1021" s="49"/>
      <c r="O1021" s="50" t="s">
        <v>40</v>
      </c>
      <c r="P1021" s="50"/>
      <c r="Q1021" s="50"/>
      <c r="R1021" s="51"/>
      <c r="S1021" s="52" t="s">
        <v>38</v>
      </c>
      <c r="T1021" s="50" t="s">
        <v>38</v>
      </c>
      <c r="U1021" s="50" t="s">
        <v>38</v>
      </c>
      <c r="V1021" s="50"/>
      <c r="W1021" s="51" t="s">
        <v>38</v>
      </c>
      <c r="X1021" s="53"/>
      <c r="Y1021" s="52" t="s">
        <v>38</v>
      </c>
      <c r="Z1021" s="50" t="s">
        <v>38</v>
      </c>
      <c r="AA1021" s="50" t="s">
        <v>38</v>
      </c>
      <c r="AB1021" s="50"/>
      <c r="AC1021" s="51" t="s">
        <v>38</v>
      </c>
      <c r="AD1021" s="54"/>
      <c r="AE1021" s="50"/>
      <c r="AF1021" s="50"/>
      <c r="AG1021" s="51"/>
      <c r="AH1021" s="54" t="s">
        <v>38</v>
      </c>
      <c r="AI1021" s="54"/>
      <c r="AJ1021" s="53"/>
      <c r="AK1021" s="55">
        <f t="shared" si="72"/>
        <v>9</v>
      </c>
      <c r="AL1021" s="56"/>
    </row>
    <row r="1022" spans="1:38" ht="37.5" customHeight="1">
      <c r="A1022" s="63">
        <f>VLOOKUP(C1022,[1]業者一覧!_xlnm.Database,3,FALSE)</f>
        <v>0</v>
      </c>
      <c r="B1022" s="99">
        <f>VLOOKUP(C1022,[1]業者一覧!_xlnm.Database,11,FALSE)</f>
        <v>1</v>
      </c>
      <c r="C1022" s="64">
        <v>43639</v>
      </c>
      <c r="D1022" s="65" t="str">
        <f t="shared" si="73"/>
        <v>04101043639</v>
      </c>
      <c r="E1022" s="66" t="str">
        <f>VLOOKUP(C1022,[1]業者一覧!_xlnm.Database,2,FALSE)</f>
        <v>㈱塚崎運送</v>
      </c>
      <c r="F1022" s="67">
        <f>VLOOKUP(C1022,[1]業者一覧!_xlnm.Database,4,FALSE)</f>
        <v>42817</v>
      </c>
      <c r="G1022" s="68">
        <f>EDATE(F1022,84)-1</f>
        <v>45373</v>
      </c>
      <c r="H1022" s="69" t="str">
        <f>VLOOKUP(C1022,[1]業者一覧!_xlnm.Database,12,FALSE)</f>
        <v>塚﨑 易光</v>
      </c>
      <c r="I1022" s="69" t="str">
        <f>VLOOKUP(C1022,[1]業者一覧!_xlnm.Database,13,FALSE)</f>
        <v>ﾂｶｻﾞｷｳﾝｿｳ</v>
      </c>
      <c r="J1022" s="70">
        <f>VLOOKUP(C1022,[1]業者一覧!_xlnm.Database,16,FALSE)</f>
        <v>8360067</v>
      </c>
      <c r="K1022" s="66" t="str">
        <f>VLOOKUP(C1022,[1]業者一覧!_xlnm.Database,17,FALSE)</f>
        <v>福岡県大牟田市四山町80-71</v>
      </c>
      <c r="L1022" s="71" t="str">
        <f>VLOOKUP(C1022,[1]業者一覧!_xlnm.Database,18,FALSE)</f>
        <v>0944-52-7529</v>
      </c>
      <c r="M1022" s="72" t="str">
        <f>VLOOKUP(C1022,[1]業者一覧!_xlnm.Database,19,FALSE)</f>
        <v>佐外</v>
      </c>
      <c r="N1022" s="73" t="s">
        <v>38</v>
      </c>
      <c r="O1022" s="74" t="s">
        <v>38</v>
      </c>
      <c r="P1022" s="74" t="s">
        <v>40</v>
      </c>
      <c r="Q1022" s="74" t="s">
        <v>38</v>
      </c>
      <c r="R1022" s="75" t="s">
        <v>38</v>
      </c>
      <c r="S1022" s="76" t="s">
        <v>40</v>
      </c>
      <c r="T1022" s="74" t="s">
        <v>38</v>
      </c>
      <c r="U1022" s="74" t="s">
        <v>40</v>
      </c>
      <c r="V1022" s="74" t="s">
        <v>38</v>
      </c>
      <c r="W1022" s="75" t="s">
        <v>38</v>
      </c>
      <c r="X1022" s="93" t="s">
        <v>38</v>
      </c>
      <c r="Y1022" s="76" t="s">
        <v>40</v>
      </c>
      <c r="Z1022" s="74" t="s">
        <v>40</v>
      </c>
      <c r="AA1022" s="74" t="s">
        <v>40</v>
      </c>
      <c r="AB1022" s="74" t="s">
        <v>38</v>
      </c>
      <c r="AC1022" s="75" t="s">
        <v>40</v>
      </c>
      <c r="AD1022" s="78" t="s">
        <v>38</v>
      </c>
      <c r="AE1022" s="74" t="s">
        <v>38</v>
      </c>
      <c r="AF1022" s="74" t="s">
        <v>38</v>
      </c>
      <c r="AG1022" s="75" t="s">
        <v>38</v>
      </c>
      <c r="AH1022" s="78" t="s">
        <v>38</v>
      </c>
      <c r="AI1022" s="78"/>
      <c r="AJ1022" s="77"/>
      <c r="AK1022" s="79">
        <f t="shared" si="72"/>
        <v>20</v>
      </c>
      <c r="AL1022" s="80"/>
    </row>
    <row r="1023" spans="1:38" ht="37.5" customHeight="1">
      <c r="A1023" s="22">
        <f>VLOOKUP(C1023,[1]業者一覧!_xlnm.Database,3,FALSE)</f>
        <v>0</v>
      </c>
      <c r="B1023" s="22">
        <f>VLOOKUP(C1023,[1]業者一覧!_xlnm.Database,11,FALSE)</f>
        <v>1</v>
      </c>
      <c r="C1023" s="23">
        <v>49786</v>
      </c>
      <c r="D1023" s="42" t="str">
        <f t="shared" si="73"/>
        <v>04101049786</v>
      </c>
      <c r="E1023" s="43" t="str">
        <f>VLOOKUP(C1023,[1]業者一覧!_xlnm.Database,2,FALSE)</f>
        <v>塚原 昌利</v>
      </c>
      <c r="F1023" s="44">
        <f>VLOOKUP(C1023,[1]業者一覧!_xlnm.Database,4,FALSE)</f>
        <v>42951</v>
      </c>
      <c r="G1023" s="45">
        <f t="shared" ref="G1023:G1046" si="76">EDATE(F1023,60)-1</f>
        <v>44776</v>
      </c>
      <c r="H1023" s="46" t="str">
        <f>VLOOKUP(C1023,[1]業者一覧!_xlnm.Database,12,FALSE)</f>
        <v>塚原 昌利</v>
      </c>
      <c r="I1023" s="46" t="str">
        <f>VLOOKUP(C1023,[1]業者一覧!_xlnm.Database,13,FALSE)</f>
        <v>ﾂｶﾊﾗﾏｻﾄｼ</v>
      </c>
      <c r="J1023" s="29">
        <f>VLOOKUP(C1023,[1]業者一覧!_xlnm.Database,16,FALSE)</f>
        <v>8400212</v>
      </c>
      <c r="K1023" s="43" t="str">
        <f>VLOOKUP(C1023,[1]業者一覧!_xlnm.Database,17,FALSE)</f>
        <v>佐賀県佐賀市大和町大字池上2805-4</v>
      </c>
      <c r="L1023" s="47" t="str">
        <f>VLOOKUP(C1023,[1]業者一覧!_xlnm.Database,18,FALSE)</f>
        <v>0952-62-6836</v>
      </c>
      <c r="M1023" s="48" t="str">
        <f>VLOOKUP(C1023,[1]業者一覧!_xlnm.Database,19,FALSE)</f>
        <v>佐内</v>
      </c>
      <c r="N1023" s="49"/>
      <c r="O1023" s="50"/>
      <c r="P1023" s="50"/>
      <c r="Q1023" s="50"/>
      <c r="R1023" s="51"/>
      <c r="S1023" s="52"/>
      <c r="T1023" s="50" t="s">
        <v>40</v>
      </c>
      <c r="U1023" s="50" t="s">
        <v>40</v>
      </c>
      <c r="V1023" s="50"/>
      <c r="W1023" s="51"/>
      <c r="X1023" s="53"/>
      <c r="Y1023" s="52"/>
      <c r="Z1023" s="50"/>
      <c r="AA1023" s="50"/>
      <c r="AB1023" s="50"/>
      <c r="AC1023" s="51" t="s">
        <v>40</v>
      </c>
      <c r="AD1023" s="54"/>
      <c r="AE1023" s="50"/>
      <c r="AF1023" s="50"/>
      <c r="AG1023" s="51"/>
      <c r="AH1023" s="54"/>
      <c r="AI1023" s="54"/>
      <c r="AJ1023" s="53"/>
      <c r="AK1023" s="55">
        <f t="shared" si="72"/>
        <v>3</v>
      </c>
      <c r="AL1023" s="56"/>
    </row>
    <row r="1024" spans="1:38" ht="37.5" customHeight="1">
      <c r="A1024" s="22">
        <f>VLOOKUP(C1024,[1]業者一覧!_xlnm.Database,3,FALSE)</f>
        <v>0</v>
      </c>
      <c r="B1024" s="22">
        <f>VLOOKUP(C1024,[1]業者一覧!_xlnm.Database,11,FALSE)</f>
        <v>3</v>
      </c>
      <c r="C1024" s="23">
        <v>2985</v>
      </c>
      <c r="D1024" s="42" t="str">
        <f t="shared" si="73"/>
        <v>04103002985</v>
      </c>
      <c r="E1024" s="43" t="str">
        <f>VLOOKUP(C1024,[1]業者一覧!_xlnm.Database,2,FALSE)</f>
        <v>㈲ツカモト環境資源</v>
      </c>
      <c r="F1024" s="44">
        <f>VLOOKUP(C1024,[1]業者一覧!_xlnm.Database,4,FALSE)</f>
        <v>42276</v>
      </c>
      <c r="G1024" s="45">
        <f t="shared" si="76"/>
        <v>44102</v>
      </c>
      <c r="H1024" s="46" t="str">
        <f>VLOOKUP(C1024,[1]業者一覧!_xlnm.Database,12,FALSE)</f>
        <v>塚本 重義</v>
      </c>
      <c r="I1024" s="46" t="str">
        <f>VLOOKUP(C1024,[1]業者一覧!_xlnm.Database,13,FALSE)</f>
        <v>ﾂｶﾓﾄｶﾝｷｮｳｼｹﾞﾝ</v>
      </c>
      <c r="J1024" s="29">
        <f>VLOOKUP(C1024,[1]業者一覧!_xlnm.Database,16,FALSE)</f>
        <v>8360031</v>
      </c>
      <c r="K1024" s="43" t="str">
        <f>VLOOKUP(C1024,[1]業者一覧!_xlnm.Database,17,FALSE)</f>
        <v>福岡県大牟田市西新町20-7</v>
      </c>
      <c r="L1024" s="47" t="str">
        <f>VLOOKUP(C1024,[1]業者一覧!_xlnm.Database,18,FALSE)</f>
        <v>0944-57-2892</v>
      </c>
      <c r="M1024" s="48" t="str">
        <f>VLOOKUP(C1024,[1]業者一覧!_xlnm.Database,19,FALSE)</f>
        <v>鳥外</v>
      </c>
      <c r="N1024" s="49" t="s">
        <v>38</v>
      </c>
      <c r="O1024" s="50" t="s">
        <v>38</v>
      </c>
      <c r="P1024" s="50" t="s">
        <v>38</v>
      </c>
      <c r="Q1024" s="50" t="s">
        <v>38</v>
      </c>
      <c r="R1024" s="51" t="s">
        <v>38</v>
      </c>
      <c r="S1024" s="52" t="s">
        <v>38</v>
      </c>
      <c r="T1024" s="50" t="s">
        <v>40</v>
      </c>
      <c r="U1024" s="50" t="s">
        <v>40</v>
      </c>
      <c r="V1024" s="50" t="s">
        <v>38</v>
      </c>
      <c r="W1024" s="51" t="s">
        <v>38</v>
      </c>
      <c r="X1024" s="53"/>
      <c r="Y1024" s="52" t="s">
        <v>40</v>
      </c>
      <c r="Z1024" s="50" t="s">
        <v>38</v>
      </c>
      <c r="AA1024" s="50" t="s">
        <v>38</v>
      </c>
      <c r="AB1024" s="50" t="s">
        <v>38</v>
      </c>
      <c r="AC1024" s="51" t="s">
        <v>38</v>
      </c>
      <c r="AD1024" s="54"/>
      <c r="AE1024" s="50"/>
      <c r="AF1024" s="50"/>
      <c r="AG1024" s="51"/>
      <c r="AH1024" s="54" t="s">
        <v>38</v>
      </c>
      <c r="AI1024" s="54"/>
      <c r="AJ1024" s="53"/>
      <c r="AK1024" s="55">
        <f t="shared" si="72"/>
        <v>15</v>
      </c>
      <c r="AL1024" s="56"/>
    </row>
    <row r="1025" spans="1:40" ht="54.75" customHeight="1">
      <c r="A1025" s="22">
        <f>VLOOKUP(C1025,[1]業者一覧!_xlnm.Database,3,FALSE)</f>
        <v>0</v>
      </c>
      <c r="B1025" s="22">
        <f>VLOOKUP(C1025,[1]業者一覧!_xlnm.Database,11,FALSE)</f>
        <v>1</v>
      </c>
      <c r="C1025" s="23">
        <v>144423</v>
      </c>
      <c r="D1025" s="24" t="str">
        <f t="shared" si="73"/>
        <v>04101144423</v>
      </c>
      <c r="E1025" s="25" t="str">
        <f>VLOOKUP(C1025,[1]業者一覧!_xlnm.Database,2,FALSE)</f>
        <v>辻建設㈱</v>
      </c>
      <c r="F1025" s="26">
        <f>VLOOKUP(C1025,[1]業者一覧!_xlnm.Database,4,FALSE)</f>
        <v>43354</v>
      </c>
      <c r="G1025" s="27">
        <f t="shared" si="76"/>
        <v>45179</v>
      </c>
      <c r="H1025" s="28" t="str">
        <f>VLOOKUP(C1025,[1]業者一覧!_xlnm.Database,12,FALSE)</f>
        <v>辻 和美</v>
      </c>
      <c r="I1025" s="28" t="str">
        <f>VLOOKUP(C1025,[1]業者一覧!_xlnm.Database,13,FALSE)</f>
        <v>ﾂｼﾞｹﾝｾﾂ</v>
      </c>
      <c r="J1025" s="29">
        <f>VLOOKUP(C1025,[1]業者一覧!_xlnm.Database,16,FALSE)</f>
        <v>8400201</v>
      </c>
      <c r="K1025" s="25" t="str">
        <f>VLOOKUP(C1025,[1]業者一覧!_xlnm.Database,17,FALSE)</f>
        <v>佐賀県佐賀市大和町大字尼寺748-1</v>
      </c>
      <c r="L1025" s="30" t="str">
        <f>VLOOKUP(C1025,[1]業者一覧!_xlnm.Database,18,FALSE)</f>
        <v>0952-62-2343</v>
      </c>
      <c r="M1025" s="31" t="str">
        <f>VLOOKUP(C1025,[1]業者一覧!_xlnm.Database,19,FALSE)</f>
        <v>佐内</v>
      </c>
      <c r="N1025" s="32"/>
      <c r="O1025" s="33"/>
      <c r="P1025" s="33"/>
      <c r="Q1025" s="33"/>
      <c r="R1025" s="34"/>
      <c r="S1025" s="35" t="s">
        <v>38</v>
      </c>
      <c r="T1025" s="33"/>
      <c r="U1025" s="33" t="s">
        <v>40</v>
      </c>
      <c r="V1025" s="33"/>
      <c r="W1025" s="34"/>
      <c r="X1025" s="41"/>
      <c r="Y1025" s="35"/>
      <c r="Z1025" s="33"/>
      <c r="AA1025" s="33"/>
      <c r="AB1025" s="33"/>
      <c r="AC1025" s="34" t="s">
        <v>40</v>
      </c>
      <c r="AD1025" s="38"/>
      <c r="AE1025" s="33"/>
      <c r="AF1025" s="33"/>
      <c r="AG1025" s="34"/>
      <c r="AH1025" s="38"/>
      <c r="AI1025" s="38"/>
      <c r="AJ1025" s="41"/>
      <c r="AK1025" s="39">
        <f t="shared" si="72"/>
        <v>3</v>
      </c>
      <c r="AL1025" s="40"/>
    </row>
    <row r="1026" spans="1:40" ht="37.5" customHeight="1">
      <c r="A1026" s="22">
        <f>VLOOKUP(C1026,[1]業者一覧!_xlnm.Database,3,FALSE)</f>
        <v>0</v>
      </c>
      <c r="B1026" s="22">
        <f>VLOOKUP(C1026,[1]業者一覧!_xlnm.Database,11,FALSE)</f>
        <v>1</v>
      </c>
      <c r="C1026" s="23">
        <v>23816</v>
      </c>
      <c r="D1026" s="42" t="str">
        <f t="shared" si="73"/>
        <v>04101023816</v>
      </c>
      <c r="E1026" s="43" t="str">
        <f>VLOOKUP(C1026,[1]業者一覧!_xlnm.Database,2,FALSE)</f>
        <v>㈱津田</v>
      </c>
      <c r="F1026" s="44">
        <f>VLOOKUP(C1026,[1]業者一覧!_xlnm.Database,4,FALSE)</f>
        <v>42072</v>
      </c>
      <c r="G1026" s="45">
        <f t="shared" si="76"/>
        <v>43898</v>
      </c>
      <c r="H1026" s="46" t="str">
        <f>VLOOKUP(C1026,[1]業者一覧!_xlnm.Database,12,FALSE)</f>
        <v>津田 昭彦</v>
      </c>
      <c r="I1026" s="46" t="str">
        <f>VLOOKUP(C1026,[1]業者一覧!_xlnm.Database,13,FALSE)</f>
        <v>ﾂﾀﾞ</v>
      </c>
      <c r="J1026" s="29" t="str">
        <f>VLOOKUP(C1026,[1]業者一覧!_xlnm.Database,16,FALSE)</f>
        <v>869-4201</v>
      </c>
      <c r="K1026" s="43" t="str">
        <f>VLOOKUP(C1026,[1]業者一覧!_xlnm.Database,17,FALSE)</f>
        <v>熊本県八代市鏡町鏡村33-6</v>
      </c>
      <c r="L1026" s="47" t="str">
        <f>VLOOKUP(C1026,[1]業者一覧!_xlnm.Database,18,FALSE)</f>
        <v>0965-52-0015</v>
      </c>
      <c r="M1026" s="48" t="str">
        <f>VLOOKUP(C1026,[1]業者一覧!_xlnm.Database,19,FALSE)</f>
        <v>佐外</v>
      </c>
      <c r="N1026" s="49"/>
      <c r="O1026" s="50" t="s">
        <v>38</v>
      </c>
      <c r="P1026" s="50"/>
      <c r="Q1026" s="50"/>
      <c r="R1026" s="51"/>
      <c r="S1026" s="52" t="s">
        <v>38</v>
      </c>
      <c r="T1026" s="50" t="s">
        <v>38</v>
      </c>
      <c r="U1026" s="50" t="s">
        <v>38</v>
      </c>
      <c r="V1026" s="50" t="s">
        <v>38</v>
      </c>
      <c r="W1026" s="51"/>
      <c r="X1026" s="53"/>
      <c r="Y1026" s="52"/>
      <c r="Z1026" s="50"/>
      <c r="AA1026" s="50" t="s">
        <v>38</v>
      </c>
      <c r="AB1026" s="50"/>
      <c r="AC1026" s="51"/>
      <c r="AD1026" s="54"/>
      <c r="AE1026" s="50"/>
      <c r="AF1026" s="50"/>
      <c r="AG1026" s="51"/>
      <c r="AH1026" s="54" t="s">
        <v>38</v>
      </c>
      <c r="AI1026" s="54"/>
      <c r="AJ1026" s="53"/>
      <c r="AK1026" s="55">
        <f t="shared" si="72"/>
        <v>6</v>
      </c>
      <c r="AL1026" s="56"/>
      <c r="AN1026" s="58"/>
    </row>
    <row r="1027" spans="1:40" ht="37.5" customHeight="1">
      <c r="A1027" s="22">
        <f>VLOOKUP(C1027,[1]業者一覧!_xlnm.Database,3,FALSE)</f>
        <v>0</v>
      </c>
      <c r="B1027" s="22">
        <f>VLOOKUP(C1027,[1]業者一覧!_xlnm.Database,11,FALSE)</f>
        <v>6</v>
      </c>
      <c r="C1027" s="23">
        <v>191979</v>
      </c>
      <c r="D1027" s="42" t="str">
        <f t="shared" si="73"/>
        <v>04106191979</v>
      </c>
      <c r="E1027" s="43" t="str">
        <f>VLOOKUP(C1027,[1]業者一覧!_xlnm.Database,2,FALSE)</f>
        <v>㈱津田化洗工業</v>
      </c>
      <c r="F1027" s="44">
        <f>VLOOKUP(C1027,[1]業者一覧!_xlnm.Database,4,FALSE)</f>
        <v>42695</v>
      </c>
      <c r="G1027" s="45">
        <f t="shared" si="76"/>
        <v>44520</v>
      </c>
      <c r="H1027" s="46" t="str">
        <f>VLOOKUP(C1027,[1]業者一覧!_xlnm.Database,12,FALSE)</f>
        <v>津田 悟</v>
      </c>
      <c r="I1027" s="46" t="str">
        <f>VLOOKUP(C1027,[1]業者一覧!_xlnm.Database,13,FALSE)</f>
        <v>ﾂﾀﾞｶｾﾝｺｳｷﾞｮｳ</v>
      </c>
      <c r="J1027" s="29" t="str">
        <f>VLOOKUP(C1027,[1]業者一覧!_xlnm.Database,16,FALSE)</f>
        <v>848-0121</v>
      </c>
      <c r="K1027" s="43" t="str">
        <f>VLOOKUP(C1027,[1]業者一覧!_xlnm.Database,17,FALSE)</f>
        <v>佐賀県伊万里市黒川町塩屋5-45</v>
      </c>
      <c r="L1027" s="47" t="str">
        <f>VLOOKUP(C1027,[1]業者一覧!_xlnm.Database,18,FALSE)</f>
        <v>0955-27-2811</v>
      </c>
      <c r="M1027" s="48" t="str">
        <f>VLOOKUP(C1027,[1]業者一覧!_xlnm.Database,19,FALSE)</f>
        <v>伊内</v>
      </c>
      <c r="N1027" s="49"/>
      <c r="O1027" s="50"/>
      <c r="P1027" s="50"/>
      <c r="Q1027" s="50"/>
      <c r="R1027" s="51"/>
      <c r="S1027" s="52" t="s">
        <v>38</v>
      </c>
      <c r="T1027" s="50" t="s">
        <v>38</v>
      </c>
      <c r="U1027" s="50" t="s">
        <v>38</v>
      </c>
      <c r="V1027" s="50" t="s">
        <v>38</v>
      </c>
      <c r="W1027" s="51"/>
      <c r="X1027" s="53"/>
      <c r="Y1027" s="52" t="s">
        <v>38</v>
      </c>
      <c r="Z1027" s="50" t="s">
        <v>38</v>
      </c>
      <c r="AA1027" s="50" t="s">
        <v>38</v>
      </c>
      <c r="AB1027" s="50"/>
      <c r="AC1027" s="51" t="s">
        <v>38</v>
      </c>
      <c r="AD1027" s="54"/>
      <c r="AE1027" s="50"/>
      <c r="AF1027" s="50"/>
      <c r="AG1027" s="51"/>
      <c r="AH1027" s="54" t="s">
        <v>38</v>
      </c>
      <c r="AI1027" s="54"/>
      <c r="AJ1027" s="53"/>
      <c r="AK1027" s="55">
        <f t="shared" si="72"/>
        <v>8</v>
      </c>
      <c r="AL1027" s="56"/>
      <c r="AN1027" s="58"/>
    </row>
    <row r="1028" spans="1:40" ht="37.5" customHeight="1">
      <c r="A1028" s="22">
        <f>VLOOKUP(C1028,[1]業者一覧!_xlnm.Database,3,FALSE)</f>
        <v>0</v>
      </c>
      <c r="B1028" s="22">
        <f>VLOOKUP(C1028,[1]業者一覧!_xlnm.Database,11,FALSE)</f>
        <v>1</v>
      </c>
      <c r="C1028" s="23">
        <v>160308</v>
      </c>
      <c r="D1028" s="42" t="str">
        <f t="shared" si="73"/>
        <v>04101160308</v>
      </c>
      <c r="E1028" s="43" t="str">
        <f>VLOOKUP(C1028,[1]業者一覧!_xlnm.Database,2,FALSE)</f>
        <v>㈲土山組</v>
      </c>
      <c r="F1028" s="44">
        <f>VLOOKUP(C1028,[1]業者一覧!_xlnm.Database,4,FALSE)</f>
        <v>42517</v>
      </c>
      <c r="G1028" s="45">
        <f t="shared" si="76"/>
        <v>44342</v>
      </c>
      <c r="H1028" s="46" t="str">
        <f>VLOOKUP(C1028,[1]業者一覧!_xlnm.Database,12,FALSE)</f>
        <v>土山 和憲</v>
      </c>
      <c r="I1028" s="46" t="str">
        <f>VLOOKUP(C1028,[1]業者一覧!_xlnm.Database,13,FALSE)</f>
        <v>ﾂﾁﾔﾏｸﾞﾐ</v>
      </c>
      <c r="J1028" s="29">
        <f>VLOOKUP(C1028,[1]業者一覧!_xlnm.Database,16,FALSE)</f>
        <v>8400005</v>
      </c>
      <c r="K1028" s="43" t="str">
        <f>VLOOKUP(C1028,[1]業者一覧!_xlnm.Database,17,FALSE)</f>
        <v>佐賀県佐賀市蓮池町大字蓮池286</v>
      </c>
      <c r="L1028" s="47" t="str">
        <f>VLOOKUP(C1028,[1]業者一覧!_xlnm.Database,18,FALSE)</f>
        <v>0952-97-0058</v>
      </c>
      <c r="M1028" s="48" t="str">
        <f>VLOOKUP(C1028,[1]業者一覧!_xlnm.Database,19,FALSE)</f>
        <v>佐内</v>
      </c>
      <c r="N1028" s="49"/>
      <c r="O1028" s="50" t="s">
        <v>40</v>
      </c>
      <c r="P1028" s="50" t="s">
        <v>38</v>
      </c>
      <c r="Q1028" s="50"/>
      <c r="R1028" s="51"/>
      <c r="S1028" s="52" t="s">
        <v>38</v>
      </c>
      <c r="T1028" s="50" t="s">
        <v>38</v>
      </c>
      <c r="U1028" s="50" t="s">
        <v>38</v>
      </c>
      <c r="V1028" s="50" t="s">
        <v>38</v>
      </c>
      <c r="W1028" s="51"/>
      <c r="X1028" s="53"/>
      <c r="Y1028" s="52" t="s">
        <v>38</v>
      </c>
      <c r="Z1028" s="50" t="s">
        <v>38</v>
      </c>
      <c r="AA1028" s="50" t="s">
        <v>38</v>
      </c>
      <c r="AB1028" s="50"/>
      <c r="AC1028" s="51" t="s">
        <v>38</v>
      </c>
      <c r="AD1028" s="54"/>
      <c r="AE1028" s="50"/>
      <c r="AF1028" s="50"/>
      <c r="AG1028" s="51"/>
      <c r="AH1028" s="54" t="s">
        <v>38</v>
      </c>
      <c r="AI1028" s="54"/>
      <c r="AJ1028" s="53"/>
      <c r="AK1028" s="55">
        <f t="shared" si="72"/>
        <v>10</v>
      </c>
      <c r="AL1028" s="56"/>
    </row>
    <row r="1029" spans="1:40" ht="37.5" customHeight="1">
      <c r="A1029" s="22">
        <f>VLOOKUP(C1029,[1]業者一覧!_xlnm.Database,3,FALSE)</f>
        <v>0</v>
      </c>
      <c r="B1029" s="22">
        <f>VLOOKUP(C1029,[1]業者一覧!_xlnm.Database,11,FALSE)</f>
        <v>7</v>
      </c>
      <c r="C1029" s="23">
        <v>122872</v>
      </c>
      <c r="D1029" s="42" t="str">
        <f t="shared" si="73"/>
        <v>04107122872</v>
      </c>
      <c r="E1029" s="43" t="str">
        <f>VLOOKUP(C1029,[1]業者一覧!_xlnm.Database,2,FALSE)</f>
        <v>筒井 正仁</v>
      </c>
      <c r="F1029" s="44">
        <f>VLOOKUP(C1029,[1]業者一覧!_xlnm.Database,4,FALSE)</f>
        <v>42315</v>
      </c>
      <c r="G1029" s="45">
        <f t="shared" si="76"/>
        <v>44141</v>
      </c>
      <c r="H1029" s="46" t="str">
        <f>VLOOKUP(C1029,[1]業者一覧!_xlnm.Database,12,FALSE)</f>
        <v>筒井 正仁</v>
      </c>
      <c r="I1029" s="46" t="str">
        <f>VLOOKUP(C1029,[1]業者一覧!_xlnm.Database,13,FALSE)</f>
        <v>ﾂﾂｲﾏｻﾋﾄ</v>
      </c>
      <c r="J1029" s="29">
        <f>VLOOKUP(C1029,[1]業者一覧!_xlnm.Database,16,FALSE)</f>
        <v>8490401</v>
      </c>
      <c r="K1029" s="43" t="str">
        <f>VLOOKUP(C1029,[1]業者一覧!_xlnm.Database,17,FALSE)</f>
        <v>佐賀県杵島郡白石町大字福富358-1</v>
      </c>
      <c r="L1029" s="47" t="str">
        <f>VLOOKUP(C1029,[1]業者一覧!_xlnm.Database,18,FALSE)</f>
        <v>0952-87-2872</v>
      </c>
      <c r="M1029" s="48" t="str">
        <f>VLOOKUP(C1029,[1]業者一覧!_xlnm.Database,19,FALSE)</f>
        <v>杵内</v>
      </c>
      <c r="N1029" s="49"/>
      <c r="O1029" s="50" t="s">
        <v>38</v>
      </c>
      <c r="P1029" s="50"/>
      <c r="Q1029" s="50"/>
      <c r="R1029" s="51"/>
      <c r="S1029" s="52" t="s">
        <v>38</v>
      </c>
      <c r="T1029" s="50" t="s">
        <v>38</v>
      </c>
      <c r="U1029" s="50" t="s">
        <v>38</v>
      </c>
      <c r="V1029" s="50"/>
      <c r="W1029" s="51"/>
      <c r="X1029" s="53"/>
      <c r="Y1029" s="52" t="s">
        <v>38</v>
      </c>
      <c r="Z1029" s="50" t="s">
        <v>38</v>
      </c>
      <c r="AA1029" s="50" t="s">
        <v>38</v>
      </c>
      <c r="AB1029" s="50"/>
      <c r="AC1029" s="51" t="s">
        <v>38</v>
      </c>
      <c r="AD1029" s="54"/>
      <c r="AE1029" s="50"/>
      <c r="AF1029" s="50"/>
      <c r="AG1029" s="51"/>
      <c r="AH1029" s="54" t="s">
        <v>38</v>
      </c>
      <c r="AI1029" s="54"/>
      <c r="AJ1029" s="53"/>
      <c r="AK1029" s="55">
        <f t="shared" si="72"/>
        <v>8</v>
      </c>
      <c r="AL1029" s="56"/>
      <c r="AN1029" s="58"/>
    </row>
    <row r="1030" spans="1:40" ht="37.5" customHeight="1">
      <c r="A1030" s="22">
        <f>VLOOKUP(C1030,[1]業者一覧!_xlnm.Database,3,FALSE)</f>
        <v>0</v>
      </c>
      <c r="B1030" s="22">
        <f>VLOOKUP(C1030,[1]業者一覧!_xlnm.Database,11,FALSE)</f>
        <v>1</v>
      </c>
      <c r="C1030" s="23">
        <v>24509</v>
      </c>
      <c r="D1030" s="42" t="str">
        <f t="shared" si="73"/>
        <v>04101024509</v>
      </c>
      <c r="E1030" s="43" t="str">
        <f>VLOOKUP(C1030,[1]業者一覧!_xlnm.Database,2,FALSE)</f>
        <v>㈲堤設備</v>
      </c>
      <c r="F1030" s="44">
        <f>VLOOKUP(C1030,[1]業者一覧!_xlnm.Database,4,FALSE)</f>
        <v>42816</v>
      </c>
      <c r="G1030" s="45">
        <f t="shared" si="76"/>
        <v>44641</v>
      </c>
      <c r="H1030" s="46" t="str">
        <f>VLOOKUP(C1030,[1]業者一覧!_xlnm.Database,12,FALSE)</f>
        <v>堤 敏春</v>
      </c>
      <c r="I1030" s="46" t="str">
        <f>VLOOKUP(C1030,[1]業者一覧!_xlnm.Database,13,FALSE)</f>
        <v>ﾂﾂﾐｾﾂﾋﾞ</v>
      </c>
      <c r="J1030" s="29" t="str">
        <f>VLOOKUP(C1030,[1]業者一覧!_xlnm.Database,16,FALSE)</f>
        <v>839-0212</v>
      </c>
      <c r="K1030" s="43" t="str">
        <f>VLOOKUP(C1030,[1]業者一覧!_xlnm.Database,17,FALSE)</f>
        <v>福岡県みやま市高田町江浦町519-6</v>
      </c>
      <c r="L1030" s="47" t="str">
        <f>VLOOKUP(C1030,[1]業者一覧!_xlnm.Database,18,FALSE)</f>
        <v>0944-22-6025</v>
      </c>
      <c r="M1030" s="48" t="str">
        <f>VLOOKUP(C1030,[1]業者一覧!_xlnm.Database,19,FALSE)</f>
        <v>佐外</v>
      </c>
      <c r="N1030" s="49"/>
      <c r="O1030" s="50"/>
      <c r="P1030" s="50"/>
      <c r="Q1030" s="50"/>
      <c r="R1030" s="51"/>
      <c r="S1030" s="52"/>
      <c r="T1030" s="50"/>
      <c r="U1030" s="50"/>
      <c r="V1030" s="50"/>
      <c r="W1030" s="51"/>
      <c r="X1030" s="53"/>
      <c r="Y1030" s="52"/>
      <c r="Z1030" s="50"/>
      <c r="AA1030" s="50"/>
      <c r="AB1030" s="50"/>
      <c r="AC1030" s="51" t="s">
        <v>38</v>
      </c>
      <c r="AD1030" s="54"/>
      <c r="AE1030" s="50"/>
      <c r="AF1030" s="50"/>
      <c r="AG1030" s="51"/>
      <c r="AH1030" s="54"/>
      <c r="AI1030" s="54"/>
      <c r="AJ1030" s="53"/>
      <c r="AK1030" s="55">
        <f t="shared" si="72"/>
        <v>1</v>
      </c>
      <c r="AL1030" s="56"/>
    </row>
    <row r="1031" spans="1:40" ht="37.5" customHeight="1">
      <c r="A1031" s="22">
        <v>0</v>
      </c>
      <c r="B1031" s="22">
        <v>1</v>
      </c>
      <c r="C1031" s="23">
        <v>185010</v>
      </c>
      <c r="D1031" s="42">
        <v>4101210891</v>
      </c>
      <c r="E1031" s="43" t="s">
        <v>123</v>
      </c>
      <c r="F1031" s="44">
        <f>VLOOKUP(C1031,[1]業者一覧!_xlnm.Database,4,FALSE)</f>
        <v>43712</v>
      </c>
      <c r="G1031" s="45">
        <f>EDATE(F1031,60)-1</f>
        <v>45538</v>
      </c>
      <c r="H1031" s="46" t="str">
        <f>VLOOKUP(C1031,[1]業者一覧!_xlnm.Database,12,FALSE)</f>
        <v>堤 明博</v>
      </c>
      <c r="I1031" s="46" t="str">
        <f>VLOOKUP(C1031,[1]業者一覧!_xlnm.Database,13,FALSE)</f>
        <v>ﾂﾂﾐｱｷﾋﾛ</v>
      </c>
      <c r="J1031" s="29">
        <f>VLOOKUP(C1031,[1]業者一覧!_xlnm.Database,16,FALSE)</f>
        <v>8300053</v>
      </c>
      <c r="K1031" s="43" t="str">
        <f>VLOOKUP(C1031,[1]業者一覧!_xlnm.Database,17,FALSE)</f>
        <v>福岡県久留米市藤山町144-4</v>
      </c>
      <c r="L1031" s="47" t="s">
        <v>124</v>
      </c>
      <c r="M1031" s="48" t="str">
        <f>VLOOKUP(C1031,[1]業者一覧!_xlnm.Database,19,FALSE)</f>
        <v>佐外</v>
      </c>
      <c r="N1031" s="49"/>
      <c r="O1031" s="50"/>
      <c r="P1031" s="50"/>
      <c r="Q1031" s="50"/>
      <c r="R1031" s="51"/>
      <c r="S1031" s="50" t="s">
        <v>38</v>
      </c>
      <c r="T1031" s="50"/>
      <c r="U1031" s="50" t="s">
        <v>38</v>
      </c>
      <c r="V1031" s="50"/>
      <c r="W1031" s="51"/>
      <c r="X1031" s="53"/>
      <c r="Y1031" s="52"/>
      <c r="Z1031" s="50"/>
      <c r="AA1031" s="50" t="s">
        <v>38</v>
      </c>
      <c r="AB1031" s="50"/>
      <c r="AC1031" s="51" t="s">
        <v>38</v>
      </c>
      <c r="AD1031" s="54"/>
      <c r="AE1031" s="50"/>
      <c r="AF1031" s="50"/>
      <c r="AG1031" s="51"/>
      <c r="AH1031" s="54"/>
      <c r="AI1031" s="54"/>
      <c r="AJ1031" s="53"/>
      <c r="AK1031" s="55">
        <f>COUNTA(N1031:AG1031)</f>
        <v>4</v>
      </c>
      <c r="AL1031" s="56"/>
    </row>
    <row r="1032" spans="1:40" ht="37.5" customHeight="1">
      <c r="A1032" s="22">
        <v>0</v>
      </c>
      <c r="B1032" s="22">
        <v>1</v>
      </c>
      <c r="C1032" s="23">
        <v>210891</v>
      </c>
      <c r="D1032" s="42">
        <v>4101210891</v>
      </c>
      <c r="E1032" s="43" t="s">
        <v>125</v>
      </c>
      <c r="F1032" s="44">
        <f>VLOOKUP(C1032,[1]業者一覧!_xlnm.Database,4,FALSE)</f>
        <v>43712</v>
      </c>
      <c r="G1032" s="45">
        <f t="shared" si="76"/>
        <v>45538</v>
      </c>
      <c r="H1032" s="46" t="str">
        <f>VLOOKUP(C1032,[1]業者一覧!_xlnm.Database,12,FALSE)</f>
        <v>堤 孝</v>
      </c>
      <c r="I1032" s="46" t="str">
        <f>VLOOKUP(C1032,[1]業者一覧!_xlnm.Database,13,FALSE)</f>
        <v>ﾂﾂﾐﾀｶｼ</v>
      </c>
      <c r="J1032" s="29" t="str">
        <f>VLOOKUP(C1032,[1]業者一覧!_xlnm.Database,16,FALSE)</f>
        <v>849-0201</v>
      </c>
      <c r="K1032" s="43" t="str">
        <f>VLOOKUP(C1032,[1]業者一覧!_xlnm.Database,17,FALSE)</f>
        <v>佐賀県佐賀市久保田町大字徳万2411-1</v>
      </c>
      <c r="L1032" s="47" t="s">
        <v>124</v>
      </c>
      <c r="M1032" s="48" t="str">
        <f>VLOOKUP(C1032,[1]業者一覧!_xlnm.Database,19,FALSE)</f>
        <v>佐内</v>
      </c>
      <c r="N1032" s="49"/>
      <c r="O1032" s="50"/>
      <c r="P1032" s="50"/>
      <c r="Q1032" s="50"/>
      <c r="R1032" s="51"/>
      <c r="S1032" s="52"/>
      <c r="T1032" s="50"/>
      <c r="U1032" s="50" t="s">
        <v>38</v>
      </c>
      <c r="V1032" s="50"/>
      <c r="W1032" s="51"/>
      <c r="X1032" s="53"/>
      <c r="Y1032" s="52"/>
      <c r="Z1032" s="50"/>
      <c r="AA1032" s="50" t="s">
        <v>38</v>
      </c>
      <c r="AB1032" s="50"/>
      <c r="AC1032" s="51" t="s">
        <v>38</v>
      </c>
      <c r="AD1032" s="54"/>
      <c r="AE1032" s="50"/>
      <c r="AF1032" s="50"/>
      <c r="AG1032" s="51"/>
      <c r="AH1032" s="54"/>
      <c r="AI1032" s="54"/>
      <c r="AJ1032" s="53"/>
      <c r="AK1032" s="55">
        <f t="shared" si="72"/>
        <v>3</v>
      </c>
      <c r="AL1032" s="56"/>
    </row>
    <row r="1033" spans="1:40" ht="37.5" customHeight="1">
      <c r="A1033" s="22">
        <f>VLOOKUP(C1033,[1]業者一覧!_xlnm.Database,3,FALSE)</f>
        <v>0</v>
      </c>
      <c r="B1033" s="22">
        <f>VLOOKUP(C1033,[1]業者一覧!_xlnm.Database,11,FALSE)</f>
        <v>7</v>
      </c>
      <c r="C1033" s="23">
        <v>147074</v>
      </c>
      <c r="D1033" s="24" t="str">
        <f t="shared" si="73"/>
        <v>04107147074</v>
      </c>
      <c r="E1033" s="25" t="str">
        <f>VLOOKUP(C1033,[1]業者一覧!_xlnm.Database,2,FALSE)</f>
        <v>㈲常田商店</v>
      </c>
      <c r="F1033" s="26">
        <f>VLOOKUP(C1033,[1]業者一覧!_xlnm.Database,4,FALSE)</f>
        <v>43554</v>
      </c>
      <c r="G1033" s="27">
        <f t="shared" si="76"/>
        <v>45380</v>
      </c>
      <c r="H1033" s="28" t="str">
        <f>VLOOKUP(C1033,[1]業者一覧!_xlnm.Database,12,FALSE)</f>
        <v>常田 光義</v>
      </c>
      <c r="I1033" s="28" t="str">
        <f>VLOOKUP(C1033,[1]業者一覧!_xlnm.Database,13,FALSE)</f>
        <v>ﾂﾈﾀﾞｼｮｳﾃﾝ</v>
      </c>
      <c r="J1033" s="29">
        <f>VLOOKUP(C1033,[1]業者一覧!_xlnm.Database,16,FALSE)</f>
        <v>8492204</v>
      </c>
      <c r="K1033" s="25" t="str">
        <f>VLOOKUP(C1033,[1]業者一覧!_xlnm.Database,17,FALSE)</f>
        <v>佐賀県武雄市北方町大字大崎4912</v>
      </c>
      <c r="L1033" s="30" t="str">
        <f>VLOOKUP(C1033,[1]業者一覧!_xlnm.Database,18,FALSE)</f>
        <v>0954-36-3054</v>
      </c>
      <c r="M1033" s="31" t="str">
        <f>VLOOKUP(C1033,[1]業者一覧!_xlnm.Database,19,FALSE)</f>
        <v>杵内</v>
      </c>
      <c r="N1033" s="32"/>
      <c r="O1033" s="33"/>
      <c r="P1033" s="33"/>
      <c r="Q1033" s="33"/>
      <c r="R1033" s="34"/>
      <c r="S1033" s="35" t="s">
        <v>38</v>
      </c>
      <c r="T1033" s="33"/>
      <c r="U1033" s="33"/>
      <c r="V1033" s="33" t="s">
        <v>38</v>
      </c>
      <c r="W1033" s="34"/>
      <c r="X1033" s="41"/>
      <c r="Y1033" s="35"/>
      <c r="Z1033" s="33" t="s">
        <v>38</v>
      </c>
      <c r="AA1033" s="33" t="s">
        <v>38</v>
      </c>
      <c r="AB1033" s="33"/>
      <c r="AC1033" s="34"/>
      <c r="AD1033" s="38"/>
      <c r="AE1033" s="33"/>
      <c r="AF1033" s="33"/>
      <c r="AG1033" s="34"/>
      <c r="AH1033" s="38"/>
      <c r="AI1033" s="38"/>
      <c r="AJ1033" s="41"/>
      <c r="AK1033" s="39">
        <f t="shared" si="72"/>
        <v>4</v>
      </c>
      <c r="AL1033" s="40"/>
    </row>
    <row r="1034" spans="1:40" ht="37.5" customHeight="1">
      <c r="A1034" s="22">
        <f>VLOOKUP(C1034,[1]業者一覧!_xlnm.Database,3,FALSE)</f>
        <v>0</v>
      </c>
      <c r="B1034" s="22">
        <f>VLOOKUP(C1034,[1]業者一覧!_xlnm.Database,11,FALSE)</f>
        <v>5</v>
      </c>
      <c r="C1034" s="23">
        <v>180614</v>
      </c>
      <c r="D1034" s="42" t="str">
        <f t="shared" si="73"/>
        <v>04105180614</v>
      </c>
      <c r="E1034" s="43" t="str">
        <f>VLOOKUP(C1034,[1]業者一覧!_xlnm.Database,2,FALSE)</f>
        <v>㈱椿原造園</v>
      </c>
      <c r="F1034" s="44">
        <f>VLOOKUP(C1034,[1]業者一覧!_xlnm.Database,4,FALSE)</f>
        <v>41954</v>
      </c>
      <c r="G1034" s="45">
        <f t="shared" si="76"/>
        <v>43779</v>
      </c>
      <c r="H1034" s="46" t="str">
        <f>VLOOKUP(C1034,[1]業者一覧!_xlnm.Database,12,FALSE)</f>
        <v>椿原 正</v>
      </c>
      <c r="I1034" s="46" t="str">
        <f>VLOOKUP(C1034,[1]業者一覧!_xlnm.Database,13,FALSE)</f>
        <v>ﾂﾊﾞｷﾊﾗｿﾞｳｴﾝ</v>
      </c>
      <c r="J1034" s="29" t="str">
        <f>VLOOKUP(C1034,[1]業者一覧!_xlnm.Database,16,FALSE)</f>
        <v>847-0831</v>
      </c>
      <c r="K1034" s="43" t="str">
        <f>VLOOKUP(C1034,[1]業者一覧!_xlnm.Database,17,FALSE)</f>
        <v>佐賀県唐津市千々賀648-2</v>
      </c>
      <c r="L1034" s="47" t="str">
        <f>VLOOKUP(C1034,[1]業者一覧!_xlnm.Database,18,FALSE)</f>
        <v>0955-70-3535</v>
      </c>
      <c r="M1034" s="48" t="str">
        <f>VLOOKUP(C1034,[1]業者一覧!_xlnm.Database,19,FALSE)</f>
        <v>唐内</v>
      </c>
      <c r="N1034" s="49" t="s">
        <v>38</v>
      </c>
      <c r="O1034" s="50" t="s">
        <v>38</v>
      </c>
      <c r="P1034" s="50" t="s">
        <v>38</v>
      </c>
      <c r="Q1034" s="50" t="s">
        <v>38</v>
      </c>
      <c r="R1034" s="51" t="s">
        <v>38</v>
      </c>
      <c r="S1034" s="52" t="s">
        <v>38</v>
      </c>
      <c r="T1034" s="50" t="s">
        <v>38</v>
      </c>
      <c r="U1034" s="50" t="s">
        <v>38</v>
      </c>
      <c r="V1034" s="50" t="s">
        <v>38</v>
      </c>
      <c r="W1034" s="51" t="s">
        <v>38</v>
      </c>
      <c r="X1034" s="53"/>
      <c r="Y1034" s="52" t="s">
        <v>38</v>
      </c>
      <c r="Z1034" s="50" t="s">
        <v>38</v>
      </c>
      <c r="AA1034" s="50" t="s">
        <v>38</v>
      </c>
      <c r="AB1034" s="50" t="s">
        <v>38</v>
      </c>
      <c r="AC1034" s="51" t="s">
        <v>38</v>
      </c>
      <c r="AD1034" s="54"/>
      <c r="AE1034" s="50"/>
      <c r="AF1034" s="50" t="s">
        <v>38</v>
      </c>
      <c r="AG1034" s="51" t="s">
        <v>38</v>
      </c>
      <c r="AH1034" s="54" t="s">
        <v>38</v>
      </c>
      <c r="AI1034" s="54"/>
      <c r="AJ1034" s="53"/>
      <c r="AK1034" s="55">
        <f t="shared" si="72"/>
        <v>17</v>
      </c>
      <c r="AL1034" s="56"/>
    </row>
    <row r="1035" spans="1:40" ht="37.5" customHeight="1">
      <c r="A1035" s="22">
        <f>VLOOKUP(C1035,[1]業者一覧!_xlnm.Database,3,FALSE)</f>
        <v>0</v>
      </c>
      <c r="B1035" s="22">
        <f>VLOOKUP(C1035,[1]業者一覧!_xlnm.Database,11,FALSE)</f>
        <v>1</v>
      </c>
      <c r="C1035" s="23">
        <v>190423</v>
      </c>
      <c r="D1035" s="42" t="str">
        <f t="shared" si="73"/>
        <v>04101190423</v>
      </c>
      <c r="E1035" s="43" t="str">
        <f>VLOOKUP(C1035,[1]業者一覧!_xlnm.Database,2,FALSE)</f>
        <v>鶴川畜産飼料㈱</v>
      </c>
      <c r="F1035" s="44">
        <f>VLOOKUP(C1035,[1]業者一覧!_xlnm.Database,4,FALSE)</f>
        <v>42704</v>
      </c>
      <c r="G1035" s="45">
        <f t="shared" si="76"/>
        <v>44529</v>
      </c>
      <c r="H1035" s="46" t="str">
        <f>VLOOKUP(C1035,[1]業者一覧!_xlnm.Database,12,FALSE)</f>
        <v>池松 和彦</v>
      </c>
      <c r="I1035" s="46" t="str">
        <f>VLOOKUP(C1035,[1]業者一覧!_xlnm.Database,13,FALSE)</f>
        <v>ﾂﾙｶﾜﾁｸｻﾝｼﾘｮｳ</v>
      </c>
      <c r="J1035" s="29">
        <f>VLOOKUP(C1035,[1]業者一覧!_xlnm.Database,16,FALSE)</f>
        <v>8540063</v>
      </c>
      <c r="K1035" s="43" t="str">
        <f>VLOOKUP(C1035,[1]業者一覧!_xlnm.Database,17,FALSE)</f>
        <v>長崎県諫早市貝津町1830-20</v>
      </c>
      <c r="L1035" s="47" t="str">
        <f>VLOOKUP(C1035,[1]業者一覧!_xlnm.Database,18,FALSE)</f>
        <v>0957-25-2400</v>
      </c>
      <c r="M1035" s="48" t="str">
        <f>VLOOKUP(C1035,[1]業者一覧!_xlnm.Database,19,FALSE)</f>
        <v>佐外</v>
      </c>
      <c r="N1035" s="49"/>
      <c r="O1035" s="50" t="s">
        <v>38</v>
      </c>
      <c r="P1035" s="50"/>
      <c r="Q1035" s="50"/>
      <c r="R1035" s="51"/>
      <c r="S1035" s="52" t="s">
        <v>38</v>
      </c>
      <c r="T1035" s="50" t="s">
        <v>38</v>
      </c>
      <c r="U1035" s="50" t="s">
        <v>38</v>
      </c>
      <c r="V1035" s="50"/>
      <c r="W1035" s="51" t="s">
        <v>38</v>
      </c>
      <c r="X1035" s="53" t="s">
        <v>38</v>
      </c>
      <c r="Y1035" s="52"/>
      <c r="Z1035" s="50"/>
      <c r="AA1035" s="50"/>
      <c r="AB1035" s="50"/>
      <c r="AC1035" s="51"/>
      <c r="AD1035" s="54" t="s">
        <v>38</v>
      </c>
      <c r="AE1035" s="50" t="s">
        <v>38</v>
      </c>
      <c r="AF1035" s="50"/>
      <c r="AG1035" s="51"/>
      <c r="AH1035" s="54"/>
      <c r="AI1035" s="54"/>
      <c r="AJ1035" s="53"/>
      <c r="AK1035" s="55">
        <f t="shared" si="72"/>
        <v>8</v>
      </c>
      <c r="AL1035" s="56"/>
    </row>
    <row r="1036" spans="1:40" ht="37.5" customHeight="1">
      <c r="A1036" s="22">
        <f>VLOOKUP(C1036,[1]業者一覧!_xlnm.Database,3,FALSE)</f>
        <v>0</v>
      </c>
      <c r="B1036" s="22">
        <f>VLOOKUP(C1036,[1]業者一覧!_xlnm.Database,11,FALSE)</f>
        <v>3</v>
      </c>
      <c r="C1036" s="23">
        <v>205421</v>
      </c>
      <c r="D1036" s="42" t="str">
        <f t="shared" si="73"/>
        <v>04103205421</v>
      </c>
      <c r="E1036" s="43" t="str">
        <f>VLOOKUP(C1036,[1]業者一覧!_xlnm.Database,2,FALSE)</f>
        <v>鶴田 敏美</v>
      </c>
      <c r="F1036" s="44">
        <f>VLOOKUP(C1036,[1]業者一覧!_xlnm.Database,4,FALSE)</f>
        <v>43493</v>
      </c>
      <c r="G1036" s="45">
        <f t="shared" si="76"/>
        <v>45318</v>
      </c>
      <c r="H1036" s="46" t="str">
        <f>VLOOKUP(C1036,[1]業者一覧!_xlnm.Database,12,FALSE)</f>
        <v>鶴田 敏美</v>
      </c>
      <c r="I1036" s="46" t="str">
        <f>VLOOKUP(C1036,[1]業者一覧!_xlnm.Database,13,FALSE)</f>
        <v>ﾂﾙﾀﾄｼﾐ</v>
      </c>
      <c r="J1036" s="29" t="str">
        <f>VLOOKUP(C1036,[1]業者一覧!_xlnm.Database,16,FALSE)</f>
        <v>847-1441</v>
      </c>
      <c r="K1036" s="43" t="str">
        <f>VLOOKUP(C1036,[1]業者一覧!_xlnm.Database,17,FALSE)</f>
        <v>佐賀県東松浦郡玄海町大字今村6134</v>
      </c>
      <c r="L1036" s="47" t="str">
        <f>VLOOKUP(C1036,[1]業者一覧!_xlnm.Database,18,FALSE)</f>
        <v>0955-52-3660</v>
      </c>
      <c r="M1036" s="48" t="str">
        <f>VLOOKUP(C1036,[1]業者一覧!_xlnm.Database,19,FALSE)</f>
        <v>唐内</v>
      </c>
      <c r="N1036" s="54"/>
      <c r="O1036" s="50" t="s">
        <v>38</v>
      </c>
      <c r="P1036" s="50"/>
      <c r="Q1036" s="50"/>
      <c r="R1036" s="51"/>
      <c r="S1036" s="52" t="s">
        <v>38</v>
      </c>
      <c r="T1036" s="50"/>
      <c r="U1036" s="50" t="s">
        <v>38</v>
      </c>
      <c r="V1036" s="50"/>
      <c r="W1036" s="51"/>
      <c r="X1036" s="53"/>
      <c r="Y1036" s="52" t="s">
        <v>38</v>
      </c>
      <c r="Z1036" s="50" t="s">
        <v>40</v>
      </c>
      <c r="AA1036" s="50" t="s">
        <v>40</v>
      </c>
      <c r="AB1036" s="50"/>
      <c r="AC1036" s="51" t="s">
        <v>38</v>
      </c>
      <c r="AD1036" s="54"/>
      <c r="AE1036" s="50"/>
      <c r="AF1036" s="50"/>
      <c r="AG1036" s="51"/>
      <c r="AH1036" s="54"/>
      <c r="AI1036" s="54"/>
      <c r="AJ1036" s="53"/>
      <c r="AK1036" s="55">
        <f t="shared" si="72"/>
        <v>7</v>
      </c>
      <c r="AL1036" s="56"/>
    </row>
    <row r="1037" spans="1:40" ht="37.5" customHeight="1">
      <c r="A1037" s="22">
        <f>VLOOKUP(C1037,[1]業者一覧!_xlnm.Database,3,FALSE)</f>
        <v>0</v>
      </c>
      <c r="B1037" s="22">
        <f>VLOOKUP(C1037,[1]業者一覧!_xlnm.Database,11,FALSE)</f>
        <v>3</v>
      </c>
      <c r="C1037" s="23">
        <v>175537</v>
      </c>
      <c r="D1037" s="42" t="str">
        <f t="shared" si="73"/>
        <v>04103175537</v>
      </c>
      <c r="E1037" s="43" t="str">
        <f>VLOOKUP(C1037,[1]業者一覧!_xlnm.Database,2,FALSE)</f>
        <v>鶴田 義智</v>
      </c>
      <c r="F1037" s="44">
        <f>VLOOKUP(C1037,[1]業者一覧!_xlnm.Database,4,FALSE)</f>
        <v>43500</v>
      </c>
      <c r="G1037" s="45">
        <f t="shared" si="76"/>
        <v>45325</v>
      </c>
      <c r="H1037" s="46" t="str">
        <f>VLOOKUP(C1037,[1]業者一覧!_xlnm.Database,12,FALSE)</f>
        <v>鶴田 義智</v>
      </c>
      <c r="I1037" s="46" t="str">
        <f>VLOOKUP(C1037,[1]業者一覧!_xlnm.Database,13,FALSE)</f>
        <v>ﾂﾙﾀﾖｼﾄﾓ</v>
      </c>
      <c r="J1037" s="29" t="str">
        <f>VLOOKUP(C1037,[1]業者一覧!_xlnm.Database,16,FALSE)</f>
        <v>849-0111</v>
      </c>
      <c r="K1037" s="43" t="str">
        <f>VLOOKUP(C1037,[1]業者一覧!_xlnm.Database,17,FALSE)</f>
        <v>佐賀県三養基郡みやき町大字白壁4385-173</v>
      </c>
      <c r="L1037" s="47" t="str">
        <f>VLOOKUP(C1037,[1]業者一覧!_xlnm.Database,18,FALSE)</f>
        <v>0942-89-2689</v>
      </c>
      <c r="M1037" s="48" t="str">
        <f>VLOOKUP(C1037,[1]業者一覧!_xlnm.Database,19,FALSE)</f>
        <v>鳥内</v>
      </c>
      <c r="N1037" s="54" t="s">
        <v>38</v>
      </c>
      <c r="O1037" s="50" t="s">
        <v>38</v>
      </c>
      <c r="P1037" s="50" t="s">
        <v>38</v>
      </c>
      <c r="Q1037" s="50"/>
      <c r="R1037" s="51"/>
      <c r="S1037" s="52" t="s">
        <v>38</v>
      </c>
      <c r="T1037" s="50" t="s">
        <v>38</v>
      </c>
      <c r="U1037" s="50" t="s">
        <v>38</v>
      </c>
      <c r="V1037" s="50" t="s">
        <v>38</v>
      </c>
      <c r="W1037" s="51" t="s">
        <v>40</v>
      </c>
      <c r="X1037" s="53"/>
      <c r="Y1037" s="52" t="s">
        <v>38</v>
      </c>
      <c r="Z1037" s="50" t="s">
        <v>40</v>
      </c>
      <c r="AA1037" s="50" t="s">
        <v>40</v>
      </c>
      <c r="AB1037" s="50"/>
      <c r="AC1037" s="51" t="s">
        <v>38</v>
      </c>
      <c r="AD1037" s="54"/>
      <c r="AE1037" s="50"/>
      <c r="AF1037" s="50" t="s">
        <v>38</v>
      </c>
      <c r="AG1037" s="51"/>
      <c r="AH1037" s="54" t="s">
        <v>38</v>
      </c>
      <c r="AI1037" s="54"/>
      <c r="AJ1037" s="53"/>
      <c r="AK1037" s="55">
        <f t="shared" si="72"/>
        <v>13</v>
      </c>
      <c r="AL1037" s="56"/>
    </row>
    <row r="1038" spans="1:40" ht="37.5" customHeight="1">
      <c r="A1038" s="22">
        <f>VLOOKUP(C1038,[1]業者一覧!_xlnm.Database,3,FALSE)</f>
        <v>0</v>
      </c>
      <c r="B1038" s="22">
        <f>VLOOKUP(C1038,[1]業者一覧!_xlnm.Database,11,FALSE)</f>
        <v>5</v>
      </c>
      <c r="C1038" s="23">
        <v>98848</v>
      </c>
      <c r="D1038" s="42" t="str">
        <f t="shared" si="73"/>
        <v>04105098848</v>
      </c>
      <c r="E1038" s="43" t="str">
        <f>VLOOKUP(C1038,[1]業者一覧!_xlnm.Database,2,FALSE)</f>
        <v>㈱鶴松造園建設</v>
      </c>
      <c r="F1038" s="44">
        <f>VLOOKUP(C1038,[1]業者一覧!_xlnm.Database,4,FALSE)</f>
        <v>42995</v>
      </c>
      <c r="G1038" s="45">
        <f t="shared" si="76"/>
        <v>44820</v>
      </c>
      <c r="H1038" s="46" t="str">
        <f>VLOOKUP(C1038,[1]業者一覧!_xlnm.Database,12,FALSE)</f>
        <v>鶴田 忠嗣</v>
      </c>
      <c r="I1038" s="46" t="str">
        <f>VLOOKUP(C1038,[1]業者一覧!_xlnm.Database,13,FALSE)</f>
        <v>ﾂﾙﾏﾂｿﾞｳｴﾝｹﾝｾﾂ</v>
      </c>
      <c r="J1038" s="29">
        <f>VLOOKUP(C1038,[1]業者一覧!_xlnm.Database,16,FALSE)</f>
        <v>8470833</v>
      </c>
      <c r="K1038" s="43" t="str">
        <f>VLOOKUP(C1038,[1]業者一覧!_xlnm.Database,17,FALSE)</f>
        <v>佐賀県唐津市畑島5793</v>
      </c>
      <c r="L1038" s="47" t="str">
        <f>VLOOKUP(C1038,[1]業者一覧!_xlnm.Database,18,FALSE)</f>
        <v>0955-78-0272</v>
      </c>
      <c r="M1038" s="48" t="str">
        <f>VLOOKUP(C1038,[1]業者一覧!_xlnm.Database,19,FALSE)</f>
        <v>唐内</v>
      </c>
      <c r="N1038" s="49"/>
      <c r="O1038" s="50"/>
      <c r="P1038" s="50"/>
      <c r="Q1038" s="50"/>
      <c r="R1038" s="51"/>
      <c r="S1038" s="52" t="s">
        <v>38</v>
      </c>
      <c r="T1038" s="50"/>
      <c r="U1038" s="50" t="s">
        <v>38</v>
      </c>
      <c r="V1038" s="50"/>
      <c r="W1038" s="51"/>
      <c r="X1038" s="53"/>
      <c r="Y1038" s="52" t="s">
        <v>38</v>
      </c>
      <c r="Z1038" s="50" t="s">
        <v>38</v>
      </c>
      <c r="AA1038" s="50" t="s">
        <v>38</v>
      </c>
      <c r="AB1038" s="50"/>
      <c r="AC1038" s="51" t="s">
        <v>38</v>
      </c>
      <c r="AD1038" s="54"/>
      <c r="AE1038" s="50"/>
      <c r="AF1038" s="50"/>
      <c r="AG1038" s="51"/>
      <c r="AH1038" s="54" t="s">
        <v>38</v>
      </c>
      <c r="AI1038" s="54"/>
      <c r="AJ1038" s="53"/>
      <c r="AK1038" s="55">
        <f t="shared" si="72"/>
        <v>6</v>
      </c>
      <c r="AL1038" s="56"/>
    </row>
    <row r="1039" spans="1:40" ht="37.5" customHeight="1">
      <c r="A1039" s="22">
        <f>VLOOKUP(C1039,[1]業者一覧!_xlnm.Database,3,FALSE)</f>
        <v>1</v>
      </c>
      <c r="B1039" s="22">
        <f>VLOOKUP(C1039,[1]業者一覧!_xlnm.Database,11,FALSE)</f>
        <v>3</v>
      </c>
      <c r="C1039" s="23">
        <v>8596</v>
      </c>
      <c r="D1039" s="42" t="str">
        <f t="shared" si="73"/>
        <v>04113008596</v>
      </c>
      <c r="E1039" s="43" t="str">
        <f>VLOOKUP(C1039,[1]業者一覧!_xlnm.Database,2,FALSE)</f>
        <v>鶴 義信</v>
      </c>
      <c r="F1039" s="44">
        <f>VLOOKUP(C1039,[1]業者一覧!_xlnm.Database,4,FALSE)</f>
        <v>43325</v>
      </c>
      <c r="G1039" s="45">
        <f t="shared" si="76"/>
        <v>45150</v>
      </c>
      <c r="H1039" s="46" t="str">
        <f>VLOOKUP(C1039,[1]業者一覧!_xlnm.Database,12,FALSE)</f>
        <v>鶴 義信</v>
      </c>
      <c r="I1039" s="46" t="str">
        <f>VLOOKUP(C1039,[1]業者一覧!_xlnm.Database,13,FALSE)</f>
        <v>ﾂﾙﾖｼﾉﾌﾞ</v>
      </c>
      <c r="J1039" s="29">
        <f>VLOOKUP(C1039,[1]業者一覧!_xlnm.Database,16,FALSE)</f>
        <v>8401105</v>
      </c>
      <c r="K1039" s="43" t="str">
        <f>VLOOKUP(C1039,[1]業者一覧!_xlnm.Database,17,FALSE)</f>
        <v>佐賀県三養基郡みやき町大字寄人1297-1</v>
      </c>
      <c r="L1039" s="47" t="str">
        <f>VLOOKUP(C1039,[1]業者一覧!_xlnm.Database,18,FALSE)</f>
        <v>0942-96-4853</v>
      </c>
      <c r="M1039" s="48" t="str">
        <f>VLOOKUP(C1039,[1]業者一覧!_xlnm.Database,19,FALSE)</f>
        <v>鳥内</v>
      </c>
      <c r="N1039" s="49"/>
      <c r="O1039" s="50"/>
      <c r="P1039" s="50"/>
      <c r="Q1039" s="50"/>
      <c r="R1039" s="51"/>
      <c r="S1039" s="52" t="s">
        <v>50</v>
      </c>
      <c r="T1039" s="50"/>
      <c r="U1039" s="50"/>
      <c r="V1039" s="50"/>
      <c r="W1039" s="51"/>
      <c r="X1039" s="53"/>
      <c r="Y1039" s="52"/>
      <c r="Z1039" s="50"/>
      <c r="AA1039" s="50"/>
      <c r="AB1039" s="50"/>
      <c r="AC1039" s="51"/>
      <c r="AD1039" s="54"/>
      <c r="AE1039" s="50"/>
      <c r="AF1039" s="50"/>
      <c r="AG1039" s="51"/>
      <c r="AH1039" s="54"/>
      <c r="AI1039" s="54"/>
      <c r="AJ1039" s="53"/>
      <c r="AK1039" s="55">
        <f t="shared" ref="AK1039:AK1103" si="77">COUNTA(N1039:AG1039)</f>
        <v>1</v>
      </c>
      <c r="AL1039" s="56" t="s">
        <v>118</v>
      </c>
    </row>
    <row r="1040" spans="1:40" ht="37.5" customHeight="1">
      <c r="A1040" s="22">
        <f>VLOOKUP(C1040,[1]業者一覧!_xlnm.Database,3,FALSE)</f>
        <v>0</v>
      </c>
      <c r="B1040" s="22">
        <f>VLOOKUP(C1040,[1]業者一覧!_xlnm.Database,11,FALSE)</f>
        <v>3</v>
      </c>
      <c r="C1040" s="23">
        <v>36571</v>
      </c>
      <c r="D1040" s="42" t="str">
        <f t="shared" ref="D1040:D1104" si="78">0&amp;41&amp;A1040&amp;B1040&amp;VLOOKUP(C1040,桁合わせ,2)&amp;C1040</f>
        <v>04103036571</v>
      </c>
      <c r="E1040" s="43" t="str">
        <f>VLOOKUP(C1040,[1]業者一覧!_xlnm.Database,2,FALSE)</f>
        <v>㈲ティーアイコーポレーション</v>
      </c>
      <c r="F1040" s="44">
        <f>VLOOKUP(C1040,[1]業者一覧!_xlnm.Database,4,FALSE)</f>
        <v>43492</v>
      </c>
      <c r="G1040" s="45">
        <f t="shared" si="76"/>
        <v>45317</v>
      </c>
      <c r="H1040" s="46" t="str">
        <f>VLOOKUP(C1040,[1]業者一覧!_xlnm.Database,12,FALSE)</f>
        <v>幾田 淳也</v>
      </c>
      <c r="I1040" s="46" t="str">
        <f>VLOOKUP(C1040,[1]業者一覧!_xlnm.Database,13,FALSE)</f>
        <v>ﾃｨｰｱｲｺｰﾎﾟﾚｰｼｮﾝ</v>
      </c>
      <c r="J1040" s="29">
        <f>VLOOKUP(C1040,[1]業者一覧!_xlnm.Database,16,FALSE)</f>
        <v>8792472</v>
      </c>
      <c r="K1040" s="43" t="str">
        <f>VLOOKUP(C1040,[1]業者一覧!_xlnm.Database,17,FALSE)</f>
        <v>大分県津久見市徳浦本町2-16</v>
      </c>
      <c r="L1040" s="47" t="str">
        <f>VLOOKUP(C1040,[1]業者一覧!_xlnm.Database,18,FALSE)</f>
        <v>0972-82-0878</v>
      </c>
      <c r="M1040" s="48" t="str">
        <f>VLOOKUP(C1040,[1]業者一覧!_xlnm.Database,19,FALSE)</f>
        <v>鳥外</v>
      </c>
      <c r="N1040" s="49" t="s">
        <v>38</v>
      </c>
      <c r="O1040" s="50" t="s">
        <v>38</v>
      </c>
      <c r="P1040" s="50" t="s">
        <v>38</v>
      </c>
      <c r="Q1040" s="50" t="s">
        <v>38</v>
      </c>
      <c r="R1040" s="51" t="s">
        <v>38</v>
      </c>
      <c r="S1040" s="52" t="s">
        <v>38</v>
      </c>
      <c r="T1040" s="50" t="s">
        <v>38</v>
      </c>
      <c r="U1040" s="50" t="s">
        <v>38</v>
      </c>
      <c r="V1040" s="50" t="s">
        <v>38</v>
      </c>
      <c r="W1040" s="51" t="s">
        <v>38</v>
      </c>
      <c r="X1040" s="53"/>
      <c r="Y1040" s="52" t="s">
        <v>38</v>
      </c>
      <c r="Z1040" s="50" t="s">
        <v>38</v>
      </c>
      <c r="AA1040" s="50" t="s">
        <v>38</v>
      </c>
      <c r="AB1040" s="50" t="s">
        <v>38</v>
      </c>
      <c r="AC1040" s="51" t="s">
        <v>38</v>
      </c>
      <c r="AD1040" s="54"/>
      <c r="AE1040" s="50"/>
      <c r="AF1040" s="50" t="s">
        <v>38</v>
      </c>
      <c r="AG1040" s="51" t="s">
        <v>38</v>
      </c>
      <c r="AH1040" s="54" t="s">
        <v>38</v>
      </c>
      <c r="AI1040" s="54" t="s">
        <v>40</v>
      </c>
      <c r="AJ1040" s="53" t="s">
        <v>40</v>
      </c>
      <c r="AK1040" s="55">
        <f t="shared" si="77"/>
        <v>17</v>
      </c>
      <c r="AL1040" s="56"/>
    </row>
    <row r="1041" spans="1:38" ht="37.5" customHeight="1">
      <c r="A1041" s="22">
        <f>VLOOKUP(C1041,[1]業者一覧!_xlnm.Database,3,FALSE)</f>
        <v>0</v>
      </c>
      <c r="B1041" s="22">
        <f>VLOOKUP(C1041,[1]業者一覧!_xlnm.Database,11,FALSE)</f>
        <v>1</v>
      </c>
      <c r="C1041" s="23">
        <v>172060</v>
      </c>
      <c r="D1041" s="24" t="str">
        <f t="shared" si="78"/>
        <v>04101172060</v>
      </c>
      <c r="E1041" s="25" t="str">
        <f>VLOOKUP(C1041,[1]業者一覧!_xlnm.Database,2,FALSE)</f>
        <v>㈱Ｔ・Ｉ商会</v>
      </c>
      <c r="F1041" s="26">
        <f>VLOOKUP(C1041,[1]業者一覧!_xlnm.Database,4,FALSE)</f>
        <v>43336</v>
      </c>
      <c r="G1041" s="27">
        <f t="shared" si="76"/>
        <v>45161</v>
      </c>
      <c r="H1041" s="28" t="str">
        <f>VLOOKUP(C1041,[1]業者一覧!_xlnm.Database,12,FALSE)</f>
        <v>奥村 輝一</v>
      </c>
      <c r="I1041" s="28" t="str">
        <f>VLOOKUP(C1041,[1]業者一覧!_xlnm.Database,13,FALSE)</f>
        <v>ﾃｨｰｱｲｼｮｳｶｲ</v>
      </c>
      <c r="J1041" s="29" t="str">
        <f>VLOOKUP(C1041,[1]業者一覧!_xlnm.Database,16,FALSE)</f>
        <v>849-0902</v>
      </c>
      <c r="K1041" s="25" t="str">
        <f>VLOOKUP(C1041,[1]業者一覧!_xlnm.Database,17,FALSE)</f>
        <v>佐賀県佐賀市久保泉町大字上和泉712-9</v>
      </c>
      <c r="L1041" s="30" t="str">
        <f>VLOOKUP(C1041,[1]業者一覧!_xlnm.Database,18,FALSE)</f>
        <v>0952-37-7645</v>
      </c>
      <c r="M1041" s="31" t="str">
        <f>VLOOKUP(C1041,[1]業者一覧!_xlnm.Database,19,FALSE)</f>
        <v>佐内</v>
      </c>
      <c r="N1041" s="32" t="s">
        <v>40</v>
      </c>
      <c r="O1041" s="33" t="s">
        <v>40</v>
      </c>
      <c r="P1041" s="33" t="s">
        <v>38</v>
      </c>
      <c r="Q1041" s="33"/>
      <c r="R1041" s="34"/>
      <c r="S1041" s="35" t="s">
        <v>40</v>
      </c>
      <c r="T1041" s="33" t="s">
        <v>38</v>
      </c>
      <c r="U1041" s="33" t="s">
        <v>40</v>
      </c>
      <c r="V1041" s="33" t="s">
        <v>38</v>
      </c>
      <c r="W1041" s="34" t="s">
        <v>38</v>
      </c>
      <c r="X1041" s="41"/>
      <c r="Y1041" s="35" t="s">
        <v>40</v>
      </c>
      <c r="Z1041" s="33" t="s">
        <v>40</v>
      </c>
      <c r="AA1041" s="33" t="s">
        <v>40</v>
      </c>
      <c r="AB1041" s="33"/>
      <c r="AC1041" s="34" t="s">
        <v>40</v>
      </c>
      <c r="AD1041" s="38"/>
      <c r="AE1041" s="33"/>
      <c r="AF1041" s="33"/>
      <c r="AG1041" s="34"/>
      <c r="AH1041" s="38" t="s">
        <v>38</v>
      </c>
      <c r="AI1041" s="38" t="s">
        <v>42</v>
      </c>
      <c r="AJ1041" s="41"/>
      <c r="AK1041" s="39">
        <f t="shared" si="77"/>
        <v>12</v>
      </c>
      <c r="AL1041" s="40"/>
    </row>
    <row r="1042" spans="1:38" ht="37.5" customHeight="1">
      <c r="A1042" s="22">
        <f>VLOOKUP(C1042,[1]業者一覧!_xlnm.Database,3,FALSE)</f>
        <v>0</v>
      </c>
      <c r="B1042" s="22">
        <f>VLOOKUP(C1042,[1]業者一覧!_xlnm.Database,11,FALSE)</f>
        <v>3</v>
      </c>
      <c r="C1042" s="23">
        <v>130630</v>
      </c>
      <c r="D1042" s="42" t="str">
        <f t="shared" si="78"/>
        <v>04103130630</v>
      </c>
      <c r="E1042" s="43" t="str">
        <f>VLOOKUP(C1042,[1]業者一覧!_xlnm.Database,2,FALSE)</f>
        <v>㈱ＴＭＦ</v>
      </c>
      <c r="F1042" s="44">
        <f>VLOOKUP(C1042,[1]業者一覧!_xlnm.Database,4,FALSE)</f>
        <v>42862</v>
      </c>
      <c r="G1042" s="45">
        <f t="shared" si="76"/>
        <v>44687</v>
      </c>
      <c r="H1042" s="46" t="str">
        <f>VLOOKUP(C1042,[1]業者一覧!_xlnm.Database,12,FALSE)</f>
        <v>江口 達也</v>
      </c>
      <c r="I1042" s="46" t="str">
        <f>VLOOKUP(C1042,[1]業者一覧!_xlnm.Database,13,FALSE)</f>
        <v>ﾃｨｰｴﾑｴﾌ</v>
      </c>
      <c r="J1042" s="29">
        <f>VLOOKUP(C1042,[1]業者一覧!_xlnm.Database,16,FALSE)</f>
        <v>8130062</v>
      </c>
      <c r="K1042" s="43" t="str">
        <f>VLOOKUP(C1042,[1]業者一覧!_xlnm.Database,17,FALSE)</f>
        <v>福岡県福岡市東区松島6-13-6</v>
      </c>
      <c r="L1042" s="47" t="str">
        <f>VLOOKUP(C1042,[1]業者一覧!_xlnm.Database,18,FALSE)</f>
        <v>092-623-5911</v>
      </c>
      <c r="M1042" s="48" t="str">
        <f>VLOOKUP(C1042,[1]業者一覧!_xlnm.Database,19,FALSE)</f>
        <v>鳥外</v>
      </c>
      <c r="N1042" s="49" t="s">
        <v>38</v>
      </c>
      <c r="O1042" s="50"/>
      <c r="P1042" s="50"/>
      <c r="Q1042" s="50"/>
      <c r="R1042" s="51"/>
      <c r="S1042" s="52" t="s">
        <v>38</v>
      </c>
      <c r="T1042" s="50" t="s">
        <v>38</v>
      </c>
      <c r="U1042" s="50" t="s">
        <v>38</v>
      </c>
      <c r="V1042" s="50"/>
      <c r="W1042" s="51"/>
      <c r="X1042" s="53"/>
      <c r="Y1042" s="52"/>
      <c r="Z1042" s="50" t="s">
        <v>38</v>
      </c>
      <c r="AA1042" s="50" t="s">
        <v>38</v>
      </c>
      <c r="AB1042" s="50"/>
      <c r="AC1042" s="51" t="s">
        <v>38</v>
      </c>
      <c r="AD1042" s="54"/>
      <c r="AE1042" s="50"/>
      <c r="AF1042" s="50"/>
      <c r="AG1042" s="51"/>
      <c r="AH1042" s="54" t="s">
        <v>38</v>
      </c>
      <c r="AI1042" s="54"/>
      <c r="AJ1042" s="53"/>
      <c r="AK1042" s="55">
        <f t="shared" si="77"/>
        <v>7</v>
      </c>
      <c r="AL1042" s="56"/>
    </row>
    <row r="1043" spans="1:38" ht="37.5" customHeight="1">
      <c r="A1043" s="22">
        <f>VLOOKUP(C1043,[1]業者一覧!_xlnm.Database,3,FALSE)</f>
        <v>0</v>
      </c>
      <c r="B1043" s="22">
        <f>VLOOKUP(C1043,[1]業者一覧!_xlnm.Database,11,FALSE)</f>
        <v>1</v>
      </c>
      <c r="C1043" s="23">
        <v>169128</v>
      </c>
      <c r="D1043" s="42" t="str">
        <f t="shared" si="78"/>
        <v>04101169128</v>
      </c>
      <c r="E1043" s="43" t="str">
        <f>VLOOKUP(C1043,[1]業者一覧!_xlnm.Database,2,FALSE)</f>
        <v>㈱ＴＭジャパン</v>
      </c>
      <c r="F1043" s="44">
        <f>VLOOKUP(C1043,[1]業者一覧!_xlnm.Database,4,FALSE)</f>
        <v>41978</v>
      </c>
      <c r="G1043" s="45">
        <f t="shared" si="76"/>
        <v>43803</v>
      </c>
      <c r="H1043" s="46" t="str">
        <f>VLOOKUP(C1043,[1]業者一覧!_xlnm.Database,12,FALSE)</f>
        <v>中川原 美加</v>
      </c>
      <c r="I1043" s="46" t="str">
        <f>VLOOKUP(C1043,[1]業者一覧!_xlnm.Database,13,FALSE)</f>
        <v>ﾃｨｰｴﾑｼﾞｬﾊﾟﾝ</v>
      </c>
      <c r="J1043" s="29" t="str">
        <f>VLOOKUP(C1043,[1]業者一覧!_xlnm.Database,16,FALSE)</f>
        <v>811-2304</v>
      </c>
      <c r="K1043" s="43" t="str">
        <f>VLOOKUP(C1043,[1]業者一覧!_xlnm.Database,17,FALSE)</f>
        <v>福岡県糟屋郡粕屋町大字仲原字川崎1791-1</v>
      </c>
      <c r="L1043" s="47" t="str">
        <f>VLOOKUP(C1043,[1]業者一覧!_xlnm.Database,18,FALSE)</f>
        <v>092-612-5500</v>
      </c>
      <c r="M1043" s="48" t="str">
        <f>VLOOKUP(C1043,[1]業者一覧!_xlnm.Database,19,FALSE)</f>
        <v>佐外</v>
      </c>
      <c r="N1043" s="49" t="s">
        <v>38</v>
      </c>
      <c r="O1043" s="50" t="s">
        <v>38</v>
      </c>
      <c r="P1043" s="50" t="s">
        <v>40</v>
      </c>
      <c r="Q1043" s="50" t="s">
        <v>38</v>
      </c>
      <c r="R1043" s="51" t="s">
        <v>38</v>
      </c>
      <c r="S1043" s="52" t="s">
        <v>40</v>
      </c>
      <c r="T1043" s="50" t="s">
        <v>38</v>
      </c>
      <c r="U1043" s="50" t="s">
        <v>40</v>
      </c>
      <c r="V1043" s="50" t="s">
        <v>38</v>
      </c>
      <c r="W1043" s="51" t="s">
        <v>38</v>
      </c>
      <c r="X1043" s="53"/>
      <c r="Y1043" s="52" t="s">
        <v>40</v>
      </c>
      <c r="Z1043" s="50" t="s">
        <v>40</v>
      </c>
      <c r="AA1043" s="50" t="s">
        <v>40</v>
      </c>
      <c r="AB1043" s="50" t="s">
        <v>38</v>
      </c>
      <c r="AC1043" s="51" t="s">
        <v>40</v>
      </c>
      <c r="AD1043" s="54"/>
      <c r="AE1043" s="50"/>
      <c r="AF1043" s="50" t="s">
        <v>38</v>
      </c>
      <c r="AG1043" s="51"/>
      <c r="AH1043" s="54" t="s">
        <v>42</v>
      </c>
      <c r="AI1043" s="54" t="s">
        <v>42</v>
      </c>
      <c r="AJ1043" s="54" t="s">
        <v>42</v>
      </c>
      <c r="AK1043" s="55">
        <f t="shared" si="77"/>
        <v>16</v>
      </c>
      <c r="AL1043" s="56"/>
    </row>
    <row r="1044" spans="1:38" ht="37.5" customHeight="1">
      <c r="A1044" s="22">
        <f>VLOOKUP(C1044,[1]業者一覧!_xlnm.Database,3,FALSE)</f>
        <v>0</v>
      </c>
      <c r="B1044" s="22">
        <f>VLOOKUP(C1044,[1]業者一覧!_xlnm.Database,11,FALSE)</f>
        <v>1</v>
      </c>
      <c r="C1044" s="23">
        <v>170192</v>
      </c>
      <c r="D1044" s="42" t="str">
        <f t="shared" si="78"/>
        <v>04101170192</v>
      </c>
      <c r="E1044" s="43" t="str">
        <f>VLOOKUP(C1044,[1]業者一覧!_xlnm.Database,2,FALSE)</f>
        <v>㈱ＴＳＩテックス</v>
      </c>
      <c r="F1044" s="44">
        <f>VLOOKUP(C1044,[1]業者一覧!_xlnm.Database,4,FALSE)</f>
        <v>43339</v>
      </c>
      <c r="G1044" s="45">
        <f t="shared" si="76"/>
        <v>45164</v>
      </c>
      <c r="H1044" s="46" t="str">
        <f>VLOOKUP(C1044,[1]業者一覧!_xlnm.Database,12,FALSE)</f>
        <v>岩坂 徹</v>
      </c>
      <c r="I1044" s="46" t="str">
        <f>VLOOKUP(C1044,[1]業者一覧!_xlnm.Database,13,FALSE)</f>
        <v>ﾃｨｴｽｱｲﾃｯｸｽ</v>
      </c>
      <c r="J1044" s="29" t="str">
        <f>VLOOKUP(C1044,[1]業者一覧!_xlnm.Database,16,FALSE)</f>
        <v>870-0314</v>
      </c>
      <c r="K1044" s="43" t="str">
        <f>VLOOKUP(C1044,[1]業者一覧!_xlnm.Database,17,FALSE)</f>
        <v>大分県大分市青崎1-3-39</v>
      </c>
      <c r="L1044" s="47" t="str">
        <f>VLOOKUP(C1044,[1]業者一覧!_xlnm.Database,18,FALSE)</f>
        <v>097-578-8337</v>
      </c>
      <c r="M1044" s="48" t="str">
        <f>VLOOKUP(C1044,[1]業者一覧!_xlnm.Database,19,FALSE)</f>
        <v>佐外</v>
      </c>
      <c r="N1044" s="49"/>
      <c r="O1044" s="50" t="s">
        <v>38</v>
      </c>
      <c r="P1044" s="50" t="s">
        <v>40</v>
      </c>
      <c r="Q1044" s="50" t="s">
        <v>38</v>
      </c>
      <c r="R1044" s="51" t="s">
        <v>38</v>
      </c>
      <c r="S1044" s="52" t="s">
        <v>40</v>
      </c>
      <c r="T1044" s="50" t="s">
        <v>38</v>
      </c>
      <c r="U1044" s="50" t="s">
        <v>40</v>
      </c>
      <c r="V1044" s="50" t="s">
        <v>38</v>
      </c>
      <c r="W1044" s="51"/>
      <c r="X1044" s="53"/>
      <c r="Y1044" s="52" t="s">
        <v>40</v>
      </c>
      <c r="Z1044" s="50" t="s">
        <v>40</v>
      </c>
      <c r="AA1044" s="50" t="s">
        <v>40</v>
      </c>
      <c r="AB1044" s="50"/>
      <c r="AC1044" s="51" t="s">
        <v>40</v>
      </c>
      <c r="AD1044" s="54"/>
      <c r="AE1044" s="50"/>
      <c r="AF1044" s="50"/>
      <c r="AG1044" s="51"/>
      <c r="AH1044" s="54"/>
      <c r="AI1044" s="54" t="s">
        <v>42</v>
      </c>
      <c r="AJ1044" s="53"/>
      <c r="AK1044" s="55">
        <f t="shared" si="77"/>
        <v>12</v>
      </c>
      <c r="AL1044" s="56"/>
    </row>
    <row r="1045" spans="1:38" ht="37.5" customHeight="1">
      <c r="A1045" s="22">
        <f>VLOOKUP(C1045,[1]業者一覧!_xlnm.Database,3,FALSE)</f>
        <v>0</v>
      </c>
      <c r="B1045" s="22">
        <f>VLOOKUP(C1045,[1]業者一覧!_xlnm.Database,11,FALSE)</f>
        <v>3</v>
      </c>
      <c r="C1045" s="23">
        <v>131962</v>
      </c>
      <c r="D1045" s="42" t="str">
        <f t="shared" si="78"/>
        <v>04103131962</v>
      </c>
      <c r="E1045" s="43" t="str">
        <f>VLOOKUP(C1045,[1]業者一覧!_xlnm.Database,2,FALSE)</f>
        <v>㈱ティキム</v>
      </c>
      <c r="F1045" s="44">
        <f>VLOOKUP(C1045,[1]業者一覧!_xlnm.Database,4,FALSE)</f>
        <v>42953</v>
      </c>
      <c r="G1045" s="45">
        <f t="shared" si="76"/>
        <v>44778</v>
      </c>
      <c r="H1045" s="46" t="str">
        <f>VLOOKUP(C1045,[1]業者一覧!_xlnm.Database,12,FALSE)</f>
        <v>伊藤 一人</v>
      </c>
      <c r="I1045" s="46" t="str">
        <f>VLOOKUP(C1045,[1]業者一覧!_xlnm.Database,13,FALSE)</f>
        <v>ﾃｨｷﾑ</v>
      </c>
      <c r="J1045" s="29">
        <f>VLOOKUP(C1045,[1]業者一覧!_xlnm.Database,16,FALSE)</f>
        <v>8390862</v>
      </c>
      <c r="K1045" s="43" t="str">
        <f>VLOOKUP(C1045,[1]業者一覧!_xlnm.Database,17,FALSE)</f>
        <v>福岡県久留米市野中町8-2</v>
      </c>
      <c r="L1045" s="47" t="str">
        <f>VLOOKUP(C1045,[1]業者一覧!_xlnm.Database,18,FALSE)</f>
        <v>0942-40-7201</v>
      </c>
      <c r="M1045" s="48" t="str">
        <f>VLOOKUP(C1045,[1]業者一覧!_xlnm.Database,19,FALSE)</f>
        <v>鳥外</v>
      </c>
      <c r="N1045" s="49" t="s">
        <v>38</v>
      </c>
      <c r="O1045" s="50" t="s">
        <v>38</v>
      </c>
      <c r="P1045" s="50" t="s">
        <v>38</v>
      </c>
      <c r="Q1045" s="50" t="s">
        <v>38</v>
      </c>
      <c r="R1045" s="51" t="s">
        <v>38</v>
      </c>
      <c r="S1045" s="52" t="s">
        <v>38</v>
      </c>
      <c r="T1045" s="50" t="s">
        <v>38</v>
      </c>
      <c r="U1045" s="50" t="s">
        <v>38</v>
      </c>
      <c r="V1045" s="50" t="s">
        <v>38</v>
      </c>
      <c r="W1045" s="51" t="s">
        <v>38</v>
      </c>
      <c r="X1045" s="53"/>
      <c r="Y1045" s="52" t="s">
        <v>38</v>
      </c>
      <c r="Z1045" s="50" t="s">
        <v>38</v>
      </c>
      <c r="AA1045" s="50" t="s">
        <v>38</v>
      </c>
      <c r="AB1045" s="50"/>
      <c r="AC1045" s="51" t="s">
        <v>38</v>
      </c>
      <c r="AD1045" s="54"/>
      <c r="AE1045" s="50"/>
      <c r="AF1045" s="50"/>
      <c r="AG1045" s="51"/>
      <c r="AH1045" s="54" t="s">
        <v>38</v>
      </c>
      <c r="AI1045" s="54"/>
      <c r="AJ1045" s="53"/>
      <c r="AK1045" s="55">
        <f t="shared" si="77"/>
        <v>14</v>
      </c>
      <c r="AL1045" s="56"/>
    </row>
    <row r="1046" spans="1:38" ht="37.5" customHeight="1">
      <c r="A1046" s="22">
        <f>VLOOKUP(C1046,[1]業者一覧!_xlnm.Database,3,FALSE)</f>
        <v>0</v>
      </c>
      <c r="B1046" s="22">
        <f>VLOOKUP(C1046,[1]業者一覧!_xlnm.Database,11,FALSE)</f>
        <v>1</v>
      </c>
      <c r="C1046" s="23">
        <v>189833</v>
      </c>
      <c r="D1046" s="42" t="str">
        <f t="shared" si="78"/>
        <v>04101189833</v>
      </c>
      <c r="E1046" s="43" t="str">
        <f>VLOOKUP(C1046,[1]業者一覧!_xlnm.Database,2,FALSE)</f>
        <v>㈱テイク</v>
      </c>
      <c r="F1046" s="44">
        <f>VLOOKUP(C1046,[1]業者一覧!_xlnm.Database,4,FALSE)</f>
        <v>42585</v>
      </c>
      <c r="G1046" s="45">
        <f t="shared" si="76"/>
        <v>44410</v>
      </c>
      <c r="H1046" s="46" t="str">
        <f>VLOOKUP(C1046,[1]業者一覧!_xlnm.Database,12,FALSE)</f>
        <v>古賀 郁子</v>
      </c>
      <c r="I1046" s="46" t="str">
        <f>VLOOKUP(C1046,[1]業者一覧!_xlnm.Database,13,FALSE)</f>
        <v>ﾃｲｸ</v>
      </c>
      <c r="J1046" s="29">
        <f>VLOOKUP(C1046,[1]業者一覧!_xlnm.Database,16,FALSE)</f>
        <v>8300053</v>
      </c>
      <c r="K1046" s="43" t="str">
        <f>VLOOKUP(C1046,[1]業者一覧!_xlnm.Database,17,FALSE)</f>
        <v>福岡県久留米市藤山町鉾立220-44</v>
      </c>
      <c r="L1046" s="47" t="str">
        <f>VLOOKUP(C1046,[1]業者一覧!_xlnm.Database,18,FALSE)</f>
        <v>0942-22-5500</v>
      </c>
      <c r="M1046" s="48" t="str">
        <f>VLOOKUP(C1046,[1]業者一覧!_xlnm.Database,19,FALSE)</f>
        <v>佐外</v>
      </c>
      <c r="N1046" s="49" t="s">
        <v>38</v>
      </c>
      <c r="O1046" s="50" t="s">
        <v>39</v>
      </c>
      <c r="P1046" s="50"/>
      <c r="Q1046" s="50"/>
      <c r="R1046" s="51"/>
      <c r="S1046" s="52" t="s">
        <v>38</v>
      </c>
      <c r="T1046" s="50" t="s">
        <v>38</v>
      </c>
      <c r="U1046" s="50" t="s">
        <v>38</v>
      </c>
      <c r="V1046" s="50" t="s">
        <v>38</v>
      </c>
      <c r="W1046" s="51"/>
      <c r="X1046" s="53"/>
      <c r="Y1046" s="52" t="s">
        <v>38</v>
      </c>
      <c r="Z1046" s="50" t="s">
        <v>38</v>
      </c>
      <c r="AA1046" s="50" t="s">
        <v>38</v>
      </c>
      <c r="AB1046" s="50"/>
      <c r="AC1046" s="51" t="s">
        <v>38</v>
      </c>
      <c r="AD1046" s="54"/>
      <c r="AE1046" s="50"/>
      <c r="AF1046" s="50"/>
      <c r="AG1046" s="51"/>
      <c r="AH1046" s="54" t="s">
        <v>38</v>
      </c>
      <c r="AI1046" s="54" t="s">
        <v>40</v>
      </c>
      <c r="AJ1046" s="53"/>
      <c r="AK1046" s="55">
        <f t="shared" si="77"/>
        <v>10</v>
      </c>
      <c r="AL1046" s="56" t="s">
        <v>126</v>
      </c>
    </row>
    <row r="1047" spans="1:38" ht="37.5" customHeight="1">
      <c r="A1047" s="63">
        <f>VLOOKUP(C1047,[1]業者一覧!_xlnm.Database,3,FALSE)</f>
        <v>0</v>
      </c>
      <c r="B1047" s="63">
        <f>VLOOKUP(C1047,[1]業者一覧!_xlnm.Database,11,FALSE)</f>
        <v>1</v>
      </c>
      <c r="C1047" s="81">
        <v>144967</v>
      </c>
      <c r="D1047" s="82" t="str">
        <f t="shared" si="78"/>
        <v>04101144967</v>
      </c>
      <c r="E1047" s="83" t="str">
        <f>VLOOKUP(C1047,[1]業者一覧!_xlnm.Database,2,FALSE)</f>
        <v>㈱Ｄ．Ｃ環境開発</v>
      </c>
      <c r="F1047" s="84">
        <f>VLOOKUP(C1047,[1]業者一覧!_xlnm.Database,4,FALSE)</f>
        <v>42529</v>
      </c>
      <c r="G1047" s="85">
        <f>EDATE(F1047,84)-1</f>
        <v>45084</v>
      </c>
      <c r="H1047" s="86" t="str">
        <f>VLOOKUP(C1047,[1]業者一覧!_xlnm.Database,12,FALSE)</f>
        <v>今岡 諭吉</v>
      </c>
      <c r="I1047" s="86" t="str">
        <f>VLOOKUP(C1047,[1]業者一覧!_xlnm.Database,13,FALSE)</f>
        <v>ﾃﾞｨｼｨｶﾝｷｮｳｶｲﾊﾂ</v>
      </c>
      <c r="J1047" s="70">
        <f>VLOOKUP(C1047,[1]業者一覧!_xlnm.Database,16,FALSE)</f>
        <v>8402223</v>
      </c>
      <c r="K1047" s="83" t="str">
        <f>VLOOKUP(C1047,[1]業者一覧!_xlnm.Database,17,FALSE)</f>
        <v>佐賀県佐賀市東与賀町大字飯盛4559-2</v>
      </c>
      <c r="L1047" s="87" t="str">
        <f>VLOOKUP(C1047,[1]業者一覧!_xlnm.Database,18,FALSE)</f>
        <v>0952-20-2134</v>
      </c>
      <c r="M1047" s="88" t="str">
        <f>VLOOKUP(C1047,[1]業者一覧!_xlnm.Database,19,FALSE)</f>
        <v>佐内</v>
      </c>
      <c r="N1047" s="89" t="s">
        <v>40</v>
      </c>
      <c r="O1047" s="90" t="s">
        <v>40</v>
      </c>
      <c r="P1047" s="90"/>
      <c r="Q1047" s="90" t="s">
        <v>38</v>
      </c>
      <c r="R1047" s="91" t="s">
        <v>38</v>
      </c>
      <c r="S1047" s="92" t="s">
        <v>40</v>
      </c>
      <c r="T1047" s="90" t="s">
        <v>38</v>
      </c>
      <c r="U1047" s="90" t="s">
        <v>40</v>
      </c>
      <c r="V1047" s="90" t="s">
        <v>38</v>
      </c>
      <c r="W1047" s="91"/>
      <c r="X1047" s="93"/>
      <c r="Y1047" s="92" t="s">
        <v>40</v>
      </c>
      <c r="Z1047" s="90" t="s">
        <v>40</v>
      </c>
      <c r="AA1047" s="90" t="s">
        <v>40</v>
      </c>
      <c r="AB1047" s="90"/>
      <c r="AC1047" s="91" t="s">
        <v>40</v>
      </c>
      <c r="AD1047" s="94"/>
      <c r="AE1047" s="90"/>
      <c r="AF1047" s="90"/>
      <c r="AG1047" s="91"/>
      <c r="AH1047" s="94" t="s">
        <v>38</v>
      </c>
      <c r="AI1047" s="94" t="s">
        <v>42</v>
      </c>
      <c r="AJ1047" s="93" t="s">
        <v>42</v>
      </c>
      <c r="AK1047" s="95">
        <f t="shared" si="77"/>
        <v>12</v>
      </c>
      <c r="AL1047" s="96"/>
    </row>
    <row r="1048" spans="1:38" ht="37.5" customHeight="1">
      <c r="A1048" s="22">
        <f>VLOOKUP(C1048,[1]業者一覧!_xlnm.Database,3,FALSE)</f>
        <v>0</v>
      </c>
      <c r="B1048" s="22">
        <f>VLOOKUP(C1048,[1]業者一覧!_xlnm.Database,11,FALSE)</f>
        <v>3</v>
      </c>
      <c r="C1048" s="23">
        <v>43333</v>
      </c>
      <c r="D1048" s="42" t="str">
        <f t="shared" si="78"/>
        <v>04103043333</v>
      </c>
      <c r="E1048" s="43" t="str">
        <f>VLOOKUP(C1048,[1]業者一覧!_xlnm.Database,2,FALSE)</f>
        <v>鄭（東本）龍秀</v>
      </c>
      <c r="F1048" s="44">
        <f>VLOOKUP(C1048,[1]業者一覧!_xlnm.Database,4,FALSE)</f>
        <v>42118</v>
      </c>
      <c r="G1048" s="45">
        <f t="shared" ref="G1048:G1068" si="79">EDATE(F1048,60)-1</f>
        <v>43944</v>
      </c>
      <c r="H1048" s="46" t="str">
        <f>VLOOKUP(C1048,[1]業者一覧!_xlnm.Database,12,FALSE)</f>
        <v>鄭 龍秀</v>
      </c>
      <c r="I1048" s="46" t="str">
        <f>VLOOKUP(C1048,[1]業者一覧!_xlnm.Database,13,FALSE)</f>
        <v>ﾃｲﾀﾂﾋﾃﾞ</v>
      </c>
      <c r="J1048" s="29">
        <f>VLOOKUP(C1048,[1]業者一覧!_xlnm.Database,16,FALSE)</f>
        <v>8000351</v>
      </c>
      <c r="K1048" s="43" t="str">
        <f>VLOOKUP(C1048,[1]業者一覧!_xlnm.Database,17,FALSE)</f>
        <v>福岡県京都郡苅田町京町2-7-3</v>
      </c>
      <c r="L1048" s="47" t="str">
        <f>VLOOKUP(C1048,[1]業者一覧!_xlnm.Database,18,FALSE)</f>
        <v>093-436-0798</v>
      </c>
      <c r="M1048" s="48" t="str">
        <f>VLOOKUP(C1048,[1]業者一覧!_xlnm.Database,19,FALSE)</f>
        <v>鳥外</v>
      </c>
      <c r="N1048" s="49"/>
      <c r="O1048" s="50"/>
      <c r="P1048" s="50" t="s">
        <v>38</v>
      </c>
      <c r="Q1048" s="50"/>
      <c r="R1048" s="51"/>
      <c r="S1048" s="52" t="s">
        <v>38</v>
      </c>
      <c r="T1048" s="50" t="s">
        <v>38</v>
      </c>
      <c r="U1048" s="50" t="s">
        <v>38</v>
      </c>
      <c r="V1048" s="50" t="s">
        <v>38</v>
      </c>
      <c r="W1048" s="51"/>
      <c r="X1048" s="53"/>
      <c r="Y1048" s="52"/>
      <c r="Z1048" s="50" t="s">
        <v>38</v>
      </c>
      <c r="AA1048" s="50" t="s">
        <v>38</v>
      </c>
      <c r="AB1048" s="50"/>
      <c r="AC1048" s="51" t="s">
        <v>38</v>
      </c>
      <c r="AD1048" s="54"/>
      <c r="AE1048" s="50"/>
      <c r="AF1048" s="50"/>
      <c r="AG1048" s="51"/>
      <c r="AH1048" s="54" t="s">
        <v>38</v>
      </c>
      <c r="AI1048" s="54"/>
      <c r="AJ1048" s="53"/>
      <c r="AK1048" s="55">
        <f t="shared" si="77"/>
        <v>8</v>
      </c>
      <c r="AL1048" s="56"/>
    </row>
    <row r="1049" spans="1:38" ht="37.5" customHeight="1">
      <c r="A1049" s="22">
        <f>VLOOKUP(C1049,[1]業者一覧!_xlnm.Database,3,FALSE)</f>
        <v>0</v>
      </c>
      <c r="B1049" s="22">
        <f>VLOOKUP(C1049,[1]業者一覧!_xlnm.Database,11,FALSE)</f>
        <v>1</v>
      </c>
      <c r="C1049" s="23">
        <v>98523</v>
      </c>
      <c r="D1049" s="42" t="str">
        <f t="shared" si="78"/>
        <v>04101098523</v>
      </c>
      <c r="E1049" s="43" t="str">
        <f>VLOOKUP(C1049,[1]業者一覧!_xlnm.Database,2,FALSE)</f>
        <v>㈱ティプロ</v>
      </c>
      <c r="F1049" s="44">
        <f>VLOOKUP(C1049,[1]業者一覧!_xlnm.Database,4,FALSE)</f>
        <v>42082</v>
      </c>
      <c r="G1049" s="45">
        <f t="shared" si="79"/>
        <v>43908</v>
      </c>
      <c r="H1049" s="46" t="str">
        <f>VLOOKUP(C1049,[1]業者一覧!_xlnm.Database,12,FALSE)</f>
        <v>土屋 将寿</v>
      </c>
      <c r="I1049" s="46" t="str">
        <f>VLOOKUP(C1049,[1]業者一覧!_xlnm.Database,13,FALSE)</f>
        <v>ﾃｨﾌﾟﾛ</v>
      </c>
      <c r="J1049" s="29" t="str">
        <f>VLOOKUP(C1049,[1]業者一覧!_xlnm.Database,16,FALSE)</f>
        <v>424-0067</v>
      </c>
      <c r="K1049" s="43" t="str">
        <f>VLOOKUP(C1049,[1]業者一覧!_xlnm.Database,17,FALSE)</f>
        <v>静岡県静岡市清水区鳥坂1335</v>
      </c>
      <c r="L1049" s="47" t="str">
        <f>VLOOKUP(C1049,[1]業者一覧!_xlnm.Database,18,FALSE)</f>
        <v>054-347-7730</v>
      </c>
      <c r="M1049" s="48" t="str">
        <f>VLOOKUP(C1049,[1]業者一覧!_xlnm.Database,19,FALSE)</f>
        <v>佐外</v>
      </c>
      <c r="N1049" s="49" t="s">
        <v>38</v>
      </c>
      <c r="O1049" s="50" t="s">
        <v>38</v>
      </c>
      <c r="P1049" s="50" t="s">
        <v>40</v>
      </c>
      <c r="Q1049" s="50" t="s">
        <v>38</v>
      </c>
      <c r="R1049" s="51" t="s">
        <v>38</v>
      </c>
      <c r="S1049" s="52" t="s">
        <v>40</v>
      </c>
      <c r="T1049" s="50" t="s">
        <v>38</v>
      </c>
      <c r="U1049" s="50" t="s">
        <v>40</v>
      </c>
      <c r="V1049" s="50" t="s">
        <v>38</v>
      </c>
      <c r="W1049" s="51" t="s">
        <v>38</v>
      </c>
      <c r="X1049" s="53"/>
      <c r="Y1049" s="52" t="s">
        <v>40</v>
      </c>
      <c r="Z1049" s="50" t="s">
        <v>40</v>
      </c>
      <c r="AA1049" s="50" t="s">
        <v>40</v>
      </c>
      <c r="AB1049" s="50" t="s">
        <v>38</v>
      </c>
      <c r="AC1049" s="51" t="s">
        <v>40</v>
      </c>
      <c r="AD1049" s="54"/>
      <c r="AE1049" s="50"/>
      <c r="AF1049" s="50" t="s">
        <v>38</v>
      </c>
      <c r="AG1049" s="51" t="s">
        <v>38</v>
      </c>
      <c r="AH1049" s="54" t="s">
        <v>38</v>
      </c>
      <c r="AI1049" s="54"/>
      <c r="AJ1049" s="53"/>
      <c r="AK1049" s="55">
        <f t="shared" si="77"/>
        <v>17</v>
      </c>
      <c r="AL1049" s="56"/>
    </row>
    <row r="1050" spans="1:38" ht="37.5" customHeight="1">
      <c r="A1050" s="22">
        <f>VLOOKUP(C1050,[1]業者一覧!_xlnm.Database,3,FALSE)</f>
        <v>0</v>
      </c>
      <c r="B1050" s="22">
        <f>VLOOKUP(C1050,[1]業者一覧!_xlnm.Database,11,FALSE)</f>
        <v>1</v>
      </c>
      <c r="C1050" s="23">
        <v>168467</v>
      </c>
      <c r="D1050" s="42" t="str">
        <f t="shared" si="78"/>
        <v>04101168467</v>
      </c>
      <c r="E1050" s="43" t="str">
        <f>VLOOKUP(C1050,[1]業者一覧!_xlnm.Database,2,FALSE)</f>
        <v>Ｔ・Ｓトレーディング㈱</v>
      </c>
      <c r="F1050" s="44">
        <f>VLOOKUP(C1050,[1]業者一覧!_xlnm.Database,4,FALSE)</f>
        <v>43558</v>
      </c>
      <c r="G1050" s="45">
        <f t="shared" si="79"/>
        <v>45384</v>
      </c>
      <c r="H1050" s="46" t="str">
        <f>VLOOKUP(C1050,[1]業者一覧!_xlnm.Database,12,FALSE)</f>
        <v>坂本 龍広</v>
      </c>
      <c r="I1050" s="46" t="str">
        <f>VLOOKUP(C1050,[1]業者一覧!_xlnm.Database,13,FALSE)</f>
        <v>ﾃｰｴｽﾄﾚｰﾃﾞｨﾝｸﾞ</v>
      </c>
      <c r="J1050" s="29" t="str">
        <f>VLOOKUP(C1050,[1]業者一覧!_xlnm.Database,16,FALSE)</f>
        <v>861-0426</v>
      </c>
      <c r="K1050" s="43" t="str">
        <f>VLOOKUP(C1050,[1]業者一覧!_xlnm.Database,17,FALSE)</f>
        <v>熊本県山鹿市菊鹿町木野271</v>
      </c>
      <c r="L1050" s="47" t="str">
        <f>VLOOKUP(C1050,[1]業者一覧!_xlnm.Database,18,FALSE)</f>
        <v>096-275-5650</v>
      </c>
      <c r="M1050" s="48" t="str">
        <f>VLOOKUP(C1050,[1]業者一覧!_xlnm.Database,19,FALSE)</f>
        <v>佐外</v>
      </c>
      <c r="N1050" s="49" t="s">
        <v>40</v>
      </c>
      <c r="O1050" s="50" t="s">
        <v>40</v>
      </c>
      <c r="P1050" s="50" t="s">
        <v>40</v>
      </c>
      <c r="Q1050" s="50"/>
      <c r="R1050" s="51"/>
      <c r="S1050" s="52" t="s">
        <v>40</v>
      </c>
      <c r="T1050" s="50" t="s">
        <v>40</v>
      </c>
      <c r="U1050" s="50" t="s">
        <v>40</v>
      </c>
      <c r="V1050" s="50" t="s">
        <v>40</v>
      </c>
      <c r="W1050" s="51"/>
      <c r="X1050" s="53"/>
      <c r="Y1050" s="52" t="s">
        <v>40</v>
      </c>
      <c r="Z1050" s="50" t="s">
        <v>40</v>
      </c>
      <c r="AA1050" s="50" t="s">
        <v>40</v>
      </c>
      <c r="AB1050" s="50" t="s">
        <v>40</v>
      </c>
      <c r="AC1050" s="51" t="s">
        <v>40</v>
      </c>
      <c r="AD1050" s="54"/>
      <c r="AE1050" s="50"/>
      <c r="AF1050" s="50"/>
      <c r="AG1050" s="51"/>
      <c r="AH1050" s="54" t="s">
        <v>40</v>
      </c>
      <c r="AI1050" s="54" t="s">
        <v>40</v>
      </c>
      <c r="AJ1050" s="53"/>
      <c r="AK1050" s="55">
        <f t="shared" si="77"/>
        <v>12</v>
      </c>
      <c r="AL1050" s="56"/>
    </row>
    <row r="1051" spans="1:38" ht="37.5" customHeight="1">
      <c r="A1051" s="22">
        <f>VLOOKUP(C1051,[1]業者一覧!_xlnm.Database,3,FALSE)</f>
        <v>0</v>
      </c>
      <c r="B1051" s="22">
        <f>VLOOKUP(C1051,[1]業者一覧!_xlnm.Database,11,FALSE)</f>
        <v>7</v>
      </c>
      <c r="C1051" s="23">
        <v>42812</v>
      </c>
      <c r="D1051" s="42" t="str">
        <f t="shared" si="78"/>
        <v>04107042812</v>
      </c>
      <c r="E1051" s="43" t="str">
        <f>VLOOKUP(C1051,[1]業者一覧!_xlnm.Database,2,FALSE)</f>
        <v>㈱テクノジャパン</v>
      </c>
      <c r="F1051" s="44">
        <f>VLOOKUP(C1051,[1]業者一覧!_xlnm.Database,4,FALSE)</f>
        <v>43234</v>
      </c>
      <c r="G1051" s="45">
        <f t="shared" si="79"/>
        <v>45059</v>
      </c>
      <c r="H1051" s="46" t="str">
        <f>VLOOKUP(C1051,[1]業者一覧!_xlnm.Database,12,FALSE)</f>
        <v>坂本 祐一</v>
      </c>
      <c r="I1051" s="46" t="str">
        <f>VLOOKUP(C1051,[1]業者一覧!_xlnm.Database,13,FALSE)</f>
        <v>ﾃｸﾉｼﾞｬﾊﾟﾝ</v>
      </c>
      <c r="J1051" s="29">
        <f>VLOOKUP(C1051,[1]業者一覧!_xlnm.Database,16,FALSE)</f>
        <v>8491314</v>
      </c>
      <c r="K1051" s="43" t="str">
        <f>VLOOKUP(C1051,[1]業者一覧!_xlnm.Database,17,FALSE)</f>
        <v>佐賀県鹿島市大字山浦丁4556</v>
      </c>
      <c r="L1051" s="47" t="str">
        <f>VLOOKUP(C1051,[1]業者一覧!_xlnm.Database,18,FALSE)</f>
        <v>0954-63-6730</v>
      </c>
      <c r="M1051" s="48" t="str">
        <f>VLOOKUP(C1051,[1]業者一覧!_xlnm.Database,19,FALSE)</f>
        <v>杵内</v>
      </c>
      <c r="N1051" s="49" t="s">
        <v>38</v>
      </c>
      <c r="O1051" s="50" t="s">
        <v>38</v>
      </c>
      <c r="P1051" s="50" t="s">
        <v>38</v>
      </c>
      <c r="Q1051" s="50" t="s">
        <v>38</v>
      </c>
      <c r="R1051" s="51" t="s">
        <v>38</v>
      </c>
      <c r="S1051" s="52" t="s">
        <v>38</v>
      </c>
      <c r="T1051" s="50" t="s">
        <v>38</v>
      </c>
      <c r="U1051" s="50" t="s">
        <v>38</v>
      </c>
      <c r="V1051" s="50"/>
      <c r="W1051" s="51" t="s">
        <v>38</v>
      </c>
      <c r="X1051" s="53"/>
      <c r="Y1051" s="52" t="s">
        <v>38</v>
      </c>
      <c r="Z1051" s="50" t="s">
        <v>38</v>
      </c>
      <c r="AA1051" s="50" t="s">
        <v>38</v>
      </c>
      <c r="AB1051" s="50" t="s">
        <v>38</v>
      </c>
      <c r="AC1051" s="51" t="s">
        <v>38</v>
      </c>
      <c r="AD1051" s="54" t="s">
        <v>38</v>
      </c>
      <c r="AE1051" s="50"/>
      <c r="AF1051" s="50" t="s">
        <v>38</v>
      </c>
      <c r="AG1051" s="51"/>
      <c r="AH1051" s="54" t="s">
        <v>38</v>
      </c>
      <c r="AI1051" s="54" t="s">
        <v>42</v>
      </c>
      <c r="AJ1051" s="53" t="s">
        <v>42</v>
      </c>
      <c r="AK1051" s="55">
        <f t="shared" si="77"/>
        <v>16</v>
      </c>
      <c r="AL1051" s="56"/>
    </row>
    <row r="1052" spans="1:38" ht="37.5" customHeight="1">
      <c r="A1052" s="22">
        <f>VLOOKUP(C1052,[1]業者一覧!_xlnm.Database,3,FALSE)</f>
        <v>0</v>
      </c>
      <c r="B1052" s="22">
        <f>VLOOKUP(C1052,[1]業者一覧!_xlnm.Database,11,FALSE)</f>
        <v>1</v>
      </c>
      <c r="C1052" s="23">
        <v>111539</v>
      </c>
      <c r="D1052" s="42" t="str">
        <f t="shared" si="78"/>
        <v>04101111539</v>
      </c>
      <c r="E1052" s="43" t="str">
        <f>VLOOKUP(C1052,[1]業者一覧!_xlnm.Database,2,FALSE)</f>
        <v>㈱テクノユース</v>
      </c>
      <c r="F1052" s="44">
        <f>VLOOKUP(C1052,[1]業者一覧!_xlnm.Database,4,FALSE)</f>
        <v>42870</v>
      </c>
      <c r="G1052" s="45">
        <f t="shared" si="79"/>
        <v>44695</v>
      </c>
      <c r="H1052" s="46" t="str">
        <f>VLOOKUP(C1052,[1]業者一覧!_xlnm.Database,12,FALSE)</f>
        <v>脇山 一春</v>
      </c>
      <c r="I1052" s="46" t="str">
        <f>VLOOKUP(C1052,[1]業者一覧!_xlnm.Database,13,FALSE)</f>
        <v>ﾃｸﾉﾕｰｽ</v>
      </c>
      <c r="J1052" s="29" t="str">
        <f>VLOOKUP(C1052,[1]業者一覧!_xlnm.Database,16,FALSE)</f>
        <v>814-0103</v>
      </c>
      <c r="K1052" s="43" t="str">
        <f>VLOOKUP(C1052,[1]業者一覧!_xlnm.Database,17,FALSE)</f>
        <v>福岡県福岡市城南区鳥飼5-7-1</v>
      </c>
      <c r="L1052" s="47" t="str">
        <f>VLOOKUP(C1052,[1]業者一覧!_xlnm.Database,18,FALSE)</f>
        <v>092-851-7839</v>
      </c>
      <c r="M1052" s="48" t="str">
        <f>VLOOKUP(C1052,[1]業者一覧!_xlnm.Database,19,FALSE)</f>
        <v>佐外</v>
      </c>
      <c r="N1052" s="49" t="s">
        <v>40</v>
      </c>
      <c r="O1052" s="50" t="s">
        <v>38</v>
      </c>
      <c r="P1052" s="50" t="s">
        <v>40</v>
      </c>
      <c r="Q1052" s="50" t="s">
        <v>38</v>
      </c>
      <c r="R1052" s="51" t="s">
        <v>38</v>
      </c>
      <c r="S1052" s="52" t="s">
        <v>40</v>
      </c>
      <c r="T1052" s="50" t="s">
        <v>38</v>
      </c>
      <c r="U1052" s="50" t="s">
        <v>40</v>
      </c>
      <c r="V1052" s="50"/>
      <c r="W1052" s="51" t="s">
        <v>38</v>
      </c>
      <c r="X1052" s="53"/>
      <c r="Y1052" s="52" t="s">
        <v>40</v>
      </c>
      <c r="Z1052" s="50" t="s">
        <v>40</v>
      </c>
      <c r="AA1052" s="50" t="s">
        <v>40</v>
      </c>
      <c r="AB1052" s="50" t="s">
        <v>38</v>
      </c>
      <c r="AC1052" s="51" t="s">
        <v>40</v>
      </c>
      <c r="AD1052" s="54"/>
      <c r="AE1052" s="50"/>
      <c r="AF1052" s="50"/>
      <c r="AG1052" s="51"/>
      <c r="AH1052" s="54" t="s">
        <v>38</v>
      </c>
      <c r="AI1052" s="54"/>
      <c r="AJ1052" s="53"/>
      <c r="AK1052" s="55">
        <f t="shared" si="77"/>
        <v>14</v>
      </c>
      <c r="AL1052" s="56"/>
    </row>
    <row r="1053" spans="1:38" ht="37.5" customHeight="1">
      <c r="A1053" s="22">
        <f>VLOOKUP(C1053,[1]業者一覧!_xlnm.Database,3,FALSE)</f>
        <v>0</v>
      </c>
      <c r="B1053" s="22">
        <f>VLOOKUP(C1053,[1]業者一覧!_xlnm.Database,11,FALSE)</f>
        <v>1</v>
      </c>
      <c r="C1053" s="23">
        <v>191102</v>
      </c>
      <c r="D1053" s="42" t="str">
        <f t="shared" si="78"/>
        <v>04101191102</v>
      </c>
      <c r="E1053" s="43" t="str">
        <f>VLOOKUP(C1053,[1]業者一覧!_xlnm.Database,2,FALSE)</f>
        <v>㈱テックエイト８</v>
      </c>
      <c r="F1053" s="44">
        <f>VLOOKUP(C1053,[1]業者一覧!_xlnm.Database,4,FALSE)</f>
        <v>42871</v>
      </c>
      <c r="G1053" s="45">
        <f t="shared" si="79"/>
        <v>44696</v>
      </c>
      <c r="H1053" s="46" t="str">
        <f>VLOOKUP(C1053,[1]業者一覧!_xlnm.Database,12,FALSE)</f>
        <v>小野 一郎</v>
      </c>
      <c r="I1053" s="46" t="str">
        <f>VLOOKUP(C1053,[1]業者一覧!_xlnm.Database,13,FALSE)</f>
        <v>ﾃｯｸｴｲﾄ</v>
      </c>
      <c r="J1053" s="29" t="str">
        <f>VLOOKUP(C1053,[1]業者一覧!_xlnm.Database,16,FALSE)</f>
        <v>814-0103</v>
      </c>
      <c r="K1053" s="43" t="str">
        <f>VLOOKUP(C1053,[1]業者一覧!_xlnm.Database,17,FALSE)</f>
        <v>福岡県糟屋郡宇美町大字井野字竹ケ下395-2、福岡県糟屋郡宇美町大字井野宇野口388-4、388-7</v>
      </c>
      <c r="L1053" s="47" t="str">
        <f>VLOOKUP(C1053,[1]業者一覧!_xlnm.Database,18,FALSE)</f>
        <v>092-406-1106</v>
      </c>
      <c r="M1053" s="48" t="str">
        <f>VLOOKUP(C1053,[1]業者一覧!_xlnm.Database,19,FALSE)</f>
        <v>佐外</v>
      </c>
      <c r="N1053" s="49"/>
      <c r="O1053" s="50"/>
      <c r="P1053" s="50"/>
      <c r="Q1053" s="50"/>
      <c r="R1053" s="51"/>
      <c r="S1053" s="52" t="s">
        <v>38</v>
      </c>
      <c r="T1053" s="50"/>
      <c r="U1053" s="50" t="s">
        <v>38</v>
      </c>
      <c r="V1053" s="50" t="s">
        <v>38</v>
      </c>
      <c r="W1053" s="51"/>
      <c r="X1053" s="53"/>
      <c r="Y1053" s="52"/>
      <c r="Z1053" s="50" t="s">
        <v>38</v>
      </c>
      <c r="AA1053" s="50" t="s">
        <v>38</v>
      </c>
      <c r="AB1053" s="50"/>
      <c r="AC1053" s="51" t="s">
        <v>38</v>
      </c>
      <c r="AD1053" s="54"/>
      <c r="AE1053" s="50"/>
      <c r="AF1053" s="50"/>
      <c r="AG1053" s="51"/>
      <c r="AH1053" s="54"/>
      <c r="AI1053" s="54"/>
      <c r="AJ1053" s="53"/>
      <c r="AK1053" s="55">
        <f t="shared" si="77"/>
        <v>6</v>
      </c>
      <c r="AL1053" s="56"/>
    </row>
    <row r="1054" spans="1:38" ht="37.5" customHeight="1">
      <c r="A1054" s="22">
        <f>VLOOKUP(C1054,[1]業者一覧!_xlnm.Database,3,FALSE)</f>
        <v>0</v>
      </c>
      <c r="B1054" s="22">
        <f>VLOOKUP(C1054,[1]業者一覧!_xlnm.Database,11,FALSE)</f>
        <v>7</v>
      </c>
      <c r="C1054" s="23">
        <v>137131</v>
      </c>
      <c r="D1054" s="42" t="str">
        <f t="shared" si="78"/>
        <v>04107137131</v>
      </c>
      <c r="E1054" s="43" t="str">
        <f>VLOOKUP(C1054,[1]業者一覧!_xlnm.Database,2,FALSE)</f>
        <v>鉄鋼処理産業㈱</v>
      </c>
      <c r="F1054" s="44">
        <f>VLOOKUP(C1054,[1]業者一覧!_xlnm.Database,4,FALSE)</f>
        <v>43066</v>
      </c>
      <c r="G1054" s="45">
        <f t="shared" si="79"/>
        <v>44891</v>
      </c>
      <c r="H1054" s="46" t="str">
        <f>VLOOKUP(C1054,[1]業者一覧!_xlnm.Database,12,FALSE)</f>
        <v>西村 和也</v>
      </c>
      <c r="I1054" s="46" t="str">
        <f>VLOOKUP(C1054,[1]業者一覧!_xlnm.Database,13,FALSE)</f>
        <v>ﾃｯｺｳｼｮﾘｻﾝｷﾞｮｳ</v>
      </c>
      <c r="J1054" s="29">
        <f>VLOOKUP(C1054,[1]業者一覧!_xlnm.Database,16,FALSE)</f>
        <v>8492302</v>
      </c>
      <c r="K1054" s="43" t="str">
        <f>VLOOKUP(C1054,[1]業者一覧!_xlnm.Database,17,FALSE)</f>
        <v>佐賀県武雄市山内町大字鳥海11125</v>
      </c>
      <c r="L1054" s="47" t="str">
        <f>VLOOKUP(C1054,[1]業者一覧!_xlnm.Database,18,FALSE)</f>
        <v>0954-45-3561</v>
      </c>
      <c r="M1054" s="48" t="str">
        <f>VLOOKUP(C1054,[1]業者一覧!_xlnm.Database,19,FALSE)</f>
        <v>杵内</v>
      </c>
      <c r="N1054" s="49"/>
      <c r="O1054" s="50"/>
      <c r="P1054" s="50"/>
      <c r="Q1054" s="50"/>
      <c r="R1054" s="51"/>
      <c r="S1054" s="52"/>
      <c r="T1054" s="50"/>
      <c r="U1054" s="50"/>
      <c r="V1054" s="50"/>
      <c r="W1054" s="51"/>
      <c r="X1054" s="53"/>
      <c r="Y1054" s="52"/>
      <c r="Z1054" s="50"/>
      <c r="AA1054" s="50"/>
      <c r="AB1054" s="50" t="s">
        <v>38</v>
      </c>
      <c r="AC1054" s="51"/>
      <c r="AD1054" s="54"/>
      <c r="AE1054" s="50"/>
      <c r="AF1054" s="50"/>
      <c r="AG1054" s="51"/>
      <c r="AH1054" s="54"/>
      <c r="AI1054" s="54"/>
      <c r="AJ1054" s="53"/>
      <c r="AK1054" s="55">
        <f t="shared" si="77"/>
        <v>1</v>
      </c>
      <c r="AL1054" s="56"/>
    </row>
    <row r="1055" spans="1:38" ht="37.5" customHeight="1">
      <c r="A1055" s="22">
        <f>VLOOKUP(C1055,[1]業者一覧!_xlnm.Database,3,FALSE)</f>
        <v>0</v>
      </c>
      <c r="B1055" s="22">
        <f>VLOOKUP(C1055,[1]業者一覧!_xlnm.Database,11,FALSE)</f>
        <v>0</v>
      </c>
      <c r="C1055" s="23">
        <v>178369</v>
      </c>
      <c r="D1055" s="24" t="str">
        <f t="shared" si="78"/>
        <v>04100178369</v>
      </c>
      <c r="E1055" s="25" t="str">
        <f>VLOOKUP(C1055,[1]業者一覧!_xlnm.Database,2,FALSE)</f>
        <v>㈲テトラ</v>
      </c>
      <c r="F1055" s="26">
        <f>VLOOKUP(C1055,[1]業者一覧!_xlnm.Database,4,FALSE)</f>
        <v>41823</v>
      </c>
      <c r="G1055" s="27">
        <f t="shared" si="79"/>
        <v>43648</v>
      </c>
      <c r="H1055" s="28" t="str">
        <f>VLOOKUP(C1055,[1]業者一覧!_xlnm.Database,12,FALSE)</f>
        <v>松永 正明</v>
      </c>
      <c r="I1055" s="28" t="str">
        <f>VLOOKUP(C1055,[1]業者一覧!_xlnm.Database,13,FALSE)</f>
        <v>ﾃﾄﾗ</v>
      </c>
      <c r="J1055" s="29" t="str">
        <f>VLOOKUP(C1055,[1]業者一覧!_xlnm.Database,16,FALSE)</f>
        <v>840-0027</v>
      </c>
      <c r="K1055" s="25" t="str">
        <f>VLOOKUP(C1055,[1]業者一覧!_xlnm.Database,17,FALSE)</f>
        <v>佐賀県本庄町大字本庄1242-13</v>
      </c>
      <c r="L1055" s="30" t="str">
        <f>VLOOKUP(C1055,[1]業者一覧!_xlnm.Database,18,FALSE)</f>
        <v>0952-25-0359</v>
      </c>
      <c r="M1055" s="31" t="str">
        <f>VLOOKUP(C1055,[1]業者一覧!_xlnm.Database,19,FALSE)</f>
        <v>佐内</v>
      </c>
      <c r="N1055" s="32"/>
      <c r="O1055" s="33"/>
      <c r="P1055" s="33"/>
      <c r="Q1055" s="33"/>
      <c r="R1055" s="34"/>
      <c r="S1055" s="35" t="s">
        <v>40</v>
      </c>
      <c r="T1055" s="33" t="s">
        <v>40</v>
      </c>
      <c r="U1055" s="33" t="s">
        <v>40</v>
      </c>
      <c r="V1055" s="33" t="s">
        <v>40</v>
      </c>
      <c r="W1055" s="34"/>
      <c r="X1055" s="41"/>
      <c r="Y1055" s="35"/>
      <c r="Z1055" s="33" t="s">
        <v>40</v>
      </c>
      <c r="AA1055" s="33" t="s">
        <v>40</v>
      </c>
      <c r="AB1055" s="33"/>
      <c r="AC1055" s="34" t="s">
        <v>40</v>
      </c>
      <c r="AD1055" s="38"/>
      <c r="AE1055" s="33"/>
      <c r="AF1055" s="33"/>
      <c r="AG1055" s="34"/>
      <c r="AH1055" s="38"/>
      <c r="AI1055" s="38"/>
      <c r="AJ1055" s="41"/>
      <c r="AK1055" s="39">
        <f t="shared" si="77"/>
        <v>7</v>
      </c>
      <c r="AL1055" s="40"/>
    </row>
    <row r="1056" spans="1:38" ht="37.5" customHeight="1">
      <c r="A1056" s="22">
        <f>VLOOKUP(C1056,[1]業者一覧!_xlnm.Database,3,FALSE)</f>
        <v>1</v>
      </c>
      <c r="B1056" s="22">
        <f>VLOOKUP(C1056,[1]業者一覧!_xlnm.Database,11,FALSE)</f>
        <v>1</v>
      </c>
      <c r="C1056" s="23">
        <v>28793</v>
      </c>
      <c r="D1056" s="42" t="str">
        <f t="shared" si="78"/>
        <v>04111028793</v>
      </c>
      <c r="E1056" s="43" t="str">
        <f>VLOOKUP(C1056,[1]業者一覧!_xlnm.Database,2,FALSE)</f>
        <v>㈲寺崎資材工業</v>
      </c>
      <c r="F1056" s="44">
        <f>VLOOKUP(C1056,[1]業者一覧!_xlnm.Database,4,FALSE)</f>
        <v>42099</v>
      </c>
      <c r="G1056" s="45">
        <f t="shared" si="79"/>
        <v>43925</v>
      </c>
      <c r="H1056" s="46" t="str">
        <f>VLOOKUP(C1056,[1]業者一覧!_xlnm.Database,12,FALSE)</f>
        <v>寺崎 一男</v>
      </c>
      <c r="I1056" s="46" t="str">
        <f>VLOOKUP(C1056,[1]業者一覧!_xlnm.Database,13,FALSE)</f>
        <v>ﾃﾗｻｷｼｻﾞｲｺｳｷﾞｮｳ</v>
      </c>
      <c r="J1056" s="29">
        <f>VLOOKUP(C1056,[1]業者一覧!_xlnm.Database,16,FALSE)</f>
        <v>8490917</v>
      </c>
      <c r="K1056" s="43" t="str">
        <f>VLOOKUP(C1056,[1]業者一覧!_xlnm.Database,17,FALSE)</f>
        <v>佐賀県佐賀市高木瀬町大字長瀬929-1</v>
      </c>
      <c r="L1056" s="47" t="str">
        <f>VLOOKUP(C1056,[1]業者一覧!_xlnm.Database,18,FALSE)</f>
        <v>0952-31-1627</v>
      </c>
      <c r="M1056" s="48" t="str">
        <f>VLOOKUP(C1056,[1]業者一覧!_xlnm.Database,19,FALSE)</f>
        <v>佐内</v>
      </c>
      <c r="N1056" s="49" t="s">
        <v>40</v>
      </c>
      <c r="O1056" s="50" t="s">
        <v>40</v>
      </c>
      <c r="P1056" s="50"/>
      <c r="Q1056" s="50"/>
      <c r="R1056" s="51"/>
      <c r="S1056" s="52" t="s">
        <v>49</v>
      </c>
      <c r="T1056" s="50" t="s">
        <v>48</v>
      </c>
      <c r="U1056" s="50" t="s">
        <v>40</v>
      </c>
      <c r="V1056" s="50" t="s">
        <v>49</v>
      </c>
      <c r="W1056" s="51"/>
      <c r="X1056" s="53"/>
      <c r="Y1056" s="52" t="s">
        <v>40</v>
      </c>
      <c r="Z1056" s="50" t="s">
        <v>49</v>
      </c>
      <c r="AA1056" s="50" t="s">
        <v>49</v>
      </c>
      <c r="AB1056" s="50"/>
      <c r="AC1056" s="51" t="s">
        <v>49</v>
      </c>
      <c r="AD1056" s="54"/>
      <c r="AE1056" s="50"/>
      <c r="AF1056" s="50" t="s">
        <v>40</v>
      </c>
      <c r="AG1056" s="51"/>
      <c r="AH1056" s="54" t="s">
        <v>48</v>
      </c>
      <c r="AI1056" s="54" t="s">
        <v>38</v>
      </c>
      <c r="AJ1056" s="53"/>
      <c r="AK1056" s="55">
        <f t="shared" si="77"/>
        <v>11</v>
      </c>
      <c r="AL1056" s="56"/>
    </row>
    <row r="1057" spans="1:40" ht="37.5" customHeight="1">
      <c r="A1057" s="22">
        <f>VLOOKUP(C1057,[1]業者一覧!_xlnm.Database,3,FALSE)</f>
        <v>1</v>
      </c>
      <c r="B1057" s="22">
        <f>VLOOKUP(C1057,[1]業者一覧!_xlnm.Database,11,FALSE)</f>
        <v>3</v>
      </c>
      <c r="C1057" s="23">
        <v>170757</v>
      </c>
      <c r="D1057" s="42" t="str">
        <f>0&amp;41&amp;A1057&amp;B1057&amp;VLOOKUP(C1057,桁合わせ,2)&amp;C1057</f>
        <v>04113170757</v>
      </c>
      <c r="E1057" s="43" t="str">
        <f>VLOOKUP(C1057,[1]業者一覧!_xlnm.Database,2,FALSE)</f>
        <v>寺﨑 祐</v>
      </c>
      <c r="F1057" s="44">
        <f>VLOOKUP(C1057,[1]業者一覧!_xlnm.Database,4,FALSE)</f>
        <v>43555</v>
      </c>
      <c r="G1057" s="45">
        <f>EDATE(F1057,60)-1</f>
        <v>45381</v>
      </c>
      <c r="H1057" s="46" t="str">
        <f>VLOOKUP(C1057,[1]業者一覧!_xlnm.Database,12,FALSE)</f>
        <v>寺﨑 祐</v>
      </c>
      <c r="I1057" s="46" t="str">
        <f>VLOOKUP(C1057,[1]業者一覧!_xlnm.Database,13,FALSE)</f>
        <v>ﾃﾗｻｷﾋﾛｼ</v>
      </c>
      <c r="J1057" s="29" t="str">
        <f>VLOOKUP(C1057,[1]業者一覧!_xlnm.Database,16,FALSE)</f>
        <v>841-0056</v>
      </c>
      <c r="K1057" s="43" t="str">
        <f>VLOOKUP(C1057,[1]業者一覧!_xlnm.Database,17,FALSE)</f>
        <v>佐賀県鳥栖市蔵上2-161</v>
      </c>
      <c r="L1057" s="47" t="str">
        <f>VLOOKUP(C1057,[1]業者一覧!_xlnm.Database,18,FALSE)</f>
        <v>0942-87-5154</v>
      </c>
      <c r="M1057" s="48" t="str">
        <f>VLOOKUP(C1057,[1]業者一覧!_xlnm.Database,19,FALSE)</f>
        <v>鳥内</v>
      </c>
      <c r="N1057" s="49"/>
      <c r="O1057" s="50" t="s">
        <v>58</v>
      </c>
      <c r="P1057" s="50"/>
      <c r="Q1057" s="50"/>
      <c r="R1057" s="51"/>
      <c r="S1057" s="52" t="s">
        <v>38</v>
      </c>
      <c r="T1057" s="50"/>
      <c r="U1057" s="50" t="s">
        <v>38</v>
      </c>
      <c r="V1057" s="50"/>
      <c r="W1057" s="51"/>
      <c r="X1057" s="53"/>
      <c r="Y1057" s="52"/>
      <c r="Z1057" s="50"/>
      <c r="AA1057" s="50" t="s">
        <v>38</v>
      </c>
      <c r="AB1057" s="50"/>
      <c r="AC1057" s="51" t="s">
        <v>38</v>
      </c>
      <c r="AD1057" s="54"/>
      <c r="AE1057" s="50"/>
      <c r="AF1057" s="50"/>
      <c r="AG1057" s="51"/>
      <c r="AH1057" s="54"/>
      <c r="AI1057" s="54"/>
      <c r="AJ1057" s="53"/>
      <c r="AK1057" s="55">
        <f>COUNTA(N1057:AG1057)</f>
        <v>5</v>
      </c>
      <c r="AL1057" s="56" t="s">
        <v>43</v>
      </c>
    </row>
    <row r="1058" spans="1:40" ht="37.5" customHeight="1">
      <c r="A1058" s="22">
        <f>VLOOKUP(C1058,[1]業者一覧!_xlnm.Database,3,FALSE)</f>
        <v>1</v>
      </c>
      <c r="B1058" s="22">
        <f>VLOOKUP(C1058,[1]業者一覧!_xlnm.Database,11,FALSE)</f>
        <v>3</v>
      </c>
      <c r="C1058" s="23">
        <v>210727</v>
      </c>
      <c r="D1058" s="42" t="str">
        <f t="shared" si="78"/>
        <v>04113210727</v>
      </c>
      <c r="E1058" s="43" t="str">
        <f>VLOOKUP(C1058,[1]業者一覧!_xlnm.Database,2,FALSE)</f>
        <v>㈲テラダ設備工業</v>
      </c>
      <c r="F1058" s="44">
        <f>VLOOKUP(C1058,[1]業者一覧!_xlnm.Database,4,FALSE)</f>
        <v>43555</v>
      </c>
      <c r="G1058" s="45">
        <f t="shared" si="79"/>
        <v>45381</v>
      </c>
      <c r="H1058" s="46" t="str">
        <f>VLOOKUP(C1058,[1]業者一覧!_xlnm.Database,12,FALSE)</f>
        <v>寺田 敏明</v>
      </c>
      <c r="I1058" s="46" t="str">
        <f>VLOOKUP(C1058,[1]業者一覧!_xlnm.Database,13,FALSE)</f>
        <v>ﾃﾗﾀﾞｾﾂﾋﾞｺｳｷﾞｮｳ</v>
      </c>
      <c r="J1058" s="29">
        <f>VLOOKUP(C1058,[1]業者一覧!_xlnm.Database,16,FALSE)</f>
        <v>8401104</v>
      </c>
      <c r="K1058" s="43" t="str">
        <f>VLOOKUP(C1058,[1]業者一覧!_xlnm.Database,17,FALSE)</f>
        <v>佐賀県三養基郡みやき町大字東津1964</v>
      </c>
      <c r="L1058" s="47" t="str">
        <f>VLOOKUP(C1058,[1]業者一覧!_xlnm.Database,18,FALSE)</f>
        <v>0942-96-4092</v>
      </c>
      <c r="M1058" s="48" t="str">
        <f>VLOOKUP(C1058,[1]業者一覧!_xlnm.Database,19,FALSE)</f>
        <v>鳥内</v>
      </c>
      <c r="N1058" s="49"/>
      <c r="O1058" s="50"/>
      <c r="P1058" s="50"/>
      <c r="Q1058" s="50"/>
      <c r="R1058" s="51"/>
      <c r="S1058" s="52" t="s">
        <v>38</v>
      </c>
      <c r="T1058" s="50" t="s">
        <v>40</v>
      </c>
      <c r="U1058" s="50" t="s">
        <v>38</v>
      </c>
      <c r="V1058" s="50" t="s">
        <v>40</v>
      </c>
      <c r="W1058" s="51"/>
      <c r="X1058" s="53"/>
      <c r="Y1058" s="52" t="s">
        <v>40</v>
      </c>
      <c r="Z1058" s="50" t="s">
        <v>40</v>
      </c>
      <c r="AA1058" s="50" t="s">
        <v>38</v>
      </c>
      <c r="AB1058" s="50"/>
      <c r="AC1058" s="51" t="s">
        <v>38</v>
      </c>
      <c r="AD1058" s="54"/>
      <c r="AE1058" s="50"/>
      <c r="AF1058" s="50"/>
      <c r="AG1058" s="51"/>
      <c r="AH1058" s="54"/>
      <c r="AI1058" s="54"/>
      <c r="AJ1058" s="53"/>
      <c r="AK1058" s="55">
        <f t="shared" si="77"/>
        <v>8</v>
      </c>
      <c r="AL1058" s="56"/>
    </row>
    <row r="1059" spans="1:40" ht="37.5" customHeight="1">
      <c r="A1059" s="22">
        <f>VLOOKUP(C1059,[1]業者一覧!_xlnm.Database,3,FALSE)</f>
        <v>0</v>
      </c>
      <c r="B1059" s="22">
        <f>VLOOKUP(C1059,[1]業者一覧!_xlnm.Database,11,FALSE)</f>
        <v>1</v>
      </c>
      <c r="C1059" s="23">
        <v>165610</v>
      </c>
      <c r="D1059" s="42" t="str">
        <f t="shared" si="78"/>
        <v>04101165610</v>
      </c>
      <c r="E1059" s="43" t="str">
        <f>VLOOKUP(C1059,[1]業者一覧!_xlnm.Database,2,FALSE)</f>
        <v>寺町 幸造</v>
      </c>
      <c r="F1059" s="44">
        <f>VLOOKUP(C1059,[1]業者一覧!_xlnm.Database,4,FALSE)</f>
        <v>42820</v>
      </c>
      <c r="G1059" s="45">
        <f t="shared" si="79"/>
        <v>44645</v>
      </c>
      <c r="H1059" s="46" t="str">
        <f>VLOOKUP(C1059,[1]業者一覧!_xlnm.Database,12,FALSE)</f>
        <v>寺町 幸造</v>
      </c>
      <c r="I1059" s="46" t="str">
        <f>VLOOKUP(C1059,[1]業者一覧!_xlnm.Database,13,FALSE)</f>
        <v>ﾃﾗﾏﾁｺｳｿﾞｳ</v>
      </c>
      <c r="J1059" s="29">
        <f>VLOOKUP(C1059,[1]業者一覧!_xlnm.Database,16,FALSE)</f>
        <v>8420061</v>
      </c>
      <c r="K1059" s="43" t="str">
        <f>VLOOKUP(C1059,[1]業者一覧!_xlnm.Database,17,FALSE)</f>
        <v>佐賀県神埼市千代田町詫田133</v>
      </c>
      <c r="L1059" s="47" t="str">
        <f>VLOOKUP(C1059,[1]業者一覧!_xlnm.Database,18,FALSE)</f>
        <v>0952-44-4439</v>
      </c>
      <c r="M1059" s="48" t="str">
        <f>VLOOKUP(C1059,[1]業者一覧!_xlnm.Database,19,FALSE)</f>
        <v>佐内</v>
      </c>
      <c r="N1059" s="49"/>
      <c r="O1059" s="50"/>
      <c r="P1059" s="50"/>
      <c r="Q1059" s="50"/>
      <c r="R1059" s="51"/>
      <c r="S1059" s="52" t="s">
        <v>48</v>
      </c>
      <c r="T1059" s="50" t="s">
        <v>38</v>
      </c>
      <c r="U1059" s="50" t="s">
        <v>48</v>
      </c>
      <c r="V1059" s="50" t="s">
        <v>38</v>
      </c>
      <c r="W1059" s="51"/>
      <c r="X1059" s="53"/>
      <c r="Y1059" s="52" t="s">
        <v>48</v>
      </c>
      <c r="Z1059" s="50" t="s">
        <v>48</v>
      </c>
      <c r="AA1059" s="50" t="s">
        <v>48</v>
      </c>
      <c r="AB1059" s="50"/>
      <c r="AC1059" s="51" t="s">
        <v>48</v>
      </c>
      <c r="AD1059" s="54"/>
      <c r="AE1059" s="50"/>
      <c r="AF1059" s="50"/>
      <c r="AG1059" s="51"/>
      <c r="AH1059" s="54" t="s">
        <v>38</v>
      </c>
      <c r="AI1059" s="54"/>
      <c r="AJ1059" s="53"/>
      <c r="AK1059" s="55">
        <f t="shared" si="77"/>
        <v>8</v>
      </c>
      <c r="AL1059" s="56"/>
    </row>
    <row r="1060" spans="1:40" ht="37.5" customHeight="1">
      <c r="A1060" s="22">
        <f>VLOOKUP(C1060,[1]業者一覧!_xlnm.Database,3,FALSE)</f>
        <v>1</v>
      </c>
      <c r="B1060" s="22">
        <f>VLOOKUP(C1060,[1]業者一覧!_xlnm.Database,11,FALSE)</f>
        <v>3</v>
      </c>
      <c r="C1060" s="23">
        <v>119101</v>
      </c>
      <c r="D1060" s="42" t="str">
        <f t="shared" si="78"/>
        <v>04113119101</v>
      </c>
      <c r="E1060" s="43" t="str">
        <f>VLOOKUP(C1060,[1]業者一覧!_xlnm.Database,2,FALSE)</f>
        <v>㈱寺松物流</v>
      </c>
      <c r="F1060" s="44">
        <f>VLOOKUP(C1060,[1]業者一覧!_xlnm.Database,4,FALSE)</f>
        <v>42210</v>
      </c>
      <c r="G1060" s="45">
        <f t="shared" si="79"/>
        <v>44036</v>
      </c>
      <c r="H1060" s="46" t="str">
        <f>VLOOKUP(C1060,[1]業者一覧!_xlnm.Database,12,FALSE)</f>
        <v>寺松 富士男</v>
      </c>
      <c r="I1060" s="46" t="str">
        <f>VLOOKUP(C1060,[1]業者一覧!_xlnm.Database,13,FALSE)</f>
        <v>ﾃﾗﾏﾂﾌﾞﾂﾘｭｳ</v>
      </c>
      <c r="J1060" s="29">
        <f>VLOOKUP(C1060,[1]業者一覧!_xlnm.Database,16,FALSE)</f>
        <v>8410073</v>
      </c>
      <c r="K1060" s="43" t="str">
        <f>VLOOKUP(C1060,[1]業者一覧!_xlnm.Database,17,FALSE)</f>
        <v>佐賀県鳥栖市江島町3256-638</v>
      </c>
      <c r="L1060" s="47" t="str">
        <f>VLOOKUP(C1060,[1]業者一覧!_xlnm.Database,18,FALSE)</f>
        <v>0942-83-9804</v>
      </c>
      <c r="M1060" s="48" t="str">
        <f>VLOOKUP(C1060,[1]業者一覧!_xlnm.Database,19,FALSE)</f>
        <v>鳥内</v>
      </c>
      <c r="N1060" s="49" t="s">
        <v>38</v>
      </c>
      <c r="O1060" s="50" t="s">
        <v>48</v>
      </c>
      <c r="P1060" s="50" t="s">
        <v>38</v>
      </c>
      <c r="Q1060" s="50" t="s">
        <v>48</v>
      </c>
      <c r="R1060" s="51" t="s">
        <v>38</v>
      </c>
      <c r="S1060" s="52" t="s">
        <v>58</v>
      </c>
      <c r="T1060" s="50" t="s">
        <v>38</v>
      </c>
      <c r="U1060" s="50" t="s">
        <v>58</v>
      </c>
      <c r="V1060" s="50" t="s">
        <v>38</v>
      </c>
      <c r="W1060" s="51" t="s">
        <v>48</v>
      </c>
      <c r="X1060" s="53"/>
      <c r="Y1060" s="52" t="s">
        <v>38</v>
      </c>
      <c r="Z1060" s="50" t="s">
        <v>58</v>
      </c>
      <c r="AA1060" s="50" t="s">
        <v>48</v>
      </c>
      <c r="AB1060" s="50" t="s">
        <v>38</v>
      </c>
      <c r="AC1060" s="51" t="s">
        <v>38</v>
      </c>
      <c r="AD1060" s="54"/>
      <c r="AE1060" s="50"/>
      <c r="AF1060" s="50" t="s">
        <v>38</v>
      </c>
      <c r="AG1060" s="51"/>
      <c r="AH1060" s="54" t="s">
        <v>38</v>
      </c>
      <c r="AI1060" s="54" t="s">
        <v>48</v>
      </c>
      <c r="AJ1060" s="53"/>
      <c r="AK1060" s="55">
        <f t="shared" si="77"/>
        <v>16</v>
      </c>
      <c r="AL1060" s="100" t="s">
        <v>127</v>
      </c>
      <c r="AN1060" s="58"/>
    </row>
    <row r="1061" spans="1:40" ht="37.5" customHeight="1">
      <c r="A1061" s="22">
        <f>VLOOKUP(C1061,[1]業者一覧!_xlnm.Database,3,FALSE)</f>
        <v>0</v>
      </c>
      <c r="B1061" s="22">
        <f>VLOOKUP(C1061,[1]業者一覧!_xlnm.Database,11,FALSE)</f>
        <v>1</v>
      </c>
      <c r="C1061" s="23">
        <v>133505</v>
      </c>
      <c r="D1061" s="42" t="str">
        <f t="shared" si="78"/>
        <v>04101133505</v>
      </c>
      <c r="E1061" s="43" t="str">
        <f>VLOOKUP(C1061,[1]業者一覧!_xlnm.Database,2,FALSE)</f>
        <v>㈲天山環境開発工業</v>
      </c>
      <c r="F1061" s="44">
        <f>VLOOKUP(C1061,[1]業者一覧!_xlnm.Database,4,FALSE)</f>
        <v>42773</v>
      </c>
      <c r="G1061" s="45">
        <f t="shared" si="79"/>
        <v>44598</v>
      </c>
      <c r="H1061" s="46" t="str">
        <f>VLOOKUP(C1061,[1]業者一覧!_xlnm.Database,12,FALSE)</f>
        <v>山本 康徳</v>
      </c>
      <c r="I1061" s="46" t="str">
        <f>VLOOKUP(C1061,[1]業者一覧!_xlnm.Database,13,FALSE)</f>
        <v>ﾃﾝｻﾞﾝｶﾝｷｮｳｶｲﾊﾂｺｳｷﾞｮｳ</v>
      </c>
      <c r="J1061" s="29">
        <f>VLOOKUP(C1061,[1]業者一覧!_xlnm.Database,16,FALSE)</f>
        <v>8490301</v>
      </c>
      <c r="K1061" s="43" t="str">
        <f>VLOOKUP(C1061,[1]業者一覧!_xlnm.Database,17,FALSE)</f>
        <v>佐賀県小城市牛津町乙柳867-7</v>
      </c>
      <c r="L1061" s="47" t="str">
        <f>VLOOKUP(C1061,[1]業者一覧!_xlnm.Database,18,FALSE)</f>
        <v>0952-66-1356</v>
      </c>
      <c r="M1061" s="48" t="str">
        <f>VLOOKUP(C1061,[1]業者一覧!_xlnm.Database,19,FALSE)</f>
        <v>佐内</v>
      </c>
      <c r="N1061" s="49" t="s">
        <v>40</v>
      </c>
      <c r="O1061" s="50" t="s">
        <v>40</v>
      </c>
      <c r="P1061" s="50" t="s">
        <v>38</v>
      </c>
      <c r="Q1061" s="50" t="s">
        <v>38</v>
      </c>
      <c r="R1061" s="51" t="s">
        <v>38</v>
      </c>
      <c r="S1061" s="52" t="s">
        <v>40</v>
      </c>
      <c r="T1061" s="50" t="s">
        <v>38</v>
      </c>
      <c r="U1061" s="50" t="s">
        <v>40</v>
      </c>
      <c r="V1061" s="50" t="s">
        <v>38</v>
      </c>
      <c r="W1061" s="51" t="s">
        <v>38</v>
      </c>
      <c r="X1061" s="53"/>
      <c r="Y1061" s="52" t="s">
        <v>40</v>
      </c>
      <c r="Z1061" s="50" t="s">
        <v>40</v>
      </c>
      <c r="AA1061" s="50" t="s">
        <v>40</v>
      </c>
      <c r="AB1061" s="50" t="s">
        <v>38</v>
      </c>
      <c r="AC1061" s="51" t="s">
        <v>40</v>
      </c>
      <c r="AD1061" s="54" t="s">
        <v>38</v>
      </c>
      <c r="AE1061" s="50"/>
      <c r="AF1061" s="50" t="s">
        <v>40</v>
      </c>
      <c r="AG1061" s="51"/>
      <c r="AH1061" s="54"/>
      <c r="AI1061" s="54"/>
      <c r="AJ1061" s="53"/>
      <c r="AK1061" s="55">
        <f t="shared" si="77"/>
        <v>17</v>
      </c>
      <c r="AL1061" s="56"/>
    </row>
    <row r="1062" spans="1:40" ht="51" customHeight="1">
      <c r="A1062" s="22">
        <f>VLOOKUP(C1062,[1]業者一覧!_xlnm.Database,3,FALSE)</f>
        <v>0</v>
      </c>
      <c r="B1062" s="22">
        <f>VLOOKUP(C1062,[1]業者一覧!_xlnm.Database,11,FALSE)</f>
        <v>1</v>
      </c>
      <c r="C1062" s="23">
        <v>199741</v>
      </c>
      <c r="D1062" s="42" t="str">
        <f t="shared" si="78"/>
        <v>04101199741</v>
      </c>
      <c r="E1062" s="43" t="str">
        <f>VLOOKUP(C1062,[1]業者一覧!_xlnm.Database,2,FALSE)</f>
        <v>㈱天山ロード</v>
      </c>
      <c r="F1062" s="44">
        <f>VLOOKUP(C1062,[1]業者一覧!_xlnm.Database,4,FALSE)</f>
        <v>43119</v>
      </c>
      <c r="G1062" s="45">
        <f t="shared" si="79"/>
        <v>44944</v>
      </c>
      <c r="H1062" s="46" t="str">
        <f>VLOOKUP(C1062,[1]業者一覧!_xlnm.Database,12,FALSE)</f>
        <v>沖　洋一郎</v>
      </c>
      <c r="I1062" s="46" t="str">
        <f>VLOOKUP(C1062,[1]業者一覧!_xlnm.Database,13,FALSE)</f>
        <v>ﾃﾝｻﾞﾝﾛｰﾄﾞ</v>
      </c>
      <c r="J1062" s="29" t="str">
        <f>VLOOKUP(C1062,[1]業者一覧!_xlnm.Database,16,FALSE)</f>
        <v>840-0857</v>
      </c>
      <c r="K1062" s="43" t="str">
        <f>VLOOKUP(C1062,[1]業者一覧!_xlnm.Database,17,FALSE)</f>
        <v>佐賀県佐賀市鍋島町大字八戸3045</v>
      </c>
      <c r="L1062" s="47" t="str">
        <f>VLOOKUP(C1062,[1]業者一覧!_xlnm.Database,18,FALSE)</f>
        <v>0952-29-6786</v>
      </c>
      <c r="M1062" s="48" t="str">
        <f>VLOOKUP(C1062,[1]業者一覧!_xlnm.Database,19,FALSE)</f>
        <v>佐内</v>
      </c>
      <c r="N1062" s="49"/>
      <c r="O1062" s="50"/>
      <c r="P1062" s="50"/>
      <c r="Q1062" s="50"/>
      <c r="R1062" s="51"/>
      <c r="S1062" s="52"/>
      <c r="T1062" s="50"/>
      <c r="U1062" s="50"/>
      <c r="V1062" s="50"/>
      <c r="W1062" s="51"/>
      <c r="X1062" s="53"/>
      <c r="Y1062" s="52"/>
      <c r="Z1062" s="50"/>
      <c r="AA1062" s="50"/>
      <c r="AB1062" s="50"/>
      <c r="AC1062" s="51" t="s">
        <v>38</v>
      </c>
      <c r="AD1062" s="54"/>
      <c r="AE1062" s="50"/>
      <c r="AF1062" s="50"/>
      <c r="AG1062" s="51"/>
      <c r="AH1062" s="54"/>
      <c r="AI1062" s="54"/>
      <c r="AJ1062" s="53"/>
      <c r="AK1062" s="55">
        <f t="shared" si="77"/>
        <v>1</v>
      </c>
      <c r="AL1062" s="56"/>
    </row>
    <row r="1063" spans="1:40" ht="37.5" customHeight="1">
      <c r="A1063" s="22">
        <f>VLOOKUP(C1063,[1]業者一覧!_xlnm.Database,3,FALSE)</f>
        <v>0</v>
      </c>
      <c r="B1063" s="22">
        <f>VLOOKUP(C1063,[1]業者一覧!_xlnm.Database,11,FALSE)</f>
        <v>5</v>
      </c>
      <c r="C1063" s="23">
        <v>58630</v>
      </c>
      <c r="D1063" s="42" t="str">
        <f t="shared" si="78"/>
        <v>04105058630</v>
      </c>
      <c r="E1063" s="43" t="str">
        <f>VLOOKUP(C1063,[1]業者一覧!_xlnm.Database,2,FALSE)</f>
        <v>㈲天奬運輸</v>
      </c>
      <c r="F1063" s="44">
        <f>VLOOKUP(C1063,[1]業者一覧!_xlnm.Database,4,FALSE)</f>
        <v>43619</v>
      </c>
      <c r="G1063" s="45">
        <f t="shared" si="79"/>
        <v>45445</v>
      </c>
      <c r="H1063" s="46" t="str">
        <f>VLOOKUP(C1063,[1]業者一覧!_xlnm.Database,12,FALSE)</f>
        <v>藤木 寿</v>
      </c>
      <c r="I1063" s="46" t="str">
        <f>VLOOKUP(C1063,[1]業者一覧!_xlnm.Database,13,FALSE)</f>
        <v>ﾃﾝｼｮｳｳﾝﾕ</v>
      </c>
      <c r="J1063" s="29">
        <f>VLOOKUP(C1063,[1]業者一覧!_xlnm.Database,16,FALSE)</f>
        <v>8493101</v>
      </c>
      <c r="K1063" s="43" t="str">
        <f>VLOOKUP(C1063,[1]業者一覧!_xlnm.Database,17,FALSE)</f>
        <v>佐賀県佐賀市赤松町12-7</v>
      </c>
      <c r="L1063" s="47" t="str">
        <f>VLOOKUP(C1063,[1]業者一覧!_xlnm.Database,18,FALSE)</f>
        <v>0955-65-2014</v>
      </c>
      <c r="M1063" s="48" t="str">
        <f>VLOOKUP(C1063,[1]業者一覧!_xlnm.Database,19,FALSE)</f>
        <v>唐内</v>
      </c>
      <c r="N1063" s="49" t="s">
        <v>38</v>
      </c>
      <c r="O1063" s="50" t="s">
        <v>38</v>
      </c>
      <c r="P1063" s="50"/>
      <c r="Q1063" s="50"/>
      <c r="R1063" s="51"/>
      <c r="S1063" s="52" t="s">
        <v>38</v>
      </c>
      <c r="T1063" s="50" t="s">
        <v>38</v>
      </c>
      <c r="U1063" s="50" t="s">
        <v>38</v>
      </c>
      <c r="V1063" s="50" t="s">
        <v>38</v>
      </c>
      <c r="W1063" s="51" t="s">
        <v>38</v>
      </c>
      <c r="X1063" s="53"/>
      <c r="Y1063" s="52" t="s">
        <v>38</v>
      </c>
      <c r="Z1063" s="50" t="s">
        <v>38</v>
      </c>
      <c r="AA1063" s="50" t="s">
        <v>38</v>
      </c>
      <c r="AB1063" s="50" t="s">
        <v>38</v>
      </c>
      <c r="AC1063" s="51" t="s">
        <v>38</v>
      </c>
      <c r="AD1063" s="54"/>
      <c r="AE1063" s="50"/>
      <c r="AF1063" s="50" t="s">
        <v>38</v>
      </c>
      <c r="AG1063" s="51" t="s">
        <v>38</v>
      </c>
      <c r="AH1063" s="54" t="s">
        <v>38</v>
      </c>
      <c r="AI1063" s="54"/>
      <c r="AJ1063" s="53"/>
      <c r="AK1063" s="55">
        <f t="shared" si="77"/>
        <v>14</v>
      </c>
      <c r="AL1063" s="56"/>
    </row>
    <row r="1064" spans="1:40" ht="37.5" customHeight="1">
      <c r="A1064" s="22">
        <f>VLOOKUP(C1064,[1]業者一覧!_xlnm.Database,3,FALSE)</f>
        <v>0</v>
      </c>
      <c r="B1064" s="22">
        <f>VLOOKUP(C1064,[1]業者一覧!_xlnm.Database,11,FALSE)</f>
        <v>1</v>
      </c>
      <c r="C1064" s="223">
        <v>1742</v>
      </c>
      <c r="D1064" s="42" t="str">
        <f t="shared" si="78"/>
        <v>04101001742</v>
      </c>
      <c r="E1064" s="43" t="str">
        <f>VLOOKUP(C1064,[1]業者一覧!_xlnm.Database,2,FALSE)</f>
        <v>㈱ドイ産業</v>
      </c>
      <c r="F1064" s="44">
        <f>VLOOKUP(C1064,[1]業者一覧!_xlnm.Database,4,FALSE)</f>
        <v>43695</v>
      </c>
      <c r="G1064" s="45">
        <f t="shared" si="79"/>
        <v>45521</v>
      </c>
      <c r="H1064" s="46" t="str">
        <f>VLOOKUP(C1064,[1]業者一覧!_xlnm.Database,12,FALSE)</f>
        <v>土居 文明</v>
      </c>
      <c r="I1064" s="46" t="str">
        <f>VLOOKUP(C1064,[1]業者一覧!_xlnm.Database,13,FALSE)</f>
        <v>ﾄﾞｲｻﾝｷﾞｮｳ</v>
      </c>
      <c r="J1064" s="29" t="str">
        <f>VLOOKUP(C1064,[1]業者一覧!_xlnm.Database,16,FALSE)</f>
        <v>882-0024</v>
      </c>
      <c r="K1064" s="43" t="str">
        <f>VLOOKUP(C1064,[1]業者一覧!_xlnm.Database,17,FALSE)</f>
        <v>宮崎県延岡市大武町1323</v>
      </c>
      <c r="L1064" s="47" t="str">
        <f>VLOOKUP(C1064,[1]業者一覧!_xlnm.Database,18,FALSE)</f>
        <v>0982-32-2435</v>
      </c>
      <c r="M1064" s="48" t="str">
        <f>VLOOKUP(C1064,[1]業者一覧!_xlnm.Database,19,FALSE)</f>
        <v>佐外</v>
      </c>
      <c r="N1064" s="54"/>
      <c r="O1064" s="50"/>
      <c r="P1064" s="50"/>
      <c r="Q1064" s="50"/>
      <c r="R1064" s="51"/>
      <c r="S1064" s="52" t="s">
        <v>40</v>
      </c>
      <c r="T1064" s="50" t="s">
        <v>40</v>
      </c>
      <c r="U1064" s="50" t="s">
        <v>40</v>
      </c>
      <c r="V1064" s="50"/>
      <c r="W1064" s="51"/>
      <c r="X1064" s="53"/>
      <c r="Y1064" s="52" t="s">
        <v>40</v>
      </c>
      <c r="Z1064" s="50" t="s">
        <v>40</v>
      </c>
      <c r="AA1064" s="50" t="s">
        <v>40</v>
      </c>
      <c r="AB1064" s="50"/>
      <c r="AC1064" s="51" t="s">
        <v>40</v>
      </c>
      <c r="AD1064" s="54"/>
      <c r="AE1064" s="50"/>
      <c r="AF1064" s="50"/>
      <c r="AG1064" s="51"/>
      <c r="AH1064" s="54" t="s">
        <v>38</v>
      </c>
      <c r="AI1064" s="54"/>
      <c r="AJ1064" s="53"/>
      <c r="AK1064" s="55">
        <f t="shared" si="77"/>
        <v>7</v>
      </c>
      <c r="AL1064" s="56"/>
    </row>
    <row r="1065" spans="1:40" ht="37.5" customHeight="1">
      <c r="A1065" s="22">
        <f>VLOOKUP(C1065,[1]業者一覧!_xlnm.Database,3,FALSE)</f>
        <v>1</v>
      </c>
      <c r="B1065" s="22">
        <f>VLOOKUP(C1065,[1]業者一覧!_xlnm.Database,11,FALSE)</f>
        <v>7</v>
      </c>
      <c r="C1065" s="23">
        <v>115865</v>
      </c>
      <c r="D1065" s="42" t="str">
        <f t="shared" si="78"/>
        <v>04117115865</v>
      </c>
      <c r="E1065" s="43" t="str">
        <f>VLOOKUP(C1065,[1]業者一覧!_xlnm.Database,2,FALSE)</f>
        <v>㈲土井商会</v>
      </c>
      <c r="F1065" s="44">
        <f>VLOOKUP(C1065,[1]業者一覧!_xlnm.Database,4,FALSE)</f>
        <v>42049</v>
      </c>
      <c r="G1065" s="45">
        <f t="shared" si="79"/>
        <v>43874</v>
      </c>
      <c r="H1065" s="46" t="str">
        <f>VLOOKUP(C1065,[1]業者一覧!_xlnm.Database,12,FALSE)</f>
        <v>土井 力</v>
      </c>
      <c r="I1065" s="46" t="str">
        <f>VLOOKUP(C1065,[1]業者一覧!_xlnm.Database,13,FALSE)</f>
        <v>ﾄﾞｲｼｮｳｶｲ</v>
      </c>
      <c r="J1065" s="29">
        <f>VLOOKUP(C1065,[1]業者一覧!_xlnm.Database,16,FALSE)</f>
        <v>8490506</v>
      </c>
      <c r="K1065" s="43" t="str">
        <f>VLOOKUP(C1065,[1]業者一覧!_xlnm.Database,17,FALSE)</f>
        <v>佐賀県杵島郡江北町大字上小田817</v>
      </c>
      <c r="L1065" s="47" t="str">
        <f>VLOOKUP(C1065,[1]業者一覧!_xlnm.Database,18,FALSE)</f>
        <v>0952-86-2187</v>
      </c>
      <c r="M1065" s="48" t="str">
        <f>VLOOKUP(C1065,[1]業者一覧!_xlnm.Database,19,FALSE)</f>
        <v>杵内</v>
      </c>
      <c r="N1065" s="49"/>
      <c r="O1065" s="50"/>
      <c r="P1065" s="50" t="s">
        <v>48</v>
      </c>
      <c r="Q1065" s="50"/>
      <c r="R1065" s="51"/>
      <c r="S1065" s="52" t="s">
        <v>49</v>
      </c>
      <c r="T1065" s="50" t="s">
        <v>48</v>
      </c>
      <c r="U1065" s="50" t="s">
        <v>49</v>
      </c>
      <c r="V1065" s="50" t="s">
        <v>49</v>
      </c>
      <c r="W1065" s="51" t="s">
        <v>38</v>
      </c>
      <c r="X1065" s="53"/>
      <c r="Y1065" s="52" t="s">
        <v>49</v>
      </c>
      <c r="Z1065" s="50" t="s">
        <v>49</v>
      </c>
      <c r="AA1065" s="50" t="s">
        <v>49</v>
      </c>
      <c r="AB1065" s="50"/>
      <c r="AC1065" s="51" t="s">
        <v>49</v>
      </c>
      <c r="AD1065" s="54"/>
      <c r="AE1065" s="50"/>
      <c r="AF1065" s="50"/>
      <c r="AG1065" s="51"/>
      <c r="AH1065" s="54"/>
      <c r="AI1065" s="54"/>
      <c r="AJ1065" s="53"/>
      <c r="AK1065" s="55">
        <f t="shared" si="77"/>
        <v>10</v>
      </c>
      <c r="AL1065" s="56"/>
    </row>
    <row r="1066" spans="1:40" ht="37.5" customHeight="1">
      <c r="A1066" s="22">
        <f>VLOOKUP(C1066,[1]業者一覧!_xlnm.Database,3,FALSE)</f>
        <v>0</v>
      </c>
      <c r="B1066" s="22">
        <f>VLOOKUP(C1066,[1]業者一覧!_xlnm.Database,11,FALSE)</f>
        <v>5</v>
      </c>
      <c r="C1066" s="23">
        <v>76612</v>
      </c>
      <c r="D1066" s="42" t="str">
        <f t="shared" si="78"/>
        <v>04105076612</v>
      </c>
      <c r="E1066" s="43" t="str">
        <f>VLOOKUP(C1066,[1]業者一覧!_xlnm.Database,2,FALSE)</f>
        <v>㈲東海砿油</v>
      </c>
      <c r="F1066" s="44">
        <f>VLOOKUP(C1066,[1]業者一覧!_xlnm.Database,4,FALSE)</f>
        <v>42500</v>
      </c>
      <c r="G1066" s="45">
        <f t="shared" si="79"/>
        <v>44325</v>
      </c>
      <c r="H1066" s="46" t="str">
        <f>VLOOKUP(C1066,[1]業者一覧!_xlnm.Database,12,FALSE)</f>
        <v>中島 正智</v>
      </c>
      <c r="I1066" s="46" t="str">
        <f>VLOOKUP(C1066,[1]業者一覧!_xlnm.Database,13,FALSE)</f>
        <v>ﾄｳｶｲｺｳﾕ</v>
      </c>
      <c r="J1066" s="29" t="str">
        <f>VLOOKUP(C1066,[1]業者一覧!_xlnm.Database,16,FALSE)</f>
        <v>847-0017</v>
      </c>
      <c r="K1066" s="43" t="str">
        <f>VLOOKUP(C1066,[1]業者一覧!_xlnm.Database,17,FALSE)</f>
        <v>佐賀県唐津市東唐津4-6-7</v>
      </c>
      <c r="L1066" s="47" t="str">
        <f>VLOOKUP(C1066,[1]業者一覧!_xlnm.Database,18,FALSE)</f>
        <v>0955-72-7675</v>
      </c>
      <c r="M1066" s="48" t="str">
        <f>VLOOKUP(C1066,[1]業者一覧!_xlnm.Database,19,FALSE)</f>
        <v>唐内</v>
      </c>
      <c r="N1066" s="49"/>
      <c r="O1066" s="50"/>
      <c r="P1066" s="50" t="s">
        <v>38</v>
      </c>
      <c r="Q1066" s="50"/>
      <c r="R1066" s="51"/>
      <c r="S1066" s="52" t="s">
        <v>38</v>
      </c>
      <c r="T1066" s="50"/>
      <c r="U1066" s="50" t="s">
        <v>38</v>
      </c>
      <c r="V1066" s="50"/>
      <c r="W1066" s="51"/>
      <c r="X1066" s="53"/>
      <c r="Y1066" s="52"/>
      <c r="Z1066" s="50" t="s">
        <v>38</v>
      </c>
      <c r="AA1066" s="50"/>
      <c r="AB1066" s="50"/>
      <c r="AC1066" s="51" t="s">
        <v>38</v>
      </c>
      <c r="AD1066" s="54"/>
      <c r="AE1066" s="50"/>
      <c r="AF1066" s="50"/>
      <c r="AG1066" s="51"/>
      <c r="AH1066" s="54"/>
      <c r="AI1066" s="54"/>
      <c r="AJ1066" s="53"/>
      <c r="AK1066" s="55">
        <f t="shared" si="77"/>
        <v>5</v>
      </c>
      <c r="AL1066" s="56"/>
    </row>
    <row r="1067" spans="1:40" ht="37.5" customHeight="1">
      <c r="A1067" s="22">
        <f>VLOOKUP(C1067,[1]業者一覧!_xlnm.Database,3,FALSE)</f>
        <v>0</v>
      </c>
      <c r="B1067" s="22">
        <f>VLOOKUP(C1067,[1]業者一覧!_xlnm.Database,11,FALSE)</f>
        <v>1</v>
      </c>
      <c r="C1067" s="23">
        <v>150187</v>
      </c>
      <c r="D1067" s="42" t="str">
        <f t="shared" si="78"/>
        <v>04101150187</v>
      </c>
      <c r="E1067" s="43" t="str">
        <f>VLOOKUP(C1067,[1]業者一覧!_xlnm.Database,2,FALSE)</f>
        <v>㈱東海サービスセンター</v>
      </c>
      <c r="F1067" s="44">
        <f>VLOOKUP(C1067,[1]業者一覧!_xlnm.Database,4,FALSE)</f>
        <v>41927</v>
      </c>
      <c r="G1067" s="45">
        <f t="shared" si="79"/>
        <v>43752</v>
      </c>
      <c r="H1067" s="46" t="str">
        <f>VLOOKUP(C1067,[1]業者一覧!_xlnm.Database,12,FALSE)</f>
        <v>稲田 功一</v>
      </c>
      <c r="I1067" s="46" t="str">
        <f>VLOOKUP(C1067,[1]業者一覧!_xlnm.Database,13,FALSE)</f>
        <v>ﾄｳｶｲｻｰﾋﾞｽｾﾝﾀｰ</v>
      </c>
      <c r="J1067" s="29">
        <f>VLOOKUP(C1067,[1]業者一覧!_xlnm.Database,16,FALSE)</f>
        <v>8190052</v>
      </c>
      <c r="K1067" s="43" t="str">
        <f>VLOOKUP(C1067,[1]業者一覧!_xlnm.Database,17,FALSE)</f>
        <v>福岡県福岡市西区下山門3-22-24</v>
      </c>
      <c r="L1067" s="47" t="str">
        <f>VLOOKUP(C1067,[1]業者一覧!_xlnm.Database,18,FALSE)</f>
        <v>092-892-0150</v>
      </c>
      <c r="M1067" s="48" t="str">
        <f>VLOOKUP(C1067,[1]業者一覧!_xlnm.Database,19,FALSE)</f>
        <v>佐外</v>
      </c>
      <c r="N1067" s="49"/>
      <c r="O1067" s="50"/>
      <c r="P1067" s="50"/>
      <c r="Q1067" s="50"/>
      <c r="R1067" s="51"/>
      <c r="S1067" s="52" t="s">
        <v>38</v>
      </c>
      <c r="T1067" s="50" t="s">
        <v>38</v>
      </c>
      <c r="U1067" s="50" t="s">
        <v>38</v>
      </c>
      <c r="V1067" s="50" t="s">
        <v>38</v>
      </c>
      <c r="W1067" s="51"/>
      <c r="X1067" s="53"/>
      <c r="Y1067" s="52" t="s">
        <v>38</v>
      </c>
      <c r="Z1067" s="50" t="s">
        <v>38</v>
      </c>
      <c r="AA1067" s="50" t="s">
        <v>38</v>
      </c>
      <c r="AB1067" s="50"/>
      <c r="AC1067" s="51" t="s">
        <v>38</v>
      </c>
      <c r="AD1067" s="54"/>
      <c r="AE1067" s="50"/>
      <c r="AF1067" s="50"/>
      <c r="AG1067" s="51"/>
      <c r="AH1067" s="54" t="s">
        <v>38</v>
      </c>
      <c r="AI1067" s="54"/>
      <c r="AJ1067" s="53"/>
      <c r="AK1067" s="55">
        <f t="shared" si="77"/>
        <v>8</v>
      </c>
      <c r="AL1067" s="56"/>
      <c r="AN1067" s="58"/>
    </row>
    <row r="1068" spans="1:40" ht="37.5" customHeight="1">
      <c r="A1068" s="22">
        <f>VLOOKUP(C1068,[1]業者一覧!_xlnm.Database,3,FALSE)</f>
        <v>0</v>
      </c>
      <c r="B1068" s="22">
        <f>VLOOKUP(C1068,[1]業者一覧!_xlnm.Database,11,FALSE)</f>
        <v>1</v>
      </c>
      <c r="C1068" s="23">
        <v>66387</v>
      </c>
      <c r="D1068" s="42" t="str">
        <f t="shared" si="78"/>
        <v>04101066387</v>
      </c>
      <c r="E1068" s="43" t="str">
        <f>VLOOKUP(C1068,[1]業者一覧!_xlnm.Database,2,FALSE)</f>
        <v>㈲ドウカイ産業</v>
      </c>
      <c r="F1068" s="44">
        <f>VLOOKUP(C1068,[1]業者一覧!_xlnm.Database,4,FALSE)</f>
        <v>42008</v>
      </c>
      <c r="G1068" s="45">
        <f t="shared" si="79"/>
        <v>43833</v>
      </c>
      <c r="H1068" s="46" t="str">
        <f>VLOOKUP(C1068,[1]業者一覧!_xlnm.Database,12,FALSE)</f>
        <v>今岡 諭吉</v>
      </c>
      <c r="I1068" s="46" t="str">
        <f>VLOOKUP(C1068,[1]業者一覧!_xlnm.Database,13,FALSE)</f>
        <v>ﾄﾞｳｶｲｻﾝｷﾞｮｳ</v>
      </c>
      <c r="J1068" s="29">
        <f>VLOOKUP(C1068,[1]業者一覧!_xlnm.Database,16,FALSE)</f>
        <v>8310007</v>
      </c>
      <c r="K1068" s="43" t="str">
        <f>VLOOKUP(C1068,[1]業者一覧!_xlnm.Database,17,FALSE)</f>
        <v>福岡県大川市大字道海島48-1</v>
      </c>
      <c r="L1068" s="47" t="str">
        <f>VLOOKUP(C1068,[1]業者一覧!_xlnm.Database,18,FALSE)</f>
        <v>0944-86-5304</v>
      </c>
      <c r="M1068" s="48" t="str">
        <f>VLOOKUP(C1068,[1]業者一覧!_xlnm.Database,19,FALSE)</f>
        <v>佐外</v>
      </c>
      <c r="N1068" s="49" t="s">
        <v>38</v>
      </c>
      <c r="O1068" s="50" t="s">
        <v>38</v>
      </c>
      <c r="P1068" s="50" t="s">
        <v>38</v>
      </c>
      <c r="Q1068" s="50"/>
      <c r="R1068" s="51"/>
      <c r="S1068" s="52" t="s">
        <v>38</v>
      </c>
      <c r="T1068" s="50" t="s">
        <v>38</v>
      </c>
      <c r="U1068" s="50" t="s">
        <v>38</v>
      </c>
      <c r="V1068" s="50" t="s">
        <v>38</v>
      </c>
      <c r="W1068" s="51" t="s">
        <v>38</v>
      </c>
      <c r="X1068" s="53"/>
      <c r="Y1068" s="52" t="s">
        <v>38</v>
      </c>
      <c r="Z1068" s="50" t="s">
        <v>38</v>
      </c>
      <c r="AA1068" s="50" t="s">
        <v>38</v>
      </c>
      <c r="AB1068" s="50" t="s">
        <v>38</v>
      </c>
      <c r="AC1068" s="51" t="s">
        <v>38</v>
      </c>
      <c r="AD1068" s="54"/>
      <c r="AE1068" s="50"/>
      <c r="AF1068" s="50" t="s">
        <v>38</v>
      </c>
      <c r="AG1068" s="51"/>
      <c r="AH1068" s="54" t="s">
        <v>38</v>
      </c>
      <c r="AI1068" s="54" t="s">
        <v>40</v>
      </c>
      <c r="AJ1068" s="53" t="s">
        <v>40</v>
      </c>
      <c r="AK1068" s="55">
        <f t="shared" si="77"/>
        <v>14</v>
      </c>
      <c r="AL1068" s="56"/>
      <c r="AN1068" s="58"/>
    </row>
    <row r="1069" spans="1:40" ht="37.5" customHeight="1">
      <c r="A1069" s="63">
        <f>VLOOKUP(C1069,[1]業者一覧!_xlnm.Database,3,FALSE)</f>
        <v>0</v>
      </c>
      <c r="B1069" s="63">
        <f>VLOOKUP(C1069,[1]業者一覧!_xlnm.Database,11,FALSE)</f>
        <v>3</v>
      </c>
      <c r="C1069" s="81">
        <v>2188</v>
      </c>
      <c r="D1069" s="82" t="str">
        <f t="shared" si="78"/>
        <v>04103002188</v>
      </c>
      <c r="E1069" s="83" t="str">
        <f>VLOOKUP(C1069,[1]業者一覧!_xlnm.Database,2,FALSE)</f>
        <v>東建工業㈱</v>
      </c>
      <c r="F1069" s="84">
        <f>VLOOKUP(C1069,[1]業者一覧!_xlnm.Database,4,FALSE)</f>
        <v>41722</v>
      </c>
      <c r="G1069" s="85">
        <f>EDATE(F1069,84)-1</f>
        <v>44278</v>
      </c>
      <c r="H1069" s="86" t="str">
        <f>VLOOKUP(C1069,[1]業者一覧!_xlnm.Database,12,FALSE)</f>
        <v>古賀 紳也</v>
      </c>
      <c r="I1069" s="86" t="str">
        <f>VLOOKUP(C1069,[1]業者一覧!_xlnm.Database,13,FALSE)</f>
        <v>ﾄｳｹﾝｺｳｷﾞｮｳ</v>
      </c>
      <c r="J1069" s="70">
        <f>VLOOKUP(C1069,[1]業者一覧!_xlnm.Database,16,FALSE)</f>
        <v>8300046</v>
      </c>
      <c r="K1069" s="83" t="str">
        <f>VLOOKUP(C1069,[1]業者一覧!_xlnm.Database,17,FALSE)</f>
        <v>福岡県久留米市原古賀町25-11</v>
      </c>
      <c r="L1069" s="87" t="str">
        <f>VLOOKUP(C1069,[1]業者一覧!_xlnm.Database,18,FALSE)</f>
        <v>0942-35-4565</v>
      </c>
      <c r="M1069" s="88" t="str">
        <f>VLOOKUP(C1069,[1]業者一覧!_xlnm.Database,19,FALSE)</f>
        <v>鳥外</v>
      </c>
      <c r="N1069" s="89" t="s">
        <v>40</v>
      </c>
      <c r="O1069" s="90" t="s">
        <v>40</v>
      </c>
      <c r="P1069" s="90" t="s">
        <v>40</v>
      </c>
      <c r="Q1069" s="90" t="s">
        <v>40</v>
      </c>
      <c r="R1069" s="91" t="s">
        <v>40</v>
      </c>
      <c r="S1069" s="92" t="s">
        <v>40</v>
      </c>
      <c r="T1069" s="90" t="s">
        <v>38</v>
      </c>
      <c r="U1069" s="90" t="s">
        <v>40</v>
      </c>
      <c r="V1069" s="90" t="s">
        <v>38</v>
      </c>
      <c r="W1069" s="91" t="s">
        <v>38</v>
      </c>
      <c r="X1069" s="93"/>
      <c r="Y1069" s="92" t="s">
        <v>40</v>
      </c>
      <c r="Z1069" s="90" t="s">
        <v>40</v>
      </c>
      <c r="AA1069" s="90" t="s">
        <v>40</v>
      </c>
      <c r="AB1069" s="90" t="s">
        <v>38</v>
      </c>
      <c r="AC1069" s="91" t="s">
        <v>40</v>
      </c>
      <c r="AD1069" s="94"/>
      <c r="AE1069" s="90" t="s">
        <v>39</v>
      </c>
      <c r="AF1069" s="90" t="s">
        <v>38</v>
      </c>
      <c r="AG1069" s="91" t="s">
        <v>38</v>
      </c>
      <c r="AH1069" s="94" t="s">
        <v>38</v>
      </c>
      <c r="AI1069" s="94" t="s">
        <v>42</v>
      </c>
      <c r="AJ1069" s="93" t="s">
        <v>42</v>
      </c>
      <c r="AK1069" s="95">
        <f t="shared" si="77"/>
        <v>18</v>
      </c>
      <c r="AL1069" s="96" t="s">
        <v>128</v>
      </c>
      <c r="AN1069" s="58"/>
    </row>
    <row r="1070" spans="1:40" ht="37.5" customHeight="1">
      <c r="A1070" s="22">
        <f>VLOOKUP(C1070,[1]業者一覧!_xlnm.Database,3,FALSE)</f>
        <v>0</v>
      </c>
      <c r="B1070" s="22">
        <f>VLOOKUP(C1070,[1]業者一覧!_xlnm.Database,11,FALSE)</f>
        <v>5</v>
      </c>
      <c r="C1070" s="23">
        <v>138156</v>
      </c>
      <c r="D1070" s="42" t="str">
        <f t="shared" si="78"/>
        <v>04105138156</v>
      </c>
      <c r="E1070" s="43" t="str">
        <f>VLOOKUP(C1070,[1]業者一覧!_xlnm.Database,2,FALSE)</f>
        <v>東光産業㈱</v>
      </c>
      <c r="F1070" s="44">
        <f>VLOOKUP(C1070,[1]業者一覧!_xlnm.Database,4,FALSE)</f>
        <v>43003</v>
      </c>
      <c r="G1070" s="45">
        <f>EDATE(F1070,60)-1</f>
        <v>44828</v>
      </c>
      <c r="H1070" s="46" t="str">
        <f>VLOOKUP(C1070,[1]業者一覧!_xlnm.Database,12,FALSE)</f>
        <v>東島 吉隆</v>
      </c>
      <c r="I1070" s="46" t="str">
        <f>VLOOKUP(C1070,[1]業者一覧!_xlnm.Database,13,FALSE)</f>
        <v>ﾄｳｺｳｻﾝｷﾞｮｳ</v>
      </c>
      <c r="J1070" s="29">
        <f>VLOOKUP(C1070,[1]業者一覧!_xlnm.Database,16,FALSE)</f>
        <v>8470022</v>
      </c>
      <c r="K1070" s="43" t="str">
        <f>VLOOKUP(C1070,[1]業者一覧!_xlnm.Database,17,FALSE)</f>
        <v>佐賀県唐津市鏡2545-1</v>
      </c>
      <c r="L1070" s="47" t="str">
        <f>VLOOKUP(C1070,[1]業者一覧!_xlnm.Database,18,FALSE)</f>
        <v>0955-77-2361</v>
      </c>
      <c r="M1070" s="48" t="str">
        <f>VLOOKUP(C1070,[1]業者一覧!_xlnm.Database,19,FALSE)</f>
        <v>唐内</v>
      </c>
      <c r="N1070" s="49"/>
      <c r="O1070" s="50"/>
      <c r="P1070" s="50"/>
      <c r="Q1070" s="50"/>
      <c r="R1070" s="51"/>
      <c r="S1070" s="52" t="s">
        <v>38</v>
      </c>
      <c r="T1070" s="50" t="s">
        <v>38</v>
      </c>
      <c r="U1070" s="50" t="s">
        <v>38</v>
      </c>
      <c r="V1070" s="50" t="s">
        <v>38</v>
      </c>
      <c r="W1070" s="51"/>
      <c r="X1070" s="53"/>
      <c r="Y1070" s="52" t="s">
        <v>38</v>
      </c>
      <c r="Z1070" s="50" t="s">
        <v>38</v>
      </c>
      <c r="AA1070" s="50" t="s">
        <v>38</v>
      </c>
      <c r="AB1070" s="50"/>
      <c r="AC1070" s="51" t="s">
        <v>38</v>
      </c>
      <c r="AD1070" s="54"/>
      <c r="AE1070" s="50"/>
      <c r="AF1070" s="50"/>
      <c r="AG1070" s="51"/>
      <c r="AH1070" s="54" t="s">
        <v>38</v>
      </c>
      <c r="AI1070" s="54" t="s">
        <v>38</v>
      </c>
      <c r="AJ1070" s="53"/>
      <c r="AK1070" s="55">
        <f t="shared" si="77"/>
        <v>8</v>
      </c>
      <c r="AL1070" s="56"/>
    </row>
    <row r="1071" spans="1:40" ht="37.5" customHeight="1">
      <c r="A1071" s="22">
        <f>VLOOKUP(C1071,[1]業者一覧!_xlnm.Database,3,FALSE)</f>
        <v>0</v>
      </c>
      <c r="B1071" s="22">
        <f>VLOOKUP(C1071,[1]業者一覧!_xlnm.Database,11,FALSE)</f>
        <v>3</v>
      </c>
      <c r="C1071" s="224">
        <v>347</v>
      </c>
      <c r="D1071" s="225" t="str">
        <f t="shared" si="78"/>
        <v>04103000347</v>
      </c>
      <c r="E1071" s="226" t="str">
        <f>VLOOKUP(C1071,[1]業者一覧!_xlnm.Database,2,FALSE)</f>
        <v>㈱東光物産</v>
      </c>
      <c r="F1071" s="227">
        <f>VLOOKUP(C1071,[1]業者一覧!_xlnm.Database,4,FALSE)</f>
        <v>42154</v>
      </c>
      <c r="G1071" s="228">
        <f>EDATE(F1071,60)-1</f>
        <v>43980</v>
      </c>
      <c r="H1071" s="229" t="str">
        <f>VLOOKUP(C1071,[1]業者一覧!_xlnm.Database,12,FALSE)</f>
        <v>米田 眞也</v>
      </c>
      <c r="I1071" s="229" t="str">
        <f>VLOOKUP(C1071,[1]業者一覧!_xlnm.Database,13,FALSE)</f>
        <v>ﾄｳｺｳﾌﾞｯｻﾝ</v>
      </c>
      <c r="J1071" s="29">
        <f>VLOOKUP(C1071,[1]業者一覧!_xlnm.Database,16,FALSE)</f>
        <v>8612403</v>
      </c>
      <c r="K1071" s="226" t="str">
        <f>VLOOKUP(C1071,[1]業者一覧!_xlnm.Database,17,FALSE)</f>
        <v>熊本県阿蘇郡西原村大字布田902-2</v>
      </c>
      <c r="L1071" s="230" t="str">
        <f>VLOOKUP(C1071,[1]業者一覧!_xlnm.Database,18,FALSE)</f>
        <v>096-279-3658</v>
      </c>
      <c r="M1071" s="231" t="str">
        <f>VLOOKUP(C1071,[1]業者一覧!_xlnm.Database,19,FALSE)</f>
        <v>鳥外</v>
      </c>
      <c r="N1071" s="232"/>
      <c r="O1071" s="233"/>
      <c r="P1071" s="233"/>
      <c r="Q1071" s="233"/>
      <c r="R1071" s="234"/>
      <c r="S1071" s="235" t="s">
        <v>38</v>
      </c>
      <c r="T1071" s="233"/>
      <c r="U1071" s="233"/>
      <c r="V1071" s="233"/>
      <c r="W1071" s="234"/>
      <c r="X1071" s="236"/>
      <c r="Y1071" s="235" t="s">
        <v>38</v>
      </c>
      <c r="Z1071" s="233" t="s">
        <v>38</v>
      </c>
      <c r="AA1071" s="233"/>
      <c r="AB1071" s="233"/>
      <c r="AC1071" s="234"/>
      <c r="AD1071" s="237"/>
      <c r="AE1071" s="233"/>
      <c r="AF1071" s="233"/>
      <c r="AG1071" s="234"/>
      <c r="AH1071" s="237"/>
      <c r="AI1071" s="237"/>
      <c r="AJ1071" s="236"/>
      <c r="AK1071" s="238">
        <f t="shared" si="77"/>
        <v>3</v>
      </c>
      <c r="AL1071" s="239"/>
    </row>
    <row r="1072" spans="1:40" ht="37.5" customHeight="1">
      <c r="A1072" s="63">
        <f>VLOOKUP(C1072,[1]業者一覧!_xlnm.Database,3,FALSE)</f>
        <v>0</v>
      </c>
      <c r="B1072" s="99">
        <f>VLOOKUP(C1072,[1]業者一覧!_xlnm.Database,11,FALSE)</f>
        <v>1</v>
      </c>
      <c r="C1072" s="64">
        <v>343</v>
      </c>
      <c r="D1072" s="65" t="str">
        <f t="shared" si="78"/>
        <v>04101000343</v>
      </c>
      <c r="E1072" s="66" t="str">
        <f>VLOOKUP(C1072,[1]業者一覧!_xlnm.Database,2,FALSE)</f>
        <v>東芝環境ソリューション㈱</v>
      </c>
      <c r="F1072" s="67">
        <f>VLOOKUP(C1072,[1]業者一覧!_xlnm.Database,4,FALSE)</f>
        <v>41486</v>
      </c>
      <c r="G1072" s="68">
        <f>EDATE(F1072,84)-1</f>
        <v>44042</v>
      </c>
      <c r="H1072" s="69" t="str">
        <f>VLOOKUP(C1072,[1]業者一覧!_xlnm.Database,12,FALSE)</f>
        <v>吉田　久律</v>
      </c>
      <c r="I1072" s="69" t="str">
        <f>VLOOKUP(C1072,[1]業者一覧!_xlnm.Database,13,FALSE)</f>
        <v>ﾄｳｼﾊﾞｶﾝｷｮｳｿﾘｭｰｼｮﾝ</v>
      </c>
      <c r="J1072" s="70">
        <f>VLOOKUP(C1072,[1]業者一覧!_xlnm.Database,16,FALSE)</f>
        <v>2210031</v>
      </c>
      <c r="K1072" s="66" t="str">
        <f>VLOOKUP(C1072,[1]業者一覧!_xlnm.Database,17,FALSE)</f>
        <v>神奈川県横浜市鶴見区寛政町20-1</v>
      </c>
      <c r="L1072" s="71" t="str">
        <f>VLOOKUP(C1072,[1]業者一覧!_xlnm.Database,18,FALSE)</f>
        <v>045-440-6422</v>
      </c>
      <c r="M1072" s="72" t="str">
        <f>VLOOKUP(C1072,[1]業者一覧!_xlnm.Database,19,FALSE)</f>
        <v>佐外</v>
      </c>
      <c r="N1072" s="78"/>
      <c r="O1072" s="74"/>
      <c r="P1072" s="74"/>
      <c r="Q1072" s="74"/>
      <c r="R1072" s="75"/>
      <c r="S1072" s="76" t="s">
        <v>40</v>
      </c>
      <c r="T1072" s="74"/>
      <c r="U1072" s="74" t="s">
        <v>40</v>
      </c>
      <c r="V1072" s="74"/>
      <c r="W1072" s="75"/>
      <c r="X1072" s="77"/>
      <c r="Y1072" s="76"/>
      <c r="Z1072" s="74" t="s">
        <v>40</v>
      </c>
      <c r="AA1072" s="74" t="s">
        <v>40</v>
      </c>
      <c r="AB1072" s="74"/>
      <c r="AC1072" s="75" t="s">
        <v>40</v>
      </c>
      <c r="AD1072" s="78"/>
      <c r="AE1072" s="74"/>
      <c r="AF1072" s="74"/>
      <c r="AG1072" s="75"/>
      <c r="AH1072" s="78"/>
      <c r="AI1072" s="78"/>
      <c r="AJ1072" s="77"/>
      <c r="AK1072" s="79">
        <f t="shared" si="77"/>
        <v>5</v>
      </c>
      <c r="AL1072" s="80"/>
    </row>
    <row r="1073" spans="1:40" ht="37.5" customHeight="1">
      <c r="A1073" s="22">
        <f>VLOOKUP(C1073,[1]業者一覧!_xlnm.Database,3,FALSE)</f>
        <v>0</v>
      </c>
      <c r="B1073" s="22">
        <f>VLOOKUP(C1073,[1]業者一覧!_xlnm.Database,11,FALSE)</f>
        <v>1</v>
      </c>
      <c r="C1073" s="23">
        <v>100708</v>
      </c>
      <c r="D1073" s="42" t="str">
        <f t="shared" si="78"/>
        <v>04101100708</v>
      </c>
      <c r="E1073" s="43" t="str">
        <f>VLOOKUP(C1073,[1]業者一覧!_xlnm.Database,2,FALSE)</f>
        <v>㈲東昇建設</v>
      </c>
      <c r="F1073" s="44">
        <f>VLOOKUP(C1073,[1]業者一覧!_xlnm.Database,4,FALSE)</f>
        <v>43085</v>
      </c>
      <c r="G1073" s="45">
        <f t="shared" ref="G1073:G1095" si="80">EDATE(F1073,60)-1</f>
        <v>44910</v>
      </c>
      <c r="H1073" s="46" t="str">
        <f>VLOOKUP(C1073,[1]業者一覧!_xlnm.Database,12,FALSE)</f>
        <v>北島 隆廣</v>
      </c>
      <c r="I1073" s="46" t="str">
        <f>VLOOKUP(C1073,[1]業者一覧!_xlnm.Database,13,FALSE)</f>
        <v>ﾄｳｼｮｳｹﾝｾﾂ</v>
      </c>
      <c r="J1073" s="29">
        <f>VLOOKUP(C1073,[1]業者一覧!_xlnm.Database,16,FALSE)</f>
        <v>8400211</v>
      </c>
      <c r="K1073" s="43" t="str">
        <f>VLOOKUP(C1073,[1]業者一覧!_xlnm.Database,17,FALSE)</f>
        <v>佐賀県佐賀市大和町大字東山田2528-1</v>
      </c>
      <c r="L1073" s="47" t="str">
        <f>VLOOKUP(C1073,[1]業者一覧!_xlnm.Database,18,FALSE)</f>
        <v>0952-62-1711</v>
      </c>
      <c r="M1073" s="48" t="str">
        <f>VLOOKUP(C1073,[1]業者一覧!_xlnm.Database,19,FALSE)</f>
        <v>佐内</v>
      </c>
      <c r="N1073" s="49" t="s">
        <v>38</v>
      </c>
      <c r="O1073" s="50" t="s">
        <v>38</v>
      </c>
      <c r="P1073" s="50"/>
      <c r="Q1073" s="50"/>
      <c r="R1073" s="51"/>
      <c r="S1073" s="52" t="s">
        <v>38</v>
      </c>
      <c r="T1073" s="50" t="s">
        <v>38</v>
      </c>
      <c r="U1073" s="50" t="s">
        <v>38</v>
      </c>
      <c r="V1073" s="50" t="s">
        <v>38</v>
      </c>
      <c r="W1073" s="51"/>
      <c r="X1073" s="53"/>
      <c r="Y1073" s="52" t="s">
        <v>38</v>
      </c>
      <c r="Z1073" s="50" t="s">
        <v>38</v>
      </c>
      <c r="AA1073" s="50" t="s">
        <v>38</v>
      </c>
      <c r="AB1073" s="50"/>
      <c r="AC1073" s="51" t="s">
        <v>38</v>
      </c>
      <c r="AD1073" s="54"/>
      <c r="AE1073" s="50"/>
      <c r="AF1073" s="50"/>
      <c r="AG1073" s="51"/>
      <c r="AH1073" s="54" t="s">
        <v>38</v>
      </c>
      <c r="AI1073" s="54"/>
      <c r="AJ1073" s="53"/>
      <c r="AK1073" s="55">
        <f t="shared" si="77"/>
        <v>10</v>
      </c>
      <c r="AL1073" s="56"/>
    </row>
    <row r="1074" spans="1:40" ht="37.5" customHeight="1">
      <c r="A1074" s="22">
        <f>VLOOKUP(C1074,[1]業者一覧!_xlnm.Database,3,FALSE)</f>
        <v>0</v>
      </c>
      <c r="B1074" s="22">
        <f>VLOOKUP(C1074,[1]業者一覧!_xlnm.Database,11,FALSE)</f>
        <v>7</v>
      </c>
      <c r="C1074" s="23">
        <v>178740</v>
      </c>
      <c r="D1074" s="42" t="str">
        <f t="shared" si="78"/>
        <v>04107178740</v>
      </c>
      <c r="E1074" s="43" t="str">
        <f>VLOOKUP(C1074,[1]業者一覧!_xlnm.Database,2,FALSE)</f>
        <v>㈱東信電気</v>
      </c>
      <c r="F1074" s="44">
        <f>VLOOKUP(C1074,[1]業者一覧!_xlnm.Database,4,FALSE)</f>
        <v>43674</v>
      </c>
      <c r="G1074" s="45">
        <f t="shared" si="80"/>
        <v>45500</v>
      </c>
      <c r="H1074" s="46" t="str">
        <f>VLOOKUP(C1074,[1]業者一覧!_xlnm.Database,12,FALSE)</f>
        <v>東島 信昭</v>
      </c>
      <c r="I1074" s="46" t="str">
        <f>VLOOKUP(C1074,[1]業者一覧!_xlnm.Database,13,FALSE)</f>
        <v>ﾄｳｼﾝﾃﾞﾝｷ</v>
      </c>
      <c r="J1074" s="29">
        <f>VLOOKUP(C1074,[1]業者一覧!_xlnm.Database,16,FALSE)</f>
        <v>8491102</v>
      </c>
      <c r="K1074" s="43" t="str">
        <f>VLOOKUP(C1074,[1]業者一覧!_xlnm.Database,17,FALSE)</f>
        <v>佐賀県杵島郡白石町大字大渡823</v>
      </c>
      <c r="L1074" s="47" t="str">
        <f>VLOOKUP(C1074,[1]業者一覧!_xlnm.Database,18,FALSE)</f>
        <v>0952-84-6278</v>
      </c>
      <c r="M1074" s="48" t="str">
        <f>VLOOKUP(C1074,[1]業者一覧!_xlnm.Database,19,FALSE)</f>
        <v>杵内</v>
      </c>
      <c r="N1074" s="49"/>
      <c r="O1074" s="50"/>
      <c r="P1074" s="50"/>
      <c r="Q1074" s="50"/>
      <c r="R1074" s="51"/>
      <c r="S1074" s="52" t="s">
        <v>50</v>
      </c>
      <c r="T1074" s="50"/>
      <c r="U1074" s="50"/>
      <c r="V1074" s="50"/>
      <c r="W1074" s="51"/>
      <c r="X1074" s="53"/>
      <c r="Y1074" s="52"/>
      <c r="Z1074" s="50" t="s">
        <v>50</v>
      </c>
      <c r="AA1074" s="50" t="s">
        <v>50</v>
      </c>
      <c r="AB1074" s="50"/>
      <c r="AC1074" s="51"/>
      <c r="AD1074" s="54"/>
      <c r="AE1074" s="50"/>
      <c r="AF1074" s="50"/>
      <c r="AG1074" s="51"/>
      <c r="AH1074" s="54"/>
      <c r="AI1074" s="54"/>
      <c r="AJ1074" s="53"/>
      <c r="AK1074" s="55">
        <f t="shared" si="77"/>
        <v>3</v>
      </c>
      <c r="AL1074" s="56" t="s">
        <v>129</v>
      </c>
    </row>
    <row r="1075" spans="1:40" ht="37.5" customHeight="1">
      <c r="A1075" s="22">
        <f>VLOOKUP(C1075,[1]業者一覧!_xlnm.Database,3,FALSE)</f>
        <v>0</v>
      </c>
      <c r="B1075" s="22">
        <f>VLOOKUP(C1075,[1]業者一覧!_xlnm.Database,11,FALSE)</f>
        <v>7</v>
      </c>
      <c r="C1075" s="23">
        <v>187000</v>
      </c>
      <c r="D1075" s="42" t="str">
        <f t="shared" si="78"/>
        <v>04107187000</v>
      </c>
      <c r="E1075" s="43" t="str">
        <f>VLOOKUP(C1075,[1]業者一覧!_xlnm.Database,2,FALSE)</f>
        <v>㈲藤武建設</v>
      </c>
      <c r="F1075" s="44">
        <f>VLOOKUP(C1075,[1]業者一覧!_xlnm.Database,4,FALSE)</f>
        <v>42430</v>
      </c>
      <c r="G1075" s="45">
        <f t="shared" si="80"/>
        <v>44255</v>
      </c>
      <c r="H1075" s="46" t="str">
        <f>VLOOKUP(C1075,[1]業者一覧!_xlnm.Database,12,FALSE)</f>
        <v>藤武　信介</v>
      </c>
      <c r="I1075" s="46" t="str">
        <f>VLOOKUP(C1075,[1]業者一覧!_xlnm.Database,13,FALSE)</f>
        <v>ﾄｳﾀｹｹﾝｾﾂ</v>
      </c>
      <c r="J1075" s="29" t="str">
        <f>VLOOKUP(C1075,[1]業者一覧!_xlnm.Database,16,FALSE)</f>
        <v>849-1204</v>
      </c>
      <c r="K1075" s="43" t="str">
        <f>VLOOKUP(C1075,[1]業者一覧!_xlnm.Database,17,FALSE)</f>
        <v>佐賀県杵島郡白石町大字坂田1069-3</v>
      </c>
      <c r="L1075" s="47" t="str">
        <f>VLOOKUP(C1075,[1]業者一覧!_xlnm.Database,18,FALSE)</f>
        <v>0954-65-2174</v>
      </c>
      <c r="M1075" s="48" t="str">
        <f>VLOOKUP(C1075,[1]業者一覧!_xlnm.Database,19,FALSE)</f>
        <v>杵内</v>
      </c>
      <c r="N1075" s="49"/>
      <c r="O1075" s="50"/>
      <c r="P1075" s="50"/>
      <c r="Q1075" s="50"/>
      <c r="R1075" s="51"/>
      <c r="S1075" s="52" t="s">
        <v>38</v>
      </c>
      <c r="T1075" s="50" t="s">
        <v>38</v>
      </c>
      <c r="U1075" s="50" t="s">
        <v>38</v>
      </c>
      <c r="V1075" s="50" t="s">
        <v>38</v>
      </c>
      <c r="W1075" s="51"/>
      <c r="X1075" s="53"/>
      <c r="Y1075" s="52" t="s">
        <v>38</v>
      </c>
      <c r="Z1075" s="50" t="s">
        <v>38</v>
      </c>
      <c r="AA1075" s="50" t="s">
        <v>38</v>
      </c>
      <c r="AB1075" s="50"/>
      <c r="AC1075" s="51" t="s">
        <v>38</v>
      </c>
      <c r="AD1075" s="54"/>
      <c r="AE1075" s="50"/>
      <c r="AF1075" s="50"/>
      <c r="AG1075" s="51"/>
      <c r="AH1075" s="54" t="s">
        <v>38</v>
      </c>
      <c r="AI1075" s="54"/>
      <c r="AJ1075" s="53"/>
      <c r="AK1075" s="55">
        <f t="shared" si="77"/>
        <v>8</v>
      </c>
      <c r="AL1075" s="56"/>
      <c r="AN1075" s="58"/>
    </row>
    <row r="1076" spans="1:40" ht="37.5" customHeight="1">
      <c r="A1076" s="22">
        <f>VLOOKUP(C1076,[1]業者一覧!_xlnm.Database,3,FALSE)</f>
        <v>0</v>
      </c>
      <c r="B1076" s="22">
        <f>VLOOKUP(C1076,[1]業者一覧!_xlnm.Database,11,FALSE)</f>
        <v>1</v>
      </c>
      <c r="C1076" s="23">
        <v>71698</v>
      </c>
      <c r="D1076" s="42" t="str">
        <f t="shared" si="78"/>
        <v>04101071698</v>
      </c>
      <c r="E1076" s="43" t="str">
        <f>VLOOKUP(C1076,[1]業者一覧!_xlnm.Database,2,FALSE)</f>
        <v>トウテン工業㈱</v>
      </c>
      <c r="F1076" s="44">
        <f>VLOOKUP(C1076,[1]業者一覧!_xlnm.Database,4,FALSE)</f>
        <v>42338</v>
      </c>
      <c r="G1076" s="45">
        <f t="shared" si="80"/>
        <v>44164</v>
      </c>
      <c r="H1076" s="46" t="str">
        <f>VLOOKUP(C1076,[1]業者一覧!_xlnm.Database,12,FALSE)</f>
        <v>石橋 登天</v>
      </c>
      <c r="I1076" s="46" t="str">
        <f>VLOOKUP(C1076,[1]業者一覧!_xlnm.Database,13,FALSE)</f>
        <v>ﾄｳﾃﾝｺｳｷﾞｮｳ</v>
      </c>
      <c r="J1076" s="29">
        <f>VLOOKUP(C1076,[1]業者一覧!_xlnm.Database,16,FALSE)</f>
        <v>8320816</v>
      </c>
      <c r="K1076" s="43" t="str">
        <f>VLOOKUP(C1076,[1]業者一覧!_xlnm.Database,17,FALSE)</f>
        <v>福岡県柳川市三橋町久末1289-3</v>
      </c>
      <c r="L1076" s="47" t="str">
        <f>VLOOKUP(C1076,[1]業者一覧!_xlnm.Database,18,FALSE)</f>
        <v>0944-73-4439</v>
      </c>
      <c r="M1076" s="48" t="str">
        <f>VLOOKUP(C1076,[1]業者一覧!_xlnm.Database,19,FALSE)</f>
        <v>佐外</v>
      </c>
      <c r="N1076" s="49"/>
      <c r="O1076" s="50"/>
      <c r="P1076" s="50"/>
      <c r="Q1076" s="50"/>
      <c r="R1076" s="51"/>
      <c r="S1076" s="52" t="s">
        <v>38</v>
      </c>
      <c r="T1076" s="50" t="s">
        <v>38</v>
      </c>
      <c r="U1076" s="50" t="s">
        <v>38</v>
      </c>
      <c r="V1076" s="50" t="s">
        <v>38</v>
      </c>
      <c r="W1076" s="51"/>
      <c r="X1076" s="53"/>
      <c r="Y1076" s="52"/>
      <c r="Z1076" s="50" t="s">
        <v>38</v>
      </c>
      <c r="AA1076" s="50" t="s">
        <v>38</v>
      </c>
      <c r="AB1076" s="50"/>
      <c r="AC1076" s="51" t="s">
        <v>38</v>
      </c>
      <c r="AD1076" s="54"/>
      <c r="AE1076" s="50"/>
      <c r="AF1076" s="50"/>
      <c r="AG1076" s="51"/>
      <c r="AH1076" s="54" t="s">
        <v>38</v>
      </c>
      <c r="AI1076" s="54" t="s">
        <v>40</v>
      </c>
      <c r="AJ1076" s="53"/>
      <c r="AK1076" s="55">
        <f t="shared" si="77"/>
        <v>7</v>
      </c>
      <c r="AL1076" s="56"/>
      <c r="AN1076" s="58"/>
    </row>
    <row r="1077" spans="1:40" ht="37.5" customHeight="1">
      <c r="A1077" s="22">
        <f>VLOOKUP(C1077,[1]業者一覧!_xlnm.Database,3,FALSE)</f>
        <v>0</v>
      </c>
      <c r="B1077" s="22">
        <f>VLOOKUP(C1077,[1]業者一覧!_xlnm.Database,11,FALSE)</f>
        <v>1</v>
      </c>
      <c r="C1077" s="23">
        <v>20745</v>
      </c>
      <c r="D1077" s="42" t="str">
        <f t="shared" si="78"/>
        <v>04101020745</v>
      </c>
      <c r="E1077" s="43" t="str">
        <f>VLOOKUP(C1077,[1]業者一覧!_xlnm.Database,2,FALSE)</f>
        <v>㈲東肥産業</v>
      </c>
      <c r="F1077" s="44">
        <f>VLOOKUP(C1077,[1]業者一覧!_xlnm.Database,4,FALSE)</f>
        <v>41981</v>
      </c>
      <c r="G1077" s="45">
        <f t="shared" si="80"/>
        <v>43806</v>
      </c>
      <c r="H1077" s="46" t="str">
        <f>VLOOKUP(C1077,[1]業者一覧!_xlnm.Database,12,FALSE)</f>
        <v>北野 謙一</v>
      </c>
      <c r="I1077" s="46" t="str">
        <f>VLOOKUP(C1077,[1]業者一覧!_xlnm.Database,13,FALSE)</f>
        <v>ﾄｳﾋｻﾝｷﾞｮｳ</v>
      </c>
      <c r="J1077" s="29" t="str">
        <f>VLOOKUP(C1077,[1]業者一覧!_xlnm.Database,16,FALSE)</f>
        <v>830-1224</v>
      </c>
      <c r="K1077" s="43" t="str">
        <f>VLOOKUP(C1077,[1]業者一覧!_xlnm.Database,17,FALSE)</f>
        <v>福岡県三井郡大刀洗町大字鵜木1404-2</v>
      </c>
      <c r="L1077" s="47" t="str">
        <f>VLOOKUP(C1077,[1]業者一覧!_xlnm.Database,18,FALSE)</f>
        <v>0942-77-3788</v>
      </c>
      <c r="M1077" s="48" t="str">
        <f>VLOOKUP(C1077,[1]業者一覧!_xlnm.Database,19,FALSE)</f>
        <v>佐外</v>
      </c>
      <c r="N1077" s="49"/>
      <c r="O1077" s="50" t="s">
        <v>38</v>
      </c>
      <c r="P1077" s="50" t="s">
        <v>38</v>
      </c>
      <c r="Q1077" s="50"/>
      <c r="R1077" s="51"/>
      <c r="S1077" s="52" t="s">
        <v>38</v>
      </c>
      <c r="T1077" s="50"/>
      <c r="U1077" s="50" t="s">
        <v>38</v>
      </c>
      <c r="V1077" s="50"/>
      <c r="W1077" s="51" t="s">
        <v>38</v>
      </c>
      <c r="X1077" s="53"/>
      <c r="Y1077" s="52"/>
      <c r="Z1077" s="50" t="s">
        <v>38</v>
      </c>
      <c r="AA1077" s="50"/>
      <c r="AB1077" s="50"/>
      <c r="AC1077" s="51"/>
      <c r="AD1077" s="54"/>
      <c r="AE1077" s="50" t="s">
        <v>38</v>
      </c>
      <c r="AF1077" s="50"/>
      <c r="AG1077" s="51"/>
      <c r="AH1077" s="54"/>
      <c r="AI1077" s="54"/>
      <c r="AJ1077" s="53"/>
      <c r="AK1077" s="55">
        <f t="shared" si="77"/>
        <v>7</v>
      </c>
      <c r="AL1077" s="56"/>
      <c r="AN1077" s="58"/>
    </row>
    <row r="1078" spans="1:40" ht="37.5" customHeight="1">
      <c r="A1078" s="22">
        <f>VLOOKUP(C1078,[1]業者一覧!_xlnm.Database,3,FALSE)</f>
        <v>0</v>
      </c>
      <c r="B1078" s="22">
        <f>VLOOKUP(C1078,[1]業者一覧!_xlnm.Database,11,FALSE)</f>
        <v>7</v>
      </c>
      <c r="C1078" s="23">
        <v>2403</v>
      </c>
      <c r="D1078" s="42" t="str">
        <f t="shared" si="78"/>
        <v>04107002403</v>
      </c>
      <c r="E1078" s="43" t="str">
        <f>VLOOKUP(C1078,[1]業者一覧!_xlnm.Database,2,FALSE)</f>
        <v>㈲東彼清掃</v>
      </c>
      <c r="F1078" s="44">
        <f>VLOOKUP(C1078,[1]業者一覧!_xlnm.Database,4,FALSE)</f>
        <v>43190</v>
      </c>
      <c r="G1078" s="45">
        <f t="shared" si="80"/>
        <v>45015</v>
      </c>
      <c r="H1078" s="46" t="str">
        <f>VLOOKUP(C1078,[1]業者一覧!_xlnm.Database,12,FALSE)</f>
        <v>三根 正治</v>
      </c>
      <c r="I1078" s="46" t="str">
        <f>VLOOKUP(C1078,[1]業者一覧!_xlnm.Database,13,FALSE)</f>
        <v>ﾄｳﾋｾｲｿｳ</v>
      </c>
      <c r="J1078" s="29">
        <f>VLOOKUP(C1078,[1]業者一覧!_xlnm.Database,16,FALSE)</f>
        <v>8593605</v>
      </c>
      <c r="K1078" s="43" t="str">
        <f>VLOOKUP(C1078,[1]業者一覧!_xlnm.Database,17,FALSE)</f>
        <v>長崎県東彼杵郡川棚町百津郷1185-3</v>
      </c>
      <c r="L1078" s="47" t="str">
        <f>VLOOKUP(C1078,[1]業者一覧!_xlnm.Database,18,FALSE)</f>
        <v>0956-82-5144</v>
      </c>
      <c r="M1078" s="48" t="str">
        <f>VLOOKUP(C1078,[1]業者一覧!_xlnm.Database,19,FALSE)</f>
        <v>杵外</v>
      </c>
      <c r="N1078" s="49" t="s">
        <v>38</v>
      </c>
      <c r="O1078" s="50" t="s">
        <v>38</v>
      </c>
      <c r="P1078" s="50"/>
      <c r="Q1078" s="50"/>
      <c r="R1078" s="51"/>
      <c r="S1078" s="52" t="s">
        <v>38</v>
      </c>
      <c r="T1078" s="50" t="s">
        <v>38</v>
      </c>
      <c r="U1078" s="50" t="s">
        <v>38</v>
      </c>
      <c r="V1078" s="50"/>
      <c r="W1078" s="51"/>
      <c r="X1078" s="53"/>
      <c r="Y1078" s="52"/>
      <c r="Z1078" s="50" t="s">
        <v>38</v>
      </c>
      <c r="AA1078" s="50" t="s">
        <v>38</v>
      </c>
      <c r="AB1078" s="50"/>
      <c r="AC1078" s="51" t="s">
        <v>38</v>
      </c>
      <c r="AD1078" s="54"/>
      <c r="AE1078" s="50"/>
      <c r="AF1078" s="50"/>
      <c r="AG1078" s="51"/>
      <c r="AH1078" s="54" t="s">
        <v>38</v>
      </c>
      <c r="AI1078" s="54" t="s">
        <v>38</v>
      </c>
      <c r="AJ1078" s="53" t="s">
        <v>38</v>
      </c>
      <c r="AK1078" s="55">
        <f t="shared" si="77"/>
        <v>8</v>
      </c>
      <c r="AL1078" s="56"/>
      <c r="AN1078" s="58"/>
    </row>
    <row r="1079" spans="1:40" ht="37.5" customHeight="1">
      <c r="A1079" s="22">
        <f>VLOOKUP(C1079,[1]業者一覧!_xlnm.Database,3,FALSE)</f>
        <v>0</v>
      </c>
      <c r="B1079" s="22">
        <f>VLOOKUP(C1079,[1]業者一覧!_xlnm.Database,11,FALSE)</f>
        <v>1</v>
      </c>
      <c r="C1079" s="23">
        <v>126975</v>
      </c>
      <c r="D1079" s="42" t="str">
        <f t="shared" si="78"/>
        <v>04101126975</v>
      </c>
      <c r="E1079" s="43" t="str">
        <f>VLOOKUP(C1079,[1]業者一覧!_xlnm.Database,2,FALSE)</f>
        <v>㈲東福産業サービス</v>
      </c>
      <c r="F1079" s="44">
        <f>VLOOKUP(C1079,[1]業者一覧!_xlnm.Database,4,FALSE)</f>
        <v>42655</v>
      </c>
      <c r="G1079" s="45">
        <f t="shared" si="80"/>
        <v>44480</v>
      </c>
      <c r="H1079" s="46" t="str">
        <f>VLOOKUP(C1079,[1]業者一覧!_xlnm.Database,12,FALSE)</f>
        <v>池井 誠</v>
      </c>
      <c r="I1079" s="46" t="str">
        <f>VLOOKUP(C1079,[1]業者一覧!_xlnm.Database,13,FALSE)</f>
        <v>ﾄｳﾌｸｻﾝｷﾞｮｳｻｰﾋﾞｽ</v>
      </c>
      <c r="J1079" s="29" t="str">
        <f>VLOOKUP(C1079,[1]業者一覧!_xlnm.Database,16,FALSE)</f>
        <v>811-3133</v>
      </c>
      <c r="K1079" s="43" t="str">
        <f>VLOOKUP(C1079,[1]業者一覧!_xlnm.Database,17,FALSE)</f>
        <v>福岡県古賀市青柳町684-4</v>
      </c>
      <c r="L1079" s="47" t="str">
        <f>VLOOKUP(C1079,[1]業者一覧!_xlnm.Database,18,FALSE)</f>
        <v>092-406-0357</v>
      </c>
      <c r="M1079" s="48" t="str">
        <f>VLOOKUP(C1079,[1]業者一覧!_xlnm.Database,19,FALSE)</f>
        <v>佐外</v>
      </c>
      <c r="N1079" s="49" t="s">
        <v>38</v>
      </c>
      <c r="O1079" s="50" t="s">
        <v>38</v>
      </c>
      <c r="P1079" s="50" t="s">
        <v>38</v>
      </c>
      <c r="Q1079" s="50" t="s">
        <v>38</v>
      </c>
      <c r="R1079" s="51" t="s">
        <v>38</v>
      </c>
      <c r="S1079" s="52" t="s">
        <v>38</v>
      </c>
      <c r="T1079" s="50" t="s">
        <v>38</v>
      </c>
      <c r="U1079" s="50" t="s">
        <v>38</v>
      </c>
      <c r="V1079" s="50" t="s">
        <v>38</v>
      </c>
      <c r="W1079" s="51" t="s">
        <v>38</v>
      </c>
      <c r="X1079" s="53"/>
      <c r="Y1079" s="52" t="s">
        <v>38</v>
      </c>
      <c r="Z1079" s="50" t="s">
        <v>38</v>
      </c>
      <c r="AA1079" s="50" t="s">
        <v>38</v>
      </c>
      <c r="AB1079" s="50" t="s">
        <v>38</v>
      </c>
      <c r="AC1079" s="51" t="s">
        <v>38</v>
      </c>
      <c r="AD1079" s="54"/>
      <c r="AE1079" s="50"/>
      <c r="AF1079" s="50" t="s">
        <v>38</v>
      </c>
      <c r="AG1079" s="51"/>
      <c r="AH1079" s="54" t="s">
        <v>38</v>
      </c>
      <c r="AI1079" s="54"/>
      <c r="AJ1079" s="53"/>
      <c r="AK1079" s="55">
        <f t="shared" si="77"/>
        <v>16</v>
      </c>
      <c r="AL1079" s="56"/>
    </row>
    <row r="1080" spans="1:40" ht="37.5" customHeight="1">
      <c r="A1080" s="22">
        <f>VLOOKUP(C1080,[1]業者一覧!_xlnm.Database,3,FALSE)</f>
        <v>0</v>
      </c>
      <c r="B1080" s="22">
        <f>VLOOKUP(C1080,[1]業者一覧!_xlnm.Database,11,FALSE)</f>
        <v>3</v>
      </c>
      <c r="C1080" s="23">
        <v>104362</v>
      </c>
      <c r="D1080" s="42" t="str">
        <f t="shared" si="78"/>
        <v>04103104362</v>
      </c>
      <c r="E1080" s="43" t="str">
        <f>VLOOKUP(C1080,[1]業者一覧!_xlnm.Database,2,FALSE)</f>
        <v>東洋開発工業㈱</v>
      </c>
      <c r="F1080" s="44">
        <f>VLOOKUP(C1080,[1]業者一覧!_xlnm.Database,4,FALSE)</f>
        <v>43271</v>
      </c>
      <c r="G1080" s="45">
        <f t="shared" si="80"/>
        <v>45096</v>
      </c>
      <c r="H1080" s="46" t="str">
        <f>VLOOKUP(C1080,[1]業者一覧!_xlnm.Database,12,FALSE)</f>
        <v>大木 康伸</v>
      </c>
      <c r="I1080" s="46" t="str">
        <f>VLOOKUP(C1080,[1]業者一覧!_xlnm.Database,13,FALSE)</f>
        <v>ﾄｳﾖｳｶｲﾊﾂｺｳｷﾞｮｳ</v>
      </c>
      <c r="J1080" s="29">
        <f>VLOOKUP(C1080,[1]業者一覧!_xlnm.Database,16,FALSE)</f>
        <v>8310006</v>
      </c>
      <c r="K1080" s="43" t="str">
        <f>VLOOKUP(C1080,[1]業者一覧!_xlnm.Database,17,FALSE)</f>
        <v>福岡県大川市大字中古賀960-2</v>
      </c>
      <c r="L1080" s="47" t="str">
        <f>VLOOKUP(C1080,[1]業者一覧!_xlnm.Database,18,FALSE)</f>
        <v>0944-88-0393</v>
      </c>
      <c r="M1080" s="48" t="str">
        <f>VLOOKUP(C1080,[1]業者一覧!_xlnm.Database,19,FALSE)</f>
        <v>鳥外</v>
      </c>
      <c r="N1080" s="49"/>
      <c r="O1080" s="50" t="s">
        <v>38</v>
      </c>
      <c r="P1080" s="50" t="s">
        <v>38</v>
      </c>
      <c r="Q1080" s="50" t="s">
        <v>38</v>
      </c>
      <c r="R1080" s="51" t="s">
        <v>38</v>
      </c>
      <c r="S1080" s="52" t="s">
        <v>38</v>
      </c>
      <c r="T1080" s="50" t="s">
        <v>38</v>
      </c>
      <c r="U1080" s="50" t="s">
        <v>38</v>
      </c>
      <c r="V1080" s="50" t="s">
        <v>38</v>
      </c>
      <c r="W1080" s="51"/>
      <c r="X1080" s="53"/>
      <c r="Y1080" s="52" t="s">
        <v>38</v>
      </c>
      <c r="Z1080" s="50" t="s">
        <v>38</v>
      </c>
      <c r="AA1080" s="50" t="s">
        <v>38</v>
      </c>
      <c r="AB1080" s="50"/>
      <c r="AC1080" s="51" t="s">
        <v>38</v>
      </c>
      <c r="AD1080" s="54"/>
      <c r="AE1080" s="50"/>
      <c r="AF1080" s="50"/>
      <c r="AG1080" s="51"/>
      <c r="AH1080" s="54" t="s">
        <v>38</v>
      </c>
      <c r="AI1080" s="54" t="s">
        <v>38</v>
      </c>
      <c r="AJ1080" s="53" t="s">
        <v>38</v>
      </c>
      <c r="AK1080" s="55">
        <f t="shared" si="77"/>
        <v>12</v>
      </c>
      <c r="AL1080" s="56"/>
    </row>
    <row r="1081" spans="1:40" ht="37.5" customHeight="1">
      <c r="A1081" s="22">
        <f>VLOOKUP(C1081,[1]業者一覧!_xlnm.Database,3,FALSE)</f>
        <v>0</v>
      </c>
      <c r="B1081" s="22">
        <f>VLOOKUP(C1081,[1]業者一覧!_xlnm.Database,11,FALSE)</f>
        <v>7</v>
      </c>
      <c r="C1081" s="23">
        <v>172828</v>
      </c>
      <c r="D1081" s="42" t="str">
        <f t="shared" si="78"/>
        <v>04107172828</v>
      </c>
      <c r="E1081" s="43" t="str">
        <f>VLOOKUP(C1081,[1]業者一覧!_xlnm.Database,2,FALSE)</f>
        <v>㈲東洋カッターサービス</v>
      </c>
      <c r="F1081" s="44">
        <f>VLOOKUP(C1081,[1]業者一覧!_xlnm.Database,4,FALSE)</f>
        <v>43060</v>
      </c>
      <c r="G1081" s="45">
        <f t="shared" si="80"/>
        <v>44885</v>
      </c>
      <c r="H1081" s="46" t="str">
        <f>VLOOKUP(C1081,[1]業者一覧!_xlnm.Database,12,FALSE)</f>
        <v>土谷 直樹</v>
      </c>
      <c r="I1081" s="46" t="str">
        <f>VLOOKUP(C1081,[1]業者一覧!_xlnm.Database,13,FALSE)</f>
        <v>ﾄｳﾖｳｶｯﾀｰｻｰﾋﾞｽ</v>
      </c>
      <c r="J1081" s="29" t="str">
        <f>VLOOKUP(C1081,[1]業者一覧!_xlnm.Database,16,FALSE)</f>
        <v>849-4162</v>
      </c>
      <c r="K1081" s="43" t="str">
        <f>VLOOKUP(C1081,[1]業者一覧!_xlnm.Database,17,FALSE)</f>
        <v>佐賀県西松浦郡有田町上内野丙3603-1</v>
      </c>
      <c r="L1081" s="47" t="str">
        <f>VLOOKUP(C1081,[1]業者一覧!_xlnm.Database,18,FALSE)</f>
        <v>0955-46-3808</v>
      </c>
      <c r="M1081" s="48" t="str">
        <f>VLOOKUP(C1081,[1]業者一覧!_xlnm.Database,19,FALSE)</f>
        <v>伊内</v>
      </c>
      <c r="N1081" s="49"/>
      <c r="O1081" s="50" t="s">
        <v>42</v>
      </c>
      <c r="P1081" s="50" t="s">
        <v>42</v>
      </c>
      <c r="Q1081" s="50"/>
      <c r="R1081" s="51"/>
      <c r="S1081" s="52" t="s">
        <v>38</v>
      </c>
      <c r="T1081" s="50" t="s">
        <v>38</v>
      </c>
      <c r="U1081" s="50" t="s">
        <v>38</v>
      </c>
      <c r="V1081" s="50" t="s">
        <v>38</v>
      </c>
      <c r="W1081" s="51"/>
      <c r="X1081" s="53"/>
      <c r="Y1081" s="52" t="s">
        <v>38</v>
      </c>
      <c r="Z1081" s="50" t="s">
        <v>38</v>
      </c>
      <c r="AA1081" s="50" t="s">
        <v>38</v>
      </c>
      <c r="AB1081" s="50" t="s">
        <v>42</v>
      </c>
      <c r="AC1081" s="51" t="s">
        <v>38</v>
      </c>
      <c r="AD1081" s="54"/>
      <c r="AE1081" s="50"/>
      <c r="AF1081" s="50"/>
      <c r="AG1081" s="51"/>
      <c r="AH1081" s="54" t="s">
        <v>38</v>
      </c>
      <c r="AI1081" s="54">
        <v>0</v>
      </c>
      <c r="AJ1081" s="53"/>
      <c r="AK1081" s="55">
        <f t="shared" si="77"/>
        <v>11</v>
      </c>
      <c r="AL1081" s="56"/>
    </row>
    <row r="1082" spans="1:40" ht="37.5" customHeight="1">
      <c r="A1082" s="22">
        <f>VLOOKUP(C1082,[1]業者一覧!_xlnm.Database,3,FALSE)</f>
        <v>0</v>
      </c>
      <c r="B1082" s="22">
        <f>VLOOKUP(C1082,[1]業者一覧!_xlnm.Database,11,FALSE)</f>
        <v>5</v>
      </c>
      <c r="C1082" s="23">
        <v>15866</v>
      </c>
      <c r="D1082" s="42" t="str">
        <f t="shared" si="78"/>
        <v>04105015866</v>
      </c>
      <c r="E1082" s="43" t="str">
        <f>VLOOKUP(C1082,[1]業者一覧!_xlnm.Database,2,FALSE)</f>
        <v>東洋ケミカル㈱</v>
      </c>
      <c r="F1082" s="44">
        <f>VLOOKUP(C1082,[1]業者一覧!_xlnm.Database,4,FALSE)</f>
        <v>42192</v>
      </c>
      <c r="G1082" s="45">
        <f t="shared" si="80"/>
        <v>44018</v>
      </c>
      <c r="H1082" s="46" t="str">
        <f>VLOOKUP(C1082,[1]業者一覧!_xlnm.Database,12,FALSE)</f>
        <v>平田 稔</v>
      </c>
      <c r="I1082" s="46" t="str">
        <f>VLOOKUP(C1082,[1]業者一覧!_xlnm.Database,13,FALSE)</f>
        <v>ﾄｳﾖｳｹﾐｶﾙ</v>
      </c>
      <c r="J1082" s="29">
        <f>VLOOKUP(C1082,[1]業者一覧!_xlnm.Database,16,FALSE)</f>
        <v>8470861</v>
      </c>
      <c r="K1082" s="43" t="str">
        <f>VLOOKUP(C1082,[1]業者一覧!_xlnm.Database,17,FALSE)</f>
        <v>佐賀県唐津市二夕子3-212</v>
      </c>
      <c r="L1082" s="47" t="str">
        <f>VLOOKUP(C1082,[1]業者一覧!_xlnm.Database,18,FALSE)</f>
        <v>0955-73-0309</v>
      </c>
      <c r="M1082" s="48" t="str">
        <f>VLOOKUP(C1082,[1]業者一覧!_xlnm.Database,19,FALSE)</f>
        <v>唐内</v>
      </c>
      <c r="N1082" s="49"/>
      <c r="O1082" s="50"/>
      <c r="P1082" s="50"/>
      <c r="Q1082" s="50"/>
      <c r="R1082" s="51"/>
      <c r="S1082" s="52" t="s">
        <v>40</v>
      </c>
      <c r="T1082" s="50"/>
      <c r="U1082" s="50"/>
      <c r="V1082" s="50"/>
      <c r="W1082" s="51"/>
      <c r="X1082" s="53"/>
      <c r="Y1082" s="52"/>
      <c r="Z1082" s="50"/>
      <c r="AA1082" s="50"/>
      <c r="AB1082" s="50"/>
      <c r="AC1082" s="51"/>
      <c r="AD1082" s="54"/>
      <c r="AE1082" s="50"/>
      <c r="AF1082" s="50"/>
      <c r="AG1082" s="51"/>
      <c r="AH1082" s="54"/>
      <c r="AI1082" s="54"/>
      <c r="AJ1082" s="53"/>
      <c r="AK1082" s="55">
        <f t="shared" si="77"/>
        <v>1</v>
      </c>
      <c r="AL1082" s="56"/>
    </row>
    <row r="1083" spans="1:40" ht="37.5" customHeight="1">
      <c r="A1083" s="101">
        <f>VLOOKUP(C1083,[1]業者一覧!_xlnm.Database,3,FALSE)</f>
        <v>0</v>
      </c>
      <c r="B1083" s="101">
        <f>VLOOKUP(C1083,[1]業者一覧!_xlnm.Database,11,FALSE)</f>
        <v>1</v>
      </c>
      <c r="C1083" s="126">
        <v>189527</v>
      </c>
      <c r="D1083" s="127" t="str">
        <f t="shared" si="78"/>
        <v>04101189527</v>
      </c>
      <c r="E1083" s="128" t="str">
        <f>VLOOKUP(C1083,[1]業者一覧!_xlnm.Database,2,FALSE)</f>
        <v>㈱東楽園</v>
      </c>
      <c r="F1083" s="129">
        <f>VLOOKUP(C1083,[1]業者一覧!_xlnm.Database,4,FALSE)</f>
        <v>42528</v>
      </c>
      <c r="G1083" s="130">
        <f t="shared" si="80"/>
        <v>44353</v>
      </c>
      <c r="H1083" s="131" t="str">
        <f>VLOOKUP(C1083,[1]業者一覧!_xlnm.Database,12,FALSE)</f>
        <v>東島 隆文</v>
      </c>
      <c r="I1083" s="131" t="str">
        <f>VLOOKUP(C1083,[1]業者一覧!_xlnm.Database,13,FALSE)</f>
        <v>ﾄｳﾗｸｴﾝ</v>
      </c>
      <c r="J1083" s="108">
        <f>VLOOKUP(C1083,[1]業者一覧!_xlnm.Database,16,FALSE)</f>
        <v>8490916</v>
      </c>
      <c r="K1083" s="128" t="str">
        <f>VLOOKUP(C1083,[1]業者一覧!_xlnm.Database,17,FALSE)</f>
        <v>佐賀県佐賀市金立町大字金立1034</v>
      </c>
      <c r="L1083" s="97" t="str">
        <f>VLOOKUP(C1083,[1]業者一覧!_xlnm.Database,18,FALSE)</f>
        <v>0952-98-0123</v>
      </c>
      <c r="M1083" s="132" t="str">
        <f>VLOOKUP(C1083,[1]業者一覧!_xlnm.Database,19,FALSE)</f>
        <v>佐内</v>
      </c>
      <c r="N1083" s="133"/>
      <c r="O1083" s="134"/>
      <c r="P1083" s="134"/>
      <c r="Q1083" s="134"/>
      <c r="R1083" s="135"/>
      <c r="S1083" s="136" t="s">
        <v>38</v>
      </c>
      <c r="T1083" s="134"/>
      <c r="U1083" s="134" t="s">
        <v>38</v>
      </c>
      <c r="V1083" s="134"/>
      <c r="W1083" s="135"/>
      <c r="X1083" s="137"/>
      <c r="Y1083" s="136" t="s">
        <v>38</v>
      </c>
      <c r="Z1083" s="134" t="s">
        <v>38</v>
      </c>
      <c r="AA1083" s="134" t="s">
        <v>38</v>
      </c>
      <c r="AB1083" s="134"/>
      <c r="AC1083" s="135" t="s">
        <v>38</v>
      </c>
      <c r="AD1083" s="138"/>
      <c r="AE1083" s="134"/>
      <c r="AF1083" s="134"/>
      <c r="AG1083" s="135"/>
      <c r="AH1083" s="138"/>
      <c r="AI1083" s="138"/>
      <c r="AJ1083" s="137"/>
      <c r="AK1083" s="139">
        <f t="shared" si="77"/>
        <v>6</v>
      </c>
      <c r="AL1083" s="140"/>
    </row>
    <row r="1084" spans="1:40" ht="37.5" customHeight="1">
      <c r="A1084" s="22">
        <f>VLOOKUP(C1084,[1]業者一覧!_xlnm.Database,3,FALSE)</f>
        <v>0</v>
      </c>
      <c r="B1084" s="22">
        <f>VLOOKUP(C1084,[1]業者一覧!_xlnm.Database,11,FALSE)</f>
        <v>3</v>
      </c>
      <c r="C1084" s="23">
        <v>39878</v>
      </c>
      <c r="D1084" s="42" t="str">
        <f t="shared" si="78"/>
        <v>04103039878</v>
      </c>
      <c r="E1084" s="43" t="str">
        <f>VLOOKUP(C1084,[1]業者一覧!_xlnm.Database,2,FALSE)</f>
        <v>㈱東和</v>
      </c>
      <c r="F1084" s="44">
        <f>VLOOKUP(C1084,[1]業者一覧!_xlnm.Database,4,FALSE)</f>
        <v>42696</v>
      </c>
      <c r="G1084" s="45">
        <f t="shared" si="80"/>
        <v>44521</v>
      </c>
      <c r="H1084" s="46" t="str">
        <f>VLOOKUP(C1084,[1]業者一覧!_xlnm.Database,12,FALSE)</f>
        <v>松本 道夫</v>
      </c>
      <c r="I1084" s="46" t="str">
        <f>VLOOKUP(C1084,[1]業者一覧!_xlnm.Database,13,FALSE)</f>
        <v>ﾄｳﾜ</v>
      </c>
      <c r="J1084" s="29">
        <f>VLOOKUP(C1084,[1]業者一覧!_xlnm.Database,16,FALSE)</f>
        <v>8618041</v>
      </c>
      <c r="K1084" s="43" t="str">
        <f>VLOOKUP(C1084,[1]業者一覧!_xlnm.Database,17,FALSE)</f>
        <v>熊本県熊本市東区戸島1-8-27</v>
      </c>
      <c r="L1084" s="47" t="str">
        <f>VLOOKUP(C1084,[1]業者一覧!_xlnm.Database,18,FALSE)</f>
        <v>096-380-6011</v>
      </c>
      <c r="M1084" s="48" t="str">
        <f>VLOOKUP(C1084,[1]業者一覧!_xlnm.Database,19,FALSE)</f>
        <v>鳥外</v>
      </c>
      <c r="N1084" s="49"/>
      <c r="O1084" s="50" t="s">
        <v>40</v>
      </c>
      <c r="P1084" s="50" t="s">
        <v>40</v>
      </c>
      <c r="Q1084" s="50" t="s">
        <v>40</v>
      </c>
      <c r="R1084" s="51" t="s">
        <v>40</v>
      </c>
      <c r="S1084" s="52" t="s">
        <v>40</v>
      </c>
      <c r="T1084" s="50"/>
      <c r="U1084" s="50"/>
      <c r="V1084" s="50"/>
      <c r="W1084" s="51" t="s">
        <v>40</v>
      </c>
      <c r="X1084" s="53"/>
      <c r="Y1084" s="52"/>
      <c r="Z1084" s="50" t="s">
        <v>40</v>
      </c>
      <c r="AA1084" s="50"/>
      <c r="AB1084" s="50"/>
      <c r="AC1084" s="51"/>
      <c r="AD1084" s="54"/>
      <c r="AE1084" s="50"/>
      <c r="AF1084" s="50"/>
      <c r="AG1084" s="51"/>
      <c r="AH1084" s="54"/>
      <c r="AI1084" s="54"/>
      <c r="AJ1084" s="53"/>
      <c r="AK1084" s="55">
        <f t="shared" si="77"/>
        <v>7</v>
      </c>
      <c r="AL1084" s="56"/>
    </row>
    <row r="1085" spans="1:40" ht="37.5" customHeight="1">
      <c r="A1085" s="22">
        <f>VLOOKUP(C1085,[1]業者一覧!_xlnm.Database,3,FALSE)</f>
        <v>0</v>
      </c>
      <c r="B1085" s="22">
        <f>VLOOKUP(C1085,[1]業者一覧!_xlnm.Database,11,FALSE)</f>
        <v>1</v>
      </c>
      <c r="C1085" s="23">
        <v>79022</v>
      </c>
      <c r="D1085" s="42" t="str">
        <f t="shared" si="78"/>
        <v>04101079022</v>
      </c>
      <c r="E1085" s="43" t="str">
        <f>VLOOKUP(C1085,[1]業者一覧!_xlnm.Database,2,FALSE)</f>
        <v>㈱東和金物商会</v>
      </c>
      <c r="F1085" s="44">
        <f>VLOOKUP(C1085,[1]業者一覧!_xlnm.Database,4,FALSE)</f>
        <v>42428</v>
      </c>
      <c r="G1085" s="45">
        <f t="shared" si="80"/>
        <v>44254</v>
      </c>
      <c r="H1085" s="46" t="str">
        <f>VLOOKUP(C1085,[1]業者一覧!_xlnm.Database,12,FALSE)</f>
        <v>宜本 満</v>
      </c>
      <c r="I1085" s="46" t="str">
        <f>VLOOKUP(C1085,[1]業者一覧!_xlnm.Database,13,FALSE)</f>
        <v>ﾄｳﾜｶﾅﾓﾉｼｮｳｶｲ</v>
      </c>
      <c r="J1085" s="29" t="str">
        <f>VLOOKUP(C1085,[1]業者一覧!_xlnm.Database,16,FALSE)</f>
        <v>812-0863</v>
      </c>
      <c r="K1085" s="43" t="str">
        <f>VLOOKUP(C1085,[1]業者一覧!_xlnm.Database,17,FALSE)</f>
        <v>福岡県福岡市博多区金の隈3-11-11</v>
      </c>
      <c r="L1085" s="47" t="str">
        <f>VLOOKUP(C1085,[1]業者一覧!_xlnm.Database,18,FALSE)</f>
        <v>092-503-0895</v>
      </c>
      <c r="M1085" s="48" t="str">
        <f>VLOOKUP(C1085,[1]業者一覧!_xlnm.Database,19,FALSE)</f>
        <v>佐外</v>
      </c>
      <c r="N1085" s="49"/>
      <c r="O1085" s="50"/>
      <c r="P1085" s="50" t="s">
        <v>38</v>
      </c>
      <c r="Q1085" s="50"/>
      <c r="R1085" s="51"/>
      <c r="S1085" s="52" t="s">
        <v>38</v>
      </c>
      <c r="T1085" s="50" t="s">
        <v>38</v>
      </c>
      <c r="U1085" s="50" t="s">
        <v>38</v>
      </c>
      <c r="V1085" s="50" t="s">
        <v>38</v>
      </c>
      <c r="W1085" s="51"/>
      <c r="X1085" s="53"/>
      <c r="Y1085" s="52" t="s">
        <v>38</v>
      </c>
      <c r="Z1085" s="50" t="s">
        <v>38</v>
      </c>
      <c r="AA1085" s="50" t="s">
        <v>38</v>
      </c>
      <c r="AB1085" s="50"/>
      <c r="AC1085" s="51" t="s">
        <v>38</v>
      </c>
      <c r="AD1085" s="54"/>
      <c r="AE1085" s="50"/>
      <c r="AF1085" s="50"/>
      <c r="AG1085" s="51"/>
      <c r="AH1085" s="54" t="s">
        <v>38</v>
      </c>
      <c r="AI1085" s="54"/>
      <c r="AJ1085" s="53"/>
      <c r="AK1085" s="55">
        <f t="shared" si="77"/>
        <v>9</v>
      </c>
      <c r="AL1085" s="56"/>
    </row>
    <row r="1086" spans="1:40" ht="37.5" customHeight="1">
      <c r="A1086" s="22">
        <f>VLOOKUP(C1086,[1]業者一覧!_xlnm.Database,3,FALSE)</f>
        <v>0</v>
      </c>
      <c r="B1086" s="22">
        <f>VLOOKUP(C1086,[1]業者一覧!_xlnm.Database,11,FALSE)</f>
        <v>7</v>
      </c>
      <c r="C1086" s="23">
        <v>169605</v>
      </c>
      <c r="D1086" s="42" t="str">
        <f t="shared" si="78"/>
        <v>04107169605</v>
      </c>
      <c r="E1086" s="43" t="str">
        <f>VLOOKUP(C1086,[1]業者一覧!_xlnm.Database,2,FALSE)</f>
        <v>㈱トーキュー</v>
      </c>
      <c r="F1086" s="44">
        <f>VLOOKUP(C1086,[1]業者一覧!_xlnm.Database,4,FALSE)</f>
        <v>43073</v>
      </c>
      <c r="G1086" s="45">
        <f t="shared" si="80"/>
        <v>44898</v>
      </c>
      <c r="H1086" s="46" t="str">
        <f>VLOOKUP(C1086,[1]業者一覧!_xlnm.Database,12,FALSE)</f>
        <v>藤瀬 勝靖</v>
      </c>
      <c r="I1086" s="46" t="str">
        <f>VLOOKUP(C1086,[1]業者一覧!_xlnm.Database,13,FALSE)</f>
        <v>ﾄｰｷｭｰ</v>
      </c>
      <c r="J1086" s="29" t="str">
        <f>VLOOKUP(C1086,[1]業者一覧!_xlnm.Database,16,FALSE)</f>
        <v>849-0503</v>
      </c>
      <c r="K1086" s="43" t="str">
        <f>VLOOKUP(C1086,[1]業者一覧!_xlnm.Database,17,FALSE)</f>
        <v>佐賀県杵島郡江北町大字惣領分1926-1</v>
      </c>
      <c r="L1086" s="47" t="str">
        <f>VLOOKUP(C1086,[1]業者一覧!_xlnm.Database,18,FALSE)</f>
        <v>0952-86-5811</v>
      </c>
      <c r="M1086" s="48" t="str">
        <f>VLOOKUP(C1086,[1]業者一覧!_xlnm.Database,19,FALSE)</f>
        <v>杵内</v>
      </c>
      <c r="N1086" s="49"/>
      <c r="O1086" s="50"/>
      <c r="P1086" s="50"/>
      <c r="Q1086" s="50"/>
      <c r="R1086" s="51"/>
      <c r="S1086" s="52" t="s">
        <v>38</v>
      </c>
      <c r="T1086" s="50" t="s">
        <v>38</v>
      </c>
      <c r="U1086" s="50" t="s">
        <v>38</v>
      </c>
      <c r="V1086" s="50" t="s">
        <v>38</v>
      </c>
      <c r="W1086" s="51"/>
      <c r="X1086" s="53"/>
      <c r="Y1086" s="52"/>
      <c r="Z1086" s="50" t="s">
        <v>38</v>
      </c>
      <c r="AA1086" s="50" t="s">
        <v>38</v>
      </c>
      <c r="AB1086" s="50"/>
      <c r="AC1086" s="51" t="s">
        <v>38</v>
      </c>
      <c r="AD1086" s="54"/>
      <c r="AE1086" s="50"/>
      <c r="AF1086" s="50"/>
      <c r="AG1086" s="51"/>
      <c r="AH1086" s="54" t="s">
        <v>54</v>
      </c>
      <c r="AI1086" s="54" t="s">
        <v>38</v>
      </c>
      <c r="AJ1086" s="53"/>
      <c r="AK1086" s="55">
        <f t="shared" si="77"/>
        <v>7</v>
      </c>
      <c r="AL1086" s="56"/>
    </row>
    <row r="1087" spans="1:40" ht="37.5" customHeight="1">
      <c r="A1087" s="22">
        <f>VLOOKUP(C1087,[1]業者一覧!_xlnm.Database,3,FALSE)</f>
        <v>0</v>
      </c>
      <c r="B1087" s="22">
        <f>VLOOKUP(C1087,[1]業者一覧!_xlnm.Database,11,FALSE)</f>
        <v>1</v>
      </c>
      <c r="C1087" s="23">
        <v>73743</v>
      </c>
      <c r="D1087" s="42" t="str">
        <f t="shared" si="78"/>
        <v>04101073743</v>
      </c>
      <c r="E1087" s="43" t="str">
        <f>VLOOKUP(C1087,[1]業者一覧!_xlnm.Database,2,FALSE)</f>
        <v>㈱トーヨーハウジング</v>
      </c>
      <c r="F1087" s="44">
        <f>VLOOKUP(C1087,[1]業者一覧!_xlnm.Database,4,FALSE)</f>
        <v>42762</v>
      </c>
      <c r="G1087" s="45">
        <f t="shared" si="80"/>
        <v>44587</v>
      </c>
      <c r="H1087" s="46" t="str">
        <f>VLOOKUP(C1087,[1]業者一覧!_xlnm.Database,12,FALSE)</f>
        <v>吉岡 政弘</v>
      </c>
      <c r="I1087" s="46" t="str">
        <f>VLOOKUP(C1087,[1]業者一覧!_xlnm.Database,13,FALSE)</f>
        <v>ﾄｰﾖｰﾊｳｼﾞﾝｸﾞ</v>
      </c>
      <c r="J1087" s="29" t="str">
        <f>VLOOKUP(C1087,[1]業者一覧!_xlnm.Database,16,FALSE)</f>
        <v>849-0915</v>
      </c>
      <c r="K1087" s="43" t="str">
        <f>VLOOKUP(C1087,[1]業者一覧!_xlnm.Database,17,FALSE)</f>
        <v>佐賀県佐賀市兵庫北2-27-16</v>
      </c>
      <c r="L1087" s="47" t="str">
        <f>VLOOKUP(C1087,[1]業者一覧!_xlnm.Database,18,FALSE)</f>
        <v>0952-20-6868</v>
      </c>
      <c r="M1087" s="48" t="str">
        <f>VLOOKUP(C1087,[1]業者一覧!_xlnm.Database,19,FALSE)</f>
        <v>佐内</v>
      </c>
      <c r="N1087" s="49"/>
      <c r="O1087" s="50"/>
      <c r="P1087" s="50"/>
      <c r="Q1087" s="50"/>
      <c r="R1087" s="51"/>
      <c r="S1087" s="52" t="s">
        <v>38</v>
      </c>
      <c r="T1087" s="50" t="s">
        <v>38</v>
      </c>
      <c r="U1087" s="50" t="s">
        <v>38</v>
      </c>
      <c r="V1087" s="50"/>
      <c r="W1087" s="51"/>
      <c r="X1087" s="53"/>
      <c r="Y1087" s="52" t="s">
        <v>38</v>
      </c>
      <c r="Z1087" s="50" t="s">
        <v>38</v>
      </c>
      <c r="AA1087" s="50" t="s">
        <v>38</v>
      </c>
      <c r="AB1087" s="50"/>
      <c r="AC1087" s="51" t="s">
        <v>38</v>
      </c>
      <c r="AD1087" s="54"/>
      <c r="AE1087" s="50"/>
      <c r="AF1087" s="50"/>
      <c r="AG1087" s="51"/>
      <c r="AH1087" s="54" t="s">
        <v>38</v>
      </c>
      <c r="AI1087" s="54"/>
      <c r="AJ1087" s="53"/>
      <c r="AK1087" s="55">
        <f t="shared" si="77"/>
        <v>7</v>
      </c>
      <c r="AL1087" s="56"/>
    </row>
    <row r="1088" spans="1:40" ht="37.5" customHeight="1">
      <c r="A1088" s="22">
        <f>VLOOKUP(C1088,[1]業者一覧!_xlnm.Database,3,FALSE)</f>
        <v>0</v>
      </c>
      <c r="B1088" s="22">
        <f>VLOOKUP(C1088,[1]業者一覧!_xlnm.Database,11,FALSE)</f>
        <v>3</v>
      </c>
      <c r="C1088" s="23">
        <v>29804</v>
      </c>
      <c r="D1088" s="42" t="str">
        <f t="shared" si="78"/>
        <v>04103029804</v>
      </c>
      <c r="E1088" s="43" t="str">
        <f>VLOOKUP(C1088,[1]業者一覧!_xlnm.Database,2,FALSE)</f>
        <v>㈱時津運送社</v>
      </c>
      <c r="F1088" s="44">
        <f>VLOOKUP(C1088,[1]業者一覧!_xlnm.Database,4,FALSE)</f>
        <v>43697</v>
      </c>
      <c r="G1088" s="45">
        <f t="shared" si="80"/>
        <v>45523</v>
      </c>
      <c r="H1088" s="46" t="str">
        <f>VLOOKUP(C1088,[1]業者一覧!_xlnm.Database,12,FALSE)</f>
        <v>時津 弘</v>
      </c>
      <c r="I1088" s="46" t="str">
        <f>VLOOKUP(C1088,[1]業者一覧!_xlnm.Database,13,FALSE)</f>
        <v>ﾄｷﾂｳﾝｿｳｼｬ</v>
      </c>
      <c r="J1088" s="29">
        <f>VLOOKUP(C1088,[1]業者一覧!_xlnm.Database,16,FALSE)</f>
        <v>8380203</v>
      </c>
      <c r="K1088" s="43" t="str">
        <f>VLOOKUP(C1088,[1]業者一覧!_xlnm.Database,17,FALSE)</f>
        <v>福岡県朝倉郡筑前町畑嶋字松ヶ坂437</v>
      </c>
      <c r="L1088" s="47" t="str">
        <f>VLOOKUP(C1088,[1]業者一覧!_xlnm.Database,18,FALSE)</f>
        <v>0946-42-5755</v>
      </c>
      <c r="M1088" s="48" t="str">
        <f>VLOOKUP(C1088,[1]業者一覧!_xlnm.Database,19,FALSE)</f>
        <v>鳥外</v>
      </c>
      <c r="N1088" s="49"/>
      <c r="O1088" s="50"/>
      <c r="P1088" s="50"/>
      <c r="Q1088" s="50"/>
      <c r="R1088" s="51"/>
      <c r="S1088" s="52"/>
      <c r="T1088" s="50"/>
      <c r="U1088" s="50"/>
      <c r="V1088" s="50"/>
      <c r="W1088" s="51"/>
      <c r="X1088" s="53"/>
      <c r="Y1088" s="52"/>
      <c r="Z1088" s="50"/>
      <c r="AA1088" s="50"/>
      <c r="AB1088" s="50"/>
      <c r="AC1088" s="51" t="s">
        <v>39</v>
      </c>
      <c r="AD1088" s="54"/>
      <c r="AE1088" s="50"/>
      <c r="AF1088" s="50"/>
      <c r="AG1088" s="51"/>
      <c r="AH1088" s="54"/>
      <c r="AI1088" s="54"/>
      <c r="AJ1088" s="53"/>
      <c r="AK1088" s="55">
        <f t="shared" si="77"/>
        <v>1</v>
      </c>
      <c r="AL1088" s="56" t="s">
        <v>66</v>
      </c>
    </row>
    <row r="1089" spans="1:40" ht="37.5" customHeight="1">
      <c r="A1089" s="22">
        <f>VLOOKUP(C1089,[1]業者一覧!_xlnm.Database,3,FALSE)</f>
        <v>0</v>
      </c>
      <c r="B1089" s="22">
        <f>VLOOKUP(C1089,[1]業者一覧!_xlnm.Database,11,FALSE)</f>
        <v>1</v>
      </c>
      <c r="C1089" s="23">
        <v>198528</v>
      </c>
      <c r="D1089" s="42" t="str">
        <f t="shared" si="78"/>
        <v>04101198528</v>
      </c>
      <c r="E1089" s="43" t="str">
        <f>VLOOKUP(C1089,[1]業者一覧!_xlnm.Database,2,FALSE)</f>
        <v>㈲常盤建設</v>
      </c>
      <c r="F1089" s="44">
        <f>VLOOKUP(C1089,[1]業者一覧!_xlnm.Database,4,FALSE)</f>
        <v>43066</v>
      </c>
      <c r="G1089" s="45">
        <f t="shared" si="80"/>
        <v>44891</v>
      </c>
      <c r="H1089" s="46" t="str">
        <f>VLOOKUP(C1089,[1]業者一覧!_xlnm.Database,12,FALSE)</f>
        <v>常盤 秀幸</v>
      </c>
      <c r="I1089" s="46" t="str">
        <f>VLOOKUP(C1089,[1]業者一覧!_xlnm.Database,13,FALSE)</f>
        <v>ﾄｷﾜｹﾝｾﾂ</v>
      </c>
      <c r="J1089" s="29" t="str">
        <f>VLOOKUP(C1089,[1]業者一覧!_xlnm.Database,16,FALSE)</f>
        <v>840-0515</v>
      </c>
      <c r="K1089" s="43" t="str">
        <f>VLOOKUP(C1089,[1]業者一覧!_xlnm.Database,17,FALSE)</f>
        <v>佐賀県佐賀市富士町大字松瀬2618-55</v>
      </c>
      <c r="L1089" s="47" t="str">
        <f>VLOOKUP(C1089,[1]業者一覧!_xlnm.Database,18,FALSE)</f>
        <v>0952-51-0133</v>
      </c>
      <c r="M1089" s="48" t="str">
        <f>VLOOKUP(C1089,[1]業者一覧!_xlnm.Database,19,FALSE)</f>
        <v>佐内</v>
      </c>
      <c r="N1089" s="49"/>
      <c r="O1089" s="50"/>
      <c r="P1089" s="50"/>
      <c r="Q1089" s="50"/>
      <c r="R1089" s="51"/>
      <c r="S1089" s="52" t="s">
        <v>42</v>
      </c>
      <c r="T1089" s="50" t="s">
        <v>42</v>
      </c>
      <c r="U1089" s="50" t="s">
        <v>42</v>
      </c>
      <c r="V1089" s="50" t="s">
        <v>42</v>
      </c>
      <c r="W1089" s="51"/>
      <c r="X1089" s="53"/>
      <c r="Y1089" s="52" t="s">
        <v>42</v>
      </c>
      <c r="Z1089" s="50" t="s">
        <v>42</v>
      </c>
      <c r="AA1089" s="50" t="s">
        <v>42</v>
      </c>
      <c r="AB1089" s="50"/>
      <c r="AC1089" s="51" t="s">
        <v>42</v>
      </c>
      <c r="AD1089" s="54"/>
      <c r="AE1089" s="50"/>
      <c r="AF1089" s="50"/>
      <c r="AG1089" s="51"/>
      <c r="AH1089" s="54" t="s">
        <v>42</v>
      </c>
      <c r="AI1089" s="54"/>
      <c r="AJ1089" s="53"/>
      <c r="AK1089" s="55">
        <f t="shared" si="77"/>
        <v>8</v>
      </c>
      <c r="AL1089" s="56"/>
    </row>
    <row r="1090" spans="1:40" ht="37.5" customHeight="1">
      <c r="A1090" s="22">
        <f>VLOOKUP(C1090,[1]業者一覧!_xlnm.Database,3,FALSE)</f>
        <v>0</v>
      </c>
      <c r="B1090" s="22">
        <f>VLOOKUP(C1090,[1]業者一覧!_xlnm.Database,11,FALSE)</f>
        <v>1</v>
      </c>
      <c r="C1090" s="23">
        <v>153388</v>
      </c>
      <c r="D1090" s="42" t="str">
        <f t="shared" si="78"/>
        <v>04101153388</v>
      </c>
      <c r="E1090" s="43" t="str">
        <f>VLOOKUP(C1090,[1]業者一覧!_xlnm.Database,2,FALSE)</f>
        <v>㈲徳島緑化建設</v>
      </c>
      <c r="F1090" s="44">
        <f>VLOOKUP(C1090,[1]業者一覧!_xlnm.Database,4,FALSE)</f>
        <v>42052</v>
      </c>
      <c r="G1090" s="45">
        <f t="shared" si="80"/>
        <v>43877</v>
      </c>
      <c r="H1090" s="46" t="str">
        <f>VLOOKUP(C1090,[1]業者一覧!_xlnm.Database,12,FALSE)</f>
        <v>徳島 良美</v>
      </c>
      <c r="I1090" s="46" t="str">
        <f>VLOOKUP(C1090,[1]業者一覧!_xlnm.Database,13,FALSE)</f>
        <v>ﾄｸｼﾏﾘｮｯｶｹﾝｾﾂ</v>
      </c>
      <c r="J1090" s="29">
        <f>VLOOKUP(C1090,[1]業者一覧!_xlnm.Database,16,FALSE)</f>
        <v>8420121</v>
      </c>
      <c r="K1090" s="43" t="str">
        <f>VLOOKUP(C1090,[1]業者一覧!_xlnm.Database,17,FALSE)</f>
        <v>佐賀県神埼市神埼町志波屋2166-1</v>
      </c>
      <c r="L1090" s="47" t="str">
        <f>VLOOKUP(C1090,[1]業者一覧!_xlnm.Database,18,FALSE)</f>
        <v>0952-53-1758</v>
      </c>
      <c r="M1090" s="48" t="str">
        <f>VLOOKUP(C1090,[1]業者一覧!_xlnm.Database,19,FALSE)</f>
        <v>佐内</v>
      </c>
      <c r="N1090" s="49" t="s">
        <v>38</v>
      </c>
      <c r="O1090" s="50" t="s">
        <v>38</v>
      </c>
      <c r="P1090" s="50"/>
      <c r="Q1090" s="50"/>
      <c r="R1090" s="51"/>
      <c r="S1090" s="52" t="s">
        <v>38</v>
      </c>
      <c r="T1090" s="50" t="s">
        <v>38</v>
      </c>
      <c r="U1090" s="50" t="s">
        <v>38</v>
      </c>
      <c r="V1090" s="50" t="s">
        <v>38</v>
      </c>
      <c r="W1090" s="51"/>
      <c r="X1090" s="53"/>
      <c r="Y1090" s="52"/>
      <c r="Z1090" s="50" t="s">
        <v>38</v>
      </c>
      <c r="AA1090" s="50" t="s">
        <v>38</v>
      </c>
      <c r="AB1090" s="50"/>
      <c r="AC1090" s="51" t="s">
        <v>38</v>
      </c>
      <c r="AD1090" s="54"/>
      <c r="AE1090" s="50"/>
      <c r="AF1090" s="50"/>
      <c r="AG1090" s="51"/>
      <c r="AH1090" s="54" t="s">
        <v>38</v>
      </c>
      <c r="AI1090" s="54"/>
      <c r="AJ1090" s="53"/>
      <c r="AK1090" s="55">
        <f t="shared" si="77"/>
        <v>9</v>
      </c>
      <c r="AL1090" s="56"/>
    </row>
    <row r="1091" spans="1:40" ht="37.5" customHeight="1">
      <c r="A1091" s="22">
        <f>VLOOKUP(C1091,[1]業者一覧!_xlnm.Database,3,FALSE)</f>
        <v>0</v>
      </c>
      <c r="B1091" s="22">
        <f>VLOOKUP(C1091,[1]業者一覧!_xlnm.Database,11,FALSE)</f>
        <v>5</v>
      </c>
      <c r="C1091" s="23">
        <v>160922</v>
      </c>
      <c r="D1091" s="42" t="str">
        <f t="shared" si="78"/>
        <v>04105160922</v>
      </c>
      <c r="E1091" s="43" t="str">
        <f>VLOOKUP(C1091,[1]業者一覧!_xlnm.Database,2,FALSE)</f>
        <v>㈲徳永工務店</v>
      </c>
      <c r="F1091" s="44">
        <f>VLOOKUP(C1091,[1]業者一覧!_xlnm.Database,4,FALSE)</f>
        <v>42557</v>
      </c>
      <c r="G1091" s="45">
        <f t="shared" si="80"/>
        <v>44382</v>
      </c>
      <c r="H1091" s="46" t="str">
        <f>VLOOKUP(C1091,[1]業者一覧!_xlnm.Database,12,FALSE)</f>
        <v>徳永 良二</v>
      </c>
      <c r="I1091" s="46" t="str">
        <f>VLOOKUP(C1091,[1]業者一覧!_xlnm.Database,13,FALSE)</f>
        <v>ﾄｸﾅｶﾞｺｳﾑﾃﾝ</v>
      </c>
      <c r="J1091" s="29" t="str">
        <f>VLOOKUP(C1091,[1]業者一覧!_xlnm.Database,16,FALSE)</f>
        <v>847-1442</v>
      </c>
      <c r="K1091" s="43" t="str">
        <f>VLOOKUP(C1091,[1]業者一覧!_xlnm.Database,17,FALSE)</f>
        <v>佐賀県東松浦郡玄海町値賀川内1322-2</v>
      </c>
      <c r="L1091" s="47" t="str">
        <f>VLOOKUP(C1091,[1]業者一覧!_xlnm.Database,18,FALSE)</f>
        <v>0955-52-6733</v>
      </c>
      <c r="M1091" s="48" t="str">
        <f>VLOOKUP(C1091,[1]業者一覧!_xlnm.Database,19,FALSE)</f>
        <v>唐内</v>
      </c>
      <c r="N1091" s="49"/>
      <c r="O1091" s="50"/>
      <c r="P1091" s="50"/>
      <c r="Q1091" s="50"/>
      <c r="R1091" s="51"/>
      <c r="S1091" s="52" t="s">
        <v>40</v>
      </c>
      <c r="T1091" s="50" t="s">
        <v>38</v>
      </c>
      <c r="U1091" s="50" t="s">
        <v>38</v>
      </c>
      <c r="V1091" s="50"/>
      <c r="W1091" s="51"/>
      <c r="X1091" s="53"/>
      <c r="Y1091" s="52" t="s">
        <v>38</v>
      </c>
      <c r="Z1091" s="50" t="s">
        <v>38</v>
      </c>
      <c r="AA1091" s="50" t="s">
        <v>38</v>
      </c>
      <c r="AB1091" s="50"/>
      <c r="AC1091" s="51" t="s">
        <v>38</v>
      </c>
      <c r="AD1091" s="54"/>
      <c r="AE1091" s="50"/>
      <c r="AF1091" s="50"/>
      <c r="AG1091" s="51"/>
      <c r="AH1091" s="54" t="s">
        <v>38</v>
      </c>
      <c r="AI1091" s="54"/>
      <c r="AJ1091" s="53"/>
      <c r="AK1091" s="55">
        <f t="shared" si="77"/>
        <v>7</v>
      </c>
      <c r="AL1091" s="56"/>
    </row>
    <row r="1092" spans="1:40" ht="37.5" customHeight="1">
      <c r="A1092" s="22">
        <f>VLOOKUP(C1092,[1]業者一覧!_xlnm.Database,3,FALSE)</f>
        <v>1</v>
      </c>
      <c r="B1092" s="22">
        <f>VLOOKUP(C1092,[1]業者一覧!_xlnm.Database,11,FALSE)</f>
        <v>1</v>
      </c>
      <c r="C1092" s="23">
        <v>188565</v>
      </c>
      <c r="D1092" s="42" t="str">
        <f t="shared" si="78"/>
        <v>04111188565</v>
      </c>
      <c r="E1092" s="43" t="str">
        <f>VLOOKUP(C1092,[1]業者一覧!_xlnm.Database,2,FALSE)</f>
        <v>德永 準貴</v>
      </c>
      <c r="F1092" s="44">
        <f>VLOOKUP(C1092,[1]業者一覧!_xlnm.Database,4,FALSE)</f>
        <v>42522</v>
      </c>
      <c r="G1092" s="45">
        <f t="shared" si="80"/>
        <v>44347</v>
      </c>
      <c r="H1092" s="46" t="str">
        <f>VLOOKUP(C1092,[1]業者一覧!_xlnm.Database,12,FALSE)</f>
        <v>德永 準貴</v>
      </c>
      <c r="I1092" s="46" t="str">
        <f>VLOOKUP(C1092,[1]業者一覧!_xlnm.Database,13,FALSE)</f>
        <v>ﾄｸﾅｶﾞｼﾞｭﾝｷ</v>
      </c>
      <c r="J1092" s="29">
        <f>VLOOKUP(C1092,[1]業者一覧!_xlnm.Database,16,FALSE)</f>
        <v>8402106</v>
      </c>
      <c r="K1092" s="43" t="str">
        <f>VLOOKUP(C1092,[1]業者一覧!_xlnm.Database,17,FALSE)</f>
        <v>佐賀県佐賀市諸富町大字山領904-15</v>
      </c>
      <c r="L1092" s="47" t="str">
        <f>VLOOKUP(C1092,[1]業者一覧!_xlnm.Database,18,FALSE)</f>
        <v>0952-47-2144</v>
      </c>
      <c r="M1092" s="48" t="str">
        <f>VLOOKUP(C1092,[1]業者一覧!_xlnm.Database,19,FALSE)</f>
        <v>佐内</v>
      </c>
      <c r="N1092" s="49"/>
      <c r="O1092" s="50"/>
      <c r="P1092" s="50" t="s">
        <v>44</v>
      </c>
      <c r="Q1092" s="50"/>
      <c r="R1092" s="51"/>
      <c r="S1092" s="52" t="s">
        <v>40</v>
      </c>
      <c r="T1092" s="50"/>
      <c r="U1092" s="50"/>
      <c r="V1092" s="50"/>
      <c r="W1092" s="51"/>
      <c r="X1092" s="53"/>
      <c r="Y1092" s="52"/>
      <c r="Z1092" s="50" t="s">
        <v>40</v>
      </c>
      <c r="AA1092" s="50" t="s">
        <v>40</v>
      </c>
      <c r="AB1092" s="50"/>
      <c r="AC1092" s="51"/>
      <c r="AD1092" s="54"/>
      <c r="AE1092" s="50"/>
      <c r="AF1092" s="50"/>
      <c r="AG1092" s="51"/>
      <c r="AH1092" s="54" t="s">
        <v>38</v>
      </c>
      <c r="AI1092" s="54" t="s">
        <v>42</v>
      </c>
      <c r="AJ1092" s="53"/>
      <c r="AK1092" s="55">
        <f t="shared" si="77"/>
        <v>4</v>
      </c>
      <c r="AL1092" s="56" t="s">
        <v>130</v>
      </c>
      <c r="AN1092" s="58"/>
    </row>
    <row r="1093" spans="1:40" ht="37.5" customHeight="1">
      <c r="A1093" s="22">
        <f>VLOOKUP(C1093,[1]業者一覧!_xlnm.Database,3,FALSE)</f>
        <v>0</v>
      </c>
      <c r="B1093" s="22">
        <f>VLOOKUP(C1093,[1]業者一覧!_xlnm.Database,11,FALSE)</f>
        <v>1</v>
      </c>
      <c r="C1093" s="23">
        <v>112115</v>
      </c>
      <c r="D1093" s="42" t="str">
        <f t="shared" si="78"/>
        <v>04101112115</v>
      </c>
      <c r="E1093" s="43" t="str">
        <f>VLOOKUP(C1093,[1]業者一覧!_xlnm.Database,2,FALSE)</f>
        <v>㈲徳永商店</v>
      </c>
      <c r="F1093" s="44">
        <f>VLOOKUP(C1093,[1]業者一覧!_xlnm.Database,4,FALSE)</f>
        <v>43075</v>
      </c>
      <c r="G1093" s="45">
        <f t="shared" si="80"/>
        <v>44900</v>
      </c>
      <c r="H1093" s="46" t="str">
        <f>VLOOKUP(C1093,[1]業者一覧!_xlnm.Database,12,FALSE)</f>
        <v>德永 廣市</v>
      </c>
      <c r="I1093" s="46" t="str">
        <f>VLOOKUP(C1093,[1]業者一覧!_xlnm.Database,13,FALSE)</f>
        <v>ﾄｸﾅｶﾞｼｮｳﾃﾝ</v>
      </c>
      <c r="J1093" s="29">
        <f>VLOOKUP(C1093,[1]業者一覧!_xlnm.Database,16,FALSE)</f>
        <v>8402102</v>
      </c>
      <c r="K1093" s="43" t="str">
        <f>VLOOKUP(C1093,[1]業者一覧!_xlnm.Database,17,FALSE)</f>
        <v>佐賀県佐賀市諸富町大字為重899-4</v>
      </c>
      <c r="L1093" s="47" t="str">
        <f>VLOOKUP(C1093,[1]業者一覧!_xlnm.Database,18,FALSE)</f>
        <v>0952-47-2704</v>
      </c>
      <c r="M1093" s="48" t="str">
        <f>VLOOKUP(C1093,[1]業者一覧!_xlnm.Database,19,FALSE)</f>
        <v>佐内</v>
      </c>
      <c r="N1093" s="49" t="s">
        <v>42</v>
      </c>
      <c r="O1093" s="50" t="s">
        <v>42</v>
      </c>
      <c r="P1093" s="50" t="s">
        <v>42</v>
      </c>
      <c r="Q1093" s="50" t="s">
        <v>42</v>
      </c>
      <c r="R1093" s="51" t="s">
        <v>42</v>
      </c>
      <c r="S1093" s="52" t="s">
        <v>42</v>
      </c>
      <c r="T1093" s="50" t="s">
        <v>42</v>
      </c>
      <c r="U1093" s="50" t="s">
        <v>42</v>
      </c>
      <c r="V1093" s="50" t="s">
        <v>42</v>
      </c>
      <c r="W1093" s="51" t="s">
        <v>42</v>
      </c>
      <c r="X1093" s="53"/>
      <c r="Y1093" s="52" t="s">
        <v>42</v>
      </c>
      <c r="Z1093" s="50" t="s">
        <v>42</v>
      </c>
      <c r="AA1093" s="50" t="s">
        <v>42</v>
      </c>
      <c r="AB1093" s="50"/>
      <c r="AC1093" s="51" t="s">
        <v>42</v>
      </c>
      <c r="AD1093" s="54"/>
      <c r="AE1093" s="50"/>
      <c r="AF1093" s="50"/>
      <c r="AG1093" s="51"/>
      <c r="AH1093" s="54"/>
      <c r="AI1093" s="54" t="s">
        <v>42</v>
      </c>
      <c r="AJ1093" s="53" t="s">
        <v>42</v>
      </c>
      <c r="AK1093" s="55">
        <f t="shared" si="77"/>
        <v>14</v>
      </c>
      <c r="AL1093" s="56"/>
      <c r="AN1093" s="58"/>
    </row>
    <row r="1094" spans="1:40" ht="37.5" customHeight="1">
      <c r="A1094" s="22">
        <f>VLOOKUP(C1094,[1]業者一覧!_xlnm.Database,3,FALSE)</f>
        <v>0</v>
      </c>
      <c r="B1094" s="22">
        <f>VLOOKUP(C1094,[1]業者一覧!_xlnm.Database,11,FALSE)</f>
        <v>1</v>
      </c>
      <c r="C1094" s="23">
        <v>98086</v>
      </c>
      <c r="D1094" s="42" t="str">
        <f t="shared" si="78"/>
        <v>04101098086</v>
      </c>
      <c r="E1094" s="43" t="str">
        <f>VLOOKUP(C1094,[1]業者一覧!_xlnm.Database,2,FALSE)</f>
        <v>㈲土佐商事</v>
      </c>
      <c r="F1094" s="44">
        <f>VLOOKUP(C1094,[1]業者一覧!_xlnm.Database,4,FALSE)</f>
        <v>43082</v>
      </c>
      <c r="G1094" s="45">
        <f t="shared" si="80"/>
        <v>44907</v>
      </c>
      <c r="H1094" s="46" t="str">
        <f>VLOOKUP(C1094,[1]業者一覧!_xlnm.Database,12,FALSE)</f>
        <v>伊与田 直記</v>
      </c>
      <c r="I1094" s="46" t="str">
        <f>VLOOKUP(C1094,[1]業者一覧!_xlnm.Database,13,FALSE)</f>
        <v>ﾄｻｼｮｳｼﾞ</v>
      </c>
      <c r="J1094" s="29" t="str">
        <f>VLOOKUP(C1094,[1]業者一覧!_xlnm.Database,16,FALSE)</f>
        <v>880-2211</v>
      </c>
      <c r="K1094" s="43" t="str">
        <f>VLOOKUP(C1094,[1]業者一覧!_xlnm.Database,17,FALSE)</f>
        <v>宮崎県宮崎市高岡町花見1720-8</v>
      </c>
      <c r="L1094" s="47" t="str">
        <f>VLOOKUP(C1094,[1]業者一覧!_xlnm.Database,18,FALSE)</f>
        <v>0985-30-9985</v>
      </c>
      <c r="M1094" s="48" t="str">
        <f>VLOOKUP(C1094,[1]業者一覧!_xlnm.Database,19,FALSE)</f>
        <v>佐外</v>
      </c>
      <c r="N1094" s="49"/>
      <c r="O1094" s="50"/>
      <c r="P1094" s="50" t="s">
        <v>38</v>
      </c>
      <c r="Q1094" s="50"/>
      <c r="R1094" s="51" t="s">
        <v>38</v>
      </c>
      <c r="S1094" s="52" t="s">
        <v>38</v>
      </c>
      <c r="T1094" s="50" t="s">
        <v>38</v>
      </c>
      <c r="U1094" s="50" t="s">
        <v>38</v>
      </c>
      <c r="V1094" s="50" t="s">
        <v>38</v>
      </c>
      <c r="W1094" s="51"/>
      <c r="X1094" s="53"/>
      <c r="Y1094" s="52" t="s">
        <v>38</v>
      </c>
      <c r="Z1094" s="50" t="s">
        <v>38</v>
      </c>
      <c r="AA1094" s="50" t="s">
        <v>38</v>
      </c>
      <c r="AB1094" s="50"/>
      <c r="AC1094" s="51" t="s">
        <v>38</v>
      </c>
      <c r="AD1094" s="54"/>
      <c r="AE1094" s="50"/>
      <c r="AF1094" s="50"/>
      <c r="AG1094" s="51"/>
      <c r="AH1094" s="54" t="s">
        <v>38</v>
      </c>
      <c r="AI1094" s="54"/>
      <c r="AJ1094" s="53"/>
      <c r="AK1094" s="55">
        <f t="shared" si="77"/>
        <v>10</v>
      </c>
      <c r="AL1094" s="56"/>
    </row>
    <row r="1095" spans="1:40" ht="37.5" customHeight="1">
      <c r="A1095" s="22">
        <f>VLOOKUP(C1095,[1]業者一覧!_xlnm.Database,3,FALSE)</f>
        <v>0</v>
      </c>
      <c r="B1095" s="22">
        <f>VLOOKUP(C1095,[1]業者一覧!_xlnm.Database,11,FALSE)</f>
        <v>1</v>
      </c>
      <c r="C1095" s="23">
        <v>7443</v>
      </c>
      <c r="D1095" s="42" t="str">
        <f t="shared" si="78"/>
        <v>04101007443</v>
      </c>
      <c r="E1095" s="43" t="str">
        <f>VLOOKUP(C1095,[1]業者一覧!_xlnm.Database,2,FALSE)</f>
        <v>都市環境㈱</v>
      </c>
      <c r="F1095" s="44">
        <f>VLOOKUP(C1095,[1]業者一覧!_xlnm.Database,4,FALSE)</f>
        <v>43611</v>
      </c>
      <c r="G1095" s="45">
        <f t="shared" si="80"/>
        <v>45437</v>
      </c>
      <c r="H1095" s="46" t="str">
        <f>VLOOKUP(C1095,[1]業者一覧!_xlnm.Database,12,FALSE)</f>
        <v>永渕 隆誠</v>
      </c>
      <c r="I1095" s="46" t="str">
        <f>VLOOKUP(C1095,[1]業者一覧!_xlnm.Database,13,FALSE)</f>
        <v>ﾄｼｶﾝｷｮｳ</v>
      </c>
      <c r="J1095" s="29">
        <f>VLOOKUP(C1095,[1]業者一覧!_xlnm.Database,16,FALSE)</f>
        <v>8420031</v>
      </c>
      <c r="K1095" s="43" t="str">
        <f>VLOOKUP(C1095,[1]業者一覧!_xlnm.Database,17,FALSE)</f>
        <v>佐賀県神埼郡吉野ヶ里町吉田2479</v>
      </c>
      <c r="L1095" s="47" t="str">
        <f>VLOOKUP(C1095,[1]業者一覧!_xlnm.Database,18,FALSE)</f>
        <v>0952-53-5505</v>
      </c>
      <c r="M1095" s="48" t="str">
        <f>VLOOKUP(C1095,[1]業者一覧!_xlnm.Database,19,FALSE)</f>
        <v>佐内</v>
      </c>
      <c r="N1095" s="49" t="s">
        <v>40</v>
      </c>
      <c r="O1095" s="50" t="s">
        <v>40</v>
      </c>
      <c r="P1095" s="50" t="s">
        <v>38</v>
      </c>
      <c r="Q1095" s="50" t="s">
        <v>38</v>
      </c>
      <c r="R1095" s="51" t="s">
        <v>38</v>
      </c>
      <c r="S1095" s="52" t="s">
        <v>40</v>
      </c>
      <c r="T1095" s="50" t="s">
        <v>40</v>
      </c>
      <c r="U1095" s="50" t="s">
        <v>40</v>
      </c>
      <c r="V1095" s="50" t="s">
        <v>38</v>
      </c>
      <c r="W1095" s="51" t="s">
        <v>40</v>
      </c>
      <c r="X1095" s="53"/>
      <c r="Y1095" s="52" t="s">
        <v>38</v>
      </c>
      <c r="Z1095" s="50" t="s">
        <v>40</v>
      </c>
      <c r="AA1095" s="50" t="s">
        <v>40</v>
      </c>
      <c r="AB1095" s="50" t="s">
        <v>40</v>
      </c>
      <c r="AC1095" s="51" t="s">
        <v>40</v>
      </c>
      <c r="AD1095" s="54" t="s">
        <v>38</v>
      </c>
      <c r="AE1095" s="50"/>
      <c r="AF1095" s="50" t="s">
        <v>38</v>
      </c>
      <c r="AG1095" s="51" t="s">
        <v>38</v>
      </c>
      <c r="AH1095" s="54" t="s">
        <v>38</v>
      </c>
      <c r="AI1095" s="54"/>
      <c r="AJ1095" s="53"/>
      <c r="AK1095" s="55">
        <f t="shared" si="77"/>
        <v>18</v>
      </c>
      <c r="AL1095" s="56"/>
    </row>
    <row r="1096" spans="1:40" ht="37.5" customHeight="1">
      <c r="A1096" s="63">
        <f>VLOOKUP(C1096,[1]業者一覧!_xlnm.Database,3,FALSE)</f>
        <v>0</v>
      </c>
      <c r="B1096" s="63">
        <f>VLOOKUP(C1096,[1]業者一覧!_xlnm.Database,11,FALSE)</f>
        <v>1</v>
      </c>
      <c r="C1096" s="64">
        <v>5573</v>
      </c>
      <c r="D1096" s="65" t="str">
        <f t="shared" si="78"/>
        <v>04101005573</v>
      </c>
      <c r="E1096" s="66" t="str">
        <f>VLOOKUP(C1096,[1]業者一覧!_xlnm.Database,2,FALSE)</f>
        <v>㈱都市資源開発</v>
      </c>
      <c r="F1096" s="67">
        <f>VLOOKUP(C1096,[1]業者一覧!_xlnm.Database,4,FALSE)</f>
        <v>41726</v>
      </c>
      <c r="G1096" s="68">
        <f>EDATE(F1096,84)-1</f>
        <v>44282</v>
      </c>
      <c r="H1096" s="69" t="str">
        <f>VLOOKUP(C1096,[1]業者一覧!_xlnm.Database,12,FALSE)</f>
        <v>田篭 英治</v>
      </c>
      <c r="I1096" s="69" t="str">
        <f>VLOOKUP(C1096,[1]業者一覧!_xlnm.Database,13,FALSE)</f>
        <v>ﾄｼｼｹﾞﾝｶｲﾊﾂ</v>
      </c>
      <c r="J1096" s="70">
        <f>VLOOKUP(C1096,[1]業者一覧!_xlnm.Database,16,FALSE)</f>
        <v>8120008</v>
      </c>
      <c r="K1096" s="66" t="str">
        <f>VLOOKUP(C1096,[1]業者一覧!_xlnm.Database,17,FALSE)</f>
        <v>福岡県福岡市博多区東光2-16-18</v>
      </c>
      <c r="L1096" s="71" t="str">
        <f>VLOOKUP(C1096,[1]業者一覧!_xlnm.Database,18,FALSE)</f>
        <v>092-413-0855</v>
      </c>
      <c r="M1096" s="72" t="str">
        <f>VLOOKUP(C1096,[1]業者一覧!_xlnm.Database,19,FALSE)</f>
        <v>佐外</v>
      </c>
      <c r="N1096" s="73" t="s">
        <v>38</v>
      </c>
      <c r="O1096" s="74" t="s">
        <v>38</v>
      </c>
      <c r="P1096" s="74" t="s">
        <v>38</v>
      </c>
      <c r="Q1096" s="74" t="s">
        <v>38</v>
      </c>
      <c r="R1096" s="75" t="s">
        <v>38</v>
      </c>
      <c r="S1096" s="76" t="s">
        <v>40</v>
      </c>
      <c r="T1096" s="74" t="s">
        <v>40</v>
      </c>
      <c r="U1096" s="74" t="s">
        <v>40</v>
      </c>
      <c r="V1096" s="74" t="s">
        <v>38</v>
      </c>
      <c r="W1096" s="75"/>
      <c r="X1096" s="77"/>
      <c r="Y1096" s="76" t="s">
        <v>40</v>
      </c>
      <c r="Z1096" s="74" t="s">
        <v>40</v>
      </c>
      <c r="AA1096" s="74" t="s">
        <v>40</v>
      </c>
      <c r="AB1096" s="74" t="s">
        <v>38</v>
      </c>
      <c r="AC1096" s="75" t="s">
        <v>40</v>
      </c>
      <c r="AD1096" s="78"/>
      <c r="AE1096" s="74"/>
      <c r="AF1096" s="74"/>
      <c r="AG1096" s="75"/>
      <c r="AH1096" s="78" t="s">
        <v>38</v>
      </c>
      <c r="AI1096" s="78"/>
      <c r="AJ1096" s="77"/>
      <c r="AK1096" s="79">
        <f t="shared" si="77"/>
        <v>14</v>
      </c>
      <c r="AL1096" s="80"/>
    </row>
    <row r="1097" spans="1:40" ht="37.5" customHeight="1">
      <c r="A1097" s="22">
        <f>VLOOKUP(C1097,[1]業者一覧!_xlnm.Database,3,FALSE)</f>
        <v>0</v>
      </c>
      <c r="B1097" s="22">
        <f>VLOOKUP(C1097,[1]業者一覧!_xlnm.Database,11,FALSE)</f>
        <v>1</v>
      </c>
      <c r="C1097" s="23">
        <v>146131</v>
      </c>
      <c r="D1097" s="42" t="str">
        <f t="shared" si="78"/>
        <v>04101146131</v>
      </c>
      <c r="E1097" s="43" t="str">
        <f>VLOOKUP(C1097,[1]業者一覧!_xlnm.Database,2,FALSE)</f>
        <v>㈱寿由建設</v>
      </c>
      <c r="F1097" s="44">
        <f>VLOOKUP(C1097,[1]業者一覧!_xlnm.Database,4,FALSE)</f>
        <v>42466</v>
      </c>
      <c r="G1097" s="45">
        <f t="shared" ref="G1097:G1123" si="81">EDATE(F1097,60)-1</f>
        <v>44291</v>
      </c>
      <c r="H1097" s="46" t="str">
        <f>VLOOKUP(C1097,[1]業者一覧!_xlnm.Database,12,FALSE)</f>
        <v>岡本 昌和</v>
      </c>
      <c r="I1097" s="46" t="str">
        <f>VLOOKUP(C1097,[1]業者一覧!_xlnm.Database,13,FALSE)</f>
        <v>ﾄｼﾕｹﾝｾﾂ</v>
      </c>
      <c r="J1097" s="29">
        <f>VLOOKUP(C1097,[1]業者一覧!_xlnm.Database,16,FALSE)</f>
        <v>8120051</v>
      </c>
      <c r="K1097" s="43" t="str">
        <f>VLOOKUP(C1097,[1]業者一覧!_xlnm.Database,17,FALSE)</f>
        <v>福岡県福岡市東区箱崎ふ頭3-9-11</v>
      </c>
      <c r="L1097" s="47" t="str">
        <f>VLOOKUP(C1097,[1]業者一覧!_xlnm.Database,18,FALSE)</f>
        <v>092-633-2960</v>
      </c>
      <c r="M1097" s="48" t="str">
        <f>VLOOKUP(C1097,[1]業者一覧!_xlnm.Database,19,FALSE)</f>
        <v>佐外</v>
      </c>
      <c r="N1097" s="49"/>
      <c r="O1097" s="50"/>
      <c r="P1097" s="50"/>
      <c r="Q1097" s="50"/>
      <c r="R1097" s="51"/>
      <c r="S1097" s="52" t="s">
        <v>40</v>
      </c>
      <c r="T1097" s="50" t="s">
        <v>40</v>
      </c>
      <c r="U1097" s="50" t="s">
        <v>40</v>
      </c>
      <c r="V1097" s="50" t="s">
        <v>38</v>
      </c>
      <c r="W1097" s="51"/>
      <c r="X1097" s="53"/>
      <c r="Y1097" s="52" t="s">
        <v>40</v>
      </c>
      <c r="Z1097" s="50" t="s">
        <v>40</v>
      </c>
      <c r="AA1097" s="50" t="s">
        <v>40</v>
      </c>
      <c r="AB1097" s="50"/>
      <c r="AC1097" s="51" t="s">
        <v>40</v>
      </c>
      <c r="AD1097" s="54"/>
      <c r="AE1097" s="50"/>
      <c r="AF1097" s="50"/>
      <c r="AG1097" s="51"/>
      <c r="AH1097" s="54" t="s">
        <v>38</v>
      </c>
      <c r="AI1097" s="54"/>
      <c r="AJ1097" s="53"/>
      <c r="AK1097" s="55">
        <f t="shared" si="77"/>
        <v>8</v>
      </c>
      <c r="AL1097" s="56"/>
      <c r="AN1097" s="58"/>
    </row>
    <row r="1098" spans="1:40" ht="37.5" customHeight="1">
      <c r="A1098" s="22">
        <f>VLOOKUP(C1098,[1]業者一覧!_xlnm.Database,3,FALSE)</f>
        <v>1</v>
      </c>
      <c r="B1098" s="22">
        <f>VLOOKUP(C1098,[1]業者一覧!_xlnm.Database,11,FALSE)</f>
        <v>3</v>
      </c>
      <c r="C1098" s="23">
        <v>10332</v>
      </c>
      <c r="D1098" s="42" t="str">
        <f t="shared" si="78"/>
        <v>04113010332</v>
      </c>
      <c r="E1098" s="43" t="str">
        <f>VLOOKUP(C1098,[1]業者一覧!_xlnm.Database,2,FALSE)</f>
        <v>㈲鳥栖環境開発綜合センター</v>
      </c>
      <c r="F1098" s="44">
        <f>VLOOKUP(C1098,[1]業者一覧!_xlnm.Database,4,FALSE)</f>
        <v>42898</v>
      </c>
      <c r="G1098" s="45">
        <f t="shared" si="81"/>
        <v>44723</v>
      </c>
      <c r="H1098" s="46" t="str">
        <f>VLOOKUP(C1098,[1]業者一覧!_xlnm.Database,12,FALSE)</f>
        <v>宮原 敏也</v>
      </c>
      <c r="I1098" s="46" t="str">
        <f>VLOOKUP(C1098,[1]業者一覧!_xlnm.Database,13,FALSE)</f>
        <v>ﾄｽｶﾝｷｮｳｶｲﾊﾂｿｳｺﾞｳｾﾝﾀｰ</v>
      </c>
      <c r="J1098" s="29">
        <f>VLOOKUP(C1098,[1]業者一覧!_xlnm.Database,16,FALSE)</f>
        <v>8410061</v>
      </c>
      <c r="K1098" s="43" t="str">
        <f>VLOOKUP(C1098,[1]業者一覧!_xlnm.Database,17,FALSE)</f>
        <v>佐賀県鳥栖市轟木町929-2</v>
      </c>
      <c r="L1098" s="47" t="str">
        <f>VLOOKUP(C1098,[1]業者一覧!_xlnm.Database,18,FALSE)</f>
        <v>0942-83-4069</v>
      </c>
      <c r="M1098" s="48" t="str">
        <f>VLOOKUP(C1098,[1]業者一覧!_xlnm.Database,19,FALSE)</f>
        <v>鳥内</v>
      </c>
      <c r="N1098" s="49" t="s">
        <v>38</v>
      </c>
      <c r="O1098" s="50" t="s">
        <v>40</v>
      </c>
      <c r="P1098" s="50" t="s">
        <v>40</v>
      </c>
      <c r="Q1098" s="50" t="s">
        <v>49</v>
      </c>
      <c r="R1098" s="51" t="s">
        <v>49</v>
      </c>
      <c r="S1098" s="52" t="s">
        <v>40</v>
      </c>
      <c r="T1098" s="50" t="s">
        <v>40</v>
      </c>
      <c r="U1098" s="50" t="s">
        <v>40</v>
      </c>
      <c r="V1098" s="50" t="s">
        <v>40</v>
      </c>
      <c r="W1098" s="51" t="s">
        <v>40</v>
      </c>
      <c r="X1098" s="53"/>
      <c r="Y1098" s="52" t="s">
        <v>40</v>
      </c>
      <c r="Z1098" s="50" t="s">
        <v>48</v>
      </c>
      <c r="AA1098" s="50" t="s">
        <v>48</v>
      </c>
      <c r="AB1098" s="50" t="s">
        <v>40</v>
      </c>
      <c r="AC1098" s="51" t="s">
        <v>40</v>
      </c>
      <c r="AD1098" s="54" t="s">
        <v>40</v>
      </c>
      <c r="AE1098" s="50"/>
      <c r="AF1098" s="50" t="s">
        <v>40</v>
      </c>
      <c r="AG1098" s="51" t="s">
        <v>40</v>
      </c>
      <c r="AH1098" s="54" t="s">
        <v>38</v>
      </c>
      <c r="AI1098" s="54" t="s">
        <v>48</v>
      </c>
      <c r="AJ1098" s="53"/>
      <c r="AK1098" s="55">
        <f t="shared" si="77"/>
        <v>18</v>
      </c>
      <c r="AL1098" s="56"/>
      <c r="AN1098" s="58"/>
    </row>
    <row r="1099" spans="1:40" ht="37.5" customHeight="1">
      <c r="A1099" s="22">
        <f>VLOOKUP(C1099,[1]業者一覧!_xlnm.Database,3,FALSE)</f>
        <v>0</v>
      </c>
      <c r="B1099" s="22">
        <f>VLOOKUP(C1099,[1]業者一覧!_xlnm.Database,11,FALSE)</f>
        <v>3</v>
      </c>
      <c r="C1099" s="23">
        <v>2197</v>
      </c>
      <c r="D1099" s="42" t="str">
        <f t="shared" si="78"/>
        <v>04103002197</v>
      </c>
      <c r="E1099" s="43" t="str">
        <f>VLOOKUP(C1099,[1]業者一覧!_xlnm.Database,2,FALSE)</f>
        <v>鳥栖砕石㈲</v>
      </c>
      <c r="F1099" s="44">
        <f>VLOOKUP(C1099,[1]業者一覧!_xlnm.Database,4,FALSE)</f>
        <v>43447</v>
      </c>
      <c r="G1099" s="45">
        <f t="shared" si="81"/>
        <v>45272</v>
      </c>
      <c r="H1099" s="46" t="str">
        <f>VLOOKUP(C1099,[1]業者一覧!_xlnm.Database,12,FALSE)</f>
        <v>吉田 健治</v>
      </c>
      <c r="I1099" s="46" t="str">
        <f>VLOOKUP(C1099,[1]業者一覧!_xlnm.Database,13,FALSE)</f>
        <v>ﾄｽｻｲｾｷ</v>
      </c>
      <c r="J1099" s="29">
        <f>VLOOKUP(C1099,[1]業者一覧!_xlnm.Database,16,FALSE)</f>
        <v>8410087</v>
      </c>
      <c r="K1099" s="43" t="str">
        <f>VLOOKUP(C1099,[1]業者一覧!_xlnm.Database,17,FALSE)</f>
        <v>佐賀県鳥栖市河内町貝方2665</v>
      </c>
      <c r="L1099" s="47" t="str">
        <f>VLOOKUP(C1099,[1]業者一覧!_xlnm.Database,18,FALSE)</f>
        <v>0942-83-0989</v>
      </c>
      <c r="M1099" s="48" t="str">
        <f>VLOOKUP(C1099,[1]業者一覧!_xlnm.Database,19,FALSE)</f>
        <v>鳥内</v>
      </c>
      <c r="N1099" s="49" t="s">
        <v>38</v>
      </c>
      <c r="O1099" s="50" t="s">
        <v>38</v>
      </c>
      <c r="P1099" s="50"/>
      <c r="Q1099" s="50"/>
      <c r="R1099" s="51"/>
      <c r="S1099" s="52" t="s">
        <v>38</v>
      </c>
      <c r="T1099" s="50" t="s">
        <v>38</v>
      </c>
      <c r="U1099" s="50" t="s">
        <v>38</v>
      </c>
      <c r="V1099" s="50" t="s">
        <v>38</v>
      </c>
      <c r="W1099" s="51"/>
      <c r="X1099" s="53"/>
      <c r="Y1099" s="52"/>
      <c r="Z1099" s="50" t="s">
        <v>38</v>
      </c>
      <c r="AA1099" s="50" t="s">
        <v>38</v>
      </c>
      <c r="AB1099" s="50"/>
      <c r="AC1099" s="51" t="s">
        <v>40</v>
      </c>
      <c r="AD1099" s="54"/>
      <c r="AE1099" s="50"/>
      <c r="AF1099" s="50"/>
      <c r="AG1099" s="51"/>
      <c r="AH1099" s="54"/>
      <c r="AI1099" s="54"/>
      <c r="AJ1099" s="53"/>
      <c r="AK1099" s="55">
        <f t="shared" si="77"/>
        <v>9</v>
      </c>
      <c r="AL1099" s="56"/>
      <c r="AN1099" s="58"/>
    </row>
    <row r="1100" spans="1:40" ht="37.5" customHeight="1">
      <c r="A1100" s="22">
        <f>VLOOKUP(C1100,[1]業者一覧!_xlnm.Database,3,FALSE)</f>
        <v>0</v>
      </c>
      <c r="B1100" s="22">
        <f>VLOOKUP(C1100,[1]業者一覧!_xlnm.Database,11,FALSE)</f>
        <v>3</v>
      </c>
      <c r="C1100" s="23">
        <v>12454</v>
      </c>
      <c r="D1100" s="42" t="str">
        <f t="shared" si="78"/>
        <v>04103012454</v>
      </c>
      <c r="E1100" s="43" t="str">
        <f>VLOOKUP(C1100,[1]業者一覧!_xlnm.Database,2,FALSE)</f>
        <v>鳥栖産廃㈱</v>
      </c>
      <c r="F1100" s="44">
        <f>VLOOKUP(C1100,[1]業者一覧!_xlnm.Database,4,FALSE)</f>
        <v>43447</v>
      </c>
      <c r="G1100" s="45">
        <f t="shared" si="81"/>
        <v>45272</v>
      </c>
      <c r="H1100" s="46" t="str">
        <f>VLOOKUP(C1100,[1]業者一覧!_xlnm.Database,12,FALSE)</f>
        <v>安光 正次</v>
      </c>
      <c r="I1100" s="46" t="str">
        <f>VLOOKUP(C1100,[1]業者一覧!_xlnm.Database,13,FALSE)</f>
        <v>ﾄｽｻﾝﾊﾟｲ</v>
      </c>
      <c r="J1100" s="29">
        <f>VLOOKUP(C1100,[1]業者一覧!_xlnm.Database,16,FALSE)</f>
        <v>8410064</v>
      </c>
      <c r="K1100" s="43" t="str">
        <f>VLOOKUP(C1100,[1]業者一覧!_xlnm.Database,17,FALSE)</f>
        <v>佐賀県鳥栖市三島町於保里4602</v>
      </c>
      <c r="L1100" s="47" t="str">
        <f>VLOOKUP(C1100,[1]業者一覧!_xlnm.Database,18,FALSE)</f>
        <v>0942-85-0937</v>
      </c>
      <c r="M1100" s="48" t="str">
        <f>VLOOKUP(C1100,[1]業者一覧!_xlnm.Database,19,FALSE)</f>
        <v>鳥内</v>
      </c>
      <c r="N1100" s="49" t="s">
        <v>40</v>
      </c>
      <c r="O1100" s="50" t="s">
        <v>40</v>
      </c>
      <c r="P1100" s="50" t="s">
        <v>38</v>
      </c>
      <c r="Q1100" s="50" t="s">
        <v>38</v>
      </c>
      <c r="R1100" s="51" t="s">
        <v>38</v>
      </c>
      <c r="S1100" s="52" t="s">
        <v>40</v>
      </c>
      <c r="T1100" s="50" t="s">
        <v>40</v>
      </c>
      <c r="U1100" s="50" t="s">
        <v>40</v>
      </c>
      <c r="V1100" s="50" t="s">
        <v>40</v>
      </c>
      <c r="W1100" s="51" t="s">
        <v>40</v>
      </c>
      <c r="X1100" s="53"/>
      <c r="Y1100" s="52" t="s">
        <v>38</v>
      </c>
      <c r="Z1100" s="50" t="s">
        <v>40</v>
      </c>
      <c r="AA1100" s="50" t="s">
        <v>40</v>
      </c>
      <c r="AB1100" s="50" t="s">
        <v>40</v>
      </c>
      <c r="AC1100" s="51" t="s">
        <v>40</v>
      </c>
      <c r="AD1100" s="54" t="s">
        <v>40</v>
      </c>
      <c r="AE1100" s="50"/>
      <c r="AF1100" s="50" t="s">
        <v>40</v>
      </c>
      <c r="AG1100" s="51"/>
      <c r="AH1100" s="54"/>
      <c r="AI1100" s="54"/>
      <c r="AJ1100" s="53"/>
      <c r="AK1100" s="55">
        <f t="shared" si="77"/>
        <v>17</v>
      </c>
      <c r="AL1100" s="56"/>
    </row>
    <row r="1101" spans="1:40" ht="37.5" customHeight="1">
      <c r="A1101" s="22">
        <f>VLOOKUP(C1101,[1]業者一覧!_xlnm.Database,3,FALSE)</f>
        <v>0</v>
      </c>
      <c r="B1101" s="22">
        <f>VLOOKUP(C1101,[1]業者一覧!_xlnm.Database,11,FALSE)</f>
        <v>3</v>
      </c>
      <c r="C1101" s="23">
        <v>192046</v>
      </c>
      <c r="D1101" s="42" t="str">
        <f t="shared" si="78"/>
        <v>04103192046</v>
      </c>
      <c r="E1101" s="43" t="str">
        <f>VLOOKUP(C1101,[1]業者一覧!_xlnm.Database,2,FALSE)</f>
        <v>㈲轟工務店</v>
      </c>
      <c r="F1101" s="44">
        <f>VLOOKUP(C1101,[1]業者一覧!_xlnm.Database,4,FALSE)</f>
        <v>42695</v>
      </c>
      <c r="G1101" s="45">
        <f t="shared" si="81"/>
        <v>44520</v>
      </c>
      <c r="H1101" s="46" t="str">
        <f>VLOOKUP(C1101,[1]業者一覧!_xlnm.Database,12,FALSE)</f>
        <v>轟 覚</v>
      </c>
      <c r="I1101" s="46" t="str">
        <f>VLOOKUP(C1101,[1]業者一覧!_xlnm.Database,13,FALSE)</f>
        <v>ﾄﾄﾞﾛｷｺｳﾑﾃﾝ</v>
      </c>
      <c r="J1101" s="29" t="str">
        <f>VLOOKUP(C1101,[1]業者一覧!_xlnm.Database,16,FALSE)</f>
        <v>841-0025</v>
      </c>
      <c r="K1101" s="43" t="str">
        <f>VLOOKUP(C1101,[1]業者一覧!_xlnm.Database,17,FALSE)</f>
        <v>佐賀県鳥栖市曾根崎町1312</v>
      </c>
      <c r="L1101" s="47" t="str">
        <f>VLOOKUP(C1101,[1]業者一覧!_xlnm.Database,18,FALSE)</f>
        <v>0942-82-2797</v>
      </c>
      <c r="M1101" s="48" t="str">
        <f>VLOOKUP(C1101,[1]業者一覧!_xlnm.Database,19,FALSE)</f>
        <v>鳥内</v>
      </c>
      <c r="N1101" s="49"/>
      <c r="O1101" s="50"/>
      <c r="P1101" s="50"/>
      <c r="Q1101" s="50"/>
      <c r="R1101" s="51"/>
      <c r="S1101" s="52" t="s">
        <v>38</v>
      </c>
      <c r="T1101" s="50"/>
      <c r="U1101" s="50" t="s">
        <v>38</v>
      </c>
      <c r="V1101" s="50"/>
      <c r="W1101" s="51"/>
      <c r="X1101" s="53"/>
      <c r="Y1101" s="52"/>
      <c r="Z1101" s="50" t="s">
        <v>38</v>
      </c>
      <c r="AA1101" s="50" t="s">
        <v>38</v>
      </c>
      <c r="AB1101" s="50"/>
      <c r="AC1101" s="51" t="s">
        <v>40</v>
      </c>
      <c r="AD1101" s="54"/>
      <c r="AE1101" s="50"/>
      <c r="AF1101" s="50"/>
      <c r="AG1101" s="51"/>
      <c r="AH1101" s="54" t="s">
        <v>38</v>
      </c>
      <c r="AI1101" s="54"/>
      <c r="AJ1101" s="53"/>
      <c r="AK1101" s="55">
        <f t="shared" si="77"/>
        <v>5</v>
      </c>
      <c r="AL1101" s="56"/>
    </row>
    <row r="1102" spans="1:40" ht="37.5" customHeight="1">
      <c r="A1102" s="22">
        <f>VLOOKUP(C1102,[1]業者一覧!_xlnm.Database,3,FALSE)</f>
        <v>0</v>
      </c>
      <c r="B1102" s="22">
        <f>VLOOKUP(C1102,[1]業者一覧!_xlnm.Database,11,FALSE)</f>
        <v>3</v>
      </c>
      <c r="C1102" s="23">
        <v>70979</v>
      </c>
      <c r="D1102" s="42" t="str">
        <f t="shared" si="78"/>
        <v>04103070979</v>
      </c>
      <c r="E1102" s="43" t="str">
        <f>VLOOKUP(C1102,[1]業者一覧!_xlnm.Database,2,FALSE)</f>
        <v>㈱富商</v>
      </c>
      <c r="F1102" s="44">
        <f>VLOOKUP(C1102,[1]業者一覧!_xlnm.Database,4,FALSE)</f>
        <v>42156</v>
      </c>
      <c r="G1102" s="45">
        <f t="shared" si="81"/>
        <v>43982</v>
      </c>
      <c r="H1102" s="46" t="str">
        <f>VLOOKUP(C1102,[1]業者一覧!_xlnm.Database,12,FALSE)</f>
        <v>大原 和枝</v>
      </c>
      <c r="I1102" s="46" t="str">
        <f>VLOOKUP(C1102,[1]業者一覧!_xlnm.Database,13,FALSE)</f>
        <v>ﾄﾐｼｮｳ</v>
      </c>
      <c r="J1102" s="29">
        <f>VLOOKUP(C1102,[1]業者一覧!_xlnm.Database,16,FALSE)</f>
        <v>8160912</v>
      </c>
      <c r="K1102" s="43" t="str">
        <f>VLOOKUP(C1102,[1]業者一覧!_xlnm.Database,17,FALSE)</f>
        <v>福岡県大野城市御笠川4-4-3</v>
      </c>
      <c r="L1102" s="47" t="str">
        <f>VLOOKUP(C1102,[1]業者一覧!_xlnm.Database,18,FALSE)</f>
        <v>092-513-0381</v>
      </c>
      <c r="M1102" s="48" t="str">
        <f>VLOOKUP(C1102,[1]業者一覧!_xlnm.Database,19,FALSE)</f>
        <v>鳥外</v>
      </c>
      <c r="N1102" s="49" t="s">
        <v>38</v>
      </c>
      <c r="O1102" s="50" t="s">
        <v>38</v>
      </c>
      <c r="P1102" s="50" t="s">
        <v>38</v>
      </c>
      <c r="Q1102" s="50" t="s">
        <v>38</v>
      </c>
      <c r="R1102" s="51" t="s">
        <v>38</v>
      </c>
      <c r="S1102" s="52" t="s">
        <v>38</v>
      </c>
      <c r="T1102" s="50" t="s">
        <v>38</v>
      </c>
      <c r="U1102" s="50" t="s">
        <v>38</v>
      </c>
      <c r="V1102" s="50" t="s">
        <v>38</v>
      </c>
      <c r="W1102" s="51" t="s">
        <v>38</v>
      </c>
      <c r="X1102" s="53"/>
      <c r="Y1102" s="52" t="s">
        <v>38</v>
      </c>
      <c r="Z1102" s="50" t="s">
        <v>38</v>
      </c>
      <c r="AA1102" s="50" t="s">
        <v>38</v>
      </c>
      <c r="AB1102" s="50" t="s">
        <v>38</v>
      </c>
      <c r="AC1102" s="51" t="s">
        <v>40</v>
      </c>
      <c r="AD1102" s="54"/>
      <c r="AE1102" s="50"/>
      <c r="AF1102" s="50" t="s">
        <v>38</v>
      </c>
      <c r="AG1102" s="51"/>
      <c r="AH1102" s="54" t="s">
        <v>38</v>
      </c>
      <c r="AI1102" s="54"/>
      <c r="AJ1102" s="53"/>
      <c r="AK1102" s="55">
        <f t="shared" si="77"/>
        <v>16</v>
      </c>
      <c r="AL1102" s="56"/>
    </row>
    <row r="1103" spans="1:40" ht="37.5" customHeight="1">
      <c r="A1103" s="22">
        <f>VLOOKUP(C1103,[1]業者一覧!_xlnm.Database,3,FALSE)</f>
        <v>0</v>
      </c>
      <c r="B1103" s="22">
        <f>VLOOKUP(C1103,[1]業者一覧!_xlnm.Database,11,FALSE)</f>
        <v>1</v>
      </c>
      <c r="C1103" s="23">
        <v>138844</v>
      </c>
      <c r="D1103" s="42" t="str">
        <f t="shared" si="78"/>
        <v>04101138844</v>
      </c>
      <c r="E1103" s="43" t="str">
        <f>VLOOKUP(C1103,[1]業者一覧!_xlnm.Database,2,FALSE)</f>
        <v>富田 昭二郎</v>
      </c>
      <c r="F1103" s="44">
        <f>VLOOKUP(C1103,[1]業者一覧!_xlnm.Database,4,FALSE)</f>
        <v>42786</v>
      </c>
      <c r="G1103" s="45">
        <f t="shared" si="81"/>
        <v>44611</v>
      </c>
      <c r="H1103" s="46" t="str">
        <f>VLOOKUP(C1103,[1]業者一覧!_xlnm.Database,12,FALSE)</f>
        <v>富田 昭二郎</v>
      </c>
      <c r="I1103" s="46" t="str">
        <f>VLOOKUP(C1103,[1]業者一覧!_xlnm.Database,13,FALSE)</f>
        <v>ﾄﾐﾀｼｮｳｼﾞﾛｳ</v>
      </c>
      <c r="J1103" s="29" t="str">
        <f>VLOOKUP(C1103,[1]業者一覧!_xlnm.Database,16,FALSE)</f>
        <v>814-0171</v>
      </c>
      <c r="K1103" s="43" t="str">
        <f>VLOOKUP(C1103,[1]業者一覧!_xlnm.Database,17,FALSE)</f>
        <v>福岡県福岡市早良区野芥3-25-14</v>
      </c>
      <c r="L1103" s="47" t="str">
        <f>VLOOKUP(C1103,[1]業者一覧!_xlnm.Database,18,FALSE)</f>
        <v>092-864-7318</v>
      </c>
      <c r="M1103" s="48" t="str">
        <f>VLOOKUP(C1103,[1]業者一覧!_xlnm.Database,19,FALSE)</f>
        <v>佐外</v>
      </c>
      <c r="N1103" s="49" t="s">
        <v>38</v>
      </c>
      <c r="O1103" s="50" t="s">
        <v>38</v>
      </c>
      <c r="P1103" s="50" t="s">
        <v>38</v>
      </c>
      <c r="Q1103" s="50" t="s">
        <v>38</v>
      </c>
      <c r="R1103" s="51" t="s">
        <v>38</v>
      </c>
      <c r="S1103" s="52" t="s">
        <v>40</v>
      </c>
      <c r="T1103" s="50" t="s">
        <v>40</v>
      </c>
      <c r="U1103" s="50" t="s">
        <v>40</v>
      </c>
      <c r="V1103" s="50" t="s">
        <v>38</v>
      </c>
      <c r="W1103" s="51" t="s">
        <v>38</v>
      </c>
      <c r="X1103" s="53"/>
      <c r="Y1103" s="52" t="s">
        <v>40</v>
      </c>
      <c r="Z1103" s="50" t="s">
        <v>40</v>
      </c>
      <c r="AA1103" s="50" t="s">
        <v>40</v>
      </c>
      <c r="AB1103" s="50"/>
      <c r="AC1103" s="51" t="s">
        <v>40</v>
      </c>
      <c r="AD1103" s="54"/>
      <c r="AE1103" s="50"/>
      <c r="AF1103" s="50"/>
      <c r="AG1103" s="51"/>
      <c r="AH1103" s="54" t="s">
        <v>38</v>
      </c>
      <c r="AI1103" s="54"/>
      <c r="AJ1103" s="53"/>
      <c r="AK1103" s="55">
        <f t="shared" si="77"/>
        <v>14</v>
      </c>
      <c r="AL1103" s="56"/>
    </row>
    <row r="1104" spans="1:40" ht="37.5" customHeight="1">
      <c r="A1104" s="22">
        <f>VLOOKUP(C1104,[1]業者一覧!_xlnm.Database,3,FALSE)</f>
        <v>0</v>
      </c>
      <c r="B1104" s="22">
        <f>VLOOKUP(C1104,[1]業者一覧!_xlnm.Database,11,FALSE)</f>
        <v>1</v>
      </c>
      <c r="C1104" s="23">
        <v>131024</v>
      </c>
      <c r="D1104" s="42" t="str">
        <f t="shared" si="78"/>
        <v>04101131024</v>
      </c>
      <c r="E1104" s="43" t="str">
        <f>VLOOKUP(C1104,[1]業者一覧!_xlnm.Database,2,FALSE)</f>
        <v>㈱ＴＯＭＯＤＡ</v>
      </c>
      <c r="F1104" s="44">
        <f>VLOOKUP(C1104,[1]業者一覧!_xlnm.Database,4,FALSE)</f>
        <v>42274</v>
      </c>
      <c r="G1104" s="45">
        <f t="shared" si="81"/>
        <v>44100</v>
      </c>
      <c r="H1104" s="46" t="str">
        <f>VLOOKUP(C1104,[1]業者一覧!_xlnm.Database,12,FALSE)</f>
        <v>梶原 義文</v>
      </c>
      <c r="I1104" s="46" t="str">
        <f>VLOOKUP(C1104,[1]業者一覧!_xlnm.Database,13,FALSE)</f>
        <v>ﾄﾓﾀﾞ</v>
      </c>
      <c r="J1104" s="29">
        <f>VLOOKUP(C1104,[1]業者一覧!_xlnm.Database,16,FALSE)</f>
        <v>8794123</v>
      </c>
      <c r="K1104" s="43" t="str">
        <f>VLOOKUP(C1104,[1]業者一覧!_xlnm.Database,17,FALSE)</f>
        <v>大分県日田市天瀬町女子畑944-3</v>
      </c>
      <c r="L1104" s="47" t="str">
        <f>VLOOKUP(C1104,[1]業者一覧!_xlnm.Database,18,FALSE)</f>
        <v>0973-27-8456</v>
      </c>
      <c r="M1104" s="48" t="str">
        <f>VLOOKUP(C1104,[1]業者一覧!_xlnm.Database,19,FALSE)</f>
        <v>佐外</v>
      </c>
      <c r="N1104" s="49"/>
      <c r="O1104" s="50"/>
      <c r="P1104" s="50"/>
      <c r="Q1104" s="50"/>
      <c r="R1104" s="51"/>
      <c r="S1104" s="52" t="s">
        <v>38</v>
      </c>
      <c r="T1104" s="50" t="s">
        <v>38</v>
      </c>
      <c r="U1104" s="50" t="s">
        <v>38</v>
      </c>
      <c r="V1104" s="50" t="s">
        <v>38</v>
      </c>
      <c r="W1104" s="51"/>
      <c r="X1104" s="53"/>
      <c r="Y1104" s="52" t="s">
        <v>38</v>
      </c>
      <c r="Z1104" s="50" t="s">
        <v>38</v>
      </c>
      <c r="AA1104" s="50" t="s">
        <v>38</v>
      </c>
      <c r="AB1104" s="50"/>
      <c r="AC1104" s="51" t="s">
        <v>38</v>
      </c>
      <c r="AD1104" s="54"/>
      <c r="AE1104" s="50"/>
      <c r="AF1104" s="50"/>
      <c r="AG1104" s="51"/>
      <c r="AH1104" s="54" t="s">
        <v>38</v>
      </c>
      <c r="AI1104" s="54"/>
      <c r="AJ1104" s="53"/>
      <c r="AK1104" s="55">
        <f t="shared" ref="AK1104:AK1169" si="82">COUNTA(N1104:AG1104)</f>
        <v>8</v>
      </c>
      <c r="AL1104" s="56"/>
    </row>
    <row r="1105" spans="1:40" ht="37.5" customHeight="1">
      <c r="A1105" s="22">
        <f>VLOOKUP(C1105,[1]業者一覧!_xlnm.Database,3,FALSE)</f>
        <v>0</v>
      </c>
      <c r="B1105" s="22">
        <f>VLOOKUP(C1105,[1]業者一覧!_xlnm.Database,11,FALSE)</f>
        <v>1</v>
      </c>
      <c r="C1105" s="23">
        <v>182854</v>
      </c>
      <c r="D1105" s="42" t="str">
        <f t="shared" ref="D1105:D1115" si="83">0&amp;41&amp;A1105&amp;B1105&amp;VLOOKUP(C1105,桁合わせ,2)&amp;C1105</f>
        <v>04101182854</v>
      </c>
      <c r="E1105" s="43" t="str">
        <f>VLOOKUP(C1105,[1]業者一覧!_xlnm.Database,2,FALSE)</f>
        <v>友田 安彦</v>
      </c>
      <c r="F1105" s="44">
        <f>VLOOKUP(C1105,[1]業者一覧!_xlnm.Database,4,FALSE)</f>
        <v>42132</v>
      </c>
      <c r="G1105" s="45">
        <f t="shared" si="81"/>
        <v>43958</v>
      </c>
      <c r="H1105" s="46" t="str">
        <f>VLOOKUP(C1105,[1]業者一覧!_xlnm.Database,12,FALSE)</f>
        <v>友田 安彦</v>
      </c>
      <c r="I1105" s="46" t="str">
        <f>VLOOKUP(C1105,[1]業者一覧!_xlnm.Database,13,FALSE)</f>
        <v>ﾄﾓﾀﾞﾔｽﾋｺ</v>
      </c>
      <c r="J1105" s="29" t="str">
        <f>VLOOKUP(C1105,[1]業者一覧!_xlnm.Database,16,FALSE)</f>
        <v>840-0503</v>
      </c>
      <c r="K1105" s="43" t="str">
        <f>VLOOKUP(C1105,[1]業者一覧!_xlnm.Database,17,FALSE)</f>
        <v>佐賀県佐賀市富士町大字市川681-2</v>
      </c>
      <c r="L1105" s="47" t="str">
        <f>VLOOKUP(C1105,[1]業者一覧!_xlnm.Database,18,FALSE)</f>
        <v>0952-58-2944</v>
      </c>
      <c r="M1105" s="48" t="str">
        <f>VLOOKUP(C1105,[1]業者一覧!_xlnm.Database,19,FALSE)</f>
        <v>佐内</v>
      </c>
      <c r="N1105" s="49"/>
      <c r="O1105" s="50"/>
      <c r="P1105" s="50"/>
      <c r="Q1105" s="50"/>
      <c r="R1105" s="51"/>
      <c r="S1105" s="52" t="s">
        <v>40</v>
      </c>
      <c r="T1105" s="50" t="s">
        <v>40</v>
      </c>
      <c r="U1105" s="50" t="s">
        <v>40</v>
      </c>
      <c r="V1105" s="50" t="s">
        <v>38</v>
      </c>
      <c r="W1105" s="51"/>
      <c r="X1105" s="53"/>
      <c r="Y1105" s="52" t="s">
        <v>38</v>
      </c>
      <c r="Z1105" s="50" t="s">
        <v>40</v>
      </c>
      <c r="AA1105" s="50" t="s">
        <v>40</v>
      </c>
      <c r="AB1105" s="50"/>
      <c r="AC1105" s="51" t="s">
        <v>40</v>
      </c>
      <c r="AD1105" s="54"/>
      <c r="AE1105" s="50"/>
      <c r="AF1105" s="50"/>
      <c r="AG1105" s="51"/>
      <c r="AH1105" s="54"/>
      <c r="AI1105" s="54"/>
      <c r="AJ1105" s="53"/>
      <c r="AK1105" s="55">
        <f t="shared" si="82"/>
        <v>8</v>
      </c>
      <c r="AL1105" s="56"/>
    </row>
    <row r="1106" spans="1:40" ht="37.5" customHeight="1">
      <c r="A1106" s="22">
        <f>VLOOKUP(C1106,[1]業者一覧!_xlnm.Database,3,FALSE)</f>
        <v>0</v>
      </c>
      <c r="B1106" s="22">
        <f>VLOOKUP(C1106,[1]業者一覧!_xlnm.Database,11,FALSE)</f>
        <v>3</v>
      </c>
      <c r="C1106" s="23">
        <v>4173</v>
      </c>
      <c r="D1106" s="42" t="str">
        <f t="shared" si="83"/>
        <v>04103004173</v>
      </c>
      <c r="E1106" s="43" t="str">
        <f>VLOOKUP(C1106,[1]業者一覧!_xlnm.Database,2,FALSE)</f>
        <v>友野建設㈱</v>
      </c>
      <c r="F1106" s="44">
        <f>VLOOKUP(C1106,[1]業者一覧!_xlnm.Database,4,FALSE)</f>
        <v>43272</v>
      </c>
      <c r="G1106" s="45">
        <f t="shared" si="81"/>
        <v>45097</v>
      </c>
      <c r="H1106" s="46" t="str">
        <f>VLOOKUP(C1106,[1]業者一覧!_xlnm.Database,12,FALSE)</f>
        <v>友野 カツ子</v>
      </c>
      <c r="I1106" s="46" t="str">
        <f>VLOOKUP(C1106,[1]業者一覧!_xlnm.Database,13,FALSE)</f>
        <v>ﾄﾓﾉｹﾝｾﾂ</v>
      </c>
      <c r="J1106" s="29">
        <f>VLOOKUP(C1106,[1]業者一覧!_xlnm.Database,16,FALSE)</f>
        <v>8300063</v>
      </c>
      <c r="K1106" s="43" t="str">
        <f>VLOOKUP(C1106,[1]業者一覧!_xlnm.Database,17,FALSE)</f>
        <v>福岡県久留米市荒木町荒木1348-2</v>
      </c>
      <c r="L1106" s="47" t="str">
        <f>VLOOKUP(C1106,[1]業者一覧!_xlnm.Database,18,FALSE)</f>
        <v>0942-27-2121</v>
      </c>
      <c r="M1106" s="48" t="str">
        <f>VLOOKUP(C1106,[1]業者一覧!_xlnm.Database,19,FALSE)</f>
        <v>鳥外</v>
      </c>
      <c r="N1106" s="49" t="s">
        <v>38</v>
      </c>
      <c r="O1106" s="50" t="s">
        <v>38</v>
      </c>
      <c r="P1106" s="50"/>
      <c r="Q1106" s="50"/>
      <c r="R1106" s="51"/>
      <c r="S1106" s="52" t="s">
        <v>38</v>
      </c>
      <c r="T1106" s="50" t="s">
        <v>38</v>
      </c>
      <c r="U1106" s="50" t="s">
        <v>38</v>
      </c>
      <c r="V1106" s="50" t="s">
        <v>38</v>
      </c>
      <c r="W1106" s="51"/>
      <c r="X1106" s="53"/>
      <c r="Y1106" s="52" t="s">
        <v>38</v>
      </c>
      <c r="Z1106" s="50" t="s">
        <v>38</v>
      </c>
      <c r="AA1106" s="50" t="s">
        <v>38</v>
      </c>
      <c r="AB1106" s="50" t="s">
        <v>38</v>
      </c>
      <c r="AC1106" s="51" t="s">
        <v>40</v>
      </c>
      <c r="AD1106" s="54"/>
      <c r="AE1106" s="50"/>
      <c r="AF1106" s="50"/>
      <c r="AG1106" s="51"/>
      <c r="AH1106" s="54" t="s">
        <v>38</v>
      </c>
      <c r="AI1106" s="54" t="s">
        <v>38</v>
      </c>
      <c r="AJ1106" s="53" t="s">
        <v>38</v>
      </c>
      <c r="AK1106" s="55">
        <f t="shared" si="82"/>
        <v>11</v>
      </c>
      <c r="AL1106" s="56"/>
    </row>
    <row r="1107" spans="1:40" ht="37.5" customHeight="1">
      <c r="A1107" s="22">
        <f>VLOOKUP(C1107,[1]業者一覧!_xlnm.Database,3,FALSE)</f>
        <v>0</v>
      </c>
      <c r="B1107" s="22">
        <f>VLOOKUP(C1107,[1]業者一覧!_xlnm.Database,11,FALSE)</f>
        <v>3</v>
      </c>
      <c r="C1107" s="23">
        <v>130038</v>
      </c>
      <c r="D1107" s="42" t="str">
        <f t="shared" si="83"/>
        <v>04103130038</v>
      </c>
      <c r="E1107" s="43" t="str">
        <f>VLOOKUP(C1107,[1]業者一覧!_xlnm.Database,2,FALSE)</f>
        <v>豊島急送㈱</v>
      </c>
      <c r="F1107" s="44">
        <f>VLOOKUP(C1107,[1]業者一覧!_xlnm.Database,4,FALSE)</f>
        <v>42634</v>
      </c>
      <c r="G1107" s="45">
        <f t="shared" si="81"/>
        <v>44459</v>
      </c>
      <c r="H1107" s="46" t="str">
        <f>VLOOKUP(C1107,[1]業者一覧!_xlnm.Database,12,FALSE)</f>
        <v>豊島 哲</v>
      </c>
      <c r="I1107" s="46" t="str">
        <f>VLOOKUP(C1107,[1]業者一覧!_xlnm.Database,13,FALSE)</f>
        <v>ﾄﾖｼﾏｷｭｳｿｳ</v>
      </c>
      <c r="J1107" s="29">
        <f>VLOOKUP(C1107,[1]業者一覧!_xlnm.Database,16,FALSE)</f>
        <v>8112126</v>
      </c>
      <c r="K1107" s="43" t="str">
        <f>VLOOKUP(C1107,[1]業者一覧!_xlnm.Database,17,FALSE)</f>
        <v>福岡県糟屋郡宇美町障子岳南3-1-31</v>
      </c>
      <c r="L1107" s="47" t="str">
        <f>VLOOKUP(C1107,[1]業者一覧!_xlnm.Database,18,FALSE)</f>
        <v>092-934-0148</v>
      </c>
      <c r="M1107" s="48" t="str">
        <f>VLOOKUP(C1107,[1]業者一覧!_xlnm.Database,19,FALSE)</f>
        <v>鳥外</v>
      </c>
      <c r="N1107" s="49" t="s">
        <v>38</v>
      </c>
      <c r="O1107" s="50" t="s">
        <v>38</v>
      </c>
      <c r="P1107" s="50" t="s">
        <v>38</v>
      </c>
      <c r="Q1107" s="50" t="s">
        <v>38</v>
      </c>
      <c r="R1107" s="51" t="s">
        <v>38</v>
      </c>
      <c r="S1107" s="52" t="s">
        <v>38</v>
      </c>
      <c r="T1107" s="50" t="s">
        <v>38</v>
      </c>
      <c r="U1107" s="50" t="s">
        <v>38</v>
      </c>
      <c r="V1107" s="50" t="s">
        <v>38</v>
      </c>
      <c r="W1107" s="51" t="s">
        <v>38</v>
      </c>
      <c r="X1107" s="53"/>
      <c r="Y1107" s="52" t="s">
        <v>38</v>
      </c>
      <c r="Z1107" s="50" t="s">
        <v>38</v>
      </c>
      <c r="AA1107" s="50" t="s">
        <v>38</v>
      </c>
      <c r="AB1107" s="50" t="s">
        <v>38</v>
      </c>
      <c r="AC1107" s="51" t="s">
        <v>38</v>
      </c>
      <c r="AD1107" s="54"/>
      <c r="AE1107" s="50"/>
      <c r="AF1107" s="50" t="s">
        <v>38</v>
      </c>
      <c r="AG1107" s="51"/>
      <c r="AH1107" s="54" t="s">
        <v>38</v>
      </c>
      <c r="AI1107" s="54"/>
      <c r="AJ1107" s="53"/>
      <c r="AK1107" s="55">
        <f t="shared" si="82"/>
        <v>16</v>
      </c>
      <c r="AL1107" s="56"/>
      <c r="AN1107" s="58"/>
    </row>
    <row r="1108" spans="1:40" ht="37.5" customHeight="1">
      <c r="A1108" s="22">
        <f>VLOOKUP(C1108,[1]業者一覧!_xlnm.Database,3,FALSE)</f>
        <v>0</v>
      </c>
      <c r="B1108" s="22">
        <f>VLOOKUP(C1108,[1]業者一覧!_xlnm.Database,11,FALSE)</f>
        <v>1</v>
      </c>
      <c r="C1108" s="23">
        <v>108015</v>
      </c>
      <c r="D1108" s="42" t="str">
        <f t="shared" si="83"/>
        <v>04101108015</v>
      </c>
      <c r="E1108" s="43" t="str">
        <f>VLOOKUP(C1108,[1]業者一覧!_xlnm.Database,2,FALSE)</f>
        <v>㈲豊城建設</v>
      </c>
      <c r="F1108" s="44">
        <f>VLOOKUP(C1108,[1]業者一覧!_xlnm.Database,4,FALSE)</f>
        <v>43450</v>
      </c>
      <c r="G1108" s="45">
        <f t="shared" si="81"/>
        <v>45275</v>
      </c>
      <c r="H1108" s="46" t="str">
        <f>VLOOKUP(C1108,[1]業者一覧!_xlnm.Database,12,FALSE)</f>
        <v>伊達 豊年</v>
      </c>
      <c r="I1108" s="46" t="str">
        <f>VLOOKUP(C1108,[1]業者一覧!_xlnm.Database,13,FALSE)</f>
        <v>ﾄﾖｼﾛｹﾝｾﾂ</v>
      </c>
      <c r="J1108" s="29">
        <f>VLOOKUP(C1108,[1]業者一覧!_xlnm.Database,16,FALSE)</f>
        <v>8450014</v>
      </c>
      <c r="K1108" s="43" t="str">
        <f>VLOOKUP(C1108,[1]業者一覧!_xlnm.Database,17,FALSE)</f>
        <v>佐賀県小城市小城町晴気831-13</v>
      </c>
      <c r="L1108" s="47" t="str">
        <f>VLOOKUP(C1108,[1]業者一覧!_xlnm.Database,18,FALSE)</f>
        <v>0952-72-3218</v>
      </c>
      <c r="M1108" s="48" t="str">
        <f>VLOOKUP(C1108,[1]業者一覧!_xlnm.Database,19,FALSE)</f>
        <v>佐内</v>
      </c>
      <c r="N1108" s="49"/>
      <c r="O1108" s="50"/>
      <c r="P1108" s="50"/>
      <c r="Q1108" s="50"/>
      <c r="R1108" s="51"/>
      <c r="S1108" s="52"/>
      <c r="T1108" s="50"/>
      <c r="U1108" s="50" t="s">
        <v>38</v>
      </c>
      <c r="V1108" s="50"/>
      <c r="W1108" s="51"/>
      <c r="X1108" s="53"/>
      <c r="Y1108" s="52"/>
      <c r="Z1108" s="50"/>
      <c r="AA1108" s="50"/>
      <c r="AB1108" s="50"/>
      <c r="AC1108" s="51" t="s">
        <v>38</v>
      </c>
      <c r="AD1108" s="54"/>
      <c r="AE1108" s="50"/>
      <c r="AF1108" s="50"/>
      <c r="AG1108" s="51"/>
      <c r="AH1108" s="54"/>
      <c r="AI1108" s="54"/>
      <c r="AJ1108" s="53"/>
      <c r="AK1108" s="55">
        <f t="shared" si="82"/>
        <v>2</v>
      </c>
      <c r="AL1108" s="56"/>
    </row>
    <row r="1109" spans="1:40" ht="37.5" customHeight="1">
      <c r="A1109" s="22">
        <f>VLOOKUP(C1109,[1]業者一覧!_xlnm.Database,3,FALSE)</f>
        <v>0</v>
      </c>
      <c r="B1109" s="22">
        <f>VLOOKUP(C1109,[1]業者一覧!_xlnm.Database,11,FALSE)</f>
        <v>3</v>
      </c>
      <c r="C1109" s="23">
        <v>99694</v>
      </c>
      <c r="D1109" s="42" t="str">
        <f t="shared" si="83"/>
        <v>04103099694</v>
      </c>
      <c r="E1109" s="43" t="str">
        <f>VLOOKUP(C1109,[1]業者一覧!_xlnm.Database,2,FALSE)</f>
        <v>トヨタ部品福岡共販㈱</v>
      </c>
      <c r="F1109" s="44">
        <f>VLOOKUP(C1109,[1]業者一覧!_xlnm.Database,4,FALSE)</f>
        <v>43085</v>
      </c>
      <c r="G1109" s="45">
        <f t="shared" si="81"/>
        <v>44910</v>
      </c>
      <c r="H1109" s="46" t="str">
        <f>VLOOKUP(C1109,[1]業者一覧!_xlnm.Database,12,FALSE)</f>
        <v>柴垣 正彦</v>
      </c>
      <c r="I1109" s="46" t="str">
        <f>VLOOKUP(C1109,[1]業者一覧!_xlnm.Database,13,FALSE)</f>
        <v>ﾄﾖﾀﾌﾞﾋﾝﾌｸｵｶｷｮｳﾊﾝ</v>
      </c>
      <c r="J1109" s="29">
        <f>VLOOKUP(C1109,[1]業者一覧!_xlnm.Database,16,FALSE)</f>
        <v>8180025</v>
      </c>
      <c r="K1109" s="43" t="str">
        <f>VLOOKUP(C1109,[1]業者一覧!_xlnm.Database,17,FALSE)</f>
        <v>福岡県筑紫野市大字筑紫1032-1</v>
      </c>
      <c r="L1109" s="47" t="str">
        <f>VLOOKUP(C1109,[1]業者一覧!_xlnm.Database,18,FALSE)</f>
        <v>092-927-2901</v>
      </c>
      <c r="M1109" s="48" t="str">
        <f>VLOOKUP(C1109,[1]業者一覧!_xlnm.Database,19,FALSE)</f>
        <v>鳥外</v>
      </c>
      <c r="N1109" s="49"/>
      <c r="O1109" s="50"/>
      <c r="P1109" s="50" t="s">
        <v>38</v>
      </c>
      <c r="Q1109" s="50" t="s">
        <v>38</v>
      </c>
      <c r="R1109" s="51" t="s">
        <v>38</v>
      </c>
      <c r="S1109" s="52" t="s">
        <v>38</v>
      </c>
      <c r="T1109" s="50"/>
      <c r="U1109" s="50"/>
      <c r="V1109" s="50"/>
      <c r="W1109" s="51"/>
      <c r="X1109" s="53"/>
      <c r="Y1109" s="52"/>
      <c r="Z1109" s="50" t="s">
        <v>38</v>
      </c>
      <c r="AA1109" s="50" t="s">
        <v>38</v>
      </c>
      <c r="AB1109" s="50"/>
      <c r="AC1109" s="51"/>
      <c r="AD1109" s="54"/>
      <c r="AE1109" s="50"/>
      <c r="AF1109" s="50"/>
      <c r="AG1109" s="51"/>
      <c r="AH1109" s="54" t="s">
        <v>38</v>
      </c>
      <c r="AI1109" s="54" t="s">
        <v>42</v>
      </c>
      <c r="AJ1109" s="53" t="s">
        <v>42</v>
      </c>
      <c r="AK1109" s="55">
        <f t="shared" si="82"/>
        <v>6</v>
      </c>
      <c r="AL1109" s="56"/>
    </row>
    <row r="1110" spans="1:40" ht="37.5" customHeight="1">
      <c r="A1110" s="22">
        <f>VLOOKUP(C1110,[1]業者一覧!_xlnm.Database,3,FALSE)</f>
        <v>0</v>
      </c>
      <c r="B1110" s="22">
        <f>VLOOKUP(C1110,[1]業者一覧!_xlnm.Database,11,FALSE)</f>
        <v>3</v>
      </c>
      <c r="C1110" s="23">
        <v>7974</v>
      </c>
      <c r="D1110" s="24" t="str">
        <f t="shared" si="83"/>
        <v>04103007974</v>
      </c>
      <c r="E1110" s="25" t="str">
        <f>VLOOKUP(C1110,[1]業者一覧!_xlnm.Database,2,FALSE)</f>
        <v>㈱豊福組</v>
      </c>
      <c r="F1110" s="26">
        <f>VLOOKUP(C1110,[1]業者一覧!_xlnm.Database,4,FALSE)</f>
        <v>43359</v>
      </c>
      <c r="G1110" s="27">
        <f t="shared" si="81"/>
        <v>45184</v>
      </c>
      <c r="H1110" s="28" t="str">
        <f>VLOOKUP(C1110,[1]業者一覧!_xlnm.Database,12,FALSE)</f>
        <v>豊福 利光</v>
      </c>
      <c r="I1110" s="28" t="str">
        <f>VLOOKUP(C1110,[1]業者一覧!_xlnm.Database,13,FALSE)</f>
        <v>ﾄﾖﾌｸｸﾞﾐ</v>
      </c>
      <c r="J1110" s="29">
        <f>VLOOKUP(C1110,[1]業者一覧!_xlnm.Database,16,FALSE)</f>
        <v>8040075</v>
      </c>
      <c r="K1110" s="25" t="str">
        <f>VLOOKUP(C1110,[1]業者一覧!_xlnm.Database,17,FALSE)</f>
        <v>福岡県北九州市戸畑区北鳥旗町2-8</v>
      </c>
      <c r="L1110" s="30" t="str">
        <f>VLOOKUP(C1110,[1]業者一覧!_xlnm.Database,18,FALSE)</f>
        <v>093-881-2140</v>
      </c>
      <c r="M1110" s="31" t="str">
        <f>VLOOKUP(C1110,[1]業者一覧!_xlnm.Database,19,FALSE)</f>
        <v>鳥外</v>
      </c>
      <c r="N1110" s="32"/>
      <c r="O1110" s="33"/>
      <c r="P1110" s="33" t="s">
        <v>38</v>
      </c>
      <c r="Q1110" s="33"/>
      <c r="R1110" s="34"/>
      <c r="S1110" s="35" t="s">
        <v>38</v>
      </c>
      <c r="T1110" s="33" t="s">
        <v>38</v>
      </c>
      <c r="U1110" s="33" t="s">
        <v>38</v>
      </c>
      <c r="V1110" s="33" t="s">
        <v>38</v>
      </c>
      <c r="W1110" s="34"/>
      <c r="X1110" s="41"/>
      <c r="Y1110" s="35" t="s">
        <v>38</v>
      </c>
      <c r="Z1110" s="33" t="s">
        <v>38</v>
      </c>
      <c r="AA1110" s="33" t="s">
        <v>38</v>
      </c>
      <c r="AB1110" s="33"/>
      <c r="AC1110" s="34" t="s">
        <v>38</v>
      </c>
      <c r="AD1110" s="38"/>
      <c r="AE1110" s="33"/>
      <c r="AF1110" s="33"/>
      <c r="AG1110" s="34"/>
      <c r="AH1110" s="38" t="s">
        <v>38</v>
      </c>
      <c r="AI1110" s="38"/>
      <c r="AJ1110" s="41"/>
      <c r="AK1110" s="39">
        <f t="shared" si="82"/>
        <v>9</v>
      </c>
      <c r="AL1110" s="40"/>
    </row>
    <row r="1111" spans="1:40" ht="37.5" customHeight="1">
      <c r="A1111" s="22">
        <f>VLOOKUP(C1111,[1]業者一覧!_xlnm.Database,3,FALSE)</f>
        <v>0</v>
      </c>
      <c r="B1111" s="22">
        <f>VLOOKUP(C1111,[1]業者一覧!_xlnm.Database,11,FALSE)</f>
        <v>1</v>
      </c>
      <c r="C1111" s="23">
        <v>67325</v>
      </c>
      <c r="D1111" s="42" t="str">
        <f t="shared" si="83"/>
        <v>04101067325</v>
      </c>
      <c r="E1111" s="43" t="str">
        <f>VLOOKUP(C1111,[1]業者一覧!_xlnm.Database,2,FALSE)</f>
        <v>豊福 幸治</v>
      </c>
      <c r="F1111" s="44">
        <f>VLOOKUP(C1111,[1]業者一覧!_xlnm.Database,4,FALSE)</f>
        <v>43501</v>
      </c>
      <c r="G1111" s="45">
        <f t="shared" si="81"/>
        <v>45326</v>
      </c>
      <c r="H1111" s="46" t="str">
        <f>VLOOKUP(C1111,[1]業者一覧!_xlnm.Database,12,FALSE)</f>
        <v>豊福 幸治</v>
      </c>
      <c r="I1111" s="46" t="str">
        <f>VLOOKUP(C1111,[1]業者一覧!_xlnm.Database,13,FALSE)</f>
        <v>ﾄﾖﾌｸｺｳｼﾞ</v>
      </c>
      <c r="J1111" s="29">
        <f>VLOOKUP(C1111,[1]業者一覧!_xlnm.Database,16,FALSE)</f>
        <v>8390851</v>
      </c>
      <c r="K1111" s="43" t="str">
        <f>VLOOKUP(C1111,[1]業者一覧!_xlnm.Database,17,FALSE)</f>
        <v>福岡県久留米市御井町1798-2</v>
      </c>
      <c r="L1111" s="47" t="str">
        <f>VLOOKUP(C1111,[1]業者一覧!_xlnm.Database,18,FALSE)</f>
        <v>0942-43-0425</v>
      </c>
      <c r="M1111" s="48" t="str">
        <f>VLOOKUP(C1111,[1]業者一覧!_xlnm.Database,19,FALSE)</f>
        <v>佐外</v>
      </c>
      <c r="N1111" s="49" t="s">
        <v>38</v>
      </c>
      <c r="O1111" s="50" t="s">
        <v>38</v>
      </c>
      <c r="P1111" s="50" t="s">
        <v>38</v>
      </c>
      <c r="Q1111" s="50" t="s">
        <v>38</v>
      </c>
      <c r="R1111" s="51" t="s">
        <v>38</v>
      </c>
      <c r="S1111" s="52" t="s">
        <v>38</v>
      </c>
      <c r="T1111" s="50" t="s">
        <v>38</v>
      </c>
      <c r="U1111" s="50" t="s">
        <v>38</v>
      </c>
      <c r="V1111" s="50"/>
      <c r="W1111" s="51" t="s">
        <v>38</v>
      </c>
      <c r="X1111" s="53"/>
      <c r="Y1111" s="52" t="s">
        <v>38</v>
      </c>
      <c r="Z1111" s="50" t="s">
        <v>38</v>
      </c>
      <c r="AA1111" s="50" t="s">
        <v>38</v>
      </c>
      <c r="AB1111" s="50"/>
      <c r="AC1111" s="51" t="s">
        <v>38</v>
      </c>
      <c r="AD1111" s="54"/>
      <c r="AE1111" s="50"/>
      <c r="AF1111" s="50"/>
      <c r="AG1111" s="51"/>
      <c r="AH1111" s="54" t="s">
        <v>38</v>
      </c>
      <c r="AI1111" s="54" t="s">
        <v>40</v>
      </c>
      <c r="AJ1111" s="53" t="s">
        <v>40</v>
      </c>
      <c r="AK1111" s="55">
        <f t="shared" si="82"/>
        <v>13</v>
      </c>
      <c r="AL1111" s="56"/>
    </row>
    <row r="1112" spans="1:40" ht="37.5" customHeight="1">
      <c r="A1112" s="22">
        <f>VLOOKUP(C1112,[1]業者一覧!_xlnm.Database,3,FALSE)</f>
        <v>0</v>
      </c>
      <c r="B1112" s="22">
        <f>VLOOKUP(C1112,[1]業者一覧!_xlnm.Database,11,FALSE)</f>
        <v>1</v>
      </c>
      <c r="C1112" s="23">
        <v>150403</v>
      </c>
      <c r="D1112" s="42" t="str">
        <f t="shared" si="83"/>
        <v>04101150403</v>
      </c>
      <c r="E1112" s="43" t="str">
        <f>VLOOKUP(C1112,[1]業者一覧!_xlnm.Database,2,FALSE)</f>
        <v>㈱トラスト</v>
      </c>
      <c r="F1112" s="44">
        <f>VLOOKUP(C1112,[1]業者一覧!_xlnm.Database,4,FALSE)</f>
        <v>43426</v>
      </c>
      <c r="G1112" s="45">
        <f t="shared" si="81"/>
        <v>45251</v>
      </c>
      <c r="H1112" s="46" t="str">
        <f>VLOOKUP(C1112,[1]業者一覧!_xlnm.Database,12,FALSE)</f>
        <v>高木 英夫</v>
      </c>
      <c r="I1112" s="46" t="str">
        <f>VLOOKUP(C1112,[1]業者一覧!_xlnm.Database,13,FALSE)</f>
        <v>ﾄﾗｽﾄ</v>
      </c>
      <c r="J1112" s="29" t="str">
        <f>VLOOKUP(C1112,[1]業者一覧!_xlnm.Database,16,FALSE)</f>
        <v>812-0014</v>
      </c>
      <c r="K1112" s="43" t="str">
        <f>VLOOKUP(C1112,[1]業者一覧!_xlnm.Database,17,FALSE)</f>
        <v>福岡県福岡市博多区比恵町3-17 フェイズイン博多ビル7F</v>
      </c>
      <c r="L1112" s="47" t="str">
        <f>VLOOKUP(C1112,[1]業者一覧!_xlnm.Database,18,FALSE)</f>
        <v>092-409-2791</v>
      </c>
      <c r="M1112" s="48" t="str">
        <f>VLOOKUP(C1112,[1]業者一覧!_xlnm.Database,19,FALSE)</f>
        <v>佐外</v>
      </c>
      <c r="N1112" s="49"/>
      <c r="O1112" s="50"/>
      <c r="P1112" s="50"/>
      <c r="Q1112" s="50"/>
      <c r="R1112" s="51"/>
      <c r="S1112" s="52" t="s">
        <v>38</v>
      </c>
      <c r="T1112" s="50" t="s">
        <v>38</v>
      </c>
      <c r="U1112" s="50" t="s">
        <v>38</v>
      </c>
      <c r="V1112" s="50" t="s">
        <v>38</v>
      </c>
      <c r="W1112" s="51"/>
      <c r="X1112" s="53"/>
      <c r="Y1112" s="52" t="s">
        <v>42</v>
      </c>
      <c r="Z1112" s="50" t="s">
        <v>38</v>
      </c>
      <c r="AA1112" s="50" t="s">
        <v>38</v>
      </c>
      <c r="AB1112" s="50"/>
      <c r="AC1112" s="51" t="s">
        <v>38</v>
      </c>
      <c r="AD1112" s="54"/>
      <c r="AE1112" s="50"/>
      <c r="AF1112" s="50"/>
      <c r="AG1112" s="51"/>
      <c r="AH1112" s="54"/>
      <c r="AI1112" s="54" t="s">
        <v>42</v>
      </c>
      <c r="AJ1112" s="53"/>
      <c r="AK1112" s="55">
        <f t="shared" si="82"/>
        <v>8</v>
      </c>
      <c r="AL1112" s="56"/>
    </row>
    <row r="1113" spans="1:40" ht="37.5" customHeight="1">
      <c r="A1113" s="22">
        <f>VLOOKUP(C1113,[1]業者一覧!_xlnm.Database,3,FALSE)</f>
        <v>0</v>
      </c>
      <c r="B1113" s="22">
        <f>VLOOKUP(C1113,[1]業者一覧!_xlnm.Database,11,FALSE)</f>
        <v>5</v>
      </c>
      <c r="C1113" s="23">
        <v>199020</v>
      </c>
      <c r="D1113" s="42" t="str">
        <f t="shared" si="83"/>
        <v>04105199020</v>
      </c>
      <c r="E1113" s="43" t="str">
        <f>VLOOKUP(C1113,[1]業者一覧!_xlnm.Database,2,FALSE)</f>
        <v>㈲トランスポート・アオイ</v>
      </c>
      <c r="F1113" s="44">
        <f>VLOOKUP(C1113,[1]業者一覧!_xlnm.Database,4,FALSE)</f>
        <v>43094</v>
      </c>
      <c r="G1113" s="45">
        <f t="shared" si="81"/>
        <v>44919</v>
      </c>
      <c r="H1113" s="46" t="str">
        <f>VLOOKUP(C1113,[1]業者一覧!_xlnm.Database,12,FALSE)</f>
        <v>中村 直規</v>
      </c>
      <c r="I1113" s="46" t="str">
        <f>VLOOKUP(C1113,[1]業者一覧!_xlnm.Database,13,FALSE)</f>
        <v>ﾄﾗﾝｽﾎﾟｰﾄ･ｱｵｲ</v>
      </c>
      <c r="J1113" s="29" t="str">
        <f>VLOOKUP(C1113,[1]業者一覧!_xlnm.Database,16,FALSE)</f>
        <v>847-0124</v>
      </c>
      <c r="K1113" s="43" t="str">
        <f>VLOOKUP(C1113,[1]業者一覧!_xlnm.Database,17,FALSE)</f>
        <v>佐賀県唐津市浦5426-3</v>
      </c>
      <c r="L1113" s="47" t="str">
        <f>VLOOKUP(C1113,[1]業者一覧!_xlnm.Database,18,FALSE)</f>
        <v>0955-74-0406</v>
      </c>
      <c r="M1113" s="48" t="str">
        <f>VLOOKUP(C1113,[1]業者一覧!_xlnm.Database,19,FALSE)</f>
        <v>唐内</v>
      </c>
      <c r="N1113" s="49"/>
      <c r="O1113" s="50" t="s">
        <v>38</v>
      </c>
      <c r="P1113" s="50" t="s">
        <v>38</v>
      </c>
      <c r="Q1113" s="50" t="s">
        <v>38</v>
      </c>
      <c r="R1113" s="51" t="s">
        <v>38</v>
      </c>
      <c r="S1113" s="52" t="s">
        <v>40</v>
      </c>
      <c r="T1113" s="50" t="s">
        <v>38</v>
      </c>
      <c r="U1113" s="50" t="s">
        <v>38</v>
      </c>
      <c r="V1113" s="50" t="s">
        <v>38</v>
      </c>
      <c r="W1113" s="51"/>
      <c r="X1113" s="53"/>
      <c r="Y1113" s="52" t="s">
        <v>38</v>
      </c>
      <c r="Z1113" s="50" t="s">
        <v>38</v>
      </c>
      <c r="AA1113" s="50" t="s">
        <v>38</v>
      </c>
      <c r="AB1113" s="50" t="s">
        <v>38</v>
      </c>
      <c r="AC1113" s="51" t="s">
        <v>38</v>
      </c>
      <c r="AD1113" s="54"/>
      <c r="AE1113" s="50"/>
      <c r="AF1113" s="50"/>
      <c r="AG1113" s="51"/>
      <c r="AH1113" s="54" t="s">
        <v>38</v>
      </c>
      <c r="AI1113" s="54"/>
      <c r="AJ1113" s="53"/>
      <c r="AK1113" s="55">
        <f t="shared" si="82"/>
        <v>13</v>
      </c>
      <c r="AL1113" s="56"/>
    </row>
    <row r="1114" spans="1:40" ht="37.5" customHeight="1">
      <c r="A1114" s="22">
        <f>VLOOKUP(C1114,[1]業者一覧!_xlnm.Database,3,FALSE)</f>
        <v>0</v>
      </c>
      <c r="B1114" s="22">
        <f>VLOOKUP(C1114,[1]業者一覧!_xlnm.Database,11,FALSE)</f>
        <v>1</v>
      </c>
      <c r="C1114" s="23">
        <v>98423</v>
      </c>
      <c r="D1114" s="42" t="str">
        <f t="shared" si="83"/>
        <v>04101098423</v>
      </c>
      <c r="E1114" s="43" t="str">
        <f>VLOOKUP(C1114,[1]業者一覧!_xlnm.Database,2,FALSE)</f>
        <v>㈱鳥井組</v>
      </c>
      <c r="F1114" s="44">
        <f>VLOOKUP(C1114,[1]業者一覧!_xlnm.Database,4,FALSE)</f>
        <v>42973</v>
      </c>
      <c r="G1114" s="45">
        <f t="shared" si="81"/>
        <v>44798</v>
      </c>
      <c r="H1114" s="46" t="str">
        <f>VLOOKUP(C1114,[1]業者一覧!_xlnm.Database,12,FALSE)</f>
        <v>鳥井 寛敏</v>
      </c>
      <c r="I1114" s="46" t="str">
        <f>VLOOKUP(C1114,[1]業者一覧!_xlnm.Database,13,FALSE)</f>
        <v>ﾄﾘｲｸﾞﾐ</v>
      </c>
      <c r="J1114" s="29">
        <f>VLOOKUP(C1114,[1]業者一覧!_xlnm.Database,16,FALSE)</f>
        <v>8460002</v>
      </c>
      <c r="K1114" s="43" t="str">
        <f>VLOOKUP(C1114,[1]業者一覧!_xlnm.Database,17,FALSE)</f>
        <v>佐賀県多久市北多久町大字小侍742-2</v>
      </c>
      <c r="L1114" s="47" t="str">
        <f>VLOOKUP(C1114,[1]業者一覧!_xlnm.Database,18,FALSE)</f>
        <v>0952-75-2526</v>
      </c>
      <c r="M1114" s="48" t="str">
        <f>VLOOKUP(C1114,[1]業者一覧!_xlnm.Database,19,FALSE)</f>
        <v>佐内</v>
      </c>
      <c r="N1114" s="49"/>
      <c r="O1114" s="50" t="s">
        <v>38</v>
      </c>
      <c r="P1114" s="50"/>
      <c r="Q1114" s="50"/>
      <c r="R1114" s="51"/>
      <c r="S1114" s="52"/>
      <c r="T1114" s="50"/>
      <c r="U1114" s="50" t="s">
        <v>38</v>
      </c>
      <c r="V1114" s="50"/>
      <c r="W1114" s="51"/>
      <c r="X1114" s="53"/>
      <c r="Y1114" s="52"/>
      <c r="Z1114" s="50"/>
      <c r="AA1114" s="50"/>
      <c r="AB1114" s="50"/>
      <c r="AC1114" s="51" t="s">
        <v>38</v>
      </c>
      <c r="AD1114" s="54"/>
      <c r="AE1114" s="50"/>
      <c r="AF1114" s="50"/>
      <c r="AG1114" s="51"/>
      <c r="AH1114" s="54"/>
      <c r="AI1114" s="54"/>
      <c r="AJ1114" s="53"/>
      <c r="AK1114" s="55">
        <f t="shared" si="82"/>
        <v>3</v>
      </c>
      <c r="AL1114" s="56"/>
    </row>
    <row r="1115" spans="1:40" ht="37.5" customHeight="1">
      <c r="A1115" s="22">
        <f>VLOOKUP(C1115,[1]業者一覧!_xlnm.Database,3,FALSE)</f>
        <v>1</v>
      </c>
      <c r="B1115" s="22">
        <f>VLOOKUP(C1115,[1]業者一覧!_xlnm.Database,11,FALSE)</f>
        <v>1</v>
      </c>
      <c r="C1115" s="23">
        <v>156096</v>
      </c>
      <c r="D1115" s="42" t="str">
        <f t="shared" si="83"/>
        <v>04111156096</v>
      </c>
      <c r="E1115" s="43" t="str">
        <f>VLOOKUP(C1115,[1]業者一覧!_xlnm.Database,2,FALSE)</f>
        <v>㈱トワード</v>
      </c>
      <c r="F1115" s="44">
        <f>VLOOKUP(C1115,[1]業者一覧!_xlnm.Database,4,FALSE)</f>
        <v>42248</v>
      </c>
      <c r="G1115" s="45">
        <f t="shared" si="81"/>
        <v>44074</v>
      </c>
      <c r="H1115" s="46" t="str">
        <f>VLOOKUP(C1115,[1]業者一覧!_xlnm.Database,12,FALSE)</f>
        <v>友田 健治</v>
      </c>
      <c r="I1115" s="46" t="str">
        <f>VLOOKUP(C1115,[1]業者一覧!_xlnm.Database,13,FALSE)</f>
        <v>ﾄﾜｰﾄﾞ</v>
      </c>
      <c r="J1115" s="29">
        <f>VLOOKUP(C1115,[1]業者一覧!_xlnm.Database,16,FALSE)</f>
        <v>8420104</v>
      </c>
      <c r="K1115" s="43" t="str">
        <f>VLOOKUP(C1115,[1]業者一覧!_xlnm.Database,17,FALSE)</f>
        <v>佐賀県神埼郡吉野ヶ里町三津166-13</v>
      </c>
      <c r="L1115" s="47" t="str">
        <f>VLOOKUP(C1115,[1]業者一覧!_xlnm.Database,18,FALSE)</f>
        <v>0952-52-8300</v>
      </c>
      <c r="M1115" s="48" t="str">
        <f>VLOOKUP(C1115,[1]業者一覧!_xlnm.Database,19,FALSE)</f>
        <v>佐内</v>
      </c>
      <c r="N1115" s="49"/>
      <c r="O1115" s="50" t="s">
        <v>49</v>
      </c>
      <c r="P1115" s="50" t="s">
        <v>39</v>
      </c>
      <c r="Q1115" s="50" t="s">
        <v>58</v>
      </c>
      <c r="R1115" s="51" t="s">
        <v>58</v>
      </c>
      <c r="S1115" s="52" t="s">
        <v>38</v>
      </c>
      <c r="T1115" s="50" t="s">
        <v>38</v>
      </c>
      <c r="U1115" s="50"/>
      <c r="V1115" s="50"/>
      <c r="W1115" s="51" t="s">
        <v>38</v>
      </c>
      <c r="X1115" s="53"/>
      <c r="Y1115" s="52"/>
      <c r="Z1115" s="50" t="s">
        <v>38</v>
      </c>
      <c r="AA1115" s="50" t="s">
        <v>38</v>
      </c>
      <c r="AB1115" s="50"/>
      <c r="AC1115" s="51"/>
      <c r="AD1115" s="54"/>
      <c r="AE1115" s="50"/>
      <c r="AF1115" s="50"/>
      <c r="AG1115" s="51"/>
      <c r="AH1115" s="54" t="s">
        <v>38</v>
      </c>
      <c r="AI1115" s="54"/>
      <c r="AJ1115" s="53"/>
      <c r="AK1115" s="55">
        <f t="shared" si="82"/>
        <v>9</v>
      </c>
      <c r="AL1115" s="56" t="s">
        <v>131</v>
      </c>
    </row>
    <row r="1116" spans="1:40" ht="37.5" customHeight="1">
      <c r="A1116" s="22">
        <f>VLOOKUP(C1116,[1]業者一覧!_xlnm.Database,3,FALSE)</f>
        <v>0</v>
      </c>
      <c r="B1116" s="22">
        <f>VLOOKUP(C1116,[1]業者一覧!_xlnm.Database,11,FALSE)</f>
        <v>1</v>
      </c>
      <c r="C1116" s="23">
        <v>194926</v>
      </c>
      <c r="D1116" s="42">
        <v>4101194926</v>
      </c>
      <c r="E1116" s="43" t="str">
        <f>VLOOKUP(C1116,[1]業者一覧!_xlnm.Database,2,FALSE)</f>
        <v>㈲永井冷機</v>
      </c>
      <c r="F1116" s="44">
        <f>VLOOKUP(C1116,[1]業者一覧!_xlnm.Database,4,FALSE)</f>
        <v>42894</v>
      </c>
      <c r="G1116" s="45">
        <f t="shared" si="81"/>
        <v>44719</v>
      </c>
      <c r="H1116" s="46" t="str">
        <f>VLOOKUP(C1116,[1]業者一覧!_xlnm.Database,12,FALSE)</f>
        <v>永井　和俊</v>
      </c>
      <c r="I1116" s="46" t="str">
        <f>VLOOKUP(C1116,[1]業者一覧!_xlnm.Database,13,FALSE)</f>
        <v>ﾅｶﾞｲｶｽﾞﾄｼ</v>
      </c>
      <c r="J1116" s="29">
        <f>VLOOKUP(C1116,[1]業者一覧!_xlnm.Database,16,FALSE)</f>
        <v>8112104</v>
      </c>
      <c r="K1116" s="43" t="str">
        <f>VLOOKUP(C1116,[1]業者一覧!_xlnm.Database,17,FALSE)</f>
        <v>福岡県糟屋郡宇美町大字井野字供田152</v>
      </c>
      <c r="L1116" s="47" t="str">
        <f>VLOOKUP(C1116,[1]業者一覧!_xlnm.Database,18,FALSE)</f>
        <v>092-933-1916</v>
      </c>
      <c r="M1116" s="48" t="str">
        <f>VLOOKUP(C1116,[1]業者一覧!_xlnm.Database,19,FALSE)</f>
        <v>佐外</v>
      </c>
      <c r="N1116" s="49" t="s">
        <v>38</v>
      </c>
      <c r="O1116" s="50" t="s">
        <v>38</v>
      </c>
      <c r="P1116" s="50"/>
      <c r="Q1116" s="50"/>
      <c r="R1116" s="51"/>
      <c r="S1116" s="52" t="s">
        <v>38</v>
      </c>
      <c r="T1116" s="50" t="s">
        <v>38</v>
      </c>
      <c r="U1116" s="50" t="s">
        <v>38</v>
      </c>
      <c r="V1116" s="50" t="s">
        <v>38</v>
      </c>
      <c r="W1116" s="51"/>
      <c r="X1116" s="53"/>
      <c r="Y1116" s="52" t="s">
        <v>38</v>
      </c>
      <c r="Z1116" s="50" t="s">
        <v>38</v>
      </c>
      <c r="AA1116" s="50" t="s">
        <v>38</v>
      </c>
      <c r="AB1116" s="50"/>
      <c r="AC1116" s="51" t="s">
        <v>38</v>
      </c>
      <c r="AD1116" s="54"/>
      <c r="AE1116" s="50"/>
      <c r="AF1116" s="50"/>
      <c r="AG1116" s="51"/>
      <c r="AH1116" s="54" t="s">
        <v>38</v>
      </c>
      <c r="AI1116" s="54"/>
      <c r="AJ1116" s="53"/>
      <c r="AK1116" s="55">
        <f t="shared" si="82"/>
        <v>10</v>
      </c>
      <c r="AL1116" s="56"/>
    </row>
    <row r="1117" spans="1:40" ht="37.5" customHeight="1">
      <c r="A1117" s="22">
        <f>VLOOKUP(C1117,[1]業者一覧!_xlnm.Database,3,FALSE)</f>
        <v>0</v>
      </c>
      <c r="B1117" s="22">
        <f>VLOOKUP(C1117,[1]業者一覧!_xlnm.Database,11,FALSE)</f>
        <v>7</v>
      </c>
      <c r="C1117" s="23">
        <v>1577</v>
      </c>
      <c r="D1117" s="42" t="str">
        <f t="shared" ref="D1117:D1182" si="84">0&amp;41&amp;A1117&amp;B1117&amp;VLOOKUP(C1117,桁合わせ,2)&amp;C1117</f>
        <v>04107001577</v>
      </c>
      <c r="E1117" s="43" t="str">
        <f>VLOOKUP(C1117,[1]業者一覧!_xlnm.Database,2,FALSE)</f>
        <v>㈲永石解体産業</v>
      </c>
      <c r="F1117" s="44">
        <f>VLOOKUP(C1117,[1]業者一覧!_xlnm.Database,4,FALSE)</f>
        <v>43597</v>
      </c>
      <c r="G1117" s="45">
        <f t="shared" si="81"/>
        <v>45423</v>
      </c>
      <c r="H1117" s="46" t="str">
        <f>VLOOKUP(C1117,[1]業者一覧!_xlnm.Database,12,FALSE)</f>
        <v>永石 辰巳</v>
      </c>
      <c r="I1117" s="46" t="str">
        <f>VLOOKUP(C1117,[1]業者一覧!_xlnm.Database,13,FALSE)</f>
        <v>ﾅｶﾞｲｼｶｲﾀｲｻﾝｷﾞｮｳ</v>
      </c>
      <c r="J1117" s="29">
        <f>VLOOKUP(C1117,[1]業者一覧!_xlnm.Database,16,FALSE)</f>
        <v>8560023</v>
      </c>
      <c r="K1117" s="43" t="str">
        <f>VLOOKUP(C1117,[1]業者一覧!_xlnm.Database,17,FALSE)</f>
        <v>長崎県大村市上諏訪町1529</v>
      </c>
      <c r="L1117" s="47" t="str">
        <f>VLOOKUP(C1117,[1]業者一覧!_xlnm.Database,18,FALSE)</f>
        <v>0957-47-9920</v>
      </c>
      <c r="M1117" s="48" t="str">
        <f>VLOOKUP(C1117,[1]業者一覧!_xlnm.Database,19,FALSE)</f>
        <v>杵外</v>
      </c>
      <c r="N1117" s="49"/>
      <c r="O1117" s="50"/>
      <c r="P1117" s="50"/>
      <c r="Q1117" s="50"/>
      <c r="R1117" s="51"/>
      <c r="S1117" s="52" t="s">
        <v>38</v>
      </c>
      <c r="T1117" s="50" t="s">
        <v>38</v>
      </c>
      <c r="U1117" s="50" t="s">
        <v>38</v>
      </c>
      <c r="V1117" s="50" t="s">
        <v>38</v>
      </c>
      <c r="W1117" s="51"/>
      <c r="X1117" s="53"/>
      <c r="Y1117" s="52"/>
      <c r="Z1117" s="50" t="s">
        <v>38</v>
      </c>
      <c r="AA1117" s="50" t="s">
        <v>38</v>
      </c>
      <c r="AB1117" s="50"/>
      <c r="AC1117" s="51" t="s">
        <v>38</v>
      </c>
      <c r="AD1117" s="54"/>
      <c r="AE1117" s="50"/>
      <c r="AF1117" s="50"/>
      <c r="AG1117" s="51"/>
      <c r="AH1117" s="54" t="s">
        <v>38</v>
      </c>
      <c r="AI1117" s="54" t="s">
        <v>42</v>
      </c>
      <c r="AJ1117" s="53"/>
      <c r="AK1117" s="55">
        <f t="shared" si="82"/>
        <v>7</v>
      </c>
      <c r="AL1117" s="56"/>
    </row>
    <row r="1118" spans="1:40" ht="37.5" customHeight="1">
      <c r="A1118" s="22">
        <f>VLOOKUP(C1118,[1]業者一覧!_xlnm.Database,3,FALSE)</f>
        <v>0</v>
      </c>
      <c r="B1118" s="22">
        <f>VLOOKUP(C1118,[1]業者一覧!_xlnm.Database,11,FALSE)</f>
        <v>1</v>
      </c>
      <c r="C1118" s="23">
        <v>180173</v>
      </c>
      <c r="D1118" s="42" t="str">
        <f t="shared" si="84"/>
        <v>04101180173</v>
      </c>
      <c r="E1118" s="43" t="str">
        <f>VLOOKUP(C1118,[1]業者一覧!_xlnm.Database,2,FALSE)</f>
        <v>中尾 幸吉</v>
      </c>
      <c r="F1118" s="44">
        <f>VLOOKUP(C1118,[1]業者一覧!_xlnm.Database,4,FALSE)</f>
        <v>42053</v>
      </c>
      <c r="G1118" s="45">
        <f t="shared" si="81"/>
        <v>43878</v>
      </c>
      <c r="H1118" s="46" t="str">
        <f>VLOOKUP(C1118,[1]業者一覧!_xlnm.Database,12,FALSE)</f>
        <v>中尾 幸吉</v>
      </c>
      <c r="I1118" s="46" t="str">
        <f>VLOOKUP(C1118,[1]業者一覧!_xlnm.Database,13,FALSE)</f>
        <v>ﾅｶｵｺｳｷﾁ</v>
      </c>
      <c r="J1118" s="29" t="str">
        <f>VLOOKUP(C1118,[1]業者一覧!_xlnm.Database,16,FALSE)</f>
        <v>857-0017</v>
      </c>
      <c r="K1118" s="43" t="str">
        <f>VLOOKUP(C1118,[1]業者一覧!_xlnm.Database,17,FALSE)</f>
        <v>長崎県佐世保市梅田町3-13</v>
      </c>
      <c r="L1118" s="47" t="str">
        <f>VLOOKUP(C1118,[1]業者一覧!_xlnm.Database,18,FALSE)</f>
        <v>0956-24-8488</v>
      </c>
      <c r="M1118" s="48" t="str">
        <f>VLOOKUP(C1118,[1]業者一覧!_xlnm.Database,19,FALSE)</f>
        <v>佐外</v>
      </c>
      <c r="N1118" s="49"/>
      <c r="O1118" s="50"/>
      <c r="P1118" s="50"/>
      <c r="Q1118" s="50"/>
      <c r="R1118" s="51"/>
      <c r="S1118" s="52" t="s">
        <v>38</v>
      </c>
      <c r="T1118" s="50" t="s">
        <v>38</v>
      </c>
      <c r="U1118" s="50" t="s">
        <v>38</v>
      </c>
      <c r="V1118" s="50" t="s">
        <v>38</v>
      </c>
      <c r="W1118" s="51"/>
      <c r="X1118" s="53"/>
      <c r="Y1118" s="52" t="s">
        <v>38</v>
      </c>
      <c r="Z1118" s="50" t="s">
        <v>38</v>
      </c>
      <c r="AA1118" s="50" t="s">
        <v>38</v>
      </c>
      <c r="AB1118" s="50"/>
      <c r="AC1118" s="51" t="s">
        <v>38</v>
      </c>
      <c r="AD1118" s="54"/>
      <c r="AE1118" s="50"/>
      <c r="AF1118" s="50"/>
      <c r="AG1118" s="51"/>
      <c r="AH1118" s="54"/>
      <c r="AI1118" s="54"/>
      <c r="AJ1118" s="53"/>
      <c r="AK1118" s="55">
        <f t="shared" si="82"/>
        <v>8</v>
      </c>
      <c r="AL1118" s="56"/>
    </row>
    <row r="1119" spans="1:40" ht="37.5" customHeight="1">
      <c r="A1119" s="22">
        <f>VLOOKUP(C1119,[1]業者一覧!_xlnm.Database,3,FALSE)</f>
        <v>0</v>
      </c>
      <c r="B1119" s="22">
        <f>VLOOKUP(C1119,[1]業者一覧!_xlnm.Database,11,FALSE)</f>
        <v>1</v>
      </c>
      <c r="C1119" s="23">
        <v>2263</v>
      </c>
      <c r="D1119" s="42" t="str">
        <f t="shared" si="84"/>
        <v>04101002263</v>
      </c>
      <c r="E1119" s="43" t="str">
        <f>VLOOKUP(C1119,[1]業者一覧!_xlnm.Database,2,FALSE)</f>
        <v>㈱中尾産業</v>
      </c>
      <c r="F1119" s="44">
        <f>VLOOKUP(C1119,[1]業者一覧!_xlnm.Database,4,FALSE)</f>
        <v>41967</v>
      </c>
      <c r="G1119" s="45">
        <f t="shared" si="81"/>
        <v>43792</v>
      </c>
      <c r="H1119" s="46" t="str">
        <f>VLOOKUP(C1119,[1]業者一覧!_xlnm.Database,12,FALSE)</f>
        <v>中尾 博</v>
      </c>
      <c r="I1119" s="46" t="str">
        <f>VLOOKUP(C1119,[1]業者一覧!_xlnm.Database,13,FALSE)</f>
        <v>ﾅｶｵｻﾝｷﾞｮｳ</v>
      </c>
      <c r="J1119" s="29">
        <f>VLOOKUP(C1119,[1]業者一覧!_xlnm.Database,16,FALSE)</f>
        <v>8690211</v>
      </c>
      <c r="K1119" s="43" t="str">
        <f>VLOOKUP(C1119,[1]業者一覧!_xlnm.Database,17,FALSE)</f>
        <v>熊本県玉名市岱明町鍋72</v>
      </c>
      <c r="L1119" s="47" t="str">
        <f>VLOOKUP(C1119,[1]業者一覧!_xlnm.Database,18,FALSE)</f>
        <v>0968-57-3356</v>
      </c>
      <c r="M1119" s="48" t="str">
        <f>VLOOKUP(C1119,[1]業者一覧!_xlnm.Database,19,FALSE)</f>
        <v>佐外</v>
      </c>
      <c r="N1119" s="49"/>
      <c r="O1119" s="50"/>
      <c r="P1119" s="50"/>
      <c r="Q1119" s="50"/>
      <c r="R1119" s="51"/>
      <c r="S1119" s="52" t="s">
        <v>38</v>
      </c>
      <c r="T1119" s="50" t="s">
        <v>38</v>
      </c>
      <c r="U1119" s="50" t="s">
        <v>38</v>
      </c>
      <c r="V1119" s="50" t="s">
        <v>38</v>
      </c>
      <c r="W1119" s="51"/>
      <c r="X1119" s="53"/>
      <c r="Y1119" s="52"/>
      <c r="Z1119" s="50" t="s">
        <v>38</v>
      </c>
      <c r="AA1119" s="50" t="s">
        <v>38</v>
      </c>
      <c r="AB1119" s="50"/>
      <c r="AC1119" s="51" t="s">
        <v>38</v>
      </c>
      <c r="AD1119" s="54"/>
      <c r="AE1119" s="50"/>
      <c r="AF1119" s="50"/>
      <c r="AG1119" s="51"/>
      <c r="AH1119" s="54" t="s">
        <v>38</v>
      </c>
      <c r="AI1119" s="54"/>
      <c r="AJ1119" s="53"/>
      <c r="AK1119" s="55">
        <f t="shared" si="82"/>
        <v>7</v>
      </c>
      <c r="AL1119" s="56"/>
    </row>
    <row r="1120" spans="1:40" ht="37.5" customHeight="1">
      <c r="A1120" s="22">
        <f>VLOOKUP(C1120,[1]業者一覧!_xlnm.Database,3,FALSE)</f>
        <v>0</v>
      </c>
      <c r="B1120" s="22">
        <f>VLOOKUP(C1120,[1]業者一覧!_xlnm.Database,11,FALSE)</f>
        <v>1</v>
      </c>
      <c r="C1120" s="23">
        <v>193776</v>
      </c>
      <c r="D1120" s="42" t="str">
        <f t="shared" si="84"/>
        <v>04101193776</v>
      </c>
      <c r="E1120" s="43" t="str">
        <f>VLOOKUP(C1120,[1]業者一覧!_xlnm.Database,2,FALSE)</f>
        <v>中垣 将</v>
      </c>
      <c r="F1120" s="44">
        <f>VLOOKUP(C1120,[1]業者一覧!_xlnm.Database,4,FALSE)</f>
        <v>42956</v>
      </c>
      <c r="G1120" s="45">
        <f t="shared" si="81"/>
        <v>44781</v>
      </c>
      <c r="H1120" s="46" t="str">
        <f>VLOOKUP(C1120,[1]業者一覧!_xlnm.Database,12,FALSE)</f>
        <v>中垣 将</v>
      </c>
      <c r="I1120" s="46" t="str">
        <f>VLOOKUP(C1120,[1]業者一覧!_xlnm.Database,13,FALSE)</f>
        <v>ﾅｶｶﾞｷｽｽﾑ</v>
      </c>
      <c r="J1120" s="29" t="str">
        <f>VLOOKUP(C1120,[1]業者一覧!_xlnm.Database,16,FALSE)</f>
        <v>830-1221</v>
      </c>
      <c r="K1120" s="43" t="str">
        <f>VLOOKUP(C1120,[1]業者一覧!_xlnm.Database,17,FALSE)</f>
        <v>福岡県三井郡大刀洗町大字高樋2499-27</v>
      </c>
      <c r="L1120" s="47" t="str">
        <f>VLOOKUP(C1120,[1]業者一覧!_xlnm.Database,18,FALSE)</f>
        <v>0942-27-6033</v>
      </c>
      <c r="M1120" s="48" t="str">
        <f>VLOOKUP(C1120,[1]業者一覧!_xlnm.Database,19,FALSE)</f>
        <v>佐外</v>
      </c>
      <c r="N1120" s="49"/>
      <c r="O1120" s="50"/>
      <c r="P1120" s="50"/>
      <c r="Q1120" s="50"/>
      <c r="R1120" s="51"/>
      <c r="S1120" s="52" t="s">
        <v>38</v>
      </c>
      <c r="T1120" s="50" t="s">
        <v>38</v>
      </c>
      <c r="U1120" s="50" t="s">
        <v>38</v>
      </c>
      <c r="V1120" s="50" t="s">
        <v>38</v>
      </c>
      <c r="W1120" s="51"/>
      <c r="X1120" s="53"/>
      <c r="Y1120" s="52" t="s">
        <v>38</v>
      </c>
      <c r="Z1120" s="50" t="s">
        <v>38</v>
      </c>
      <c r="AA1120" s="50" t="s">
        <v>38</v>
      </c>
      <c r="AB1120" s="50"/>
      <c r="AC1120" s="51" t="s">
        <v>38</v>
      </c>
      <c r="AD1120" s="54"/>
      <c r="AE1120" s="50"/>
      <c r="AF1120" s="50"/>
      <c r="AG1120" s="51"/>
      <c r="AH1120" s="54" t="s">
        <v>38</v>
      </c>
      <c r="AI1120" s="54"/>
      <c r="AJ1120" s="53"/>
      <c r="AK1120" s="55">
        <f t="shared" si="82"/>
        <v>8</v>
      </c>
      <c r="AL1120" s="56"/>
    </row>
    <row r="1121" spans="1:38" ht="37.5" customHeight="1">
      <c r="A1121" s="22">
        <f>VLOOKUP(C1121,[1]業者一覧!_xlnm.Database,3,FALSE)</f>
        <v>0</v>
      </c>
      <c r="B1121" s="22">
        <f>VLOOKUP(C1121,[1]業者一覧!_xlnm.Database,11,FALSE)</f>
        <v>3</v>
      </c>
      <c r="C1121" s="23">
        <v>100402</v>
      </c>
      <c r="D1121" s="42" t="str">
        <f t="shared" si="84"/>
        <v>04103100402</v>
      </c>
      <c r="E1121" s="43" t="str">
        <f>VLOOKUP(C1121,[1]業者一覧!_xlnm.Database,2,FALSE)</f>
        <v>㈲中川技建</v>
      </c>
      <c r="F1121" s="44">
        <f>VLOOKUP(C1121,[1]業者一覧!_xlnm.Database,4,FALSE)</f>
        <v>43067</v>
      </c>
      <c r="G1121" s="45">
        <f t="shared" si="81"/>
        <v>44892</v>
      </c>
      <c r="H1121" s="46" t="str">
        <f>VLOOKUP(C1121,[1]業者一覧!_xlnm.Database,12,FALSE)</f>
        <v>中川 秋夫</v>
      </c>
      <c r="I1121" s="46" t="str">
        <f>VLOOKUP(C1121,[1]業者一覧!_xlnm.Database,13,FALSE)</f>
        <v>ﾅｶｶﾞﾜｷﾞｹﾝ</v>
      </c>
      <c r="J1121" s="29">
        <f>VLOOKUP(C1121,[1]業者一覧!_xlnm.Database,16,FALSE)</f>
        <v>8070022</v>
      </c>
      <c r="K1121" s="43" t="str">
        <f>VLOOKUP(C1121,[1]業者一覧!_xlnm.Database,17,FALSE)</f>
        <v>福岡県遠賀郡水巻町頃末北2-1-3</v>
      </c>
      <c r="L1121" s="47" t="str">
        <f>VLOOKUP(C1121,[1]業者一覧!_xlnm.Database,18,FALSE)</f>
        <v>093-202-5454</v>
      </c>
      <c r="M1121" s="48" t="str">
        <f>VLOOKUP(C1121,[1]業者一覧!_xlnm.Database,19,FALSE)</f>
        <v>鳥外</v>
      </c>
      <c r="N1121" s="49"/>
      <c r="O1121" s="50"/>
      <c r="P1121" s="50"/>
      <c r="Q1121" s="50"/>
      <c r="R1121" s="51"/>
      <c r="S1121" s="52" t="s">
        <v>38</v>
      </c>
      <c r="T1121" s="50" t="s">
        <v>38</v>
      </c>
      <c r="U1121" s="50" t="s">
        <v>38</v>
      </c>
      <c r="V1121" s="50"/>
      <c r="W1121" s="51"/>
      <c r="X1121" s="53"/>
      <c r="Y1121" s="52" t="s">
        <v>38</v>
      </c>
      <c r="Z1121" s="50" t="s">
        <v>38</v>
      </c>
      <c r="AA1121" s="50" t="s">
        <v>38</v>
      </c>
      <c r="AB1121" s="50"/>
      <c r="AC1121" s="51" t="s">
        <v>38</v>
      </c>
      <c r="AD1121" s="54"/>
      <c r="AE1121" s="50"/>
      <c r="AF1121" s="50"/>
      <c r="AG1121" s="51"/>
      <c r="AH1121" s="54"/>
      <c r="AI1121" s="54"/>
      <c r="AJ1121" s="53"/>
      <c r="AK1121" s="55">
        <f t="shared" si="82"/>
        <v>7</v>
      </c>
      <c r="AL1121" s="56"/>
    </row>
    <row r="1122" spans="1:38" ht="37.5" customHeight="1">
      <c r="A1122" s="22">
        <f>VLOOKUP(C1122,[1]業者一覧!_xlnm.Database,3,FALSE)</f>
        <v>0</v>
      </c>
      <c r="B1122" s="22">
        <f>VLOOKUP(C1122,[1]業者一覧!_xlnm.Database,11,FALSE)</f>
        <v>1</v>
      </c>
      <c r="C1122" s="23">
        <v>61387</v>
      </c>
      <c r="D1122" s="42" t="str">
        <f>0&amp;41&amp;A1122&amp;B1122&amp;VLOOKUP(C1122,桁合わせ,2)&amp;C1122</f>
        <v>04101061387</v>
      </c>
      <c r="E1122" s="43" t="str">
        <f>VLOOKUP(C1122,[1]業者一覧!_xlnm.Database,2,FALSE)</f>
        <v>㈱仲組</v>
      </c>
      <c r="F1122" s="44">
        <f>VLOOKUP(C1122,[1]業者一覧!_xlnm.Database,4,FALSE)</f>
        <v>42221</v>
      </c>
      <c r="G1122" s="45">
        <f>EDATE(F1122,60)-1</f>
        <v>44047</v>
      </c>
      <c r="H1122" s="46" t="str">
        <f>VLOOKUP(C1122,[1]業者一覧!_xlnm.Database,12,FALSE)</f>
        <v>仲 千尋</v>
      </c>
      <c r="I1122" s="46" t="str">
        <f>VLOOKUP(C1122,[1]業者一覧!_xlnm.Database,13,FALSE)</f>
        <v>ﾅｶｸﾞﾐ</v>
      </c>
      <c r="J1122" s="29" t="str">
        <f>VLOOKUP(C1122,[1]業者一覧!_xlnm.Database,16,FALSE)</f>
        <v>830-0022</v>
      </c>
      <c r="K1122" s="43" t="str">
        <f>VLOOKUP(C1122,[1]業者一覧!_xlnm.Database,17,FALSE)</f>
        <v>福岡県久留米市城南町8-50</v>
      </c>
      <c r="L1122" s="47" t="str">
        <f>VLOOKUP(C1122,[1]業者一覧!_xlnm.Database,18,FALSE)</f>
        <v>0942-32-7026</v>
      </c>
      <c r="M1122" s="48" t="str">
        <f>VLOOKUP(C1122,[1]業者一覧!_xlnm.Database,19,FALSE)</f>
        <v>佐外</v>
      </c>
      <c r="N1122" s="49"/>
      <c r="O1122" s="50"/>
      <c r="P1122" s="50"/>
      <c r="Q1122" s="50"/>
      <c r="R1122" s="51"/>
      <c r="S1122" s="52" t="s">
        <v>38</v>
      </c>
      <c r="T1122" s="50"/>
      <c r="U1122" s="50" t="s">
        <v>38</v>
      </c>
      <c r="V1122" s="50"/>
      <c r="W1122" s="51"/>
      <c r="X1122" s="53"/>
      <c r="Y1122" s="52"/>
      <c r="Z1122" s="50" t="s">
        <v>38</v>
      </c>
      <c r="AA1122" s="50" t="s">
        <v>38</v>
      </c>
      <c r="AB1122" s="50"/>
      <c r="AC1122" s="51" t="s">
        <v>38</v>
      </c>
      <c r="AD1122" s="54"/>
      <c r="AE1122" s="50"/>
      <c r="AF1122" s="50"/>
      <c r="AG1122" s="51"/>
      <c r="AH1122" s="54" t="s">
        <v>38</v>
      </c>
      <c r="AI1122" s="54"/>
      <c r="AJ1122" s="53"/>
      <c r="AK1122" s="55">
        <f>COUNTA(N1122:AG1122)</f>
        <v>5</v>
      </c>
      <c r="AL1122" s="56"/>
    </row>
    <row r="1123" spans="1:38" ht="37.5" customHeight="1">
      <c r="A1123" s="22">
        <f>VLOOKUP(C1123,[1]業者一覧!_xlnm.Database,3,FALSE)</f>
        <v>0</v>
      </c>
      <c r="B1123" s="22">
        <f>VLOOKUP(C1123,[1]業者一覧!_xlnm.Database,11,FALSE)</f>
        <v>1</v>
      </c>
      <c r="C1123" s="23">
        <v>210725</v>
      </c>
      <c r="D1123" s="42" t="str">
        <f t="shared" si="84"/>
        <v>04101210725</v>
      </c>
      <c r="E1123" s="43" t="str">
        <f>VLOOKUP(C1123,[1]業者一覧!_xlnm.Database,2,FALSE)</f>
        <v>㈲仲組</v>
      </c>
      <c r="F1123" s="44">
        <f>VLOOKUP(C1123,[1]業者一覧!_xlnm.Database,4,FALSE)</f>
        <v>43727</v>
      </c>
      <c r="G1123" s="45">
        <f t="shared" si="81"/>
        <v>45553</v>
      </c>
      <c r="H1123" s="46" t="str">
        <f>VLOOKUP(C1123,[1]業者一覧!_xlnm.Database,12,FALSE)</f>
        <v>仲 忠浩</v>
      </c>
      <c r="I1123" s="46" t="str">
        <f>VLOOKUP(C1123,[1]業者一覧!_xlnm.Database,13,FALSE)</f>
        <v>ﾅｶｸﾞﾐ</v>
      </c>
      <c r="J1123" s="29">
        <f>VLOOKUP(C1123,[1]業者一覧!_xlnm.Database,16,FALSE)</f>
        <v>8300001</v>
      </c>
      <c r="K1123" s="43" t="str">
        <f>VLOOKUP(C1123,[1]業者一覧!_xlnm.Database,17,FALSE)</f>
        <v>福岡県久留米市小森野2-1-51-4</v>
      </c>
      <c r="L1123" s="47" t="str">
        <f>VLOOKUP(C1123,[1]業者一覧!_xlnm.Database,18,FALSE)</f>
        <v>0942-33-8771</v>
      </c>
      <c r="M1123" s="48" t="str">
        <f>VLOOKUP(C1123,[1]業者一覧!_xlnm.Database,19,FALSE)</f>
        <v>佐外</v>
      </c>
      <c r="N1123" s="49"/>
      <c r="O1123" s="50"/>
      <c r="P1123" s="50"/>
      <c r="Q1123" s="50"/>
      <c r="R1123" s="51"/>
      <c r="S1123" s="52" t="s">
        <v>38</v>
      </c>
      <c r="T1123" s="50" t="s">
        <v>40</v>
      </c>
      <c r="U1123" s="50" t="s">
        <v>38</v>
      </c>
      <c r="V1123" s="50" t="s">
        <v>40</v>
      </c>
      <c r="W1123" s="51"/>
      <c r="X1123" s="53"/>
      <c r="Y1123" s="52" t="s">
        <v>40</v>
      </c>
      <c r="Z1123" s="50" t="s">
        <v>38</v>
      </c>
      <c r="AA1123" s="50" t="s">
        <v>38</v>
      </c>
      <c r="AB1123" s="50"/>
      <c r="AC1123" s="51" t="s">
        <v>38</v>
      </c>
      <c r="AD1123" s="54"/>
      <c r="AE1123" s="50"/>
      <c r="AF1123" s="50"/>
      <c r="AG1123" s="51"/>
      <c r="AH1123" s="54" t="s">
        <v>38</v>
      </c>
      <c r="AI1123" s="54"/>
      <c r="AJ1123" s="53"/>
      <c r="AK1123" s="55">
        <f t="shared" si="82"/>
        <v>8</v>
      </c>
      <c r="AL1123" s="56"/>
    </row>
    <row r="1124" spans="1:38" ht="37.5" customHeight="1">
      <c r="A1124" s="63">
        <f>VLOOKUP(C1124,[1]業者一覧!_xlnm.Database,3,FALSE)</f>
        <v>0</v>
      </c>
      <c r="B1124" s="63">
        <f>VLOOKUP(C1124,[1]業者一覧!_xlnm.Database,11,FALSE)</f>
        <v>7</v>
      </c>
      <c r="C1124" s="81">
        <v>20053</v>
      </c>
      <c r="D1124" s="82" t="str">
        <f t="shared" si="84"/>
        <v>04107020053</v>
      </c>
      <c r="E1124" s="83" t="str">
        <f>VLOOKUP(C1124,[1]業者一覧!_xlnm.Database,2,FALSE)</f>
        <v>㈲長崎環境美化</v>
      </c>
      <c r="F1124" s="84">
        <f>VLOOKUP(C1124,[1]業者一覧!_xlnm.Database,4,FALSE)</f>
        <v>42661</v>
      </c>
      <c r="G1124" s="85">
        <f>EDATE(F1124,84)-1</f>
        <v>45216</v>
      </c>
      <c r="H1124" s="86" t="str">
        <f>VLOOKUP(C1124,[1]業者一覧!_xlnm.Database,12,FALSE)</f>
        <v>奥野 良功</v>
      </c>
      <c r="I1124" s="86" t="str">
        <f>VLOOKUP(C1124,[1]業者一覧!_xlnm.Database,13,FALSE)</f>
        <v>ﾅｶﾞｻｷｶﾝｷｮｳﾋﾞｶ</v>
      </c>
      <c r="J1124" s="70">
        <f>VLOOKUP(C1124,[1]業者一覧!_xlnm.Database,16,FALSE)</f>
        <v>8528154</v>
      </c>
      <c r="K1124" s="83" t="str">
        <f>VLOOKUP(C1124,[1]業者一覧!_xlnm.Database,17,FALSE)</f>
        <v>長崎県長崎市住吉町15-17</v>
      </c>
      <c r="L1124" s="87" t="str">
        <f>VLOOKUP(C1124,[1]業者一覧!_xlnm.Database,18,FALSE)</f>
        <v>095-843-4649</v>
      </c>
      <c r="M1124" s="88" t="str">
        <f>VLOOKUP(C1124,[1]業者一覧!_xlnm.Database,19,FALSE)</f>
        <v>杵外</v>
      </c>
      <c r="N1124" s="89" t="s">
        <v>40</v>
      </c>
      <c r="O1124" s="90" t="s">
        <v>40</v>
      </c>
      <c r="P1124" s="90"/>
      <c r="Q1124" s="90" t="s">
        <v>40</v>
      </c>
      <c r="R1124" s="91" t="s">
        <v>40</v>
      </c>
      <c r="S1124" s="92" t="s">
        <v>40</v>
      </c>
      <c r="T1124" s="90"/>
      <c r="U1124" s="90"/>
      <c r="V1124" s="90"/>
      <c r="W1124" s="91" t="s">
        <v>38</v>
      </c>
      <c r="X1124" s="93" t="s">
        <v>38</v>
      </c>
      <c r="Y1124" s="92"/>
      <c r="Z1124" s="90" t="s">
        <v>40</v>
      </c>
      <c r="AA1124" s="90" t="s">
        <v>40</v>
      </c>
      <c r="AB1124" s="90"/>
      <c r="AC1124" s="91" t="s">
        <v>40</v>
      </c>
      <c r="AD1124" s="94" t="s">
        <v>40</v>
      </c>
      <c r="AE1124" s="90"/>
      <c r="AF1124" s="90"/>
      <c r="AG1124" s="91"/>
      <c r="AH1124" s="94" t="s">
        <v>38</v>
      </c>
      <c r="AI1124" s="94"/>
      <c r="AJ1124" s="93"/>
      <c r="AK1124" s="95">
        <f t="shared" si="82"/>
        <v>11</v>
      </c>
      <c r="AL1124" s="96"/>
    </row>
    <row r="1125" spans="1:38" ht="37.5" customHeight="1">
      <c r="A1125" s="22">
        <f>VLOOKUP(C1125,[1]業者一覧!_xlnm.Database,3,FALSE)</f>
        <v>0</v>
      </c>
      <c r="B1125" s="22">
        <f>VLOOKUP(C1125,[1]業者一覧!_xlnm.Database,11,FALSE)</f>
        <v>7</v>
      </c>
      <c r="C1125" s="23">
        <v>5553</v>
      </c>
      <c r="D1125" s="42" t="str">
        <f t="shared" si="84"/>
        <v>04107005553</v>
      </c>
      <c r="E1125" s="43" t="str">
        <f>VLOOKUP(C1125,[1]業者一覧!_xlnm.Database,2,FALSE)</f>
        <v>長崎三共有機㈱</v>
      </c>
      <c r="F1125" s="44">
        <f>VLOOKUP(C1125,[1]業者一覧!_xlnm.Database,4,FALSE)</f>
        <v>42710</v>
      </c>
      <c r="G1125" s="45">
        <f t="shared" ref="G1125:G1165" si="85">EDATE(F1125,60)-1</f>
        <v>44535</v>
      </c>
      <c r="H1125" s="46" t="str">
        <f>VLOOKUP(C1125,[1]業者一覧!_xlnm.Database,12,FALSE)</f>
        <v>澤山　茂広</v>
      </c>
      <c r="I1125" s="46" t="str">
        <f>VLOOKUP(C1125,[1]業者一覧!_xlnm.Database,13,FALSE)</f>
        <v>ﾅｶﾞｻｷｻﾝｷｮｳﾕｳｷ</v>
      </c>
      <c r="J1125" s="29">
        <f>VLOOKUP(C1125,[1]業者一覧!_xlnm.Database,16,FALSE)</f>
        <v>8528156</v>
      </c>
      <c r="K1125" s="43" t="str">
        <f>VLOOKUP(C1125,[1]業者一覧!_xlnm.Database,17,FALSE)</f>
        <v>長崎県長崎市赤迫3-13-3</v>
      </c>
      <c r="L1125" s="47" t="str">
        <f>VLOOKUP(C1125,[1]業者一覧!_xlnm.Database,18,FALSE)</f>
        <v>095-856-1100</v>
      </c>
      <c r="M1125" s="48" t="str">
        <f>VLOOKUP(C1125,[1]業者一覧!_xlnm.Database,19,FALSE)</f>
        <v>杵外</v>
      </c>
      <c r="N1125" s="49" t="s">
        <v>38</v>
      </c>
      <c r="O1125" s="50" t="s">
        <v>38</v>
      </c>
      <c r="P1125" s="50" t="s">
        <v>38</v>
      </c>
      <c r="Q1125" s="50"/>
      <c r="R1125" s="51"/>
      <c r="S1125" s="52" t="s">
        <v>38</v>
      </c>
      <c r="T1125" s="50" t="s">
        <v>38</v>
      </c>
      <c r="U1125" s="50" t="s">
        <v>38</v>
      </c>
      <c r="V1125" s="50" t="s">
        <v>38</v>
      </c>
      <c r="W1125" s="51" t="s">
        <v>38</v>
      </c>
      <c r="X1125" s="53"/>
      <c r="Y1125" s="52"/>
      <c r="Z1125" s="50" t="s">
        <v>38</v>
      </c>
      <c r="AA1125" s="50" t="s">
        <v>38</v>
      </c>
      <c r="AB1125" s="50"/>
      <c r="AC1125" s="51" t="s">
        <v>38</v>
      </c>
      <c r="AD1125" s="54"/>
      <c r="AE1125" s="50"/>
      <c r="AF1125" s="50"/>
      <c r="AG1125" s="51"/>
      <c r="AH1125" s="54"/>
      <c r="AI1125" s="54"/>
      <c r="AJ1125" s="53"/>
      <c r="AK1125" s="55">
        <f t="shared" si="82"/>
        <v>11</v>
      </c>
      <c r="AL1125" s="56"/>
    </row>
    <row r="1126" spans="1:38" ht="37.5" customHeight="1">
      <c r="A1126" s="22">
        <f>VLOOKUP(C1126,[1]業者一覧!_xlnm.Database,3,FALSE)</f>
        <v>0</v>
      </c>
      <c r="B1126" s="22">
        <f>VLOOKUP(C1126,[1]業者一覧!_xlnm.Database,11,FALSE)</f>
        <v>7</v>
      </c>
      <c r="C1126" s="23">
        <v>74730</v>
      </c>
      <c r="D1126" s="42" t="str">
        <f t="shared" si="84"/>
        <v>04107074730</v>
      </c>
      <c r="E1126" s="43" t="str">
        <f>VLOOKUP(C1126,[1]業者一覧!_xlnm.Database,2,FALSE)</f>
        <v>長崎山陽㈱</v>
      </c>
      <c r="F1126" s="44">
        <f>VLOOKUP(C1126,[1]業者一覧!_xlnm.Database,4,FALSE)</f>
        <v>42586</v>
      </c>
      <c r="G1126" s="45">
        <f t="shared" si="85"/>
        <v>44411</v>
      </c>
      <c r="H1126" s="46" t="str">
        <f>VLOOKUP(C1126,[1]業者一覧!_xlnm.Database,12,FALSE)</f>
        <v>山口 一郎</v>
      </c>
      <c r="I1126" s="46" t="str">
        <f>VLOOKUP(C1126,[1]業者一覧!_xlnm.Database,13,FALSE)</f>
        <v>ﾅｶﾞｻｷｻﾝﾖｳ</v>
      </c>
      <c r="J1126" s="29">
        <f>VLOOKUP(C1126,[1]業者一覧!_xlnm.Database,16,FALSE)</f>
        <v>8560806</v>
      </c>
      <c r="K1126" s="43" t="str">
        <f>VLOOKUP(C1126,[1]業者一覧!_xlnm.Database,17,FALSE)</f>
        <v>長崎県大村市富の原2-1019-1</v>
      </c>
      <c r="L1126" s="47" t="str">
        <f>VLOOKUP(C1126,[1]業者一覧!_xlnm.Database,18,FALSE)</f>
        <v>0957-55-8761</v>
      </c>
      <c r="M1126" s="48" t="str">
        <f>VLOOKUP(C1126,[1]業者一覧!_xlnm.Database,19,FALSE)</f>
        <v>杵外</v>
      </c>
      <c r="N1126" s="49"/>
      <c r="O1126" s="50"/>
      <c r="P1126" s="50"/>
      <c r="Q1126" s="50"/>
      <c r="R1126" s="51"/>
      <c r="S1126" s="52"/>
      <c r="T1126" s="50"/>
      <c r="U1126" s="50" t="s">
        <v>38</v>
      </c>
      <c r="V1126" s="50"/>
      <c r="W1126" s="51"/>
      <c r="X1126" s="53"/>
      <c r="Y1126" s="52"/>
      <c r="Z1126" s="50"/>
      <c r="AA1126" s="50"/>
      <c r="AB1126" s="50"/>
      <c r="AC1126" s="51"/>
      <c r="AD1126" s="54"/>
      <c r="AE1126" s="50"/>
      <c r="AF1126" s="50"/>
      <c r="AG1126" s="51"/>
      <c r="AH1126" s="54"/>
      <c r="AI1126" s="54"/>
      <c r="AJ1126" s="53"/>
      <c r="AK1126" s="55">
        <f t="shared" si="82"/>
        <v>1</v>
      </c>
      <c r="AL1126" s="56"/>
    </row>
    <row r="1127" spans="1:38" ht="37.5" customHeight="1">
      <c r="A1127" s="22">
        <f>VLOOKUP(C1127,[1]業者一覧!_xlnm.Database,3,FALSE)</f>
        <v>0</v>
      </c>
      <c r="B1127" s="22">
        <f>VLOOKUP(C1127,[1]業者一覧!_xlnm.Database,11,FALSE)</f>
        <v>1</v>
      </c>
      <c r="C1127" s="23">
        <v>46923</v>
      </c>
      <c r="D1127" s="42" t="str">
        <f t="shared" si="84"/>
        <v>04101046923</v>
      </c>
      <c r="E1127" s="43" t="str">
        <f>VLOOKUP(C1127,[1]業者一覧!_xlnm.Database,2,FALSE)</f>
        <v>㈱長崎スクラップセンター</v>
      </c>
      <c r="F1127" s="44">
        <f>VLOOKUP(C1127,[1]業者一覧!_xlnm.Database,4,FALSE)</f>
        <v>43517</v>
      </c>
      <c r="G1127" s="45">
        <f t="shared" si="85"/>
        <v>45342</v>
      </c>
      <c r="H1127" s="46" t="str">
        <f>VLOOKUP(C1127,[1]業者一覧!_xlnm.Database,12,FALSE)</f>
        <v>本松 一則</v>
      </c>
      <c r="I1127" s="46" t="str">
        <f>VLOOKUP(C1127,[1]業者一覧!_xlnm.Database,13,FALSE)</f>
        <v>ﾅｶﾞｻｷｽｸﾗｯﾌﾟｾﾝﾀｰ</v>
      </c>
      <c r="J1127" s="29" t="str">
        <f>VLOOKUP(C1127,[1]業者一覧!_xlnm.Database,16,FALSE)</f>
        <v>854-0065</v>
      </c>
      <c r="K1127" s="43" t="str">
        <f>VLOOKUP(C1127,[1]業者一覧!_xlnm.Database,17,FALSE)</f>
        <v>長崎県諫早市津久葉町6-83</v>
      </c>
      <c r="L1127" s="47" t="str">
        <f>VLOOKUP(C1127,[1]業者一覧!_xlnm.Database,18,FALSE)</f>
        <v>0957-49-8300</v>
      </c>
      <c r="M1127" s="48" t="str">
        <f>VLOOKUP(C1127,[1]業者一覧!_xlnm.Database,19,FALSE)</f>
        <v>佐外</v>
      </c>
      <c r="N1127" s="54" t="s">
        <v>38</v>
      </c>
      <c r="O1127" s="50" t="s">
        <v>38</v>
      </c>
      <c r="P1127" s="50" t="s">
        <v>38</v>
      </c>
      <c r="Q1127" s="50" t="s">
        <v>38</v>
      </c>
      <c r="R1127" s="51" t="s">
        <v>38</v>
      </c>
      <c r="S1127" s="52" t="s">
        <v>40</v>
      </c>
      <c r="T1127" s="50" t="s">
        <v>38</v>
      </c>
      <c r="U1127" s="50" t="s">
        <v>38</v>
      </c>
      <c r="V1127" s="50" t="s">
        <v>38</v>
      </c>
      <c r="W1127" s="51"/>
      <c r="X1127" s="53"/>
      <c r="Y1127" s="52" t="s">
        <v>38</v>
      </c>
      <c r="Z1127" s="50" t="s">
        <v>40</v>
      </c>
      <c r="AA1127" s="50" t="s">
        <v>40</v>
      </c>
      <c r="AB1127" s="50" t="s">
        <v>38</v>
      </c>
      <c r="AC1127" s="51" t="s">
        <v>40</v>
      </c>
      <c r="AD1127" s="54"/>
      <c r="AE1127" s="50"/>
      <c r="AF1127" s="50" t="s">
        <v>38</v>
      </c>
      <c r="AG1127" s="51"/>
      <c r="AH1127" s="54" t="s">
        <v>40</v>
      </c>
      <c r="AI1127" s="54" t="s">
        <v>40</v>
      </c>
      <c r="AJ1127" s="53" t="s">
        <v>40</v>
      </c>
      <c r="AK1127" s="55">
        <f t="shared" si="82"/>
        <v>15</v>
      </c>
      <c r="AL1127" s="56"/>
    </row>
    <row r="1128" spans="1:38" ht="37.5" customHeight="1">
      <c r="A1128" s="22">
        <f>VLOOKUP(C1128,[1]業者一覧!_xlnm.Database,3,FALSE)</f>
        <v>0</v>
      </c>
      <c r="B1128" s="22">
        <f>VLOOKUP(C1128,[1]業者一覧!_xlnm.Database,11,FALSE)</f>
        <v>1</v>
      </c>
      <c r="C1128" s="23">
        <v>49635</v>
      </c>
      <c r="D1128" s="42" t="str">
        <f t="shared" si="84"/>
        <v>04101049635</v>
      </c>
      <c r="E1128" s="43" t="str">
        <f>VLOOKUP(C1128,[1]業者一覧!_xlnm.Database,2,FALSE)</f>
        <v>㈲長崎タイヤリサイクルセンター</v>
      </c>
      <c r="F1128" s="44">
        <f>VLOOKUP(C1128,[1]業者一覧!_xlnm.Database,4,FALSE)</f>
        <v>42975</v>
      </c>
      <c r="G1128" s="45">
        <f t="shared" si="85"/>
        <v>44800</v>
      </c>
      <c r="H1128" s="46" t="str">
        <f>VLOOKUP(C1128,[1]業者一覧!_xlnm.Database,12,FALSE)</f>
        <v>尾上 要一</v>
      </c>
      <c r="I1128" s="46" t="str">
        <f>VLOOKUP(C1128,[1]業者一覧!_xlnm.Database,13,FALSE)</f>
        <v>ﾅｶﾞｻｷﾀｲﾔ</v>
      </c>
      <c r="J1128" s="29">
        <f>VLOOKUP(C1128,[1]業者一覧!_xlnm.Database,16,FALSE)</f>
        <v>8512207</v>
      </c>
      <c r="K1128" s="43" t="str">
        <f>VLOOKUP(C1128,[1]業者一覧!_xlnm.Database,17,FALSE)</f>
        <v>長崎県長崎市さくらの里3-1775</v>
      </c>
      <c r="L1128" s="47" t="str">
        <f>VLOOKUP(C1128,[1]業者一覧!_xlnm.Database,18,FALSE)</f>
        <v>095-850-5582</v>
      </c>
      <c r="M1128" s="48" t="str">
        <f>VLOOKUP(C1128,[1]業者一覧!_xlnm.Database,19,FALSE)</f>
        <v>佐外</v>
      </c>
      <c r="N1128" s="49"/>
      <c r="O1128" s="50"/>
      <c r="P1128" s="50"/>
      <c r="Q1128" s="50"/>
      <c r="R1128" s="51"/>
      <c r="S1128" s="52" t="s">
        <v>50</v>
      </c>
      <c r="T1128" s="50"/>
      <c r="U1128" s="50"/>
      <c r="V1128" s="50"/>
      <c r="W1128" s="51"/>
      <c r="X1128" s="53"/>
      <c r="Y1128" s="52"/>
      <c r="Z1128" s="50"/>
      <c r="AA1128" s="50"/>
      <c r="AB1128" s="50"/>
      <c r="AC1128" s="51"/>
      <c r="AD1128" s="54"/>
      <c r="AE1128" s="50"/>
      <c r="AF1128" s="50"/>
      <c r="AG1128" s="51"/>
      <c r="AH1128" s="54"/>
      <c r="AI1128" s="54"/>
      <c r="AJ1128" s="53"/>
      <c r="AK1128" s="55">
        <f t="shared" si="82"/>
        <v>1</v>
      </c>
      <c r="AL1128" s="56" t="s">
        <v>118</v>
      </c>
    </row>
    <row r="1129" spans="1:38" ht="37.5" customHeight="1">
      <c r="A1129" s="22">
        <f>VLOOKUP(C1129,[1]業者一覧!_xlnm.Database,3,FALSE)</f>
        <v>0</v>
      </c>
      <c r="B1129" s="22">
        <f>VLOOKUP(C1129,[1]業者一覧!_xlnm.Database,11,FALSE)</f>
        <v>8</v>
      </c>
      <c r="C1129" s="23">
        <v>1692</v>
      </c>
      <c r="D1129" s="42" t="str">
        <f t="shared" si="84"/>
        <v>04108001692</v>
      </c>
      <c r="E1129" s="43" t="str">
        <f>VLOOKUP(C1129,[1]業者一覧!_xlnm.Database,2,FALSE)</f>
        <v>長崎油飼工業㈱</v>
      </c>
      <c r="F1129" s="44">
        <f>VLOOKUP(C1129,[1]業者一覧!_xlnm.Database,4,FALSE)</f>
        <v>43610</v>
      </c>
      <c r="G1129" s="45">
        <f t="shared" si="85"/>
        <v>45436</v>
      </c>
      <c r="H1129" s="46" t="str">
        <f>VLOOKUP(C1129,[1]業者一覧!_xlnm.Database,12,FALSE)</f>
        <v>本田 友宏</v>
      </c>
      <c r="I1129" s="46" t="str">
        <f>VLOOKUP(C1129,[1]業者一覧!_xlnm.Database,13,FALSE)</f>
        <v>ﾅｶﾞｻｷﾕｼｺｳｷﾞｮｳ</v>
      </c>
      <c r="J1129" s="29">
        <f>VLOOKUP(C1129,[1]業者一覧!_xlnm.Database,16,FALSE)</f>
        <v>8540096</v>
      </c>
      <c r="K1129" s="43" t="str">
        <f>VLOOKUP(C1129,[1]業者一覧!_xlnm.Database,17,FALSE)</f>
        <v>長崎県諫早市下大渡野町2041-1</v>
      </c>
      <c r="L1129" s="47" t="str">
        <f>VLOOKUP(C1129,[1]業者一覧!_xlnm.Database,18,FALSE)</f>
        <v>0957-26-1093</v>
      </c>
      <c r="M1129" s="48" t="str">
        <f>VLOOKUP(C1129,[1]業者一覧!_xlnm.Database,19,FALSE)</f>
        <v>杵外</v>
      </c>
      <c r="N1129" s="49"/>
      <c r="O1129" s="50" t="s">
        <v>40</v>
      </c>
      <c r="P1129" s="50" t="s">
        <v>38</v>
      </c>
      <c r="Q1129" s="50" t="s">
        <v>39</v>
      </c>
      <c r="R1129" s="51" t="s">
        <v>39</v>
      </c>
      <c r="S1129" s="52" t="s">
        <v>38</v>
      </c>
      <c r="T1129" s="50" t="s">
        <v>38</v>
      </c>
      <c r="U1129" s="50" t="s">
        <v>38</v>
      </c>
      <c r="V1129" s="50"/>
      <c r="W1129" s="51" t="s">
        <v>38</v>
      </c>
      <c r="X1129" s="53" t="s">
        <v>38</v>
      </c>
      <c r="Y1129" s="52"/>
      <c r="Z1129" s="50"/>
      <c r="AA1129" s="50"/>
      <c r="AB1129" s="50"/>
      <c r="AC1129" s="51"/>
      <c r="AD1129" s="54" t="s">
        <v>39</v>
      </c>
      <c r="AE1129" s="50" t="s">
        <v>40</v>
      </c>
      <c r="AF1129" s="50"/>
      <c r="AG1129" s="51"/>
      <c r="AH1129" s="54"/>
      <c r="AI1129" s="54"/>
      <c r="AJ1129" s="53"/>
      <c r="AK1129" s="55">
        <f t="shared" si="82"/>
        <v>11</v>
      </c>
      <c r="AL1129" s="56" t="s">
        <v>132</v>
      </c>
    </row>
    <row r="1130" spans="1:38" ht="37.5" customHeight="1">
      <c r="A1130" s="22">
        <f>VLOOKUP(C1130,[1]業者一覧!_xlnm.Database,3,FALSE)</f>
        <v>0</v>
      </c>
      <c r="B1130" s="22">
        <f>VLOOKUP(C1130,[1]業者一覧!_xlnm.Database,11,FALSE)</f>
        <v>7</v>
      </c>
      <c r="C1130" s="23">
        <v>108516</v>
      </c>
      <c r="D1130" s="42" t="str">
        <f t="shared" si="84"/>
        <v>04107108516</v>
      </c>
      <c r="E1130" s="43" t="str">
        <f>VLOOKUP(C1130,[1]業者一覧!_xlnm.Database,2,FALSE)</f>
        <v>㈲長崎油脂産業</v>
      </c>
      <c r="F1130" s="44">
        <f>VLOOKUP(C1130,[1]業者一覧!_xlnm.Database,4,FALSE)</f>
        <v>43498</v>
      </c>
      <c r="G1130" s="45">
        <f t="shared" si="85"/>
        <v>45323</v>
      </c>
      <c r="H1130" s="46" t="str">
        <f>VLOOKUP(C1130,[1]業者一覧!_xlnm.Database,12,FALSE)</f>
        <v>酒井 寛</v>
      </c>
      <c r="I1130" s="46" t="str">
        <f>VLOOKUP(C1130,[1]業者一覧!_xlnm.Database,13,FALSE)</f>
        <v>ﾅｶﾞｻｷﾕｼｻﾝｷﾞｮｳ</v>
      </c>
      <c r="J1130" s="29">
        <f>VLOOKUP(C1130,[1]業者一覧!_xlnm.Database,16,FALSE)</f>
        <v>8500946</v>
      </c>
      <c r="K1130" s="43" t="str">
        <f>VLOOKUP(C1130,[1]業者一覧!_xlnm.Database,17,FALSE)</f>
        <v>長崎県長崎市川上町8-2</v>
      </c>
      <c r="L1130" s="47" t="str">
        <f>VLOOKUP(C1130,[1]業者一覧!_xlnm.Database,18,FALSE)</f>
        <v>095-823-3030</v>
      </c>
      <c r="M1130" s="48" t="str">
        <f>VLOOKUP(C1130,[1]業者一覧!_xlnm.Database,19,FALSE)</f>
        <v>杵外</v>
      </c>
      <c r="N1130" s="49"/>
      <c r="O1130" s="50" t="s">
        <v>38</v>
      </c>
      <c r="P1130" s="50" t="s">
        <v>38</v>
      </c>
      <c r="Q1130" s="50" t="s">
        <v>38</v>
      </c>
      <c r="R1130" s="51" t="s">
        <v>38</v>
      </c>
      <c r="S1130" s="52" t="s">
        <v>38</v>
      </c>
      <c r="T1130" s="50" t="s">
        <v>38</v>
      </c>
      <c r="U1130" s="50" t="s">
        <v>38</v>
      </c>
      <c r="V1130" s="50" t="s">
        <v>38</v>
      </c>
      <c r="W1130" s="51" t="s">
        <v>38</v>
      </c>
      <c r="X1130" s="53"/>
      <c r="Y1130" s="52" t="s">
        <v>38</v>
      </c>
      <c r="Z1130" s="50" t="s">
        <v>38</v>
      </c>
      <c r="AA1130" s="50" t="s">
        <v>38</v>
      </c>
      <c r="AB1130" s="50"/>
      <c r="AC1130" s="51"/>
      <c r="AD1130" s="54"/>
      <c r="AE1130" s="50"/>
      <c r="AF1130" s="50"/>
      <c r="AG1130" s="51"/>
      <c r="AH1130" s="54"/>
      <c r="AI1130" s="54"/>
      <c r="AJ1130" s="53"/>
      <c r="AK1130" s="55">
        <f t="shared" si="82"/>
        <v>12</v>
      </c>
      <c r="AL1130" s="56"/>
    </row>
    <row r="1131" spans="1:38" ht="37.5" customHeight="1">
      <c r="A1131" s="22">
        <f>VLOOKUP(C1131,[1]業者一覧!_xlnm.Database,3,FALSE)</f>
        <v>0</v>
      </c>
      <c r="B1131" s="22">
        <f>VLOOKUP(C1131,[1]業者一覧!_xlnm.Database,11,FALSE)</f>
        <v>6</v>
      </c>
      <c r="C1131" s="23">
        <v>43979</v>
      </c>
      <c r="D1131" s="42" t="str">
        <f t="shared" si="84"/>
        <v>04106043979</v>
      </c>
      <c r="E1131" s="43" t="str">
        <f>VLOOKUP(C1131,[1]業者一覧!_xlnm.Database,2,FALSE)</f>
        <v>㈲中島運送</v>
      </c>
      <c r="F1131" s="44">
        <f>VLOOKUP(C1131,[1]業者一覧!_xlnm.Database,4,FALSE)</f>
        <v>42685</v>
      </c>
      <c r="G1131" s="45">
        <f t="shared" si="85"/>
        <v>44510</v>
      </c>
      <c r="H1131" s="46" t="str">
        <f>VLOOKUP(C1131,[1]業者一覧!_xlnm.Database,12,FALSE)</f>
        <v>中島 悟</v>
      </c>
      <c r="I1131" s="46" t="str">
        <f>VLOOKUP(C1131,[1]業者一覧!_xlnm.Database,13,FALSE)</f>
        <v>ﾅｶｼﾏｳﾝｿｳ</v>
      </c>
      <c r="J1131" s="29">
        <f>VLOOKUP(C1131,[1]業者一覧!_xlnm.Database,16,FALSE)</f>
        <v>8480024</v>
      </c>
      <c r="K1131" s="43" t="str">
        <f>VLOOKUP(C1131,[1]業者一覧!_xlnm.Database,17,FALSE)</f>
        <v>佐賀県伊万里市大川内町甲3225-3</v>
      </c>
      <c r="L1131" s="47" t="str">
        <f>VLOOKUP(C1131,[1]業者一覧!_xlnm.Database,18,FALSE)</f>
        <v>0955-23-1304</v>
      </c>
      <c r="M1131" s="48" t="str">
        <f>VLOOKUP(C1131,[1]業者一覧!_xlnm.Database,19,FALSE)</f>
        <v>伊内</v>
      </c>
      <c r="N1131" s="49"/>
      <c r="O1131" s="50"/>
      <c r="P1131" s="50"/>
      <c r="Q1131" s="50"/>
      <c r="R1131" s="51"/>
      <c r="S1131" s="52" t="s">
        <v>40</v>
      </c>
      <c r="T1131" s="50"/>
      <c r="U1131" s="50" t="s">
        <v>40</v>
      </c>
      <c r="V1131" s="50"/>
      <c r="W1131" s="51"/>
      <c r="X1131" s="53"/>
      <c r="Y1131" s="52" t="s">
        <v>40</v>
      </c>
      <c r="Z1131" s="50" t="s">
        <v>40</v>
      </c>
      <c r="AA1131" s="50" t="s">
        <v>40</v>
      </c>
      <c r="AB1131" s="50"/>
      <c r="AC1131" s="51" t="s">
        <v>40</v>
      </c>
      <c r="AD1131" s="54"/>
      <c r="AE1131" s="50"/>
      <c r="AF1131" s="50"/>
      <c r="AG1131" s="51"/>
      <c r="AH1131" s="54"/>
      <c r="AI1131" s="54"/>
      <c r="AJ1131" s="53"/>
      <c r="AK1131" s="55">
        <f t="shared" si="82"/>
        <v>6</v>
      </c>
      <c r="AL1131" s="56"/>
    </row>
    <row r="1132" spans="1:38" ht="37.5" customHeight="1">
      <c r="A1132" s="22">
        <f>VLOOKUP(C1132,[1]業者一覧!_xlnm.Database,3,FALSE)</f>
        <v>0</v>
      </c>
      <c r="B1132" s="22">
        <f>VLOOKUP(C1132,[1]業者一覧!_xlnm.Database,11,FALSE)</f>
        <v>1</v>
      </c>
      <c r="C1132" s="23">
        <v>156248</v>
      </c>
      <c r="D1132" s="42" t="str">
        <f t="shared" si="84"/>
        <v>04101156248</v>
      </c>
      <c r="E1132" s="43" t="str">
        <f>VLOOKUP(C1132,[1]業者一覧!_xlnm.Database,2,FALSE)</f>
        <v>㈱中島工務店</v>
      </c>
      <c r="F1132" s="44">
        <f>VLOOKUP(C1132,[1]業者一覧!_xlnm.Database,4,FALSE)</f>
        <v>42240</v>
      </c>
      <c r="G1132" s="45">
        <f t="shared" si="85"/>
        <v>44066</v>
      </c>
      <c r="H1132" s="46" t="str">
        <f>VLOOKUP(C1132,[1]業者一覧!_xlnm.Database,12,FALSE)</f>
        <v>中島 信哉</v>
      </c>
      <c r="I1132" s="46" t="str">
        <f>VLOOKUP(C1132,[1]業者一覧!_xlnm.Database,13,FALSE)</f>
        <v>ﾅｶｼﾏｺｳﾑﾃﾝ</v>
      </c>
      <c r="J1132" s="29">
        <f>VLOOKUP(C1132,[1]業者一覧!_xlnm.Database,16,FALSE)</f>
        <v>8450022</v>
      </c>
      <c r="K1132" s="43" t="str">
        <f>VLOOKUP(C1132,[1]業者一覧!_xlnm.Database,17,FALSE)</f>
        <v>佐賀県小城市三日月町久米2111-8</v>
      </c>
      <c r="L1132" s="47" t="str">
        <f>VLOOKUP(C1132,[1]業者一覧!_xlnm.Database,18,FALSE)</f>
        <v>0952-73-0022</v>
      </c>
      <c r="M1132" s="48" t="str">
        <f>VLOOKUP(C1132,[1]業者一覧!_xlnm.Database,19,FALSE)</f>
        <v>佐内</v>
      </c>
      <c r="N1132" s="49"/>
      <c r="O1132" s="50" t="s">
        <v>38</v>
      </c>
      <c r="P1132" s="50"/>
      <c r="Q1132" s="50"/>
      <c r="R1132" s="51"/>
      <c r="S1132" s="52" t="s">
        <v>40</v>
      </c>
      <c r="T1132" s="50" t="s">
        <v>38</v>
      </c>
      <c r="U1132" s="50" t="s">
        <v>40</v>
      </c>
      <c r="V1132" s="50" t="s">
        <v>38</v>
      </c>
      <c r="W1132" s="51" t="s">
        <v>38</v>
      </c>
      <c r="X1132" s="53"/>
      <c r="Y1132" s="52" t="s">
        <v>38</v>
      </c>
      <c r="Z1132" s="50" t="s">
        <v>40</v>
      </c>
      <c r="AA1132" s="50" t="s">
        <v>40</v>
      </c>
      <c r="AB1132" s="50"/>
      <c r="AC1132" s="51" t="s">
        <v>40</v>
      </c>
      <c r="AD1132" s="54"/>
      <c r="AE1132" s="50"/>
      <c r="AF1132" s="50"/>
      <c r="AG1132" s="51"/>
      <c r="AH1132" s="54" t="s">
        <v>38</v>
      </c>
      <c r="AI1132" s="54"/>
      <c r="AJ1132" s="53"/>
      <c r="AK1132" s="55">
        <f t="shared" si="82"/>
        <v>10</v>
      </c>
      <c r="AL1132" s="56"/>
    </row>
    <row r="1133" spans="1:38" ht="37.5" customHeight="1">
      <c r="A1133" s="22">
        <f>VLOOKUP(C1133,[1]業者一覧!_xlnm.Database,3,FALSE)</f>
        <v>0</v>
      </c>
      <c r="B1133" s="22">
        <f>VLOOKUP(C1133,[1]業者一覧!_xlnm.Database,11,FALSE)</f>
        <v>1</v>
      </c>
      <c r="C1133" s="23">
        <v>152249</v>
      </c>
      <c r="D1133" s="42" t="str">
        <f t="shared" si="84"/>
        <v>04101152249</v>
      </c>
      <c r="E1133" s="43" t="str">
        <f>VLOOKUP(C1133,[1]業者一覧!_xlnm.Database,2,FALSE)</f>
        <v>中島 茂春</v>
      </c>
      <c r="F1133" s="44">
        <f>VLOOKUP(C1133,[1]業者一覧!_xlnm.Database,4,FALSE)</f>
        <v>41973</v>
      </c>
      <c r="G1133" s="45">
        <f t="shared" si="85"/>
        <v>43798</v>
      </c>
      <c r="H1133" s="46" t="str">
        <f>VLOOKUP(C1133,[1]業者一覧!_xlnm.Database,12,FALSE)</f>
        <v>中島 茂春</v>
      </c>
      <c r="I1133" s="46" t="str">
        <f>VLOOKUP(C1133,[1]業者一覧!_xlnm.Database,13,FALSE)</f>
        <v>ﾅｶｼﾏｼｹﾞﾊﾙ</v>
      </c>
      <c r="J1133" s="29">
        <f>VLOOKUP(C1133,[1]業者一覧!_xlnm.Database,16,FALSE)</f>
        <v>8420035</v>
      </c>
      <c r="K1133" s="43" t="str">
        <f>VLOOKUP(C1133,[1]業者一覧!_xlnm.Database,17,FALSE)</f>
        <v>佐賀県神埼郡吉野ヶ里町田手477-2</v>
      </c>
      <c r="L1133" s="47" t="str">
        <f>VLOOKUP(C1133,[1]業者一覧!_xlnm.Database,18,FALSE)</f>
        <v>0952-52-6838</v>
      </c>
      <c r="M1133" s="48" t="str">
        <f>VLOOKUP(C1133,[1]業者一覧!_xlnm.Database,19,FALSE)</f>
        <v>佐内</v>
      </c>
      <c r="N1133" s="49" t="s">
        <v>38</v>
      </c>
      <c r="O1133" s="50" t="s">
        <v>38</v>
      </c>
      <c r="P1133" s="50" t="s">
        <v>38</v>
      </c>
      <c r="Q1133" s="50" t="s">
        <v>38</v>
      </c>
      <c r="R1133" s="51" t="s">
        <v>38</v>
      </c>
      <c r="S1133" s="52" t="s">
        <v>38</v>
      </c>
      <c r="T1133" s="50" t="s">
        <v>38</v>
      </c>
      <c r="U1133" s="50" t="s">
        <v>38</v>
      </c>
      <c r="V1133" s="50" t="s">
        <v>38</v>
      </c>
      <c r="W1133" s="51" t="s">
        <v>38</v>
      </c>
      <c r="X1133" s="53"/>
      <c r="Y1133" s="52" t="s">
        <v>38</v>
      </c>
      <c r="Z1133" s="50" t="s">
        <v>38</v>
      </c>
      <c r="AA1133" s="50" t="s">
        <v>38</v>
      </c>
      <c r="AB1133" s="50"/>
      <c r="AC1133" s="51" t="s">
        <v>40</v>
      </c>
      <c r="AD1133" s="54"/>
      <c r="AE1133" s="50"/>
      <c r="AF1133" s="50"/>
      <c r="AG1133" s="51"/>
      <c r="AH1133" s="54"/>
      <c r="AI1133" s="54"/>
      <c r="AJ1133" s="53"/>
      <c r="AK1133" s="55">
        <f t="shared" si="82"/>
        <v>14</v>
      </c>
      <c r="AL1133" s="56"/>
    </row>
    <row r="1134" spans="1:38" ht="37.5" customHeight="1">
      <c r="A1134" s="22">
        <f>VLOOKUP(C1134,[1]業者一覧!_xlnm.Database,3,FALSE)</f>
        <v>0</v>
      </c>
      <c r="B1134" s="22">
        <f>VLOOKUP(C1134,[1]業者一覧!_xlnm.Database,11,FALSE)</f>
        <v>1</v>
      </c>
      <c r="C1134" s="23">
        <v>49789</v>
      </c>
      <c r="D1134" s="42" t="str">
        <f t="shared" si="84"/>
        <v>04101049789</v>
      </c>
      <c r="E1134" s="43" t="str">
        <f>VLOOKUP(C1134,[1]業者一覧!_xlnm.Database,2,FALSE)</f>
        <v>中島 哲郎</v>
      </c>
      <c r="F1134" s="44">
        <f>VLOOKUP(C1134,[1]業者一覧!_xlnm.Database,4,FALSE)</f>
        <v>42966</v>
      </c>
      <c r="G1134" s="45">
        <f t="shared" si="85"/>
        <v>44791</v>
      </c>
      <c r="H1134" s="46" t="str">
        <f>VLOOKUP(C1134,[1]業者一覧!_xlnm.Database,12,FALSE)</f>
        <v>中島 哲郎</v>
      </c>
      <c r="I1134" s="46" t="str">
        <f>VLOOKUP(C1134,[1]業者一覧!_xlnm.Database,13,FALSE)</f>
        <v>ﾅｶｼﾏﾃﾂﾛｳ</v>
      </c>
      <c r="J1134" s="29">
        <f>VLOOKUP(C1134,[1]業者一覧!_xlnm.Database,16,FALSE)</f>
        <v>8420103</v>
      </c>
      <c r="K1134" s="43" t="str">
        <f>VLOOKUP(C1134,[1]業者一覧!_xlnm.Database,17,FALSE)</f>
        <v>佐賀県神埼郡吉野ヶ里町大曲4161-2</v>
      </c>
      <c r="L1134" s="47" t="str">
        <f>VLOOKUP(C1134,[1]業者一覧!_xlnm.Database,18,FALSE)</f>
        <v>0952-53-2309</v>
      </c>
      <c r="M1134" s="48" t="str">
        <f>VLOOKUP(C1134,[1]業者一覧!_xlnm.Database,19,FALSE)</f>
        <v>佐内</v>
      </c>
      <c r="N1134" s="49" t="s">
        <v>38</v>
      </c>
      <c r="O1134" s="50" t="s">
        <v>39</v>
      </c>
      <c r="P1134" s="50"/>
      <c r="Q1134" s="50"/>
      <c r="R1134" s="51"/>
      <c r="S1134" s="52" t="s">
        <v>38</v>
      </c>
      <c r="T1134" s="50" t="s">
        <v>38</v>
      </c>
      <c r="U1134" s="50" t="s">
        <v>38</v>
      </c>
      <c r="V1134" s="50" t="s">
        <v>38</v>
      </c>
      <c r="W1134" s="51"/>
      <c r="X1134" s="53"/>
      <c r="Y1134" s="52"/>
      <c r="Z1134" s="50" t="s">
        <v>38</v>
      </c>
      <c r="AA1134" s="50" t="s">
        <v>38</v>
      </c>
      <c r="AB1134" s="50"/>
      <c r="AC1134" s="51" t="s">
        <v>40</v>
      </c>
      <c r="AD1134" s="54"/>
      <c r="AE1134" s="50"/>
      <c r="AF1134" s="50"/>
      <c r="AG1134" s="51"/>
      <c r="AH1134" s="54" t="s">
        <v>38</v>
      </c>
      <c r="AI1134" s="54"/>
      <c r="AJ1134" s="53"/>
      <c r="AK1134" s="55">
        <f t="shared" si="82"/>
        <v>9</v>
      </c>
      <c r="AL1134" s="56" t="s">
        <v>133</v>
      </c>
    </row>
    <row r="1135" spans="1:38" ht="37.5" customHeight="1">
      <c r="A1135" s="22">
        <f>VLOOKUP(C1135,[1]業者一覧!_xlnm.Database,3,FALSE)</f>
        <v>0</v>
      </c>
      <c r="B1135" s="22">
        <f>VLOOKUP(C1135,[1]業者一覧!_xlnm.Database,11,FALSE)</f>
        <v>3</v>
      </c>
      <c r="C1135" s="23">
        <v>52676</v>
      </c>
      <c r="D1135" s="42" t="str">
        <f t="shared" si="84"/>
        <v>04103052676</v>
      </c>
      <c r="E1135" s="43" t="str">
        <f>VLOOKUP(C1135,[1]業者一覧!_xlnm.Database,2,FALSE)</f>
        <v>㈲中嶋土木</v>
      </c>
      <c r="F1135" s="44">
        <f>VLOOKUP(C1135,[1]業者一覧!_xlnm.Database,4,FALSE)</f>
        <v>43144</v>
      </c>
      <c r="G1135" s="45">
        <f t="shared" si="85"/>
        <v>44969</v>
      </c>
      <c r="H1135" s="46" t="str">
        <f>VLOOKUP(C1135,[1]業者一覧!_xlnm.Database,12,FALSE)</f>
        <v>中嶋 千里</v>
      </c>
      <c r="I1135" s="46" t="str">
        <f>VLOOKUP(C1135,[1]業者一覧!_xlnm.Database,13,FALSE)</f>
        <v>ﾅｶｼﾏﾄﾞﾎﾞｸ</v>
      </c>
      <c r="J1135" s="29">
        <f>VLOOKUP(C1135,[1]業者一覧!_xlnm.Database,16,FALSE)</f>
        <v>8490112</v>
      </c>
      <c r="K1135" s="43" t="str">
        <f>VLOOKUP(C1135,[1]業者一覧!_xlnm.Database,17,FALSE)</f>
        <v>佐賀県三養基郡みやき町大字江口5315-1</v>
      </c>
      <c r="L1135" s="47" t="str">
        <f>VLOOKUP(C1135,[1]業者一覧!_xlnm.Database,18,FALSE)</f>
        <v>0942-89-2449</v>
      </c>
      <c r="M1135" s="48" t="str">
        <f>VLOOKUP(C1135,[1]業者一覧!_xlnm.Database,19,FALSE)</f>
        <v>鳥内</v>
      </c>
      <c r="N1135" s="49"/>
      <c r="O1135" s="50"/>
      <c r="P1135" s="50"/>
      <c r="Q1135" s="50"/>
      <c r="R1135" s="51"/>
      <c r="S1135" s="52" t="s">
        <v>38</v>
      </c>
      <c r="T1135" s="50"/>
      <c r="U1135" s="50" t="s">
        <v>38</v>
      </c>
      <c r="V1135" s="50"/>
      <c r="W1135" s="51"/>
      <c r="X1135" s="53"/>
      <c r="Y1135" s="52" t="s">
        <v>38</v>
      </c>
      <c r="Z1135" s="50" t="s">
        <v>38</v>
      </c>
      <c r="AA1135" s="50" t="s">
        <v>38</v>
      </c>
      <c r="AB1135" s="50"/>
      <c r="AC1135" s="51" t="s">
        <v>38</v>
      </c>
      <c r="AD1135" s="54"/>
      <c r="AE1135" s="50"/>
      <c r="AF1135" s="50"/>
      <c r="AG1135" s="51"/>
      <c r="AH1135" s="54"/>
      <c r="AI1135" s="54"/>
      <c r="AJ1135" s="53"/>
      <c r="AK1135" s="55">
        <f t="shared" si="82"/>
        <v>6</v>
      </c>
      <c r="AL1135" s="56"/>
    </row>
    <row r="1136" spans="1:38" ht="37.5" customHeight="1">
      <c r="A1136" s="22">
        <f>VLOOKUP(C1136,[1]業者一覧!_xlnm.Database,3,FALSE)</f>
        <v>0</v>
      </c>
      <c r="B1136" s="22">
        <f>VLOOKUP(C1136,[1]業者一覧!_xlnm.Database,11,FALSE)</f>
        <v>1</v>
      </c>
      <c r="C1136" s="23">
        <v>31503</v>
      </c>
      <c r="D1136" s="42" t="str">
        <f t="shared" si="84"/>
        <v>04101031503</v>
      </c>
      <c r="E1136" s="43" t="str">
        <f>VLOOKUP(C1136,[1]業者一覧!_xlnm.Database,2,FALSE)</f>
        <v>㈲ナカシマリゾム</v>
      </c>
      <c r="F1136" s="44">
        <f>VLOOKUP(C1136,[1]業者一覧!_xlnm.Database,4,FALSE)</f>
        <v>42177</v>
      </c>
      <c r="G1136" s="45">
        <f t="shared" si="85"/>
        <v>44003</v>
      </c>
      <c r="H1136" s="46" t="str">
        <f>VLOOKUP(C1136,[1]業者一覧!_xlnm.Database,12,FALSE)</f>
        <v>伊東 信隆</v>
      </c>
      <c r="I1136" s="46" t="str">
        <f>VLOOKUP(C1136,[1]業者一覧!_xlnm.Database,13,FALSE)</f>
        <v>ﾅｶｼﾏﾘｿﾞﾑ</v>
      </c>
      <c r="J1136" s="29">
        <f>VLOOKUP(C1136,[1]業者一覧!_xlnm.Database,16,FALSE)</f>
        <v>8490913</v>
      </c>
      <c r="K1136" s="43" t="str">
        <f>VLOOKUP(C1136,[1]業者一覧!_xlnm.Database,17,FALSE)</f>
        <v>佐賀県佐賀市兵庫町大字渕1533-8</v>
      </c>
      <c r="L1136" s="47" t="str">
        <f>VLOOKUP(C1136,[1]業者一覧!_xlnm.Database,18,FALSE)</f>
        <v>0952-30-7431</v>
      </c>
      <c r="M1136" s="48" t="str">
        <f>VLOOKUP(C1136,[1]業者一覧!_xlnm.Database,19,FALSE)</f>
        <v>佐内</v>
      </c>
      <c r="N1136" s="49"/>
      <c r="O1136" s="50"/>
      <c r="P1136" s="50"/>
      <c r="Q1136" s="50"/>
      <c r="R1136" s="51"/>
      <c r="S1136" s="52" t="s">
        <v>40</v>
      </c>
      <c r="T1136" s="50"/>
      <c r="U1136" s="50" t="s">
        <v>40</v>
      </c>
      <c r="V1136" s="50"/>
      <c r="W1136" s="51"/>
      <c r="X1136" s="53"/>
      <c r="Y1136" s="52"/>
      <c r="Z1136" s="50" t="s">
        <v>40</v>
      </c>
      <c r="AA1136" s="50"/>
      <c r="AB1136" s="50"/>
      <c r="AC1136" s="51" t="s">
        <v>40</v>
      </c>
      <c r="AD1136" s="54"/>
      <c r="AE1136" s="50"/>
      <c r="AF1136" s="50"/>
      <c r="AG1136" s="51"/>
      <c r="AH1136" s="54"/>
      <c r="AI1136" s="54"/>
      <c r="AJ1136" s="53"/>
      <c r="AK1136" s="55">
        <f t="shared" si="82"/>
        <v>4</v>
      </c>
      <c r="AL1136" s="56"/>
    </row>
    <row r="1137" spans="1:41" ht="37.5" customHeight="1">
      <c r="A1137" s="22">
        <f>VLOOKUP(C1137,[1]業者一覧!_xlnm.Database,3,FALSE)</f>
        <v>0</v>
      </c>
      <c r="B1137" s="22">
        <f>VLOOKUP(C1137,[1]業者一覧!_xlnm.Database,11,FALSE)</f>
        <v>1</v>
      </c>
      <c r="C1137" s="23">
        <v>189165</v>
      </c>
      <c r="D1137" s="42" t="str">
        <f t="shared" si="84"/>
        <v>04101189165</v>
      </c>
      <c r="E1137" s="43" t="str">
        <f>VLOOKUP(C1137,[1]業者一覧!_xlnm.Database,2,FALSE)</f>
        <v>㈱中商開発</v>
      </c>
      <c r="F1137" s="44">
        <f>VLOOKUP(C1137,[1]業者一覧!_xlnm.Database,4,FALSE)</f>
        <v>42808</v>
      </c>
      <c r="G1137" s="45">
        <f t="shared" si="85"/>
        <v>44633</v>
      </c>
      <c r="H1137" s="46" t="str">
        <f>VLOOKUP(C1137,[1]業者一覧!_xlnm.Database,12,FALSE)</f>
        <v>中村 哲也</v>
      </c>
      <c r="I1137" s="46" t="str">
        <f>VLOOKUP(C1137,[1]業者一覧!_xlnm.Database,13,FALSE)</f>
        <v>ﾅｶｼｮｳｶｲﾊﾂ</v>
      </c>
      <c r="J1137" s="29">
        <f>VLOOKUP(C1137,[1]業者一覧!_xlnm.Database,16,FALSE)</f>
        <v>8420104</v>
      </c>
      <c r="K1137" s="43" t="str">
        <f>VLOOKUP(C1137,[1]業者一覧!_xlnm.Database,17,FALSE)</f>
        <v>佐賀県神埼郡吉野ヶ里町三津1557-1</v>
      </c>
      <c r="L1137" s="47" t="str">
        <f>VLOOKUP(C1137,[1]業者一覧!_xlnm.Database,18,FALSE)</f>
        <v>090-2506-8288</v>
      </c>
      <c r="M1137" s="48" t="str">
        <f>VLOOKUP(C1137,[1]業者一覧!_xlnm.Database,19,FALSE)</f>
        <v>佐内</v>
      </c>
      <c r="N1137" s="49"/>
      <c r="O1137" s="50"/>
      <c r="P1137" s="50"/>
      <c r="Q1137" s="50"/>
      <c r="R1137" s="51"/>
      <c r="S1137" s="52"/>
      <c r="T1137" s="50"/>
      <c r="U1137" s="50"/>
      <c r="V1137" s="50"/>
      <c r="W1137" s="51"/>
      <c r="X1137" s="53"/>
      <c r="Y1137" s="52"/>
      <c r="Z1137" s="50"/>
      <c r="AA1137" s="50" t="s">
        <v>38</v>
      </c>
      <c r="AB1137" s="50"/>
      <c r="AC1137" s="51" t="s">
        <v>38</v>
      </c>
      <c r="AD1137" s="54"/>
      <c r="AE1137" s="50"/>
      <c r="AF1137" s="50"/>
      <c r="AG1137" s="51"/>
      <c r="AH1137" s="54"/>
      <c r="AI1137" s="54"/>
      <c r="AJ1137" s="53"/>
      <c r="AK1137" s="55">
        <f t="shared" si="82"/>
        <v>2</v>
      </c>
      <c r="AL1137" s="56"/>
      <c r="AN1137" s="58"/>
    </row>
    <row r="1138" spans="1:41" ht="37.5" customHeight="1">
      <c r="A1138" s="22">
        <f>VLOOKUP(C1138,[1]業者一覧!_xlnm.Database,3,FALSE)</f>
        <v>0</v>
      </c>
      <c r="B1138" s="22">
        <f>VLOOKUP(C1138,[1]業者一覧!_xlnm.Database,11,FALSE)</f>
        <v>3</v>
      </c>
      <c r="C1138" s="23">
        <v>53070</v>
      </c>
      <c r="D1138" s="42" t="str">
        <f t="shared" si="84"/>
        <v>04103053070</v>
      </c>
      <c r="E1138" s="43" t="str">
        <f>VLOOKUP(C1138,[1]業者一覧!_xlnm.Database,2,FALSE)</f>
        <v>長洲運送㈱</v>
      </c>
      <c r="F1138" s="44">
        <f>VLOOKUP(C1138,[1]業者一覧!_xlnm.Database,4,FALSE)</f>
        <v>43564</v>
      </c>
      <c r="G1138" s="45">
        <f t="shared" si="85"/>
        <v>45390</v>
      </c>
      <c r="H1138" s="46" t="str">
        <f>VLOOKUP(C1138,[1]業者一覧!_xlnm.Database,12,FALSE)</f>
        <v>本田 秀二</v>
      </c>
      <c r="I1138" s="46" t="str">
        <f>VLOOKUP(C1138,[1]業者一覧!_xlnm.Database,13,FALSE)</f>
        <v>ﾅｶﾞｽｳﾝｿｳ</v>
      </c>
      <c r="J1138" s="29">
        <f>VLOOKUP(C1138,[1]業者一覧!_xlnm.Database,16,FALSE)</f>
        <v>8690105</v>
      </c>
      <c r="K1138" s="43" t="str">
        <f>VLOOKUP(C1138,[1]業者一覧!_xlnm.Database,17,FALSE)</f>
        <v>熊本県玉名郡長洲町清源寺715-1</v>
      </c>
      <c r="L1138" s="47" t="str">
        <f>VLOOKUP(C1138,[1]業者一覧!_xlnm.Database,18,FALSE)</f>
        <v>0968-78-2573</v>
      </c>
      <c r="M1138" s="48" t="str">
        <f>VLOOKUP(C1138,[1]業者一覧!_xlnm.Database,19,FALSE)</f>
        <v>鳥外</v>
      </c>
      <c r="N1138" s="49"/>
      <c r="O1138" s="50"/>
      <c r="P1138" s="50"/>
      <c r="Q1138" s="50"/>
      <c r="R1138" s="51"/>
      <c r="S1138" s="52" t="s">
        <v>40</v>
      </c>
      <c r="T1138" s="50"/>
      <c r="U1138" s="50"/>
      <c r="V1138" s="50"/>
      <c r="W1138" s="51"/>
      <c r="X1138" s="53"/>
      <c r="Y1138" s="52"/>
      <c r="Z1138" s="50" t="s">
        <v>38</v>
      </c>
      <c r="AA1138" s="50"/>
      <c r="AB1138" s="50"/>
      <c r="AC1138" s="51"/>
      <c r="AD1138" s="54"/>
      <c r="AE1138" s="50"/>
      <c r="AF1138" s="50"/>
      <c r="AG1138" s="51"/>
      <c r="AH1138" s="54"/>
      <c r="AI1138" s="54"/>
      <c r="AJ1138" s="53"/>
      <c r="AK1138" s="55">
        <f t="shared" si="82"/>
        <v>2</v>
      </c>
      <c r="AL1138" s="56"/>
    </row>
    <row r="1139" spans="1:41" ht="37.5" customHeight="1">
      <c r="A1139" s="22">
        <f>VLOOKUP(C1139,[1]業者一覧!_xlnm.Database,3,FALSE)</f>
        <v>0</v>
      </c>
      <c r="B1139" s="22">
        <f>VLOOKUP(C1139,[1]業者一覧!_xlnm.Database,11,FALSE)</f>
        <v>7</v>
      </c>
      <c r="C1139" s="23">
        <v>170536</v>
      </c>
      <c r="D1139" s="42" t="str">
        <f t="shared" si="84"/>
        <v>04107170536</v>
      </c>
      <c r="E1139" s="43" t="str">
        <f>VLOOKUP(C1139,[1]業者一覧!_xlnm.Database,2,FALSE)</f>
        <v>㈲中園建設</v>
      </c>
      <c r="F1139" s="44">
        <f>VLOOKUP(C1139,[1]業者一覧!_xlnm.Database,4,FALSE)</f>
        <v>43153</v>
      </c>
      <c r="G1139" s="45">
        <f t="shared" si="85"/>
        <v>44978</v>
      </c>
      <c r="H1139" s="46" t="str">
        <f>VLOOKUP(C1139,[1]業者一覧!_xlnm.Database,12,FALSE)</f>
        <v>中薗 守</v>
      </c>
      <c r="I1139" s="46" t="str">
        <f>VLOOKUP(C1139,[1]業者一覧!_xlnm.Database,13,FALSE)</f>
        <v>ﾅｶｿﾞﾉｹﾝｾﾂ</v>
      </c>
      <c r="J1139" s="29" t="str">
        <f>VLOOKUP(C1139,[1]業者一覧!_xlnm.Database,16,FALSE)</f>
        <v>849-1202</v>
      </c>
      <c r="K1139" s="43" t="str">
        <f>VLOOKUP(C1139,[1]業者一覧!_xlnm.Database,17,FALSE)</f>
        <v>佐賀県杵島郡白石町大字新明1783</v>
      </c>
      <c r="L1139" s="47" t="str">
        <f>VLOOKUP(C1139,[1]業者一覧!_xlnm.Database,18,FALSE)</f>
        <v>0954-46-4540</v>
      </c>
      <c r="M1139" s="48" t="str">
        <f>VLOOKUP(C1139,[1]業者一覧!_xlnm.Database,19,FALSE)</f>
        <v>杵内</v>
      </c>
      <c r="N1139" s="49"/>
      <c r="O1139" s="50" t="s">
        <v>38</v>
      </c>
      <c r="P1139" s="50"/>
      <c r="Q1139" s="50"/>
      <c r="R1139" s="51"/>
      <c r="S1139" s="52" t="s">
        <v>38</v>
      </c>
      <c r="T1139" s="50"/>
      <c r="U1139" s="50" t="s">
        <v>38</v>
      </c>
      <c r="V1139" s="50"/>
      <c r="W1139" s="51"/>
      <c r="X1139" s="53"/>
      <c r="Y1139" s="52"/>
      <c r="Z1139" s="50"/>
      <c r="AA1139" s="50"/>
      <c r="AB1139" s="50"/>
      <c r="AC1139" s="51" t="s">
        <v>38</v>
      </c>
      <c r="AD1139" s="54"/>
      <c r="AE1139" s="50"/>
      <c r="AF1139" s="50"/>
      <c r="AG1139" s="51"/>
      <c r="AH1139" s="54" t="s">
        <v>39</v>
      </c>
      <c r="AI1139" s="54"/>
      <c r="AJ1139" s="53"/>
      <c r="AK1139" s="55">
        <f t="shared" si="82"/>
        <v>4</v>
      </c>
      <c r="AL1139" s="56" t="s">
        <v>134</v>
      </c>
      <c r="AN1139" s="58"/>
      <c r="AO1139" s="58"/>
    </row>
    <row r="1140" spans="1:41" ht="37.5" customHeight="1">
      <c r="A1140" s="22">
        <f>VLOOKUP(C1140,[1]業者一覧!_xlnm.Database,3,FALSE)</f>
        <v>0</v>
      </c>
      <c r="B1140" s="22">
        <f>VLOOKUP(C1140,[1]業者一覧!_xlnm.Database,11,FALSE)</f>
        <v>7</v>
      </c>
      <c r="C1140" s="23">
        <v>164283</v>
      </c>
      <c r="D1140" s="42" t="str">
        <f t="shared" si="84"/>
        <v>04107164283</v>
      </c>
      <c r="E1140" s="43" t="str">
        <f>VLOOKUP(C1140,[1]業者一覧!_xlnm.Database,2,FALSE)</f>
        <v>㈲仲田建設</v>
      </c>
      <c r="F1140" s="44">
        <f>VLOOKUP(C1140,[1]業者一覧!_xlnm.Database,4,FALSE)</f>
        <v>42747</v>
      </c>
      <c r="G1140" s="45">
        <f t="shared" si="85"/>
        <v>44572</v>
      </c>
      <c r="H1140" s="46" t="str">
        <f>VLOOKUP(C1140,[1]業者一覧!_xlnm.Database,12,FALSE)</f>
        <v>仲田 修</v>
      </c>
      <c r="I1140" s="46" t="str">
        <f>VLOOKUP(C1140,[1]業者一覧!_xlnm.Database,13,FALSE)</f>
        <v>ﾅｶﾀｹﾝｾﾂ</v>
      </c>
      <c r="J1140" s="29">
        <f>VLOOKUP(C1140,[1]業者一覧!_xlnm.Database,16,FALSE)</f>
        <v>8491114</v>
      </c>
      <c r="K1140" s="43" t="str">
        <f>VLOOKUP(C1140,[1]業者一覧!_xlnm.Database,17,FALSE)</f>
        <v>佐賀県杵島郡白石町大字馬洗1201-1</v>
      </c>
      <c r="L1140" s="47" t="str">
        <f>VLOOKUP(C1140,[1]業者一覧!_xlnm.Database,18,FALSE)</f>
        <v>0952-84-2419</v>
      </c>
      <c r="M1140" s="48" t="str">
        <f>VLOOKUP(C1140,[1]業者一覧!_xlnm.Database,19,FALSE)</f>
        <v>杵内</v>
      </c>
      <c r="N1140" s="49"/>
      <c r="O1140" s="50"/>
      <c r="P1140" s="50"/>
      <c r="Q1140" s="50"/>
      <c r="R1140" s="51"/>
      <c r="S1140" s="52" t="s">
        <v>38</v>
      </c>
      <c r="T1140" s="50" t="s">
        <v>38</v>
      </c>
      <c r="U1140" s="50" t="s">
        <v>38</v>
      </c>
      <c r="V1140" s="50"/>
      <c r="W1140" s="51"/>
      <c r="X1140" s="53"/>
      <c r="Y1140" s="52"/>
      <c r="Z1140" s="50" t="s">
        <v>38</v>
      </c>
      <c r="AA1140" s="50" t="s">
        <v>38</v>
      </c>
      <c r="AB1140" s="50"/>
      <c r="AC1140" s="51" t="s">
        <v>38</v>
      </c>
      <c r="AD1140" s="54"/>
      <c r="AE1140" s="50"/>
      <c r="AF1140" s="50"/>
      <c r="AG1140" s="51"/>
      <c r="AH1140" s="54" t="s">
        <v>38</v>
      </c>
      <c r="AI1140" s="54"/>
      <c r="AJ1140" s="53"/>
      <c r="AK1140" s="55">
        <f t="shared" si="82"/>
        <v>6</v>
      </c>
      <c r="AL1140" s="56"/>
      <c r="AN1140" s="58"/>
      <c r="AO1140" s="58"/>
    </row>
    <row r="1141" spans="1:41" ht="37.5" customHeight="1">
      <c r="A1141" s="22">
        <f>VLOOKUP(C1141,[1]業者一覧!_xlnm.Database,3,FALSE)</f>
        <v>0</v>
      </c>
      <c r="B1141" s="22">
        <f>VLOOKUP(C1141,[1]業者一覧!_xlnm.Database,11,FALSE)</f>
        <v>1</v>
      </c>
      <c r="C1141" s="23">
        <v>191373</v>
      </c>
      <c r="D1141" s="42" t="str">
        <f t="shared" si="84"/>
        <v>04101191373</v>
      </c>
      <c r="E1141" s="43" t="str">
        <f>VLOOKUP(C1141,[1]業者一覧!_xlnm.Database,2,FALSE)</f>
        <v>㈲永田建設</v>
      </c>
      <c r="F1141" s="44">
        <f>VLOOKUP(C1141,[1]業者一覧!_xlnm.Database,4,FALSE)</f>
        <v>43404</v>
      </c>
      <c r="G1141" s="45">
        <f t="shared" si="85"/>
        <v>45229</v>
      </c>
      <c r="H1141" s="46" t="str">
        <f>VLOOKUP(C1141,[1]業者一覧!_xlnm.Database,12,FALSE)</f>
        <v>永田 浩二</v>
      </c>
      <c r="I1141" s="46" t="str">
        <f>VLOOKUP(C1141,[1]業者一覧!_xlnm.Database,13,FALSE)</f>
        <v>ﾅｶﾞﾀｹﾝｾﾂ</v>
      </c>
      <c r="J1141" s="29" t="str">
        <f>VLOOKUP(C1141,[1]業者一覧!_xlnm.Database,16,FALSE)</f>
        <v>830-0103</v>
      </c>
      <c r="K1141" s="43" t="str">
        <f>VLOOKUP(C1141,[1]業者一覧!_xlnm.Database,17,FALSE)</f>
        <v>福岡県久留米市三潴町高三潴433</v>
      </c>
      <c r="L1141" s="47" t="str">
        <f>VLOOKUP(C1141,[1]業者一覧!_xlnm.Database,18,FALSE)</f>
        <v>0942-61-4439</v>
      </c>
      <c r="M1141" s="48" t="str">
        <f>VLOOKUP(C1141,[1]業者一覧!_xlnm.Database,19,FALSE)</f>
        <v>佐外</v>
      </c>
      <c r="N1141" s="49"/>
      <c r="O1141" s="50"/>
      <c r="P1141" s="50"/>
      <c r="Q1141" s="50"/>
      <c r="R1141" s="51"/>
      <c r="S1141" s="52" t="s">
        <v>40</v>
      </c>
      <c r="T1141" s="50" t="s">
        <v>40</v>
      </c>
      <c r="U1141" s="50" t="s">
        <v>40</v>
      </c>
      <c r="V1141" s="50" t="s">
        <v>40</v>
      </c>
      <c r="W1141" s="51"/>
      <c r="X1141" s="53"/>
      <c r="Y1141" s="52" t="s">
        <v>40</v>
      </c>
      <c r="Z1141" s="50" t="s">
        <v>40</v>
      </c>
      <c r="AA1141" s="50" t="s">
        <v>40</v>
      </c>
      <c r="AB1141" s="50"/>
      <c r="AC1141" s="51" t="s">
        <v>40</v>
      </c>
      <c r="AD1141" s="54"/>
      <c r="AE1141" s="50"/>
      <c r="AF1141" s="50"/>
      <c r="AG1141" s="51"/>
      <c r="AH1141" s="54" t="s">
        <v>40</v>
      </c>
      <c r="AI1141" s="54" t="s">
        <v>40</v>
      </c>
      <c r="AJ1141" s="53"/>
      <c r="AK1141" s="55">
        <f t="shared" si="82"/>
        <v>8</v>
      </c>
      <c r="AL1141" s="56"/>
    </row>
    <row r="1142" spans="1:41" ht="37.5" customHeight="1">
      <c r="A1142" s="22">
        <f>VLOOKUP(C1142,[1]業者一覧!_xlnm.Database,3,FALSE)</f>
        <v>0</v>
      </c>
      <c r="B1142" s="22">
        <f>VLOOKUP(C1142,[1]業者一覧!_xlnm.Database,11,FALSE)</f>
        <v>1</v>
      </c>
      <c r="C1142" s="23">
        <v>101714</v>
      </c>
      <c r="D1142" s="42" t="str">
        <f t="shared" si="84"/>
        <v>04101101714</v>
      </c>
      <c r="E1142" s="43" t="str">
        <f>VLOOKUP(C1142,[1]業者一覧!_xlnm.Database,2,FALSE)</f>
        <v>中地 健次</v>
      </c>
      <c r="F1142" s="44">
        <f>VLOOKUP(C1142,[1]業者一覧!_xlnm.Database,4,FALSE)</f>
        <v>43123</v>
      </c>
      <c r="G1142" s="45">
        <f t="shared" si="85"/>
        <v>44948</v>
      </c>
      <c r="H1142" s="46" t="str">
        <f>VLOOKUP(C1142,[1]業者一覧!_xlnm.Database,12,FALSE)</f>
        <v>中地 健次</v>
      </c>
      <c r="I1142" s="46" t="str">
        <f>VLOOKUP(C1142,[1]業者一覧!_xlnm.Database,13,FALSE)</f>
        <v>ﾅｶﾁｹﾝｼﾞ</v>
      </c>
      <c r="J1142" s="29">
        <f>VLOOKUP(C1142,[1]業者一覧!_xlnm.Database,16,FALSE)</f>
        <v>8490912</v>
      </c>
      <c r="K1142" s="43" t="str">
        <f>VLOOKUP(C1142,[1]業者一覧!_xlnm.Database,17,FALSE)</f>
        <v>佐賀県佐賀市兵庫町大字瓦町85-1</v>
      </c>
      <c r="L1142" s="47" t="str">
        <f>VLOOKUP(C1142,[1]業者一覧!_xlnm.Database,18,FALSE)</f>
        <v>0952-22-1870</v>
      </c>
      <c r="M1142" s="48" t="str">
        <f>VLOOKUP(C1142,[1]業者一覧!_xlnm.Database,19,FALSE)</f>
        <v>佐内</v>
      </c>
      <c r="N1142" s="49"/>
      <c r="O1142" s="50"/>
      <c r="P1142" s="50"/>
      <c r="Q1142" s="50"/>
      <c r="R1142" s="51"/>
      <c r="S1142" s="52" t="s">
        <v>38</v>
      </c>
      <c r="T1142" s="50" t="s">
        <v>38</v>
      </c>
      <c r="U1142" s="50" t="s">
        <v>38</v>
      </c>
      <c r="V1142" s="50"/>
      <c r="W1142" s="51"/>
      <c r="X1142" s="53"/>
      <c r="Y1142" s="52" t="s">
        <v>38</v>
      </c>
      <c r="Z1142" s="50" t="s">
        <v>38</v>
      </c>
      <c r="AA1142" s="50" t="s">
        <v>38</v>
      </c>
      <c r="AB1142" s="50"/>
      <c r="AC1142" s="51" t="s">
        <v>38</v>
      </c>
      <c r="AD1142" s="54"/>
      <c r="AE1142" s="50"/>
      <c r="AF1142" s="50"/>
      <c r="AG1142" s="51"/>
      <c r="AH1142" s="54"/>
      <c r="AI1142" s="54"/>
      <c r="AJ1142" s="53"/>
      <c r="AK1142" s="55">
        <f t="shared" si="82"/>
        <v>7</v>
      </c>
      <c r="AL1142" s="56"/>
    </row>
    <row r="1143" spans="1:41" ht="37.5" customHeight="1">
      <c r="A1143" s="22">
        <f>VLOOKUP(C1143,[1]業者一覧!_xlnm.Database,3,FALSE)</f>
        <v>0</v>
      </c>
      <c r="B1143" s="22">
        <f>VLOOKUP(C1143,[1]業者一覧!_xlnm.Database,11,FALSE)</f>
        <v>3</v>
      </c>
      <c r="C1143" s="23">
        <v>164328</v>
      </c>
      <c r="D1143" s="42" t="str">
        <f t="shared" si="84"/>
        <v>04103164328</v>
      </c>
      <c r="E1143" s="43" t="str">
        <f>VLOOKUP(C1143,[1]業者一覧!_xlnm.Database,2,FALSE)</f>
        <v>㈱ナガト</v>
      </c>
      <c r="F1143" s="44">
        <f>VLOOKUP(C1143,[1]業者一覧!_xlnm.Database,4,FALSE)</f>
        <v>42862</v>
      </c>
      <c r="G1143" s="45">
        <f t="shared" si="85"/>
        <v>44687</v>
      </c>
      <c r="H1143" s="46" t="str">
        <f>VLOOKUP(C1143,[1]業者一覧!_xlnm.Database,12,FALSE)</f>
        <v>西山　徳哉</v>
      </c>
      <c r="I1143" s="46" t="str">
        <f>VLOOKUP(C1143,[1]業者一覧!_xlnm.Database,13,FALSE)</f>
        <v>ﾅｶﾞﾄ</v>
      </c>
      <c r="J1143" s="29" t="str">
        <f>VLOOKUP(C1143,[1]業者一覧!_xlnm.Database,16,FALSE)</f>
        <v>841-0064</v>
      </c>
      <c r="K1143" s="43" t="str">
        <f>VLOOKUP(C1143,[1]業者一覧!_xlnm.Database,17,FALSE)</f>
        <v>佐賀県鳥栖市三島町4917</v>
      </c>
      <c r="L1143" s="47" t="str">
        <f>VLOOKUP(C1143,[1]業者一覧!_xlnm.Database,18,FALSE)</f>
        <v>0942-83-9761</v>
      </c>
      <c r="M1143" s="48" t="str">
        <f>VLOOKUP(C1143,[1]業者一覧!_xlnm.Database,19,FALSE)</f>
        <v>鳥内</v>
      </c>
      <c r="N1143" s="49"/>
      <c r="O1143" s="50" t="s">
        <v>38</v>
      </c>
      <c r="P1143" s="50"/>
      <c r="Q1143" s="50"/>
      <c r="R1143" s="51"/>
      <c r="S1143" s="52" t="s">
        <v>38</v>
      </c>
      <c r="T1143" s="50" t="s">
        <v>38</v>
      </c>
      <c r="U1143" s="50" t="s">
        <v>38</v>
      </c>
      <c r="V1143" s="50" t="s">
        <v>38</v>
      </c>
      <c r="W1143" s="51"/>
      <c r="X1143" s="53"/>
      <c r="Y1143" s="52"/>
      <c r="Z1143" s="50" t="s">
        <v>38</v>
      </c>
      <c r="AA1143" s="50" t="s">
        <v>38</v>
      </c>
      <c r="AB1143" s="50"/>
      <c r="AC1143" s="51" t="s">
        <v>40</v>
      </c>
      <c r="AD1143" s="54"/>
      <c r="AE1143" s="50"/>
      <c r="AF1143" s="50"/>
      <c r="AG1143" s="51"/>
      <c r="AH1143" s="54" t="s">
        <v>38</v>
      </c>
      <c r="AI1143" s="54"/>
      <c r="AJ1143" s="53"/>
      <c r="AK1143" s="55">
        <f t="shared" si="82"/>
        <v>8</v>
      </c>
      <c r="AL1143" s="56"/>
    </row>
    <row r="1144" spans="1:41" ht="37.5" customHeight="1">
      <c r="A1144" s="22">
        <f>VLOOKUP(C1144,[1]業者一覧!_xlnm.Database,3,FALSE)</f>
        <v>0</v>
      </c>
      <c r="B1144" s="22">
        <f>VLOOKUP(C1144,[1]業者一覧!_xlnm.Database,11,FALSE)</f>
        <v>1</v>
      </c>
      <c r="C1144" s="23">
        <v>26002</v>
      </c>
      <c r="D1144" s="42" t="str">
        <f t="shared" si="84"/>
        <v>04101026002</v>
      </c>
      <c r="E1144" s="43" t="str">
        <f>VLOOKUP(C1144,[1]業者一覧!_xlnm.Database,2,FALSE)</f>
        <v>㈱中野建設</v>
      </c>
      <c r="F1144" s="44">
        <f>VLOOKUP(C1144,[1]業者一覧!_xlnm.Database,4,FALSE)</f>
        <v>41834</v>
      </c>
      <c r="G1144" s="45">
        <f t="shared" si="85"/>
        <v>43659</v>
      </c>
      <c r="H1144" s="46" t="str">
        <f>VLOOKUP(C1144,[1]業者一覧!_xlnm.Database,12,FALSE)</f>
        <v>中野 武志</v>
      </c>
      <c r="I1144" s="46" t="str">
        <f>VLOOKUP(C1144,[1]業者一覧!_xlnm.Database,13,FALSE)</f>
        <v>ﾅｶﾉｹﾝｾﾂ</v>
      </c>
      <c r="J1144" s="29">
        <f>VLOOKUP(C1144,[1]業者一覧!_xlnm.Database,16,FALSE)</f>
        <v>8400862</v>
      </c>
      <c r="K1144" s="43" t="str">
        <f>VLOOKUP(C1144,[1]業者一覧!_xlnm.Database,17,FALSE)</f>
        <v>佐賀県佐賀市嘉瀬町扇町2485-1</v>
      </c>
      <c r="L1144" s="47" t="str">
        <f>VLOOKUP(C1144,[1]業者一覧!_xlnm.Database,18,FALSE)</f>
        <v>0952-29-2366</v>
      </c>
      <c r="M1144" s="48" t="str">
        <f>VLOOKUP(C1144,[1]業者一覧!_xlnm.Database,19,FALSE)</f>
        <v>佐内</v>
      </c>
      <c r="N1144" s="49"/>
      <c r="O1144" s="50"/>
      <c r="P1144" s="50"/>
      <c r="Q1144" s="50"/>
      <c r="R1144" s="51"/>
      <c r="S1144" s="52" t="s">
        <v>38</v>
      </c>
      <c r="T1144" s="50"/>
      <c r="U1144" s="50" t="s">
        <v>38</v>
      </c>
      <c r="V1144" s="50"/>
      <c r="W1144" s="51"/>
      <c r="X1144" s="53"/>
      <c r="Y1144" s="52"/>
      <c r="Z1144" s="50" t="s">
        <v>38</v>
      </c>
      <c r="AA1144" s="50"/>
      <c r="AB1144" s="50"/>
      <c r="AC1144" s="51" t="s">
        <v>38</v>
      </c>
      <c r="AD1144" s="54"/>
      <c r="AE1144" s="50"/>
      <c r="AF1144" s="50"/>
      <c r="AG1144" s="51"/>
      <c r="AH1144" s="54"/>
      <c r="AI1144" s="54"/>
      <c r="AJ1144" s="54"/>
      <c r="AK1144" s="55">
        <f t="shared" si="82"/>
        <v>4</v>
      </c>
      <c r="AL1144" s="56"/>
    </row>
    <row r="1145" spans="1:41" ht="37.5" customHeight="1">
      <c r="A1145" s="22">
        <f>VLOOKUP(C1145,[1]業者一覧!_xlnm.Database,3,FALSE)</f>
        <v>0</v>
      </c>
      <c r="B1145" s="22">
        <f>VLOOKUP(C1145,[1]業者一覧!_xlnm.Database,11,FALSE)</f>
        <v>8</v>
      </c>
      <c r="C1145" s="23">
        <v>51263</v>
      </c>
      <c r="D1145" s="42" t="str">
        <f t="shared" si="84"/>
        <v>04108051263</v>
      </c>
      <c r="E1145" s="43" t="str">
        <f>VLOOKUP(C1145,[1]業者一覧!_xlnm.Database,2,FALSE)</f>
        <v>中野建設㈱</v>
      </c>
      <c r="F1145" s="44">
        <f>VLOOKUP(C1145,[1]業者一覧!_xlnm.Database,4,FALSE)</f>
        <v>43084</v>
      </c>
      <c r="G1145" s="45">
        <f t="shared" si="85"/>
        <v>44909</v>
      </c>
      <c r="H1145" s="46" t="str">
        <f>VLOOKUP(C1145,[1]業者一覧!_xlnm.Database,12,FALSE)</f>
        <v>中野 淳一</v>
      </c>
      <c r="I1145" s="46" t="str">
        <f>VLOOKUP(C1145,[1]業者一覧!_xlnm.Database,13,FALSE)</f>
        <v>ﾅｶﾉｹﾝｾﾂ</v>
      </c>
      <c r="J1145" s="29">
        <f>VLOOKUP(C1145,[1]業者一覧!_xlnm.Database,16,FALSE)</f>
        <v>8430301</v>
      </c>
      <c r="K1145" s="43" t="str">
        <f>VLOOKUP(C1145,[1]業者一覧!_xlnm.Database,17,FALSE)</f>
        <v>佐賀県嬉野市嬉野町大字下宿乙969-1</v>
      </c>
      <c r="L1145" s="47" t="str">
        <f>VLOOKUP(C1145,[1]業者一覧!_xlnm.Database,18,FALSE)</f>
        <v>0954-42-0078</v>
      </c>
      <c r="M1145" s="48" t="str">
        <f>VLOOKUP(C1145,[1]業者一覧!_xlnm.Database,19,FALSE)</f>
        <v>杵内</v>
      </c>
      <c r="N1145" s="49"/>
      <c r="O1145" s="50"/>
      <c r="P1145" s="50"/>
      <c r="Q1145" s="50"/>
      <c r="R1145" s="51"/>
      <c r="S1145" s="52" t="s">
        <v>40</v>
      </c>
      <c r="T1145" s="50" t="s">
        <v>40</v>
      </c>
      <c r="U1145" s="50" t="s">
        <v>40</v>
      </c>
      <c r="V1145" s="50" t="s">
        <v>40</v>
      </c>
      <c r="W1145" s="51"/>
      <c r="X1145" s="53"/>
      <c r="Y1145" s="52" t="s">
        <v>42</v>
      </c>
      <c r="Z1145" s="50" t="s">
        <v>40</v>
      </c>
      <c r="AA1145" s="50" t="s">
        <v>40</v>
      </c>
      <c r="AB1145" s="50"/>
      <c r="AC1145" s="51" t="s">
        <v>40</v>
      </c>
      <c r="AD1145" s="54"/>
      <c r="AE1145" s="50"/>
      <c r="AF1145" s="50"/>
      <c r="AG1145" s="51"/>
      <c r="AH1145" s="54" t="s">
        <v>42</v>
      </c>
      <c r="AI1145" s="54" t="s">
        <v>42</v>
      </c>
      <c r="AJ1145" s="53"/>
      <c r="AK1145" s="55">
        <f t="shared" si="82"/>
        <v>8</v>
      </c>
      <c r="AL1145" s="56"/>
    </row>
    <row r="1146" spans="1:41" ht="37.5" customHeight="1">
      <c r="A1146" s="22">
        <f>VLOOKUP(C1146,[1]業者一覧!_xlnm.Database,3,FALSE)</f>
        <v>0</v>
      </c>
      <c r="B1146" s="22">
        <f>VLOOKUP(C1146,[1]業者一覧!_xlnm.Database,11,FALSE)</f>
        <v>7</v>
      </c>
      <c r="C1146" s="23">
        <v>128889</v>
      </c>
      <c r="D1146" s="42" t="str">
        <f t="shared" si="84"/>
        <v>04107128889</v>
      </c>
      <c r="E1146" s="43" t="str">
        <f>VLOOKUP(C1146,[1]業者一覧!_xlnm.Database,2,FALSE)</f>
        <v>㈱長野興業運輸</v>
      </c>
      <c r="F1146" s="44">
        <f>VLOOKUP(C1146,[1]業者一覧!_xlnm.Database,4,FALSE)</f>
        <v>42571</v>
      </c>
      <c r="G1146" s="45">
        <f t="shared" si="85"/>
        <v>44396</v>
      </c>
      <c r="H1146" s="46" t="str">
        <f>VLOOKUP(C1146,[1]業者一覧!_xlnm.Database,12,FALSE)</f>
        <v>長野 弘人</v>
      </c>
      <c r="I1146" s="46" t="str">
        <f>VLOOKUP(C1146,[1]業者一覧!_xlnm.Database,13,FALSE)</f>
        <v>ﾅｶﾞﾉｺｳｷﾞｮｳｳﾝﾕ</v>
      </c>
      <c r="J1146" s="29">
        <f>VLOOKUP(C1146,[1]業者一覧!_xlnm.Database,16,FALSE)</f>
        <v>8590133</v>
      </c>
      <c r="K1146" s="43" t="str">
        <f>VLOOKUP(C1146,[1]業者一覧!_xlnm.Database,17,FALSE)</f>
        <v>長崎県諫早市高来町神津倉247-1</v>
      </c>
      <c r="L1146" s="47" t="str">
        <f>VLOOKUP(C1146,[1]業者一覧!_xlnm.Database,18,FALSE)</f>
        <v>0957-32-6278</v>
      </c>
      <c r="M1146" s="48" t="str">
        <f>VLOOKUP(C1146,[1]業者一覧!_xlnm.Database,19,FALSE)</f>
        <v>杵外</v>
      </c>
      <c r="N1146" s="49" t="s">
        <v>38</v>
      </c>
      <c r="O1146" s="50" t="s">
        <v>38</v>
      </c>
      <c r="P1146" s="50"/>
      <c r="Q1146" s="50"/>
      <c r="R1146" s="51"/>
      <c r="S1146" s="52" t="s">
        <v>38</v>
      </c>
      <c r="T1146" s="50" t="s">
        <v>38</v>
      </c>
      <c r="U1146" s="50" t="s">
        <v>38</v>
      </c>
      <c r="V1146" s="50" t="s">
        <v>38</v>
      </c>
      <c r="W1146" s="51"/>
      <c r="X1146" s="53"/>
      <c r="Y1146" s="52" t="s">
        <v>38</v>
      </c>
      <c r="Z1146" s="50" t="s">
        <v>38</v>
      </c>
      <c r="AA1146" s="50" t="s">
        <v>38</v>
      </c>
      <c r="AB1146" s="50" t="s">
        <v>38</v>
      </c>
      <c r="AC1146" s="51" t="s">
        <v>38</v>
      </c>
      <c r="AD1146" s="54"/>
      <c r="AE1146" s="50"/>
      <c r="AF1146" s="50" t="s">
        <v>38</v>
      </c>
      <c r="AG1146" s="51"/>
      <c r="AH1146" s="54" t="s">
        <v>38</v>
      </c>
      <c r="AI1146" s="54"/>
      <c r="AJ1146" s="53"/>
      <c r="AK1146" s="55">
        <f t="shared" si="82"/>
        <v>12</v>
      </c>
      <c r="AL1146" s="56"/>
    </row>
    <row r="1147" spans="1:41" ht="37.5" customHeight="1">
      <c r="A1147" s="22">
        <f>VLOOKUP(C1147,[1]業者一覧!_xlnm.Database,3,FALSE)</f>
        <v>0</v>
      </c>
      <c r="B1147" s="22">
        <f>VLOOKUP(C1147,[1]業者一覧!_xlnm.Database,11,FALSE)</f>
        <v>3</v>
      </c>
      <c r="C1147" s="23">
        <v>6800</v>
      </c>
      <c r="D1147" s="24" t="str">
        <f t="shared" si="84"/>
        <v>04103006800</v>
      </c>
      <c r="E1147" s="25" t="str">
        <f>VLOOKUP(C1147,[1]業者一覧!_xlnm.Database,2,FALSE)</f>
        <v>㈱永野商店</v>
      </c>
      <c r="F1147" s="26">
        <f>VLOOKUP(C1147,[1]業者一覧!_xlnm.Database,4,FALSE)</f>
        <v>42206</v>
      </c>
      <c r="G1147" s="27">
        <f t="shared" si="85"/>
        <v>44032</v>
      </c>
      <c r="H1147" s="28" t="str">
        <f>VLOOKUP(C1147,[1]業者一覧!_xlnm.Database,12,FALSE)</f>
        <v>永野 順也</v>
      </c>
      <c r="I1147" s="28" t="str">
        <f>VLOOKUP(C1147,[1]業者一覧!_xlnm.Database,13,FALSE)</f>
        <v>ﾅｶﾞﾉｼｮｳﾃﾝ</v>
      </c>
      <c r="J1147" s="29">
        <f>VLOOKUP(C1147,[1]業者一覧!_xlnm.Database,16,FALSE)</f>
        <v>8618072</v>
      </c>
      <c r="K1147" s="25" t="str">
        <f>VLOOKUP(C1147,[1]業者一覧!_xlnm.Database,17,FALSE)</f>
        <v>熊本県熊本市北区室園町10-22</v>
      </c>
      <c r="L1147" s="30" t="str">
        <f>VLOOKUP(C1147,[1]業者一覧!_xlnm.Database,18,FALSE)</f>
        <v>096-343-4970</v>
      </c>
      <c r="M1147" s="31" t="str">
        <f>VLOOKUP(C1147,[1]業者一覧!_xlnm.Database,19,FALSE)</f>
        <v>鳥外</v>
      </c>
      <c r="N1147" s="32" t="s">
        <v>42</v>
      </c>
      <c r="O1147" s="33" t="s">
        <v>38</v>
      </c>
      <c r="P1147" s="33" t="s">
        <v>38</v>
      </c>
      <c r="Q1147" s="33" t="s">
        <v>38</v>
      </c>
      <c r="R1147" s="34" t="s">
        <v>38</v>
      </c>
      <c r="S1147" s="35" t="s">
        <v>38</v>
      </c>
      <c r="T1147" s="33" t="s">
        <v>38</v>
      </c>
      <c r="U1147" s="33" t="s">
        <v>38</v>
      </c>
      <c r="V1147" s="33" t="s">
        <v>42</v>
      </c>
      <c r="W1147" s="34" t="s">
        <v>38</v>
      </c>
      <c r="X1147" s="41"/>
      <c r="Y1147" s="35" t="s">
        <v>42</v>
      </c>
      <c r="Z1147" s="33" t="s">
        <v>38</v>
      </c>
      <c r="AA1147" s="33" t="s">
        <v>38</v>
      </c>
      <c r="AB1147" s="33"/>
      <c r="AC1147" s="34" t="s">
        <v>38</v>
      </c>
      <c r="AD1147" s="38"/>
      <c r="AE1147" s="33"/>
      <c r="AF1147" s="33"/>
      <c r="AG1147" s="34"/>
      <c r="AH1147" s="38" t="s">
        <v>38</v>
      </c>
      <c r="AI1147" s="38" t="s">
        <v>42</v>
      </c>
      <c r="AJ1147" s="41"/>
      <c r="AK1147" s="39">
        <f t="shared" si="82"/>
        <v>14</v>
      </c>
      <c r="AL1147" s="40"/>
      <c r="AN1147" s="58"/>
    </row>
    <row r="1148" spans="1:41" ht="37.5" customHeight="1">
      <c r="A1148" s="22">
        <f>VLOOKUP(C1148,[1]業者一覧!_xlnm.Database,3,FALSE)</f>
        <v>0</v>
      </c>
      <c r="B1148" s="22">
        <f>VLOOKUP(C1148,[1]業者一覧!_xlnm.Database,11,FALSE)</f>
        <v>3</v>
      </c>
      <c r="C1148" s="23">
        <v>128145</v>
      </c>
      <c r="D1148" s="42" t="str">
        <f t="shared" si="84"/>
        <v>04103128145</v>
      </c>
      <c r="E1148" s="43" t="str">
        <f>VLOOKUP(C1148,[1]業者一覧!_xlnm.Database,2,FALSE)</f>
        <v>㈱長野トランスポート</v>
      </c>
      <c r="F1148" s="44">
        <f>VLOOKUP(C1148,[1]業者一覧!_xlnm.Database,4,FALSE)</f>
        <v>42627</v>
      </c>
      <c r="G1148" s="45">
        <f t="shared" si="85"/>
        <v>44452</v>
      </c>
      <c r="H1148" s="46" t="str">
        <f>VLOOKUP(C1148,[1]業者一覧!_xlnm.Database,12,FALSE)</f>
        <v>長野 臣巳</v>
      </c>
      <c r="I1148" s="46" t="str">
        <f>VLOOKUP(C1148,[1]業者一覧!_xlnm.Database,13,FALSE)</f>
        <v>ﾅｶﾞﾉﾄﾗﾝｽﾎﾟｰﾄ</v>
      </c>
      <c r="J1148" s="29">
        <f>VLOOKUP(C1148,[1]業者一覧!_xlnm.Database,16,FALSE)</f>
        <v>8381302</v>
      </c>
      <c r="K1148" s="43" t="str">
        <f>VLOOKUP(C1148,[1]業者一覧!_xlnm.Database,17,FALSE)</f>
        <v>福岡県朝倉市宮野2145</v>
      </c>
      <c r="L1148" s="47" t="str">
        <f>VLOOKUP(C1148,[1]業者一覧!_xlnm.Database,18,FALSE)</f>
        <v>0946-52-3213</v>
      </c>
      <c r="M1148" s="48" t="str">
        <f>VLOOKUP(C1148,[1]業者一覧!_xlnm.Database,19,FALSE)</f>
        <v>鳥外</v>
      </c>
      <c r="N1148" s="32" t="s">
        <v>38</v>
      </c>
      <c r="O1148" s="33" t="s">
        <v>38</v>
      </c>
      <c r="P1148" s="33"/>
      <c r="Q1148" s="33"/>
      <c r="R1148" s="34"/>
      <c r="S1148" s="35" t="s">
        <v>38</v>
      </c>
      <c r="T1148" s="33" t="s">
        <v>38</v>
      </c>
      <c r="U1148" s="33" t="s">
        <v>38</v>
      </c>
      <c r="V1148" s="33" t="s">
        <v>38</v>
      </c>
      <c r="W1148" s="34"/>
      <c r="X1148" s="41"/>
      <c r="Y1148" s="35" t="s">
        <v>38</v>
      </c>
      <c r="Z1148" s="33" t="s">
        <v>38</v>
      </c>
      <c r="AA1148" s="33" t="s">
        <v>38</v>
      </c>
      <c r="AB1148" s="33"/>
      <c r="AC1148" s="34" t="s">
        <v>38</v>
      </c>
      <c r="AD1148" s="38"/>
      <c r="AE1148" s="33"/>
      <c r="AF1148" s="33" t="s">
        <v>38</v>
      </c>
      <c r="AG1148" s="34"/>
      <c r="AH1148" s="54" t="s">
        <v>38</v>
      </c>
      <c r="AI1148" s="54"/>
      <c r="AJ1148" s="53"/>
      <c r="AK1148" s="55">
        <f t="shared" si="82"/>
        <v>11</v>
      </c>
      <c r="AL1148" s="56"/>
      <c r="AN1148" s="58"/>
    </row>
    <row r="1149" spans="1:41" ht="37.5" customHeight="1">
      <c r="A1149" s="22">
        <f>VLOOKUP(C1149,[1]業者一覧!_xlnm.Database,3,FALSE)</f>
        <v>0</v>
      </c>
      <c r="B1149" s="22">
        <f>VLOOKUP(C1149,[1]業者一覧!_xlnm.Database,11,FALSE)</f>
        <v>7</v>
      </c>
      <c r="C1149" s="23">
        <v>200803</v>
      </c>
      <c r="D1149" s="42" t="str">
        <f t="shared" si="84"/>
        <v>04107200803</v>
      </c>
      <c r="E1149" s="43" t="str">
        <f>VLOOKUP(C1149,[1]業者一覧!_xlnm.Database,2,FALSE)</f>
        <v>㈲双葉建設</v>
      </c>
      <c r="F1149" s="44">
        <f>VLOOKUP(C1149,[1]業者一覧!_xlnm.Database,4,FALSE)</f>
        <v>43185</v>
      </c>
      <c r="G1149" s="45">
        <f t="shared" si="85"/>
        <v>45010</v>
      </c>
      <c r="H1149" s="46" t="str">
        <f>VLOOKUP(C1149,[1]業者一覧!_xlnm.Database,12,FALSE)</f>
        <v>中原 賢一郎</v>
      </c>
      <c r="I1149" s="46" t="str">
        <f>VLOOKUP(C1149,[1]業者一覧!_xlnm.Database,13,FALSE)</f>
        <v>ﾅｶﾊﾗｹﾝｲﾁﾛｳ</v>
      </c>
      <c r="J1149" s="29" t="str">
        <f>VLOOKUP(C1149,[1]業者一覧!_xlnm.Database,16,FALSE)</f>
        <v>849-1303</v>
      </c>
      <c r="K1149" s="43" t="str">
        <f>VLOOKUP(C1149,[1]業者一覧!_xlnm.Database,17,FALSE)</f>
        <v>佐賀県鹿島市大字森71-5</v>
      </c>
      <c r="L1149" s="47" t="str">
        <f>VLOOKUP(C1149,[1]業者一覧!_xlnm.Database,18,FALSE)</f>
        <v>0954-62-1517</v>
      </c>
      <c r="M1149" s="48" t="str">
        <f>VLOOKUP(C1149,[1]業者一覧!_xlnm.Database,19,FALSE)</f>
        <v>杵内</v>
      </c>
      <c r="N1149" s="38" t="s">
        <v>38</v>
      </c>
      <c r="O1149" s="33"/>
      <c r="P1149" s="33"/>
      <c r="Q1149" s="33"/>
      <c r="R1149" s="34"/>
      <c r="S1149" s="35" t="s">
        <v>38</v>
      </c>
      <c r="T1149" s="33" t="s">
        <v>38</v>
      </c>
      <c r="U1149" s="33" t="s">
        <v>38</v>
      </c>
      <c r="V1149" s="33" t="s">
        <v>38</v>
      </c>
      <c r="W1149" s="34"/>
      <c r="X1149" s="41"/>
      <c r="Y1149" s="35"/>
      <c r="Z1149" s="33" t="s">
        <v>38</v>
      </c>
      <c r="AA1149" s="33" t="s">
        <v>38</v>
      </c>
      <c r="AB1149" s="33"/>
      <c r="AC1149" s="34" t="s">
        <v>38</v>
      </c>
      <c r="AD1149" s="38"/>
      <c r="AE1149" s="33"/>
      <c r="AF1149" s="33"/>
      <c r="AG1149" s="34"/>
      <c r="AH1149" s="38" t="s">
        <v>38</v>
      </c>
      <c r="AI1149" s="38"/>
      <c r="AJ1149" s="41"/>
      <c r="AK1149" s="55">
        <f t="shared" si="82"/>
        <v>8</v>
      </c>
      <c r="AL1149" s="40" t="s">
        <v>69</v>
      </c>
    </row>
    <row r="1150" spans="1:41" ht="37.5" customHeight="1">
      <c r="A1150" s="22">
        <f>VLOOKUP(C1150,[1]業者一覧!_xlnm.Database,3,FALSE)</f>
        <v>0</v>
      </c>
      <c r="B1150" s="22">
        <f>VLOOKUP(C1150,[1]業者一覧!_xlnm.Database,11,FALSE)</f>
        <v>1</v>
      </c>
      <c r="C1150" s="23">
        <v>188250</v>
      </c>
      <c r="D1150" s="42" t="str">
        <f t="shared" si="84"/>
        <v>04101188250</v>
      </c>
      <c r="E1150" s="43" t="str">
        <f>VLOOKUP(C1150,[1]業者一覧!_xlnm.Database,2,FALSE)</f>
        <v>中溝 良幸</v>
      </c>
      <c r="F1150" s="44">
        <f>VLOOKUP(C1150,[1]業者一覧!_xlnm.Database,4,FALSE)</f>
        <v>42452</v>
      </c>
      <c r="G1150" s="45">
        <f t="shared" si="85"/>
        <v>44277</v>
      </c>
      <c r="H1150" s="46" t="str">
        <f>VLOOKUP(C1150,[1]業者一覧!_xlnm.Database,12,FALSE)</f>
        <v>中溝 良幸</v>
      </c>
      <c r="I1150" s="46" t="str">
        <f>VLOOKUP(C1150,[1]業者一覧!_xlnm.Database,13,FALSE)</f>
        <v>ﾅｶﾐｿﾞﾖｼﾕｷ</v>
      </c>
      <c r="J1150" s="29" t="str">
        <f>VLOOKUP(C1150,[1]業者一覧!_xlnm.Database,16,FALSE)</f>
        <v>840-2202</v>
      </c>
      <c r="K1150" s="43" t="str">
        <f>VLOOKUP(C1150,[1]業者一覧!_xlnm.Database,17,FALSE)</f>
        <v>佐賀県佐賀市川副町大字早津江津512-10</v>
      </c>
      <c r="L1150" s="47" t="str">
        <f>VLOOKUP(C1150,[1]業者一覧!_xlnm.Database,18,FALSE)</f>
        <v>0952-45-2228</v>
      </c>
      <c r="M1150" s="48" t="str">
        <f>VLOOKUP(C1150,[1]業者一覧!_xlnm.Database,19,FALSE)</f>
        <v>佐内</v>
      </c>
      <c r="N1150" s="49" t="s">
        <v>38</v>
      </c>
      <c r="O1150" s="50" t="s">
        <v>39</v>
      </c>
      <c r="P1150" s="50" t="s">
        <v>38</v>
      </c>
      <c r="Q1150" s="50"/>
      <c r="R1150" s="51"/>
      <c r="S1150" s="52" t="s">
        <v>38</v>
      </c>
      <c r="T1150" s="50" t="s">
        <v>38</v>
      </c>
      <c r="U1150" s="50" t="s">
        <v>38</v>
      </c>
      <c r="V1150" s="50" t="s">
        <v>38</v>
      </c>
      <c r="W1150" s="51"/>
      <c r="X1150" s="53"/>
      <c r="Y1150" s="52"/>
      <c r="Z1150" s="50" t="s">
        <v>38</v>
      </c>
      <c r="AA1150" s="50" t="s">
        <v>38</v>
      </c>
      <c r="AB1150" s="50"/>
      <c r="AC1150" s="51" t="s">
        <v>38</v>
      </c>
      <c r="AD1150" s="54"/>
      <c r="AE1150" s="50"/>
      <c r="AF1150" s="50"/>
      <c r="AG1150" s="51"/>
      <c r="AH1150" s="54" t="s">
        <v>38</v>
      </c>
      <c r="AI1150" s="54"/>
      <c r="AJ1150" s="53"/>
      <c r="AK1150" s="55">
        <f t="shared" si="82"/>
        <v>10</v>
      </c>
      <c r="AL1150" s="56" t="s">
        <v>43</v>
      </c>
    </row>
    <row r="1151" spans="1:41" ht="37.5" customHeight="1">
      <c r="A1151" s="22">
        <f>VLOOKUP(C1151,[1]業者一覧!_xlnm.Database,3,FALSE)</f>
        <v>0</v>
      </c>
      <c r="B1151" s="22">
        <f>VLOOKUP(C1151,[1]業者一覧!_xlnm.Database,11,FALSE)</f>
        <v>3</v>
      </c>
      <c r="C1151" s="23">
        <v>740</v>
      </c>
      <c r="D1151" s="42" t="str">
        <f t="shared" si="84"/>
        <v>04103000740</v>
      </c>
      <c r="E1151" s="43" t="str">
        <f>VLOOKUP(C1151,[1]業者一覧!_xlnm.Database,2,FALSE)</f>
        <v>㈲中道環境開発</v>
      </c>
      <c r="F1151" s="44">
        <f>VLOOKUP(C1151,[1]業者一覧!_xlnm.Database,4,FALSE)</f>
        <v>43171</v>
      </c>
      <c r="G1151" s="45">
        <f t="shared" si="85"/>
        <v>44996</v>
      </c>
      <c r="H1151" s="46" t="str">
        <f>VLOOKUP(C1151,[1]業者一覧!_xlnm.Database,12,FALSE)</f>
        <v>中道 和徳</v>
      </c>
      <c r="I1151" s="46" t="str">
        <f>VLOOKUP(C1151,[1]業者一覧!_xlnm.Database,13,FALSE)</f>
        <v>ﾅｶﾐﾁｶﾝｷｮｳｶｲﾊﾂ</v>
      </c>
      <c r="J1151" s="29">
        <f>VLOOKUP(C1151,[1]業者一覧!_xlnm.Database,16,FALSE)</f>
        <v>8660041</v>
      </c>
      <c r="K1151" s="43" t="str">
        <f>VLOOKUP(C1151,[1]業者一覧!_xlnm.Database,17,FALSE)</f>
        <v>熊本県八代市八幡町4-15</v>
      </c>
      <c r="L1151" s="47" t="str">
        <f>VLOOKUP(C1151,[1]業者一覧!_xlnm.Database,18,FALSE)</f>
        <v>0965-34-2125</v>
      </c>
      <c r="M1151" s="48" t="str">
        <f>VLOOKUP(C1151,[1]業者一覧!_xlnm.Database,19,FALSE)</f>
        <v>鳥外</v>
      </c>
      <c r="N1151" s="49"/>
      <c r="O1151" s="50" t="s">
        <v>38</v>
      </c>
      <c r="P1151" s="50" t="s">
        <v>38</v>
      </c>
      <c r="Q1151" s="50" t="s">
        <v>38</v>
      </c>
      <c r="R1151" s="51" t="s">
        <v>38</v>
      </c>
      <c r="S1151" s="52"/>
      <c r="T1151" s="50"/>
      <c r="U1151" s="50"/>
      <c r="V1151" s="50"/>
      <c r="W1151" s="51"/>
      <c r="X1151" s="53"/>
      <c r="Y1151" s="52"/>
      <c r="Z1151" s="50"/>
      <c r="AA1151" s="50"/>
      <c r="AB1151" s="50"/>
      <c r="AC1151" s="51"/>
      <c r="AD1151" s="54"/>
      <c r="AE1151" s="50"/>
      <c r="AF1151" s="50"/>
      <c r="AG1151" s="51"/>
      <c r="AH1151" s="54"/>
      <c r="AI1151" s="54"/>
      <c r="AJ1151" s="53"/>
      <c r="AK1151" s="55">
        <f t="shared" si="82"/>
        <v>4</v>
      </c>
      <c r="AL1151" s="56"/>
    </row>
    <row r="1152" spans="1:41" ht="37.5" customHeight="1">
      <c r="A1152" s="22">
        <f>VLOOKUP(C1152,[1]業者一覧!_xlnm.Database,3,FALSE)</f>
        <v>1</v>
      </c>
      <c r="B1152" s="22">
        <f>VLOOKUP(C1152,[1]業者一覧!_xlnm.Database,11,FALSE)</f>
        <v>5</v>
      </c>
      <c r="C1152" s="23">
        <v>10253</v>
      </c>
      <c r="D1152" s="42" t="str">
        <f t="shared" si="84"/>
        <v>04115010253</v>
      </c>
      <c r="E1152" s="43" t="str">
        <f>VLOOKUP(C1152,[1]業者一覧!_xlnm.Database,2,FALSE)</f>
        <v>㈲ナカムラ</v>
      </c>
      <c r="F1152" s="44">
        <f>VLOOKUP(C1152,[1]業者一覧!_xlnm.Database,4,FALSE)</f>
        <v>42919</v>
      </c>
      <c r="G1152" s="45">
        <f t="shared" si="85"/>
        <v>44744</v>
      </c>
      <c r="H1152" s="46" t="str">
        <f>VLOOKUP(C1152,[1]業者一覧!_xlnm.Database,12,FALSE)</f>
        <v>中村 直樹</v>
      </c>
      <c r="I1152" s="46" t="str">
        <f>VLOOKUP(C1152,[1]業者一覧!_xlnm.Database,13,FALSE)</f>
        <v>ﾅｶﾑﾗ</v>
      </c>
      <c r="J1152" s="29">
        <f>VLOOKUP(C1152,[1]業者一覧!_xlnm.Database,16,FALSE)</f>
        <v>8495102</v>
      </c>
      <c r="K1152" s="43" t="str">
        <f>VLOOKUP(C1152,[1]業者一覧!_xlnm.Database,17,FALSE)</f>
        <v>佐賀県唐津市浜玉町五反田1300-1</v>
      </c>
      <c r="L1152" s="47" t="str">
        <f>VLOOKUP(C1152,[1]業者一覧!_xlnm.Database,18,FALSE)</f>
        <v>0955-56-6925</v>
      </c>
      <c r="M1152" s="48" t="str">
        <f>VLOOKUP(C1152,[1]業者一覧!_xlnm.Database,19,FALSE)</f>
        <v>唐内</v>
      </c>
      <c r="N1152" s="49" t="s">
        <v>38</v>
      </c>
      <c r="O1152" s="50" t="s">
        <v>38</v>
      </c>
      <c r="P1152" s="50" t="s">
        <v>38</v>
      </c>
      <c r="Q1152" s="50" t="s">
        <v>38</v>
      </c>
      <c r="R1152" s="51" t="s">
        <v>38</v>
      </c>
      <c r="S1152" s="52" t="s">
        <v>48</v>
      </c>
      <c r="T1152" s="50" t="s">
        <v>48</v>
      </c>
      <c r="U1152" s="50" t="s">
        <v>48</v>
      </c>
      <c r="V1152" s="50" t="s">
        <v>48</v>
      </c>
      <c r="W1152" s="51" t="s">
        <v>38</v>
      </c>
      <c r="X1152" s="53"/>
      <c r="Y1152" s="52" t="s">
        <v>38</v>
      </c>
      <c r="Z1152" s="50" t="s">
        <v>40</v>
      </c>
      <c r="AA1152" s="50" t="s">
        <v>48</v>
      </c>
      <c r="AB1152" s="50" t="s">
        <v>38</v>
      </c>
      <c r="AC1152" s="51" t="s">
        <v>48</v>
      </c>
      <c r="AD1152" s="54"/>
      <c r="AE1152" s="50"/>
      <c r="AF1152" s="50" t="s">
        <v>38</v>
      </c>
      <c r="AG1152" s="51" t="s">
        <v>38</v>
      </c>
      <c r="AH1152" s="54" t="s">
        <v>48</v>
      </c>
      <c r="AI1152" s="54"/>
      <c r="AJ1152" s="53"/>
      <c r="AK1152" s="55">
        <f t="shared" si="82"/>
        <v>17</v>
      </c>
      <c r="AL1152" s="56"/>
    </row>
    <row r="1153" spans="1:40" ht="37.5" customHeight="1">
      <c r="A1153" s="22">
        <f>VLOOKUP(C1153,[1]業者一覧!_xlnm.Database,3,FALSE)</f>
        <v>0</v>
      </c>
      <c r="B1153" s="22">
        <v>1</v>
      </c>
      <c r="C1153" s="23">
        <v>210494</v>
      </c>
      <c r="D1153" s="42" t="str">
        <f>0&amp;41&amp;A1153&amp;B1153&amp;VLOOKUP(C1153,桁合わせ,2)&amp;C1153</f>
        <v>04101210494</v>
      </c>
      <c r="E1153" s="43" t="str">
        <f>VLOOKUP(C1153,[1]業者一覧!_xlnm.Database,2,FALSE)</f>
        <v>㈲中村運送</v>
      </c>
      <c r="F1153" s="44">
        <f>VLOOKUP(C1153,[1]業者一覧!_xlnm.Database,4,FALSE)</f>
        <v>43706</v>
      </c>
      <c r="G1153" s="45">
        <f>EDATE(F1153,60)-1</f>
        <v>45532</v>
      </c>
      <c r="H1153" s="46" t="str">
        <f>VLOOKUP(C1153,[1]業者一覧!_xlnm.Database,12,FALSE)</f>
        <v>橋本 賢司</v>
      </c>
      <c r="I1153" s="46" t="str">
        <f>VLOOKUP(C1153,[1]業者一覧!_xlnm.Database,13,FALSE)</f>
        <v>ﾅｶﾑﾗｳﾝｿｳ</v>
      </c>
      <c r="J1153" s="29">
        <f>VLOOKUP(C1153,[1]業者一覧!_xlnm.Database,16,FALSE)</f>
        <v>8310028</v>
      </c>
      <c r="K1153" s="43" t="str">
        <f>VLOOKUP(C1153,[1]業者一覧!_xlnm.Database,17,FALSE)</f>
        <v>福岡県大川市大字郷原561</v>
      </c>
      <c r="L1153" s="47" t="str">
        <f>VLOOKUP(C1153,[1]業者一覧!_xlnm.Database,18,FALSE)</f>
        <v>0944-87-1331</v>
      </c>
      <c r="M1153" s="48" t="str">
        <f>VLOOKUP(C1153,[1]業者一覧!_xlnm.Database,19,FALSE)</f>
        <v>佐外</v>
      </c>
      <c r="N1153" s="49"/>
      <c r="O1153" s="50"/>
      <c r="P1153" s="50"/>
      <c r="Q1153" s="50"/>
      <c r="R1153" s="51"/>
      <c r="S1153" s="52" t="s">
        <v>38</v>
      </c>
      <c r="T1153" s="50"/>
      <c r="U1153" s="50"/>
      <c r="V1153" s="50"/>
      <c r="W1153" s="51"/>
      <c r="X1153" s="53"/>
      <c r="Y1153" s="52"/>
      <c r="Z1153" s="50" t="s">
        <v>40</v>
      </c>
      <c r="AA1153" s="50" t="s">
        <v>40</v>
      </c>
      <c r="AB1153" s="50"/>
      <c r="AC1153" s="51"/>
      <c r="AD1153" s="54"/>
      <c r="AE1153" s="50"/>
      <c r="AF1153" s="50"/>
      <c r="AG1153" s="51"/>
      <c r="AH1153" s="54"/>
      <c r="AI1153" s="54"/>
      <c r="AJ1153" s="53"/>
      <c r="AK1153" s="55">
        <f>COUNTA(N1153:AG1153)</f>
        <v>3</v>
      </c>
      <c r="AL1153" s="56"/>
      <c r="AN1153" s="58"/>
    </row>
    <row r="1154" spans="1:40" ht="37.5" customHeight="1">
      <c r="A1154" s="22">
        <f>VLOOKUP(C1154,[1]業者一覧!_xlnm.Database,3,FALSE)</f>
        <v>0</v>
      </c>
      <c r="B1154" s="22">
        <f>VLOOKUP(C1154,[1]業者一覧!_xlnm.Database,11,FALSE)</f>
        <v>3</v>
      </c>
      <c r="C1154" s="23">
        <v>2484</v>
      </c>
      <c r="D1154" s="42" t="str">
        <f t="shared" si="84"/>
        <v>04103002484</v>
      </c>
      <c r="E1154" s="43" t="str">
        <f>VLOOKUP(C1154,[1]業者一覧!_xlnm.Database,2,FALSE)</f>
        <v>㈲中村ゴム通商</v>
      </c>
      <c r="F1154" s="44">
        <f>VLOOKUP(C1154,[1]業者一覧!_xlnm.Database,4,FALSE)</f>
        <v>43676</v>
      </c>
      <c r="G1154" s="45">
        <f t="shared" si="85"/>
        <v>45502</v>
      </c>
      <c r="H1154" s="46" t="str">
        <f>VLOOKUP(C1154,[1]業者一覧!_xlnm.Database,12,FALSE)</f>
        <v>中村 寿孝</v>
      </c>
      <c r="I1154" s="46" t="str">
        <f>VLOOKUP(C1154,[1]業者一覧!_xlnm.Database,13,FALSE)</f>
        <v>ﾅｶﾑﾗｺﾞﾑﾂｳｼｮｳ</v>
      </c>
      <c r="J1154" s="29">
        <f>VLOOKUP(C1154,[1]業者一覧!_xlnm.Database,16,FALSE)</f>
        <v>8340114</v>
      </c>
      <c r="K1154" s="43" t="str">
        <f>VLOOKUP(C1154,[1]業者一覧!_xlnm.Database,17,FALSE)</f>
        <v>福岡県八女郡広川町大字太田409</v>
      </c>
      <c r="L1154" s="47" t="str">
        <f>VLOOKUP(C1154,[1]業者一覧!_xlnm.Database,18,FALSE)</f>
        <v>0943-32-1005</v>
      </c>
      <c r="M1154" s="48" t="str">
        <f>VLOOKUP(C1154,[1]業者一覧!_xlnm.Database,19,FALSE)</f>
        <v>鳥外</v>
      </c>
      <c r="N1154" s="49"/>
      <c r="O1154" s="50"/>
      <c r="P1154" s="50"/>
      <c r="Q1154" s="50"/>
      <c r="R1154" s="51"/>
      <c r="S1154" s="52" t="s">
        <v>38</v>
      </c>
      <c r="T1154" s="50"/>
      <c r="U1154" s="50"/>
      <c r="V1154" s="50"/>
      <c r="W1154" s="51"/>
      <c r="X1154" s="53"/>
      <c r="Y1154" s="52"/>
      <c r="Z1154" s="50"/>
      <c r="AA1154" s="50"/>
      <c r="AB1154" s="50"/>
      <c r="AC1154" s="51"/>
      <c r="AD1154" s="54"/>
      <c r="AE1154" s="50"/>
      <c r="AF1154" s="50"/>
      <c r="AG1154" s="51"/>
      <c r="AH1154" s="54"/>
      <c r="AI1154" s="54"/>
      <c r="AJ1154" s="53"/>
      <c r="AK1154" s="55">
        <f t="shared" si="82"/>
        <v>1</v>
      </c>
      <c r="AL1154" s="56"/>
      <c r="AN1154" s="58"/>
    </row>
    <row r="1155" spans="1:40" ht="37.5" customHeight="1">
      <c r="A1155" s="22">
        <f>VLOOKUP(C1155,[1]業者一覧!_xlnm.Database,3,FALSE)</f>
        <v>0</v>
      </c>
      <c r="B1155" s="22">
        <f>VLOOKUP(C1155,[1]業者一覧!_xlnm.Database,11,FALSE)</f>
        <v>1</v>
      </c>
      <c r="C1155" s="23">
        <v>574</v>
      </c>
      <c r="D1155" s="42" t="str">
        <f t="shared" si="84"/>
        <v>04101000574</v>
      </c>
      <c r="E1155" s="43" t="str">
        <f>VLOOKUP(C1155,[1]業者一覧!_xlnm.Database,2,FALSE)</f>
        <v>㈱中村商店</v>
      </c>
      <c r="F1155" s="44">
        <f>VLOOKUP(C1155,[1]業者一覧!_xlnm.Database,4,FALSE)</f>
        <v>43610</v>
      </c>
      <c r="G1155" s="45">
        <f t="shared" si="85"/>
        <v>45436</v>
      </c>
      <c r="H1155" s="46" t="str">
        <f>VLOOKUP(C1155,[1]業者一覧!_xlnm.Database,12,FALSE)</f>
        <v>中村 聡</v>
      </c>
      <c r="I1155" s="46" t="str">
        <f>VLOOKUP(C1155,[1]業者一覧!_xlnm.Database,13,FALSE)</f>
        <v>ﾅｶﾑﾗｼｮｳﾃﾝ</v>
      </c>
      <c r="J1155" s="29">
        <f>VLOOKUP(C1155,[1]業者一覧!_xlnm.Database,16,FALSE)</f>
        <v>8402105</v>
      </c>
      <c r="K1155" s="43" t="str">
        <f>VLOOKUP(C1155,[1]業者一覧!_xlnm.Database,17,FALSE)</f>
        <v>佐賀県佐賀市諸富町大字諸富津450-1</v>
      </c>
      <c r="L1155" s="47" t="str">
        <f>VLOOKUP(C1155,[1]業者一覧!_xlnm.Database,18,FALSE)</f>
        <v>0952-47-3524</v>
      </c>
      <c r="M1155" s="48" t="str">
        <f>VLOOKUP(C1155,[1]業者一覧!_xlnm.Database,19,FALSE)</f>
        <v>佐内</v>
      </c>
      <c r="N1155" s="49" t="s">
        <v>40</v>
      </c>
      <c r="O1155" s="50" t="s">
        <v>40</v>
      </c>
      <c r="P1155" s="50" t="s">
        <v>40</v>
      </c>
      <c r="Q1155" s="50" t="s">
        <v>40</v>
      </c>
      <c r="R1155" s="51" t="s">
        <v>40</v>
      </c>
      <c r="S1155" s="52" t="s">
        <v>40</v>
      </c>
      <c r="T1155" s="50" t="s">
        <v>38</v>
      </c>
      <c r="U1155" s="50" t="s">
        <v>38</v>
      </c>
      <c r="V1155" s="50" t="s">
        <v>40</v>
      </c>
      <c r="W1155" s="51" t="s">
        <v>40</v>
      </c>
      <c r="X1155" s="53"/>
      <c r="Y1155" s="52" t="s">
        <v>40</v>
      </c>
      <c r="Z1155" s="50" t="s">
        <v>38</v>
      </c>
      <c r="AA1155" s="50" t="s">
        <v>40</v>
      </c>
      <c r="AB1155" s="50"/>
      <c r="AC1155" s="51" t="s">
        <v>40</v>
      </c>
      <c r="AD1155" s="54"/>
      <c r="AE1155" s="50"/>
      <c r="AF1155" s="50" t="s">
        <v>40</v>
      </c>
      <c r="AG1155" s="51"/>
      <c r="AH1155" s="54"/>
      <c r="AI1155" s="54"/>
      <c r="AJ1155" s="53"/>
      <c r="AK1155" s="55">
        <f t="shared" si="82"/>
        <v>15</v>
      </c>
      <c r="AL1155" s="56"/>
      <c r="AN1155" s="58"/>
    </row>
    <row r="1156" spans="1:40" ht="37.5" customHeight="1">
      <c r="A1156" s="22">
        <f>VLOOKUP(C1156,[1]業者一覧!_xlnm.Database,3,FALSE)</f>
        <v>0</v>
      </c>
      <c r="B1156" s="22">
        <f>VLOOKUP(C1156,[1]業者一覧!_xlnm.Database,11,FALSE)</f>
        <v>1</v>
      </c>
      <c r="C1156" s="23">
        <v>187528</v>
      </c>
      <c r="D1156" s="42" t="str">
        <f t="shared" si="84"/>
        <v>04101187528</v>
      </c>
      <c r="E1156" s="43" t="str">
        <f>VLOOKUP(C1156,[1]業者一覧!_xlnm.Database,2,FALSE)</f>
        <v>㈱中村緑地建設</v>
      </c>
      <c r="F1156" s="44">
        <f>VLOOKUP(C1156,[1]業者一覧!_xlnm.Database,4,FALSE)</f>
        <v>42410</v>
      </c>
      <c r="G1156" s="45">
        <f t="shared" si="85"/>
        <v>44236</v>
      </c>
      <c r="H1156" s="46" t="str">
        <f>VLOOKUP(C1156,[1]業者一覧!_xlnm.Database,12,FALSE)</f>
        <v>中村 寛孝</v>
      </c>
      <c r="I1156" s="46" t="str">
        <f>VLOOKUP(C1156,[1]業者一覧!_xlnm.Database,13,FALSE)</f>
        <v>ﾅｶﾑﾗﾘｮｸﾁｹﾝｾﾂ</v>
      </c>
      <c r="J1156" s="29" t="str">
        <f>VLOOKUP(C1156,[1]業者一覧!_xlnm.Database,16,FALSE)</f>
        <v>811-1362</v>
      </c>
      <c r="K1156" s="43" t="str">
        <f>VLOOKUP(C1156,[1]業者一覧!_xlnm.Database,17,FALSE)</f>
        <v>福岡県福岡市南区長住1-8-26</v>
      </c>
      <c r="L1156" s="47" t="str">
        <f>VLOOKUP(C1156,[1]業者一覧!_xlnm.Database,18,FALSE)</f>
        <v>092-541-1144</v>
      </c>
      <c r="M1156" s="48" t="str">
        <f>VLOOKUP(C1156,[1]業者一覧!_xlnm.Database,19,FALSE)</f>
        <v>佐外</v>
      </c>
      <c r="N1156" s="49"/>
      <c r="O1156" s="50" t="s">
        <v>38</v>
      </c>
      <c r="P1156" s="50"/>
      <c r="Q1156" s="50"/>
      <c r="R1156" s="51"/>
      <c r="S1156" s="52" t="s">
        <v>38</v>
      </c>
      <c r="T1156" s="50" t="s">
        <v>38</v>
      </c>
      <c r="U1156" s="50" t="s">
        <v>38</v>
      </c>
      <c r="V1156" s="50" t="s">
        <v>38</v>
      </c>
      <c r="W1156" s="51"/>
      <c r="X1156" s="53"/>
      <c r="Y1156" s="52" t="s">
        <v>38</v>
      </c>
      <c r="Z1156" s="50" t="s">
        <v>38</v>
      </c>
      <c r="AA1156" s="50" t="s">
        <v>38</v>
      </c>
      <c r="AB1156" s="50"/>
      <c r="AC1156" s="51" t="s">
        <v>38</v>
      </c>
      <c r="AD1156" s="54"/>
      <c r="AE1156" s="50"/>
      <c r="AF1156" s="50"/>
      <c r="AG1156" s="51"/>
      <c r="AH1156" s="54" t="s">
        <v>38</v>
      </c>
      <c r="AI1156" s="54"/>
      <c r="AJ1156" s="53"/>
      <c r="AK1156" s="55">
        <f t="shared" si="82"/>
        <v>9</v>
      </c>
      <c r="AL1156" s="56"/>
    </row>
    <row r="1157" spans="1:40" ht="37.5" customHeight="1">
      <c r="A1157" s="22">
        <f>VLOOKUP(C1157,[1]業者一覧!_xlnm.Database,3,FALSE)</f>
        <v>0</v>
      </c>
      <c r="B1157" s="22">
        <f>VLOOKUP(C1157,[1]業者一覧!_xlnm.Database,11,FALSE)</f>
        <v>3</v>
      </c>
      <c r="C1157" s="23">
        <v>180540</v>
      </c>
      <c r="D1157" s="42" t="str">
        <f t="shared" si="84"/>
        <v>04103180540</v>
      </c>
      <c r="E1157" s="43" t="str">
        <f>VLOOKUP(C1157,[1]業者一覧!_xlnm.Database,2,FALSE)</f>
        <v>㈱中山運輸</v>
      </c>
      <c r="F1157" s="44">
        <f>VLOOKUP(C1157,[1]業者一覧!_xlnm.Database,4,FALSE)</f>
        <v>41950</v>
      </c>
      <c r="G1157" s="45">
        <f t="shared" si="85"/>
        <v>43775</v>
      </c>
      <c r="H1157" s="46" t="str">
        <f>VLOOKUP(C1157,[1]業者一覧!_xlnm.Database,12,FALSE)</f>
        <v>中山 博樹</v>
      </c>
      <c r="I1157" s="46" t="str">
        <f>VLOOKUP(C1157,[1]業者一覧!_xlnm.Database,13,FALSE)</f>
        <v>ﾅｶﾔﾏｳﾝﾕ</v>
      </c>
      <c r="J1157" s="29" t="str">
        <f>VLOOKUP(C1157,[1]業者一覧!_xlnm.Database,16,FALSE)</f>
        <v>849-0123</v>
      </c>
      <c r="K1157" s="43" t="str">
        <f>VLOOKUP(C1157,[1]業者一覧!_xlnm.Database,17,FALSE)</f>
        <v>佐賀県三養基郡みやき町大字原古賀5873番地1</v>
      </c>
      <c r="L1157" s="47" t="str">
        <f>VLOOKUP(C1157,[1]業者一覧!_xlnm.Database,18,FALSE)</f>
        <v>0942-94-3415</v>
      </c>
      <c r="M1157" s="48" t="str">
        <f>VLOOKUP(C1157,[1]業者一覧!_xlnm.Database,19,FALSE)</f>
        <v>鳥内</v>
      </c>
      <c r="N1157" s="49"/>
      <c r="O1157" s="50"/>
      <c r="P1157" s="50"/>
      <c r="Q1157" s="50"/>
      <c r="R1157" s="51"/>
      <c r="S1157" s="52" t="s">
        <v>38</v>
      </c>
      <c r="T1157" s="50" t="s">
        <v>38</v>
      </c>
      <c r="U1157" s="50" t="s">
        <v>38</v>
      </c>
      <c r="V1157" s="50" t="s">
        <v>38</v>
      </c>
      <c r="W1157" s="51"/>
      <c r="X1157" s="53"/>
      <c r="Y1157" s="52" t="s">
        <v>40</v>
      </c>
      <c r="Z1157" s="50" t="s">
        <v>38</v>
      </c>
      <c r="AA1157" s="50" t="s">
        <v>38</v>
      </c>
      <c r="AB1157" s="50"/>
      <c r="AC1157" s="51" t="s">
        <v>40</v>
      </c>
      <c r="AD1157" s="54"/>
      <c r="AE1157" s="50"/>
      <c r="AF1157" s="50"/>
      <c r="AG1157" s="51"/>
      <c r="AH1157" s="54" t="s">
        <v>38</v>
      </c>
      <c r="AI1157" s="54"/>
      <c r="AJ1157" s="53"/>
      <c r="AK1157" s="55">
        <f t="shared" si="82"/>
        <v>8</v>
      </c>
      <c r="AL1157" s="56"/>
    </row>
    <row r="1158" spans="1:40" ht="37.5" customHeight="1">
      <c r="A1158" s="22">
        <f>VLOOKUP(C1158,[1]業者一覧!_xlnm.Database,3,FALSE)</f>
        <v>0</v>
      </c>
      <c r="B1158" s="22">
        <f>VLOOKUP(C1158,[1]業者一覧!_xlnm.Database,11,FALSE)</f>
        <v>5</v>
      </c>
      <c r="C1158" s="23">
        <v>33159</v>
      </c>
      <c r="D1158" s="42" t="str">
        <f t="shared" si="84"/>
        <v>04105033159</v>
      </c>
      <c r="E1158" s="43" t="str">
        <f>VLOOKUP(C1158,[1]業者一覧!_xlnm.Database,2,FALSE)</f>
        <v>㈲中山組</v>
      </c>
      <c r="F1158" s="44">
        <f>VLOOKUP(C1158,[1]業者一覧!_xlnm.Database,4,FALSE)</f>
        <v>42255</v>
      </c>
      <c r="G1158" s="45">
        <f t="shared" si="85"/>
        <v>44081</v>
      </c>
      <c r="H1158" s="46" t="str">
        <f>VLOOKUP(C1158,[1]業者一覧!_xlnm.Database,12,FALSE)</f>
        <v>中山 道夫</v>
      </c>
      <c r="I1158" s="46" t="str">
        <f>VLOOKUP(C1158,[1]業者一覧!_xlnm.Database,13,FALSE)</f>
        <v>ﾅｶﾔﾏｸﾞﾐ</v>
      </c>
      <c r="J1158" s="29">
        <f>VLOOKUP(C1158,[1]業者一覧!_xlnm.Database,16,FALSE)</f>
        <v>8471432</v>
      </c>
      <c r="K1158" s="43" t="str">
        <f>VLOOKUP(C1158,[1]業者一覧!_xlnm.Database,17,FALSE)</f>
        <v>佐賀県東松浦郡玄海町大字平尾845</v>
      </c>
      <c r="L1158" s="47" t="str">
        <f>VLOOKUP(C1158,[1]業者一覧!_xlnm.Database,18,FALSE)</f>
        <v>0955-52-2217</v>
      </c>
      <c r="M1158" s="48" t="str">
        <f>VLOOKUP(C1158,[1]業者一覧!_xlnm.Database,19,FALSE)</f>
        <v>唐内</v>
      </c>
      <c r="N1158" s="49" t="s">
        <v>42</v>
      </c>
      <c r="O1158" s="50" t="s">
        <v>42</v>
      </c>
      <c r="P1158" s="50" t="s">
        <v>42</v>
      </c>
      <c r="Q1158" s="50" t="s">
        <v>42</v>
      </c>
      <c r="R1158" s="51" t="s">
        <v>42</v>
      </c>
      <c r="S1158" s="52" t="s">
        <v>40</v>
      </c>
      <c r="T1158" s="50" t="s">
        <v>40</v>
      </c>
      <c r="U1158" s="50" t="s">
        <v>40</v>
      </c>
      <c r="V1158" s="50" t="s">
        <v>42</v>
      </c>
      <c r="W1158" s="51" t="s">
        <v>42</v>
      </c>
      <c r="X1158" s="53"/>
      <c r="Y1158" s="52" t="s">
        <v>40</v>
      </c>
      <c r="Z1158" s="50" t="s">
        <v>40</v>
      </c>
      <c r="AA1158" s="50" t="s">
        <v>40</v>
      </c>
      <c r="AB1158" s="50" t="s">
        <v>42</v>
      </c>
      <c r="AC1158" s="51" t="s">
        <v>40</v>
      </c>
      <c r="AD1158" s="54"/>
      <c r="AE1158" s="50"/>
      <c r="AF1158" s="50" t="s">
        <v>42</v>
      </c>
      <c r="AG1158" s="51"/>
      <c r="AH1158" s="54" t="s">
        <v>38</v>
      </c>
      <c r="AI1158" s="54" t="s">
        <v>42</v>
      </c>
      <c r="AJ1158" s="53" t="s">
        <v>42</v>
      </c>
      <c r="AK1158" s="55">
        <f t="shared" si="82"/>
        <v>16</v>
      </c>
      <c r="AL1158" s="56"/>
    </row>
    <row r="1159" spans="1:40" ht="37.5" customHeight="1">
      <c r="A1159" s="22">
        <f>VLOOKUP(C1159,[1]業者一覧!_xlnm.Database,3,FALSE)</f>
        <v>0</v>
      </c>
      <c r="B1159" s="22">
        <f>VLOOKUP(C1159,[1]業者一覧!_xlnm.Database,11,FALSE)</f>
        <v>7</v>
      </c>
      <c r="C1159" s="23">
        <v>103636</v>
      </c>
      <c r="D1159" s="42" t="str">
        <f t="shared" si="84"/>
        <v>04107103636</v>
      </c>
      <c r="E1159" s="43" t="str">
        <f>VLOOKUP(C1159,[1]業者一覧!_xlnm.Database,2,FALSE)</f>
        <v>㈱中山組</v>
      </c>
      <c r="F1159" s="44">
        <f>VLOOKUP(C1159,[1]業者一覧!_xlnm.Database,4,FALSE)</f>
        <v>43220</v>
      </c>
      <c r="G1159" s="45">
        <f t="shared" si="85"/>
        <v>45045</v>
      </c>
      <c r="H1159" s="46" t="str">
        <f>VLOOKUP(C1159,[1]業者一覧!_xlnm.Database,12,FALSE)</f>
        <v>中山 恒幸</v>
      </c>
      <c r="I1159" s="46" t="str">
        <f>VLOOKUP(C1159,[1]業者一覧!_xlnm.Database,13,FALSE)</f>
        <v>ﾅｶﾔﾏｸﾞﾐ</v>
      </c>
      <c r="J1159" s="29">
        <f>VLOOKUP(C1159,[1]業者一覧!_xlnm.Database,16,FALSE)</f>
        <v>8492302</v>
      </c>
      <c r="K1159" s="43" t="str">
        <f>VLOOKUP(C1159,[1]業者一覧!_xlnm.Database,17,FALSE)</f>
        <v>佐賀県武雄市山内町大字鳥海9798</v>
      </c>
      <c r="L1159" s="47" t="str">
        <f>VLOOKUP(C1159,[1]業者一覧!_xlnm.Database,18,FALSE)</f>
        <v>0954-45-2143</v>
      </c>
      <c r="M1159" s="48" t="str">
        <f>VLOOKUP(C1159,[1]業者一覧!_xlnm.Database,19,FALSE)</f>
        <v>杵内</v>
      </c>
      <c r="N1159" s="49"/>
      <c r="O1159" s="50"/>
      <c r="P1159" s="60"/>
      <c r="Q1159" s="50"/>
      <c r="R1159" s="51"/>
      <c r="S1159" s="59"/>
      <c r="T1159" s="60"/>
      <c r="U1159" s="60"/>
      <c r="V1159" s="60"/>
      <c r="W1159" s="51"/>
      <c r="X1159" s="53"/>
      <c r="Y1159" s="59"/>
      <c r="Z1159" s="60"/>
      <c r="AA1159" s="60"/>
      <c r="AB1159" s="50"/>
      <c r="AC1159" s="61" t="s">
        <v>38</v>
      </c>
      <c r="AD1159" s="54"/>
      <c r="AE1159" s="50"/>
      <c r="AF1159" s="50"/>
      <c r="AG1159" s="51"/>
      <c r="AH1159" s="54"/>
      <c r="AI1159" s="54"/>
      <c r="AJ1159" s="53"/>
      <c r="AK1159" s="55">
        <f t="shared" si="82"/>
        <v>1</v>
      </c>
      <c r="AL1159" s="56"/>
    </row>
    <row r="1160" spans="1:40" ht="37.5" customHeight="1">
      <c r="A1160" s="22">
        <f>VLOOKUP(C1160,[1]業者一覧!_xlnm.Database,3,FALSE)</f>
        <v>0</v>
      </c>
      <c r="B1160" s="22">
        <f>VLOOKUP(C1160,[1]業者一覧!_xlnm.Database,11,FALSE)</f>
        <v>1</v>
      </c>
      <c r="C1160" s="23">
        <v>195580</v>
      </c>
      <c r="D1160" s="42" t="str">
        <f t="shared" si="84"/>
        <v>04101195580</v>
      </c>
      <c r="E1160" s="43" t="str">
        <f>VLOOKUP(C1160,[1]業者一覧!_xlnm.Database,2,FALSE)</f>
        <v>中山工業㈱</v>
      </c>
      <c r="F1160" s="44">
        <f>VLOOKUP(C1160,[1]業者一覧!_xlnm.Database,4,FALSE)</f>
        <v>43376</v>
      </c>
      <c r="G1160" s="45">
        <f t="shared" si="85"/>
        <v>45201</v>
      </c>
      <c r="H1160" s="46" t="str">
        <f>VLOOKUP(C1160,[1]業者一覧!_xlnm.Database,12,FALSE)</f>
        <v>中山 敏秋</v>
      </c>
      <c r="I1160" s="46" t="str">
        <f>VLOOKUP(C1160,[1]業者一覧!_xlnm.Database,13,FALSE)</f>
        <v>ﾅｶﾔﾏｺｳｷﾞｮｳ</v>
      </c>
      <c r="J1160" s="29" t="str">
        <f>VLOOKUP(C1160,[1]業者一覧!_xlnm.Database,16,FALSE)</f>
        <v>811-1362</v>
      </c>
      <c r="K1160" s="43" t="str">
        <f>VLOOKUP(C1160,[1]業者一覧!_xlnm.Database,17,FALSE)</f>
        <v>福岡県福岡市南区長住2-19-22-2</v>
      </c>
      <c r="L1160" s="47" t="str">
        <f>VLOOKUP(C1160,[1]業者一覧!_xlnm.Database,18,FALSE)</f>
        <v>092-555-8939</v>
      </c>
      <c r="M1160" s="48" t="str">
        <f>VLOOKUP(C1160,[1]業者一覧!_xlnm.Database,19,FALSE)</f>
        <v>佐外</v>
      </c>
      <c r="N1160" s="49"/>
      <c r="O1160" s="50"/>
      <c r="P1160" s="50"/>
      <c r="Q1160" s="50"/>
      <c r="R1160" s="51"/>
      <c r="S1160" s="52" t="s">
        <v>38</v>
      </c>
      <c r="T1160" s="50" t="s">
        <v>38</v>
      </c>
      <c r="U1160" s="50" t="s">
        <v>38</v>
      </c>
      <c r="V1160" s="50" t="s">
        <v>38</v>
      </c>
      <c r="W1160" s="51"/>
      <c r="X1160" s="53"/>
      <c r="Y1160" s="52" t="s">
        <v>38</v>
      </c>
      <c r="Z1160" s="50" t="s">
        <v>38</v>
      </c>
      <c r="AA1160" s="50" t="s">
        <v>38</v>
      </c>
      <c r="AB1160" s="50"/>
      <c r="AC1160" s="51" t="s">
        <v>38</v>
      </c>
      <c r="AD1160" s="54"/>
      <c r="AE1160" s="50"/>
      <c r="AF1160" s="50"/>
      <c r="AG1160" s="51"/>
      <c r="AH1160" s="54" t="s">
        <v>42</v>
      </c>
      <c r="AI1160" s="54"/>
      <c r="AJ1160" s="53"/>
      <c r="AK1160" s="55">
        <f t="shared" si="82"/>
        <v>8</v>
      </c>
      <c r="AL1160" s="56"/>
    </row>
    <row r="1161" spans="1:40" ht="37.5" customHeight="1">
      <c r="A1161" s="22">
        <f>VLOOKUP(C1161,[1]業者一覧!_xlnm.Database,3,FALSE)</f>
        <v>0</v>
      </c>
      <c r="B1161" s="22">
        <f>VLOOKUP(C1161,[1]業者一覧!_xlnm.Database,11,FALSE)</f>
        <v>3</v>
      </c>
      <c r="C1161" s="23">
        <v>24573</v>
      </c>
      <c r="D1161" s="42" t="str">
        <f t="shared" si="84"/>
        <v>04103024573</v>
      </c>
      <c r="E1161" s="43" t="str">
        <f>VLOOKUP(C1161,[1]業者一覧!_xlnm.Database,2,FALSE)</f>
        <v>中山リサイクル産業㈱</v>
      </c>
      <c r="F1161" s="44">
        <f>VLOOKUP(C1161,[1]業者一覧!_xlnm.Database,4,FALSE)</f>
        <v>43097</v>
      </c>
      <c r="G1161" s="45">
        <f t="shared" si="85"/>
        <v>44922</v>
      </c>
      <c r="H1161" s="46" t="str">
        <f>VLOOKUP(C1161,[1]業者一覧!_xlnm.Database,12,FALSE)</f>
        <v>中山 智</v>
      </c>
      <c r="I1161" s="46" t="str">
        <f>VLOOKUP(C1161,[1]業者一覧!_xlnm.Database,13,FALSE)</f>
        <v>ﾅｶﾔﾏﾘｻｲｸﾙｻﾝｷﾞｮｳ</v>
      </c>
      <c r="J1161" s="29">
        <f>VLOOKUP(C1161,[1]業者一覧!_xlnm.Database,16,FALSE)</f>
        <v>8112112</v>
      </c>
      <c r="K1161" s="43" t="str">
        <f>VLOOKUP(C1161,[1]業者一覧!_xlnm.Database,17,FALSE)</f>
        <v>福岡県糟屋郡須惠町大字植木81-5</v>
      </c>
      <c r="L1161" s="47" t="str">
        <f>VLOOKUP(C1161,[1]業者一覧!_xlnm.Database,18,FALSE)</f>
        <v>092-936-4848</v>
      </c>
      <c r="M1161" s="48" t="str">
        <f>VLOOKUP(C1161,[1]業者一覧!_xlnm.Database,19,FALSE)</f>
        <v>鳥外</v>
      </c>
      <c r="N1161" s="49"/>
      <c r="O1161" s="50"/>
      <c r="P1161" s="50"/>
      <c r="Q1161" s="50"/>
      <c r="R1161" s="51"/>
      <c r="S1161" s="52" t="s">
        <v>38</v>
      </c>
      <c r="T1161" s="50" t="s">
        <v>38</v>
      </c>
      <c r="U1161" s="50" t="s">
        <v>38</v>
      </c>
      <c r="V1161" s="50" t="s">
        <v>38</v>
      </c>
      <c r="W1161" s="51"/>
      <c r="X1161" s="53"/>
      <c r="Y1161" s="52" t="s">
        <v>38</v>
      </c>
      <c r="Z1161" s="50" t="s">
        <v>38</v>
      </c>
      <c r="AA1161" s="50" t="s">
        <v>38</v>
      </c>
      <c r="AB1161" s="50" t="s">
        <v>38</v>
      </c>
      <c r="AC1161" s="51" t="s">
        <v>38</v>
      </c>
      <c r="AD1161" s="54"/>
      <c r="AE1161" s="50"/>
      <c r="AF1161" s="50"/>
      <c r="AG1161" s="51"/>
      <c r="AH1161" s="54" t="s">
        <v>38</v>
      </c>
      <c r="AI1161" s="54"/>
      <c r="AJ1161" s="53"/>
      <c r="AK1161" s="55">
        <f t="shared" si="82"/>
        <v>9</v>
      </c>
      <c r="AL1161" s="56"/>
    </row>
    <row r="1162" spans="1:40" ht="37.5" customHeight="1">
      <c r="A1162" s="22">
        <f>VLOOKUP(C1162,[1]業者一覧!_xlnm.Database,3,FALSE)</f>
        <v>0</v>
      </c>
      <c r="B1162" s="22">
        <f>VLOOKUP(C1162,[1]業者一覧!_xlnm.Database,11,FALSE)</f>
        <v>3</v>
      </c>
      <c r="C1162" s="23">
        <v>20735</v>
      </c>
      <c r="D1162" s="42" t="str">
        <f t="shared" si="84"/>
        <v>04103020735</v>
      </c>
      <c r="E1162" s="43" t="str">
        <f>VLOOKUP(C1162,[1]業者一覧!_xlnm.Database,2,FALSE)</f>
        <v>㈲夏目商店</v>
      </c>
      <c r="F1162" s="44">
        <f>VLOOKUP(C1162,[1]業者一覧!_xlnm.Database,4,FALSE)</f>
        <v>42619</v>
      </c>
      <c r="G1162" s="45">
        <f t="shared" si="85"/>
        <v>44444</v>
      </c>
      <c r="H1162" s="46" t="str">
        <f>VLOOKUP(C1162,[1]業者一覧!_xlnm.Database,12,FALSE)</f>
        <v>吉田 智江</v>
      </c>
      <c r="I1162" s="46" t="str">
        <f>VLOOKUP(C1162,[1]業者一覧!_xlnm.Database,13,FALSE)</f>
        <v>ﾅﾂﾒｼｮｳﾃﾝ</v>
      </c>
      <c r="J1162" s="29">
        <f>VLOOKUP(C1162,[1]業者一覧!_xlnm.Database,16,FALSE)</f>
        <v>8030855</v>
      </c>
      <c r="K1162" s="43" t="str">
        <f>VLOOKUP(C1162,[1]業者一覧!_xlnm.Database,17,FALSE)</f>
        <v>福岡県北九州市小倉北区竪林町21-12</v>
      </c>
      <c r="L1162" s="47" t="str">
        <f>VLOOKUP(C1162,[1]業者一覧!_xlnm.Database,18,FALSE)</f>
        <v>093-592-5575</v>
      </c>
      <c r="M1162" s="48" t="str">
        <f>VLOOKUP(C1162,[1]業者一覧!_xlnm.Database,19,FALSE)</f>
        <v>鳥外</v>
      </c>
      <c r="N1162" s="49"/>
      <c r="O1162" s="50" t="s">
        <v>40</v>
      </c>
      <c r="P1162" s="50"/>
      <c r="Q1162" s="50"/>
      <c r="R1162" s="51"/>
      <c r="S1162" s="52" t="s">
        <v>40</v>
      </c>
      <c r="T1162" s="50"/>
      <c r="U1162" s="50" t="s">
        <v>40</v>
      </c>
      <c r="V1162" s="50"/>
      <c r="W1162" s="51"/>
      <c r="X1162" s="53"/>
      <c r="Y1162" s="52" t="s">
        <v>40</v>
      </c>
      <c r="Z1162" s="50" t="s">
        <v>40</v>
      </c>
      <c r="AA1162" s="50" t="s">
        <v>40</v>
      </c>
      <c r="AB1162" s="50"/>
      <c r="AC1162" s="51" t="s">
        <v>40</v>
      </c>
      <c r="AD1162" s="54"/>
      <c r="AE1162" s="50"/>
      <c r="AF1162" s="50"/>
      <c r="AG1162" s="51"/>
      <c r="AH1162" s="54"/>
      <c r="AI1162" s="54"/>
      <c r="AJ1162" s="53"/>
      <c r="AK1162" s="55">
        <f t="shared" si="82"/>
        <v>7</v>
      </c>
      <c r="AL1162" s="56"/>
    </row>
    <row r="1163" spans="1:40" ht="37.5" customHeight="1">
      <c r="A1163" s="22">
        <f>VLOOKUP(C1163,[1]業者一覧!_xlnm.Database,3,FALSE)</f>
        <v>0</v>
      </c>
      <c r="B1163" s="22">
        <f>VLOOKUP(C1163,[1]業者一覧!_xlnm.Database,11,FALSE)</f>
        <v>6</v>
      </c>
      <c r="C1163" s="23">
        <v>57259</v>
      </c>
      <c r="D1163" s="42" t="str">
        <f t="shared" si="84"/>
        <v>04106057259</v>
      </c>
      <c r="E1163" s="43" t="str">
        <f>VLOOKUP(C1163,[1]業者一覧!_xlnm.Database,2,FALSE)</f>
        <v>七ツ島産業㈱</v>
      </c>
      <c r="F1163" s="44">
        <f>VLOOKUP(C1163,[1]業者一覧!_xlnm.Database,4,FALSE)</f>
        <v>43434</v>
      </c>
      <c r="G1163" s="45">
        <f t="shared" si="85"/>
        <v>45259</v>
      </c>
      <c r="H1163" s="46" t="str">
        <f>VLOOKUP(C1163,[1]業者一覧!_xlnm.Database,12,FALSE)</f>
        <v>黒川 幸彦</v>
      </c>
      <c r="I1163" s="46" t="str">
        <f>VLOOKUP(C1163,[1]業者一覧!_xlnm.Database,13,FALSE)</f>
        <v>ﾅﾅﾂｼﾞﾏｻﾝｷﾞｮｳ</v>
      </c>
      <c r="J1163" s="29">
        <f>VLOOKUP(C1163,[1]業者一覧!_xlnm.Database,16,FALSE)</f>
        <v>8480121</v>
      </c>
      <c r="K1163" s="43" t="str">
        <f>VLOOKUP(C1163,[1]業者一覧!_xlnm.Database,17,FALSE)</f>
        <v>佐賀県伊万里市黒川町塩屋5-29</v>
      </c>
      <c r="L1163" s="47" t="str">
        <f>VLOOKUP(C1163,[1]業者一覧!_xlnm.Database,18,FALSE)</f>
        <v>0955-27-0748</v>
      </c>
      <c r="M1163" s="48" t="str">
        <f>VLOOKUP(C1163,[1]業者一覧!_xlnm.Database,19,FALSE)</f>
        <v>伊内</v>
      </c>
      <c r="N1163" s="54" t="s">
        <v>40</v>
      </c>
      <c r="O1163" s="50" t="s">
        <v>38</v>
      </c>
      <c r="P1163" s="50" t="s">
        <v>40</v>
      </c>
      <c r="Q1163" s="50" t="s">
        <v>38</v>
      </c>
      <c r="R1163" s="51" t="s">
        <v>38</v>
      </c>
      <c r="S1163" s="52" t="s">
        <v>40</v>
      </c>
      <c r="T1163" s="50" t="s">
        <v>38</v>
      </c>
      <c r="U1163" s="50" t="s">
        <v>40</v>
      </c>
      <c r="V1163" s="50" t="s">
        <v>38</v>
      </c>
      <c r="W1163" s="51" t="s">
        <v>38</v>
      </c>
      <c r="X1163" s="53"/>
      <c r="Y1163" s="52" t="s">
        <v>40</v>
      </c>
      <c r="Z1163" s="50" t="s">
        <v>40</v>
      </c>
      <c r="AA1163" s="50" t="s">
        <v>40</v>
      </c>
      <c r="AB1163" s="50" t="s">
        <v>40</v>
      </c>
      <c r="AC1163" s="51" t="s">
        <v>40</v>
      </c>
      <c r="AD1163" s="54"/>
      <c r="AE1163" s="50"/>
      <c r="AF1163" s="50" t="s">
        <v>38</v>
      </c>
      <c r="AG1163" s="51" t="s">
        <v>38</v>
      </c>
      <c r="AH1163" s="54" t="s">
        <v>38</v>
      </c>
      <c r="AI1163" s="54" t="s">
        <v>40</v>
      </c>
      <c r="AJ1163" s="53" t="s">
        <v>40</v>
      </c>
      <c r="AK1163" s="55">
        <f t="shared" si="82"/>
        <v>17</v>
      </c>
      <c r="AL1163" s="56"/>
      <c r="AN1163" s="58"/>
    </row>
    <row r="1164" spans="1:40" ht="37.5" customHeight="1">
      <c r="A1164" s="101">
        <f>VLOOKUP(C1164,[1]業者一覧!_xlnm.Database,3,FALSE)</f>
        <v>0</v>
      </c>
      <c r="B1164" s="101">
        <f>VLOOKUP(C1164,[1]業者一覧!_xlnm.Database,11,FALSE)</f>
        <v>5</v>
      </c>
      <c r="C1164" s="102">
        <v>166623</v>
      </c>
      <c r="D1164" s="103" t="str">
        <f t="shared" si="84"/>
        <v>04105166623</v>
      </c>
      <c r="E1164" s="104" t="str">
        <f>VLOOKUP(C1164,[1]業者一覧!_xlnm.Database,2,FALSE)</f>
        <v>㈲七山建設</v>
      </c>
      <c r="F1164" s="105">
        <f>VLOOKUP(C1164,[1]業者一覧!_xlnm.Database,4,FALSE)</f>
        <v>42900</v>
      </c>
      <c r="G1164" s="106">
        <f t="shared" si="85"/>
        <v>44725</v>
      </c>
      <c r="H1164" s="107" t="str">
        <f>VLOOKUP(C1164,[1]業者一覧!_xlnm.Database,12,FALSE)</f>
        <v>鬼塚 康成</v>
      </c>
      <c r="I1164" s="107" t="str">
        <f>VLOOKUP(C1164,[1]業者一覧!_xlnm.Database,13,FALSE)</f>
        <v>ﾅﾅﾔﾏｹﾝｾﾂ</v>
      </c>
      <c r="J1164" s="108" t="str">
        <f>VLOOKUP(C1164,[1]業者一覧!_xlnm.Database,16,FALSE)</f>
        <v>847-1107</v>
      </c>
      <c r="K1164" s="104" t="str">
        <f>VLOOKUP(C1164,[1]業者一覧!_xlnm.Database,17,FALSE)</f>
        <v>佐賀県唐津市七山藤川2737-4</v>
      </c>
      <c r="L1164" s="109" t="str">
        <f>VLOOKUP(C1164,[1]業者一覧!_xlnm.Database,18,FALSE)</f>
        <v>0955-58-2150</v>
      </c>
      <c r="M1164" s="110" t="str">
        <f>VLOOKUP(C1164,[1]業者一覧!_xlnm.Database,19,FALSE)</f>
        <v>唐内</v>
      </c>
      <c r="N1164" s="111"/>
      <c r="O1164" s="112"/>
      <c r="P1164" s="112"/>
      <c r="Q1164" s="112"/>
      <c r="R1164" s="113"/>
      <c r="S1164" s="114" t="s">
        <v>40</v>
      </c>
      <c r="T1164" s="112" t="s">
        <v>40</v>
      </c>
      <c r="U1164" s="112" t="s">
        <v>40</v>
      </c>
      <c r="V1164" s="112"/>
      <c r="W1164" s="113"/>
      <c r="X1164" s="115"/>
      <c r="Y1164" s="114" t="s">
        <v>40</v>
      </c>
      <c r="Z1164" s="112" t="s">
        <v>40</v>
      </c>
      <c r="AA1164" s="112" t="s">
        <v>40</v>
      </c>
      <c r="AB1164" s="112"/>
      <c r="AC1164" s="113" t="s">
        <v>40</v>
      </c>
      <c r="AD1164" s="116"/>
      <c r="AE1164" s="112"/>
      <c r="AF1164" s="112"/>
      <c r="AG1164" s="113"/>
      <c r="AH1164" s="116" t="s">
        <v>38</v>
      </c>
      <c r="AI1164" s="116"/>
      <c r="AJ1164" s="115"/>
      <c r="AK1164" s="117">
        <f t="shared" si="82"/>
        <v>7</v>
      </c>
      <c r="AL1164" s="118"/>
      <c r="AN1164" s="58"/>
    </row>
    <row r="1165" spans="1:40" ht="37.5" customHeight="1">
      <c r="A1165" s="22">
        <f>VLOOKUP(C1165,[1]業者一覧!_xlnm.Database,3,FALSE)</f>
        <v>1</v>
      </c>
      <c r="B1165" s="22">
        <f>VLOOKUP(C1165,[1]業者一覧!_xlnm.Database,11,FALSE)</f>
        <v>1</v>
      </c>
      <c r="C1165" s="23">
        <v>35480</v>
      </c>
      <c r="D1165" s="42" t="str">
        <f t="shared" si="84"/>
        <v>04111035480</v>
      </c>
      <c r="E1165" s="43" t="str">
        <f>VLOOKUP(C1165,[1]業者一覧!_xlnm.Database,2,FALSE)</f>
        <v>㈲鍋島商事</v>
      </c>
      <c r="F1165" s="44">
        <f>VLOOKUP(C1165,[1]業者一覧!_xlnm.Database,4,FALSE)</f>
        <v>42322</v>
      </c>
      <c r="G1165" s="45">
        <f t="shared" si="85"/>
        <v>44148</v>
      </c>
      <c r="H1165" s="46" t="str">
        <f>VLOOKUP(C1165,[1]業者一覧!_xlnm.Database,12,FALSE)</f>
        <v>江口 信博</v>
      </c>
      <c r="I1165" s="46" t="str">
        <f>VLOOKUP(C1165,[1]業者一覧!_xlnm.Database,13,FALSE)</f>
        <v>ﾅﾍﾞｼﾏｼｮｳｼﾞ</v>
      </c>
      <c r="J1165" s="29">
        <f>VLOOKUP(C1165,[1]業者一覧!_xlnm.Database,16,FALSE)</f>
        <v>8490926</v>
      </c>
      <c r="K1165" s="43" t="str">
        <f>VLOOKUP(C1165,[1]業者一覧!_xlnm.Database,17,FALSE)</f>
        <v>佐賀県佐賀市若宮2-10-1</v>
      </c>
      <c r="L1165" s="47" t="str">
        <f>VLOOKUP(C1165,[1]業者一覧!_xlnm.Database,18,FALSE)</f>
        <v>0952-31-7778</v>
      </c>
      <c r="M1165" s="48" t="str">
        <f>VLOOKUP(C1165,[1]業者一覧!_xlnm.Database,19,FALSE)</f>
        <v>佐内</v>
      </c>
      <c r="N1165" s="49" t="s">
        <v>38</v>
      </c>
      <c r="O1165" s="50" t="s">
        <v>38</v>
      </c>
      <c r="P1165" s="50" t="s">
        <v>38</v>
      </c>
      <c r="Q1165" s="50" t="s">
        <v>38</v>
      </c>
      <c r="R1165" s="51" t="s">
        <v>38</v>
      </c>
      <c r="S1165" s="52" t="s">
        <v>48</v>
      </c>
      <c r="T1165" s="50" t="s">
        <v>48</v>
      </c>
      <c r="U1165" s="50" t="s">
        <v>48</v>
      </c>
      <c r="V1165" s="50" t="s">
        <v>38</v>
      </c>
      <c r="W1165" s="51" t="s">
        <v>38</v>
      </c>
      <c r="X1165" s="53"/>
      <c r="Y1165" s="52" t="s">
        <v>40</v>
      </c>
      <c r="Z1165" s="50" t="s">
        <v>48</v>
      </c>
      <c r="AA1165" s="50" t="s">
        <v>48</v>
      </c>
      <c r="AB1165" s="50"/>
      <c r="AC1165" s="51" t="s">
        <v>40</v>
      </c>
      <c r="AD1165" s="54"/>
      <c r="AE1165" s="50"/>
      <c r="AF1165" s="50"/>
      <c r="AG1165" s="51"/>
      <c r="AH1165" s="54"/>
      <c r="AI1165" s="54"/>
      <c r="AJ1165" s="53"/>
      <c r="AK1165" s="55">
        <f t="shared" si="82"/>
        <v>14</v>
      </c>
      <c r="AL1165" s="56"/>
    </row>
    <row r="1166" spans="1:40" ht="37.5" customHeight="1">
      <c r="A1166" s="63">
        <f>VLOOKUP(C1166,[1]業者一覧!_xlnm.Database,3,FALSE)</f>
        <v>0</v>
      </c>
      <c r="B1166" s="63">
        <f>VLOOKUP(C1166,[1]業者一覧!_xlnm.Database,11,FALSE)</f>
        <v>3</v>
      </c>
      <c r="C1166" s="81">
        <v>27310</v>
      </c>
      <c r="D1166" s="82" t="str">
        <f t="shared" si="84"/>
        <v>04103027310</v>
      </c>
      <c r="E1166" s="83" t="str">
        <f>VLOOKUP(C1166,[1]業者一覧!_xlnm.Database,2,FALSE)</f>
        <v>㈱楢崎商事</v>
      </c>
      <c r="F1166" s="84">
        <f>VLOOKUP(C1166,[1]業者一覧!_xlnm.Database,4,FALSE)</f>
        <v>42225</v>
      </c>
      <c r="G1166" s="85">
        <f>EDATE(F1166,84)-1</f>
        <v>44781</v>
      </c>
      <c r="H1166" s="86" t="str">
        <f>VLOOKUP(C1166,[1]業者一覧!_xlnm.Database,12,FALSE)</f>
        <v>楢崎 昭治</v>
      </c>
      <c r="I1166" s="86" t="str">
        <f>VLOOKUP(C1166,[1]業者一覧!_xlnm.Database,13,FALSE)</f>
        <v>ﾅﾗｻﾞｷｼｮｳｼﾞ</v>
      </c>
      <c r="J1166" s="70">
        <f>VLOOKUP(C1166,[1]業者一覧!_xlnm.Database,16,FALSE)</f>
        <v>8120863</v>
      </c>
      <c r="K1166" s="83" t="str">
        <f>VLOOKUP(C1166,[1]業者一覧!_xlnm.Database,17,FALSE)</f>
        <v>福岡県福岡市博多区金の隈2-19-12</v>
      </c>
      <c r="L1166" s="87" t="str">
        <f>VLOOKUP(C1166,[1]業者一覧!_xlnm.Database,18,FALSE)</f>
        <v>092-513-3160</v>
      </c>
      <c r="M1166" s="88" t="str">
        <f>VLOOKUP(C1166,[1]業者一覧!_xlnm.Database,19,FALSE)</f>
        <v>鳥外</v>
      </c>
      <c r="N1166" s="89"/>
      <c r="O1166" s="90"/>
      <c r="P1166" s="90"/>
      <c r="Q1166" s="90"/>
      <c r="R1166" s="91"/>
      <c r="S1166" s="92" t="s">
        <v>40</v>
      </c>
      <c r="T1166" s="90"/>
      <c r="U1166" s="90"/>
      <c r="V1166" s="90"/>
      <c r="W1166" s="91"/>
      <c r="X1166" s="93"/>
      <c r="Y1166" s="92"/>
      <c r="Z1166" s="90" t="s">
        <v>40</v>
      </c>
      <c r="AA1166" s="90" t="s">
        <v>40</v>
      </c>
      <c r="AB1166" s="90"/>
      <c r="AC1166" s="91" t="s">
        <v>40</v>
      </c>
      <c r="AD1166" s="94"/>
      <c r="AE1166" s="90"/>
      <c r="AF1166" s="90"/>
      <c r="AG1166" s="91"/>
      <c r="AH1166" s="94" t="s">
        <v>38</v>
      </c>
      <c r="AI1166" s="94"/>
      <c r="AJ1166" s="93"/>
      <c r="AK1166" s="95">
        <f t="shared" si="82"/>
        <v>4</v>
      </c>
      <c r="AL1166" s="96"/>
      <c r="AM1166" s="240"/>
    </row>
    <row r="1167" spans="1:40" ht="37.5" customHeight="1">
      <c r="A1167" s="63">
        <f>VLOOKUP(C1167,[1]業者一覧!_xlnm.Database,3,FALSE)</f>
        <v>1</v>
      </c>
      <c r="B1167" s="63">
        <f>VLOOKUP(C1167,[1]業者一覧!_xlnm.Database,11,FALSE)</f>
        <v>5</v>
      </c>
      <c r="C1167" s="81">
        <v>60319</v>
      </c>
      <c r="D1167" s="82" t="str">
        <f t="shared" si="84"/>
        <v>04115060319</v>
      </c>
      <c r="E1167" s="83" t="str">
        <f>VLOOKUP(C1167,[1]業者一覧!_xlnm.Database,2,FALSE)</f>
        <v>㈱ナラタ</v>
      </c>
      <c r="F1167" s="84">
        <f>VLOOKUP(C1167,[1]業者一覧!_xlnm.Database,4,FALSE)</f>
        <v>41773</v>
      </c>
      <c r="G1167" s="85">
        <f>EDATE(F1167,84)-1</f>
        <v>44329</v>
      </c>
      <c r="H1167" s="86" t="str">
        <f>VLOOKUP(C1167,[1]業者一覧!_xlnm.Database,12,FALSE)</f>
        <v>羽根 信夫</v>
      </c>
      <c r="I1167" s="86" t="str">
        <f>VLOOKUP(C1167,[1]業者一覧!_xlnm.Database,13,FALSE)</f>
        <v>ﾅﾗﾀ</v>
      </c>
      <c r="J1167" s="70">
        <f>VLOOKUP(C1167,[1]業者一覧!_xlnm.Database,16,FALSE)</f>
        <v>8470025</v>
      </c>
      <c r="K1167" s="83" t="str">
        <f>VLOOKUP(C1167,[1]業者一覧!_xlnm.Database,17,FALSE)</f>
        <v>佐賀県唐津市宇木435-1</v>
      </c>
      <c r="L1167" s="87" t="str">
        <f>VLOOKUP(C1167,[1]業者一覧!_xlnm.Database,18,FALSE)</f>
        <v>0955-77-1795</v>
      </c>
      <c r="M1167" s="88" t="str">
        <f>VLOOKUP(C1167,[1]業者一覧!_xlnm.Database,19,FALSE)</f>
        <v>唐内</v>
      </c>
      <c r="N1167" s="89" t="s">
        <v>40</v>
      </c>
      <c r="O1167" s="90" t="s">
        <v>48</v>
      </c>
      <c r="P1167" s="90" t="s">
        <v>48</v>
      </c>
      <c r="Q1167" s="90" t="s">
        <v>48</v>
      </c>
      <c r="R1167" s="91" t="s">
        <v>48</v>
      </c>
      <c r="S1167" s="92" t="s">
        <v>48</v>
      </c>
      <c r="T1167" s="90" t="s">
        <v>48</v>
      </c>
      <c r="U1167" s="90" t="s">
        <v>48</v>
      </c>
      <c r="V1167" s="90" t="s">
        <v>48</v>
      </c>
      <c r="W1167" s="91" t="s">
        <v>40</v>
      </c>
      <c r="X1167" s="93"/>
      <c r="Y1167" s="92" t="s">
        <v>48</v>
      </c>
      <c r="Z1167" s="90" t="s">
        <v>48</v>
      </c>
      <c r="AA1167" s="90" t="s">
        <v>48</v>
      </c>
      <c r="AB1167" s="90" t="s">
        <v>38</v>
      </c>
      <c r="AC1167" s="91" t="s">
        <v>48</v>
      </c>
      <c r="AD1167" s="94"/>
      <c r="AE1167" s="90"/>
      <c r="AF1167" s="90" t="s">
        <v>38</v>
      </c>
      <c r="AG1167" s="91" t="s">
        <v>38</v>
      </c>
      <c r="AH1167" s="94" t="s">
        <v>48</v>
      </c>
      <c r="AI1167" s="94" t="s">
        <v>48</v>
      </c>
      <c r="AJ1167" s="94"/>
      <c r="AK1167" s="95">
        <f t="shared" si="82"/>
        <v>17</v>
      </c>
      <c r="AL1167" s="96"/>
    </row>
    <row r="1168" spans="1:40" ht="37.5" customHeight="1">
      <c r="A1168" s="22">
        <f>VLOOKUP(C1168,[1]業者一覧!_xlnm.Database,3,FALSE)</f>
        <v>0</v>
      </c>
      <c r="B1168" s="22">
        <f>VLOOKUP(C1168,[1]業者一覧!_xlnm.Database,11,FALSE)</f>
        <v>1</v>
      </c>
      <c r="C1168" s="23">
        <v>187099</v>
      </c>
      <c r="D1168" s="42" t="str">
        <f t="shared" si="84"/>
        <v>04101187099</v>
      </c>
      <c r="E1168" s="43" t="str">
        <f>VLOOKUP(C1168,[1]業者一覧!_xlnm.Database,2,FALSE)</f>
        <v>㈱成田建設</v>
      </c>
      <c r="F1168" s="44">
        <f>VLOOKUP(C1168,[1]業者一覧!_xlnm.Database,4,FALSE)</f>
        <v>42606</v>
      </c>
      <c r="G1168" s="45">
        <f t="shared" ref="G1168:G1188" si="86">EDATE(F1168,60)-1</f>
        <v>44431</v>
      </c>
      <c r="H1168" s="46" t="str">
        <f>VLOOKUP(C1168,[1]業者一覧!_xlnm.Database,12,FALSE)</f>
        <v>成田 勝</v>
      </c>
      <c r="I1168" s="46" t="str">
        <f>VLOOKUP(C1168,[1]業者一覧!_xlnm.Database,13,FALSE)</f>
        <v>ﾅﾘﾀｹﾝｾﾂ</v>
      </c>
      <c r="J1168" s="29">
        <f>VLOOKUP(C1168,[1]業者一覧!_xlnm.Database,16,FALSE)</f>
        <v>8390863</v>
      </c>
      <c r="K1168" s="43" t="str">
        <f>VLOOKUP(C1168,[1]業者一覧!_xlnm.Database,17,FALSE)</f>
        <v>福岡県久留米市国分町827-3</v>
      </c>
      <c r="L1168" s="47" t="str">
        <f>VLOOKUP(C1168,[1]業者一覧!_xlnm.Database,18,FALSE)</f>
        <v>0942-21-1357</v>
      </c>
      <c r="M1168" s="48" t="str">
        <f>VLOOKUP(C1168,[1]業者一覧!_xlnm.Database,19,FALSE)</f>
        <v>佐外</v>
      </c>
      <c r="N1168" s="49"/>
      <c r="O1168" s="50" t="s">
        <v>38</v>
      </c>
      <c r="P1168" s="50"/>
      <c r="Q1168" s="50"/>
      <c r="R1168" s="51"/>
      <c r="S1168" s="52" t="s">
        <v>38</v>
      </c>
      <c r="T1168" s="50" t="s">
        <v>38</v>
      </c>
      <c r="U1168" s="50" t="s">
        <v>38</v>
      </c>
      <c r="V1168" s="50" t="s">
        <v>38</v>
      </c>
      <c r="W1168" s="51"/>
      <c r="X1168" s="53"/>
      <c r="Y1168" s="52" t="s">
        <v>38</v>
      </c>
      <c r="Z1168" s="50" t="s">
        <v>38</v>
      </c>
      <c r="AA1168" s="50" t="s">
        <v>38</v>
      </c>
      <c r="AB1168" s="50"/>
      <c r="AC1168" s="51" t="s">
        <v>38</v>
      </c>
      <c r="AD1168" s="54"/>
      <c r="AE1168" s="50"/>
      <c r="AF1168" s="50"/>
      <c r="AG1168" s="51"/>
      <c r="AH1168" s="54" t="s">
        <v>38</v>
      </c>
      <c r="AI1168" s="54"/>
      <c r="AJ1168" s="53"/>
      <c r="AK1168" s="55">
        <f t="shared" si="82"/>
        <v>9</v>
      </c>
      <c r="AL1168" s="56"/>
    </row>
    <row r="1169" spans="1:38" ht="37.5" customHeight="1">
      <c r="A1169" s="22">
        <f>VLOOKUP(C1169,[1]業者一覧!_xlnm.Database,3,FALSE)</f>
        <v>0</v>
      </c>
      <c r="B1169" s="22">
        <f>VLOOKUP(C1169,[1]業者一覧!_xlnm.Database,11,FALSE)</f>
        <v>3</v>
      </c>
      <c r="C1169" s="23">
        <v>611</v>
      </c>
      <c r="D1169" s="42" t="str">
        <f t="shared" si="84"/>
        <v>04103000611</v>
      </c>
      <c r="E1169" s="43" t="str">
        <f>VLOOKUP(C1169,[1]業者一覧!_xlnm.Database,2,FALSE)</f>
        <v>㈱成田美装センター</v>
      </c>
      <c r="F1169" s="44">
        <f>VLOOKUP(C1169,[1]業者一覧!_xlnm.Database,4,FALSE)</f>
        <v>42749</v>
      </c>
      <c r="G1169" s="45">
        <f t="shared" si="86"/>
        <v>44574</v>
      </c>
      <c r="H1169" s="46" t="str">
        <f>VLOOKUP(C1169,[1]業者一覧!_xlnm.Database,12,FALSE)</f>
        <v>吉冨 慎一</v>
      </c>
      <c r="I1169" s="46" t="str">
        <f>VLOOKUP(C1169,[1]業者一覧!_xlnm.Database,13,FALSE)</f>
        <v>ﾅﾘﾀﾋﾞｿｳｾﾝﾀｰ</v>
      </c>
      <c r="J1169" s="29">
        <f>VLOOKUP(C1169,[1]業者一覧!_xlnm.Database,16,FALSE)</f>
        <v>8390853</v>
      </c>
      <c r="K1169" s="43" t="str">
        <f>VLOOKUP(C1169,[1]業者一覧!_xlnm.Database,17,FALSE)</f>
        <v>福岡県久留米市青峰1-8-17</v>
      </c>
      <c r="L1169" s="47" t="str">
        <f>VLOOKUP(C1169,[1]業者一覧!_xlnm.Database,18,FALSE)</f>
        <v>0942-44-1030</v>
      </c>
      <c r="M1169" s="48" t="str">
        <f>VLOOKUP(C1169,[1]業者一覧!_xlnm.Database,19,FALSE)</f>
        <v>鳥外</v>
      </c>
      <c r="N1169" s="49" t="s">
        <v>40</v>
      </c>
      <c r="O1169" s="50" t="s">
        <v>38</v>
      </c>
      <c r="P1169" s="50" t="s">
        <v>40</v>
      </c>
      <c r="Q1169" s="50" t="s">
        <v>40</v>
      </c>
      <c r="R1169" s="51" t="s">
        <v>40</v>
      </c>
      <c r="S1169" s="52" t="s">
        <v>40</v>
      </c>
      <c r="T1169" s="50" t="s">
        <v>40</v>
      </c>
      <c r="U1169" s="50" t="s">
        <v>40</v>
      </c>
      <c r="V1169" s="50" t="s">
        <v>40</v>
      </c>
      <c r="W1169" s="51" t="s">
        <v>38</v>
      </c>
      <c r="X1169" s="53" t="s">
        <v>38</v>
      </c>
      <c r="Y1169" s="52" t="s">
        <v>40</v>
      </c>
      <c r="Z1169" s="50" t="s">
        <v>40</v>
      </c>
      <c r="AA1169" s="50" t="s">
        <v>40</v>
      </c>
      <c r="AB1169" s="50" t="s">
        <v>50</v>
      </c>
      <c r="AC1169" s="51" t="s">
        <v>40</v>
      </c>
      <c r="AD1169" s="54" t="s">
        <v>38</v>
      </c>
      <c r="AE1169" s="50" t="s">
        <v>38</v>
      </c>
      <c r="AF1169" s="50" t="s">
        <v>38</v>
      </c>
      <c r="AG1169" s="51" t="s">
        <v>38</v>
      </c>
      <c r="AH1169" s="54" t="s">
        <v>38</v>
      </c>
      <c r="AI1169" s="54"/>
      <c r="AJ1169" s="53"/>
      <c r="AK1169" s="55">
        <f t="shared" si="82"/>
        <v>20</v>
      </c>
      <c r="AL1169" s="56" t="s">
        <v>135</v>
      </c>
    </row>
    <row r="1170" spans="1:38" ht="37.5" customHeight="1">
      <c r="A1170" s="22">
        <f>VLOOKUP(C1170,[1]業者一覧!_xlnm.Database,3,FALSE)</f>
        <v>0</v>
      </c>
      <c r="B1170" s="22">
        <f>VLOOKUP(C1170,[1]業者一覧!_xlnm.Database,11,FALSE)</f>
        <v>7</v>
      </c>
      <c r="C1170" s="23">
        <v>166891</v>
      </c>
      <c r="D1170" s="42" t="str">
        <f t="shared" si="84"/>
        <v>04107166891</v>
      </c>
      <c r="E1170" s="43" t="str">
        <f>VLOOKUP(C1170,[1]業者一覧!_xlnm.Database,2,FALSE)</f>
        <v>㈱成富建設</v>
      </c>
      <c r="F1170" s="44">
        <f>VLOOKUP(C1170,[1]業者一覧!_xlnm.Database,4,FALSE)</f>
        <v>42906</v>
      </c>
      <c r="G1170" s="45">
        <f t="shared" si="86"/>
        <v>44731</v>
      </c>
      <c r="H1170" s="46" t="str">
        <f>VLOOKUP(C1170,[1]業者一覧!_xlnm.Database,12,FALSE)</f>
        <v>成冨 純一</v>
      </c>
      <c r="I1170" s="46" t="str">
        <f>VLOOKUP(C1170,[1]業者一覧!_xlnm.Database,13,FALSE)</f>
        <v>ﾅﾘﾄﾞﾐｹﾝｾﾂ</v>
      </c>
      <c r="J1170" s="29" t="str">
        <f>VLOOKUP(C1170,[1]業者一覧!_xlnm.Database,16,FALSE)</f>
        <v>849-1421</v>
      </c>
      <c r="K1170" s="43" t="str">
        <f>VLOOKUP(C1170,[1]業者一覧!_xlnm.Database,17,FALSE)</f>
        <v>佐賀県嬉野市塩田町大字真崎1750</v>
      </c>
      <c r="L1170" s="47" t="str">
        <f>VLOOKUP(C1170,[1]業者一覧!_xlnm.Database,18,FALSE)</f>
        <v>0954-66-2277</v>
      </c>
      <c r="M1170" s="48" t="str">
        <f>VLOOKUP(C1170,[1]業者一覧!_xlnm.Database,19,FALSE)</f>
        <v>杵内</v>
      </c>
      <c r="N1170" s="49"/>
      <c r="O1170" s="50"/>
      <c r="P1170" s="60"/>
      <c r="Q1170" s="50"/>
      <c r="R1170" s="51"/>
      <c r="S1170" s="59"/>
      <c r="T1170" s="60"/>
      <c r="U1170" s="60"/>
      <c r="V1170" s="60"/>
      <c r="W1170" s="51"/>
      <c r="X1170" s="53"/>
      <c r="Y1170" s="59"/>
      <c r="Z1170" s="60"/>
      <c r="AA1170" s="60"/>
      <c r="AB1170" s="50"/>
      <c r="AC1170" s="61" t="s">
        <v>38</v>
      </c>
      <c r="AD1170" s="54"/>
      <c r="AE1170" s="50"/>
      <c r="AF1170" s="50"/>
      <c r="AG1170" s="51"/>
      <c r="AH1170" s="54"/>
      <c r="AI1170" s="54"/>
      <c r="AJ1170" s="53"/>
      <c r="AK1170" s="55">
        <f t="shared" ref="AK1170:AK1233" si="87">COUNTA(N1170:AG1170)</f>
        <v>1</v>
      </c>
      <c r="AL1170" s="56"/>
    </row>
    <row r="1171" spans="1:38" ht="37.5" customHeight="1">
      <c r="A1171" s="22">
        <f>VLOOKUP(C1171,[1]業者一覧!_xlnm.Database,3,FALSE)</f>
        <v>1</v>
      </c>
      <c r="B1171" s="22">
        <f>VLOOKUP(C1171,[1]業者一覧!_xlnm.Database,11,FALSE)</f>
        <v>3</v>
      </c>
      <c r="C1171" s="23">
        <v>151568</v>
      </c>
      <c r="D1171" s="42" t="str">
        <f t="shared" si="84"/>
        <v>04113151568</v>
      </c>
      <c r="E1171" s="43" t="str">
        <f>VLOOKUP(C1171,[1]業者一覧!_xlnm.Database,2,FALSE)</f>
        <v>成富 大輔</v>
      </c>
      <c r="F1171" s="44">
        <f>VLOOKUP(C1171,[1]業者一覧!_xlnm.Database,4,FALSE)</f>
        <v>41941</v>
      </c>
      <c r="G1171" s="45">
        <f t="shared" si="86"/>
        <v>43766</v>
      </c>
      <c r="H1171" s="46" t="str">
        <f>VLOOKUP(C1171,[1]業者一覧!_xlnm.Database,12,FALSE)</f>
        <v>成富 大輔</v>
      </c>
      <c r="I1171" s="46" t="str">
        <f>VLOOKUP(C1171,[1]業者一覧!_xlnm.Database,13,FALSE)</f>
        <v>ﾅﾘﾄﾐﾀﾞｲｽｹ</v>
      </c>
      <c r="J1171" s="29" t="str">
        <f>VLOOKUP(C1171,[1]業者一覧!_xlnm.Database,16,FALSE)</f>
        <v>841-0072</v>
      </c>
      <c r="K1171" s="43" t="str">
        <f>VLOOKUP(C1171,[1]業者一覧!_xlnm.Database,17,FALSE)</f>
        <v>佐賀県鳥栖市村田町18-7</v>
      </c>
      <c r="L1171" s="47" t="str">
        <f>VLOOKUP(C1171,[1]業者一覧!_xlnm.Database,18,FALSE)</f>
        <v>0942-83-7030</v>
      </c>
      <c r="M1171" s="48" t="str">
        <f>VLOOKUP(C1171,[1]業者一覧!_xlnm.Database,19,FALSE)</f>
        <v>鳥内</v>
      </c>
      <c r="N1171" s="49"/>
      <c r="O1171" s="50"/>
      <c r="P1171" s="50"/>
      <c r="Q1171" s="50"/>
      <c r="R1171" s="51"/>
      <c r="S1171" s="52" t="s">
        <v>58</v>
      </c>
      <c r="T1171" s="50"/>
      <c r="U1171" s="50"/>
      <c r="V1171" s="50"/>
      <c r="W1171" s="51"/>
      <c r="X1171" s="53"/>
      <c r="Y1171" s="52"/>
      <c r="Z1171" s="50"/>
      <c r="AA1171" s="50"/>
      <c r="AB1171" s="50"/>
      <c r="AC1171" s="51"/>
      <c r="AD1171" s="54"/>
      <c r="AE1171" s="50"/>
      <c r="AF1171" s="50"/>
      <c r="AG1171" s="51"/>
      <c r="AH1171" s="54"/>
      <c r="AI1171" s="54"/>
      <c r="AJ1171" s="53"/>
      <c r="AK1171" s="55">
        <f t="shared" si="87"/>
        <v>1</v>
      </c>
      <c r="AL1171" s="56" t="s">
        <v>118</v>
      </c>
    </row>
    <row r="1172" spans="1:38" ht="37.5" customHeight="1">
      <c r="A1172" s="22">
        <f>VLOOKUP(C1172,[1]業者一覧!_xlnm.Database,3,FALSE)</f>
        <v>0</v>
      </c>
      <c r="B1172" s="22">
        <f>VLOOKUP(C1172,[1]業者一覧!_xlnm.Database,11,FALSE)</f>
        <v>1</v>
      </c>
      <c r="C1172" s="23">
        <v>9621</v>
      </c>
      <c r="D1172" s="42" t="str">
        <f t="shared" si="84"/>
        <v>04101009621</v>
      </c>
      <c r="E1172" s="43" t="str">
        <f>VLOOKUP(C1172,[1]業者一覧!_xlnm.Database,2,FALSE)</f>
        <v>南国運送㈱</v>
      </c>
      <c r="F1172" s="44">
        <f>VLOOKUP(C1172,[1]業者一覧!_xlnm.Database,4,FALSE)</f>
        <v>42815</v>
      </c>
      <c r="G1172" s="45">
        <f t="shared" si="86"/>
        <v>44640</v>
      </c>
      <c r="H1172" s="46" t="str">
        <f>VLOOKUP(C1172,[1]業者一覧!_xlnm.Database,12,FALSE)</f>
        <v>郡　義博</v>
      </c>
      <c r="I1172" s="46" t="str">
        <f>VLOOKUP(C1172,[1]業者一覧!_xlnm.Database,13,FALSE)</f>
        <v>ﾅﾝｺﾞｸｳﾝｿｳ</v>
      </c>
      <c r="J1172" s="29">
        <f>VLOOKUP(C1172,[1]業者一覧!_xlnm.Database,16,FALSE)</f>
        <v>8851312</v>
      </c>
      <c r="K1172" s="43" t="str">
        <f>VLOOKUP(C1172,[1]業者一覧!_xlnm.Database,17,FALSE)</f>
        <v>宮崎県都城市高城町四家304-4</v>
      </c>
      <c r="L1172" s="47" t="str">
        <f>VLOOKUP(C1172,[1]業者一覧!_xlnm.Database,18,FALSE)</f>
        <v>0986-55-1418</v>
      </c>
      <c r="M1172" s="48" t="str">
        <f>VLOOKUP(C1172,[1]業者一覧!_xlnm.Database,19,FALSE)</f>
        <v>佐外</v>
      </c>
      <c r="N1172" s="49"/>
      <c r="O1172" s="50"/>
      <c r="P1172" s="50"/>
      <c r="Q1172" s="50"/>
      <c r="R1172" s="51"/>
      <c r="S1172" s="52"/>
      <c r="T1172" s="50"/>
      <c r="U1172" s="50"/>
      <c r="V1172" s="50"/>
      <c r="W1172" s="51" t="s">
        <v>38</v>
      </c>
      <c r="X1172" s="53"/>
      <c r="Y1172" s="52"/>
      <c r="Z1172" s="50"/>
      <c r="AA1172" s="50"/>
      <c r="AB1172" s="50"/>
      <c r="AC1172" s="51"/>
      <c r="AD1172" s="54" t="s">
        <v>38</v>
      </c>
      <c r="AE1172" s="50"/>
      <c r="AF1172" s="50"/>
      <c r="AG1172" s="51"/>
      <c r="AH1172" s="54"/>
      <c r="AI1172" s="54"/>
      <c r="AJ1172" s="53"/>
      <c r="AK1172" s="55">
        <f t="shared" si="87"/>
        <v>2</v>
      </c>
      <c r="AL1172" s="56"/>
    </row>
    <row r="1173" spans="1:38" ht="37.5" customHeight="1">
      <c r="A1173" s="22">
        <f>VLOOKUP(C1173,[1]業者一覧!_xlnm.Database,3,FALSE)</f>
        <v>0</v>
      </c>
      <c r="B1173" s="22">
        <f>VLOOKUP(C1173,[1]業者一覧!_xlnm.Database,11,FALSE)</f>
        <v>1</v>
      </c>
      <c r="C1173" s="23">
        <v>2520</v>
      </c>
      <c r="D1173" s="42" t="str">
        <f t="shared" si="84"/>
        <v>04101002520</v>
      </c>
      <c r="E1173" s="43" t="str">
        <f>VLOOKUP(C1173,[1]業者一覧!_xlnm.Database,2,FALSE)</f>
        <v>㈱ナンセイ</v>
      </c>
      <c r="F1173" s="44">
        <f>VLOOKUP(C1173,[1]業者一覧!_xlnm.Database,4,FALSE)</f>
        <v>43154</v>
      </c>
      <c r="G1173" s="45">
        <f t="shared" si="86"/>
        <v>44979</v>
      </c>
      <c r="H1173" s="46" t="str">
        <f>VLOOKUP(C1173,[1]業者一覧!_xlnm.Database,12,FALSE)</f>
        <v>稻福 誠</v>
      </c>
      <c r="I1173" s="46" t="str">
        <f>VLOOKUP(C1173,[1]業者一覧!_xlnm.Database,13,FALSE)</f>
        <v>ﾅﾝｾｲ</v>
      </c>
      <c r="J1173" s="29">
        <f>VLOOKUP(C1173,[1]業者一覧!_xlnm.Database,16,FALSE)</f>
        <v>1340083</v>
      </c>
      <c r="K1173" s="43" t="str">
        <f>VLOOKUP(C1173,[1]業者一覧!_xlnm.Database,17,FALSE)</f>
        <v>東京都江戸川区中葛西5-20-7</v>
      </c>
      <c r="L1173" s="47" t="str">
        <f>VLOOKUP(C1173,[1]業者一覧!_xlnm.Database,18,FALSE)</f>
        <v>03-3877-5026</v>
      </c>
      <c r="M1173" s="48" t="str">
        <f>VLOOKUP(C1173,[1]業者一覧!_xlnm.Database,19,FALSE)</f>
        <v>佐外</v>
      </c>
      <c r="N1173" s="49"/>
      <c r="O1173" s="50" t="s">
        <v>42</v>
      </c>
      <c r="P1173" s="50" t="s">
        <v>42</v>
      </c>
      <c r="Q1173" s="50"/>
      <c r="R1173" s="51"/>
      <c r="S1173" s="52" t="s">
        <v>42</v>
      </c>
      <c r="T1173" s="50" t="s">
        <v>42</v>
      </c>
      <c r="U1173" s="50" t="s">
        <v>42</v>
      </c>
      <c r="V1173" s="50" t="s">
        <v>42</v>
      </c>
      <c r="W1173" s="51"/>
      <c r="X1173" s="53"/>
      <c r="Y1173" s="52" t="s">
        <v>42</v>
      </c>
      <c r="Z1173" s="50" t="s">
        <v>42</v>
      </c>
      <c r="AA1173" s="50" t="s">
        <v>42</v>
      </c>
      <c r="AB1173" s="50"/>
      <c r="AC1173" s="51" t="s">
        <v>42</v>
      </c>
      <c r="AD1173" s="54"/>
      <c r="AE1173" s="50"/>
      <c r="AF1173" s="50"/>
      <c r="AG1173" s="51"/>
      <c r="AH1173" s="54" t="s">
        <v>42</v>
      </c>
      <c r="AI1173" s="54" t="s">
        <v>42</v>
      </c>
      <c r="AJ1173" s="53"/>
      <c r="AK1173" s="55">
        <f t="shared" si="87"/>
        <v>10</v>
      </c>
      <c r="AL1173" s="56"/>
    </row>
    <row r="1174" spans="1:38" ht="37.5" customHeight="1">
      <c r="A1174" s="22">
        <f>VLOOKUP(C1174,[1]業者一覧!_xlnm.Database,3,FALSE)</f>
        <v>0</v>
      </c>
      <c r="B1174" s="22">
        <f>VLOOKUP(C1174,[1]業者一覧!_xlnm.Database,11,FALSE)</f>
        <v>7</v>
      </c>
      <c r="C1174" s="23">
        <v>129854</v>
      </c>
      <c r="D1174" s="42" t="str">
        <f t="shared" si="84"/>
        <v>04107129854</v>
      </c>
      <c r="E1174" s="43" t="str">
        <f>VLOOKUP(C1174,[1]業者一覧!_xlnm.Database,2,FALSE)</f>
        <v>㈱南原</v>
      </c>
      <c r="F1174" s="44">
        <f>VLOOKUP(C1174,[1]業者一覧!_xlnm.Database,4,FALSE)</f>
        <v>42613</v>
      </c>
      <c r="G1174" s="45">
        <f t="shared" si="86"/>
        <v>44438</v>
      </c>
      <c r="H1174" s="46" t="str">
        <f>VLOOKUP(C1174,[1]業者一覧!_xlnm.Database,12,FALSE)</f>
        <v>南原 寛人</v>
      </c>
      <c r="I1174" s="46" t="str">
        <f>VLOOKUP(C1174,[1]業者一覧!_xlnm.Database,13,FALSE)</f>
        <v>ﾅﾝﾊﾞﾗ</v>
      </c>
      <c r="J1174" s="29">
        <f>VLOOKUP(C1174,[1]業者一覧!_xlnm.Database,16,FALSE)</f>
        <v>8540055</v>
      </c>
      <c r="K1174" s="43" t="str">
        <f>VLOOKUP(C1174,[1]業者一覧!_xlnm.Database,17,FALSE)</f>
        <v>長崎県諫早市栗面町535-1</v>
      </c>
      <c r="L1174" s="47" t="str">
        <f>VLOOKUP(C1174,[1]業者一覧!_xlnm.Database,18,FALSE)</f>
        <v>0957-24-0231</v>
      </c>
      <c r="M1174" s="48" t="str">
        <f>VLOOKUP(C1174,[1]業者一覧!_xlnm.Database,19,FALSE)</f>
        <v>杵外</v>
      </c>
      <c r="N1174" s="49"/>
      <c r="O1174" s="50"/>
      <c r="P1174" s="50"/>
      <c r="Q1174" s="50"/>
      <c r="R1174" s="51"/>
      <c r="S1174" s="52" t="s">
        <v>38</v>
      </c>
      <c r="T1174" s="50"/>
      <c r="U1174" s="50" t="s">
        <v>38</v>
      </c>
      <c r="V1174" s="50"/>
      <c r="W1174" s="51"/>
      <c r="X1174" s="53"/>
      <c r="Y1174" s="52"/>
      <c r="Z1174" s="50" t="s">
        <v>38</v>
      </c>
      <c r="AA1174" s="50" t="s">
        <v>38</v>
      </c>
      <c r="AB1174" s="50"/>
      <c r="AC1174" s="51" t="s">
        <v>38</v>
      </c>
      <c r="AD1174" s="54"/>
      <c r="AE1174" s="50"/>
      <c r="AF1174" s="50"/>
      <c r="AG1174" s="51"/>
      <c r="AH1174" s="54"/>
      <c r="AI1174" s="54"/>
      <c r="AJ1174" s="53"/>
      <c r="AK1174" s="55">
        <f t="shared" si="87"/>
        <v>5</v>
      </c>
      <c r="AL1174" s="56"/>
    </row>
    <row r="1175" spans="1:38" ht="37.5" customHeight="1">
      <c r="A1175" s="22">
        <f>VLOOKUP(C1175,[1]業者一覧!_xlnm.Database,3,FALSE)</f>
        <v>0</v>
      </c>
      <c r="B1175" s="22">
        <f>VLOOKUP(C1175,[1]業者一覧!_xlnm.Database,11,FALSE)</f>
        <v>1</v>
      </c>
      <c r="C1175" s="23">
        <v>147072</v>
      </c>
      <c r="D1175" s="24" t="str">
        <f t="shared" si="84"/>
        <v>04101147072</v>
      </c>
      <c r="E1175" s="25" t="str">
        <f>VLOOKUP(C1175,[1]業者一覧!_xlnm.Database,2,FALSE)</f>
        <v>㈱南部環境衛生センター</v>
      </c>
      <c r="F1175" s="26">
        <f>VLOOKUP(C1175,[1]業者一覧!_xlnm.Database,4,FALSE)</f>
        <v>43501</v>
      </c>
      <c r="G1175" s="27">
        <f t="shared" si="86"/>
        <v>45326</v>
      </c>
      <c r="H1175" s="28" t="str">
        <f>VLOOKUP(C1175,[1]業者一覧!_xlnm.Database,12,FALSE)</f>
        <v>中村 博起</v>
      </c>
      <c r="I1175" s="28" t="str">
        <f>VLOOKUP(C1175,[1]業者一覧!_xlnm.Database,13,FALSE)</f>
        <v>ﾅﾝﾌﾞｶﾝｷｮｳｴｲｾｲｾﾝﾀｰ</v>
      </c>
      <c r="J1175" s="29">
        <f>VLOOKUP(C1175,[1]業者一覧!_xlnm.Database,16,FALSE)</f>
        <v>8402214</v>
      </c>
      <c r="K1175" s="25" t="str">
        <f>VLOOKUP(C1175,[1]業者一覧!_xlnm.Database,17,FALSE)</f>
        <v>佐賀県佐賀市川副町大字小々森954</v>
      </c>
      <c r="L1175" s="30" t="str">
        <f>VLOOKUP(C1175,[1]業者一覧!_xlnm.Database,18,FALSE)</f>
        <v>0952-45-0536</v>
      </c>
      <c r="M1175" s="31" t="str">
        <f>VLOOKUP(C1175,[1]業者一覧!_xlnm.Database,19,FALSE)</f>
        <v>佐内</v>
      </c>
      <c r="N1175" s="32"/>
      <c r="O1175" s="33" t="s">
        <v>38</v>
      </c>
      <c r="P1175" s="33"/>
      <c r="Q1175" s="33"/>
      <c r="R1175" s="34"/>
      <c r="S1175" s="35"/>
      <c r="T1175" s="33"/>
      <c r="U1175" s="33"/>
      <c r="V1175" s="33"/>
      <c r="W1175" s="34"/>
      <c r="X1175" s="41"/>
      <c r="Y1175" s="35"/>
      <c r="Z1175" s="33"/>
      <c r="AA1175" s="33"/>
      <c r="AB1175" s="33"/>
      <c r="AC1175" s="34"/>
      <c r="AD1175" s="38"/>
      <c r="AE1175" s="33"/>
      <c r="AF1175" s="33"/>
      <c r="AG1175" s="34"/>
      <c r="AH1175" s="38"/>
      <c r="AI1175" s="38"/>
      <c r="AJ1175" s="41"/>
      <c r="AK1175" s="39">
        <f t="shared" si="87"/>
        <v>1</v>
      </c>
      <c r="AL1175" s="40"/>
    </row>
    <row r="1176" spans="1:38" ht="37.5" customHeight="1">
      <c r="A1176" s="22">
        <f>VLOOKUP(C1176,[1]業者一覧!_xlnm.Database,3,FALSE)</f>
        <v>0</v>
      </c>
      <c r="B1176" s="22">
        <f>VLOOKUP(C1176,[1]業者一覧!_xlnm.Database,11,FALSE)</f>
        <v>1</v>
      </c>
      <c r="C1176" s="23">
        <v>190430</v>
      </c>
      <c r="D1176" s="24" t="str">
        <f t="shared" si="84"/>
        <v>04101190430</v>
      </c>
      <c r="E1176" s="25" t="str">
        <f>VLOOKUP(C1176,[1]業者一覧!_xlnm.Database,2,FALSE)</f>
        <v>南里土木㈱</v>
      </c>
      <c r="F1176" s="26">
        <f>VLOOKUP(C1176,[1]業者一覧!_xlnm.Database,4,FALSE)</f>
        <v>42591</v>
      </c>
      <c r="G1176" s="27">
        <f t="shared" si="86"/>
        <v>44416</v>
      </c>
      <c r="H1176" s="28" t="str">
        <f>VLOOKUP(C1176,[1]業者一覧!_xlnm.Database,12,FALSE)</f>
        <v>南里 辰由</v>
      </c>
      <c r="I1176" s="28" t="str">
        <f>VLOOKUP(C1176,[1]業者一覧!_xlnm.Database,13,FALSE)</f>
        <v>ﾅﾝﾘﾄﾞﾎﾞｸ</v>
      </c>
      <c r="J1176" s="29">
        <f>VLOOKUP(C1176,[1]業者一覧!_xlnm.Database,16,FALSE)</f>
        <v>8490313</v>
      </c>
      <c r="K1176" s="25" t="str">
        <f>VLOOKUP(C1176,[1]業者一覧!_xlnm.Database,17,FALSE)</f>
        <v>佐賀県小城市芦刈町永田97</v>
      </c>
      <c r="L1176" s="30" t="str">
        <f>VLOOKUP(C1176,[1]業者一覧!_xlnm.Database,18,FALSE)</f>
        <v>0952-66-3814</v>
      </c>
      <c r="M1176" s="31" t="str">
        <f>VLOOKUP(C1176,[1]業者一覧!_xlnm.Database,19,FALSE)</f>
        <v>佐内</v>
      </c>
      <c r="N1176" s="32"/>
      <c r="O1176" s="33" t="s">
        <v>39</v>
      </c>
      <c r="P1176" s="33"/>
      <c r="Q1176" s="33"/>
      <c r="R1176" s="34"/>
      <c r="S1176" s="35" t="s">
        <v>38</v>
      </c>
      <c r="T1176" s="33" t="s">
        <v>38</v>
      </c>
      <c r="U1176" s="33" t="s">
        <v>38</v>
      </c>
      <c r="V1176" s="33" t="s">
        <v>38</v>
      </c>
      <c r="W1176" s="34"/>
      <c r="X1176" s="41"/>
      <c r="Y1176" s="35" t="s">
        <v>38</v>
      </c>
      <c r="Z1176" s="33" t="s">
        <v>38</v>
      </c>
      <c r="AA1176" s="33" t="s">
        <v>38</v>
      </c>
      <c r="AB1176" s="33"/>
      <c r="AC1176" s="34" t="s">
        <v>38</v>
      </c>
      <c r="AD1176" s="38"/>
      <c r="AE1176" s="33"/>
      <c r="AF1176" s="33"/>
      <c r="AG1176" s="34"/>
      <c r="AH1176" s="38"/>
      <c r="AI1176" s="38"/>
      <c r="AJ1176" s="41"/>
      <c r="AK1176" s="39">
        <f t="shared" si="87"/>
        <v>9</v>
      </c>
      <c r="AL1176" s="40" t="s">
        <v>43</v>
      </c>
    </row>
    <row r="1177" spans="1:38" ht="37.5" customHeight="1">
      <c r="A1177" s="22">
        <f>VLOOKUP(C1177,[1]業者一覧!_xlnm.Database,3,FALSE)</f>
        <v>0</v>
      </c>
      <c r="B1177" s="22">
        <f>VLOOKUP(C1177,[1]業者一覧!_xlnm.Database,11,FALSE)</f>
        <v>1</v>
      </c>
      <c r="C1177" s="23">
        <v>98170</v>
      </c>
      <c r="D1177" s="42" t="str">
        <f t="shared" si="84"/>
        <v>04101098170</v>
      </c>
      <c r="E1177" s="43" t="str">
        <f>VLOOKUP(C1177,[1]業者一覧!_xlnm.Database,2,FALSE)</f>
        <v>㈱西阿知運送</v>
      </c>
      <c r="F1177" s="44">
        <f>VLOOKUP(C1177,[1]業者一覧!_xlnm.Database,4,FALSE)</f>
        <v>42200</v>
      </c>
      <c r="G1177" s="45">
        <f t="shared" si="86"/>
        <v>44026</v>
      </c>
      <c r="H1177" s="46" t="str">
        <f>VLOOKUP(C1177,[1]業者一覧!_xlnm.Database,12,FALSE)</f>
        <v>新谷 潤</v>
      </c>
      <c r="I1177" s="46" t="str">
        <f>VLOOKUP(C1177,[1]業者一覧!_xlnm.Database,13,FALSE)</f>
        <v>ﾆｼｱﾁｳﾝｿｳ</v>
      </c>
      <c r="J1177" s="29" t="str">
        <f>VLOOKUP(C1177,[1]業者一覧!_xlnm.Database,16,FALSE)</f>
        <v>710-0013</v>
      </c>
      <c r="K1177" s="43" t="str">
        <f>VLOOKUP(C1177,[1]業者一覧!_xlnm.Database,17,FALSE)</f>
        <v>岡山県倉敷市中帯江32</v>
      </c>
      <c r="L1177" s="47" t="str">
        <f>VLOOKUP(C1177,[1]業者一覧!_xlnm.Database,18,FALSE)</f>
        <v>086-435-0195</v>
      </c>
      <c r="M1177" s="48" t="str">
        <f>VLOOKUP(C1177,[1]業者一覧!_xlnm.Database,19,FALSE)</f>
        <v>佐外</v>
      </c>
      <c r="N1177" s="49"/>
      <c r="O1177" s="50"/>
      <c r="P1177" s="50"/>
      <c r="Q1177" s="50"/>
      <c r="R1177" s="51"/>
      <c r="S1177" s="52" t="s">
        <v>38</v>
      </c>
      <c r="T1177" s="50"/>
      <c r="U1177" s="50"/>
      <c r="V1177" s="50"/>
      <c r="W1177" s="51"/>
      <c r="X1177" s="53"/>
      <c r="Y1177" s="52"/>
      <c r="Z1177" s="50" t="s">
        <v>38</v>
      </c>
      <c r="AA1177" s="50" t="s">
        <v>38</v>
      </c>
      <c r="AB1177" s="50"/>
      <c r="AC1177" s="51"/>
      <c r="AD1177" s="54"/>
      <c r="AE1177" s="50"/>
      <c r="AF1177" s="50"/>
      <c r="AG1177" s="51"/>
      <c r="AH1177" s="54"/>
      <c r="AI1177" s="54"/>
      <c r="AJ1177" s="53"/>
      <c r="AK1177" s="55">
        <f t="shared" si="87"/>
        <v>3</v>
      </c>
      <c r="AL1177" s="56"/>
    </row>
    <row r="1178" spans="1:38" ht="37.5" customHeight="1">
      <c r="A1178" s="22">
        <f>VLOOKUP(C1178,[1]業者一覧!_xlnm.Database,3,FALSE)</f>
        <v>1</v>
      </c>
      <c r="B1178" s="22">
        <f>VLOOKUP(C1178,[1]業者一覧!_xlnm.Database,11,FALSE)</f>
        <v>6</v>
      </c>
      <c r="C1178" s="23">
        <v>11888</v>
      </c>
      <c r="D1178" s="42" t="str">
        <f t="shared" si="84"/>
        <v>04116011888</v>
      </c>
      <c r="E1178" s="43" t="str">
        <f>VLOOKUP(C1178,[1]業者一覧!_xlnm.Database,2,FALSE)</f>
        <v>㈱西有田土木</v>
      </c>
      <c r="F1178" s="44">
        <f>VLOOKUP(C1178,[1]業者一覧!_xlnm.Database,4,FALSE)</f>
        <v>43428</v>
      </c>
      <c r="G1178" s="45">
        <f t="shared" si="86"/>
        <v>45253</v>
      </c>
      <c r="H1178" s="46" t="str">
        <f>VLOOKUP(C1178,[1]業者一覧!_xlnm.Database,12,FALSE)</f>
        <v>松尾 俊典</v>
      </c>
      <c r="I1178" s="46" t="str">
        <f>VLOOKUP(C1178,[1]業者一覧!_xlnm.Database,13,FALSE)</f>
        <v>ﾆｼｱﾘﾀﾄﾞﾎﾞｸ</v>
      </c>
      <c r="J1178" s="29">
        <f>VLOOKUP(C1178,[1]業者一覧!_xlnm.Database,16,FALSE)</f>
        <v>8494162</v>
      </c>
      <c r="K1178" s="43" t="str">
        <f>VLOOKUP(C1178,[1]業者一覧!_xlnm.Database,17,FALSE)</f>
        <v>佐賀県西松浦郡有田町上内野丙3430-1</v>
      </c>
      <c r="L1178" s="47" t="str">
        <f>VLOOKUP(C1178,[1]業者一覧!_xlnm.Database,18,FALSE)</f>
        <v>0955-46-3273</v>
      </c>
      <c r="M1178" s="48" t="str">
        <f>VLOOKUP(C1178,[1]業者一覧!_xlnm.Database,19,FALSE)</f>
        <v>伊内</v>
      </c>
      <c r="N1178" s="49" t="s">
        <v>40</v>
      </c>
      <c r="O1178" s="50" t="s">
        <v>58</v>
      </c>
      <c r="P1178" s="50" t="s">
        <v>38</v>
      </c>
      <c r="Q1178" s="50" t="s">
        <v>38</v>
      </c>
      <c r="R1178" s="51"/>
      <c r="S1178" s="52" t="s">
        <v>48</v>
      </c>
      <c r="T1178" s="50" t="s">
        <v>40</v>
      </c>
      <c r="U1178" s="50" t="s">
        <v>40</v>
      </c>
      <c r="V1178" s="50" t="s">
        <v>40</v>
      </c>
      <c r="W1178" s="51" t="s">
        <v>38</v>
      </c>
      <c r="X1178" s="53"/>
      <c r="Y1178" s="52" t="s">
        <v>40</v>
      </c>
      <c r="Z1178" s="50" t="s">
        <v>58</v>
      </c>
      <c r="AA1178" s="50" t="s">
        <v>58</v>
      </c>
      <c r="AB1178" s="50" t="s">
        <v>40</v>
      </c>
      <c r="AC1178" s="51" t="s">
        <v>40</v>
      </c>
      <c r="AD1178" s="54"/>
      <c r="AE1178" s="50"/>
      <c r="AF1178" s="50" t="s">
        <v>38</v>
      </c>
      <c r="AG1178" s="51"/>
      <c r="AH1178" s="54"/>
      <c r="AI1178" s="54" t="s">
        <v>48</v>
      </c>
      <c r="AJ1178" s="53"/>
      <c r="AK1178" s="55">
        <f t="shared" si="87"/>
        <v>15</v>
      </c>
      <c r="AL1178" s="56" t="s">
        <v>136</v>
      </c>
    </row>
    <row r="1179" spans="1:38" ht="37.5" customHeight="1">
      <c r="A1179" s="22">
        <f>VLOOKUP(C1179,[1]業者一覧!_xlnm.Database,3,FALSE)</f>
        <v>0</v>
      </c>
      <c r="B1179" s="22">
        <f>VLOOKUP(C1179,[1]業者一覧!_xlnm.Database,11,FALSE)</f>
        <v>1</v>
      </c>
      <c r="C1179" s="23">
        <v>41574</v>
      </c>
      <c r="D1179" s="42" t="str">
        <f t="shared" si="84"/>
        <v>04101041574</v>
      </c>
      <c r="E1179" s="43" t="str">
        <f>VLOOKUP(C1179,[1]業者一覧!_xlnm.Database,2,FALSE)</f>
        <v>西岡建設㈱</v>
      </c>
      <c r="F1179" s="44">
        <f>VLOOKUP(C1179,[1]業者一覧!_xlnm.Database,4,FALSE)</f>
        <v>42815</v>
      </c>
      <c r="G1179" s="45">
        <f t="shared" si="86"/>
        <v>44640</v>
      </c>
      <c r="H1179" s="46" t="str">
        <f>VLOOKUP(C1179,[1]業者一覧!_xlnm.Database,12,FALSE)</f>
        <v>西岡 光三</v>
      </c>
      <c r="I1179" s="46" t="str">
        <f>VLOOKUP(C1179,[1]業者一覧!_xlnm.Database,13,FALSE)</f>
        <v>ﾆｼｵｶｹﾝｾﾂ</v>
      </c>
      <c r="J1179" s="29">
        <f>VLOOKUP(C1179,[1]業者一覧!_xlnm.Database,16,FALSE)</f>
        <v>8490316</v>
      </c>
      <c r="K1179" s="43" t="str">
        <f>VLOOKUP(C1179,[1]業者一覧!_xlnm.Database,17,FALSE)</f>
        <v>佐賀県小城市芦刈町道免227</v>
      </c>
      <c r="L1179" s="47" t="str">
        <f>VLOOKUP(C1179,[1]業者一覧!_xlnm.Database,18,FALSE)</f>
        <v>0952-66-2938</v>
      </c>
      <c r="M1179" s="48" t="str">
        <f>VLOOKUP(C1179,[1]業者一覧!_xlnm.Database,19,FALSE)</f>
        <v>佐内</v>
      </c>
      <c r="N1179" s="49" t="s">
        <v>38</v>
      </c>
      <c r="O1179" s="50"/>
      <c r="P1179" s="50"/>
      <c r="Q1179" s="50"/>
      <c r="R1179" s="51"/>
      <c r="S1179" s="52" t="s">
        <v>38</v>
      </c>
      <c r="T1179" s="50" t="s">
        <v>38</v>
      </c>
      <c r="U1179" s="50" t="s">
        <v>38</v>
      </c>
      <c r="V1179" s="50" t="s">
        <v>38</v>
      </c>
      <c r="W1179" s="51"/>
      <c r="X1179" s="53"/>
      <c r="Y1179" s="52" t="s">
        <v>38</v>
      </c>
      <c r="Z1179" s="50" t="s">
        <v>38</v>
      </c>
      <c r="AA1179" s="50" t="s">
        <v>38</v>
      </c>
      <c r="AB1179" s="50"/>
      <c r="AC1179" s="51" t="s">
        <v>38</v>
      </c>
      <c r="AD1179" s="54"/>
      <c r="AE1179" s="50"/>
      <c r="AF1179" s="50"/>
      <c r="AG1179" s="51"/>
      <c r="AH1179" s="54" t="s">
        <v>38</v>
      </c>
      <c r="AI1179" s="54"/>
      <c r="AJ1179" s="53"/>
      <c r="AK1179" s="55">
        <f t="shared" si="87"/>
        <v>9</v>
      </c>
      <c r="AL1179" s="56"/>
    </row>
    <row r="1180" spans="1:38" ht="37.5" customHeight="1">
      <c r="A1180" s="22">
        <f>VLOOKUP(C1180,[1]業者一覧!_xlnm.Database,3,FALSE)</f>
        <v>0</v>
      </c>
      <c r="B1180" s="22">
        <f>VLOOKUP(C1180,[1]業者一覧!_xlnm.Database,11,FALSE)</f>
        <v>1</v>
      </c>
      <c r="C1180" s="23">
        <v>151549</v>
      </c>
      <c r="D1180" s="42" t="str">
        <f t="shared" si="84"/>
        <v>04101151549</v>
      </c>
      <c r="E1180" s="43" t="str">
        <f>VLOOKUP(C1180,[1]業者一覧!_xlnm.Database,2,FALSE)</f>
        <v>西 和重</v>
      </c>
      <c r="F1180" s="44">
        <f>VLOOKUP(C1180,[1]業者一覧!_xlnm.Database,4,FALSE)</f>
        <v>41928</v>
      </c>
      <c r="G1180" s="45">
        <f t="shared" si="86"/>
        <v>43753</v>
      </c>
      <c r="H1180" s="46" t="str">
        <f>VLOOKUP(C1180,[1]業者一覧!_xlnm.Database,12,FALSE)</f>
        <v>西 和重</v>
      </c>
      <c r="I1180" s="46" t="str">
        <f>VLOOKUP(C1180,[1]業者一覧!_xlnm.Database,13,FALSE)</f>
        <v>ﾆｼｶｽﾞｼｹﾞ</v>
      </c>
      <c r="J1180" s="29">
        <f>VLOOKUP(C1180,[1]業者一覧!_xlnm.Database,16,FALSE)</f>
        <v>8400202</v>
      </c>
      <c r="K1180" s="43" t="str">
        <f>VLOOKUP(C1180,[1]業者一覧!_xlnm.Database,17,FALSE)</f>
        <v>佐賀県佐賀市大和町大字久池井930-6</v>
      </c>
      <c r="L1180" s="47" t="str">
        <f>VLOOKUP(C1180,[1]業者一覧!_xlnm.Database,18,FALSE)</f>
        <v>0952-64-8488</v>
      </c>
      <c r="M1180" s="48" t="str">
        <f>VLOOKUP(C1180,[1]業者一覧!_xlnm.Database,19,FALSE)</f>
        <v>佐内</v>
      </c>
      <c r="N1180" s="49" t="s">
        <v>38</v>
      </c>
      <c r="O1180" s="50" t="s">
        <v>38</v>
      </c>
      <c r="P1180" s="50"/>
      <c r="Q1180" s="50"/>
      <c r="R1180" s="51"/>
      <c r="S1180" s="52" t="s">
        <v>38</v>
      </c>
      <c r="T1180" s="50" t="s">
        <v>38</v>
      </c>
      <c r="U1180" s="50" t="s">
        <v>38</v>
      </c>
      <c r="V1180" s="50" t="s">
        <v>38</v>
      </c>
      <c r="W1180" s="51"/>
      <c r="X1180" s="53"/>
      <c r="Y1180" s="52" t="s">
        <v>38</v>
      </c>
      <c r="Z1180" s="50" t="s">
        <v>38</v>
      </c>
      <c r="AA1180" s="50" t="s">
        <v>38</v>
      </c>
      <c r="AB1180" s="50"/>
      <c r="AC1180" s="51" t="s">
        <v>38</v>
      </c>
      <c r="AD1180" s="54"/>
      <c r="AE1180" s="50"/>
      <c r="AF1180" s="50"/>
      <c r="AG1180" s="51"/>
      <c r="AH1180" s="54" t="s">
        <v>38</v>
      </c>
      <c r="AI1180" s="54"/>
      <c r="AJ1180" s="53"/>
      <c r="AK1180" s="55">
        <f t="shared" si="87"/>
        <v>10</v>
      </c>
      <c r="AL1180" s="56"/>
    </row>
    <row r="1181" spans="1:38" ht="37.5" customHeight="1">
      <c r="A1181" s="22">
        <f>VLOOKUP(C1181,[1]業者一覧!_xlnm.Database,3,FALSE)</f>
        <v>0</v>
      </c>
      <c r="B1181" s="22">
        <f>VLOOKUP(C1181,[1]業者一覧!_xlnm.Database,11,FALSE)</f>
        <v>1</v>
      </c>
      <c r="C1181" s="23">
        <v>76609</v>
      </c>
      <c r="D1181" s="42" t="str">
        <f t="shared" si="84"/>
        <v>04101076609</v>
      </c>
      <c r="E1181" s="43" t="str">
        <f>VLOOKUP(C1181,[1]業者一覧!_xlnm.Database,2,FALSE)</f>
        <v>㈲西川資材</v>
      </c>
      <c r="F1181" s="44">
        <f>VLOOKUP(C1181,[1]業者一覧!_xlnm.Database,4,FALSE)</f>
        <v>42500</v>
      </c>
      <c r="G1181" s="45">
        <f t="shared" si="86"/>
        <v>44325</v>
      </c>
      <c r="H1181" s="46" t="str">
        <f>VLOOKUP(C1181,[1]業者一覧!_xlnm.Database,12,FALSE)</f>
        <v>西川 博幸</v>
      </c>
      <c r="I1181" s="46" t="str">
        <f>VLOOKUP(C1181,[1]業者一覧!_xlnm.Database,13,FALSE)</f>
        <v>ﾆｼｶﾜｼｻﾞｲ</v>
      </c>
      <c r="J1181" s="29" t="str">
        <f>VLOOKUP(C1181,[1]業者一覧!_xlnm.Database,16,FALSE)</f>
        <v>840-0212</v>
      </c>
      <c r="K1181" s="43" t="str">
        <f>VLOOKUP(C1181,[1]業者一覧!_xlnm.Database,17,FALSE)</f>
        <v>佐賀県佐賀市大和町大字池上1719</v>
      </c>
      <c r="L1181" s="47" t="str">
        <f>VLOOKUP(C1181,[1]業者一覧!_xlnm.Database,18,FALSE)</f>
        <v>0952-51-2727</v>
      </c>
      <c r="M1181" s="48" t="str">
        <f>VLOOKUP(C1181,[1]業者一覧!_xlnm.Database,19,FALSE)</f>
        <v>佐内</v>
      </c>
      <c r="N1181" s="49" t="s">
        <v>38</v>
      </c>
      <c r="O1181" s="50" t="s">
        <v>38</v>
      </c>
      <c r="P1181" s="50"/>
      <c r="Q1181" s="50"/>
      <c r="R1181" s="51"/>
      <c r="S1181" s="52" t="s">
        <v>38</v>
      </c>
      <c r="T1181" s="50" t="s">
        <v>38</v>
      </c>
      <c r="U1181" s="50" t="s">
        <v>38</v>
      </c>
      <c r="V1181" s="50" t="s">
        <v>38</v>
      </c>
      <c r="W1181" s="51" t="s">
        <v>38</v>
      </c>
      <c r="X1181" s="53"/>
      <c r="Y1181" s="52" t="s">
        <v>38</v>
      </c>
      <c r="Z1181" s="50" t="s">
        <v>38</v>
      </c>
      <c r="AA1181" s="50" t="s">
        <v>38</v>
      </c>
      <c r="AB1181" s="50"/>
      <c r="AC1181" s="51" t="s">
        <v>38</v>
      </c>
      <c r="AD1181" s="54"/>
      <c r="AE1181" s="50"/>
      <c r="AF1181" s="50"/>
      <c r="AG1181" s="51"/>
      <c r="AH1181" s="54" t="s">
        <v>38</v>
      </c>
      <c r="AI1181" s="54"/>
      <c r="AJ1181" s="53"/>
      <c r="AK1181" s="55">
        <f t="shared" si="87"/>
        <v>11</v>
      </c>
      <c r="AL1181" s="56"/>
    </row>
    <row r="1182" spans="1:38" ht="37.5" customHeight="1">
      <c r="A1182" s="22">
        <f>VLOOKUP(C1182,[1]業者一覧!_xlnm.Database,3,FALSE)</f>
        <v>0</v>
      </c>
      <c r="B1182" s="22">
        <f>VLOOKUP(C1182,[1]業者一覧!_xlnm.Database,11,FALSE)</f>
        <v>1</v>
      </c>
      <c r="C1182" s="23">
        <v>131105</v>
      </c>
      <c r="D1182" s="42" t="str">
        <f t="shared" si="84"/>
        <v>04101131105</v>
      </c>
      <c r="E1182" s="43" t="str">
        <f>VLOOKUP(C1182,[1]業者一覧!_xlnm.Database,2,FALSE)</f>
        <v>㈲西輝建設</v>
      </c>
      <c r="F1182" s="44">
        <f>VLOOKUP(C1182,[1]業者一覧!_xlnm.Database,4,FALSE)</f>
        <v>42691</v>
      </c>
      <c r="G1182" s="45">
        <f t="shared" si="86"/>
        <v>44516</v>
      </c>
      <c r="H1182" s="46" t="str">
        <f>VLOOKUP(C1182,[1]業者一覧!_xlnm.Database,12,FALSE)</f>
        <v>西村 幸弘</v>
      </c>
      <c r="I1182" s="46" t="str">
        <f>VLOOKUP(C1182,[1]業者一覧!_xlnm.Database,13,FALSE)</f>
        <v>ﾆｼｷｹﾝｾﾂ</v>
      </c>
      <c r="J1182" s="29">
        <f>VLOOKUP(C1182,[1]業者一覧!_xlnm.Database,16,FALSE)</f>
        <v>8402222</v>
      </c>
      <c r="K1182" s="43" t="str">
        <f>VLOOKUP(C1182,[1]業者一覧!_xlnm.Database,17,FALSE)</f>
        <v>佐賀県佐賀市東与賀町大字田中354</v>
      </c>
      <c r="L1182" s="47" t="str">
        <f>VLOOKUP(C1182,[1]業者一覧!_xlnm.Database,18,FALSE)</f>
        <v>0952-45-8102</v>
      </c>
      <c r="M1182" s="48" t="str">
        <f>VLOOKUP(C1182,[1]業者一覧!_xlnm.Database,19,FALSE)</f>
        <v>佐内</v>
      </c>
      <c r="N1182" s="49"/>
      <c r="O1182" s="50"/>
      <c r="P1182" s="50"/>
      <c r="Q1182" s="50"/>
      <c r="R1182" s="51"/>
      <c r="S1182" s="52" t="s">
        <v>38</v>
      </c>
      <c r="T1182" s="50" t="s">
        <v>38</v>
      </c>
      <c r="U1182" s="50" t="s">
        <v>38</v>
      </c>
      <c r="V1182" s="50"/>
      <c r="W1182" s="51"/>
      <c r="X1182" s="53"/>
      <c r="Y1182" s="52" t="s">
        <v>38</v>
      </c>
      <c r="Z1182" s="50" t="s">
        <v>38</v>
      </c>
      <c r="AA1182" s="50" t="s">
        <v>38</v>
      </c>
      <c r="AB1182" s="50"/>
      <c r="AC1182" s="51" t="s">
        <v>38</v>
      </c>
      <c r="AD1182" s="54"/>
      <c r="AE1182" s="50"/>
      <c r="AF1182" s="50"/>
      <c r="AG1182" s="51"/>
      <c r="AH1182" s="54"/>
      <c r="AI1182" s="54"/>
      <c r="AJ1182" s="53"/>
      <c r="AK1182" s="55">
        <f t="shared" si="87"/>
        <v>7</v>
      </c>
      <c r="AL1182" s="56"/>
    </row>
    <row r="1183" spans="1:38" ht="37.5" customHeight="1">
      <c r="A1183" s="22">
        <f>VLOOKUP(C1183,[1]業者一覧!_xlnm.Database,3,FALSE)</f>
        <v>0</v>
      </c>
      <c r="B1183" s="22">
        <f>VLOOKUP(C1183,[1]業者一覧!_xlnm.Database,11,FALSE)</f>
        <v>1</v>
      </c>
      <c r="C1183" s="23">
        <v>190431</v>
      </c>
      <c r="D1183" s="42" t="str">
        <f t="shared" ref="D1183:D1246" si="88">0&amp;41&amp;A1183&amp;B1183&amp;VLOOKUP(C1183,桁合わせ,2)&amp;C1183</f>
        <v>04101190431</v>
      </c>
      <c r="E1183" s="43" t="str">
        <f>VLOOKUP(C1183,[1]業者一覧!_xlnm.Database,2,FALSE)</f>
        <v>㈱錦住建</v>
      </c>
      <c r="F1183" s="44">
        <f>VLOOKUP(C1183,[1]業者一覧!_xlnm.Database,4,FALSE)</f>
        <v>42604</v>
      </c>
      <c r="G1183" s="45">
        <f t="shared" si="86"/>
        <v>44429</v>
      </c>
      <c r="H1183" s="46" t="str">
        <f>VLOOKUP(C1183,[1]業者一覧!_xlnm.Database,12,FALSE)</f>
        <v>髙野 学</v>
      </c>
      <c r="I1183" s="46" t="str">
        <f>VLOOKUP(C1183,[1]業者一覧!_xlnm.Database,13,FALSE)</f>
        <v>ﾆｼｷｼﾞｭｳｹﾝ</v>
      </c>
      <c r="J1183" s="29">
        <f>VLOOKUP(C1183,[1]業者一覧!_xlnm.Database,16,FALSE)</f>
        <v>8120886</v>
      </c>
      <c r="K1183" s="43" t="str">
        <f>VLOOKUP(C1183,[1]業者一覧!_xlnm.Database,17,FALSE)</f>
        <v>福岡県福岡市博多区南八幡町1-7-15</v>
      </c>
      <c r="L1183" s="47" t="str">
        <f>VLOOKUP(C1183,[1]業者一覧!_xlnm.Database,18,FALSE)</f>
        <v>092-586-7108</v>
      </c>
      <c r="M1183" s="48" t="str">
        <f>VLOOKUP(C1183,[1]業者一覧!_xlnm.Database,19,FALSE)</f>
        <v>佐外</v>
      </c>
      <c r="N1183" s="49" t="s">
        <v>38</v>
      </c>
      <c r="O1183" s="50" t="s">
        <v>38</v>
      </c>
      <c r="P1183" s="50" t="s">
        <v>38</v>
      </c>
      <c r="Q1183" s="50" t="s">
        <v>38</v>
      </c>
      <c r="R1183" s="51" t="s">
        <v>38</v>
      </c>
      <c r="S1183" s="52" t="s">
        <v>38</v>
      </c>
      <c r="T1183" s="50" t="s">
        <v>38</v>
      </c>
      <c r="U1183" s="50" t="s">
        <v>38</v>
      </c>
      <c r="V1183" s="50" t="s">
        <v>38</v>
      </c>
      <c r="W1183" s="51"/>
      <c r="X1183" s="53"/>
      <c r="Y1183" s="52" t="s">
        <v>38</v>
      </c>
      <c r="Z1183" s="50" t="s">
        <v>38</v>
      </c>
      <c r="AA1183" s="50" t="s">
        <v>38</v>
      </c>
      <c r="AB1183" s="50" t="s">
        <v>38</v>
      </c>
      <c r="AC1183" s="51" t="s">
        <v>38</v>
      </c>
      <c r="AD1183" s="54"/>
      <c r="AE1183" s="50"/>
      <c r="AF1183" s="50" t="s">
        <v>38</v>
      </c>
      <c r="AG1183" s="51"/>
      <c r="AH1183" s="54" t="s">
        <v>38</v>
      </c>
      <c r="AI1183" s="54"/>
      <c r="AJ1183" s="53"/>
      <c r="AK1183" s="55">
        <f t="shared" si="87"/>
        <v>15</v>
      </c>
      <c r="AL1183" s="56"/>
    </row>
    <row r="1184" spans="1:38" ht="37.5" customHeight="1">
      <c r="A1184" s="22">
        <f>VLOOKUP(C1184,[1]業者一覧!_xlnm.Database,3,FALSE)</f>
        <v>1</v>
      </c>
      <c r="B1184" s="22">
        <f>VLOOKUP(C1184,[1]業者一覧!_xlnm.Database,11,FALSE)</f>
        <v>1</v>
      </c>
      <c r="C1184" s="23">
        <v>7505</v>
      </c>
      <c r="D1184" s="42" t="str">
        <f t="shared" si="88"/>
        <v>04111007505</v>
      </c>
      <c r="E1184" s="43" t="str">
        <f>VLOOKUP(C1184,[1]業者一覧!_xlnm.Database,2,FALSE)</f>
        <v>㈲西九州クリーン・サービス</v>
      </c>
      <c r="F1184" s="44">
        <f>VLOOKUP(C1184,[1]業者一覧!_xlnm.Database,4,FALSE)</f>
        <v>42241</v>
      </c>
      <c r="G1184" s="45">
        <f t="shared" si="86"/>
        <v>44067</v>
      </c>
      <c r="H1184" s="46" t="str">
        <f>VLOOKUP(C1184,[1]業者一覧!_xlnm.Database,12,FALSE)</f>
        <v>芳野 絢充</v>
      </c>
      <c r="I1184" s="46" t="str">
        <f>VLOOKUP(C1184,[1]業者一覧!_xlnm.Database,13,FALSE)</f>
        <v>ﾆｼｷｭｳｼｭｳｸﾘｰﾝｻｰﾋﾞｽ</v>
      </c>
      <c r="J1184" s="29">
        <f>VLOOKUP(C1184,[1]業者一覧!_xlnm.Database,16,FALSE)</f>
        <v>8400008</v>
      </c>
      <c r="K1184" s="43" t="str">
        <f>VLOOKUP(C1184,[1]業者一覧!_xlnm.Database,17,FALSE)</f>
        <v>佐賀県佐賀市巨勢町大字牛島56-10</v>
      </c>
      <c r="L1184" s="47" t="str">
        <f>VLOOKUP(C1184,[1]業者一覧!_xlnm.Database,18,FALSE)</f>
        <v>0952-29-2110</v>
      </c>
      <c r="M1184" s="48" t="str">
        <f>VLOOKUP(C1184,[1]業者一覧!_xlnm.Database,19,FALSE)</f>
        <v>佐内</v>
      </c>
      <c r="N1184" s="49"/>
      <c r="O1184" s="50" t="s">
        <v>48</v>
      </c>
      <c r="P1184" s="50" t="s">
        <v>48</v>
      </c>
      <c r="Q1184" s="50"/>
      <c r="R1184" s="51" t="s">
        <v>48</v>
      </c>
      <c r="S1184" s="52" t="s">
        <v>48</v>
      </c>
      <c r="T1184" s="50"/>
      <c r="U1184" s="50"/>
      <c r="V1184" s="50"/>
      <c r="W1184" s="51"/>
      <c r="X1184" s="53"/>
      <c r="Y1184" s="52" t="s">
        <v>48</v>
      </c>
      <c r="Z1184" s="50" t="s">
        <v>48</v>
      </c>
      <c r="AA1184" s="50" t="s">
        <v>48</v>
      </c>
      <c r="AB1184" s="50"/>
      <c r="AC1184" s="51" t="s">
        <v>40</v>
      </c>
      <c r="AD1184" s="54"/>
      <c r="AE1184" s="50"/>
      <c r="AF1184" s="50"/>
      <c r="AG1184" s="51"/>
      <c r="AH1184" s="54"/>
      <c r="AI1184" s="54"/>
      <c r="AJ1184" s="53"/>
      <c r="AK1184" s="55">
        <f t="shared" si="87"/>
        <v>8</v>
      </c>
      <c r="AL1184" s="56"/>
    </row>
    <row r="1185" spans="1:38" ht="37.5" customHeight="1">
      <c r="A1185" s="22">
        <f>VLOOKUP(C1185,[1]業者一覧!_xlnm.Database,3,FALSE)</f>
        <v>1</v>
      </c>
      <c r="B1185" s="22">
        <f>VLOOKUP(C1185,[1]業者一覧!_xlnm.Database,11,FALSE)</f>
        <v>5</v>
      </c>
      <c r="C1185" s="23">
        <v>15004</v>
      </c>
      <c r="D1185" s="24" t="str">
        <f t="shared" si="88"/>
        <v>04115015004</v>
      </c>
      <c r="E1185" s="25" t="str">
        <f>VLOOKUP(C1185,[1]業者一覧!_xlnm.Database,2,FALSE)</f>
        <v>西九州公益環境開発㈱</v>
      </c>
      <c r="F1185" s="26">
        <f>VLOOKUP(C1185,[1]業者一覧!_xlnm.Database,4,FALSE)</f>
        <v>42335</v>
      </c>
      <c r="G1185" s="27">
        <f t="shared" si="86"/>
        <v>44161</v>
      </c>
      <c r="H1185" s="28" t="str">
        <f>VLOOKUP(C1185,[1]業者一覧!_xlnm.Database,12,FALSE)</f>
        <v>宮本 和明</v>
      </c>
      <c r="I1185" s="28" t="str">
        <f>VLOOKUP(C1185,[1]業者一覧!_xlnm.Database,13,FALSE)</f>
        <v>ﾆｼｷｭｳｼｭｳｺｳｴｷｶﾝｷｮｳｶｲﾊﾂ</v>
      </c>
      <c r="J1185" s="29">
        <f>VLOOKUP(C1185,[1]業者一覧!_xlnm.Database,16,FALSE)</f>
        <v>8470005</v>
      </c>
      <c r="K1185" s="25" t="str">
        <f>VLOOKUP(C1185,[1]業者一覧!_xlnm.Database,17,FALSE)</f>
        <v>佐賀県唐津市養母田鬼塚6-10</v>
      </c>
      <c r="L1185" s="30" t="str">
        <f>VLOOKUP(C1185,[1]業者一覧!_xlnm.Database,18,FALSE)</f>
        <v>0955-73-0021</v>
      </c>
      <c r="M1185" s="31" t="str">
        <f>VLOOKUP(C1185,[1]業者一覧!_xlnm.Database,19,FALSE)</f>
        <v>唐内</v>
      </c>
      <c r="N1185" s="32" t="s">
        <v>38</v>
      </c>
      <c r="O1185" s="50" t="s">
        <v>48</v>
      </c>
      <c r="P1185" s="33" t="s">
        <v>38</v>
      </c>
      <c r="Q1185" s="33" t="s">
        <v>38</v>
      </c>
      <c r="R1185" s="34" t="s">
        <v>38</v>
      </c>
      <c r="S1185" s="35" t="s">
        <v>40</v>
      </c>
      <c r="T1185" s="33" t="s">
        <v>40</v>
      </c>
      <c r="U1185" s="33" t="s">
        <v>40</v>
      </c>
      <c r="V1185" s="33" t="s">
        <v>40</v>
      </c>
      <c r="W1185" s="34" t="s">
        <v>49</v>
      </c>
      <c r="X1185" s="41"/>
      <c r="Y1185" s="35" t="s">
        <v>40</v>
      </c>
      <c r="Z1185" s="33" t="s">
        <v>40</v>
      </c>
      <c r="AA1185" s="33" t="s">
        <v>40</v>
      </c>
      <c r="AB1185" s="33" t="s">
        <v>40</v>
      </c>
      <c r="AC1185" s="34" t="s">
        <v>40</v>
      </c>
      <c r="AD1185" s="38"/>
      <c r="AE1185" s="33"/>
      <c r="AF1185" s="33" t="s">
        <v>40</v>
      </c>
      <c r="AG1185" s="34"/>
      <c r="AH1185" s="38" t="s">
        <v>38</v>
      </c>
      <c r="AI1185" s="38"/>
      <c r="AJ1185" s="41"/>
      <c r="AK1185" s="39">
        <f t="shared" si="87"/>
        <v>16</v>
      </c>
      <c r="AL1185" s="40"/>
    </row>
    <row r="1186" spans="1:38" ht="37.5" customHeight="1">
      <c r="A1186" s="22">
        <f>VLOOKUP(C1186,[1]業者一覧!_xlnm.Database,3,FALSE)</f>
        <v>0</v>
      </c>
      <c r="B1186" s="22">
        <f>VLOOKUP(C1186,[1]業者一覧!_xlnm.Database,11,FALSE)</f>
        <v>1</v>
      </c>
      <c r="C1186" s="23">
        <v>53157</v>
      </c>
      <c r="D1186" s="42" t="str">
        <f t="shared" si="88"/>
        <v>04101053157</v>
      </c>
      <c r="E1186" s="43" t="str">
        <f>VLOOKUP(C1186,[1]業者一覧!_xlnm.Database,2,FALSE)</f>
        <v>㈱西九州道路</v>
      </c>
      <c r="F1186" s="44">
        <f>VLOOKUP(C1186,[1]業者一覧!_xlnm.Database,4,FALSE)</f>
        <v>43176</v>
      </c>
      <c r="G1186" s="45">
        <f t="shared" si="86"/>
        <v>45001</v>
      </c>
      <c r="H1186" s="46" t="str">
        <f>VLOOKUP(C1186,[1]業者一覧!_xlnm.Database,12,FALSE)</f>
        <v>江頭 一樹</v>
      </c>
      <c r="I1186" s="46" t="str">
        <f>VLOOKUP(C1186,[1]業者一覧!_xlnm.Database,13,FALSE)</f>
        <v>ﾆｼｷｭｳｼｭｳﾄﾞｳﾛ</v>
      </c>
      <c r="J1186" s="29">
        <f>VLOOKUP(C1186,[1]業者一覧!_xlnm.Database,16,FALSE)</f>
        <v>8490937</v>
      </c>
      <c r="K1186" s="43" t="str">
        <f>VLOOKUP(C1186,[1]業者一覧!_xlnm.Database,17,FALSE)</f>
        <v>佐賀県佐賀市鍋島1-8-2</v>
      </c>
      <c r="L1186" s="47" t="str">
        <f>VLOOKUP(C1186,[1]業者一覧!_xlnm.Database,18,FALSE)</f>
        <v>0952-31-8191</v>
      </c>
      <c r="M1186" s="48" t="str">
        <f>VLOOKUP(C1186,[1]業者一覧!_xlnm.Database,19,FALSE)</f>
        <v>佐内</v>
      </c>
      <c r="N1186" s="49"/>
      <c r="O1186" s="50"/>
      <c r="P1186" s="50"/>
      <c r="Q1186" s="50"/>
      <c r="R1186" s="51"/>
      <c r="S1186" s="52"/>
      <c r="T1186" s="50" t="s">
        <v>40</v>
      </c>
      <c r="U1186" s="50" t="s">
        <v>40</v>
      </c>
      <c r="V1186" s="50"/>
      <c r="W1186" s="51"/>
      <c r="X1186" s="53"/>
      <c r="Y1186" s="52"/>
      <c r="Z1186" s="50"/>
      <c r="AA1186" s="50"/>
      <c r="AB1186" s="50"/>
      <c r="AC1186" s="51" t="s">
        <v>40</v>
      </c>
      <c r="AD1186" s="54"/>
      <c r="AE1186" s="50"/>
      <c r="AF1186" s="50"/>
      <c r="AG1186" s="51"/>
      <c r="AH1186" s="54"/>
      <c r="AI1186" s="54"/>
      <c r="AJ1186" s="53"/>
      <c r="AK1186" s="55">
        <f t="shared" si="87"/>
        <v>3</v>
      </c>
      <c r="AL1186" s="56"/>
    </row>
    <row r="1187" spans="1:38" ht="37.5" customHeight="1">
      <c r="A1187" s="22">
        <f>VLOOKUP(C1187,[1]業者一覧!_xlnm.Database,3,FALSE)</f>
        <v>0</v>
      </c>
      <c r="B1187" s="22">
        <f>VLOOKUP(C1187,[1]業者一覧!_xlnm.Database,11,FALSE)</f>
        <v>1</v>
      </c>
      <c r="C1187" s="23">
        <v>154907</v>
      </c>
      <c r="D1187" s="42" t="str">
        <f t="shared" si="88"/>
        <v>04101154907</v>
      </c>
      <c r="E1187" s="43" t="str">
        <f>VLOOKUP(C1187,[1]業者一覧!_xlnm.Database,2,FALSE)</f>
        <v>西九州ニチレキ㈱</v>
      </c>
      <c r="F1187" s="44">
        <f>VLOOKUP(C1187,[1]業者一覧!_xlnm.Database,4,FALSE)</f>
        <v>42152</v>
      </c>
      <c r="G1187" s="45">
        <f t="shared" si="86"/>
        <v>43978</v>
      </c>
      <c r="H1187" s="46" t="str">
        <f>VLOOKUP(C1187,[1]業者一覧!_xlnm.Database,12,FALSE)</f>
        <v>近藤　景一</v>
      </c>
      <c r="I1187" s="46" t="str">
        <f>VLOOKUP(C1187,[1]業者一覧!_xlnm.Database,13,FALSE)</f>
        <v>ﾆｼｷｭｳｼｭｳﾆﾁﾚｷ</v>
      </c>
      <c r="J1187" s="29">
        <f>VLOOKUP(C1187,[1]業者一覧!_xlnm.Database,16,FALSE)</f>
        <v>8490921</v>
      </c>
      <c r="K1187" s="43" t="str">
        <f>VLOOKUP(C1187,[1]業者一覧!_xlnm.Database,17,FALSE)</f>
        <v>佐賀県佐賀市高木瀬西3-6-22</v>
      </c>
      <c r="L1187" s="47" t="str">
        <f>VLOOKUP(C1187,[1]業者一覧!_xlnm.Database,18,FALSE)</f>
        <v>0952-30-7755</v>
      </c>
      <c r="M1187" s="48" t="str">
        <f>VLOOKUP(C1187,[1]業者一覧!_xlnm.Database,19,FALSE)</f>
        <v>佐内</v>
      </c>
      <c r="N1187" s="49" t="s">
        <v>38</v>
      </c>
      <c r="O1187" s="50"/>
      <c r="P1187" s="50"/>
      <c r="Q1187" s="50"/>
      <c r="R1187" s="51"/>
      <c r="S1187" s="52" t="s">
        <v>38</v>
      </c>
      <c r="T1187" s="50"/>
      <c r="U1187" s="50"/>
      <c r="V1187" s="50"/>
      <c r="W1187" s="51"/>
      <c r="X1187" s="53"/>
      <c r="Y1187" s="52"/>
      <c r="Z1187" s="50" t="s">
        <v>38</v>
      </c>
      <c r="AA1187" s="50" t="s">
        <v>38</v>
      </c>
      <c r="AB1187" s="50"/>
      <c r="AC1187" s="51" t="s">
        <v>40</v>
      </c>
      <c r="AD1187" s="54"/>
      <c r="AE1187" s="50"/>
      <c r="AF1187" s="50"/>
      <c r="AG1187" s="51"/>
      <c r="AH1187" s="54"/>
      <c r="AI1187" s="54"/>
      <c r="AJ1187" s="53"/>
      <c r="AK1187" s="55">
        <f t="shared" si="87"/>
        <v>5</v>
      </c>
      <c r="AL1187" s="56"/>
    </row>
    <row r="1188" spans="1:38" ht="37.5" customHeight="1">
      <c r="A1188" s="22">
        <f>VLOOKUP(C1188,[1]業者一覧!_xlnm.Database,3,FALSE)</f>
        <v>0</v>
      </c>
      <c r="B1188" s="22">
        <f>VLOOKUP(C1188,[1]業者一覧!_xlnm.Database,11,FALSE)</f>
        <v>3</v>
      </c>
      <c r="C1188" s="23">
        <v>53896</v>
      </c>
      <c r="D1188" s="42" t="str">
        <f t="shared" si="88"/>
        <v>04103053896</v>
      </c>
      <c r="E1188" s="43" t="str">
        <f>VLOOKUP(C1188,[1]業者一覧!_xlnm.Database,2,FALSE)</f>
        <v>西久大運輸倉庫㈱</v>
      </c>
      <c r="F1188" s="44">
        <f>VLOOKUP(C1188,[1]業者一覧!_xlnm.Database,4,FALSE)</f>
        <v>42357</v>
      </c>
      <c r="G1188" s="45">
        <f t="shared" si="86"/>
        <v>44183</v>
      </c>
      <c r="H1188" s="46" t="str">
        <f>VLOOKUP(C1188,[1]業者一覧!_xlnm.Database,12,FALSE)</f>
        <v>伊東　健太郎</v>
      </c>
      <c r="I1188" s="241" t="str">
        <f>VLOOKUP(C1188,[1]業者一覧!_xlnm.Database,13,FALSE)</f>
        <v>ﾆｼｷｭｳﾀﾞｲｳﾝﾕｿｳｺ</v>
      </c>
      <c r="J1188" s="29">
        <f>VLOOKUP(C1188,[1]業者一覧!_xlnm.Database,16,FALSE)</f>
        <v>8410024</v>
      </c>
      <c r="K1188" s="43" t="str">
        <f>VLOOKUP(C1188,[1]業者一覧!_xlnm.Database,17,FALSE)</f>
        <v>佐賀県鳥栖市原町1370-5</v>
      </c>
      <c r="L1188" s="47" t="str">
        <f>VLOOKUP(C1188,[1]業者一覧!_xlnm.Database,18,FALSE)</f>
        <v>0942-87-7473</v>
      </c>
      <c r="M1188" s="48" t="str">
        <f>VLOOKUP(C1188,[1]業者一覧!_xlnm.Database,19,FALSE)</f>
        <v>鳥内</v>
      </c>
      <c r="N1188" s="49"/>
      <c r="O1188" s="50"/>
      <c r="P1188" s="50"/>
      <c r="Q1188" s="50"/>
      <c r="R1188" s="51"/>
      <c r="S1188" s="52" t="s">
        <v>40</v>
      </c>
      <c r="T1188" s="50" t="s">
        <v>40</v>
      </c>
      <c r="U1188" s="50" t="s">
        <v>40</v>
      </c>
      <c r="V1188" s="50" t="s">
        <v>38</v>
      </c>
      <c r="W1188" s="51"/>
      <c r="X1188" s="53"/>
      <c r="Y1188" s="52" t="s">
        <v>40</v>
      </c>
      <c r="Z1188" s="50" t="s">
        <v>40</v>
      </c>
      <c r="AA1188" s="50" t="s">
        <v>40</v>
      </c>
      <c r="AB1188" s="50"/>
      <c r="AC1188" s="51" t="s">
        <v>40</v>
      </c>
      <c r="AD1188" s="54"/>
      <c r="AE1188" s="50"/>
      <c r="AF1188" s="50"/>
      <c r="AG1188" s="51"/>
      <c r="AH1188" s="54" t="s">
        <v>38</v>
      </c>
      <c r="AI1188" s="54"/>
      <c r="AJ1188" s="53"/>
      <c r="AK1188" s="55">
        <f t="shared" si="87"/>
        <v>8</v>
      </c>
      <c r="AL1188" s="56"/>
    </row>
    <row r="1189" spans="1:38" ht="37.5" customHeight="1">
      <c r="A1189" s="63">
        <f>VLOOKUP(C1189,[1]業者一覧!_xlnm.Database,3,FALSE)</f>
        <v>0</v>
      </c>
      <c r="B1189" s="63">
        <f>VLOOKUP(C1189,[1]業者一覧!_xlnm.Database,11,FALSE)</f>
        <v>1</v>
      </c>
      <c r="C1189" s="81">
        <v>1745</v>
      </c>
      <c r="D1189" s="82" t="str">
        <f t="shared" si="88"/>
        <v>04101001745</v>
      </c>
      <c r="E1189" s="83" t="str">
        <f>VLOOKUP(C1189,[1]業者一覧!_xlnm.Database,2,FALSE)</f>
        <v>㈱ニシゲン</v>
      </c>
      <c r="F1189" s="84">
        <f>VLOOKUP(C1189,[1]業者一覧!_xlnm.Database,4,FALSE)</f>
        <v>41725</v>
      </c>
      <c r="G1189" s="85">
        <f>EDATE(F1189,84)-1</f>
        <v>44281</v>
      </c>
      <c r="H1189" s="86" t="str">
        <f>VLOOKUP(C1189,[1]業者一覧!_xlnm.Database,12,FALSE)</f>
        <v>佐藤 基幸</v>
      </c>
      <c r="I1189" s="86" t="str">
        <f>VLOOKUP(C1189,[1]業者一覧!_xlnm.Database,13,FALSE)</f>
        <v>ﾆｼｹﾞﾝ</v>
      </c>
      <c r="J1189" s="70">
        <f>VLOOKUP(C1189,[1]業者一覧!_xlnm.Database,16,FALSE)</f>
        <v>8220032</v>
      </c>
      <c r="K1189" s="83" t="str">
        <f>VLOOKUP(C1189,[1]業者一覧!_xlnm.Database,17,FALSE)</f>
        <v>福岡県直方市大字下新入字大久保1924-1</v>
      </c>
      <c r="L1189" s="87" t="str">
        <f>VLOOKUP(C1189,[1]業者一覧!_xlnm.Database,18,FALSE)</f>
        <v>0949-22-5566</v>
      </c>
      <c r="M1189" s="88" t="str">
        <f>VLOOKUP(C1189,[1]業者一覧!_xlnm.Database,19,FALSE)</f>
        <v>佐外</v>
      </c>
      <c r="N1189" s="89" t="s">
        <v>38</v>
      </c>
      <c r="O1189" s="90" t="s">
        <v>38</v>
      </c>
      <c r="P1189" s="90" t="s">
        <v>38</v>
      </c>
      <c r="Q1189" s="90" t="s">
        <v>38</v>
      </c>
      <c r="R1189" s="91" t="s">
        <v>38</v>
      </c>
      <c r="S1189" s="92" t="s">
        <v>38</v>
      </c>
      <c r="T1189" s="90" t="s">
        <v>38</v>
      </c>
      <c r="U1189" s="90" t="s">
        <v>38</v>
      </c>
      <c r="V1189" s="90" t="s">
        <v>38</v>
      </c>
      <c r="W1189" s="91" t="s">
        <v>38</v>
      </c>
      <c r="X1189" s="93"/>
      <c r="Y1189" s="92" t="s">
        <v>38</v>
      </c>
      <c r="Z1189" s="90" t="s">
        <v>40</v>
      </c>
      <c r="AA1189" s="90" t="s">
        <v>40</v>
      </c>
      <c r="AB1189" s="90" t="s">
        <v>38</v>
      </c>
      <c r="AC1189" s="91" t="s">
        <v>38</v>
      </c>
      <c r="AD1189" s="94"/>
      <c r="AE1189" s="90"/>
      <c r="AF1189" s="90"/>
      <c r="AG1189" s="91"/>
      <c r="AH1189" s="94" t="s">
        <v>38</v>
      </c>
      <c r="AI1189" s="94"/>
      <c r="AJ1189" s="93"/>
      <c r="AK1189" s="95">
        <f t="shared" si="87"/>
        <v>15</v>
      </c>
      <c r="AL1189" s="96"/>
    </row>
    <row r="1190" spans="1:38" ht="37.5" customHeight="1">
      <c r="A1190" s="22">
        <f>VLOOKUP(C1190,[1]業者一覧!_xlnm.Database,3,FALSE)</f>
        <v>1</v>
      </c>
      <c r="B1190" s="22">
        <f>VLOOKUP(C1190,[1]業者一覧!_xlnm.Database,11,FALSE)</f>
        <v>6</v>
      </c>
      <c r="C1190" s="23">
        <v>47155</v>
      </c>
      <c r="D1190" s="42" t="str">
        <f t="shared" si="88"/>
        <v>04116047155</v>
      </c>
      <c r="E1190" s="43" t="str">
        <f>VLOOKUP(C1190,[1]業者一覧!_xlnm.Database,2,FALSE)</f>
        <v>㈱ニシケン工業</v>
      </c>
      <c r="F1190" s="44">
        <f>VLOOKUP(C1190,[1]業者一覧!_xlnm.Database,4,FALSE)</f>
        <v>42833</v>
      </c>
      <c r="G1190" s="45">
        <f>EDATE(F1190,60)-1</f>
        <v>44658</v>
      </c>
      <c r="H1190" s="46" t="str">
        <f>VLOOKUP(C1190,[1]業者一覧!_xlnm.Database,12,FALSE)</f>
        <v>西山 健明</v>
      </c>
      <c r="I1190" s="46" t="str">
        <f>VLOOKUP(C1190,[1]業者一覧!_xlnm.Database,13,FALSE)</f>
        <v>ﾆｼｹﾝｺｳｷﾞｮｳ</v>
      </c>
      <c r="J1190" s="29">
        <f>VLOOKUP(C1190,[1]業者一覧!_xlnm.Database,16,FALSE)</f>
        <v>8494151</v>
      </c>
      <c r="K1190" s="43" t="str">
        <f>VLOOKUP(C1190,[1]業者一覧!_xlnm.Database,17,FALSE)</f>
        <v>佐賀県西松浦郡有田町広瀬山甲2279-9</v>
      </c>
      <c r="L1190" s="47" t="str">
        <f>VLOOKUP(C1190,[1]業者一覧!_xlnm.Database,18,FALSE)</f>
        <v>0955-46-2656</v>
      </c>
      <c r="M1190" s="48" t="str">
        <f>VLOOKUP(C1190,[1]業者一覧!_xlnm.Database,19,FALSE)</f>
        <v>伊内</v>
      </c>
      <c r="N1190" s="49" t="s">
        <v>38</v>
      </c>
      <c r="O1190" s="50" t="s">
        <v>38</v>
      </c>
      <c r="P1190" s="50" t="s">
        <v>48</v>
      </c>
      <c r="Q1190" s="50"/>
      <c r="R1190" s="51"/>
      <c r="S1190" s="52" t="s">
        <v>48</v>
      </c>
      <c r="T1190" s="50" t="s">
        <v>38</v>
      </c>
      <c r="U1190" s="50" t="s">
        <v>38</v>
      </c>
      <c r="V1190" s="50" t="s">
        <v>38</v>
      </c>
      <c r="W1190" s="51" t="s">
        <v>39</v>
      </c>
      <c r="X1190" s="53"/>
      <c r="Y1190" s="52" t="s">
        <v>40</v>
      </c>
      <c r="Z1190" s="50" t="s">
        <v>49</v>
      </c>
      <c r="AA1190" s="50" t="s">
        <v>48</v>
      </c>
      <c r="AB1190" s="50" t="s">
        <v>38</v>
      </c>
      <c r="AC1190" s="51" t="s">
        <v>48</v>
      </c>
      <c r="AD1190" s="54"/>
      <c r="AE1190" s="50"/>
      <c r="AF1190" s="50"/>
      <c r="AG1190" s="51"/>
      <c r="AH1190" s="54"/>
      <c r="AI1190" s="54"/>
      <c r="AJ1190" s="53"/>
      <c r="AK1190" s="55">
        <f t="shared" si="87"/>
        <v>13</v>
      </c>
      <c r="AL1190" s="56" t="s">
        <v>137</v>
      </c>
    </row>
    <row r="1191" spans="1:38" ht="37.5" customHeight="1">
      <c r="A1191" s="22">
        <f>VLOOKUP(C1191,[1]業者一覧!_xlnm.Database,3,FALSE)</f>
        <v>0</v>
      </c>
      <c r="B1191" s="22">
        <f>VLOOKUP(C1191,[1]業者一覧!_xlnm.Database,11,FALSE)</f>
        <v>3</v>
      </c>
      <c r="C1191" s="23">
        <v>35624</v>
      </c>
      <c r="D1191" s="24" t="str">
        <f t="shared" si="88"/>
        <v>04103035624</v>
      </c>
      <c r="E1191" s="25" t="str">
        <f>VLOOKUP(C1191,[1]業者一覧!_xlnm.Database,2,FALSE)</f>
        <v>㈱西興</v>
      </c>
      <c r="F1191" s="26">
        <f>VLOOKUP(C1191,[1]業者一覧!_xlnm.Database,4,FALSE)</f>
        <v>41938</v>
      </c>
      <c r="G1191" s="27">
        <f>EDATE(F1191,60)-1</f>
        <v>43763</v>
      </c>
      <c r="H1191" s="28" t="str">
        <f>VLOOKUP(C1191,[1]業者一覧!_xlnm.Database,12,FALSE)</f>
        <v>田原 直幸</v>
      </c>
      <c r="I1191" s="28" t="str">
        <f>VLOOKUP(C1191,[1]業者一覧!_xlnm.Database,13,FALSE)</f>
        <v>ﾆｼｺｳ</v>
      </c>
      <c r="J1191" s="29">
        <f>VLOOKUP(C1191,[1]業者一覧!_xlnm.Database,16,FALSE)</f>
        <v>8120023</v>
      </c>
      <c r="K1191" s="25" t="str">
        <f>VLOOKUP(C1191,[1]業者一覧!_xlnm.Database,17,FALSE)</f>
        <v>福岡県福岡市博多区奈良屋町14-3</v>
      </c>
      <c r="L1191" s="30" t="str">
        <f>VLOOKUP(C1191,[1]業者一覧!_xlnm.Database,18,FALSE)</f>
        <v>092-291-4842</v>
      </c>
      <c r="M1191" s="31" t="str">
        <f>VLOOKUP(C1191,[1]業者一覧!_xlnm.Database,19,FALSE)</f>
        <v>鳥外</v>
      </c>
      <c r="N1191" s="32" t="s">
        <v>38</v>
      </c>
      <c r="O1191" s="33" t="s">
        <v>38</v>
      </c>
      <c r="P1191" s="33" t="s">
        <v>38</v>
      </c>
      <c r="Q1191" s="33" t="s">
        <v>38</v>
      </c>
      <c r="R1191" s="34" t="s">
        <v>38</v>
      </c>
      <c r="S1191" s="35" t="s">
        <v>40</v>
      </c>
      <c r="T1191" s="33" t="s">
        <v>40</v>
      </c>
      <c r="U1191" s="33" t="s">
        <v>40</v>
      </c>
      <c r="V1191" s="33" t="s">
        <v>38</v>
      </c>
      <c r="W1191" s="34" t="s">
        <v>38</v>
      </c>
      <c r="X1191" s="41"/>
      <c r="Y1191" s="35" t="s">
        <v>40</v>
      </c>
      <c r="Z1191" s="33" t="s">
        <v>40</v>
      </c>
      <c r="AA1191" s="33" t="s">
        <v>40</v>
      </c>
      <c r="AB1191" s="33" t="s">
        <v>38</v>
      </c>
      <c r="AC1191" s="34" t="s">
        <v>40</v>
      </c>
      <c r="AD1191" s="38"/>
      <c r="AE1191" s="33"/>
      <c r="AF1191" s="33" t="s">
        <v>38</v>
      </c>
      <c r="AG1191" s="34" t="s">
        <v>38</v>
      </c>
      <c r="AH1191" s="38" t="s">
        <v>38</v>
      </c>
      <c r="AI1191" s="38"/>
      <c r="AJ1191" s="41"/>
      <c r="AK1191" s="39">
        <f t="shared" si="87"/>
        <v>17</v>
      </c>
      <c r="AL1191" s="40"/>
    </row>
    <row r="1192" spans="1:38" ht="37.5" customHeight="1">
      <c r="A1192" s="63">
        <f>VLOOKUP(C1192,[1]業者一覧!_xlnm.Database,3,FALSE)</f>
        <v>0</v>
      </c>
      <c r="B1192" s="63">
        <f>VLOOKUP(C1192,[1]業者一覧!_xlnm.Database,11,FALSE)</f>
        <v>1</v>
      </c>
      <c r="C1192" s="81">
        <v>688</v>
      </c>
      <c r="D1192" s="82" t="str">
        <f t="shared" si="88"/>
        <v>04101000688</v>
      </c>
      <c r="E1192" s="83" t="str">
        <f>VLOOKUP(C1192,[1]業者一覧!_xlnm.Database,2,FALSE)</f>
        <v>㈱西商店</v>
      </c>
      <c r="F1192" s="84">
        <f>VLOOKUP(C1192,[1]業者一覧!_xlnm.Database,4,FALSE)</f>
        <v>42029</v>
      </c>
      <c r="G1192" s="85">
        <f>EDATE(F1192,84)-1</f>
        <v>44585</v>
      </c>
      <c r="H1192" s="86" t="str">
        <f>VLOOKUP(C1192,[1]業者一覧!_xlnm.Database,12,FALSE)</f>
        <v>西 義雄</v>
      </c>
      <c r="I1192" s="86" t="str">
        <f>VLOOKUP(C1192,[1]業者一覧!_xlnm.Database,13,FALSE)</f>
        <v>ﾆｼｼｮｳﾃﾝ</v>
      </c>
      <c r="J1192" s="70" t="str">
        <f>VLOOKUP(C1192,[1]業者一覧!_xlnm.Database,16,FALSE)</f>
        <v>146-0082</v>
      </c>
      <c r="K1192" s="83" t="str">
        <f>VLOOKUP(C1192,[1]業者一覧!_xlnm.Database,17,FALSE)</f>
        <v>東京都大田区池上6-28-5</v>
      </c>
      <c r="L1192" s="87" t="str">
        <f>VLOOKUP(C1192,[1]業者一覧!_xlnm.Database,18,FALSE)</f>
        <v>03-3754-2441</v>
      </c>
      <c r="M1192" s="88" t="str">
        <f>VLOOKUP(C1192,[1]業者一覧!_xlnm.Database,19,FALSE)</f>
        <v>佐外</v>
      </c>
      <c r="N1192" s="89"/>
      <c r="O1192" s="90"/>
      <c r="P1192" s="90" t="s">
        <v>38</v>
      </c>
      <c r="Q1192" s="90" t="s">
        <v>38</v>
      </c>
      <c r="R1192" s="91" t="s">
        <v>38</v>
      </c>
      <c r="S1192" s="92" t="s">
        <v>38</v>
      </c>
      <c r="T1192" s="90" t="s">
        <v>38</v>
      </c>
      <c r="U1192" s="90" t="s">
        <v>38</v>
      </c>
      <c r="V1192" s="90" t="s">
        <v>38</v>
      </c>
      <c r="W1192" s="91"/>
      <c r="X1192" s="93"/>
      <c r="Y1192" s="92"/>
      <c r="Z1192" s="90" t="s">
        <v>38</v>
      </c>
      <c r="AA1192" s="90" t="s">
        <v>38</v>
      </c>
      <c r="AB1192" s="90"/>
      <c r="AC1192" s="91" t="s">
        <v>38</v>
      </c>
      <c r="AD1192" s="94"/>
      <c r="AE1192" s="90"/>
      <c r="AF1192" s="90"/>
      <c r="AG1192" s="91"/>
      <c r="AH1192" s="94" t="s">
        <v>38</v>
      </c>
      <c r="AI1192" s="94"/>
      <c r="AJ1192" s="93"/>
      <c r="AK1192" s="95">
        <f t="shared" si="87"/>
        <v>10</v>
      </c>
      <c r="AL1192" s="96"/>
    </row>
    <row r="1193" spans="1:38" ht="37.5" customHeight="1">
      <c r="A1193" s="22">
        <f>VLOOKUP(C1193,[1]業者一覧!_xlnm.Database,3,FALSE)</f>
        <v>0</v>
      </c>
      <c r="B1193" s="22">
        <f>VLOOKUP(C1193,[1]業者一覧!_xlnm.Database,11,FALSE)</f>
        <v>3</v>
      </c>
      <c r="C1193" s="23">
        <v>117827</v>
      </c>
      <c r="D1193" s="42" t="str">
        <f t="shared" si="88"/>
        <v>04103117827</v>
      </c>
      <c r="E1193" s="43" t="str">
        <f>VLOOKUP(C1193,[1]業者一覧!_xlnm.Database,2,FALSE)</f>
        <v>西田工業㈱</v>
      </c>
      <c r="F1193" s="44">
        <f>VLOOKUP(C1193,[1]業者一覧!_xlnm.Database,4,FALSE)</f>
        <v>42156</v>
      </c>
      <c r="G1193" s="45">
        <f t="shared" ref="G1193:G1227" si="89">EDATE(F1193,60)-1</f>
        <v>43982</v>
      </c>
      <c r="H1193" s="46" t="str">
        <f>VLOOKUP(C1193,[1]業者一覧!_xlnm.Database,12,FALSE)</f>
        <v>西田 芳實</v>
      </c>
      <c r="I1193" s="46" t="str">
        <f>VLOOKUP(C1193,[1]業者一覧!_xlnm.Database,13,FALSE)</f>
        <v>ﾆｼﾀﾞｺｳｷﾞｮｳ</v>
      </c>
      <c r="J1193" s="29">
        <f>VLOOKUP(C1193,[1]業者一覧!_xlnm.Database,16,FALSE)</f>
        <v>8200001</v>
      </c>
      <c r="K1193" s="43" t="str">
        <f>VLOOKUP(C1193,[1]業者一覧!_xlnm.Database,17,FALSE)</f>
        <v>福岡県飯塚市鯰田367-1</v>
      </c>
      <c r="L1193" s="47" t="str">
        <f>VLOOKUP(C1193,[1]業者一覧!_xlnm.Database,18,FALSE)</f>
        <v>0948-22-2500</v>
      </c>
      <c r="M1193" s="48" t="str">
        <f>VLOOKUP(C1193,[1]業者一覧!_xlnm.Database,19,FALSE)</f>
        <v>鳥外</v>
      </c>
      <c r="N1193" s="49" t="s">
        <v>38</v>
      </c>
      <c r="O1193" s="50" t="s">
        <v>38</v>
      </c>
      <c r="P1193" s="50"/>
      <c r="Q1193" s="50"/>
      <c r="R1193" s="51"/>
      <c r="S1193" s="52" t="s">
        <v>38</v>
      </c>
      <c r="T1193" s="50" t="s">
        <v>38</v>
      </c>
      <c r="U1193" s="50" t="s">
        <v>38</v>
      </c>
      <c r="V1193" s="50" t="s">
        <v>38</v>
      </c>
      <c r="W1193" s="51"/>
      <c r="X1193" s="53"/>
      <c r="Y1193" s="52"/>
      <c r="Z1193" s="50" t="s">
        <v>38</v>
      </c>
      <c r="AA1193" s="50" t="s">
        <v>38</v>
      </c>
      <c r="AB1193" s="50" t="s">
        <v>38</v>
      </c>
      <c r="AC1193" s="51" t="s">
        <v>38</v>
      </c>
      <c r="AD1193" s="54"/>
      <c r="AE1193" s="50"/>
      <c r="AF1193" s="50" t="s">
        <v>38</v>
      </c>
      <c r="AG1193" s="51"/>
      <c r="AH1193" s="54" t="s">
        <v>38</v>
      </c>
      <c r="AI1193" s="54"/>
      <c r="AJ1193" s="53"/>
      <c r="AK1193" s="55">
        <f t="shared" si="87"/>
        <v>11</v>
      </c>
      <c r="AL1193" s="56"/>
    </row>
    <row r="1194" spans="1:38" ht="37.5" customHeight="1">
      <c r="A1194" s="22">
        <f>VLOOKUP(C1194,[1]業者一覧!_xlnm.Database,3,FALSE)</f>
        <v>0</v>
      </c>
      <c r="B1194" s="22">
        <f>VLOOKUP(C1194,[1]業者一覧!_xlnm.Database,11,FALSE)</f>
        <v>3</v>
      </c>
      <c r="C1194" s="23">
        <v>76262</v>
      </c>
      <c r="D1194" s="42" t="str">
        <f t="shared" si="88"/>
        <v>04103076262</v>
      </c>
      <c r="E1194" s="43" t="str">
        <f>VLOOKUP(C1194,[1]業者一覧!_xlnm.Database,2,FALSE)</f>
        <v>西鉄運輸㈱</v>
      </c>
      <c r="F1194" s="44">
        <f>VLOOKUP(C1194,[1]業者一覧!_xlnm.Database,4,FALSE)</f>
        <v>42604</v>
      </c>
      <c r="G1194" s="45">
        <f t="shared" si="89"/>
        <v>44429</v>
      </c>
      <c r="H1194" s="46" t="str">
        <f>VLOOKUP(C1194,[1]業者一覧!_xlnm.Database,12,FALSE)</f>
        <v>佐藤 良一</v>
      </c>
      <c r="I1194" s="46" t="str">
        <f>VLOOKUP(C1194,[1]業者一覧!_xlnm.Database,13,FALSE)</f>
        <v>ﾆｼﾃﾂｳﾝﾕ</v>
      </c>
      <c r="J1194" s="29">
        <f>VLOOKUP(C1194,[1]業者一覧!_xlnm.Database,16,FALSE)</f>
        <v>8120008</v>
      </c>
      <c r="K1194" s="43" t="str">
        <f>VLOOKUP(C1194,[1]業者一覧!_xlnm.Database,17,FALSE)</f>
        <v>福岡県福岡市博多区東光2-22-72</v>
      </c>
      <c r="L1194" s="47" t="str">
        <f>VLOOKUP(C1194,[1]業者一覧!_xlnm.Database,18,FALSE)</f>
        <v>092-481-6005</v>
      </c>
      <c r="M1194" s="48" t="str">
        <f>VLOOKUP(C1194,[1]業者一覧!_xlnm.Database,19,FALSE)</f>
        <v>鳥外</v>
      </c>
      <c r="N1194" s="49"/>
      <c r="O1194" s="50"/>
      <c r="P1194" s="50"/>
      <c r="Q1194" s="50"/>
      <c r="R1194" s="51"/>
      <c r="S1194" s="52" t="s">
        <v>40</v>
      </c>
      <c r="T1194" s="50"/>
      <c r="U1194" s="50"/>
      <c r="V1194" s="50"/>
      <c r="W1194" s="51"/>
      <c r="X1194" s="53"/>
      <c r="Y1194" s="52"/>
      <c r="Z1194" s="50" t="s">
        <v>40</v>
      </c>
      <c r="AA1194" s="50" t="s">
        <v>40</v>
      </c>
      <c r="AB1194" s="50"/>
      <c r="AC1194" s="51"/>
      <c r="AD1194" s="54"/>
      <c r="AE1194" s="50"/>
      <c r="AF1194" s="50"/>
      <c r="AG1194" s="51"/>
      <c r="AH1194" s="54"/>
      <c r="AI1194" s="54"/>
      <c r="AJ1194" s="53"/>
      <c r="AK1194" s="55">
        <f t="shared" si="87"/>
        <v>3</v>
      </c>
      <c r="AL1194" s="56"/>
    </row>
    <row r="1195" spans="1:38" ht="37.5" customHeight="1">
      <c r="A1195" s="22">
        <f>VLOOKUP(C1195,[1]業者一覧!_xlnm.Database,3,FALSE)</f>
        <v>0</v>
      </c>
      <c r="B1195" s="22">
        <f>VLOOKUP(C1195,[1]業者一覧!_xlnm.Database,11,FALSE)</f>
        <v>1</v>
      </c>
      <c r="C1195" s="23">
        <v>150822</v>
      </c>
      <c r="D1195" s="42" t="str">
        <f t="shared" si="88"/>
        <v>04101150822</v>
      </c>
      <c r="E1195" s="43" t="str">
        <f>VLOOKUP(C1195,[1]業者一覧!_xlnm.Database,2,FALSE)</f>
        <v>㈱西鉄グリーン土木</v>
      </c>
      <c r="F1195" s="44">
        <f>VLOOKUP(C1195,[1]業者一覧!_xlnm.Database,4,FALSE)</f>
        <v>42001</v>
      </c>
      <c r="G1195" s="45">
        <f t="shared" si="89"/>
        <v>43826</v>
      </c>
      <c r="H1195" s="46" t="str">
        <f>VLOOKUP(C1195,[1]業者一覧!_xlnm.Database,12,FALSE)</f>
        <v>王丸　徹夫</v>
      </c>
      <c r="I1195" s="46" t="str">
        <f>VLOOKUP(C1195,[1]業者一覧!_xlnm.Database,13,FALSE)</f>
        <v>ﾆｼﾃﾂｸﾞﾘｰﾝﾄﾞﾎﾞｸ</v>
      </c>
      <c r="J1195" s="29">
        <f>VLOOKUP(C1195,[1]業者一覧!_xlnm.Database,16,FALSE)</f>
        <v>8300003</v>
      </c>
      <c r="K1195" s="43" t="str">
        <f>VLOOKUP(C1195,[1]業者一覧!_xlnm.Database,17,FALSE)</f>
        <v>福岡県久留米市東櫛原町81-4</v>
      </c>
      <c r="L1195" s="47" t="str">
        <f>VLOOKUP(C1195,[1]業者一覧!_xlnm.Database,18,FALSE)</f>
        <v>0942-38-6656</v>
      </c>
      <c r="M1195" s="48" t="str">
        <f>VLOOKUP(C1195,[1]業者一覧!_xlnm.Database,19,FALSE)</f>
        <v>佐外</v>
      </c>
      <c r="N1195" s="49" t="s">
        <v>38</v>
      </c>
      <c r="O1195" s="50" t="s">
        <v>38</v>
      </c>
      <c r="P1195" s="50" t="s">
        <v>38</v>
      </c>
      <c r="Q1195" s="50"/>
      <c r="R1195" s="51"/>
      <c r="S1195" s="52" t="s">
        <v>38</v>
      </c>
      <c r="T1195" s="50"/>
      <c r="U1195" s="50"/>
      <c r="V1195" s="50"/>
      <c r="W1195" s="51"/>
      <c r="X1195" s="53"/>
      <c r="Y1195" s="52"/>
      <c r="Z1195" s="50" t="s">
        <v>38</v>
      </c>
      <c r="AA1195" s="50" t="s">
        <v>38</v>
      </c>
      <c r="AB1195" s="50"/>
      <c r="AC1195" s="51" t="s">
        <v>38</v>
      </c>
      <c r="AD1195" s="54"/>
      <c r="AE1195" s="50"/>
      <c r="AF1195" s="50"/>
      <c r="AG1195" s="51"/>
      <c r="AH1195" s="54" t="s">
        <v>38</v>
      </c>
      <c r="AI1195" s="54"/>
      <c r="AJ1195" s="53"/>
      <c r="AK1195" s="55">
        <f t="shared" si="87"/>
        <v>7</v>
      </c>
      <c r="AL1195" s="56"/>
    </row>
    <row r="1196" spans="1:38" ht="37.5" customHeight="1">
      <c r="A1196" s="22">
        <f>VLOOKUP(C1196,[1]業者一覧!_xlnm.Database,3,FALSE)</f>
        <v>0</v>
      </c>
      <c r="B1196" s="22">
        <f>VLOOKUP(C1196,[1]業者一覧!_xlnm.Database,11,FALSE)</f>
        <v>1</v>
      </c>
      <c r="C1196" s="23">
        <v>132198</v>
      </c>
      <c r="D1196" s="42" t="str">
        <f t="shared" si="88"/>
        <v>04101132198</v>
      </c>
      <c r="E1196" s="43" t="str">
        <f>VLOOKUP(C1196,[1]業者一覧!_xlnm.Database,2,FALSE)</f>
        <v>㈱西日本開発</v>
      </c>
      <c r="F1196" s="44">
        <f>VLOOKUP(C1196,[1]業者一覧!_xlnm.Database,4,FALSE)</f>
        <v>41961</v>
      </c>
      <c r="G1196" s="45">
        <f t="shared" si="89"/>
        <v>43786</v>
      </c>
      <c r="H1196" s="46" t="str">
        <f>VLOOKUP(C1196,[1]業者一覧!_xlnm.Database,12,FALSE)</f>
        <v>岩瀨 敦</v>
      </c>
      <c r="I1196" s="46" t="str">
        <f>VLOOKUP(C1196,[1]業者一覧!_xlnm.Database,13,FALSE)</f>
        <v>ﾆｼﾆﾎﾝｶｲﾊﾂ</v>
      </c>
      <c r="J1196" s="29" t="str">
        <f>VLOOKUP(C1196,[1]業者一覧!_xlnm.Database,16,FALSE)</f>
        <v>811-2114</v>
      </c>
      <c r="K1196" s="43" t="str">
        <f>VLOOKUP(C1196,[1]業者一覧!_xlnm.Database,17,FALSE)</f>
        <v>福岡県筑紫郡那珂川町大字上梶原1068-29</v>
      </c>
      <c r="L1196" s="47" t="str">
        <f>VLOOKUP(C1196,[1]業者一覧!_xlnm.Database,18,FALSE)</f>
        <v>092-953-4127</v>
      </c>
      <c r="M1196" s="48" t="str">
        <f>VLOOKUP(C1196,[1]業者一覧!_xlnm.Database,19,FALSE)</f>
        <v>佐外</v>
      </c>
      <c r="N1196" s="49" t="s">
        <v>38</v>
      </c>
      <c r="O1196" s="50" t="s">
        <v>38</v>
      </c>
      <c r="P1196" s="50" t="s">
        <v>38</v>
      </c>
      <c r="Q1196" s="50"/>
      <c r="R1196" s="51"/>
      <c r="S1196" s="52" t="s">
        <v>38</v>
      </c>
      <c r="T1196" s="50" t="s">
        <v>38</v>
      </c>
      <c r="U1196" s="50" t="s">
        <v>38</v>
      </c>
      <c r="V1196" s="50" t="s">
        <v>38</v>
      </c>
      <c r="W1196" s="51" t="s">
        <v>38</v>
      </c>
      <c r="X1196" s="53"/>
      <c r="Y1196" s="52" t="s">
        <v>38</v>
      </c>
      <c r="Z1196" s="50" t="s">
        <v>38</v>
      </c>
      <c r="AA1196" s="50" t="s">
        <v>38</v>
      </c>
      <c r="AB1196" s="50" t="s">
        <v>38</v>
      </c>
      <c r="AC1196" s="51" t="s">
        <v>38</v>
      </c>
      <c r="AD1196" s="54"/>
      <c r="AE1196" s="50"/>
      <c r="AF1196" s="50" t="s">
        <v>38</v>
      </c>
      <c r="AG1196" s="51" t="s">
        <v>38</v>
      </c>
      <c r="AH1196" s="54" t="s">
        <v>38</v>
      </c>
      <c r="AI1196" s="54" t="s">
        <v>42</v>
      </c>
      <c r="AJ1196" s="53" t="s">
        <v>42</v>
      </c>
      <c r="AK1196" s="55">
        <f t="shared" si="87"/>
        <v>15</v>
      </c>
      <c r="AL1196" s="56"/>
    </row>
    <row r="1197" spans="1:38" ht="37.5" customHeight="1">
      <c r="A1197" s="22">
        <f>VLOOKUP(C1197,[1]業者一覧!_xlnm.Database,3,FALSE)</f>
        <v>0</v>
      </c>
      <c r="B1197" s="22">
        <f>VLOOKUP(C1197,[1]業者一覧!_xlnm.Database,11,FALSE)</f>
        <v>1</v>
      </c>
      <c r="C1197" s="23">
        <v>4525</v>
      </c>
      <c r="D1197" s="42" t="str">
        <f t="shared" si="88"/>
        <v>04101004525</v>
      </c>
      <c r="E1197" s="43" t="str">
        <f>VLOOKUP(C1197,[1]業者一覧!_xlnm.Database,2,FALSE)</f>
        <v>西日本管財㈱</v>
      </c>
      <c r="F1197" s="44">
        <f>VLOOKUP(C1197,[1]業者一覧!_xlnm.Database,4,FALSE)</f>
        <v>42131</v>
      </c>
      <c r="G1197" s="45">
        <f t="shared" si="89"/>
        <v>43957</v>
      </c>
      <c r="H1197" s="46" t="str">
        <f>VLOOKUP(C1197,[1]業者一覧!_xlnm.Database,12,FALSE)</f>
        <v>田中 廉</v>
      </c>
      <c r="I1197" s="46" t="str">
        <f>VLOOKUP(C1197,[1]業者一覧!_xlnm.Database,13,FALSE)</f>
        <v>ﾆｼﾆﾎﾝｶﾝｻﾞｲ</v>
      </c>
      <c r="J1197" s="29">
        <f>VLOOKUP(C1197,[1]業者一覧!_xlnm.Database,16,FALSE)</f>
        <v>8300003</v>
      </c>
      <c r="K1197" s="43" t="str">
        <f>VLOOKUP(C1197,[1]業者一覧!_xlnm.Database,17,FALSE)</f>
        <v>福岡県久留米市東櫛原町2608-7</v>
      </c>
      <c r="L1197" s="47" t="str">
        <f>VLOOKUP(C1197,[1]業者一覧!_xlnm.Database,18,FALSE)</f>
        <v>0942-32-5630</v>
      </c>
      <c r="M1197" s="48" t="str">
        <f>VLOOKUP(C1197,[1]業者一覧!_xlnm.Database,19,FALSE)</f>
        <v>佐外</v>
      </c>
      <c r="N1197" s="49"/>
      <c r="O1197" s="50" t="s">
        <v>40</v>
      </c>
      <c r="P1197" s="50" t="s">
        <v>40</v>
      </c>
      <c r="Q1197" s="50" t="s">
        <v>40</v>
      </c>
      <c r="R1197" s="51" t="s">
        <v>40</v>
      </c>
      <c r="S1197" s="52" t="s">
        <v>40</v>
      </c>
      <c r="T1197" s="50" t="s">
        <v>40</v>
      </c>
      <c r="U1197" s="50" t="s">
        <v>40</v>
      </c>
      <c r="V1197" s="50" t="s">
        <v>40</v>
      </c>
      <c r="W1197" s="51" t="s">
        <v>38</v>
      </c>
      <c r="X1197" s="53"/>
      <c r="Y1197" s="52" t="s">
        <v>40</v>
      </c>
      <c r="Z1197" s="50" t="s">
        <v>40</v>
      </c>
      <c r="AA1197" s="50" t="s">
        <v>40</v>
      </c>
      <c r="AB1197" s="50"/>
      <c r="AC1197" s="51" t="s">
        <v>40</v>
      </c>
      <c r="AD1197" s="54"/>
      <c r="AE1197" s="50"/>
      <c r="AF1197" s="50"/>
      <c r="AG1197" s="51"/>
      <c r="AH1197" s="54"/>
      <c r="AI1197" s="54"/>
      <c r="AJ1197" s="53"/>
      <c r="AK1197" s="55">
        <f t="shared" si="87"/>
        <v>13</v>
      </c>
      <c r="AL1197" s="56"/>
    </row>
    <row r="1198" spans="1:38" ht="37.5" customHeight="1">
      <c r="A1198" s="22">
        <f>VLOOKUP(C1198,[1]業者一覧!_xlnm.Database,3,FALSE)</f>
        <v>1</v>
      </c>
      <c r="B1198" s="22">
        <f>VLOOKUP(C1198,[1]業者一覧!_xlnm.Database,11,FALSE)</f>
        <v>1</v>
      </c>
      <c r="C1198" s="23">
        <v>8595</v>
      </c>
      <c r="D1198" s="42" t="str">
        <f t="shared" si="88"/>
        <v>04111008595</v>
      </c>
      <c r="E1198" s="43" t="str">
        <f>VLOOKUP(C1198,[1]業者一覧!_xlnm.Database,2,FALSE)</f>
        <v>㈱西日本技研</v>
      </c>
      <c r="F1198" s="44">
        <f>VLOOKUP(C1198,[1]業者一覧!_xlnm.Database,4,FALSE)</f>
        <v>43325</v>
      </c>
      <c r="G1198" s="45">
        <f t="shared" si="89"/>
        <v>45150</v>
      </c>
      <c r="H1198" s="46" t="str">
        <f>VLOOKUP(C1198,[1]業者一覧!_xlnm.Database,12,FALSE)</f>
        <v>青木 恒久</v>
      </c>
      <c r="I1198" s="46" t="str">
        <f>VLOOKUP(C1198,[1]業者一覧!_xlnm.Database,13,FALSE)</f>
        <v>ﾆｼﾆﾎﾝｷﾞｹﾝ</v>
      </c>
      <c r="J1198" s="29">
        <f>VLOOKUP(C1198,[1]業者一覧!_xlnm.Database,16,FALSE)</f>
        <v>8490906</v>
      </c>
      <c r="K1198" s="43" t="str">
        <f>VLOOKUP(C1198,[1]業者一覧!_xlnm.Database,17,FALSE)</f>
        <v>佐賀県佐賀市金立町大字金立2013-7</v>
      </c>
      <c r="L1198" s="47" t="str">
        <f>VLOOKUP(C1198,[1]業者一覧!_xlnm.Database,18,FALSE)</f>
        <v>0952-98-2711</v>
      </c>
      <c r="M1198" s="48" t="str">
        <f>VLOOKUP(C1198,[1]業者一覧!_xlnm.Database,19,FALSE)</f>
        <v>佐内</v>
      </c>
      <c r="N1198" s="49"/>
      <c r="O1198" s="50"/>
      <c r="P1198" s="50"/>
      <c r="Q1198" s="50"/>
      <c r="R1198" s="51"/>
      <c r="S1198" s="52" t="s">
        <v>48</v>
      </c>
      <c r="T1198" s="50" t="s">
        <v>48</v>
      </c>
      <c r="U1198" s="50" t="s">
        <v>48</v>
      </c>
      <c r="V1198" s="50" t="s">
        <v>40</v>
      </c>
      <c r="W1198" s="51" t="s">
        <v>40</v>
      </c>
      <c r="X1198" s="53"/>
      <c r="Y1198" s="52" t="s">
        <v>40</v>
      </c>
      <c r="Z1198" s="50" t="s">
        <v>48</v>
      </c>
      <c r="AA1198" s="50" t="s">
        <v>48</v>
      </c>
      <c r="AB1198" s="50"/>
      <c r="AC1198" s="51" t="s">
        <v>48</v>
      </c>
      <c r="AD1198" s="54"/>
      <c r="AE1198" s="50"/>
      <c r="AF1198" s="50"/>
      <c r="AG1198" s="51"/>
      <c r="AH1198" s="54"/>
      <c r="AI1198" s="54" t="s">
        <v>40</v>
      </c>
      <c r="AJ1198" s="53"/>
      <c r="AK1198" s="55">
        <f t="shared" si="87"/>
        <v>9</v>
      </c>
      <c r="AL1198" s="56"/>
    </row>
    <row r="1199" spans="1:38" ht="37.5" customHeight="1">
      <c r="A1199" s="22">
        <f>VLOOKUP(C1199,[1]業者一覧!_xlnm.Database,3,FALSE)</f>
        <v>0</v>
      </c>
      <c r="B1199" s="22">
        <f>VLOOKUP(C1199,[1]業者一覧!_xlnm.Database,11,FALSE)</f>
        <v>1</v>
      </c>
      <c r="C1199" s="23">
        <v>84418</v>
      </c>
      <c r="D1199" s="42" t="str">
        <f t="shared" si="88"/>
        <v>04101084418</v>
      </c>
      <c r="E1199" s="43" t="str">
        <f>VLOOKUP(C1199,[1]業者一覧!_xlnm.Database,2,FALSE)</f>
        <v>㈲西日本興業</v>
      </c>
      <c r="F1199" s="44">
        <f>VLOOKUP(C1199,[1]業者一覧!_xlnm.Database,4,FALSE)</f>
        <v>43751</v>
      </c>
      <c r="G1199" s="45">
        <f t="shared" si="89"/>
        <v>45577</v>
      </c>
      <c r="H1199" s="46" t="str">
        <f>VLOOKUP(C1199,[1]業者一覧!_xlnm.Database,12,FALSE)</f>
        <v>木下 征生</v>
      </c>
      <c r="I1199" s="46" t="str">
        <f>VLOOKUP(C1199,[1]業者一覧!_xlnm.Database,13,FALSE)</f>
        <v>ﾆｼﾆﾎﾝｺｳｷﾞｮｳ</v>
      </c>
      <c r="J1199" s="29">
        <f>VLOOKUP(C1199,[1]業者一覧!_xlnm.Database,16,FALSE)</f>
        <v>8690416</v>
      </c>
      <c r="K1199" s="43" t="str">
        <f>VLOOKUP(C1199,[1]業者一覧!_xlnm.Database,17,FALSE)</f>
        <v>熊本県宇土市松山町2551</v>
      </c>
      <c r="L1199" s="47" t="str">
        <f>VLOOKUP(C1199,[1]業者一覧!_xlnm.Database,18,FALSE)</f>
        <v>0964-22-3057</v>
      </c>
      <c r="M1199" s="48" t="str">
        <f>VLOOKUP(C1199,[1]業者一覧!_xlnm.Database,19,FALSE)</f>
        <v>佐外</v>
      </c>
      <c r="N1199" s="49"/>
      <c r="O1199" s="50"/>
      <c r="P1199" s="50"/>
      <c r="Q1199" s="50"/>
      <c r="R1199" s="51"/>
      <c r="S1199" s="52" t="s">
        <v>38</v>
      </c>
      <c r="T1199" s="50"/>
      <c r="U1199" s="50" t="s">
        <v>40</v>
      </c>
      <c r="V1199" s="50"/>
      <c r="W1199" s="51"/>
      <c r="X1199" s="53"/>
      <c r="Y1199" s="52" t="s">
        <v>38</v>
      </c>
      <c r="Z1199" s="50" t="s">
        <v>40</v>
      </c>
      <c r="AA1199" s="50" t="s">
        <v>40</v>
      </c>
      <c r="AB1199" s="50"/>
      <c r="AC1199" s="51" t="s">
        <v>38</v>
      </c>
      <c r="AD1199" s="54"/>
      <c r="AE1199" s="50"/>
      <c r="AF1199" s="50"/>
      <c r="AG1199" s="51"/>
      <c r="AH1199" s="54"/>
      <c r="AI1199" s="54"/>
      <c r="AJ1199" s="53"/>
      <c r="AK1199" s="55">
        <f t="shared" si="87"/>
        <v>6</v>
      </c>
      <c r="AL1199" s="56"/>
    </row>
    <row r="1200" spans="1:38" ht="37.5" customHeight="1">
      <c r="A1200" s="22">
        <f>VLOOKUP(C1200,[1]業者一覧!_xlnm.Database,3,FALSE)</f>
        <v>0</v>
      </c>
      <c r="B1200" s="22">
        <f>VLOOKUP(C1200,[1]業者一覧!_xlnm.Database,11,FALSE)</f>
        <v>1</v>
      </c>
      <c r="C1200" s="23">
        <v>138882</v>
      </c>
      <c r="D1200" s="24" t="str">
        <f t="shared" si="88"/>
        <v>04101138882</v>
      </c>
      <c r="E1200" s="25" t="str">
        <f>VLOOKUP(C1200,[1]業者一覧!_xlnm.Database,2,FALSE)</f>
        <v>西日本高速道路メンテナンス九州㈱</v>
      </c>
      <c r="F1200" s="26">
        <f>VLOOKUP(C1200,[1]業者一覧!_xlnm.Database,4,FALSE)</f>
        <v>43177</v>
      </c>
      <c r="G1200" s="27">
        <f t="shared" si="89"/>
        <v>45002</v>
      </c>
      <c r="H1200" s="28" t="str">
        <f>VLOOKUP(C1200,[1]業者一覧!_xlnm.Database,12,FALSE)</f>
        <v>廣畑　浩司</v>
      </c>
      <c r="I1200" s="28" t="str">
        <f>VLOOKUP(C1200,[1]業者一覧!_xlnm.Database,13,FALSE)</f>
        <v>ﾆｼﾆﾎﾝｺｳｿｸﾄﾞｳﾛ</v>
      </c>
      <c r="J1200" s="29">
        <f>VLOOKUP(C1200,[1]業者一覧!_xlnm.Database,16,FALSE)</f>
        <v>8400202</v>
      </c>
      <c r="K1200" s="25" t="str">
        <f>VLOOKUP(C1200,[1]業者一覧!_xlnm.Database,17,FALSE)</f>
        <v>佐賀県佐賀市大和町大字久池井2630</v>
      </c>
      <c r="L1200" s="30" t="str">
        <f>VLOOKUP(C1200,[1]業者一覧!_xlnm.Database,18,FALSE)</f>
        <v>0952-62-6009</v>
      </c>
      <c r="M1200" s="31" t="str">
        <f>VLOOKUP(C1200,[1]業者一覧!_xlnm.Database,19,FALSE)</f>
        <v>佐内</v>
      </c>
      <c r="N1200" s="32"/>
      <c r="O1200" s="33" t="s">
        <v>38</v>
      </c>
      <c r="P1200" s="33"/>
      <c r="Q1200" s="33"/>
      <c r="R1200" s="34"/>
      <c r="S1200" s="35" t="s">
        <v>38</v>
      </c>
      <c r="T1200" s="33"/>
      <c r="U1200" s="33" t="s">
        <v>38</v>
      </c>
      <c r="V1200" s="33"/>
      <c r="W1200" s="34"/>
      <c r="X1200" s="41"/>
      <c r="Y1200" s="35"/>
      <c r="Z1200" s="33" t="s">
        <v>38</v>
      </c>
      <c r="AA1200" s="33" t="s">
        <v>38</v>
      </c>
      <c r="AB1200" s="33"/>
      <c r="AC1200" s="34" t="s">
        <v>38</v>
      </c>
      <c r="AD1200" s="38"/>
      <c r="AE1200" s="33"/>
      <c r="AF1200" s="33"/>
      <c r="AG1200" s="34"/>
      <c r="AH1200" s="38" t="s">
        <v>38</v>
      </c>
      <c r="AI1200" s="38"/>
      <c r="AJ1200" s="41"/>
      <c r="AK1200" s="39">
        <f t="shared" si="87"/>
        <v>6</v>
      </c>
      <c r="AL1200" s="40"/>
    </row>
    <row r="1201" spans="1:41" ht="37.5" customHeight="1">
      <c r="A1201" s="22">
        <f>VLOOKUP(C1201,[1]業者一覧!_xlnm.Database,3,FALSE)</f>
        <v>0</v>
      </c>
      <c r="B1201" s="22">
        <f>VLOOKUP(C1201,[1]業者一覧!_xlnm.Database,11,FALSE)</f>
        <v>3</v>
      </c>
      <c r="C1201" s="23">
        <v>6979</v>
      </c>
      <c r="D1201" s="42" t="str">
        <f t="shared" si="88"/>
        <v>04103006979</v>
      </c>
      <c r="E1201" s="43" t="str">
        <f>VLOOKUP(C1201,[1]業者一覧!_xlnm.Database,2,FALSE)</f>
        <v>㈱西日本リサイクル</v>
      </c>
      <c r="F1201" s="44">
        <f>VLOOKUP(C1201,[1]業者一覧!_xlnm.Database,4,FALSE)</f>
        <v>43577</v>
      </c>
      <c r="G1201" s="45">
        <f t="shared" si="89"/>
        <v>45403</v>
      </c>
      <c r="H1201" s="46" t="str">
        <f>VLOOKUP(C1201,[1]業者一覧!_xlnm.Database,12,FALSE)</f>
        <v>井上 誠一</v>
      </c>
      <c r="I1201" s="46" t="str">
        <f>VLOOKUP(C1201,[1]業者一覧!_xlnm.Database,13,FALSE)</f>
        <v>ﾆｼﾆﾎﾝﾘｻｲｸﾙ</v>
      </c>
      <c r="J1201" s="29">
        <f>VLOOKUP(C1201,[1]業者一覧!_xlnm.Database,16,FALSE)</f>
        <v>8340066</v>
      </c>
      <c r="K1201" s="43" t="str">
        <f>VLOOKUP(C1201,[1]業者一覧!_xlnm.Database,17,FALSE)</f>
        <v>福岡県八女市室岡306-1</v>
      </c>
      <c r="L1201" s="47" t="str">
        <f>VLOOKUP(C1201,[1]業者一覧!_xlnm.Database,18,FALSE)</f>
        <v>0943-24-4821</v>
      </c>
      <c r="M1201" s="48" t="str">
        <f>VLOOKUP(C1201,[1]業者一覧!_xlnm.Database,19,FALSE)</f>
        <v>鳥外</v>
      </c>
      <c r="N1201" s="49" t="s">
        <v>40</v>
      </c>
      <c r="O1201" s="50" t="s">
        <v>40</v>
      </c>
      <c r="P1201" s="50" t="s">
        <v>40</v>
      </c>
      <c r="Q1201" s="50" t="s">
        <v>40</v>
      </c>
      <c r="R1201" s="51" t="s">
        <v>40</v>
      </c>
      <c r="S1201" s="52" t="s">
        <v>40</v>
      </c>
      <c r="T1201" s="50" t="s">
        <v>40</v>
      </c>
      <c r="U1201" s="50" t="s">
        <v>40</v>
      </c>
      <c r="V1201" s="50" t="s">
        <v>40</v>
      </c>
      <c r="W1201" s="51"/>
      <c r="X1201" s="53"/>
      <c r="Y1201" s="52"/>
      <c r="Z1201" s="50" t="s">
        <v>40</v>
      </c>
      <c r="AA1201" s="50" t="s">
        <v>40</v>
      </c>
      <c r="AB1201" s="50" t="s">
        <v>40</v>
      </c>
      <c r="AC1201" s="51" t="s">
        <v>40</v>
      </c>
      <c r="AD1201" s="54"/>
      <c r="AE1201" s="50"/>
      <c r="AF1201" s="50"/>
      <c r="AG1201" s="51"/>
      <c r="AH1201" s="54" t="s">
        <v>38</v>
      </c>
      <c r="AI1201" s="54" t="s">
        <v>40</v>
      </c>
      <c r="AJ1201" s="53" t="s">
        <v>40</v>
      </c>
      <c r="AK1201" s="55">
        <f t="shared" si="87"/>
        <v>13</v>
      </c>
      <c r="AL1201" s="56"/>
    </row>
    <row r="1202" spans="1:41" ht="37.5" customHeight="1">
      <c r="A1202" s="22">
        <f>VLOOKUP(C1202,[1]業者一覧!_xlnm.Database,3,FALSE)</f>
        <v>0</v>
      </c>
      <c r="B1202" s="22">
        <f>VLOOKUP(C1202,[1]業者一覧!_xlnm.Database,11,FALSE)</f>
        <v>1</v>
      </c>
      <c r="C1202" s="23">
        <v>184594</v>
      </c>
      <c r="D1202" s="42" t="str">
        <f t="shared" si="88"/>
        <v>04101184594</v>
      </c>
      <c r="E1202" s="43" t="str">
        <f>VLOOKUP(C1202,[1]業者一覧!_xlnm.Database,2,FALSE)</f>
        <v>㈱ニシハラ</v>
      </c>
      <c r="F1202" s="44">
        <f>VLOOKUP(C1202,[1]業者一覧!_xlnm.Database,4,FALSE)</f>
        <v>42278</v>
      </c>
      <c r="G1202" s="45">
        <f t="shared" si="89"/>
        <v>44104</v>
      </c>
      <c r="H1202" s="46" t="str">
        <f>VLOOKUP(C1202,[1]業者一覧!_xlnm.Database,12,FALSE)</f>
        <v>西原 義人</v>
      </c>
      <c r="I1202" s="46" t="str">
        <f>VLOOKUP(C1202,[1]業者一覧!_xlnm.Database,13,FALSE)</f>
        <v>ﾆｼﾊﾗ</v>
      </c>
      <c r="J1202" s="29" t="str">
        <f>VLOOKUP(C1202,[1]業者一覧!_xlnm.Database,16,FALSE)</f>
        <v>811-1102</v>
      </c>
      <c r="K1202" s="43" t="str">
        <f>VLOOKUP(C1202,[1]業者一覧!_xlnm.Database,17,FALSE)</f>
        <v>福岡県福岡市早良区東入部2-31-2</v>
      </c>
      <c r="L1202" s="47" t="str">
        <f>VLOOKUP(C1202,[1]業者一覧!_xlnm.Database,18,FALSE)</f>
        <v>092-804-1674</v>
      </c>
      <c r="M1202" s="48" t="str">
        <f>VLOOKUP(C1202,[1]業者一覧!_xlnm.Database,19,FALSE)</f>
        <v>佐外</v>
      </c>
      <c r="N1202" s="54"/>
      <c r="O1202" s="50"/>
      <c r="P1202" s="50"/>
      <c r="Q1202" s="50"/>
      <c r="R1202" s="51"/>
      <c r="S1202" s="52" t="s">
        <v>40</v>
      </c>
      <c r="T1202" s="50" t="s">
        <v>40</v>
      </c>
      <c r="U1202" s="50" t="s">
        <v>40</v>
      </c>
      <c r="V1202" s="50" t="s">
        <v>40</v>
      </c>
      <c r="W1202" s="51"/>
      <c r="X1202" s="53"/>
      <c r="Y1202" s="52" t="s">
        <v>40</v>
      </c>
      <c r="Z1202" s="50" t="s">
        <v>40</v>
      </c>
      <c r="AA1202" s="50" t="s">
        <v>40</v>
      </c>
      <c r="AB1202" s="50"/>
      <c r="AC1202" s="51" t="s">
        <v>40</v>
      </c>
      <c r="AD1202" s="54"/>
      <c r="AE1202" s="50"/>
      <c r="AF1202" s="50"/>
      <c r="AG1202" s="51"/>
      <c r="AH1202" s="54"/>
      <c r="AI1202" s="54"/>
      <c r="AJ1202" s="53"/>
      <c r="AK1202" s="55">
        <f t="shared" si="87"/>
        <v>8</v>
      </c>
      <c r="AL1202" s="56"/>
    </row>
    <row r="1203" spans="1:41" ht="37.5" customHeight="1">
      <c r="A1203" s="22">
        <f>VLOOKUP(C1203,[1]業者一覧!_xlnm.Database,3,FALSE)</f>
        <v>0</v>
      </c>
      <c r="B1203" s="22">
        <f>VLOOKUP(C1203,[1]業者一覧!_xlnm.Database,11,FALSE)</f>
        <v>3</v>
      </c>
      <c r="C1203" s="23">
        <v>2346</v>
      </c>
      <c r="D1203" s="42" t="str">
        <f t="shared" si="88"/>
        <v>04103002346</v>
      </c>
      <c r="E1203" s="43" t="str">
        <f>VLOOKUP(C1203,[1]業者一覧!_xlnm.Database,2,FALSE)</f>
        <v>㈱西原商事</v>
      </c>
      <c r="F1203" s="44">
        <f>VLOOKUP(C1203,[1]業者一覧!_xlnm.Database,4,FALSE)</f>
        <v>43260</v>
      </c>
      <c r="G1203" s="45">
        <f t="shared" si="89"/>
        <v>45085</v>
      </c>
      <c r="H1203" s="46" t="str">
        <f>VLOOKUP(C1203,[1]業者一覧!_xlnm.Database,12,FALSE)</f>
        <v>西原 靖博</v>
      </c>
      <c r="I1203" s="46" t="str">
        <f>VLOOKUP(C1203,[1]業者一覧!_xlnm.Database,13,FALSE)</f>
        <v>ﾆｼﾊﾗｼｮｳｼﾞ</v>
      </c>
      <c r="J1203" s="29">
        <f>VLOOKUP(C1203,[1]業者一覧!_xlnm.Database,16,FALSE)</f>
        <v>8070821</v>
      </c>
      <c r="K1203" s="43" t="str">
        <f>VLOOKUP(C1203,[1]業者一覧!_xlnm.Database,17,FALSE)</f>
        <v>福岡県北九州市八幡西区陣原2-2-21</v>
      </c>
      <c r="L1203" s="47" t="str">
        <f>VLOOKUP(C1203,[1]業者一覧!_xlnm.Database,18,FALSE)</f>
        <v>093-641-2055</v>
      </c>
      <c r="M1203" s="48" t="str">
        <f>VLOOKUP(C1203,[1]業者一覧!_xlnm.Database,19,FALSE)</f>
        <v>鳥外</v>
      </c>
      <c r="N1203" s="49" t="s">
        <v>38</v>
      </c>
      <c r="O1203" s="50" t="s">
        <v>39</v>
      </c>
      <c r="P1203" s="50" t="s">
        <v>38</v>
      </c>
      <c r="Q1203" s="50" t="s">
        <v>38</v>
      </c>
      <c r="R1203" s="51" t="s">
        <v>38</v>
      </c>
      <c r="S1203" s="52" t="s">
        <v>38</v>
      </c>
      <c r="T1203" s="50" t="s">
        <v>38</v>
      </c>
      <c r="U1203" s="50" t="s">
        <v>38</v>
      </c>
      <c r="V1203" s="50" t="s">
        <v>38</v>
      </c>
      <c r="W1203" s="51" t="s">
        <v>38</v>
      </c>
      <c r="X1203" s="53"/>
      <c r="Y1203" s="52" t="s">
        <v>38</v>
      </c>
      <c r="Z1203" s="50" t="s">
        <v>38</v>
      </c>
      <c r="AA1203" s="50" t="s">
        <v>38</v>
      </c>
      <c r="AB1203" s="50" t="s">
        <v>38</v>
      </c>
      <c r="AC1203" s="51" t="s">
        <v>38</v>
      </c>
      <c r="AD1203" s="54"/>
      <c r="AE1203" s="50"/>
      <c r="AF1203" s="50" t="s">
        <v>38</v>
      </c>
      <c r="AG1203" s="51"/>
      <c r="AH1203" s="54" t="s">
        <v>38</v>
      </c>
      <c r="AI1203" s="54" t="s">
        <v>38</v>
      </c>
      <c r="AJ1203" s="53"/>
      <c r="AK1203" s="55">
        <f t="shared" si="87"/>
        <v>16</v>
      </c>
      <c r="AL1203" s="56" t="s">
        <v>51</v>
      </c>
    </row>
    <row r="1204" spans="1:41" ht="37.5" customHeight="1">
      <c r="A1204" s="22">
        <f>VLOOKUP(C1204,[1]業者一覧!_xlnm.Database,3,FALSE)</f>
        <v>0</v>
      </c>
      <c r="B1204" s="22">
        <f>VLOOKUP(C1204,[1]業者一覧!_xlnm.Database,11,FALSE)</f>
        <v>1</v>
      </c>
      <c r="C1204" s="23">
        <v>3678</v>
      </c>
      <c r="D1204" s="42" t="str">
        <f t="shared" si="88"/>
        <v>04101003678</v>
      </c>
      <c r="E1204" s="43" t="str">
        <f>VLOOKUP(C1204,[1]業者一覧!_xlnm.Database,2,FALSE)</f>
        <v>㈱西原商店</v>
      </c>
      <c r="F1204" s="44">
        <f>VLOOKUP(C1204,[1]業者一覧!_xlnm.Database,4,FALSE)</f>
        <v>43359</v>
      </c>
      <c r="G1204" s="45">
        <f t="shared" si="89"/>
        <v>45184</v>
      </c>
      <c r="H1204" s="46" t="str">
        <f>VLOOKUP(C1204,[1]業者一覧!_xlnm.Database,12,FALSE)</f>
        <v>西原 茂雄</v>
      </c>
      <c r="I1204" s="46" t="str">
        <f>VLOOKUP(C1204,[1]業者一覧!_xlnm.Database,13,FALSE)</f>
        <v>ﾆｼﾊﾗｼｮｳﾃﾝ</v>
      </c>
      <c r="J1204" s="29">
        <f>VLOOKUP(C1204,[1]業者一覧!_xlnm.Database,16,FALSE)</f>
        <v>8600831</v>
      </c>
      <c r="K1204" s="43" t="str">
        <f>VLOOKUP(C1204,[1]業者一覧!_xlnm.Database,17,FALSE)</f>
        <v>熊本県熊本市中央区八王寺町29-8</v>
      </c>
      <c r="L1204" s="47" t="str">
        <f>VLOOKUP(C1204,[1]業者一覧!_xlnm.Database,18,FALSE)</f>
        <v>096-378-0657</v>
      </c>
      <c r="M1204" s="48" t="str">
        <f>VLOOKUP(C1204,[1]業者一覧!_xlnm.Database,19,FALSE)</f>
        <v>佐外</v>
      </c>
      <c r="N1204" s="54" t="s">
        <v>40</v>
      </c>
      <c r="O1204" s="50" t="s">
        <v>40</v>
      </c>
      <c r="P1204" s="50" t="s">
        <v>40</v>
      </c>
      <c r="Q1204" s="50" t="s">
        <v>40</v>
      </c>
      <c r="R1204" s="51" t="s">
        <v>40</v>
      </c>
      <c r="S1204" s="52" t="s">
        <v>40</v>
      </c>
      <c r="T1204" s="50" t="s">
        <v>40</v>
      </c>
      <c r="U1204" s="50" t="s">
        <v>40</v>
      </c>
      <c r="V1204" s="50" t="s">
        <v>40</v>
      </c>
      <c r="W1204" s="51"/>
      <c r="X1204" s="53"/>
      <c r="Y1204" s="52" t="s">
        <v>40</v>
      </c>
      <c r="Z1204" s="50" t="s">
        <v>40</v>
      </c>
      <c r="AA1204" s="50" t="s">
        <v>40</v>
      </c>
      <c r="AB1204" s="50" t="s">
        <v>40</v>
      </c>
      <c r="AC1204" s="51" t="s">
        <v>40</v>
      </c>
      <c r="AD1204" s="54"/>
      <c r="AE1204" s="50"/>
      <c r="AF1204" s="50"/>
      <c r="AG1204" s="51"/>
      <c r="AH1204" s="54"/>
      <c r="AI1204" s="54" t="s">
        <v>42</v>
      </c>
      <c r="AJ1204" s="53"/>
      <c r="AK1204" s="55">
        <f t="shared" si="87"/>
        <v>14</v>
      </c>
      <c r="AL1204" s="56"/>
    </row>
    <row r="1205" spans="1:41" ht="37.5" customHeight="1">
      <c r="A1205" s="22">
        <f>VLOOKUP(C1205,[1]業者一覧!_xlnm.Database,3,FALSE)</f>
        <v>0</v>
      </c>
      <c r="B1205" s="22">
        <f>VLOOKUP(C1205,[1]業者一覧!_xlnm.Database,11,FALSE)</f>
        <v>6</v>
      </c>
      <c r="C1205" s="23">
        <v>99210</v>
      </c>
      <c r="D1205" s="42" t="str">
        <f t="shared" si="88"/>
        <v>04106099210</v>
      </c>
      <c r="E1205" s="43" t="str">
        <f>VLOOKUP(C1205,[1]業者一覧!_xlnm.Database,2,FALSE)</f>
        <v>西松浦通運㈱</v>
      </c>
      <c r="F1205" s="44">
        <f>VLOOKUP(C1205,[1]業者一覧!_xlnm.Database,4,FALSE)</f>
        <v>43004</v>
      </c>
      <c r="G1205" s="45">
        <f t="shared" si="89"/>
        <v>44829</v>
      </c>
      <c r="H1205" s="46" t="str">
        <f>VLOOKUP(C1205,[1]業者一覧!_xlnm.Database,12,FALSE)</f>
        <v>松本 直大</v>
      </c>
      <c r="I1205" s="46" t="str">
        <f>VLOOKUP(C1205,[1]業者一覧!_xlnm.Database,13,FALSE)</f>
        <v>ﾆｼﾏﾂｳﾗﾂｳｳﾝ</v>
      </c>
      <c r="J1205" s="29">
        <f>VLOOKUP(C1205,[1]業者一覧!_xlnm.Database,16,FALSE)</f>
        <v>8440025</v>
      </c>
      <c r="K1205" s="43" t="str">
        <f>VLOOKUP(C1205,[1]業者一覧!_xlnm.Database,17,FALSE)</f>
        <v>佐賀県西松浦郡有田町外尾山丙1577</v>
      </c>
      <c r="L1205" s="47" t="str">
        <f>VLOOKUP(C1205,[1]業者一覧!_xlnm.Database,18,FALSE)</f>
        <v>0955-42-3111</v>
      </c>
      <c r="M1205" s="48" t="str">
        <f>VLOOKUP(C1205,[1]業者一覧!_xlnm.Database,19,FALSE)</f>
        <v>伊内</v>
      </c>
      <c r="N1205" s="49"/>
      <c r="O1205" s="50"/>
      <c r="P1205" s="50"/>
      <c r="Q1205" s="50"/>
      <c r="R1205" s="51"/>
      <c r="S1205" s="52" t="s">
        <v>38</v>
      </c>
      <c r="T1205" s="50"/>
      <c r="U1205" s="50" t="s">
        <v>38</v>
      </c>
      <c r="V1205" s="50"/>
      <c r="W1205" s="51" t="s">
        <v>38</v>
      </c>
      <c r="X1205" s="53"/>
      <c r="Y1205" s="52"/>
      <c r="Z1205" s="50"/>
      <c r="AA1205" s="50" t="s">
        <v>38</v>
      </c>
      <c r="AB1205" s="50"/>
      <c r="AC1205" s="51"/>
      <c r="AD1205" s="54"/>
      <c r="AE1205" s="50"/>
      <c r="AF1205" s="50"/>
      <c r="AG1205" s="51"/>
      <c r="AH1205" s="54"/>
      <c r="AI1205" s="54"/>
      <c r="AJ1205" s="53"/>
      <c r="AK1205" s="55">
        <f t="shared" si="87"/>
        <v>4</v>
      </c>
      <c r="AL1205" s="56"/>
    </row>
    <row r="1206" spans="1:41" ht="37.5" customHeight="1">
      <c r="A1206" s="22">
        <f>VLOOKUP(C1206,[1]業者一覧!_xlnm.Database,3,FALSE)</f>
        <v>0</v>
      </c>
      <c r="B1206" s="22">
        <f>VLOOKUP(C1206,[1]業者一覧!_xlnm.Database,11,FALSE)</f>
        <v>1</v>
      </c>
      <c r="C1206" s="23">
        <v>188822</v>
      </c>
      <c r="D1206" s="42" t="str">
        <f t="shared" si="88"/>
        <v>04101188822</v>
      </c>
      <c r="E1206" s="43" t="str">
        <f>VLOOKUP(C1206,[1]業者一覧!_xlnm.Database,2,FALSE)</f>
        <v>㈱ニシムラ</v>
      </c>
      <c r="F1206" s="44">
        <f>VLOOKUP(C1206,[1]業者一覧!_xlnm.Database,4,FALSE)</f>
        <v>42487</v>
      </c>
      <c r="G1206" s="45">
        <f t="shared" si="89"/>
        <v>44312</v>
      </c>
      <c r="H1206" s="46" t="str">
        <f>VLOOKUP(C1206,[1]業者一覧!_xlnm.Database,12,FALSE)</f>
        <v>西村 勝典</v>
      </c>
      <c r="I1206" s="46" t="str">
        <f>VLOOKUP(C1206,[1]業者一覧!_xlnm.Database,13,FALSE)</f>
        <v>ﾆｼﾑﾗ</v>
      </c>
      <c r="J1206" s="29" t="str">
        <f>VLOOKUP(C1206,[1]業者一覧!_xlnm.Database,16,FALSE)</f>
        <v>812-0888</v>
      </c>
      <c r="K1206" s="43" t="str">
        <f>VLOOKUP(C1206,[1]業者一覧!_xlnm.Database,17,FALSE)</f>
        <v>福岡県福岡市博多区板付5-3-3</v>
      </c>
      <c r="L1206" s="47" t="str">
        <f>VLOOKUP(C1206,[1]業者一覧!_xlnm.Database,18,FALSE)</f>
        <v>092-558-4887</v>
      </c>
      <c r="M1206" s="48" t="str">
        <f>VLOOKUP(C1206,[1]業者一覧!_xlnm.Database,19,FALSE)</f>
        <v>佐外</v>
      </c>
      <c r="N1206" s="54" t="s">
        <v>38</v>
      </c>
      <c r="O1206" s="50" t="s">
        <v>38</v>
      </c>
      <c r="P1206" s="50"/>
      <c r="Q1206" s="50"/>
      <c r="R1206" s="51"/>
      <c r="S1206" s="52" t="s">
        <v>38</v>
      </c>
      <c r="T1206" s="50"/>
      <c r="U1206" s="50" t="s">
        <v>38</v>
      </c>
      <c r="V1206" s="50"/>
      <c r="W1206" s="51"/>
      <c r="X1206" s="53"/>
      <c r="Y1206" s="52"/>
      <c r="Z1206" s="50" t="s">
        <v>38</v>
      </c>
      <c r="AA1206" s="50"/>
      <c r="AB1206" s="50"/>
      <c r="AC1206" s="51" t="s">
        <v>38</v>
      </c>
      <c r="AD1206" s="54"/>
      <c r="AE1206" s="50"/>
      <c r="AF1206" s="50"/>
      <c r="AG1206" s="51"/>
      <c r="AH1206" s="54"/>
      <c r="AI1206" s="54"/>
      <c r="AJ1206" s="53"/>
      <c r="AK1206" s="55">
        <f t="shared" si="87"/>
        <v>6</v>
      </c>
      <c r="AL1206" s="56"/>
    </row>
    <row r="1207" spans="1:41" ht="37.5" customHeight="1">
      <c r="A1207" s="22">
        <f>VLOOKUP(C1207,[1]業者一覧!_xlnm.Database,3,FALSE)</f>
        <v>0</v>
      </c>
      <c r="B1207" s="22">
        <f>VLOOKUP(C1207,[1]業者一覧!_xlnm.Database,11,FALSE)</f>
        <v>1</v>
      </c>
      <c r="C1207" s="23">
        <v>119760</v>
      </c>
      <c r="D1207" s="42" t="str">
        <f t="shared" si="88"/>
        <v>04101119760</v>
      </c>
      <c r="E1207" s="43" t="str">
        <f>VLOOKUP(C1207,[1]業者一覧!_xlnm.Database,2,FALSE)</f>
        <v>㈲西村組</v>
      </c>
      <c r="F1207" s="44">
        <f>VLOOKUP(C1207,[1]業者一覧!_xlnm.Database,4,FALSE)</f>
        <v>42240</v>
      </c>
      <c r="G1207" s="45">
        <f t="shared" si="89"/>
        <v>44066</v>
      </c>
      <c r="H1207" s="46" t="str">
        <f>VLOOKUP(C1207,[1]業者一覧!_xlnm.Database,12,FALSE)</f>
        <v>西村 一</v>
      </c>
      <c r="I1207" s="46" t="str">
        <f>VLOOKUP(C1207,[1]業者一覧!_xlnm.Database,13,FALSE)</f>
        <v>ﾆｼﾑﾗｸﾞﾐ</v>
      </c>
      <c r="J1207" s="29">
        <f>VLOOKUP(C1207,[1]業者一覧!_xlnm.Database,16,FALSE)</f>
        <v>8402204</v>
      </c>
      <c r="K1207" s="43" t="str">
        <f>VLOOKUP(C1207,[1]業者一覧!_xlnm.Database,17,FALSE)</f>
        <v>佐賀県佐賀市川副町大字西古賀1339-ｲ</v>
      </c>
      <c r="L1207" s="47" t="str">
        <f>VLOOKUP(C1207,[1]業者一覧!_xlnm.Database,18,FALSE)</f>
        <v>0952-20-7072</v>
      </c>
      <c r="M1207" s="48" t="str">
        <f>VLOOKUP(C1207,[1]業者一覧!_xlnm.Database,19,FALSE)</f>
        <v>佐内</v>
      </c>
      <c r="N1207" s="49"/>
      <c r="O1207" s="50" t="s">
        <v>39</v>
      </c>
      <c r="P1207" s="50"/>
      <c r="Q1207" s="50"/>
      <c r="R1207" s="51"/>
      <c r="S1207" s="52" t="s">
        <v>38</v>
      </c>
      <c r="T1207" s="50" t="s">
        <v>38</v>
      </c>
      <c r="U1207" s="50" t="s">
        <v>38</v>
      </c>
      <c r="V1207" s="50" t="s">
        <v>38</v>
      </c>
      <c r="W1207" s="51"/>
      <c r="X1207" s="53"/>
      <c r="Y1207" s="52" t="s">
        <v>38</v>
      </c>
      <c r="Z1207" s="50" t="s">
        <v>38</v>
      </c>
      <c r="AA1207" s="50" t="s">
        <v>38</v>
      </c>
      <c r="AB1207" s="50"/>
      <c r="AC1207" s="51" t="s">
        <v>40</v>
      </c>
      <c r="AD1207" s="54"/>
      <c r="AE1207" s="50"/>
      <c r="AF1207" s="50"/>
      <c r="AG1207" s="51"/>
      <c r="AH1207" s="54" t="s">
        <v>38</v>
      </c>
      <c r="AI1207" s="54"/>
      <c r="AJ1207" s="53"/>
      <c r="AK1207" s="55">
        <f t="shared" si="87"/>
        <v>9</v>
      </c>
      <c r="AL1207" s="56" t="s">
        <v>43</v>
      </c>
      <c r="AN1207" s="58"/>
      <c r="AO1207" s="58"/>
    </row>
    <row r="1208" spans="1:41" ht="37.5" customHeight="1">
      <c r="A1208" s="22">
        <f>VLOOKUP(C1208,[1]業者一覧!_xlnm.Database,3,FALSE)</f>
        <v>0</v>
      </c>
      <c r="B1208" s="22">
        <f>VLOOKUP(C1208,[1]業者一覧!_xlnm.Database,11,FALSE)</f>
        <v>7</v>
      </c>
      <c r="C1208" s="23">
        <v>186508</v>
      </c>
      <c r="D1208" s="42" t="str">
        <f t="shared" si="88"/>
        <v>04107186508</v>
      </c>
      <c r="E1208" s="43" t="str">
        <f>VLOOKUP(C1208,[1]業者一覧!_xlnm.Database,2,FALSE)</f>
        <v>㈱西村組</v>
      </c>
      <c r="F1208" s="44">
        <f>VLOOKUP(C1208,[1]業者一覧!_xlnm.Database,4,FALSE)</f>
        <v>42334</v>
      </c>
      <c r="G1208" s="45">
        <f t="shared" si="89"/>
        <v>44160</v>
      </c>
      <c r="H1208" s="46" t="str">
        <f>VLOOKUP(C1208,[1]業者一覧!_xlnm.Database,12,FALSE)</f>
        <v>西村 博</v>
      </c>
      <c r="I1208" s="46" t="str">
        <f>VLOOKUP(C1208,[1]業者一覧!_xlnm.Database,13,FALSE)</f>
        <v>ﾆｼﾑﾗｸﾞﾐ</v>
      </c>
      <c r="J1208" s="29" t="str">
        <f>VLOOKUP(C1208,[1]業者一覧!_xlnm.Database,16,FALSE)</f>
        <v>849-1411</v>
      </c>
      <c r="K1208" s="43" t="str">
        <f>VLOOKUP(C1208,[1]業者一覧!_xlnm.Database,17,FALSE)</f>
        <v>佐賀県嬉野市塩田町大字馬場下甲529-1</v>
      </c>
      <c r="L1208" s="47" t="str">
        <f>VLOOKUP(C1208,[1]業者一覧!_xlnm.Database,18,FALSE)</f>
        <v>0954-66-2211</v>
      </c>
      <c r="M1208" s="48" t="str">
        <f>VLOOKUP(C1208,[1]業者一覧!_xlnm.Database,19,FALSE)</f>
        <v>杵内</v>
      </c>
      <c r="N1208" s="49" t="s">
        <v>38</v>
      </c>
      <c r="O1208" s="50" t="s">
        <v>38</v>
      </c>
      <c r="P1208" s="60" t="s">
        <v>38</v>
      </c>
      <c r="Q1208" s="50"/>
      <c r="R1208" s="51"/>
      <c r="S1208" s="59" t="s">
        <v>38</v>
      </c>
      <c r="T1208" s="60" t="s">
        <v>38</v>
      </c>
      <c r="U1208" s="60" t="s">
        <v>38</v>
      </c>
      <c r="V1208" s="60" t="s">
        <v>38</v>
      </c>
      <c r="W1208" s="51"/>
      <c r="X1208" s="53"/>
      <c r="Y1208" s="59"/>
      <c r="Z1208" s="60" t="s">
        <v>38</v>
      </c>
      <c r="AA1208" s="60" t="s">
        <v>38</v>
      </c>
      <c r="AB1208" s="50" t="s">
        <v>38</v>
      </c>
      <c r="AC1208" s="61" t="s">
        <v>38</v>
      </c>
      <c r="AD1208" s="54"/>
      <c r="AE1208" s="50"/>
      <c r="AF1208" s="50"/>
      <c r="AG1208" s="51"/>
      <c r="AH1208" s="54"/>
      <c r="AI1208" s="54"/>
      <c r="AJ1208" s="53"/>
      <c r="AK1208" s="55">
        <f t="shared" si="87"/>
        <v>11</v>
      </c>
      <c r="AL1208" s="56"/>
    </row>
    <row r="1209" spans="1:41" ht="37.5" customHeight="1">
      <c r="A1209" s="22">
        <f>VLOOKUP(C1209,[1]業者一覧!_xlnm.Database,3,FALSE)</f>
        <v>1</v>
      </c>
      <c r="B1209" s="22">
        <f>VLOOKUP(C1209,[1]業者一覧!_xlnm.Database,11,FALSE)</f>
        <v>7</v>
      </c>
      <c r="C1209" s="23">
        <v>176519</v>
      </c>
      <c r="D1209" s="42" t="str">
        <f t="shared" si="88"/>
        <v>04117176519</v>
      </c>
      <c r="E1209" s="43" t="str">
        <f>VLOOKUP(C1209,[1]業者一覧!_xlnm.Database,2,FALSE)</f>
        <v>㈱西村商会</v>
      </c>
      <c r="F1209" s="44">
        <f>VLOOKUP(C1209,[1]業者一覧!_xlnm.Database,4,FALSE)</f>
        <v>43535</v>
      </c>
      <c r="G1209" s="45">
        <f t="shared" si="89"/>
        <v>45361</v>
      </c>
      <c r="H1209" s="46" t="str">
        <f>VLOOKUP(C1209,[1]業者一覧!_xlnm.Database,12,FALSE)</f>
        <v>西村 浩彰</v>
      </c>
      <c r="I1209" s="46" t="str">
        <f>VLOOKUP(C1209,[1]業者一覧!_xlnm.Database,13,FALSE)</f>
        <v>ﾆｼﾑﾗｼｮｳｶｲ</v>
      </c>
      <c r="J1209" s="29" t="str">
        <f>VLOOKUP(C1209,[1]業者一覧!_xlnm.Database,16,FALSE)</f>
        <v>849-0506</v>
      </c>
      <c r="K1209" s="43" t="str">
        <f>VLOOKUP(C1209,[1]業者一覧!_xlnm.Database,17,FALSE)</f>
        <v>佐賀県杵島郡江北町大字上小田1048-2</v>
      </c>
      <c r="L1209" s="47" t="str">
        <f>VLOOKUP(C1209,[1]業者一覧!_xlnm.Database,18,FALSE)</f>
        <v>0952-86-2208</v>
      </c>
      <c r="M1209" s="48" t="str">
        <f>VLOOKUP(C1209,[1]業者一覧!_xlnm.Database,19,FALSE)</f>
        <v>杵内</v>
      </c>
      <c r="N1209" s="49" t="s">
        <v>38</v>
      </c>
      <c r="O1209" s="50" t="s">
        <v>38</v>
      </c>
      <c r="P1209" s="60" t="s">
        <v>38</v>
      </c>
      <c r="Q1209" s="50" t="s">
        <v>38</v>
      </c>
      <c r="R1209" s="51" t="s">
        <v>38</v>
      </c>
      <c r="S1209" s="59" t="s">
        <v>38</v>
      </c>
      <c r="T1209" s="60" t="s">
        <v>38</v>
      </c>
      <c r="U1209" s="60" t="s">
        <v>38</v>
      </c>
      <c r="V1209" s="60" t="s">
        <v>38</v>
      </c>
      <c r="W1209" s="51" t="s">
        <v>38</v>
      </c>
      <c r="X1209" s="53"/>
      <c r="Y1209" s="59" t="s">
        <v>38</v>
      </c>
      <c r="Z1209" s="60" t="s">
        <v>48</v>
      </c>
      <c r="AA1209" s="60" t="s">
        <v>38</v>
      </c>
      <c r="AB1209" s="50" t="s">
        <v>40</v>
      </c>
      <c r="AC1209" s="61" t="s">
        <v>38</v>
      </c>
      <c r="AD1209" s="54"/>
      <c r="AE1209" s="50"/>
      <c r="AF1209" s="50" t="s">
        <v>38</v>
      </c>
      <c r="AG1209" s="51" t="s">
        <v>38</v>
      </c>
      <c r="AH1209" s="54" t="s">
        <v>38</v>
      </c>
      <c r="AI1209" s="54" t="s">
        <v>40</v>
      </c>
      <c r="AJ1209" s="53" t="s">
        <v>40</v>
      </c>
      <c r="AK1209" s="55">
        <f t="shared" si="87"/>
        <v>17</v>
      </c>
      <c r="AL1209" s="56"/>
    </row>
    <row r="1210" spans="1:41" ht="37.5" customHeight="1">
      <c r="A1210" s="22">
        <f>VLOOKUP(C1210,[1]業者一覧!_xlnm.Database,3,FALSE)</f>
        <v>0</v>
      </c>
      <c r="B1210" s="22">
        <f>VLOOKUP(C1210,[1]業者一覧!_xlnm.Database,11,FALSE)</f>
        <v>3</v>
      </c>
      <c r="C1210" s="23">
        <v>183927</v>
      </c>
      <c r="D1210" s="42" t="str">
        <f t="shared" si="88"/>
        <v>04103183927</v>
      </c>
      <c r="E1210" s="43" t="str">
        <f>VLOOKUP(C1210,[1]業者一覧!_xlnm.Database,2,FALSE)</f>
        <v>㈱西村商店</v>
      </c>
      <c r="F1210" s="44">
        <f>VLOOKUP(C1210,[1]業者一覧!_xlnm.Database,4,FALSE)</f>
        <v>42170</v>
      </c>
      <c r="G1210" s="45">
        <f t="shared" si="89"/>
        <v>43996</v>
      </c>
      <c r="H1210" s="46" t="str">
        <f>VLOOKUP(C1210,[1]業者一覧!_xlnm.Database,12,FALSE)</f>
        <v>西村 明美</v>
      </c>
      <c r="I1210" s="46" t="str">
        <f>VLOOKUP(C1210,[1]業者一覧!_xlnm.Database,13,FALSE)</f>
        <v>ﾆｼﾑﾗｼｮｳﾃﾝ</v>
      </c>
      <c r="J1210" s="29" t="str">
        <f>VLOOKUP(C1210,[1]業者一覧!_xlnm.Database,16,FALSE)</f>
        <v>849-0123</v>
      </c>
      <c r="K1210" s="43" t="str">
        <f>VLOOKUP(C1210,[1]業者一覧!_xlnm.Database,17,FALSE)</f>
        <v>佐賀県三養基郡上峰町大字坊所1596-1</v>
      </c>
      <c r="L1210" s="47" t="str">
        <f>VLOOKUP(C1210,[1]業者一覧!_xlnm.Database,18,FALSE)</f>
        <v>0952-52-3021</v>
      </c>
      <c r="M1210" s="48" t="str">
        <f>VLOOKUP(C1210,[1]業者一覧!_xlnm.Database,19,FALSE)</f>
        <v>鳥内</v>
      </c>
      <c r="N1210" s="49"/>
      <c r="O1210" s="50"/>
      <c r="P1210" s="50"/>
      <c r="Q1210" s="50"/>
      <c r="R1210" s="51"/>
      <c r="S1210" s="52" t="s">
        <v>38</v>
      </c>
      <c r="T1210" s="50"/>
      <c r="U1210" s="50"/>
      <c r="V1210" s="50"/>
      <c r="W1210" s="51"/>
      <c r="X1210" s="53"/>
      <c r="Y1210" s="52"/>
      <c r="Z1210" s="50" t="s">
        <v>38</v>
      </c>
      <c r="AA1210" s="50" t="s">
        <v>38</v>
      </c>
      <c r="AB1210" s="50"/>
      <c r="AC1210" s="51"/>
      <c r="AD1210" s="54"/>
      <c r="AE1210" s="50"/>
      <c r="AF1210" s="50"/>
      <c r="AG1210" s="51"/>
      <c r="AH1210" s="54"/>
      <c r="AI1210" s="54"/>
      <c r="AJ1210" s="53"/>
      <c r="AK1210" s="55">
        <f t="shared" si="87"/>
        <v>3</v>
      </c>
      <c r="AL1210" s="56"/>
    </row>
    <row r="1211" spans="1:41" ht="37.5" customHeight="1">
      <c r="A1211" s="22">
        <f>VLOOKUP(C1211,[1]業者一覧!_xlnm.Database,3,FALSE)</f>
        <v>0</v>
      </c>
      <c r="B1211" s="22">
        <f>VLOOKUP(C1211,[1]業者一覧!_xlnm.Database,11,FALSE)</f>
        <v>1</v>
      </c>
      <c r="C1211" s="23">
        <v>157824</v>
      </c>
      <c r="D1211" s="42" t="str">
        <f t="shared" si="88"/>
        <v>04101157824</v>
      </c>
      <c r="E1211" s="43" t="str">
        <f>VLOOKUP(C1211,[1]業者一覧!_xlnm.Database,2,FALSE)</f>
        <v>西村 末義</v>
      </c>
      <c r="F1211" s="44">
        <f>VLOOKUP(C1211,[1]業者一覧!_xlnm.Database,4,FALSE)</f>
        <v>42571</v>
      </c>
      <c r="G1211" s="45">
        <f t="shared" si="89"/>
        <v>44396</v>
      </c>
      <c r="H1211" s="46" t="str">
        <f>VLOOKUP(C1211,[1]業者一覧!_xlnm.Database,12,FALSE)</f>
        <v>西村 末義</v>
      </c>
      <c r="I1211" s="46" t="str">
        <f>VLOOKUP(C1211,[1]業者一覧!_xlnm.Database,13,FALSE)</f>
        <v>ﾆｼﾑﾗｽｴﾖｼ</v>
      </c>
      <c r="J1211" s="29" t="str">
        <f>VLOOKUP(C1211,[1]業者一覧!_xlnm.Database,16,FALSE)</f>
        <v>849-0301</v>
      </c>
      <c r="K1211" s="43" t="str">
        <f>VLOOKUP(C1211,[1]業者一覧!_xlnm.Database,17,FALSE)</f>
        <v>佐賀県小城市牛津町乙柳773-3</v>
      </c>
      <c r="L1211" s="47" t="str">
        <f>VLOOKUP(C1211,[1]業者一覧!_xlnm.Database,18,FALSE)</f>
        <v>0952-66-1074</v>
      </c>
      <c r="M1211" s="48" t="str">
        <f>VLOOKUP(C1211,[1]業者一覧!_xlnm.Database,19,FALSE)</f>
        <v>佐内</v>
      </c>
      <c r="N1211" s="49"/>
      <c r="O1211" s="50"/>
      <c r="P1211" s="50"/>
      <c r="Q1211" s="50"/>
      <c r="R1211" s="51"/>
      <c r="S1211" s="52" t="s">
        <v>38</v>
      </c>
      <c r="T1211" s="50"/>
      <c r="U1211" s="50"/>
      <c r="V1211" s="50"/>
      <c r="W1211" s="51"/>
      <c r="X1211" s="53"/>
      <c r="Y1211" s="52"/>
      <c r="Z1211" s="50" t="s">
        <v>38</v>
      </c>
      <c r="AA1211" s="50" t="s">
        <v>38</v>
      </c>
      <c r="AB1211" s="50"/>
      <c r="AC1211" s="51"/>
      <c r="AD1211" s="54"/>
      <c r="AE1211" s="50"/>
      <c r="AF1211" s="50"/>
      <c r="AG1211" s="51"/>
      <c r="AH1211" s="54"/>
      <c r="AI1211" s="54"/>
      <c r="AJ1211" s="53"/>
      <c r="AK1211" s="55">
        <f t="shared" si="87"/>
        <v>3</v>
      </c>
      <c r="AL1211" s="56"/>
    </row>
    <row r="1212" spans="1:41" ht="37.5" customHeight="1">
      <c r="A1212" s="22">
        <f>VLOOKUP(C1212,[1]業者一覧!_xlnm.Database,3,FALSE)</f>
        <v>1</v>
      </c>
      <c r="B1212" s="22">
        <f>VLOOKUP(C1212,[1]業者一覧!_xlnm.Database,11,FALSE)</f>
        <v>5</v>
      </c>
      <c r="C1212" s="23">
        <v>203047</v>
      </c>
      <c r="D1212" s="42" t="str">
        <f t="shared" si="88"/>
        <v>04115203047</v>
      </c>
      <c r="E1212" s="43" t="str">
        <f>VLOOKUP(C1212,[1]業者一覧!_xlnm.Database,2,FALSE)</f>
        <v>㈲西村セーブザアース</v>
      </c>
      <c r="F1212" s="44">
        <f>VLOOKUP(C1212,[1]業者一覧!_xlnm.Database,4,FALSE)</f>
        <v>43417</v>
      </c>
      <c r="G1212" s="45">
        <f t="shared" si="89"/>
        <v>45242</v>
      </c>
      <c r="H1212" s="46" t="str">
        <f>VLOOKUP(C1212,[1]業者一覧!_xlnm.Database,12,FALSE)</f>
        <v>西村 栄治</v>
      </c>
      <c r="I1212" s="46" t="str">
        <f>VLOOKUP(C1212,[1]業者一覧!_xlnm.Database,13,FALSE)</f>
        <v>ﾆｼﾑﾗｾｰﾌﾞｻﾞｱｰｽ</v>
      </c>
      <c r="J1212" s="29">
        <f>VLOOKUP(C1212,[1]業者一覧!_xlnm.Database,16,FALSE)</f>
        <v>8402106</v>
      </c>
      <c r="K1212" s="43" t="str">
        <f>VLOOKUP(C1212,[1]業者一覧!_xlnm.Database,17,FALSE)</f>
        <v>佐賀県唐津市東唐津3-8-8</v>
      </c>
      <c r="L1212" s="47" t="str">
        <f>VLOOKUP(C1212,[1]業者一覧!_xlnm.Database,18,FALSE)</f>
        <v>0955-73-7250</v>
      </c>
      <c r="M1212" s="48" t="str">
        <f>VLOOKUP(C1212,[1]業者一覧!_xlnm.Database,19,FALSE)</f>
        <v>唐内</v>
      </c>
      <c r="N1212" s="49"/>
      <c r="O1212" s="50" t="s">
        <v>40</v>
      </c>
      <c r="P1212" s="50" t="s">
        <v>48</v>
      </c>
      <c r="Q1212" s="50" t="s">
        <v>40</v>
      </c>
      <c r="R1212" s="51" t="s">
        <v>40</v>
      </c>
      <c r="S1212" s="52" t="s">
        <v>49</v>
      </c>
      <c r="T1212" s="50" t="s">
        <v>40</v>
      </c>
      <c r="U1212" s="50" t="s">
        <v>49</v>
      </c>
      <c r="V1212" s="50" t="s">
        <v>49</v>
      </c>
      <c r="W1212" s="51" t="s">
        <v>40</v>
      </c>
      <c r="X1212" s="53"/>
      <c r="Y1212" s="52" t="s">
        <v>49</v>
      </c>
      <c r="Z1212" s="50" t="s">
        <v>49</v>
      </c>
      <c r="AA1212" s="50" t="s">
        <v>49</v>
      </c>
      <c r="AB1212" s="50" t="s">
        <v>40</v>
      </c>
      <c r="AC1212" s="51" t="s">
        <v>49</v>
      </c>
      <c r="AD1212" s="54"/>
      <c r="AE1212" s="50"/>
      <c r="AF1212" s="50"/>
      <c r="AG1212" s="51"/>
      <c r="AH1212" s="54" t="s">
        <v>40</v>
      </c>
      <c r="AI1212" s="54" t="s">
        <v>40</v>
      </c>
      <c r="AJ1212" s="53" t="s">
        <v>40</v>
      </c>
      <c r="AK1212" s="55">
        <f t="shared" si="87"/>
        <v>14</v>
      </c>
      <c r="AL1212" s="56"/>
    </row>
    <row r="1213" spans="1:41" ht="37.5" customHeight="1">
      <c r="A1213" s="22">
        <f>VLOOKUP(C1213,[1]業者一覧!_xlnm.Database,3,FALSE)</f>
        <v>0</v>
      </c>
      <c r="B1213" s="22">
        <f>VLOOKUP(C1213,[1]業者一覧!_xlnm.Database,11,FALSE)</f>
        <v>1</v>
      </c>
      <c r="C1213" s="23">
        <v>43123</v>
      </c>
      <c r="D1213" s="42" t="str">
        <f t="shared" si="88"/>
        <v>04101043123</v>
      </c>
      <c r="E1213" s="43" t="str">
        <f>VLOOKUP(C1213,[1]業者一覧!_xlnm.Database,2,FALSE)</f>
        <v>㈱西村土木建設</v>
      </c>
      <c r="F1213" s="44">
        <f>VLOOKUP(C1213,[1]業者一覧!_xlnm.Database,4,FALSE)</f>
        <v>42645</v>
      </c>
      <c r="G1213" s="45">
        <f t="shared" si="89"/>
        <v>44470</v>
      </c>
      <c r="H1213" s="46" t="str">
        <f>VLOOKUP(C1213,[1]業者一覧!_xlnm.Database,12,FALSE)</f>
        <v>西村 秀樹</v>
      </c>
      <c r="I1213" s="46" t="str">
        <f>VLOOKUP(C1213,[1]業者一覧!_xlnm.Database,13,FALSE)</f>
        <v>ﾆｼﾑﾗﾄﾞﾎﾞｸ</v>
      </c>
      <c r="J1213" s="29">
        <f>VLOOKUP(C1213,[1]業者一覧!_xlnm.Database,16,FALSE)</f>
        <v>8402106</v>
      </c>
      <c r="K1213" s="43" t="str">
        <f>VLOOKUP(C1213,[1]業者一覧!_xlnm.Database,17,FALSE)</f>
        <v>佐賀県佐賀市川副町大字南里1489-1</v>
      </c>
      <c r="L1213" s="47" t="str">
        <f>VLOOKUP(C1213,[1]業者一覧!_xlnm.Database,18,FALSE)</f>
        <v>0952-47-3135</v>
      </c>
      <c r="M1213" s="48" t="str">
        <f>VLOOKUP(C1213,[1]業者一覧!_xlnm.Database,19,FALSE)</f>
        <v>佐内</v>
      </c>
      <c r="N1213" s="49"/>
      <c r="O1213" s="50"/>
      <c r="P1213" s="50"/>
      <c r="Q1213" s="50"/>
      <c r="R1213" s="51"/>
      <c r="S1213" s="52" t="s">
        <v>38</v>
      </c>
      <c r="T1213" s="50"/>
      <c r="U1213" s="50" t="s">
        <v>38</v>
      </c>
      <c r="V1213" s="50"/>
      <c r="W1213" s="51"/>
      <c r="X1213" s="53"/>
      <c r="Y1213" s="52"/>
      <c r="Z1213" s="50"/>
      <c r="AA1213" s="50"/>
      <c r="AB1213" s="50"/>
      <c r="AC1213" s="51" t="s">
        <v>40</v>
      </c>
      <c r="AD1213" s="54"/>
      <c r="AE1213" s="50"/>
      <c r="AF1213" s="50"/>
      <c r="AG1213" s="51"/>
      <c r="AH1213" s="54" t="s">
        <v>38</v>
      </c>
      <c r="AI1213" s="54"/>
      <c r="AJ1213" s="53"/>
      <c r="AK1213" s="55">
        <f t="shared" si="87"/>
        <v>3</v>
      </c>
      <c r="AL1213" s="56"/>
    </row>
    <row r="1214" spans="1:41" ht="37.5" customHeight="1">
      <c r="A1214" s="22">
        <f>VLOOKUP(C1214,[1]業者一覧!_xlnm.Database,3,FALSE)</f>
        <v>0</v>
      </c>
      <c r="B1214" s="22">
        <f>VLOOKUP(C1214,[1]業者一覧!_xlnm.Database,11,FALSE)</f>
        <v>1</v>
      </c>
      <c r="C1214" s="23">
        <v>70901</v>
      </c>
      <c r="D1214" s="42" t="str">
        <f t="shared" si="88"/>
        <v>04101070901</v>
      </c>
      <c r="E1214" s="43" t="str">
        <f>VLOOKUP(C1214,[1]業者一覧!_xlnm.Database,2,FALSE)</f>
        <v>西村 水城</v>
      </c>
      <c r="F1214" s="44">
        <f>VLOOKUP(C1214,[1]業者一覧!_xlnm.Database,4,FALSE)</f>
        <v>42302</v>
      </c>
      <c r="G1214" s="45">
        <f t="shared" si="89"/>
        <v>44128</v>
      </c>
      <c r="H1214" s="46" t="str">
        <f>VLOOKUP(C1214,[1]業者一覧!_xlnm.Database,12,FALSE)</f>
        <v>西村 水城</v>
      </c>
      <c r="I1214" s="46" t="str">
        <f>VLOOKUP(C1214,[1]業者一覧!_xlnm.Database,13,FALSE)</f>
        <v>ﾆｼﾑﾗﾐｽﾞｷ</v>
      </c>
      <c r="J1214" s="29" t="str">
        <f>VLOOKUP(C1214,[1]業者一覧!_xlnm.Database,16,FALSE)</f>
        <v>859-0311</v>
      </c>
      <c r="K1214" s="43" t="str">
        <f>VLOOKUP(C1214,[1]業者一覧!_xlnm.Database,17,FALSE)</f>
        <v>長崎県諫早市下大渡野町1655,1656-2</v>
      </c>
      <c r="L1214" s="47" t="str">
        <f>VLOOKUP(C1214,[1]業者一覧!_xlnm.Database,18,FALSE)</f>
        <v>0957-25-3330</v>
      </c>
      <c r="M1214" s="48" t="str">
        <f>VLOOKUP(C1214,[1]業者一覧!_xlnm.Database,19,FALSE)</f>
        <v>佐外</v>
      </c>
      <c r="N1214" s="54" t="s">
        <v>40</v>
      </c>
      <c r="O1214" s="50"/>
      <c r="P1214" s="50"/>
      <c r="Q1214" s="50"/>
      <c r="R1214" s="51"/>
      <c r="S1214" s="52" t="s">
        <v>40</v>
      </c>
      <c r="T1214" s="50" t="s">
        <v>40</v>
      </c>
      <c r="U1214" s="50" t="s">
        <v>40</v>
      </c>
      <c r="V1214" s="50" t="s">
        <v>40</v>
      </c>
      <c r="W1214" s="51"/>
      <c r="X1214" s="53"/>
      <c r="Y1214" s="52" t="s">
        <v>40</v>
      </c>
      <c r="Z1214" s="50" t="s">
        <v>40</v>
      </c>
      <c r="AA1214" s="50" t="s">
        <v>40</v>
      </c>
      <c r="AB1214" s="50"/>
      <c r="AC1214" s="51" t="s">
        <v>40</v>
      </c>
      <c r="AD1214" s="54"/>
      <c r="AE1214" s="50"/>
      <c r="AF1214" s="50"/>
      <c r="AG1214" s="51"/>
      <c r="AH1214" s="54" t="s">
        <v>38</v>
      </c>
      <c r="AI1214" s="54"/>
      <c r="AJ1214" s="53"/>
      <c r="AK1214" s="55">
        <f t="shared" si="87"/>
        <v>9</v>
      </c>
      <c r="AL1214" s="56"/>
    </row>
    <row r="1215" spans="1:41" ht="37.5" customHeight="1">
      <c r="A1215" s="22">
        <f>VLOOKUP(C1215,[1]業者一覧!_xlnm.Database,3,FALSE)</f>
        <v>0</v>
      </c>
      <c r="B1215" s="22">
        <f>VLOOKUP(C1215,[1]業者一覧!_xlnm.Database,11,FALSE)</f>
        <v>1</v>
      </c>
      <c r="C1215" s="23">
        <v>158666</v>
      </c>
      <c r="D1215" s="42" t="str">
        <f t="shared" si="88"/>
        <v>04101158666</v>
      </c>
      <c r="E1215" s="43" t="str">
        <f>VLOOKUP(C1215,[1]業者一覧!_xlnm.Database,2,FALSE)</f>
        <v>西村 基也</v>
      </c>
      <c r="F1215" s="44">
        <f>VLOOKUP(C1215,[1]業者一覧!_xlnm.Database,4,FALSE)</f>
        <v>42430</v>
      </c>
      <c r="G1215" s="45">
        <f t="shared" si="89"/>
        <v>44255</v>
      </c>
      <c r="H1215" s="46" t="str">
        <f>VLOOKUP(C1215,[1]業者一覧!_xlnm.Database,12,FALSE)</f>
        <v>西村 基也</v>
      </c>
      <c r="I1215" s="46" t="str">
        <f>VLOOKUP(C1215,[1]業者一覧!_xlnm.Database,13,FALSE)</f>
        <v>ﾆｼﾑﾗﾓﾄﾔ</v>
      </c>
      <c r="J1215" s="29" t="str">
        <f>VLOOKUP(C1215,[1]業者一覧!_xlnm.Database,16,FALSE)</f>
        <v>842-0063</v>
      </c>
      <c r="K1215" s="43" t="str">
        <f>VLOOKUP(C1215,[1]業者一覧!_xlnm.Database,17,FALSE)</f>
        <v>佐賀県神埼市千代田町迎島973</v>
      </c>
      <c r="L1215" s="47" t="str">
        <f>VLOOKUP(C1215,[1]業者一覧!_xlnm.Database,18,FALSE)</f>
        <v>0952-44-5606</v>
      </c>
      <c r="M1215" s="48" t="str">
        <f>VLOOKUP(C1215,[1]業者一覧!_xlnm.Database,19,FALSE)</f>
        <v>佐内</v>
      </c>
      <c r="N1215" s="49"/>
      <c r="O1215" s="50"/>
      <c r="P1215" s="50"/>
      <c r="Q1215" s="50"/>
      <c r="R1215" s="51"/>
      <c r="S1215" s="52" t="s">
        <v>38</v>
      </c>
      <c r="T1215" s="50" t="s">
        <v>38</v>
      </c>
      <c r="U1215" s="50" t="s">
        <v>38</v>
      </c>
      <c r="V1215" s="50" t="s">
        <v>38</v>
      </c>
      <c r="W1215" s="51"/>
      <c r="X1215" s="53"/>
      <c r="Y1215" s="52"/>
      <c r="Z1215" s="50" t="s">
        <v>38</v>
      </c>
      <c r="AA1215" s="50" t="s">
        <v>38</v>
      </c>
      <c r="AB1215" s="50"/>
      <c r="AC1215" s="51" t="s">
        <v>38</v>
      </c>
      <c r="AD1215" s="54"/>
      <c r="AE1215" s="50"/>
      <c r="AF1215" s="50"/>
      <c r="AG1215" s="51"/>
      <c r="AH1215" s="54" t="s">
        <v>38</v>
      </c>
      <c r="AI1215" s="54"/>
      <c r="AJ1215" s="53"/>
      <c r="AK1215" s="55">
        <f t="shared" si="87"/>
        <v>7</v>
      </c>
      <c r="AL1215" s="56"/>
    </row>
    <row r="1216" spans="1:41" ht="37.5" customHeight="1">
      <c r="A1216" s="22">
        <f>VLOOKUP(C1216,[1]業者一覧!_xlnm.Database,3,FALSE)</f>
        <v>0</v>
      </c>
      <c r="B1216" s="22">
        <f>VLOOKUP(C1216,[1]業者一覧!_xlnm.Database,11,FALSE)</f>
        <v>7</v>
      </c>
      <c r="C1216" s="23">
        <v>199680</v>
      </c>
      <c r="D1216" s="42" t="str">
        <f t="shared" si="88"/>
        <v>04107199680</v>
      </c>
      <c r="E1216" s="43" t="str">
        <f>VLOOKUP(C1216,[1]業者一覧!_xlnm.Database,2,FALSE)</f>
        <v>㈱西山金属</v>
      </c>
      <c r="F1216" s="44">
        <f>VLOOKUP(C1216,[1]業者一覧!_xlnm.Database,4,FALSE)</f>
        <v>43112</v>
      </c>
      <c r="G1216" s="45">
        <f t="shared" si="89"/>
        <v>44937</v>
      </c>
      <c r="H1216" s="46" t="str">
        <f>VLOOKUP(C1216,[1]業者一覧!_xlnm.Database,12,FALSE)</f>
        <v>西山 翔</v>
      </c>
      <c r="I1216" s="46" t="str">
        <f>VLOOKUP(C1216,[1]業者一覧!_xlnm.Database,13,FALSE)</f>
        <v>ﾆｼﾔﾏｷﾝｿﾞｸ</v>
      </c>
      <c r="J1216" s="29">
        <f>VLOOKUP(C1216,[1]業者一覧!_xlnm.Database,16,FALSE)</f>
        <v>8494151</v>
      </c>
      <c r="K1216" s="43" t="str">
        <f>VLOOKUP(C1216,[1]業者一覧!_xlnm.Database,17,FALSE)</f>
        <v>佐賀県西松浦郡有田町広瀬山甲2282-2</v>
      </c>
      <c r="L1216" s="47" t="str">
        <f>VLOOKUP(C1216,[1]業者一覧!_xlnm.Database,18,FALSE)</f>
        <v>0955-46-2664</v>
      </c>
      <c r="M1216" s="48" t="str">
        <f>VLOOKUP(C1216,[1]業者一覧!_xlnm.Database,19,FALSE)</f>
        <v>伊内</v>
      </c>
      <c r="N1216" s="49" t="s">
        <v>38</v>
      </c>
      <c r="O1216" s="50"/>
      <c r="P1216" s="60" t="s">
        <v>38</v>
      </c>
      <c r="Q1216" s="50"/>
      <c r="R1216" s="51"/>
      <c r="S1216" s="59" t="s">
        <v>38</v>
      </c>
      <c r="T1216" s="60"/>
      <c r="U1216" s="60" t="s">
        <v>38</v>
      </c>
      <c r="V1216" s="60"/>
      <c r="W1216" s="51"/>
      <c r="X1216" s="53"/>
      <c r="Y1216" s="59" t="s">
        <v>38</v>
      </c>
      <c r="Z1216" s="60" t="s">
        <v>38</v>
      </c>
      <c r="AA1216" s="60" t="s">
        <v>38</v>
      </c>
      <c r="AB1216" s="50"/>
      <c r="AC1216" s="61" t="s">
        <v>38</v>
      </c>
      <c r="AD1216" s="54"/>
      <c r="AE1216" s="50"/>
      <c r="AF1216" s="50"/>
      <c r="AG1216" s="51"/>
      <c r="AH1216" s="54" t="s">
        <v>38</v>
      </c>
      <c r="AI1216" s="54"/>
      <c r="AJ1216" s="53"/>
      <c r="AK1216" s="55">
        <f t="shared" si="87"/>
        <v>8</v>
      </c>
      <c r="AL1216" s="56"/>
    </row>
    <row r="1217" spans="1:40" ht="37.5" customHeight="1">
      <c r="A1217" s="22">
        <f>VLOOKUP(C1217,[1]業者一覧!_xlnm.Database,3,FALSE)</f>
        <v>0</v>
      </c>
      <c r="B1217" s="22">
        <f>VLOOKUP(C1217,[1]業者一覧!_xlnm.Database,11,FALSE)</f>
        <v>3</v>
      </c>
      <c r="C1217" s="23">
        <v>29193</v>
      </c>
      <c r="D1217" s="42" t="str">
        <f t="shared" si="88"/>
        <v>04103029193</v>
      </c>
      <c r="E1217" s="43" t="str">
        <f>VLOOKUP(C1217,[1]業者一覧!_xlnm.Database,2,FALSE)</f>
        <v>日栄商事㈱</v>
      </c>
      <c r="F1217" s="44">
        <f>VLOOKUP(C1217,[1]業者一覧!_xlnm.Database,4,FALSE)</f>
        <v>42428</v>
      </c>
      <c r="G1217" s="45">
        <f t="shared" si="89"/>
        <v>44254</v>
      </c>
      <c r="H1217" s="46" t="str">
        <f>VLOOKUP(C1217,[1]業者一覧!_xlnm.Database,12,FALSE)</f>
        <v>森田 和雄</v>
      </c>
      <c r="I1217" s="46" t="str">
        <f>VLOOKUP(C1217,[1]業者一覧!_xlnm.Database,13,FALSE)</f>
        <v>ﾆﾁｴｲｼｮｳｼﾞ</v>
      </c>
      <c r="J1217" s="29">
        <f>VLOOKUP(C1217,[1]業者一覧!_xlnm.Database,16,FALSE)</f>
        <v>8000064</v>
      </c>
      <c r="K1217" s="43" t="str">
        <f>VLOOKUP(C1217,[1]業者一覧!_xlnm.Database,17,FALSE)</f>
        <v>福岡県北九州市門司区松原2-10-17</v>
      </c>
      <c r="L1217" s="47" t="str">
        <f>VLOOKUP(C1217,[1]業者一覧!_xlnm.Database,18,FALSE)</f>
        <v>093-391-5631</v>
      </c>
      <c r="M1217" s="48" t="str">
        <f>VLOOKUP(C1217,[1]業者一覧!_xlnm.Database,19,FALSE)</f>
        <v>鳥外</v>
      </c>
      <c r="N1217" s="49" t="s">
        <v>38</v>
      </c>
      <c r="O1217" s="50" t="s">
        <v>38</v>
      </c>
      <c r="P1217" s="50" t="s">
        <v>38</v>
      </c>
      <c r="Q1217" s="50" t="s">
        <v>38</v>
      </c>
      <c r="R1217" s="51" t="s">
        <v>38</v>
      </c>
      <c r="S1217" s="52" t="s">
        <v>38</v>
      </c>
      <c r="T1217" s="50" t="s">
        <v>38</v>
      </c>
      <c r="U1217" s="50" t="s">
        <v>38</v>
      </c>
      <c r="V1217" s="50" t="s">
        <v>38</v>
      </c>
      <c r="W1217" s="51" t="s">
        <v>38</v>
      </c>
      <c r="X1217" s="53"/>
      <c r="Y1217" s="52" t="s">
        <v>38</v>
      </c>
      <c r="Z1217" s="50" t="s">
        <v>38</v>
      </c>
      <c r="AA1217" s="50" t="s">
        <v>38</v>
      </c>
      <c r="AB1217" s="50" t="s">
        <v>38</v>
      </c>
      <c r="AC1217" s="51" t="s">
        <v>38</v>
      </c>
      <c r="AD1217" s="54" t="s">
        <v>38</v>
      </c>
      <c r="AE1217" s="50"/>
      <c r="AF1217" s="50" t="s">
        <v>38</v>
      </c>
      <c r="AG1217" s="51"/>
      <c r="AH1217" s="54" t="s">
        <v>38</v>
      </c>
      <c r="AI1217" s="54"/>
      <c r="AJ1217" s="53"/>
      <c r="AK1217" s="55">
        <f t="shared" si="87"/>
        <v>17</v>
      </c>
      <c r="AL1217" s="56"/>
      <c r="AN1217" s="58"/>
    </row>
    <row r="1218" spans="1:40" ht="37.5" customHeight="1">
      <c r="A1218" s="22">
        <f>VLOOKUP(C1218,[1]業者一覧!_xlnm.Database,3,FALSE)</f>
        <v>0</v>
      </c>
      <c r="B1218" s="22">
        <f>VLOOKUP(C1218,[1]業者一覧!_xlnm.Database,11,FALSE)</f>
        <v>1</v>
      </c>
      <c r="C1218" s="23">
        <v>99717</v>
      </c>
      <c r="D1218" s="42" t="str">
        <f t="shared" si="88"/>
        <v>04101099717</v>
      </c>
      <c r="E1218" s="43" t="str">
        <f>VLOOKUP(C1218,[1]業者一覧!_xlnm.Database,2,FALSE)</f>
        <v>㈱ニック</v>
      </c>
      <c r="F1218" s="44">
        <f>VLOOKUP(C1218,[1]業者一覧!_xlnm.Database,4,FALSE)</f>
        <v>43347</v>
      </c>
      <c r="G1218" s="45">
        <f t="shared" si="89"/>
        <v>45172</v>
      </c>
      <c r="H1218" s="46" t="str">
        <f>VLOOKUP(C1218,[1]業者一覧!_xlnm.Database,12,FALSE)</f>
        <v>牧野 廣文</v>
      </c>
      <c r="I1218" s="46" t="str">
        <f>VLOOKUP(C1218,[1]業者一覧!_xlnm.Database,13,FALSE)</f>
        <v>ﾆｯｸ</v>
      </c>
      <c r="J1218" s="29" t="str">
        <f>VLOOKUP(C1218,[1]業者一覧!_xlnm.Database,16,FALSE)</f>
        <v>805-0005</v>
      </c>
      <c r="K1218" s="43" t="str">
        <f>VLOOKUP(C1218,[1]業者一覧!_xlnm.Database,17,FALSE)</f>
        <v>福岡県北九州市八幡東区藤見町6-4</v>
      </c>
      <c r="L1218" s="47" t="str">
        <f>VLOOKUP(C1218,[1]業者一覧!_xlnm.Database,18,FALSE)</f>
        <v>093-671-7191</v>
      </c>
      <c r="M1218" s="48" t="str">
        <f>VLOOKUP(C1218,[1]業者一覧!_xlnm.Database,19,FALSE)</f>
        <v>佐外</v>
      </c>
      <c r="N1218" s="54" t="s">
        <v>42</v>
      </c>
      <c r="O1218" s="50" t="s">
        <v>38</v>
      </c>
      <c r="P1218" s="50" t="s">
        <v>42</v>
      </c>
      <c r="Q1218" s="50" t="s">
        <v>38</v>
      </c>
      <c r="R1218" s="51" t="s">
        <v>38</v>
      </c>
      <c r="S1218" s="52" t="s">
        <v>40</v>
      </c>
      <c r="T1218" s="50" t="s">
        <v>40</v>
      </c>
      <c r="U1218" s="50" t="s">
        <v>40</v>
      </c>
      <c r="V1218" s="50" t="s">
        <v>40</v>
      </c>
      <c r="W1218" s="51" t="s">
        <v>38</v>
      </c>
      <c r="X1218" s="53"/>
      <c r="Y1218" s="52" t="s">
        <v>40</v>
      </c>
      <c r="Z1218" s="50" t="s">
        <v>40</v>
      </c>
      <c r="AA1218" s="50" t="s">
        <v>40</v>
      </c>
      <c r="AB1218" s="50" t="s">
        <v>42</v>
      </c>
      <c r="AC1218" s="51" t="s">
        <v>40</v>
      </c>
      <c r="AD1218" s="54"/>
      <c r="AE1218" s="50"/>
      <c r="AF1218" s="50" t="s">
        <v>42</v>
      </c>
      <c r="AG1218" s="51" t="s">
        <v>42</v>
      </c>
      <c r="AH1218" s="54" t="s">
        <v>42</v>
      </c>
      <c r="AI1218" s="54"/>
      <c r="AJ1218" s="53"/>
      <c r="AK1218" s="55">
        <f t="shared" si="87"/>
        <v>17</v>
      </c>
      <c r="AL1218" s="56"/>
    </row>
    <row r="1219" spans="1:40" ht="37.5" customHeight="1">
      <c r="A1219" s="22">
        <f>VLOOKUP(C1219,[1]業者一覧!_xlnm.Database,3,FALSE)</f>
        <v>0</v>
      </c>
      <c r="B1219" s="22">
        <f>VLOOKUP(C1219,[1]業者一覧!_xlnm.Database,11,FALSE)</f>
        <v>1</v>
      </c>
      <c r="C1219" s="23">
        <v>1771</v>
      </c>
      <c r="D1219" s="42" t="str">
        <f t="shared" si="88"/>
        <v>04101001771</v>
      </c>
      <c r="E1219" s="43" t="str">
        <f>VLOOKUP(C1219,[1]業者一覧!_xlnm.Database,2,FALSE)</f>
        <v>日軽物流㈱</v>
      </c>
      <c r="F1219" s="44">
        <f>VLOOKUP(C1219,[1]業者一覧!_xlnm.Database,4,FALSE)</f>
        <v>42436</v>
      </c>
      <c r="G1219" s="45">
        <f t="shared" si="89"/>
        <v>44261</v>
      </c>
      <c r="H1219" s="46" t="str">
        <f>VLOOKUP(C1219,[1]業者一覧!_xlnm.Database,12,FALSE)</f>
        <v>柴田　正昭</v>
      </c>
      <c r="I1219" s="46" t="str">
        <f>VLOOKUP(C1219,[1]業者一覧!_xlnm.Database,13,FALSE)</f>
        <v>ﾆｯｹｲﾌﾞﾂﾘｭｳ</v>
      </c>
      <c r="J1219" s="29">
        <f>VLOOKUP(C1219,[1]業者一覧!_xlnm.Database,16,FALSE)</f>
        <v>1040032</v>
      </c>
      <c r="K1219" s="43" t="str">
        <f>VLOOKUP(C1219,[1]業者一覧!_xlnm.Database,17,FALSE)</f>
        <v>東京都中央区八丁堀3-4-8</v>
      </c>
      <c r="L1219" s="47" t="str">
        <f>VLOOKUP(C1219,[1]業者一覧!_xlnm.Database,18,FALSE)</f>
        <v>03-6222-7720</v>
      </c>
      <c r="M1219" s="48" t="str">
        <f>VLOOKUP(C1219,[1]業者一覧!_xlnm.Database,19,FALSE)</f>
        <v>佐外</v>
      </c>
      <c r="N1219" s="54"/>
      <c r="O1219" s="50" t="s">
        <v>38</v>
      </c>
      <c r="P1219" s="50"/>
      <c r="Q1219" s="50" t="s">
        <v>38</v>
      </c>
      <c r="R1219" s="51" t="s">
        <v>38</v>
      </c>
      <c r="S1219" s="52" t="s">
        <v>40</v>
      </c>
      <c r="T1219" s="50" t="s">
        <v>40</v>
      </c>
      <c r="U1219" s="50" t="s">
        <v>40</v>
      </c>
      <c r="V1219" s="50" t="s">
        <v>40</v>
      </c>
      <c r="W1219" s="51" t="s">
        <v>38</v>
      </c>
      <c r="X1219" s="53"/>
      <c r="Y1219" s="52" t="s">
        <v>40</v>
      </c>
      <c r="Z1219" s="50" t="s">
        <v>40</v>
      </c>
      <c r="AA1219" s="50" t="s">
        <v>40</v>
      </c>
      <c r="AB1219" s="50"/>
      <c r="AC1219" s="51" t="s">
        <v>40</v>
      </c>
      <c r="AD1219" s="54"/>
      <c r="AE1219" s="50"/>
      <c r="AF1219" s="50"/>
      <c r="AG1219" s="51"/>
      <c r="AH1219" s="54"/>
      <c r="AI1219" s="54"/>
      <c r="AJ1219" s="53"/>
      <c r="AK1219" s="55">
        <f t="shared" si="87"/>
        <v>12</v>
      </c>
      <c r="AL1219" s="56"/>
      <c r="AN1219" s="58"/>
    </row>
    <row r="1220" spans="1:40" ht="37.5" customHeight="1">
      <c r="A1220" s="22">
        <f>VLOOKUP(C1220,[1]業者一覧!_xlnm.Database,3,FALSE)</f>
        <v>0</v>
      </c>
      <c r="B1220" s="22">
        <f>VLOOKUP(C1220,[1]業者一覧!_xlnm.Database,11,FALSE)</f>
        <v>1</v>
      </c>
      <c r="C1220" s="23">
        <v>140295</v>
      </c>
      <c r="D1220" s="42" t="str">
        <f t="shared" si="88"/>
        <v>04101140295</v>
      </c>
      <c r="E1220" s="43" t="str">
        <f>VLOOKUP(C1220,[1]業者一覧!_xlnm.Database,2,FALSE)</f>
        <v>nissa line㈱</v>
      </c>
      <c r="F1220" s="44">
        <f>VLOOKUP(C1220,[1]業者一覧!_xlnm.Database,4,FALSE)</f>
        <v>42600</v>
      </c>
      <c r="G1220" s="45">
        <f t="shared" si="89"/>
        <v>44425</v>
      </c>
      <c r="H1220" s="46" t="str">
        <f>VLOOKUP(C1220,[1]業者一覧!_xlnm.Database,12,FALSE)</f>
        <v>藤木 博文</v>
      </c>
      <c r="I1220" s="46" t="str">
        <f>VLOOKUP(C1220,[1]業者一覧!_xlnm.Database,13,FALSE)</f>
        <v>ﾆｯｻﾗｲﾝ</v>
      </c>
      <c r="J1220" s="29" t="str">
        <f>VLOOKUP(C1220,[1]業者一覧!_xlnm.Database,16,FALSE)</f>
        <v>810-0024</v>
      </c>
      <c r="K1220" s="43" t="str">
        <f>VLOOKUP(C1220,[1]業者一覧!_xlnm.Database,17,FALSE)</f>
        <v>福岡県福岡市中央区小笹2-2-63</v>
      </c>
      <c r="L1220" s="47" t="str">
        <f>VLOOKUP(C1220,[1]業者一覧!_xlnm.Database,18,FALSE)</f>
        <v>092-413-3555</v>
      </c>
      <c r="M1220" s="48" t="str">
        <f>VLOOKUP(C1220,[1]業者一覧!_xlnm.Database,19,FALSE)</f>
        <v>佐外</v>
      </c>
      <c r="N1220" s="54" t="s">
        <v>38</v>
      </c>
      <c r="O1220" s="50" t="s">
        <v>38</v>
      </c>
      <c r="P1220" s="50"/>
      <c r="Q1220" s="50"/>
      <c r="R1220" s="51"/>
      <c r="S1220" s="52" t="s">
        <v>40</v>
      </c>
      <c r="T1220" s="50" t="s">
        <v>40</v>
      </c>
      <c r="U1220" s="50" t="s">
        <v>40</v>
      </c>
      <c r="V1220" s="50" t="s">
        <v>40</v>
      </c>
      <c r="W1220" s="51"/>
      <c r="X1220" s="53"/>
      <c r="Y1220" s="52" t="s">
        <v>40</v>
      </c>
      <c r="Z1220" s="50" t="s">
        <v>40</v>
      </c>
      <c r="AA1220" s="50" t="s">
        <v>40</v>
      </c>
      <c r="AB1220" s="50"/>
      <c r="AC1220" s="51" t="s">
        <v>40</v>
      </c>
      <c r="AD1220" s="54"/>
      <c r="AE1220" s="50"/>
      <c r="AF1220" s="50"/>
      <c r="AG1220" s="51"/>
      <c r="AH1220" s="54" t="s">
        <v>38</v>
      </c>
      <c r="AI1220" s="54"/>
      <c r="AJ1220" s="53"/>
      <c r="AK1220" s="55">
        <f t="shared" si="87"/>
        <v>10</v>
      </c>
      <c r="AL1220" s="56"/>
      <c r="AN1220" s="58"/>
    </row>
    <row r="1221" spans="1:40" ht="37.5" customHeight="1">
      <c r="A1221" s="22">
        <f>VLOOKUP(C1221,[1]業者一覧!_xlnm.Database,3,FALSE)</f>
        <v>0</v>
      </c>
      <c r="B1221" s="22">
        <f>VLOOKUP(C1221,[1]業者一覧!_xlnm.Database,11,FALSE)</f>
        <v>1</v>
      </c>
      <c r="C1221" s="23">
        <v>16946</v>
      </c>
      <c r="D1221" s="42" t="str">
        <f t="shared" si="88"/>
        <v>04101016946</v>
      </c>
      <c r="E1221" s="43" t="str">
        <f>VLOOKUP(C1221,[1]業者一覧!_xlnm.Database,2,FALSE)</f>
        <v>日新工業㈲</v>
      </c>
      <c r="F1221" s="44">
        <f>VLOOKUP(C1221,[1]業者一覧!_xlnm.Database,4,FALSE)</f>
        <v>43674</v>
      </c>
      <c r="G1221" s="45">
        <f t="shared" si="89"/>
        <v>45500</v>
      </c>
      <c r="H1221" s="46" t="str">
        <f>VLOOKUP(C1221,[1]業者一覧!_xlnm.Database,12,FALSE)</f>
        <v>田篭 光枝</v>
      </c>
      <c r="I1221" s="46" t="str">
        <f>VLOOKUP(C1221,[1]業者一覧!_xlnm.Database,13,FALSE)</f>
        <v>ﾆｯｼﾝｺｳｷﾞｮｳ</v>
      </c>
      <c r="J1221" s="29" t="str">
        <f>VLOOKUP(C1221,[1]業者一覧!_xlnm.Database,16,FALSE)</f>
        <v>818-0114</v>
      </c>
      <c r="K1221" s="43" t="str">
        <f>VLOOKUP(C1221,[1]業者一覧!_xlnm.Database,17,FALSE)</f>
        <v>福岡県太宰府市大字北谷字夕内1125-2</v>
      </c>
      <c r="L1221" s="47" t="str">
        <f>VLOOKUP(C1221,[1]業者一覧!_xlnm.Database,18,FALSE)</f>
        <v>092-921-3552</v>
      </c>
      <c r="M1221" s="48" t="str">
        <f>VLOOKUP(C1221,[1]業者一覧!_xlnm.Database,19,FALSE)</f>
        <v>佐外</v>
      </c>
      <c r="N1221" s="54"/>
      <c r="O1221" s="50" t="s">
        <v>39</v>
      </c>
      <c r="P1221" s="50"/>
      <c r="Q1221" s="50"/>
      <c r="R1221" s="51"/>
      <c r="S1221" s="52" t="s">
        <v>40</v>
      </c>
      <c r="T1221" s="50" t="s">
        <v>40</v>
      </c>
      <c r="U1221" s="50" t="s">
        <v>40</v>
      </c>
      <c r="V1221" s="50"/>
      <c r="W1221" s="51"/>
      <c r="X1221" s="53"/>
      <c r="Y1221" s="52"/>
      <c r="Z1221" s="50" t="s">
        <v>40</v>
      </c>
      <c r="AA1221" s="50" t="s">
        <v>40</v>
      </c>
      <c r="AB1221" s="50"/>
      <c r="AC1221" s="51" t="s">
        <v>40</v>
      </c>
      <c r="AD1221" s="54"/>
      <c r="AE1221" s="50"/>
      <c r="AF1221" s="50"/>
      <c r="AG1221" s="51"/>
      <c r="AH1221" s="54" t="s">
        <v>38</v>
      </c>
      <c r="AI1221" s="54"/>
      <c r="AJ1221" s="53"/>
      <c r="AK1221" s="55">
        <f t="shared" si="87"/>
        <v>7</v>
      </c>
      <c r="AL1221" s="56" t="s">
        <v>43</v>
      </c>
    </row>
    <row r="1222" spans="1:40" ht="37.5" customHeight="1">
      <c r="A1222" s="22">
        <f>VLOOKUP(C1222,[1]業者一覧!_xlnm.Database,3,FALSE)</f>
        <v>0</v>
      </c>
      <c r="B1222" s="22">
        <f>VLOOKUP(C1222,[1]業者一覧!_xlnm.Database,11,FALSE)</f>
        <v>3</v>
      </c>
      <c r="C1222" s="23">
        <v>2991</v>
      </c>
      <c r="D1222" s="42" t="str">
        <f t="shared" si="88"/>
        <v>04103002991</v>
      </c>
      <c r="E1222" s="43" t="str">
        <f>VLOOKUP(C1222,[1]業者一覧!_xlnm.Database,2,FALSE)</f>
        <v>日新ゴム資材㈱</v>
      </c>
      <c r="F1222" s="44">
        <f>VLOOKUP(C1222,[1]業者一覧!_xlnm.Database,4,FALSE)</f>
        <v>43577</v>
      </c>
      <c r="G1222" s="45">
        <f t="shared" si="89"/>
        <v>45403</v>
      </c>
      <c r="H1222" s="46" t="str">
        <f>VLOOKUP(C1222,[1]業者一覧!_xlnm.Database,12,FALSE)</f>
        <v>田端 孝光</v>
      </c>
      <c r="I1222" s="46" t="str">
        <f>VLOOKUP(C1222,[1]業者一覧!_xlnm.Database,13,FALSE)</f>
        <v>ﾆｯｼﾝｺﾞﾑｼｻﾞｲ</v>
      </c>
      <c r="J1222" s="29">
        <f>VLOOKUP(C1222,[1]業者一覧!_xlnm.Database,16,FALSE)</f>
        <v>8390837</v>
      </c>
      <c r="K1222" s="43" t="str">
        <f>VLOOKUP(C1222,[1]業者一覧!_xlnm.Database,17,FALSE)</f>
        <v>福岡県久留米市草野町矢作233-2</v>
      </c>
      <c r="L1222" s="47" t="str">
        <f>VLOOKUP(C1222,[1]業者一覧!_xlnm.Database,18,FALSE)</f>
        <v>0942-47-2213</v>
      </c>
      <c r="M1222" s="48" t="str">
        <f>VLOOKUP(C1222,[1]業者一覧!_xlnm.Database,19,FALSE)</f>
        <v>鳥外</v>
      </c>
      <c r="N1222" s="49"/>
      <c r="O1222" s="50"/>
      <c r="P1222" s="50"/>
      <c r="Q1222" s="50"/>
      <c r="R1222" s="51"/>
      <c r="S1222" s="52" t="s">
        <v>50</v>
      </c>
      <c r="T1222" s="50"/>
      <c r="U1222" s="50"/>
      <c r="V1222" s="50"/>
      <c r="W1222" s="51"/>
      <c r="X1222" s="53"/>
      <c r="Y1222" s="52" t="s">
        <v>40</v>
      </c>
      <c r="Z1222" s="50"/>
      <c r="AA1222" s="50"/>
      <c r="AB1222" s="50"/>
      <c r="AC1222" s="51"/>
      <c r="AD1222" s="54"/>
      <c r="AE1222" s="50"/>
      <c r="AF1222" s="50"/>
      <c r="AG1222" s="51"/>
      <c r="AH1222" s="54"/>
      <c r="AI1222" s="54"/>
      <c r="AJ1222" s="53"/>
      <c r="AK1222" s="55">
        <f t="shared" si="87"/>
        <v>2</v>
      </c>
      <c r="AL1222" s="56" t="s">
        <v>118</v>
      </c>
    </row>
    <row r="1223" spans="1:40" ht="37.5" customHeight="1">
      <c r="A1223" s="22">
        <f>VLOOKUP(C1223,[1]業者一覧!_xlnm.Database,3,FALSE)</f>
        <v>0</v>
      </c>
      <c r="B1223" s="22">
        <f>VLOOKUP(C1223,[1]業者一覧!_xlnm.Database,11,FALSE)</f>
        <v>3</v>
      </c>
      <c r="C1223" s="23">
        <v>57365</v>
      </c>
      <c r="D1223" s="42" t="str">
        <f t="shared" si="88"/>
        <v>04103057365</v>
      </c>
      <c r="E1223" s="43" t="str">
        <f>VLOOKUP(C1223,[1]業者一覧!_xlnm.Database,2,FALSE)</f>
        <v>日新メタル㈱</v>
      </c>
      <c r="F1223" s="44">
        <f>VLOOKUP(C1223,[1]業者一覧!_xlnm.Database,4,FALSE)</f>
        <v>42696</v>
      </c>
      <c r="G1223" s="45">
        <f t="shared" si="89"/>
        <v>44521</v>
      </c>
      <c r="H1223" s="46" t="str">
        <f>VLOOKUP(C1223,[1]業者一覧!_xlnm.Database,12,FALSE)</f>
        <v>新井 友京</v>
      </c>
      <c r="I1223" s="46" t="str">
        <f>VLOOKUP(C1223,[1]業者一覧!_xlnm.Database,13,FALSE)</f>
        <v>ﾆｯｼﾝﾒﾀﾙ</v>
      </c>
      <c r="J1223" s="29">
        <f>VLOOKUP(C1223,[1]業者一覧!_xlnm.Database,16,FALSE)</f>
        <v>8120067</v>
      </c>
      <c r="K1223" s="43" t="str">
        <f>VLOOKUP(C1223,[1]業者一覧!_xlnm.Database,17,FALSE)</f>
        <v>福岡県福岡市東区筥松新町1-26</v>
      </c>
      <c r="L1223" s="47" t="str">
        <f>VLOOKUP(C1223,[1]業者一覧!_xlnm.Database,18,FALSE)</f>
        <v>092-621-3220</v>
      </c>
      <c r="M1223" s="48" t="str">
        <f>VLOOKUP(C1223,[1]業者一覧!_xlnm.Database,19,FALSE)</f>
        <v>鳥外</v>
      </c>
      <c r="N1223" s="49" t="s">
        <v>38</v>
      </c>
      <c r="O1223" s="50" t="s">
        <v>38</v>
      </c>
      <c r="P1223" s="50" t="s">
        <v>38</v>
      </c>
      <c r="Q1223" s="50" t="s">
        <v>38</v>
      </c>
      <c r="R1223" s="50" t="s">
        <v>38</v>
      </c>
      <c r="S1223" s="52" t="s">
        <v>38</v>
      </c>
      <c r="T1223" s="50" t="s">
        <v>38</v>
      </c>
      <c r="U1223" s="50" t="s">
        <v>38</v>
      </c>
      <c r="V1223" s="50" t="s">
        <v>38</v>
      </c>
      <c r="W1223" s="50" t="s">
        <v>38</v>
      </c>
      <c r="X1223" s="53"/>
      <c r="Y1223" s="52" t="s">
        <v>38</v>
      </c>
      <c r="Z1223" s="50" t="s">
        <v>38</v>
      </c>
      <c r="AA1223" s="50" t="s">
        <v>38</v>
      </c>
      <c r="AB1223" s="50" t="s">
        <v>38</v>
      </c>
      <c r="AC1223" s="51" t="s">
        <v>38</v>
      </c>
      <c r="AD1223" s="54"/>
      <c r="AE1223" s="50"/>
      <c r="AF1223" s="50" t="s">
        <v>38</v>
      </c>
      <c r="AG1223" s="51"/>
      <c r="AH1223" s="54" t="s">
        <v>38</v>
      </c>
      <c r="AI1223" s="54" t="s">
        <v>42</v>
      </c>
      <c r="AJ1223" s="53" t="s">
        <v>42</v>
      </c>
      <c r="AK1223" s="39">
        <f t="shared" si="87"/>
        <v>16</v>
      </c>
      <c r="AL1223" s="56"/>
    </row>
    <row r="1224" spans="1:40" ht="37.5" customHeight="1">
      <c r="A1224" s="22">
        <f>VLOOKUP(C1224,[1]業者一覧!_xlnm.Database,3,FALSE)</f>
        <v>0</v>
      </c>
      <c r="B1224" s="22">
        <f>VLOOKUP(C1224,[1]業者一覧!_xlnm.Database,11,FALSE)</f>
        <v>5</v>
      </c>
      <c r="C1224" s="23">
        <v>129955</v>
      </c>
      <c r="D1224" s="42" t="str">
        <f t="shared" si="88"/>
        <v>04105129955</v>
      </c>
      <c r="E1224" s="43" t="str">
        <f>VLOOKUP(C1224,[1]業者一覧!_xlnm.Database,2,FALSE)</f>
        <v>㈲ニッセイ建設</v>
      </c>
      <c r="F1224" s="44">
        <f>VLOOKUP(C1224,[1]業者一覧!_xlnm.Database,4,FALSE)</f>
        <v>42613</v>
      </c>
      <c r="G1224" s="45">
        <f t="shared" si="89"/>
        <v>44438</v>
      </c>
      <c r="H1224" s="46" t="str">
        <f>VLOOKUP(C1224,[1]業者一覧!_xlnm.Database,12,FALSE)</f>
        <v>原田 承彦</v>
      </c>
      <c r="I1224" s="46" t="str">
        <f>VLOOKUP(C1224,[1]業者一覧!_xlnm.Database,13,FALSE)</f>
        <v>ﾆｯｾｲｹﾝｾﾂ</v>
      </c>
      <c r="J1224" s="29">
        <f>VLOOKUP(C1224,[1]業者一覧!_xlnm.Database,16,FALSE)</f>
        <v>8470004</v>
      </c>
      <c r="K1224" s="43" t="str">
        <f>VLOOKUP(C1224,[1]業者一覧!_xlnm.Database,17,FALSE)</f>
        <v>佐賀県唐津市養母田322-5</v>
      </c>
      <c r="L1224" s="47" t="str">
        <f>VLOOKUP(C1224,[1]業者一覧!_xlnm.Database,18,FALSE)</f>
        <v>0955-74-7010</v>
      </c>
      <c r="M1224" s="48" t="str">
        <f>VLOOKUP(C1224,[1]業者一覧!_xlnm.Database,19,FALSE)</f>
        <v>唐内</v>
      </c>
      <c r="N1224" s="49" t="s">
        <v>38</v>
      </c>
      <c r="O1224" s="50" t="s">
        <v>38</v>
      </c>
      <c r="P1224" s="50" t="s">
        <v>38</v>
      </c>
      <c r="Q1224" s="50" t="s">
        <v>38</v>
      </c>
      <c r="R1224" s="51" t="s">
        <v>38</v>
      </c>
      <c r="S1224" s="52" t="s">
        <v>40</v>
      </c>
      <c r="T1224" s="50" t="s">
        <v>40</v>
      </c>
      <c r="U1224" s="50" t="s">
        <v>40</v>
      </c>
      <c r="V1224" s="50" t="s">
        <v>40</v>
      </c>
      <c r="W1224" s="51" t="s">
        <v>38</v>
      </c>
      <c r="X1224" s="53"/>
      <c r="Y1224" s="52" t="s">
        <v>40</v>
      </c>
      <c r="Z1224" s="50" t="s">
        <v>40</v>
      </c>
      <c r="AA1224" s="50" t="s">
        <v>40</v>
      </c>
      <c r="AB1224" s="50" t="s">
        <v>40</v>
      </c>
      <c r="AC1224" s="51" t="s">
        <v>40</v>
      </c>
      <c r="AD1224" s="54"/>
      <c r="AE1224" s="50"/>
      <c r="AF1224" s="50" t="s">
        <v>40</v>
      </c>
      <c r="AG1224" s="51"/>
      <c r="AH1224" s="54" t="s">
        <v>38</v>
      </c>
      <c r="AI1224" s="54"/>
      <c r="AJ1224" s="53"/>
      <c r="AK1224" s="55">
        <f t="shared" si="87"/>
        <v>16</v>
      </c>
      <c r="AL1224" s="56"/>
    </row>
    <row r="1225" spans="1:40" ht="37.5" customHeight="1">
      <c r="A1225" s="22">
        <f>VLOOKUP(C1225,[1]業者一覧!_xlnm.Database,3,FALSE)</f>
        <v>0</v>
      </c>
      <c r="B1225" s="22">
        <f>VLOOKUP(C1225,[1]業者一覧!_xlnm.Database,11,FALSE)</f>
        <v>1</v>
      </c>
      <c r="C1225" s="23">
        <v>160242</v>
      </c>
      <c r="D1225" s="42" t="str">
        <f t="shared" si="88"/>
        <v>04101160242</v>
      </c>
      <c r="E1225" s="43" t="str">
        <f>VLOOKUP(C1225,[1]業者一覧!_xlnm.Database,2,FALSE)</f>
        <v>日中交流サービスセンター㈱</v>
      </c>
      <c r="F1225" s="44">
        <f>VLOOKUP(C1225,[1]業者一覧!_xlnm.Database,4,FALSE)</f>
        <v>42692</v>
      </c>
      <c r="G1225" s="45">
        <f t="shared" si="89"/>
        <v>44517</v>
      </c>
      <c r="H1225" s="46" t="str">
        <f>VLOOKUP(C1225,[1]業者一覧!_xlnm.Database,12,FALSE)</f>
        <v>王 伝江</v>
      </c>
      <c r="I1225" s="46" t="str">
        <f>VLOOKUP(C1225,[1]業者一覧!_xlnm.Database,13,FALSE)</f>
        <v>ﾆｯﾁｭｳｺｳﾘｭｳｻｰﾋﾞｽｾﾝﾀｰ</v>
      </c>
      <c r="J1225" s="29">
        <f>VLOOKUP(C1225,[1]業者一覧!_xlnm.Database,16,FALSE)</f>
        <v>1700005</v>
      </c>
      <c r="K1225" s="43" t="str">
        <f>VLOOKUP(C1225,[1]業者一覧!_xlnm.Database,17,FALSE)</f>
        <v>東京都豊島区南大塚2-25-15</v>
      </c>
      <c r="L1225" s="47" t="str">
        <f>VLOOKUP(C1225,[1]業者一覧!_xlnm.Database,18,FALSE)</f>
        <v>03-5940-7290</v>
      </c>
      <c r="M1225" s="48" t="str">
        <f>VLOOKUP(C1225,[1]業者一覧!_xlnm.Database,19,FALSE)</f>
        <v>佐外</v>
      </c>
      <c r="N1225" s="54"/>
      <c r="O1225" s="50"/>
      <c r="P1225" s="50"/>
      <c r="Q1225" s="50"/>
      <c r="R1225" s="51"/>
      <c r="S1225" s="52" t="s">
        <v>40</v>
      </c>
      <c r="T1225" s="50" t="s">
        <v>40</v>
      </c>
      <c r="U1225" s="50" t="s">
        <v>40</v>
      </c>
      <c r="V1225" s="50" t="s">
        <v>38</v>
      </c>
      <c r="W1225" s="51"/>
      <c r="X1225" s="53"/>
      <c r="Y1225" s="52" t="s">
        <v>38</v>
      </c>
      <c r="Z1225" s="50" t="s">
        <v>40</v>
      </c>
      <c r="AA1225" s="50" t="s">
        <v>40</v>
      </c>
      <c r="AB1225" s="50"/>
      <c r="AC1225" s="51" t="s">
        <v>40</v>
      </c>
      <c r="AD1225" s="54"/>
      <c r="AE1225" s="50"/>
      <c r="AF1225" s="50"/>
      <c r="AG1225" s="51"/>
      <c r="AH1225" s="54"/>
      <c r="AI1225" s="54"/>
      <c r="AJ1225" s="53"/>
      <c r="AK1225" s="55">
        <f t="shared" si="87"/>
        <v>8</v>
      </c>
      <c r="AL1225" s="56"/>
    </row>
    <row r="1226" spans="1:40" ht="37.5" customHeight="1">
      <c r="A1226" s="22">
        <f>VLOOKUP(C1226,[1]業者一覧!_xlnm.Database,3,FALSE)</f>
        <v>0</v>
      </c>
      <c r="B1226" s="22">
        <f>VLOOKUP(C1226,[1]業者一覧!_xlnm.Database,11,FALSE)</f>
        <v>1</v>
      </c>
      <c r="C1226" s="23">
        <v>1001</v>
      </c>
      <c r="D1226" s="42" t="str">
        <f t="shared" si="88"/>
        <v>04101001001</v>
      </c>
      <c r="E1226" s="43" t="str">
        <f>VLOOKUP(C1226,[1]業者一覧!_xlnm.Database,2,FALSE)</f>
        <v>日本通運㈱</v>
      </c>
      <c r="F1226" s="44">
        <f>VLOOKUP(C1226,[1]業者一覧!_xlnm.Database,4,FALSE)</f>
        <v>43494</v>
      </c>
      <c r="G1226" s="45">
        <f t="shared" si="89"/>
        <v>45319</v>
      </c>
      <c r="H1226" s="46" t="str">
        <f>VLOOKUP(C1226,[1]業者一覧!_xlnm.Database,12,FALSE)</f>
        <v>齋藤　充</v>
      </c>
      <c r="I1226" s="46" t="str">
        <f>VLOOKUP(C1226,[1]業者一覧!_xlnm.Database,13,FALSE)</f>
        <v>ﾆｯﾎﾟﾝﾂｳｳﾝ</v>
      </c>
      <c r="J1226" s="29">
        <f>VLOOKUP(C1226,[1]業者一覧!_xlnm.Database,16,FALSE)</f>
        <v>8400801</v>
      </c>
      <c r="K1226" s="43" t="str">
        <f>VLOOKUP(C1226,[1]業者一覧!_xlnm.Database,17,FALSE)</f>
        <v>佐賀県佐賀市駅前中央1-5-10</v>
      </c>
      <c r="L1226" s="47" t="str">
        <f>VLOOKUP(C1226,[1]業者一覧!_xlnm.Database,18,FALSE)</f>
        <v>0952-25-0202</v>
      </c>
      <c r="M1226" s="48" t="str">
        <f>VLOOKUP(C1226,[1]業者一覧!_xlnm.Database,19,FALSE)</f>
        <v>佐内</v>
      </c>
      <c r="N1226" s="54" t="s">
        <v>40</v>
      </c>
      <c r="O1226" s="50" t="s">
        <v>40</v>
      </c>
      <c r="P1226" s="50" t="s">
        <v>40</v>
      </c>
      <c r="Q1226" s="50" t="s">
        <v>40</v>
      </c>
      <c r="R1226" s="51" t="s">
        <v>40</v>
      </c>
      <c r="S1226" s="52" t="s">
        <v>48</v>
      </c>
      <c r="T1226" s="50" t="s">
        <v>40</v>
      </c>
      <c r="U1226" s="50" t="s">
        <v>40</v>
      </c>
      <c r="V1226" s="50" t="s">
        <v>40</v>
      </c>
      <c r="W1226" s="51" t="s">
        <v>40</v>
      </c>
      <c r="X1226" s="53"/>
      <c r="Y1226" s="52" t="s">
        <v>48</v>
      </c>
      <c r="Z1226" s="50" t="s">
        <v>48</v>
      </c>
      <c r="AA1226" s="50" t="s">
        <v>48</v>
      </c>
      <c r="AB1226" s="50" t="s">
        <v>40</v>
      </c>
      <c r="AC1226" s="51" t="s">
        <v>40</v>
      </c>
      <c r="AD1226" s="54"/>
      <c r="AE1226" s="50"/>
      <c r="AF1226" s="50" t="s">
        <v>40</v>
      </c>
      <c r="AG1226" s="51" t="s">
        <v>40</v>
      </c>
      <c r="AH1226" s="54" t="s">
        <v>38</v>
      </c>
      <c r="AI1226" s="54" t="s">
        <v>42</v>
      </c>
      <c r="AJ1226" s="53" t="s">
        <v>42</v>
      </c>
      <c r="AK1226" s="55">
        <f t="shared" si="87"/>
        <v>17</v>
      </c>
      <c r="AL1226" s="56"/>
    </row>
    <row r="1227" spans="1:40" ht="37.5" customHeight="1">
      <c r="A1227" s="22">
        <f>VLOOKUP(C1227,[1]業者一覧!_xlnm.Database,3,FALSE)</f>
        <v>0</v>
      </c>
      <c r="B1227" s="22">
        <f>VLOOKUP(C1227,[1]業者一覧!_xlnm.Database,11,FALSE)</f>
        <v>3</v>
      </c>
      <c r="C1227" s="23">
        <v>122265</v>
      </c>
      <c r="D1227" s="42" t="str">
        <f t="shared" si="88"/>
        <v>04103122265</v>
      </c>
      <c r="E1227" s="43" t="str">
        <f>VLOOKUP(C1227,[1]業者一覧!_xlnm.Database,2,FALSE)</f>
        <v>二宮 弘</v>
      </c>
      <c r="F1227" s="44">
        <f>VLOOKUP(C1227,[1]業者一覧!_xlnm.Database,4,FALSE)</f>
        <v>42282</v>
      </c>
      <c r="G1227" s="45">
        <f t="shared" si="89"/>
        <v>44108</v>
      </c>
      <c r="H1227" s="46" t="str">
        <f>VLOOKUP(C1227,[1]業者一覧!_xlnm.Database,12,FALSE)</f>
        <v>二宮 弘</v>
      </c>
      <c r="I1227" s="46" t="str">
        <f>VLOOKUP(C1227,[1]業者一覧!_xlnm.Database,13,FALSE)</f>
        <v>ﾆﾉﾐﾔﾋﾛｼ</v>
      </c>
      <c r="J1227" s="29">
        <f>VLOOKUP(C1227,[1]業者一覧!_xlnm.Database,16,FALSE)</f>
        <v>8490112</v>
      </c>
      <c r="K1227" s="43" t="str">
        <f>VLOOKUP(C1227,[1]業者一覧!_xlnm.Database,17,FALSE)</f>
        <v>佐賀県三養基郡みやき町大字江口2320</v>
      </c>
      <c r="L1227" s="47" t="str">
        <f>VLOOKUP(C1227,[1]業者一覧!_xlnm.Database,18,FALSE)</f>
        <v>0942-89-2708</v>
      </c>
      <c r="M1227" s="48" t="str">
        <f>VLOOKUP(C1227,[1]業者一覧!_xlnm.Database,19,FALSE)</f>
        <v>鳥内</v>
      </c>
      <c r="N1227" s="49"/>
      <c r="O1227" s="50"/>
      <c r="P1227" s="50"/>
      <c r="Q1227" s="50"/>
      <c r="R1227" s="51"/>
      <c r="S1227" s="52" t="s">
        <v>39</v>
      </c>
      <c r="T1227" s="50"/>
      <c r="U1227" s="50"/>
      <c r="V1227" s="50"/>
      <c r="W1227" s="51"/>
      <c r="X1227" s="53"/>
      <c r="Y1227" s="52" t="s">
        <v>39</v>
      </c>
      <c r="Z1227" s="50"/>
      <c r="AA1227" s="50"/>
      <c r="AB1227" s="50"/>
      <c r="AC1227" s="51"/>
      <c r="AD1227" s="54"/>
      <c r="AE1227" s="50"/>
      <c r="AF1227" s="50"/>
      <c r="AG1227" s="51"/>
      <c r="AH1227" s="54"/>
      <c r="AI1227" s="54"/>
      <c r="AJ1227" s="53"/>
      <c r="AK1227" s="55">
        <f t="shared" si="87"/>
        <v>2</v>
      </c>
      <c r="AL1227" s="56" t="s">
        <v>138</v>
      </c>
    </row>
    <row r="1228" spans="1:40" ht="37.5" customHeight="1">
      <c r="A1228" s="63">
        <f>VLOOKUP(C1228,[1]業者一覧!_xlnm.Database,3,FALSE)</f>
        <v>0</v>
      </c>
      <c r="B1228" s="63">
        <f>VLOOKUP(C1228,[1]業者一覧!_xlnm.Database,11,FALSE)</f>
        <v>3</v>
      </c>
      <c r="C1228" s="81">
        <v>2589</v>
      </c>
      <c r="D1228" s="82" t="str">
        <f t="shared" si="88"/>
        <v>04103002589</v>
      </c>
      <c r="E1228" s="83" t="str">
        <f>VLOOKUP(C1228,[1]業者一覧!_xlnm.Database,2,FALSE)</f>
        <v>㈱日本医療環境サービス</v>
      </c>
      <c r="F1228" s="84">
        <f>VLOOKUP(C1228,[1]業者一覧!_xlnm.Database,4,FALSE)</f>
        <v>41755</v>
      </c>
      <c r="G1228" s="85">
        <f>EDATE(F1228,84)-1</f>
        <v>44311</v>
      </c>
      <c r="H1228" s="86" t="str">
        <f>VLOOKUP(C1228,[1]業者一覧!_xlnm.Database,12,FALSE)</f>
        <v>田中 忠昭</v>
      </c>
      <c r="I1228" s="86" t="str">
        <f>VLOOKUP(C1228,[1]業者一覧!_xlnm.Database,13,FALSE)</f>
        <v>ﾆﾎﾝｲﾘｮｳ</v>
      </c>
      <c r="J1228" s="70">
        <f>VLOOKUP(C1228,[1]業者一覧!_xlnm.Database,16,FALSE)</f>
        <v>8112317</v>
      </c>
      <c r="K1228" s="83" t="str">
        <f>VLOOKUP(C1228,[1]業者一覧!_xlnm.Database,17,FALSE)</f>
        <v>福岡県糟屋郡粕屋町長者原東4-8-20</v>
      </c>
      <c r="L1228" s="87" t="str">
        <f>VLOOKUP(C1228,[1]業者一覧!_xlnm.Database,18,FALSE)</f>
        <v>092-938-2200</v>
      </c>
      <c r="M1228" s="88" t="str">
        <f>VLOOKUP(C1228,[1]業者一覧!_xlnm.Database,19,FALSE)</f>
        <v>鳥外</v>
      </c>
      <c r="N1228" s="89"/>
      <c r="O1228" s="90" t="s">
        <v>40</v>
      </c>
      <c r="P1228" s="90" t="s">
        <v>40</v>
      </c>
      <c r="Q1228" s="90" t="s">
        <v>40</v>
      </c>
      <c r="R1228" s="91" t="s">
        <v>40</v>
      </c>
      <c r="S1228" s="92" t="s">
        <v>40</v>
      </c>
      <c r="T1228" s="90"/>
      <c r="U1228" s="90"/>
      <c r="V1228" s="90"/>
      <c r="W1228" s="91"/>
      <c r="X1228" s="93"/>
      <c r="Y1228" s="92" t="s">
        <v>40</v>
      </c>
      <c r="Z1228" s="90" t="s">
        <v>40</v>
      </c>
      <c r="AA1228" s="90" t="s">
        <v>40</v>
      </c>
      <c r="AB1228" s="90"/>
      <c r="AC1228" s="91"/>
      <c r="AD1228" s="94"/>
      <c r="AE1228" s="90"/>
      <c r="AF1228" s="90"/>
      <c r="AG1228" s="91"/>
      <c r="AH1228" s="94"/>
      <c r="AI1228" s="94" t="s">
        <v>42</v>
      </c>
      <c r="AJ1228" s="93"/>
      <c r="AK1228" s="95">
        <f t="shared" si="87"/>
        <v>8</v>
      </c>
      <c r="AL1228" s="96"/>
    </row>
    <row r="1229" spans="1:40" ht="37.5" customHeight="1">
      <c r="A1229" s="22">
        <f>VLOOKUP(C1229,[1]業者一覧!_xlnm.Database,3,FALSE)</f>
        <v>0</v>
      </c>
      <c r="B1229" s="22">
        <f>VLOOKUP(C1229,[1]業者一覧!_xlnm.Database,11,FALSE)</f>
        <v>3</v>
      </c>
      <c r="C1229" s="23">
        <v>4578</v>
      </c>
      <c r="D1229" s="42" t="str">
        <f t="shared" si="88"/>
        <v>04103004578</v>
      </c>
      <c r="E1229" s="43" t="str">
        <f>VLOOKUP(C1229,[1]業者一覧!_xlnm.Database,2,FALSE)</f>
        <v>日本貨物鉄道㈱</v>
      </c>
      <c r="F1229" s="44">
        <f>VLOOKUP(C1229,[1]業者一覧!_xlnm.Database,4,FALSE)</f>
        <v>42323</v>
      </c>
      <c r="G1229" s="45">
        <f t="shared" ref="G1229:G1261" si="90">EDATE(F1229,60)-1</f>
        <v>44149</v>
      </c>
      <c r="H1229" s="46" t="str">
        <f>VLOOKUP(C1229,[1]業者一覧!_xlnm.Database,12,FALSE)</f>
        <v>眞貝　康一</v>
      </c>
      <c r="I1229" s="46" t="str">
        <f>VLOOKUP(C1229,[1]業者一覧!_xlnm.Database,13,FALSE)</f>
        <v>ﾆﾎﾝｶﾓﾂﾃﾂﾄﾞｳ</v>
      </c>
      <c r="J1229" s="29">
        <f>VLOOKUP(C1229,[1]業者一覧!_xlnm.Database,16,FALSE)</f>
        <v>8410024</v>
      </c>
      <c r="K1229" s="43" t="str">
        <f>VLOOKUP(C1229,[1]業者一覧!_xlnm.Database,17,FALSE)</f>
        <v>佐賀県鳥栖市原町字大野1370-4</v>
      </c>
      <c r="L1229" s="47" t="str">
        <f>VLOOKUP(C1229,[1]業者一覧!_xlnm.Database,18,FALSE)</f>
        <v>0942-85-0125</v>
      </c>
      <c r="M1229" s="48" t="str">
        <f>VLOOKUP(C1229,[1]業者一覧!_xlnm.Database,19,FALSE)</f>
        <v>鳥内</v>
      </c>
      <c r="N1229" s="49" t="s">
        <v>38</v>
      </c>
      <c r="O1229" s="50" t="s">
        <v>38</v>
      </c>
      <c r="P1229" s="50" t="s">
        <v>38</v>
      </c>
      <c r="Q1229" s="50" t="s">
        <v>38</v>
      </c>
      <c r="R1229" s="51" t="s">
        <v>38</v>
      </c>
      <c r="S1229" s="52" t="s">
        <v>38</v>
      </c>
      <c r="T1229" s="50" t="s">
        <v>38</v>
      </c>
      <c r="U1229" s="50" t="s">
        <v>38</v>
      </c>
      <c r="V1229" s="50" t="s">
        <v>38</v>
      </c>
      <c r="W1229" s="51" t="s">
        <v>38</v>
      </c>
      <c r="X1229" s="53"/>
      <c r="Y1229" s="52" t="s">
        <v>38</v>
      </c>
      <c r="Z1229" s="50" t="s">
        <v>38</v>
      </c>
      <c r="AA1229" s="50" t="s">
        <v>38</v>
      </c>
      <c r="AB1229" s="50" t="s">
        <v>38</v>
      </c>
      <c r="AC1229" s="51" t="s">
        <v>38</v>
      </c>
      <c r="AD1229" s="54" t="s">
        <v>38</v>
      </c>
      <c r="AE1229" s="50"/>
      <c r="AF1229" s="50" t="s">
        <v>38</v>
      </c>
      <c r="AG1229" s="51" t="s">
        <v>38</v>
      </c>
      <c r="AH1229" s="54"/>
      <c r="AI1229" s="54"/>
      <c r="AJ1229" s="53"/>
      <c r="AK1229" s="55">
        <f t="shared" si="87"/>
        <v>18</v>
      </c>
      <c r="AL1229" s="56"/>
    </row>
    <row r="1230" spans="1:40" ht="37.5" customHeight="1">
      <c r="A1230" s="22">
        <f>VLOOKUP(C1230,[1]業者一覧!_xlnm.Database,3,FALSE)</f>
        <v>0</v>
      </c>
      <c r="B1230" s="22">
        <f>VLOOKUP(C1230,[1]業者一覧!_xlnm.Database,11,FALSE)</f>
        <v>1</v>
      </c>
      <c r="C1230" s="23">
        <v>23539</v>
      </c>
      <c r="D1230" s="24" t="str">
        <f t="shared" si="88"/>
        <v>04101023539</v>
      </c>
      <c r="E1230" s="25" t="str">
        <f>VLOOKUP(C1230,[1]業者一覧!_xlnm.Database,2,FALSE)</f>
        <v>日本カルミック㈱</v>
      </c>
      <c r="F1230" s="26">
        <f>VLOOKUP(C1230,[1]業者一覧!_xlnm.Database,4,FALSE)</f>
        <v>43449</v>
      </c>
      <c r="G1230" s="27">
        <f t="shared" si="90"/>
        <v>45274</v>
      </c>
      <c r="H1230" s="28" t="str">
        <f>VLOOKUP(C1230,[1]業者一覧!_xlnm.Database,12,FALSE)</f>
        <v xml:space="preserve">髙居 隆章 </v>
      </c>
      <c r="I1230" s="28" t="str">
        <f>VLOOKUP(C1230,[1]業者一覧!_xlnm.Database,13,FALSE)</f>
        <v>ﾆﾎﾝｶﾙﾐｯｸ</v>
      </c>
      <c r="J1230" s="29">
        <f>VLOOKUP(C1230,[1]業者一覧!_xlnm.Database,16,FALSE)</f>
        <v>1070052</v>
      </c>
      <c r="K1230" s="25" t="str">
        <f>VLOOKUP(C1230,[1]業者一覧!_xlnm.Database,17,FALSE)</f>
        <v>東京都港区赤坂4-8-19</v>
      </c>
      <c r="L1230" s="30" t="str">
        <f>VLOOKUP(C1230,[1]業者一覧!_xlnm.Database,18,FALSE)</f>
        <v>03-3402-6351</v>
      </c>
      <c r="M1230" s="31" t="str">
        <f>VLOOKUP(C1230,[1]業者一覧!_xlnm.Database,19,FALSE)</f>
        <v>佐外</v>
      </c>
      <c r="N1230" s="32"/>
      <c r="O1230" s="33" t="s">
        <v>38</v>
      </c>
      <c r="P1230" s="33" t="s">
        <v>38</v>
      </c>
      <c r="Q1230" s="33"/>
      <c r="R1230" s="34"/>
      <c r="S1230" s="35" t="s">
        <v>38</v>
      </c>
      <c r="T1230" s="33"/>
      <c r="U1230" s="33"/>
      <c r="V1230" s="33"/>
      <c r="W1230" s="34"/>
      <c r="X1230" s="41"/>
      <c r="Y1230" s="35"/>
      <c r="Z1230" s="33"/>
      <c r="AA1230" s="33"/>
      <c r="AB1230" s="33"/>
      <c r="AC1230" s="34"/>
      <c r="AD1230" s="38"/>
      <c r="AE1230" s="33"/>
      <c r="AF1230" s="33"/>
      <c r="AG1230" s="34"/>
      <c r="AH1230" s="38"/>
      <c r="AI1230" s="38"/>
      <c r="AJ1230" s="41"/>
      <c r="AK1230" s="39">
        <f t="shared" si="87"/>
        <v>3</v>
      </c>
      <c r="AL1230" s="40"/>
    </row>
    <row r="1231" spans="1:40" ht="37.5" customHeight="1">
      <c r="A1231" s="22">
        <f>VLOOKUP(C1231,[1]業者一覧!_xlnm.Database,3,FALSE)</f>
        <v>0</v>
      </c>
      <c r="B1231" s="22">
        <f>VLOOKUP(C1231,[1]業者一覧!_xlnm.Database,11,FALSE)</f>
        <v>3</v>
      </c>
      <c r="C1231" s="23">
        <v>66389</v>
      </c>
      <c r="D1231" s="42" t="str">
        <f t="shared" si="88"/>
        <v>04103066389</v>
      </c>
      <c r="E1231" s="43" t="str">
        <f>VLOOKUP(C1231,[1]業者一覧!_xlnm.Database,2,FALSE)</f>
        <v>㈱日本環境整備センター</v>
      </c>
      <c r="F1231" s="44">
        <f>VLOOKUP(C1231,[1]業者一覧!_xlnm.Database,4,FALSE)</f>
        <v>42085</v>
      </c>
      <c r="G1231" s="45">
        <f t="shared" si="90"/>
        <v>43911</v>
      </c>
      <c r="H1231" s="46" t="str">
        <f>VLOOKUP(C1231,[1]業者一覧!_xlnm.Database,12,FALSE)</f>
        <v>田中 義盛</v>
      </c>
      <c r="I1231" s="46" t="str">
        <f>VLOOKUP(C1231,[1]業者一覧!_xlnm.Database,13,FALSE)</f>
        <v>ﾆﾎﾝｶﾝｷｮｳｾｲﾋﾞｾﾝﾀｰ</v>
      </c>
      <c r="J1231" s="29">
        <f>VLOOKUP(C1231,[1]業者一覧!_xlnm.Database,16,FALSE)</f>
        <v>8300054</v>
      </c>
      <c r="K1231" s="43" t="str">
        <f>VLOOKUP(C1231,[1]業者一覧!_xlnm.Database,17,FALSE)</f>
        <v>福岡県久留米市荒木町荒木1954-14</v>
      </c>
      <c r="L1231" s="47" t="str">
        <f>VLOOKUP(C1231,[1]業者一覧!_xlnm.Database,18,FALSE)</f>
        <v>0942-26-3347</v>
      </c>
      <c r="M1231" s="48" t="str">
        <f>VLOOKUP(C1231,[1]業者一覧!_xlnm.Database,19,FALSE)</f>
        <v>鳥外</v>
      </c>
      <c r="N1231" s="49"/>
      <c r="O1231" s="50"/>
      <c r="P1231" s="50"/>
      <c r="Q1231" s="50"/>
      <c r="R1231" s="51"/>
      <c r="S1231" s="52" t="s">
        <v>38</v>
      </c>
      <c r="T1231" s="50"/>
      <c r="U1231" s="50"/>
      <c r="V1231" s="50"/>
      <c r="W1231" s="51"/>
      <c r="X1231" s="53"/>
      <c r="Y1231" s="52"/>
      <c r="Z1231" s="50" t="s">
        <v>38</v>
      </c>
      <c r="AA1231" s="50" t="s">
        <v>38</v>
      </c>
      <c r="AB1231" s="50"/>
      <c r="AC1231" s="51"/>
      <c r="AD1231" s="54"/>
      <c r="AE1231" s="50"/>
      <c r="AF1231" s="50"/>
      <c r="AG1231" s="51"/>
      <c r="AH1231" s="54" t="s">
        <v>38</v>
      </c>
      <c r="AI1231" s="54"/>
      <c r="AJ1231" s="53"/>
      <c r="AK1231" s="55">
        <f t="shared" si="87"/>
        <v>3</v>
      </c>
      <c r="AL1231" s="56"/>
    </row>
    <row r="1232" spans="1:40" ht="37.5" customHeight="1">
      <c r="A1232" s="22">
        <f>VLOOKUP(C1232,[1]業者一覧!_xlnm.Database,3,FALSE)</f>
        <v>0</v>
      </c>
      <c r="B1232" s="22">
        <f>VLOOKUP(C1232,[1]業者一覧!_xlnm.Database,11,FALSE)</f>
        <v>7</v>
      </c>
      <c r="C1232" s="23">
        <v>172166</v>
      </c>
      <c r="D1232" s="42" t="str">
        <f t="shared" si="88"/>
        <v>04107172166</v>
      </c>
      <c r="E1232" s="43" t="str">
        <f>VLOOKUP(C1232,[1]業者一覧!_xlnm.Database,2,FALSE)</f>
        <v>㈱日本建設公社</v>
      </c>
      <c r="F1232" s="44">
        <f>VLOOKUP(C1232,[1]業者一覧!_xlnm.Database,4,FALSE)</f>
        <v>43275</v>
      </c>
      <c r="G1232" s="45">
        <f t="shared" si="90"/>
        <v>45100</v>
      </c>
      <c r="H1232" s="46" t="str">
        <f>VLOOKUP(C1232,[1]業者一覧!_xlnm.Database,12,FALSE)</f>
        <v>永代 充日出</v>
      </c>
      <c r="I1232" s="46" t="str">
        <f>VLOOKUP(C1232,[1]業者一覧!_xlnm.Database,13,FALSE)</f>
        <v>ﾆﾎﾝｹﾝｾﾂｺｳｼｬ</v>
      </c>
      <c r="J1232" s="29" t="str">
        <f>VLOOKUP(C1232,[1]業者一覧!_xlnm.Database,16,FALSE)</f>
        <v>843-0022</v>
      </c>
      <c r="K1232" s="43" t="str">
        <f>VLOOKUP(C1232,[1]業者一覧!_xlnm.Database,17,FALSE)</f>
        <v>佐賀県武雄市武雄町大字武雄6734</v>
      </c>
      <c r="L1232" s="47" t="str">
        <f>VLOOKUP(C1232,[1]業者一覧!_xlnm.Database,18,FALSE)</f>
        <v>0954-22-2454</v>
      </c>
      <c r="M1232" s="48" t="str">
        <f>VLOOKUP(C1232,[1]業者一覧!_xlnm.Database,19,FALSE)</f>
        <v>杵内</v>
      </c>
      <c r="N1232" s="49"/>
      <c r="O1232" s="50"/>
      <c r="P1232" s="50"/>
      <c r="Q1232" s="50"/>
      <c r="R1232" s="51"/>
      <c r="S1232" s="52" t="s">
        <v>38</v>
      </c>
      <c r="T1232" s="50" t="s">
        <v>38</v>
      </c>
      <c r="U1232" s="50" t="s">
        <v>38</v>
      </c>
      <c r="V1232" s="50"/>
      <c r="W1232" s="51"/>
      <c r="X1232" s="53"/>
      <c r="Y1232" s="52" t="s">
        <v>38</v>
      </c>
      <c r="Z1232" s="50" t="s">
        <v>38</v>
      </c>
      <c r="AA1232" s="50" t="s">
        <v>38</v>
      </c>
      <c r="AB1232" s="50"/>
      <c r="AC1232" s="51" t="s">
        <v>38</v>
      </c>
      <c r="AD1232" s="54"/>
      <c r="AE1232" s="50"/>
      <c r="AF1232" s="50"/>
      <c r="AG1232" s="51"/>
      <c r="AH1232" s="54" t="s">
        <v>38</v>
      </c>
      <c r="AI1232" s="54"/>
      <c r="AJ1232" s="53"/>
      <c r="AK1232" s="55">
        <f t="shared" si="87"/>
        <v>7</v>
      </c>
      <c r="AL1232" s="56"/>
    </row>
    <row r="1233" spans="1:40" ht="37.5" customHeight="1">
      <c r="A1233" s="22">
        <f>VLOOKUP(C1233,[1]業者一覧!_xlnm.Database,3,FALSE)</f>
        <v>0</v>
      </c>
      <c r="B1233" s="22">
        <f>VLOOKUP(C1233,[1]業者一覧!_xlnm.Database,11,FALSE)</f>
        <v>1</v>
      </c>
      <c r="C1233" s="23">
        <v>10748</v>
      </c>
      <c r="D1233" s="42" t="str">
        <f t="shared" si="88"/>
        <v>04101010748</v>
      </c>
      <c r="E1233" s="43" t="str">
        <f>VLOOKUP(C1233,[1]業者一覧!_xlnm.Database,2,FALSE)</f>
        <v>日本資源流通㈱</v>
      </c>
      <c r="F1233" s="44">
        <f>VLOOKUP(C1233,[1]業者一覧!_xlnm.Database,4,FALSE)</f>
        <v>42740</v>
      </c>
      <c r="G1233" s="45">
        <f t="shared" si="90"/>
        <v>44565</v>
      </c>
      <c r="H1233" s="46" t="str">
        <f>VLOOKUP(C1233,[1]業者一覧!_xlnm.Database,12,FALSE)</f>
        <v>大塚 孝司</v>
      </c>
      <c r="I1233" s="46" t="str">
        <f>VLOOKUP(C1233,[1]業者一覧!_xlnm.Database,13,FALSE)</f>
        <v>ﾆﾎﾝｼｹﾞﾝﾘｭｳﾂｳ</v>
      </c>
      <c r="J1233" s="29">
        <f>VLOOKUP(C1233,[1]業者一覧!_xlnm.Database,16,FALSE)</f>
        <v>8030801</v>
      </c>
      <c r="K1233" s="43" t="str">
        <f>VLOOKUP(C1233,[1]業者一覧!_xlnm.Database,17,FALSE)</f>
        <v>福岡県北九州市小倉北区西港町86-13</v>
      </c>
      <c r="L1233" s="47" t="str">
        <f>VLOOKUP(C1233,[1]業者一覧!_xlnm.Database,18,FALSE)</f>
        <v>093-591-5340</v>
      </c>
      <c r="M1233" s="48" t="str">
        <f>VLOOKUP(C1233,[1]業者一覧!_xlnm.Database,19,FALSE)</f>
        <v>佐外</v>
      </c>
      <c r="N1233" s="49"/>
      <c r="O1233" s="50" t="s">
        <v>38</v>
      </c>
      <c r="P1233" s="50"/>
      <c r="Q1233" s="50"/>
      <c r="R1233" s="51"/>
      <c r="S1233" s="52" t="s">
        <v>38</v>
      </c>
      <c r="T1233" s="50" t="s">
        <v>38</v>
      </c>
      <c r="U1233" s="50" t="s">
        <v>38</v>
      </c>
      <c r="V1233" s="50" t="s">
        <v>38</v>
      </c>
      <c r="W1233" s="51"/>
      <c r="X1233" s="53"/>
      <c r="Y1233" s="52" t="s">
        <v>38</v>
      </c>
      <c r="Z1233" s="50" t="s">
        <v>38</v>
      </c>
      <c r="AA1233" s="50" t="s">
        <v>38</v>
      </c>
      <c r="AB1233" s="50"/>
      <c r="AC1233" s="51" t="s">
        <v>38</v>
      </c>
      <c r="AD1233" s="54"/>
      <c r="AE1233" s="50"/>
      <c r="AF1233" s="50"/>
      <c r="AG1233" s="51"/>
      <c r="AH1233" s="54" t="s">
        <v>38</v>
      </c>
      <c r="AI1233" s="54"/>
      <c r="AJ1233" s="53"/>
      <c r="AK1233" s="55">
        <f t="shared" si="87"/>
        <v>9</v>
      </c>
      <c r="AL1233" s="56"/>
    </row>
    <row r="1234" spans="1:40" ht="37.5" customHeight="1">
      <c r="A1234" s="22">
        <f>VLOOKUP(C1234,[1]業者一覧!_xlnm.Database,3,FALSE)</f>
        <v>0</v>
      </c>
      <c r="B1234" s="22">
        <f>VLOOKUP(C1234,[1]業者一覧!_xlnm.Database,11,FALSE)</f>
        <v>1</v>
      </c>
      <c r="C1234" s="23">
        <v>32224</v>
      </c>
      <c r="D1234" s="42" t="str">
        <f t="shared" si="88"/>
        <v>04101032224</v>
      </c>
      <c r="E1234" s="43" t="str">
        <f>VLOOKUP(C1234,[1]業者一覧!_xlnm.Database,2,FALSE)</f>
        <v>日本紙料㈲</v>
      </c>
      <c r="F1234" s="44">
        <f>VLOOKUP(C1234,[1]業者一覧!_xlnm.Database,4,FALSE)</f>
        <v>42118</v>
      </c>
      <c r="G1234" s="45">
        <f t="shared" si="90"/>
        <v>43944</v>
      </c>
      <c r="H1234" s="46" t="str">
        <f>VLOOKUP(C1234,[1]業者一覧!_xlnm.Database,12,FALSE)</f>
        <v>有光 淳一郎</v>
      </c>
      <c r="I1234" s="46" t="str">
        <f>VLOOKUP(C1234,[1]業者一覧!_xlnm.Database,13,FALSE)</f>
        <v>ﾆﾎﾝｼﾘｮｳ</v>
      </c>
      <c r="J1234" s="29" t="str">
        <f>VLOOKUP(C1234,[1]業者一覧!_xlnm.Database,16,FALSE)</f>
        <v>812-0041</v>
      </c>
      <c r="K1234" s="43" t="str">
        <f>VLOOKUP(C1234,[1]業者一覧!_xlnm.Database,17,FALSE)</f>
        <v>福岡県福岡市博多区吉塚6-6-43</v>
      </c>
      <c r="L1234" s="47" t="str">
        <f>VLOOKUP(C1234,[1]業者一覧!_xlnm.Database,18,FALSE)</f>
        <v>092-611-0679</v>
      </c>
      <c r="M1234" s="48" t="str">
        <f>VLOOKUP(C1234,[1]業者一覧!_xlnm.Database,19,FALSE)</f>
        <v>佐外</v>
      </c>
      <c r="N1234" s="54" t="s">
        <v>38</v>
      </c>
      <c r="O1234" s="33" t="s">
        <v>38</v>
      </c>
      <c r="P1234" s="33" t="s">
        <v>38</v>
      </c>
      <c r="Q1234" s="50" t="s">
        <v>38</v>
      </c>
      <c r="R1234" s="51" t="s">
        <v>38</v>
      </c>
      <c r="S1234" s="52" t="s">
        <v>38</v>
      </c>
      <c r="T1234" s="50" t="s">
        <v>40</v>
      </c>
      <c r="U1234" s="50" t="s">
        <v>40</v>
      </c>
      <c r="V1234" s="50" t="s">
        <v>40</v>
      </c>
      <c r="W1234" s="51" t="s">
        <v>38</v>
      </c>
      <c r="X1234" s="53"/>
      <c r="Y1234" s="52" t="s">
        <v>38</v>
      </c>
      <c r="Z1234" s="50" t="s">
        <v>38</v>
      </c>
      <c r="AA1234" s="50" t="s">
        <v>38</v>
      </c>
      <c r="AB1234" s="50" t="s">
        <v>38</v>
      </c>
      <c r="AC1234" s="51" t="s">
        <v>40</v>
      </c>
      <c r="AD1234" s="54"/>
      <c r="AE1234" s="50"/>
      <c r="AF1234" s="50" t="s">
        <v>38</v>
      </c>
      <c r="AG1234" s="51"/>
      <c r="AH1234" s="54" t="s">
        <v>38</v>
      </c>
      <c r="AI1234" s="54"/>
      <c r="AJ1234" s="53"/>
      <c r="AK1234" s="55">
        <f t="shared" ref="AK1234:AK1297" si="91">COUNTA(N1234:AG1234)</f>
        <v>16</v>
      </c>
      <c r="AL1234" s="56"/>
    </row>
    <row r="1235" spans="1:40" ht="37.5" customHeight="1">
      <c r="A1235" s="22">
        <f>VLOOKUP(C1235,[1]業者一覧!_xlnm.Database,3,FALSE)</f>
        <v>0</v>
      </c>
      <c r="B1235" s="22">
        <f>VLOOKUP(C1235,[1]業者一覧!_xlnm.Database,11,FALSE)</f>
        <v>1</v>
      </c>
      <c r="C1235" s="23">
        <v>191554</v>
      </c>
      <c r="D1235" s="42" t="str">
        <f t="shared" si="88"/>
        <v>04101191554</v>
      </c>
      <c r="E1235" s="43" t="str">
        <f>VLOOKUP(C1235,[1]業者一覧!_xlnm.Database,2,FALSE)</f>
        <v>㈱日本総建</v>
      </c>
      <c r="F1235" s="44">
        <f>VLOOKUP(C1235,[1]業者一覧!_xlnm.Database,4,FALSE)</f>
        <v>42703</v>
      </c>
      <c r="G1235" s="45">
        <f t="shared" si="90"/>
        <v>44528</v>
      </c>
      <c r="H1235" s="46" t="str">
        <f>VLOOKUP(C1235,[1]業者一覧!_xlnm.Database,12,FALSE)</f>
        <v>西村 久志</v>
      </c>
      <c r="I1235" s="46" t="str">
        <f>VLOOKUP(C1235,[1]業者一覧!_xlnm.Database,13,FALSE)</f>
        <v>ﾆﾎﾝｿｳｹﾝ</v>
      </c>
      <c r="J1235" s="29">
        <f>VLOOKUP(C1235,[1]業者一覧!_xlnm.Database,16,FALSE)</f>
        <v>8250002</v>
      </c>
      <c r="K1235" s="43" t="str">
        <f>VLOOKUP(C1235,[1]業者一覧!_xlnm.Database,17,FALSE)</f>
        <v>福岡県田川市大字伊田3506-1</v>
      </c>
      <c r="L1235" s="47" t="str">
        <f>VLOOKUP(C1235,[1]業者一覧!_xlnm.Database,18,FALSE)</f>
        <v>0947-44-0205</v>
      </c>
      <c r="M1235" s="48" t="str">
        <f>VLOOKUP(C1235,[1]業者一覧!_xlnm.Database,19,FALSE)</f>
        <v>佐外</v>
      </c>
      <c r="N1235" s="54"/>
      <c r="O1235" s="33" t="s">
        <v>38</v>
      </c>
      <c r="P1235" s="33"/>
      <c r="Q1235" s="50"/>
      <c r="R1235" s="51"/>
      <c r="S1235" s="52" t="s">
        <v>38</v>
      </c>
      <c r="T1235" s="50" t="s">
        <v>38</v>
      </c>
      <c r="U1235" s="50" t="s">
        <v>38</v>
      </c>
      <c r="V1235" s="50" t="s">
        <v>38</v>
      </c>
      <c r="W1235" s="51"/>
      <c r="X1235" s="53"/>
      <c r="Y1235" s="52" t="s">
        <v>38</v>
      </c>
      <c r="Z1235" s="50" t="s">
        <v>38</v>
      </c>
      <c r="AA1235" s="50" t="s">
        <v>38</v>
      </c>
      <c r="AB1235" s="50"/>
      <c r="AC1235" s="51" t="s">
        <v>38</v>
      </c>
      <c r="AD1235" s="54"/>
      <c r="AE1235" s="50"/>
      <c r="AF1235" s="50"/>
      <c r="AG1235" s="51"/>
      <c r="AH1235" s="54" t="s">
        <v>38</v>
      </c>
      <c r="AI1235" s="54"/>
      <c r="AJ1235" s="53"/>
      <c r="AK1235" s="55">
        <f t="shared" si="91"/>
        <v>9</v>
      </c>
      <c r="AL1235" s="56"/>
    </row>
    <row r="1236" spans="1:40" ht="37.5" customHeight="1">
      <c r="A1236" s="22">
        <f>VLOOKUP(C1236,[1]業者一覧!_xlnm.Database,3,FALSE)</f>
        <v>0</v>
      </c>
      <c r="B1236" s="22">
        <f>VLOOKUP(C1236,[1]業者一覧!_xlnm.Database,11,FALSE)</f>
        <v>3</v>
      </c>
      <c r="C1236" s="23">
        <v>47618</v>
      </c>
      <c r="D1236" s="42" t="str">
        <f t="shared" si="88"/>
        <v>04103047618</v>
      </c>
      <c r="E1236" s="43" t="str">
        <f>VLOOKUP(C1236,[1]業者一覧!_xlnm.Database,2,FALSE)</f>
        <v>㈲日本ダストサービス</v>
      </c>
      <c r="F1236" s="44">
        <f>VLOOKUP(C1236,[1]業者一覧!_xlnm.Database,4,FALSE)</f>
        <v>42077</v>
      </c>
      <c r="G1236" s="45">
        <f t="shared" si="90"/>
        <v>43903</v>
      </c>
      <c r="H1236" s="46" t="str">
        <f>VLOOKUP(C1236,[1]業者一覧!_xlnm.Database,12,FALSE)</f>
        <v>竹下 洋一</v>
      </c>
      <c r="I1236" s="46" t="str">
        <f>VLOOKUP(C1236,[1]業者一覧!_xlnm.Database,13,FALSE)</f>
        <v>ﾆﾎﾝﾀﾞｽﾄｻｰﾋﾞｽ</v>
      </c>
      <c r="J1236" s="29">
        <f>VLOOKUP(C1236,[1]業者一覧!_xlnm.Database,16,FALSE)</f>
        <v>8200013</v>
      </c>
      <c r="K1236" s="43" t="str">
        <f>VLOOKUP(C1236,[1]業者一覧!_xlnm.Database,17,FALSE)</f>
        <v>福岡県飯塚市大字上三緒1-47</v>
      </c>
      <c r="L1236" s="47" t="str">
        <f>VLOOKUP(C1236,[1]業者一覧!_xlnm.Database,18,FALSE)</f>
        <v>0948-25-1833</v>
      </c>
      <c r="M1236" s="48" t="str">
        <f>VLOOKUP(C1236,[1]業者一覧!_xlnm.Database,19,FALSE)</f>
        <v>鳥外</v>
      </c>
      <c r="N1236" s="49" t="s">
        <v>40</v>
      </c>
      <c r="O1236" s="50" t="s">
        <v>40</v>
      </c>
      <c r="P1236" s="50" t="s">
        <v>38</v>
      </c>
      <c r="Q1236" s="50" t="s">
        <v>38</v>
      </c>
      <c r="R1236" s="51" t="s">
        <v>38</v>
      </c>
      <c r="S1236" s="52" t="s">
        <v>38</v>
      </c>
      <c r="T1236" s="50" t="s">
        <v>38</v>
      </c>
      <c r="U1236" s="50" t="s">
        <v>38</v>
      </c>
      <c r="V1236" s="50" t="s">
        <v>38</v>
      </c>
      <c r="W1236" s="51" t="s">
        <v>38</v>
      </c>
      <c r="X1236" s="53" t="s">
        <v>38</v>
      </c>
      <c r="Y1236" s="52" t="s">
        <v>38</v>
      </c>
      <c r="Z1236" s="50" t="s">
        <v>38</v>
      </c>
      <c r="AA1236" s="50" t="s">
        <v>38</v>
      </c>
      <c r="AB1236" s="50" t="s">
        <v>38</v>
      </c>
      <c r="AC1236" s="51" t="s">
        <v>38</v>
      </c>
      <c r="AD1236" s="54" t="s">
        <v>38</v>
      </c>
      <c r="AE1236" s="50"/>
      <c r="AF1236" s="50" t="s">
        <v>38</v>
      </c>
      <c r="AG1236" s="51" t="s">
        <v>38</v>
      </c>
      <c r="AH1236" s="54" t="s">
        <v>38</v>
      </c>
      <c r="AI1236" s="54"/>
      <c r="AJ1236" s="53"/>
      <c r="AK1236" s="55">
        <f t="shared" si="91"/>
        <v>19</v>
      </c>
      <c r="AL1236" s="56"/>
    </row>
    <row r="1237" spans="1:40" ht="37.5" customHeight="1">
      <c r="A1237" s="22">
        <f>VLOOKUP(C1237,[1]業者一覧!_xlnm.Database,3,FALSE)</f>
        <v>0</v>
      </c>
      <c r="B1237" s="22">
        <f>VLOOKUP(C1237,[1]業者一覧!_xlnm.Database,11,FALSE)</f>
        <v>1</v>
      </c>
      <c r="C1237" s="23">
        <v>118203</v>
      </c>
      <c r="D1237" s="42" t="str">
        <f t="shared" si="88"/>
        <v>04101118203</v>
      </c>
      <c r="E1237" s="43" t="str">
        <f>VLOOKUP(C1237,[1]業者一覧!_xlnm.Database,2,FALSE)</f>
        <v>㈱日本電工</v>
      </c>
      <c r="F1237" s="44">
        <f>VLOOKUP(C1237,[1]業者一覧!_xlnm.Database,4,FALSE)</f>
        <v>43459</v>
      </c>
      <c r="G1237" s="45">
        <f t="shared" si="90"/>
        <v>45284</v>
      </c>
      <c r="H1237" s="46" t="str">
        <f>VLOOKUP(C1237,[1]業者一覧!_xlnm.Database,12,FALSE)</f>
        <v>草野 昌一</v>
      </c>
      <c r="I1237" s="46" t="str">
        <f>VLOOKUP(C1237,[1]業者一覧!_xlnm.Database,13,FALSE)</f>
        <v>ﾆﾎﾝﾃﾞﾝｺｳ</v>
      </c>
      <c r="J1237" s="29" t="str">
        <f>VLOOKUP(C1237,[1]業者一覧!_xlnm.Database,16,FALSE)</f>
        <v>812-0035</v>
      </c>
      <c r="K1237" s="43" t="str">
        <f>VLOOKUP(C1237,[1]業者一覧!_xlnm.Database,17,FALSE)</f>
        <v>福岡県福岡市博多区中呉服町3-10勝治呉服町ﾋﾞﾙ５階</v>
      </c>
      <c r="L1237" s="47" t="str">
        <f>VLOOKUP(C1237,[1]業者一覧!_xlnm.Database,18,FALSE)</f>
        <v>092-272-3221</v>
      </c>
      <c r="M1237" s="48" t="str">
        <f>VLOOKUP(C1237,[1]業者一覧!_xlnm.Database,19,FALSE)</f>
        <v>佐外</v>
      </c>
      <c r="N1237" s="49"/>
      <c r="O1237" s="50"/>
      <c r="P1237" s="50"/>
      <c r="Q1237" s="50"/>
      <c r="R1237" s="51"/>
      <c r="S1237" s="52" t="s">
        <v>38</v>
      </c>
      <c r="T1237" s="50"/>
      <c r="U1237" s="50"/>
      <c r="V1237" s="50"/>
      <c r="W1237" s="51"/>
      <c r="X1237" s="53"/>
      <c r="Y1237" s="52"/>
      <c r="Z1237" s="50" t="s">
        <v>38</v>
      </c>
      <c r="AA1237" s="50" t="s">
        <v>38</v>
      </c>
      <c r="AB1237" s="50"/>
      <c r="AC1237" s="51"/>
      <c r="AD1237" s="54"/>
      <c r="AE1237" s="50"/>
      <c r="AF1237" s="50"/>
      <c r="AG1237" s="51"/>
      <c r="AH1237" s="54"/>
      <c r="AI1237" s="54"/>
      <c r="AJ1237" s="53"/>
      <c r="AK1237" s="55">
        <f t="shared" si="91"/>
        <v>3</v>
      </c>
      <c r="AL1237" s="56"/>
    </row>
    <row r="1238" spans="1:40" ht="37.5" customHeight="1">
      <c r="A1238" s="22">
        <f>VLOOKUP(C1238,[1]業者一覧!_xlnm.Database,3,FALSE)</f>
        <v>0</v>
      </c>
      <c r="B1238" s="22">
        <f>VLOOKUP(C1238,[1]業者一覧!_xlnm.Database,11,FALSE)</f>
        <v>1</v>
      </c>
      <c r="C1238" s="23">
        <v>280</v>
      </c>
      <c r="D1238" s="42" t="str">
        <f t="shared" si="88"/>
        <v>04101000280</v>
      </c>
      <c r="E1238" s="43" t="str">
        <f>VLOOKUP(C1238,[1]業者一覧!_xlnm.Database,2,FALSE)</f>
        <v>日本道路㈱</v>
      </c>
      <c r="F1238" s="44">
        <f>VLOOKUP(C1238,[1]業者一覧!_xlnm.Database,4,FALSE)</f>
        <v>43667</v>
      </c>
      <c r="G1238" s="45">
        <f t="shared" si="90"/>
        <v>45493</v>
      </c>
      <c r="H1238" s="46" t="str">
        <f>VLOOKUP(C1238,[1]業者一覧!_xlnm.Database,12,FALSE)</f>
        <v>久松 博三</v>
      </c>
      <c r="I1238" s="46" t="str">
        <f>VLOOKUP(C1238,[1]業者一覧!_xlnm.Database,13,FALSE)</f>
        <v>ﾆﾎﾝﾄﾞｳﾛ</v>
      </c>
      <c r="J1238" s="29">
        <f>VLOOKUP(C1238,[1]業者一覧!_xlnm.Database,16,FALSE)</f>
        <v>8160912</v>
      </c>
      <c r="K1238" s="43" t="str">
        <f>VLOOKUP(C1238,[1]業者一覧!_xlnm.Database,17,FALSE)</f>
        <v>福岡県大野城市御笠川4-2-3</v>
      </c>
      <c r="L1238" s="47" t="str">
        <f>VLOOKUP(C1238,[1]業者一覧!_xlnm.Database,18,FALSE)</f>
        <v>092-503-8172</v>
      </c>
      <c r="M1238" s="48" t="str">
        <f>VLOOKUP(C1238,[1]業者一覧!_xlnm.Database,19,FALSE)</f>
        <v>佐外</v>
      </c>
      <c r="N1238" s="49"/>
      <c r="O1238" s="50"/>
      <c r="P1238" s="50"/>
      <c r="Q1238" s="50"/>
      <c r="R1238" s="51"/>
      <c r="S1238" s="52"/>
      <c r="T1238" s="50"/>
      <c r="U1238" s="50"/>
      <c r="V1238" s="50"/>
      <c r="W1238" s="51"/>
      <c r="X1238" s="53"/>
      <c r="Y1238" s="52"/>
      <c r="Z1238" s="50"/>
      <c r="AA1238" s="50"/>
      <c r="AB1238" s="50"/>
      <c r="AC1238" s="51" t="s">
        <v>40</v>
      </c>
      <c r="AD1238" s="54"/>
      <c r="AE1238" s="50"/>
      <c r="AF1238" s="50"/>
      <c r="AG1238" s="51"/>
      <c r="AH1238" s="54"/>
      <c r="AI1238" s="54"/>
      <c r="AJ1238" s="53"/>
      <c r="AK1238" s="55">
        <f t="shared" si="91"/>
        <v>1</v>
      </c>
      <c r="AL1238" s="56"/>
    </row>
    <row r="1239" spans="1:40" ht="37.5" customHeight="1">
      <c r="A1239" s="22">
        <f>VLOOKUP(C1239,[1]業者一覧!_xlnm.Database,3,FALSE)</f>
        <v>0</v>
      </c>
      <c r="B1239" s="22">
        <f>VLOOKUP(C1239,[1]業者一覧!_xlnm.Database,11,FALSE)</f>
        <v>1</v>
      </c>
      <c r="C1239" s="23">
        <v>54635</v>
      </c>
      <c r="D1239" s="42" t="str">
        <f t="shared" si="88"/>
        <v>04101054635</v>
      </c>
      <c r="E1239" s="43" t="str">
        <f>VLOOKUP(C1239,[1]業者一覧!_xlnm.Database,2,FALSE)</f>
        <v>日本図書輸送㈱</v>
      </c>
      <c r="F1239" s="44">
        <f>VLOOKUP(C1239,[1]業者一覧!_xlnm.Database,4,FALSE)</f>
        <v>42898</v>
      </c>
      <c r="G1239" s="45">
        <f t="shared" si="90"/>
        <v>44723</v>
      </c>
      <c r="H1239" s="46" t="str">
        <f>VLOOKUP(C1239,[1]業者一覧!_xlnm.Database,12,FALSE)</f>
        <v>横山　秀一</v>
      </c>
      <c r="I1239" s="46" t="str">
        <f>VLOOKUP(C1239,[1]業者一覧!_xlnm.Database,13,FALSE)</f>
        <v>ﾆﾎﾝﾄｼｮﾕｿｳ</v>
      </c>
      <c r="J1239" s="29" t="str">
        <f>VLOOKUP(C1239,[1]業者一覧!_xlnm.Database,16,FALSE)</f>
        <v>812-0063</v>
      </c>
      <c r="K1239" s="43" t="str">
        <f>VLOOKUP(C1239,[1]業者一覧!_xlnm.Database,17,FALSE)</f>
        <v>福岡県福岡市東区原田1-21-15</v>
      </c>
      <c r="L1239" s="47" t="str">
        <f>VLOOKUP(C1239,[1]業者一覧!_xlnm.Database,18,FALSE)</f>
        <v>092-623-5588</v>
      </c>
      <c r="M1239" s="48" t="str">
        <f>VLOOKUP(C1239,[1]業者一覧!_xlnm.Database,19,FALSE)</f>
        <v>佐外</v>
      </c>
      <c r="N1239" s="54"/>
      <c r="O1239" s="50"/>
      <c r="P1239" s="50"/>
      <c r="Q1239" s="50"/>
      <c r="R1239" s="51"/>
      <c r="S1239" s="52" t="s">
        <v>38</v>
      </c>
      <c r="T1239" s="50" t="s">
        <v>38</v>
      </c>
      <c r="U1239" s="50" t="s">
        <v>38</v>
      </c>
      <c r="V1239" s="50" t="s">
        <v>38</v>
      </c>
      <c r="W1239" s="51"/>
      <c r="X1239" s="53"/>
      <c r="Y1239" s="52"/>
      <c r="Z1239" s="50" t="s">
        <v>38</v>
      </c>
      <c r="AA1239" s="50" t="s">
        <v>38</v>
      </c>
      <c r="AB1239" s="50"/>
      <c r="AC1239" s="51" t="s">
        <v>38</v>
      </c>
      <c r="AD1239" s="54"/>
      <c r="AE1239" s="50"/>
      <c r="AF1239" s="50"/>
      <c r="AG1239" s="51"/>
      <c r="AH1239" s="54"/>
      <c r="AI1239" s="54"/>
      <c r="AJ1239" s="53"/>
      <c r="AK1239" s="55">
        <f t="shared" si="91"/>
        <v>7</v>
      </c>
      <c r="AL1239" s="56"/>
    </row>
    <row r="1240" spans="1:40" ht="37.5" customHeight="1">
      <c r="A1240" s="22">
        <f>VLOOKUP(C1240,[1]業者一覧!_xlnm.Database,3,FALSE)</f>
        <v>0</v>
      </c>
      <c r="B1240" s="22">
        <f>VLOOKUP(C1240,[1]業者一覧!_xlnm.Database,11,FALSE)</f>
        <v>3</v>
      </c>
      <c r="C1240" s="23">
        <v>11462</v>
      </c>
      <c r="D1240" s="42" t="str">
        <f t="shared" si="88"/>
        <v>04103011462</v>
      </c>
      <c r="E1240" s="43" t="str">
        <f>VLOOKUP(C1240,[1]業者一覧!_xlnm.Database,2,FALSE)</f>
        <v>日本バイオテックス㈱</v>
      </c>
      <c r="F1240" s="44">
        <f>VLOOKUP(C1240,[1]業者一覧!_xlnm.Database,4,FALSE)</f>
        <v>42508</v>
      </c>
      <c r="G1240" s="45">
        <f t="shared" si="90"/>
        <v>44333</v>
      </c>
      <c r="H1240" s="46" t="str">
        <f>VLOOKUP(C1240,[1]業者一覧!_xlnm.Database,12,FALSE)</f>
        <v>皆元 博志</v>
      </c>
      <c r="I1240" s="46" t="str">
        <f>VLOOKUP(C1240,[1]業者一覧!_xlnm.Database,13,FALSE)</f>
        <v>ﾆﾎﾝﾊﾞｲｵﾃｯｸｽ</v>
      </c>
      <c r="J1240" s="29">
        <f>VLOOKUP(C1240,[1]業者一覧!_xlnm.Database,16,FALSE)</f>
        <v>8160911</v>
      </c>
      <c r="K1240" s="43" t="str">
        <f>VLOOKUP(C1240,[1]業者一覧!_xlnm.Database,17,FALSE)</f>
        <v>福岡県大野城市大城2-1-12</v>
      </c>
      <c r="L1240" s="47" t="str">
        <f>VLOOKUP(C1240,[1]業者一覧!_xlnm.Database,18,FALSE)</f>
        <v>092-504-6622</v>
      </c>
      <c r="M1240" s="48" t="str">
        <f>VLOOKUP(C1240,[1]業者一覧!_xlnm.Database,19,FALSE)</f>
        <v>鳥外</v>
      </c>
      <c r="N1240" s="49" t="s">
        <v>40</v>
      </c>
      <c r="O1240" s="50" t="s">
        <v>40</v>
      </c>
      <c r="P1240" s="50"/>
      <c r="Q1240" s="50" t="s">
        <v>38</v>
      </c>
      <c r="R1240" s="51"/>
      <c r="S1240" s="52"/>
      <c r="T1240" s="50"/>
      <c r="U1240" s="50"/>
      <c r="V1240" s="50"/>
      <c r="W1240" s="51" t="s">
        <v>40</v>
      </c>
      <c r="X1240" s="53"/>
      <c r="Y1240" s="52"/>
      <c r="Z1240" s="50"/>
      <c r="AA1240" s="50"/>
      <c r="AB1240" s="50"/>
      <c r="AC1240" s="51"/>
      <c r="AD1240" s="54"/>
      <c r="AE1240" s="50"/>
      <c r="AF1240" s="50"/>
      <c r="AG1240" s="51"/>
      <c r="AH1240" s="54"/>
      <c r="AI1240" s="54"/>
      <c r="AJ1240" s="53"/>
      <c r="AK1240" s="55">
        <f t="shared" si="91"/>
        <v>4</v>
      </c>
      <c r="AL1240" s="56"/>
      <c r="AN1240" s="58"/>
    </row>
    <row r="1241" spans="1:40" ht="37.5" customHeight="1">
      <c r="A1241" s="22">
        <f>VLOOKUP(C1241,[1]業者一覧!_xlnm.Database,3,FALSE)</f>
        <v>0</v>
      </c>
      <c r="B1241" s="22">
        <f>VLOOKUP(C1241,[1]業者一覧!_xlnm.Database,11,FALSE)</f>
        <v>1</v>
      </c>
      <c r="C1241" s="23">
        <v>15949</v>
      </c>
      <c r="D1241" s="42" t="str">
        <f t="shared" si="88"/>
        <v>04101015949</v>
      </c>
      <c r="E1241" s="43" t="str">
        <f>VLOOKUP(C1241,[1]業者一覧!_xlnm.Database,2,FALSE)</f>
        <v>日本ビルコム㈱</v>
      </c>
      <c r="F1241" s="44">
        <f>VLOOKUP(C1241,[1]業者一覧!_xlnm.Database,4,FALSE)</f>
        <v>43546</v>
      </c>
      <c r="G1241" s="45">
        <f t="shared" si="90"/>
        <v>45372</v>
      </c>
      <c r="H1241" s="46" t="str">
        <f>VLOOKUP(C1241,[1]業者一覧!_xlnm.Database,12,FALSE)</f>
        <v>江頭 和久</v>
      </c>
      <c r="I1241" s="46" t="str">
        <f>VLOOKUP(C1241,[1]業者一覧!_xlnm.Database,13,FALSE)</f>
        <v>ﾆﾎﾝﾋﾞﾙｺﾑ</v>
      </c>
      <c r="J1241" s="29">
        <f>VLOOKUP(C1241,[1]業者一覧!_xlnm.Database,16,FALSE)</f>
        <v>8400804</v>
      </c>
      <c r="K1241" s="43" t="str">
        <f>VLOOKUP(C1241,[1]業者一覧!_xlnm.Database,17,FALSE)</f>
        <v>佐賀県佐賀市神野東2-2-1</v>
      </c>
      <c r="L1241" s="47" t="str">
        <f>VLOOKUP(C1241,[1]業者一覧!_xlnm.Database,18,FALSE)</f>
        <v>0952-30-0452</v>
      </c>
      <c r="M1241" s="48" t="str">
        <f>VLOOKUP(C1241,[1]業者一覧!_xlnm.Database,19,FALSE)</f>
        <v>佐内</v>
      </c>
      <c r="N1241" s="49" t="s">
        <v>40</v>
      </c>
      <c r="O1241" s="50" t="s">
        <v>40</v>
      </c>
      <c r="P1241" s="50"/>
      <c r="Q1241" s="50"/>
      <c r="R1241" s="51"/>
      <c r="S1241" s="52" t="s">
        <v>40</v>
      </c>
      <c r="T1241" s="50"/>
      <c r="U1241" s="50" t="s">
        <v>40</v>
      </c>
      <c r="V1241" s="50"/>
      <c r="W1241" s="51" t="s">
        <v>40</v>
      </c>
      <c r="X1241" s="53"/>
      <c r="Y1241" s="52"/>
      <c r="Z1241" s="50" t="s">
        <v>40</v>
      </c>
      <c r="AA1241" s="50" t="s">
        <v>40</v>
      </c>
      <c r="AB1241" s="50"/>
      <c r="AC1241" s="51"/>
      <c r="AD1241" s="54"/>
      <c r="AE1241" s="50"/>
      <c r="AF1241" s="50"/>
      <c r="AG1241" s="51"/>
      <c r="AH1241" s="54"/>
      <c r="AI1241" s="54" t="s">
        <v>40</v>
      </c>
      <c r="AJ1241" s="53"/>
      <c r="AK1241" s="55">
        <f t="shared" si="91"/>
        <v>7</v>
      </c>
      <c r="AL1241" s="56"/>
      <c r="AN1241" s="58"/>
    </row>
    <row r="1242" spans="1:40" ht="37.5" customHeight="1">
      <c r="A1242" s="22">
        <f>VLOOKUP(C1242,[1]業者一覧!_xlnm.Database,3,FALSE)</f>
        <v>0</v>
      </c>
      <c r="B1242" s="22">
        <f>VLOOKUP(C1242,[1]業者一覧!_xlnm.Database,11,FALSE)</f>
        <v>3</v>
      </c>
      <c r="C1242" s="23">
        <v>128594</v>
      </c>
      <c r="D1242" s="24" t="str">
        <f t="shared" si="88"/>
        <v>04103128594</v>
      </c>
      <c r="E1242" s="25" t="str">
        <f>VLOOKUP(C1242,[1]業者一覧!_xlnm.Database,2,FALSE)</f>
        <v>日本フォレスト㈱</v>
      </c>
      <c r="F1242" s="26">
        <f>VLOOKUP(C1242,[1]業者一覧!_xlnm.Database,4,FALSE)</f>
        <v>43410</v>
      </c>
      <c r="G1242" s="27">
        <f t="shared" si="90"/>
        <v>45235</v>
      </c>
      <c r="H1242" s="28" t="str">
        <f>VLOOKUP(C1242,[1]業者一覧!_xlnm.Database,12,FALSE)</f>
        <v>森山 和浩</v>
      </c>
      <c r="I1242" s="28" t="str">
        <f>VLOOKUP(C1242,[1]業者一覧!_xlnm.Database,13,FALSE)</f>
        <v>ﾆﾎﾝﾌｫﾚｽﾄ</v>
      </c>
      <c r="J1242" s="29">
        <f>VLOOKUP(C1242,[1]業者一覧!_xlnm.Database,16,FALSE)</f>
        <v>8771371</v>
      </c>
      <c r="K1242" s="25" t="str">
        <f>VLOOKUP(C1242,[1]業者一覧!_xlnm.Database,17,FALSE)</f>
        <v>大分県日田市諸留町2813-22</v>
      </c>
      <c r="L1242" s="30" t="str">
        <f>VLOOKUP(C1242,[1]業者一覧!_xlnm.Database,18,FALSE)</f>
        <v>0973-26-0750</v>
      </c>
      <c r="M1242" s="31" t="str">
        <f>VLOOKUP(C1242,[1]業者一覧!_xlnm.Database,19,FALSE)</f>
        <v>鳥外</v>
      </c>
      <c r="N1242" s="32"/>
      <c r="O1242" s="33"/>
      <c r="P1242" s="33"/>
      <c r="Q1242" s="33"/>
      <c r="R1242" s="34"/>
      <c r="S1242" s="35" t="s">
        <v>38</v>
      </c>
      <c r="T1242" s="33" t="s">
        <v>38</v>
      </c>
      <c r="U1242" s="33" t="s">
        <v>38</v>
      </c>
      <c r="V1242" s="33" t="s">
        <v>38</v>
      </c>
      <c r="W1242" s="34"/>
      <c r="X1242" s="41"/>
      <c r="Y1242" s="35"/>
      <c r="Z1242" s="33" t="s">
        <v>38</v>
      </c>
      <c r="AA1242" s="33"/>
      <c r="AB1242" s="33"/>
      <c r="AC1242" s="34"/>
      <c r="AD1242" s="38"/>
      <c r="AE1242" s="33"/>
      <c r="AF1242" s="33"/>
      <c r="AG1242" s="34"/>
      <c r="AH1242" s="38" t="s">
        <v>38</v>
      </c>
      <c r="AI1242" s="38"/>
      <c r="AJ1242" s="41"/>
      <c r="AK1242" s="39">
        <f t="shared" si="91"/>
        <v>5</v>
      </c>
      <c r="AL1242" s="40"/>
      <c r="AN1242" s="58"/>
    </row>
    <row r="1243" spans="1:40" ht="37.5" customHeight="1">
      <c r="A1243" s="22">
        <f>VLOOKUP(C1243,[1]業者一覧!_xlnm.Database,3,FALSE)</f>
        <v>0</v>
      </c>
      <c r="B1243" s="22">
        <f>VLOOKUP(C1243,[1]業者一覧!_xlnm.Database,11,FALSE)</f>
        <v>1</v>
      </c>
      <c r="C1243" s="23">
        <v>147469</v>
      </c>
      <c r="D1243" s="24" t="str">
        <f t="shared" si="88"/>
        <v>04101147469</v>
      </c>
      <c r="E1243" s="25" t="str">
        <f>VLOOKUP(C1243,[1]業者一覧!_xlnm.Database,2,FALSE)</f>
        <v>日本メタル・システム㈱</v>
      </c>
      <c r="F1243" s="26">
        <f>VLOOKUP(C1243,[1]業者一覧!_xlnm.Database,4,FALSE)</f>
        <v>43459</v>
      </c>
      <c r="G1243" s="27">
        <f t="shared" si="90"/>
        <v>45284</v>
      </c>
      <c r="H1243" s="28" t="str">
        <f>VLOOKUP(C1243,[1]業者一覧!_xlnm.Database,12,FALSE)</f>
        <v>藤崎 克彦</v>
      </c>
      <c r="I1243" s="28" t="str">
        <f>VLOOKUP(C1243,[1]業者一覧!_xlnm.Database,13,FALSE)</f>
        <v>ﾆﾎﾝﾒﾀﾙｼｽﾃﾑ</v>
      </c>
      <c r="J1243" s="29" t="str">
        <f>VLOOKUP(C1243,[1]業者一覧!_xlnm.Database,16,FALSE)</f>
        <v>800-0233</v>
      </c>
      <c r="K1243" s="25" t="str">
        <f>VLOOKUP(C1243,[1]業者一覧!_xlnm.Database,17,FALSE)</f>
        <v>福岡県北九州市小倉南区朽網西1-7-4</v>
      </c>
      <c r="L1243" s="30" t="str">
        <f>VLOOKUP(C1243,[1]業者一覧!_xlnm.Database,18,FALSE)</f>
        <v>093-474-1152</v>
      </c>
      <c r="M1243" s="31" t="str">
        <f>VLOOKUP(C1243,[1]業者一覧!_xlnm.Database,19,FALSE)</f>
        <v>佐外</v>
      </c>
      <c r="N1243" s="32"/>
      <c r="O1243" s="33"/>
      <c r="P1243" s="33"/>
      <c r="Q1243" s="33"/>
      <c r="R1243" s="34"/>
      <c r="S1243" s="35" t="s">
        <v>38</v>
      </c>
      <c r="T1243" s="33" t="s">
        <v>38</v>
      </c>
      <c r="U1243" s="33" t="s">
        <v>38</v>
      </c>
      <c r="V1243" s="33" t="s">
        <v>38</v>
      </c>
      <c r="W1243" s="34"/>
      <c r="X1243" s="41"/>
      <c r="Y1243" s="35" t="s">
        <v>40</v>
      </c>
      <c r="Z1243" s="33" t="s">
        <v>38</v>
      </c>
      <c r="AA1243" s="33" t="s">
        <v>40</v>
      </c>
      <c r="AB1243" s="33"/>
      <c r="AC1243" s="34" t="s">
        <v>40</v>
      </c>
      <c r="AD1243" s="38"/>
      <c r="AE1243" s="33"/>
      <c r="AF1243" s="33"/>
      <c r="AG1243" s="34"/>
      <c r="AH1243" s="38"/>
      <c r="AI1243" s="38"/>
      <c r="AJ1243" s="41"/>
      <c r="AK1243" s="39">
        <f t="shared" si="91"/>
        <v>8</v>
      </c>
      <c r="AL1243" s="40"/>
      <c r="AN1243" s="58"/>
    </row>
    <row r="1244" spans="1:40" ht="37.5" customHeight="1">
      <c r="A1244" s="22">
        <f>VLOOKUP(C1244,[1]業者一覧!_xlnm.Database,3,FALSE)</f>
        <v>0</v>
      </c>
      <c r="B1244" s="22">
        <f>VLOOKUP(C1244,[1]業者一覧!_xlnm.Database,11,FALSE)</f>
        <v>1</v>
      </c>
      <c r="C1244" s="23">
        <v>47419</v>
      </c>
      <c r="D1244" s="42" t="str">
        <f t="shared" si="88"/>
        <v>04101047419</v>
      </c>
      <c r="E1244" s="43" t="str">
        <f>VLOOKUP(C1244,[1]業者一覧!_xlnm.Database,2,FALSE)</f>
        <v>日本メディカルテクノロジー㈱</v>
      </c>
      <c r="F1244" s="44">
        <f>VLOOKUP(C1244,[1]業者一覧!_xlnm.Database,4,FALSE)</f>
        <v>42149</v>
      </c>
      <c r="G1244" s="45">
        <f t="shared" si="90"/>
        <v>43975</v>
      </c>
      <c r="H1244" s="46" t="str">
        <f>VLOOKUP(C1244,[1]業者一覧!_xlnm.Database,12,FALSE)</f>
        <v>安藤 克巳</v>
      </c>
      <c r="I1244" s="46" t="str">
        <f>VLOOKUP(C1244,[1]業者一覧!_xlnm.Database,13,FALSE)</f>
        <v>ﾆﾎﾝﾒﾃﾞｨｶﾙﾃｸﾉﾛｼﾞｰ</v>
      </c>
      <c r="J1244" s="29" t="str">
        <f>VLOOKUP(C1244,[1]業者一覧!_xlnm.Database,16,FALSE)</f>
        <v>812-0051</v>
      </c>
      <c r="K1244" s="43" t="str">
        <f>VLOOKUP(C1244,[1]業者一覧!_xlnm.Database,17,FALSE)</f>
        <v>福岡県福岡市東区箱崎ふ頭6-1-7</v>
      </c>
      <c r="L1244" s="47" t="str">
        <f>VLOOKUP(C1244,[1]業者一覧!_xlnm.Database,18,FALSE)</f>
        <v>092-631-1421</v>
      </c>
      <c r="M1244" s="48" t="str">
        <f>VLOOKUP(C1244,[1]業者一覧!_xlnm.Database,19,FALSE)</f>
        <v>佐外</v>
      </c>
      <c r="N1244" s="49"/>
      <c r="O1244" s="50"/>
      <c r="P1244" s="50"/>
      <c r="Q1244" s="50" t="s">
        <v>38</v>
      </c>
      <c r="R1244" s="51" t="s">
        <v>38</v>
      </c>
      <c r="S1244" s="52" t="s">
        <v>38</v>
      </c>
      <c r="T1244" s="50"/>
      <c r="U1244" s="50"/>
      <c r="V1244" s="50"/>
      <c r="W1244" s="51"/>
      <c r="X1244" s="53"/>
      <c r="Y1244" s="52"/>
      <c r="Z1244" s="50" t="s">
        <v>38</v>
      </c>
      <c r="AA1244" s="50" t="s">
        <v>38</v>
      </c>
      <c r="AB1244" s="50"/>
      <c r="AC1244" s="51"/>
      <c r="AD1244" s="54"/>
      <c r="AE1244" s="50"/>
      <c r="AF1244" s="50"/>
      <c r="AG1244" s="51"/>
      <c r="AH1244" s="54"/>
      <c r="AI1244" s="54"/>
      <c r="AJ1244" s="53"/>
      <c r="AK1244" s="55">
        <f t="shared" si="91"/>
        <v>5</v>
      </c>
      <c r="AL1244" s="56"/>
    </row>
    <row r="1245" spans="1:40" ht="37.5" customHeight="1">
      <c r="A1245" s="22">
        <f>VLOOKUP(C1245,[1]業者一覧!_xlnm.Database,3,FALSE)</f>
        <v>0</v>
      </c>
      <c r="B1245" s="22">
        <f>VLOOKUP(C1245,[1]業者一覧!_xlnm.Database,11,FALSE)</f>
        <v>1</v>
      </c>
      <c r="C1245" s="23">
        <v>6103</v>
      </c>
      <c r="D1245" s="42" t="str">
        <f t="shared" si="88"/>
        <v>04101006103</v>
      </c>
      <c r="E1245" s="43" t="str">
        <f>VLOOKUP(C1245,[1]業者一覧!_xlnm.Database,2,FALSE)</f>
        <v>ニューテクノファースト㈱</v>
      </c>
      <c r="F1245" s="44">
        <f>VLOOKUP(C1245,[1]業者一覧!_xlnm.Database,4,FALSE)</f>
        <v>42011</v>
      </c>
      <c r="G1245" s="45">
        <f t="shared" si="90"/>
        <v>43836</v>
      </c>
      <c r="H1245" s="46" t="str">
        <f>VLOOKUP(C1245,[1]業者一覧!_xlnm.Database,12,FALSE)</f>
        <v>川野 智史</v>
      </c>
      <c r="I1245" s="46" t="str">
        <f>VLOOKUP(C1245,[1]業者一覧!_xlnm.Database,13,FALSE)</f>
        <v>ﾆｭｰﾃｸﾉﾌｧｰｽﾄ</v>
      </c>
      <c r="J1245" s="29">
        <f>VLOOKUP(C1245,[1]業者一覧!_xlnm.Database,16,FALSE)</f>
        <v>8700318</v>
      </c>
      <c r="K1245" s="43" t="str">
        <f>VLOOKUP(C1245,[1]業者一覧!_xlnm.Database,17,FALSE)</f>
        <v>大分県大分市丹生473-1</v>
      </c>
      <c r="L1245" s="47" t="str">
        <f>VLOOKUP(C1245,[1]業者一覧!_xlnm.Database,18,FALSE)</f>
        <v>097-592-5000</v>
      </c>
      <c r="M1245" s="48" t="str">
        <f>VLOOKUP(C1245,[1]業者一覧!_xlnm.Database,19,FALSE)</f>
        <v>佐外</v>
      </c>
      <c r="N1245" s="49" t="s">
        <v>38</v>
      </c>
      <c r="O1245" s="50" t="s">
        <v>38</v>
      </c>
      <c r="P1245" s="50" t="s">
        <v>38</v>
      </c>
      <c r="Q1245" s="50" t="s">
        <v>38</v>
      </c>
      <c r="R1245" s="51" t="s">
        <v>38</v>
      </c>
      <c r="S1245" s="52" t="s">
        <v>38</v>
      </c>
      <c r="T1245" s="50" t="s">
        <v>38</v>
      </c>
      <c r="U1245" s="50" t="s">
        <v>38</v>
      </c>
      <c r="V1245" s="50" t="s">
        <v>38</v>
      </c>
      <c r="W1245" s="51" t="s">
        <v>38</v>
      </c>
      <c r="X1245" s="53"/>
      <c r="Y1245" s="52" t="s">
        <v>38</v>
      </c>
      <c r="Z1245" s="50" t="s">
        <v>38</v>
      </c>
      <c r="AA1245" s="50" t="s">
        <v>38</v>
      </c>
      <c r="AB1245" s="50" t="s">
        <v>38</v>
      </c>
      <c r="AC1245" s="51" t="s">
        <v>38</v>
      </c>
      <c r="AD1245" s="54"/>
      <c r="AE1245" s="50"/>
      <c r="AF1245" s="50" t="s">
        <v>38</v>
      </c>
      <c r="AG1245" s="51"/>
      <c r="AH1245" s="54" t="s">
        <v>38</v>
      </c>
      <c r="AI1245" s="54"/>
      <c r="AJ1245" s="53"/>
      <c r="AK1245" s="55">
        <f t="shared" si="91"/>
        <v>16</v>
      </c>
      <c r="AL1245" s="56"/>
    </row>
    <row r="1246" spans="1:40" ht="37.5" customHeight="1">
      <c r="A1246" s="22">
        <f>VLOOKUP(C1246,[1]業者一覧!_xlnm.Database,3,FALSE)</f>
        <v>0</v>
      </c>
      <c r="B1246" s="22">
        <f>VLOOKUP(C1246,[1]業者一覧!_xlnm.Database,11,FALSE)</f>
        <v>1</v>
      </c>
      <c r="C1246" s="23">
        <v>174187</v>
      </c>
      <c r="D1246" s="42" t="str">
        <f t="shared" si="88"/>
        <v>04101174187</v>
      </c>
      <c r="E1246" s="43" t="str">
        <f>VLOOKUP(C1246,[1]業者一覧!_xlnm.Database,2,FALSE)</f>
        <v>㈱NEXT INNOVATION</v>
      </c>
      <c r="F1246" s="44">
        <f>VLOOKUP(C1246,[1]業者一覧!_xlnm.Database,4,FALSE)</f>
        <v>43380</v>
      </c>
      <c r="G1246" s="45">
        <f t="shared" si="90"/>
        <v>45205</v>
      </c>
      <c r="H1246" s="46" t="str">
        <f>VLOOKUP(C1246,[1]業者一覧!_xlnm.Database,12,FALSE)</f>
        <v>鶴 有紀</v>
      </c>
      <c r="I1246" s="46" t="str">
        <f>VLOOKUP(C1246,[1]業者一覧!_xlnm.Database,13,FALSE)</f>
        <v>ﾈｸｽﾄｲﾉﾍﾞｰｼｮﾝ</v>
      </c>
      <c r="J1246" s="29" t="str">
        <f>VLOOKUP(C1246,[1]業者一覧!_xlnm.Database,16,FALSE)</f>
        <v>842-0015</v>
      </c>
      <c r="K1246" s="43" t="str">
        <f>VLOOKUP(C1246,[1]業者一覧!_xlnm.Database,17,FALSE)</f>
        <v>佐賀県佐賀市富士町上熊川27-1</v>
      </c>
      <c r="L1246" s="47" t="str">
        <f>VLOOKUP(C1246,[1]業者一覧!_xlnm.Database,18,FALSE)</f>
        <v>0952-53-6676</v>
      </c>
      <c r="M1246" s="48" t="str">
        <f>VLOOKUP(C1246,[1]業者一覧!_xlnm.Database,19,FALSE)</f>
        <v>佐内</v>
      </c>
      <c r="N1246" s="49" t="s">
        <v>38</v>
      </c>
      <c r="O1246" s="50" t="s">
        <v>38</v>
      </c>
      <c r="P1246" s="50" t="s">
        <v>38</v>
      </c>
      <c r="Q1246" s="50"/>
      <c r="R1246" s="51"/>
      <c r="S1246" s="52" t="s">
        <v>38</v>
      </c>
      <c r="T1246" s="50" t="s">
        <v>38</v>
      </c>
      <c r="U1246" s="50" t="s">
        <v>38</v>
      </c>
      <c r="V1246" s="50" t="s">
        <v>38</v>
      </c>
      <c r="W1246" s="51" t="s">
        <v>38</v>
      </c>
      <c r="X1246" s="53"/>
      <c r="Y1246" s="52" t="s">
        <v>38</v>
      </c>
      <c r="Z1246" s="50" t="s">
        <v>38</v>
      </c>
      <c r="AA1246" s="50" t="s">
        <v>38</v>
      </c>
      <c r="AB1246" s="50"/>
      <c r="AC1246" s="51" t="s">
        <v>38</v>
      </c>
      <c r="AD1246" s="54" t="s">
        <v>38</v>
      </c>
      <c r="AE1246" s="50" t="s">
        <v>38</v>
      </c>
      <c r="AF1246" s="50"/>
      <c r="AG1246" s="51"/>
      <c r="AH1246" s="54" t="s">
        <v>38</v>
      </c>
      <c r="AI1246" s="54" t="s">
        <v>42</v>
      </c>
      <c r="AJ1246" s="53"/>
      <c r="AK1246" s="55">
        <f t="shared" si="91"/>
        <v>14</v>
      </c>
      <c r="AL1246" s="56"/>
    </row>
    <row r="1247" spans="1:40" ht="37.5" customHeight="1">
      <c r="A1247" s="22">
        <f>VLOOKUP(C1247,[1]業者一覧!_xlnm.Database,3,FALSE)</f>
        <v>0</v>
      </c>
      <c r="B1247" s="22">
        <f>VLOOKUP(C1247,[1]業者一覧!_xlnm.Database,11,FALSE)</f>
        <v>1</v>
      </c>
      <c r="C1247" s="23">
        <v>197759</v>
      </c>
      <c r="D1247" s="42" t="str">
        <f t="shared" ref="D1247:D1310" si="92">0&amp;41&amp;A1247&amp;B1247&amp;VLOOKUP(C1247,桁合わせ,2)&amp;C1247</f>
        <v>04101197759</v>
      </c>
      <c r="E1247" s="43" t="str">
        <f>VLOOKUP(C1247,[1]業者一覧!_xlnm.Database,2,FALSE)</f>
        <v>㈱Next Step</v>
      </c>
      <c r="F1247" s="44">
        <f>VLOOKUP(C1247,[1]業者一覧!_xlnm.Database,4,FALSE)</f>
        <v>43047</v>
      </c>
      <c r="G1247" s="45">
        <f t="shared" si="90"/>
        <v>44872</v>
      </c>
      <c r="H1247" s="46" t="str">
        <f>VLOOKUP(C1247,[1]業者一覧!_xlnm.Database,12,FALSE)</f>
        <v>古賀 睦美</v>
      </c>
      <c r="I1247" s="46" t="str">
        <f>VLOOKUP(C1247,[1]業者一覧!_xlnm.Database,13,FALSE)</f>
        <v>ﾈｸｽﾄｽﾃｯﾌﾟ</v>
      </c>
      <c r="J1247" s="29" t="str">
        <f>VLOOKUP(C1247,[1]業者一覧!_xlnm.Database,16,FALSE)</f>
        <v>840-0811</v>
      </c>
      <c r="K1247" s="43" t="str">
        <f>VLOOKUP(C1247,[1]業者一覧!_xlnm.Database,17,FALSE)</f>
        <v>佐賀県佐賀市若楠3-1352-1</v>
      </c>
      <c r="L1247" s="47" t="str">
        <f>VLOOKUP(C1247,[1]業者一覧!_xlnm.Database,18,FALSE)</f>
        <v>0952-37-0804</v>
      </c>
      <c r="M1247" s="48" t="str">
        <f>VLOOKUP(C1247,[1]業者一覧!_xlnm.Database,19,FALSE)</f>
        <v>佐内</v>
      </c>
      <c r="N1247" s="49"/>
      <c r="O1247" s="50"/>
      <c r="P1247" s="50"/>
      <c r="Q1247" s="50"/>
      <c r="R1247" s="51"/>
      <c r="S1247" s="52" t="s">
        <v>38</v>
      </c>
      <c r="T1247" s="50" t="s">
        <v>38</v>
      </c>
      <c r="U1247" s="50" t="s">
        <v>38</v>
      </c>
      <c r="V1247" s="50" t="s">
        <v>38</v>
      </c>
      <c r="W1247" s="51" t="s">
        <v>38</v>
      </c>
      <c r="X1247" s="53"/>
      <c r="Y1247" s="52" t="s">
        <v>38</v>
      </c>
      <c r="Z1247" s="50" t="s">
        <v>38</v>
      </c>
      <c r="AA1247" s="50" t="s">
        <v>38</v>
      </c>
      <c r="AB1247" s="50"/>
      <c r="AC1247" s="51"/>
      <c r="AD1247" s="54"/>
      <c r="AE1247" s="50"/>
      <c r="AF1247" s="50"/>
      <c r="AG1247" s="51"/>
      <c r="AH1247" s="54"/>
      <c r="AI1247" s="54" t="s">
        <v>42</v>
      </c>
      <c r="AJ1247" s="53"/>
      <c r="AK1247" s="55">
        <f t="shared" si="91"/>
        <v>8</v>
      </c>
      <c r="AL1247" s="56"/>
    </row>
    <row r="1248" spans="1:40" ht="37.5" customHeight="1">
      <c r="A1248" s="22">
        <f>VLOOKUP(C1248,[1]業者一覧!_xlnm.Database,3,FALSE)</f>
        <v>0</v>
      </c>
      <c r="B1248" s="22">
        <f>VLOOKUP(C1248,[1]業者一覧!_xlnm.Database,11,FALSE)</f>
        <v>6</v>
      </c>
      <c r="C1248" s="23">
        <v>11089</v>
      </c>
      <c r="D1248" s="42" t="str">
        <f t="shared" si="92"/>
        <v>04106011089</v>
      </c>
      <c r="E1248" s="43" t="str">
        <f>VLOOKUP(C1248,[1]業者一覧!_xlnm.Database,2,FALSE)</f>
        <v>㈱ネックス</v>
      </c>
      <c r="F1248" s="44">
        <f>VLOOKUP(C1248,[1]業者一覧!_xlnm.Database,4,FALSE)</f>
        <v>42871</v>
      </c>
      <c r="G1248" s="45">
        <f t="shared" si="90"/>
        <v>44696</v>
      </c>
      <c r="H1248" s="46" t="str">
        <f>VLOOKUP(C1248,[1]業者一覧!_xlnm.Database,12,FALSE)</f>
        <v>里元 勝久</v>
      </c>
      <c r="I1248" s="46" t="str">
        <f>VLOOKUP(C1248,[1]業者一覧!_xlnm.Database,13,FALSE)</f>
        <v>ﾈｯｸｽ</v>
      </c>
      <c r="J1248" s="29">
        <f>VLOOKUP(C1248,[1]業者一覧!_xlnm.Database,16,FALSE)</f>
        <v>8571164</v>
      </c>
      <c r="K1248" s="43" t="str">
        <f>VLOOKUP(C1248,[1]業者一覧!_xlnm.Database,17,FALSE)</f>
        <v>長崎県佐世保市白岳町954-2</v>
      </c>
      <c r="L1248" s="47" t="str">
        <f>VLOOKUP(C1248,[1]業者一覧!_xlnm.Database,18,FALSE)</f>
        <v>0956-33-6666</v>
      </c>
      <c r="M1248" s="48" t="str">
        <f>VLOOKUP(C1248,[1]業者一覧!_xlnm.Database,19,FALSE)</f>
        <v>伊外</v>
      </c>
      <c r="N1248" s="49" t="s">
        <v>40</v>
      </c>
      <c r="O1248" s="60" t="s">
        <v>40</v>
      </c>
      <c r="P1248" s="60" t="s">
        <v>40</v>
      </c>
      <c r="Q1248" s="60" t="s">
        <v>40</v>
      </c>
      <c r="R1248" s="61" t="s">
        <v>40</v>
      </c>
      <c r="S1248" s="59" t="s">
        <v>40</v>
      </c>
      <c r="T1248" s="50" t="s">
        <v>38</v>
      </c>
      <c r="U1248" s="50" t="s">
        <v>38</v>
      </c>
      <c r="V1248" s="50" t="s">
        <v>38</v>
      </c>
      <c r="W1248" s="51" t="s">
        <v>38</v>
      </c>
      <c r="X1248" s="53"/>
      <c r="Y1248" s="52"/>
      <c r="Z1248" s="50" t="s">
        <v>38</v>
      </c>
      <c r="AA1248" s="50" t="s">
        <v>38</v>
      </c>
      <c r="AB1248" s="50" t="s">
        <v>38</v>
      </c>
      <c r="AC1248" s="51" t="s">
        <v>40</v>
      </c>
      <c r="AD1248" s="54" t="s">
        <v>38</v>
      </c>
      <c r="AE1248" s="50"/>
      <c r="AF1248" s="50" t="s">
        <v>38</v>
      </c>
      <c r="AG1248" s="51" t="s">
        <v>38</v>
      </c>
      <c r="AH1248" s="54" t="s">
        <v>38</v>
      </c>
      <c r="AI1248" s="54"/>
      <c r="AJ1248" s="53"/>
      <c r="AK1248" s="55">
        <f t="shared" si="91"/>
        <v>17</v>
      </c>
      <c r="AL1248" s="56"/>
    </row>
    <row r="1249" spans="1:40" ht="37.5" customHeight="1">
      <c r="A1249" s="22">
        <f>VLOOKUP(C1249,[1]業者一覧!_xlnm.Database,3,FALSE)</f>
        <v>0</v>
      </c>
      <c r="B1249" s="22">
        <f>VLOOKUP(C1249,[1]業者一覧!_xlnm.Database,11,FALSE)</f>
        <v>1</v>
      </c>
      <c r="C1249" s="23">
        <v>151594</v>
      </c>
      <c r="D1249" s="42" t="str">
        <f t="shared" si="92"/>
        <v>04101151594</v>
      </c>
      <c r="E1249" s="43" t="str">
        <f>VLOOKUP(C1249,[1]業者一覧!_xlnm.Database,2,FALSE)</f>
        <v>㈱のがみ組</v>
      </c>
      <c r="F1249" s="44">
        <f>VLOOKUP(C1249,[1]業者一覧!_xlnm.Database,4,FALSE)</f>
        <v>41954</v>
      </c>
      <c r="G1249" s="45">
        <f t="shared" si="90"/>
        <v>43779</v>
      </c>
      <c r="H1249" s="46" t="str">
        <f>VLOOKUP(C1249,[1]業者一覧!_xlnm.Database,12,FALSE)</f>
        <v>野上 智司</v>
      </c>
      <c r="I1249" s="46" t="str">
        <f>VLOOKUP(C1249,[1]業者一覧!_xlnm.Database,13,FALSE)</f>
        <v>ﾉｶﾞﾐｸﾞﾐ</v>
      </c>
      <c r="J1249" s="29" t="str">
        <f>VLOOKUP(C1249,[1]業者一覧!_xlnm.Database,16,FALSE)</f>
        <v>820-0021</v>
      </c>
      <c r="K1249" s="43" t="str">
        <f>VLOOKUP(C1249,[1]業者一覧!_xlnm.Database,17,FALSE)</f>
        <v>福岡県飯塚市潤野1317-8</v>
      </c>
      <c r="L1249" s="47" t="str">
        <f>VLOOKUP(C1249,[1]業者一覧!_xlnm.Database,18,FALSE)</f>
        <v>0948-28-8424</v>
      </c>
      <c r="M1249" s="48" t="str">
        <f>VLOOKUP(C1249,[1]業者一覧!_xlnm.Database,19,FALSE)</f>
        <v>佐外</v>
      </c>
      <c r="N1249" s="54" t="s">
        <v>40</v>
      </c>
      <c r="O1249" s="50" t="s">
        <v>40</v>
      </c>
      <c r="P1249" s="50" t="s">
        <v>40</v>
      </c>
      <c r="Q1249" s="50" t="s">
        <v>40</v>
      </c>
      <c r="R1249" s="51" t="s">
        <v>40</v>
      </c>
      <c r="S1249" s="52" t="s">
        <v>40</v>
      </c>
      <c r="T1249" s="50" t="s">
        <v>40</v>
      </c>
      <c r="U1249" s="50" t="s">
        <v>40</v>
      </c>
      <c r="V1249" s="50" t="s">
        <v>40</v>
      </c>
      <c r="W1249" s="51" t="s">
        <v>40</v>
      </c>
      <c r="X1249" s="53"/>
      <c r="Y1249" s="52" t="s">
        <v>40</v>
      </c>
      <c r="Z1249" s="50" t="s">
        <v>40</v>
      </c>
      <c r="AA1249" s="50" t="s">
        <v>40</v>
      </c>
      <c r="AB1249" s="50" t="s">
        <v>40</v>
      </c>
      <c r="AC1249" s="51" t="s">
        <v>40</v>
      </c>
      <c r="AD1249" s="54"/>
      <c r="AE1249" s="50"/>
      <c r="AF1249" s="50" t="s">
        <v>40</v>
      </c>
      <c r="AG1249" s="51"/>
      <c r="AH1249" s="54" t="s">
        <v>38</v>
      </c>
      <c r="AI1249" s="54"/>
      <c r="AJ1249" s="53"/>
      <c r="AK1249" s="55">
        <f t="shared" si="91"/>
        <v>16</v>
      </c>
      <c r="AL1249" s="56"/>
      <c r="AN1249" s="58"/>
    </row>
    <row r="1250" spans="1:40" ht="37.5" customHeight="1">
      <c r="A1250" s="22">
        <f>VLOOKUP(C1250,[1]業者一覧!_xlnm.Database,3,FALSE)</f>
        <v>0</v>
      </c>
      <c r="B1250" s="22">
        <f>VLOOKUP(C1250,[1]業者一覧!_xlnm.Database,11,FALSE)</f>
        <v>7</v>
      </c>
      <c r="C1250" s="23">
        <v>57396</v>
      </c>
      <c r="D1250" s="42" t="str">
        <f t="shared" si="92"/>
        <v>04107057396</v>
      </c>
      <c r="E1250" s="43" t="str">
        <f>VLOOKUP(C1250,[1]業者一覧!_xlnm.Database,2,FALSE)</f>
        <v>㈲野口</v>
      </c>
      <c r="F1250" s="44">
        <f>VLOOKUP(C1250,[1]業者一覧!_xlnm.Database,4,FALSE)</f>
        <v>43403</v>
      </c>
      <c r="G1250" s="45">
        <f t="shared" si="90"/>
        <v>45228</v>
      </c>
      <c r="H1250" s="46" t="str">
        <f>VLOOKUP(C1250,[1]業者一覧!_xlnm.Database,12,FALSE)</f>
        <v>野口 治義</v>
      </c>
      <c r="I1250" s="46" t="str">
        <f>VLOOKUP(C1250,[1]業者一覧!_xlnm.Database,13,FALSE)</f>
        <v>ﾉｸﾞﾁ</v>
      </c>
      <c r="J1250" s="29">
        <f>VLOOKUP(C1250,[1]業者一覧!_xlnm.Database,16,FALSE)</f>
        <v>8512126</v>
      </c>
      <c r="K1250" s="43" t="str">
        <f>VLOOKUP(C1250,[1]業者一覧!_xlnm.Database,17,FALSE)</f>
        <v>長崎県西彼杵郡長与町吉無田郷892-45</v>
      </c>
      <c r="L1250" s="47" t="str">
        <f>VLOOKUP(C1250,[1]業者一覧!_xlnm.Database,18,FALSE)</f>
        <v>095-887-5288</v>
      </c>
      <c r="M1250" s="48" t="str">
        <f>VLOOKUP(C1250,[1]業者一覧!_xlnm.Database,19,FALSE)</f>
        <v>杵外</v>
      </c>
      <c r="N1250" s="54"/>
      <c r="O1250" s="50" t="s">
        <v>38</v>
      </c>
      <c r="P1250" s="50"/>
      <c r="Q1250" s="50"/>
      <c r="R1250" s="51"/>
      <c r="S1250" s="52" t="s">
        <v>38</v>
      </c>
      <c r="T1250" s="50" t="s">
        <v>38</v>
      </c>
      <c r="U1250" s="50" t="s">
        <v>38</v>
      </c>
      <c r="V1250" s="50" t="s">
        <v>38</v>
      </c>
      <c r="W1250" s="51" t="s">
        <v>38</v>
      </c>
      <c r="X1250" s="53"/>
      <c r="Y1250" s="52" t="s">
        <v>38</v>
      </c>
      <c r="Z1250" s="50" t="s">
        <v>38</v>
      </c>
      <c r="AA1250" s="50" t="s">
        <v>38</v>
      </c>
      <c r="AB1250" s="50"/>
      <c r="AC1250" s="51" t="s">
        <v>38</v>
      </c>
      <c r="AD1250" s="54"/>
      <c r="AE1250" s="50"/>
      <c r="AF1250" s="50"/>
      <c r="AG1250" s="51"/>
      <c r="AH1250" s="54"/>
      <c r="AI1250" s="54"/>
      <c r="AJ1250" s="53"/>
      <c r="AK1250" s="55">
        <f t="shared" si="91"/>
        <v>10</v>
      </c>
      <c r="AL1250" s="56"/>
      <c r="AN1250" s="58"/>
    </row>
    <row r="1251" spans="1:40" ht="37.5" customHeight="1">
      <c r="A1251" s="22">
        <f>VLOOKUP(C1251,[1]業者一覧!_xlnm.Database,3,FALSE)</f>
        <v>0</v>
      </c>
      <c r="B1251" s="22">
        <f>VLOOKUP(C1251,[1]業者一覧!_xlnm.Database,11,FALSE)</f>
        <v>1</v>
      </c>
      <c r="C1251" s="23">
        <v>187011</v>
      </c>
      <c r="D1251" s="42" t="str">
        <f t="shared" si="92"/>
        <v>04101187011</v>
      </c>
      <c r="E1251" s="43" t="str">
        <f>VLOOKUP(C1251,[1]業者一覧!_xlnm.Database,2,FALSE)</f>
        <v>野口 憲一</v>
      </c>
      <c r="F1251" s="44">
        <f>VLOOKUP(C1251,[1]業者一覧!_xlnm.Database,4,FALSE)</f>
        <v>42401</v>
      </c>
      <c r="G1251" s="45">
        <f t="shared" si="90"/>
        <v>44227</v>
      </c>
      <c r="H1251" s="46" t="str">
        <f>VLOOKUP(C1251,[1]業者一覧!_xlnm.Database,12,FALSE)</f>
        <v>野口 憲一</v>
      </c>
      <c r="I1251" s="46" t="str">
        <f>VLOOKUP(C1251,[1]業者一覧!_xlnm.Database,13,FALSE)</f>
        <v>ﾉｸﾞﾁｹﾝｲﾁ</v>
      </c>
      <c r="J1251" s="29" t="str">
        <f>VLOOKUP(C1251,[1]業者一覧!_xlnm.Database,16,FALSE)</f>
        <v>840-0013</v>
      </c>
      <c r="K1251" s="43" t="str">
        <f>VLOOKUP(C1251,[1]業者一覧!_xlnm.Database,17,FALSE)</f>
        <v>佐賀県佐賀市北川副町大字新郷488-4</v>
      </c>
      <c r="L1251" s="47" t="str">
        <f>VLOOKUP(C1251,[1]業者一覧!_xlnm.Database,18,FALSE)</f>
        <v>0952-97-6052</v>
      </c>
      <c r="M1251" s="48" t="str">
        <f>VLOOKUP(C1251,[1]業者一覧!_xlnm.Database,19,FALSE)</f>
        <v>佐内</v>
      </c>
      <c r="N1251" s="49" t="s">
        <v>38</v>
      </c>
      <c r="O1251" s="50" t="s">
        <v>38</v>
      </c>
      <c r="P1251" s="50"/>
      <c r="Q1251" s="50"/>
      <c r="R1251" s="51"/>
      <c r="S1251" s="52" t="s">
        <v>38</v>
      </c>
      <c r="T1251" s="50" t="s">
        <v>38</v>
      </c>
      <c r="U1251" s="50" t="s">
        <v>38</v>
      </c>
      <c r="V1251" s="50" t="s">
        <v>38</v>
      </c>
      <c r="W1251" s="51"/>
      <c r="X1251" s="53"/>
      <c r="Y1251" s="52" t="s">
        <v>38</v>
      </c>
      <c r="Z1251" s="50" t="s">
        <v>38</v>
      </c>
      <c r="AA1251" s="50" t="s">
        <v>38</v>
      </c>
      <c r="AB1251" s="50"/>
      <c r="AC1251" s="51" t="s">
        <v>38</v>
      </c>
      <c r="AD1251" s="54"/>
      <c r="AE1251" s="50"/>
      <c r="AF1251" s="50" t="s">
        <v>38</v>
      </c>
      <c r="AG1251" s="51"/>
      <c r="AH1251" s="54" t="s">
        <v>38</v>
      </c>
      <c r="AI1251" s="54"/>
      <c r="AJ1251" s="53"/>
      <c r="AK1251" s="55">
        <f t="shared" si="91"/>
        <v>11</v>
      </c>
      <c r="AL1251" s="56"/>
      <c r="AN1251" s="58"/>
    </row>
    <row r="1252" spans="1:40" ht="37.5" customHeight="1">
      <c r="A1252" s="22">
        <f>VLOOKUP(C1252,[1]業者一覧!_xlnm.Database,3,FALSE)</f>
        <v>0</v>
      </c>
      <c r="B1252" s="22">
        <f>VLOOKUP(C1252,[1]業者一覧!_xlnm.Database,11,FALSE)</f>
        <v>1</v>
      </c>
      <c r="C1252" s="23">
        <v>29371</v>
      </c>
      <c r="D1252" s="42" t="str">
        <f t="shared" si="92"/>
        <v>04101029371</v>
      </c>
      <c r="E1252" s="43" t="str">
        <f>VLOOKUP(C1252,[1]業者一覧!_xlnm.Database,2,FALSE)</f>
        <v>㈲野口商会</v>
      </c>
      <c r="F1252" s="44">
        <f>VLOOKUP(C1252,[1]業者一覧!_xlnm.Database,4,FALSE)</f>
        <v>42092</v>
      </c>
      <c r="G1252" s="45">
        <f t="shared" si="90"/>
        <v>43918</v>
      </c>
      <c r="H1252" s="46" t="str">
        <f>VLOOKUP(C1252,[1]業者一覧!_xlnm.Database,12,FALSE)</f>
        <v>野口 健</v>
      </c>
      <c r="I1252" s="46" t="str">
        <f>VLOOKUP(C1252,[1]業者一覧!_xlnm.Database,13,FALSE)</f>
        <v>ﾉｸﾞﾁｼｮｳｶｲ</v>
      </c>
      <c r="J1252" s="29">
        <f>VLOOKUP(C1252,[1]業者一覧!_xlnm.Database,16,FALSE)</f>
        <v>8490934</v>
      </c>
      <c r="K1252" s="43" t="str">
        <f>VLOOKUP(C1252,[1]業者一覧!_xlnm.Database,17,FALSE)</f>
        <v>佐賀県佐賀市開成6-11-8</v>
      </c>
      <c r="L1252" s="47" t="str">
        <f>VLOOKUP(C1252,[1]業者一覧!_xlnm.Database,18,FALSE)</f>
        <v>0952-31-5134</v>
      </c>
      <c r="M1252" s="48" t="str">
        <f>VLOOKUP(C1252,[1]業者一覧!_xlnm.Database,19,FALSE)</f>
        <v>佐内</v>
      </c>
      <c r="N1252" s="49" t="s">
        <v>38</v>
      </c>
      <c r="O1252" s="50"/>
      <c r="P1252" s="50" t="s">
        <v>38</v>
      </c>
      <c r="Q1252" s="50"/>
      <c r="R1252" s="51"/>
      <c r="S1252" s="52" t="s">
        <v>40</v>
      </c>
      <c r="T1252" s="50" t="s">
        <v>38</v>
      </c>
      <c r="U1252" s="50" t="s">
        <v>38</v>
      </c>
      <c r="V1252" s="50" t="s">
        <v>38</v>
      </c>
      <c r="W1252" s="51" t="s">
        <v>38</v>
      </c>
      <c r="X1252" s="53"/>
      <c r="Y1252" s="52" t="s">
        <v>38</v>
      </c>
      <c r="Z1252" s="50" t="s">
        <v>38</v>
      </c>
      <c r="AA1252" s="50" t="s">
        <v>40</v>
      </c>
      <c r="AB1252" s="50"/>
      <c r="AC1252" s="51" t="s">
        <v>40</v>
      </c>
      <c r="AD1252" s="54"/>
      <c r="AE1252" s="50"/>
      <c r="AF1252" s="50"/>
      <c r="AG1252" s="51"/>
      <c r="AH1252" s="54" t="s">
        <v>38</v>
      </c>
      <c r="AI1252" s="54"/>
      <c r="AJ1252" s="53"/>
      <c r="AK1252" s="55">
        <f t="shared" si="91"/>
        <v>11</v>
      </c>
      <c r="AL1252" s="56"/>
    </row>
    <row r="1253" spans="1:40" ht="37.5" customHeight="1">
      <c r="A1253" s="22">
        <f>VLOOKUP(C1253,[1]業者一覧!_xlnm.Database,3,FALSE)</f>
        <v>0</v>
      </c>
      <c r="B1253" s="22">
        <f>VLOOKUP(C1253,[1]業者一覧!_xlnm.Database,11,FALSE)</f>
        <v>7</v>
      </c>
      <c r="C1253" s="23">
        <v>205834</v>
      </c>
      <c r="D1253" s="42" t="str">
        <f t="shared" si="92"/>
        <v>04107205834</v>
      </c>
      <c r="E1253" s="43" t="str">
        <f>VLOOKUP(C1253,[1]業者一覧!_xlnm.Database,2,FALSE)</f>
        <v>野田 修</v>
      </c>
      <c r="F1253" s="44">
        <f>VLOOKUP(C1253,[1]業者一覧!_xlnm.Database,4,FALSE)</f>
        <v>43518</v>
      </c>
      <c r="G1253" s="45">
        <f t="shared" si="90"/>
        <v>45343</v>
      </c>
      <c r="H1253" s="46" t="str">
        <f>VLOOKUP(C1253,[1]業者一覧!_xlnm.Database,12,FALSE)</f>
        <v>野田 修</v>
      </c>
      <c r="I1253" s="46" t="str">
        <f>VLOOKUP(C1253,[1]業者一覧!_xlnm.Database,13,FALSE)</f>
        <v>ﾉﾀﾞｵｻﾑ</v>
      </c>
      <c r="J1253" s="29" t="str">
        <f>VLOOKUP(C1253,[1]業者一覧!_xlnm.Database,16,FALSE)</f>
        <v>843-0012</v>
      </c>
      <c r="K1253" s="43" t="str">
        <f>VLOOKUP(C1253,[1]業者一覧!_xlnm.Database,17,FALSE)</f>
        <v>佐賀県武雄市橘町大字片白364</v>
      </c>
      <c r="L1253" s="47" t="str">
        <f>VLOOKUP(C1253,[1]業者一覧!_xlnm.Database,18,FALSE)</f>
        <v>0954-23-3564</v>
      </c>
      <c r="M1253" s="48" t="str">
        <f>VLOOKUP(C1253,[1]業者一覧!_xlnm.Database,19,FALSE)</f>
        <v>杵内</v>
      </c>
      <c r="N1253" s="49"/>
      <c r="O1253" s="50"/>
      <c r="P1253" s="50"/>
      <c r="Q1253" s="50"/>
      <c r="R1253" s="51"/>
      <c r="S1253" s="52" t="s">
        <v>40</v>
      </c>
      <c r="T1253" s="50" t="s">
        <v>40</v>
      </c>
      <c r="U1253" s="50" t="s">
        <v>40</v>
      </c>
      <c r="V1253" s="50" t="s">
        <v>40</v>
      </c>
      <c r="W1253" s="51"/>
      <c r="X1253" s="53"/>
      <c r="Y1253" s="52" t="s">
        <v>40</v>
      </c>
      <c r="Z1253" s="50" t="s">
        <v>40</v>
      </c>
      <c r="AA1253" s="50" t="s">
        <v>40</v>
      </c>
      <c r="AB1253" s="50"/>
      <c r="AC1253" s="51" t="s">
        <v>40</v>
      </c>
      <c r="AD1253" s="54"/>
      <c r="AE1253" s="50"/>
      <c r="AF1253" s="50"/>
      <c r="AG1253" s="51"/>
      <c r="AH1253" s="54" t="s">
        <v>40</v>
      </c>
      <c r="AI1253" s="54"/>
      <c r="AJ1253" s="53"/>
      <c r="AK1253" s="55">
        <f t="shared" si="91"/>
        <v>8</v>
      </c>
      <c r="AL1253" s="56"/>
    </row>
    <row r="1254" spans="1:40" ht="37.5" customHeight="1">
      <c r="A1254" s="22">
        <f>VLOOKUP(C1254,[1]業者一覧!_xlnm.Database,3,FALSE)</f>
        <v>0</v>
      </c>
      <c r="B1254" s="22">
        <f>VLOOKUP(C1254,[1]業者一覧!_xlnm.Database,11,FALSE)</f>
        <v>1</v>
      </c>
      <c r="C1254" s="23">
        <v>185268</v>
      </c>
      <c r="D1254" s="42" t="str">
        <f t="shared" si="92"/>
        <v>04101185268</v>
      </c>
      <c r="E1254" s="43" t="str">
        <f>VLOOKUP(C1254,[1]業者一覧!_xlnm.Database,2,FALSE)</f>
        <v>野田 和德</v>
      </c>
      <c r="F1254" s="44">
        <f>VLOOKUP(C1254,[1]業者一覧!_xlnm.Database,4,FALSE)</f>
        <v>42249</v>
      </c>
      <c r="G1254" s="45">
        <f t="shared" si="90"/>
        <v>44075</v>
      </c>
      <c r="H1254" s="46" t="str">
        <f>VLOOKUP(C1254,[1]業者一覧!_xlnm.Database,12,FALSE)</f>
        <v>野田 和德</v>
      </c>
      <c r="I1254" s="46" t="str">
        <f>VLOOKUP(C1254,[1]業者一覧!_xlnm.Database,13,FALSE)</f>
        <v>ﾉﾀﾞｶｽﾞﾉﾘ</v>
      </c>
      <c r="J1254" s="29" t="str">
        <f>VLOOKUP(C1254,[1]業者一覧!_xlnm.Database,16,FALSE)</f>
        <v>845-0012</v>
      </c>
      <c r="K1254" s="43" t="str">
        <f>VLOOKUP(C1254,[1]業者一覧!_xlnm.Database,17,FALSE)</f>
        <v>佐賀県小城市小城町池上1995-1</v>
      </c>
      <c r="L1254" s="47" t="str">
        <f>VLOOKUP(C1254,[1]業者一覧!_xlnm.Database,18,FALSE)</f>
        <v>0952-66-3004</v>
      </c>
      <c r="M1254" s="48" t="str">
        <f>VLOOKUP(C1254,[1]業者一覧!_xlnm.Database,19,FALSE)</f>
        <v>佐内</v>
      </c>
      <c r="N1254" s="49" t="s">
        <v>38</v>
      </c>
      <c r="O1254" s="50" t="s">
        <v>38</v>
      </c>
      <c r="P1254" s="50" t="s">
        <v>38</v>
      </c>
      <c r="Q1254" s="50" t="s">
        <v>38</v>
      </c>
      <c r="R1254" s="51" t="s">
        <v>38</v>
      </c>
      <c r="S1254" s="52" t="s">
        <v>40</v>
      </c>
      <c r="T1254" s="50" t="s">
        <v>38</v>
      </c>
      <c r="U1254" s="50" t="s">
        <v>38</v>
      </c>
      <c r="V1254" s="50" t="s">
        <v>38</v>
      </c>
      <c r="W1254" s="51" t="s">
        <v>38</v>
      </c>
      <c r="X1254" s="53"/>
      <c r="Y1254" s="52" t="s">
        <v>38</v>
      </c>
      <c r="Z1254" s="50" t="s">
        <v>38</v>
      </c>
      <c r="AA1254" s="50" t="s">
        <v>40</v>
      </c>
      <c r="AB1254" s="50" t="s">
        <v>38</v>
      </c>
      <c r="AC1254" s="51" t="s">
        <v>40</v>
      </c>
      <c r="AD1254" s="54"/>
      <c r="AE1254" s="50"/>
      <c r="AF1254" s="50" t="s">
        <v>38</v>
      </c>
      <c r="AG1254" s="51" t="s">
        <v>38</v>
      </c>
      <c r="AH1254" s="54" t="s">
        <v>38</v>
      </c>
      <c r="AI1254" s="54"/>
      <c r="AJ1254" s="53"/>
      <c r="AK1254" s="55">
        <f t="shared" si="91"/>
        <v>17</v>
      </c>
      <c r="AL1254" s="56"/>
    </row>
    <row r="1255" spans="1:40" ht="37.5" customHeight="1">
      <c r="A1255" s="22">
        <f>VLOOKUP(C1255,[1]業者一覧!_xlnm.Database,3,FALSE)</f>
        <v>0</v>
      </c>
      <c r="B1255" s="22">
        <f>VLOOKUP(C1255,[1]業者一覧!_xlnm.Database,11,FALSE)</f>
        <v>1</v>
      </c>
      <c r="C1255" s="23">
        <v>179524</v>
      </c>
      <c r="D1255" s="42" t="str">
        <f t="shared" si="92"/>
        <v>04101179524</v>
      </c>
      <c r="E1255" s="43" t="str">
        <f>VLOOKUP(C1255,[1]業者一覧!_xlnm.Database,2,FALSE)</f>
        <v>野田建設㈱</v>
      </c>
      <c r="F1255" s="44">
        <f>VLOOKUP(C1255,[1]業者一覧!_xlnm.Database,4,FALSE)</f>
        <v>41921</v>
      </c>
      <c r="G1255" s="45">
        <f t="shared" si="90"/>
        <v>43746</v>
      </c>
      <c r="H1255" s="46" t="str">
        <f>VLOOKUP(C1255,[1]業者一覧!_xlnm.Database,12,FALSE)</f>
        <v>野田 豊秋</v>
      </c>
      <c r="I1255" s="46" t="str">
        <f>VLOOKUP(C1255,[1]業者一覧!_xlnm.Database,13,FALSE)</f>
        <v>ﾉﾀﾞｹﾝｾﾂ</v>
      </c>
      <c r="J1255" s="29" t="str">
        <f>VLOOKUP(C1255,[1]業者一覧!_xlnm.Database,16,FALSE)</f>
        <v>840-0214</v>
      </c>
      <c r="K1255" s="43" t="str">
        <f>VLOOKUP(C1255,[1]業者一覧!_xlnm.Database,17,FALSE)</f>
        <v>佐賀県佐賀市大和町大字川上5244-1</v>
      </c>
      <c r="L1255" s="47" t="str">
        <f>VLOOKUP(C1255,[1]業者一覧!_xlnm.Database,18,FALSE)</f>
        <v>0952-62-0040</v>
      </c>
      <c r="M1255" s="48" t="str">
        <f>VLOOKUP(C1255,[1]業者一覧!_xlnm.Database,19,FALSE)</f>
        <v>佐内</v>
      </c>
      <c r="N1255" s="49" t="s">
        <v>40</v>
      </c>
      <c r="O1255" s="50" t="s">
        <v>40</v>
      </c>
      <c r="P1255" s="50"/>
      <c r="Q1255" s="50"/>
      <c r="R1255" s="51"/>
      <c r="S1255" s="52" t="s">
        <v>40</v>
      </c>
      <c r="T1255" s="50" t="s">
        <v>40</v>
      </c>
      <c r="U1255" s="50" t="s">
        <v>40</v>
      </c>
      <c r="V1255" s="50" t="s">
        <v>40</v>
      </c>
      <c r="W1255" s="51"/>
      <c r="X1255" s="53"/>
      <c r="Y1255" s="52" t="s">
        <v>40</v>
      </c>
      <c r="Z1255" s="50" t="s">
        <v>40</v>
      </c>
      <c r="AA1255" s="50" t="s">
        <v>40</v>
      </c>
      <c r="AB1255" s="50"/>
      <c r="AC1255" s="51" t="s">
        <v>40</v>
      </c>
      <c r="AD1255" s="54"/>
      <c r="AE1255" s="50"/>
      <c r="AF1255" s="50"/>
      <c r="AG1255" s="51"/>
      <c r="AH1255" s="54"/>
      <c r="AI1255" s="54"/>
      <c r="AJ1255" s="53"/>
      <c r="AK1255" s="55">
        <f t="shared" si="91"/>
        <v>10</v>
      </c>
      <c r="AL1255" s="56"/>
    </row>
    <row r="1256" spans="1:40" ht="37.5" customHeight="1">
      <c r="A1256" s="22">
        <f>VLOOKUP(C1256,[1]業者一覧!_xlnm.Database,3,FALSE)</f>
        <v>0</v>
      </c>
      <c r="B1256" s="22">
        <f>VLOOKUP(C1256,[1]業者一覧!_xlnm.Database,11,FALSE)</f>
        <v>1</v>
      </c>
      <c r="C1256" s="23">
        <v>186434</v>
      </c>
      <c r="D1256" s="42" t="str">
        <f t="shared" si="92"/>
        <v>04101186434</v>
      </c>
      <c r="E1256" s="43" t="str">
        <f>VLOOKUP(C1256,[1]業者一覧!_xlnm.Database,2,FALSE)</f>
        <v>野田 秀明</v>
      </c>
      <c r="F1256" s="44">
        <f>VLOOKUP(C1256,[1]業者一覧!_xlnm.Database,4,FALSE)</f>
        <v>42325</v>
      </c>
      <c r="G1256" s="45">
        <f t="shared" si="90"/>
        <v>44151</v>
      </c>
      <c r="H1256" s="46" t="str">
        <f>VLOOKUP(C1256,[1]業者一覧!_xlnm.Database,12,FALSE)</f>
        <v>野田 秀明</v>
      </c>
      <c r="I1256" s="46" t="str">
        <f>VLOOKUP(C1256,[1]業者一覧!_xlnm.Database,13,FALSE)</f>
        <v>ﾉﾀﾞﾋﾃﾞｱｷ</v>
      </c>
      <c r="J1256" s="29" t="str">
        <f>VLOOKUP(C1256,[1]業者一覧!_xlnm.Database,16,FALSE)</f>
        <v>840-0023</v>
      </c>
      <c r="K1256" s="43" t="str">
        <f>VLOOKUP(C1256,[1]業者一覧!_xlnm.Database,17,FALSE)</f>
        <v>佐賀県佐賀市本庄町大字袋192</v>
      </c>
      <c r="L1256" s="47" t="str">
        <f>VLOOKUP(C1256,[1]業者一覧!_xlnm.Database,18,FALSE)</f>
        <v>0952-40-0838</v>
      </c>
      <c r="M1256" s="48" t="str">
        <f>VLOOKUP(C1256,[1]業者一覧!_xlnm.Database,19,FALSE)</f>
        <v>佐内</v>
      </c>
      <c r="N1256" s="49"/>
      <c r="O1256" s="50"/>
      <c r="P1256" s="50"/>
      <c r="Q1256" s="50"/>
      <c r="R1256" s="51"/>
      <c r="S1256" s="52" t="s">
        <v>40</v>
      </c>
      <c r="T1256" s="50" t="s">
        <v>40</v>
      </c>
      <c r="U1256" s="50" t="s">
        <v>40</v>
      </c>
      <c r="V1256" s="50" t="s">
        <v>40</v>
      </c>
      <c r="W1256" s="51"/>
      <c r="X1256" s="53"/>
      <c r="Y1256" s="52" t="s">
        <v>40</v>
      </c>
      <c r="Z1256" s="50" t="s">
        <v>40</v>
      </c>
      <c r="AA1256" s="50" t="s">
        <v>40</v>
      </c>
      <c r="AB1256" s="50"/>
      <c r="AC1256" s="51" t="s">
        <v>40</v>
      </c>
      <c r="AD1256" s="54"/>
      <c r="AE1256" s="50"/>
      <c r="AF1256" s="50"/>
      <c r="AG1256" s="51"/>
      <c r="AH1256" s="54"/>
      <c r="AI1256" s="54"/>
      <c r="AJ1256" s="53"/>
      <c r="AK1256" s="55">
        <f t="shared" si="91"/>
        <v>8</v>
      </c>
      <c r="AL1256" s="56"/>
    </row>
    <row r="1257" spans="1:40" ht="37.5" customHeight="1">
      <c r="A1257" s="22">
        <f>VLOOKUP(C1257,[1]業者一覧!_xlnm.Database,3,FALSE)</f>
        <v>0</v>
      </c>
      <c r="B1257" s="22">
        <f>VLOOKUP(C1257,[1]業者一覧!_xlnm.Database,11,FALSE)</f>
        <v>1</v>
      </c>
      <c r="C1257" s="23">
        <v>53114</v>
      </c>
      <c r="D1257" s="42" t="str">
        <f t="shared" si="92"/>
        <v>04101053114</v>
      </c>
      <c r="E1257" s="43" t="str">
        <f>VLOOKUP(C1257,[1]業者一覧!_xlnm.Database,2,FALSE)</f>
        <v>㈲野中運送</v>
      </c>
      <c r="F1257" s="44">
        <f>VLOOKUP(C1257,[1]業者一覧!_xlnm.Database,4,FALSE)</f>
        <v>43259</v>
      </c>
      <c r="G1257" s="45">
        <f t="shared" si="90"/>
        <v>45084</v>
      </c>
      <c r="H1257" s="46" t="str">
        <f>VLOOKUP(C1257,[1]業者一覧!_xlnm.Database,12,FALSE)</f>
        <v>野中 潤一郎</v>
      </c>
      <c r="I1257" s="46" t="str">
        <f>VLOOKUP(C1257,[1]業者一覧!_xlnm.Database,13,FALSE)</f>
        <v>ﾉﾅｶｳﾝｿｳ</v>
      </c>
      <c r="J1257" s="29" t="str">
        <f>VLOOKUP(C1257,[1]業者一覧!_xlnm.Database,16,FALSE)</f>
        <v>893-0013</v>
      </c>
      <c r="K1257" s="43" t="str">
        <f>VLOOKUP(C1257,[1]業者一覧!_xlnm.Database,17,FALSE)</f>
        <v>鹿児島県鹿屋市札元2-3654-4</v>
      </c>
      <c r="L1257" s="47" t="str">
        <f>VLOOKUP(C1257,[1]業者一覧!_xlnm.Database,18,FALSE)</f>
        <v>0994-44-7198</v>
      </c>
      <c r="M1257" s="48" t="str">
        <f>VLOOKUP(C1257,[1]業者一覧!_xlnm.Database,19,FALSE)</f>
        <v>佐外</v>
      </c>
      <c r="N1257" s="54" t="s">
        <v>40</v>
      </c>
      <c r="O1257" s="50" t="s">
        <v>40</v>
      </c>
      <c r="P1257" s="50" t="s">
        <v>40</v>
      </c>
      <c r="Q1257" s="50" t="s">
        <v>40</v>
      </c>
      <c r="R1257" s="51" t="s">
        <v>40</v>
      </c>
      <c r="S1257" s="52" t="s">
        <v>40</v>
      </c>
      <c r="T1257" s="50" t="s">
        <v>40</v>
      </c>
      <c r="U1257" s="50" t="s">
        <v>40</v>
      </c>
      <c r="V1257" s="50" t="s">
        <v>40</v>
      </c>
      <c r="W1257" s="51" t="s">
        <v>40</v>
      </c>
      <c r="X1257" s="53" t="s">
        <v>40</v>
      </c>
      <c r="Y1257" s="52" t="s">
        <v>40</v>
      </c>
      <c r="Z1257" s="50" t="s">
        <v>40</v>
      </c>
      <c r="AA1257" s="50" t="s">
        <v>40</v>
      </c>
      <c r="AB1257" s="50" t="s">
        <v>40</v>
      </c>
      <c r="AC1257" s="51" t="s">
        <v>40</v>
      </c>
      <c r="AD1257" s="54" t="s">
        <v>40</v>
      </c>
      <c r="AE1257" s="50"/>
      <c r="AF1257" s="50" t="s">
        <v>40</v>
      </c>
      <c r="AG1257" s="51"/>
      <c r="AH1257" s="54" t="s">
        <v>38</v>
      </c>
      <c r="AI1257" s="54"/>
      <c r="AJ1257" s="53"/>
      <c r="AK1257" s="55">
        <f t="shared" si="91"/>
        <v>18</v>
      </c>
      <c r="AL1257" s="56"/>
    </row>
    <row r="1258" spans="1:40" ht="37.5" customHeight="1">
      <c r="A1258" s="22">
        <f>VLOOKUP(C1258,[1]業者一覧!_xlnm.Database,3,FALSE)</f>
        <v>0</v>
      </c>
      <c r="B1258" s="22">
        <f>VLOOKUP(C1258,[1]業者一覧!_xlnm.Database,11,FALSE)</f>
        <v>1</v>
      </c>
      <c r="C1258" s="23">
        <v>82696</v>
      </c>
      <c r="D1258" s="42" t="str">
        <f t="shared" si="92"/>
        <v>04101082696</v>
      </c>
      <c r="E1258" s="43" t="str">
        <f>VLOOKUP(C1258,[1]業者一覧!_xlnm.Database,2,FALSE)</f>
        <v>㈲野中運輸</v>
      </c>
      <c r="F1258" s="44">
        <f>VLOOKUP(C1258,[1]業者一覧!_xlnm.Database,4,FALSE)</f>
        <v>42770</v>
      </c>
      <c r="G1258" s="45">
        <f t="shared" si="90"/>
        <v>44595</v>
      </c>
      <c r="H1258" s="46" t="str">
        <f>VLOOKUP(C1258,[1]業者一覧!_xlnm.Database,12,FALSE)</f>
        <v>野中 博久</v>
      </c>
      <c r="I1258" s="46" t="str">
        <f>VLOOKUP(C1258,[1]業者一覧!_xlnm.Database,13,FALSE)</f>
        <v>ﾉﾅｶｳﾝﾕ</v>
      </c>
      <c r="J1258" s="29">
        <f>VLOOKUP(C1258,[1]業者一覧!_xlnm.Database,16,FALSE)</f>
        <v>8400521</v>
      </c>
      <c r="K1258" s="43" t="str">
        <f>VLOOKUP(C1258,[1]業者一覧!_xlnm.Database,17,FALSE)</f>
        <v>佐賀県佐賀市富士町大字小副川字下の原681-1</v>
      </c>
      <c r="L1258" s="47" t="str">
        <f>VLOOKUP(C1258,[1]業者一覧!_xlnm.Database,18,FALSE)</f>
        <v>0952-51-0102</v>
      </c>
      <c r="M1258" s="48" t="str">
        <f>VLOOKUP(C1258,[1]業者一覧!_xlnm.Database,19,FALSE)</f>
        <v>佐内</v>
      </c>
      <c r="N1258" s="49"/>
      <c r="O1258" s="50"/>
      <c r="P1258" s="50"/>
      <c r="Q1258" s="50"/>
      <c r="R1258" s="51"/>
      <c r="S1258" s="52"/>
      <c r="T1258" s="50" t="s">
        <v>38</v>
      </c>
      <c r="U1258" s="50" t="s">
        <v>38</v>
      </c>
      <c r="V1258" s="50" t="s">
        <v>38</v>
      </c>
      <c r="W1258" s="51"/>
      <c r="X1258" s="53"/>
      <c r="Y1258" s="52"/>
      <c r="Z1258" s="50"/>
      <c r="AA1258" s="50" t="s">
        <v>38</v>
      </c>
      <c r="AB1258" s="50"/>
      <c r="AC1258" s="51" t="s">
        <v>38</v>
      </c>
      <c r="AD1258" s="54"/>
      <c r="AE1258" s="50"/>
      <c r="AF1258" s="50"/>
      <c r="AG1258" s="51"/>
      <c r="AH1258" s="54"/>
      <c r="AI1258" s="54"/>
      <c r="AJ1258" s="53"/>
      <c r="AK1258" s="55">
        <f t="shared" si="91"/>
        <v>5</v>
      </c>
      <c r="AL1258" s="56"/>
    </row>
    <row r="1259" spans="1:40" ht="37.5" customHeight="1">
      <c r="A1259" s="22">
        <f>VLOOKUP(C1259,[1]業者一覧!_xlnm.Database,3,FALSE)</f>
        <v>0</v>
      </c>
      <c r="B1259" s="22">
        <f>VLOOKUP(C1259,[1]業者一覧!_xlnm.Database,11,FALSE)</f>
        <v>5</v>
      </c>
      <c r="C1259" s="23">
        <v>31382</v>
      </c>
      <c r="D1259" s="42" t="str">
        <f t="shared" si="92"/>
        <v>04105031382</v>
      </c>
      <c r="E1259" s="43" t="str">
        <f>VLOOKUP(C1259,[1]業者一覧!_xlnm.Database,2,FALSE)</f>
        <v>㈱野中建設</v>
      </c>
      <c r="F1259" s="44">
        <f>VLOOKUP(C1259,[1]業者一覧!_xlnm.Database,4,FALSE)</f>
        <v>42269</v>
      </c>
      <c r="G1259" s="45">
        <f t="shared" si="90"/>
        <v>44095</v>
      </c>
      <c r="H1259" s="46" t="str">
        <f>VLOOKUP(C1259,[1]業者一覧!_xlnm.Database,12,FALSE)</f>
        <v>野中 俊二</v>
      </c>
      <c r="I1259" s="46" t="str">
        <f>VLOOKUP(C1259,[1]業者一覧!_xlnm.Database,13,FALSE)</f>
        <v>ﾉﾅｶｹﾝｾﾂ</v>
      </c>
      <c r="J1259" s="29">
        <f>VLOOKUP(C1259,[1]業者一覧!_xlnm.Database,16,FALSE)</f>
        <v>8470135</v>
      </c>
      <c r="K1259" s="43" t="str">
        <f>VLOOKUP(C1259,[1]業者一覧!_xlnm.Database,17,FALSE)</f>
        <v>佐賀県唐津市屋形石2520-3</v>
      </c>
      <c r="L1259" s="47" t="str">
        <f>VLOOKUP(C1259,[1]業者一覧!_xlnm.Database,18,FALSE)</f>
        <v>0955-79-0622</v>
      </c>
      <c r="M1259" s="48" t="str">
        <f>VLOOKUP(C1259,[1]業者一覧!_xlnm.Database,19,FALSE)</f>
        <v>唐内</v>
      </c>
      <c r="N1259" s="49"/>
      <c r="O1259" s="50"/>
      <c r="P1259" s="50"/>
      <c r="Q1259" s="50"/>
      <c r="R1259" s="51"/>
      <c r="S1259" s="52" t="s">
        <v>40</v>
      </c>
      <c r="T1259" s="50"/>
      <c r="U1259" s="50" t="s">
        <v>40</v>
      </c>
      <c r="V1259" s="50"/>
      <c r="W1259" s="51"/>
      <c r="X1259" s="53"/>
      <c r="Y1259" s="52"/>
      <c r="Z1259" s="50" t="s">
        <v>40</v>
      </c>
      <c r="AA1259" s="50" t="s">
        <v>40</v>
      </c>
      <c r="AB1259" s="50"/>
      <c r="AC1259" s="51" t="s">
        <v>40</v>
      </c>
      <c r="AD1259" s="54"/>
      <c r="AE1259" s="50"/>
      <c r="AF1259" s="50"/>
      <c r="AG1259" s="51"/>
      <c r="AH1259" s="54" t="s">
        <v>38</v>
      </c>
      <c r="AI1259" s="54"/>
      <c r="AJ1259" s="53"/>
      <c r="AK1259" s="55">
        <f t="shared" si="91"/>
        <v>5</v>
      </c>
      <c r="AL1259" s="56"/>
    </row>
    <row r="1260" spans="1:40" ht="37.5" customHeight="1">
      <c r="A1260" s="22">
        <f>VLOOKUP(C1260,[1]業者一覧!_xlnm.Database,3,FALSE)</f>
        <v>0</v>
      </c>
      <c r="B1260" s="22">
        <f>VLOOKUP(C1260,[1]業者一覧!_xlnm.Database,11,FALSE)</f>
        <v>1</v>
      </c>
      <c r="C1260" s="23">
        <v>202164</v>
      </c>
      <c r="D1260" s="42" t="str">
        <f t="shared" si="92"/>
        <v>04101202164</v>
      </c>
      <c r="E1260" s="43" t="str">
        <f>VLOOKUP(C1260,[1]業者一覧!_xlnm.Database,2,FALSE)</f>
        <v>野中建設㈱</v>
      </c>
      <c r="F1260" s="44">
        <f>VLOOKUP(C1260,[1]業者一覧!_xlnm.Database,4,FALSE)</f>
        <v>43298</v>
      </c>
      <c r="G1260" s="45">
        <f t="shared" si="90"/>
        <v>45123</v>
      </c>
      <c r="H1260" s="46" t="str">
        <f>VLOOKUP(C1260,[1]業者一覧!_xlnm.Database,12,FALSE)</f>
        <v>森永 亘</v>
      </c>
      <c r="I1260" s="46" t="str">
        <f>VLOOKUP(C1260,[1]業者一覧!_xlnm.Database,13,FALSE)</f>
        <v>ﾉﾅｶｹﾝｾﾂ</v>
      </c>
      <c r="J1260" s="29">
        <f>VLOOKUP(C1260,[1]業者一覧!_xlnm.Database,16,FALSE)</f>
        <v>8400521</v>
      </c>
      <c r="K1260" s="43" t="str">
        <f>VLOOKUP(C1260,[1]業者一覧!_xlnm.Database,17,FALSE)</f>
        <v>佐賀県佐賀市富士町大字小副川2193-1</v>
      </c>
      <c r="L1260" s="47" t="str">
        <f>VLOOKUP(C1260,[1]業者一覧!_xlnm.Database,18,FALSE)</f>
        <v>0952-58-2452</v>
      </c>
      <c r="M1260" s="48" t="str">
        <f>VLOOKUP(C1260,[1]業者一覧!_xlnm.Database,19,FALSE)</f>
        <v>佐内</v>
      </c>
      <c r="N1260" s="49"/>
      <c r="O1260" s="50"/>
      <c r="P1260" s="50"/>
      <c r="Q1260" s="50"/>
      <c r="R1260" s="51"/>
      <c r="S1260" s="52"/>
      <c r="T1260" s="50" t="s">
        <v>38</v>
      </c>
      <c r="U1260" s="50" t="s">
        <v>38</v>
      </c>
      <c r="V1260" s="50" t="s">
        <v>38</v>
      </c>
      <c r="W1260" s="51"/>
      <c r="X1260" s="53"/>
      <c r="Y1260" s="52"/>
      <c r="Z1260" s="50"/>
      <c r="AA1260" s="50" t="s">
        <v>38</v>
      </c>
      <c r="AB1260" s="50"/>
      <c r="AC1260" s="51" t="s">
        <v>38</v>
      </c>
      <c r="AD1260" s="54"/>
      <c r="AE1260" s="50"/>
      <c r="AF1260" s="50"/>
      <c r="AG1260" s="51"/>
      <c r="AH1260" s="54"/>
      <c r="AI1260" s="54"/>
      <c r="AJ1260" s="53"/>
      <c r="AK1260" s="55">
        <f t="shared" si="91"/>
        <v>5</v>
      </c>
      <c r="AL1260" s="56"/>
    </row>
    <row r="1261" spans="1:40" ht="37.5" customHeight="1">
      <c r="A1261" s="22">
        <f>VLOOKUP(C1261,[1]業者一覧!_xlnm.Database,3,FALSE)</f>
        <v>0</v>
      </c>
      <c r="B1261" s="22">
        <f>VLOOKUP(C1261,[1]業者一覧!_xlnm.Database,11,FALSE)</f>
        <v>3</v>
      </c>
      <c r="C1261" s="23">
        <v>70027</v>
      </c>
      <c r="D1261" s="42" t="str">
        <f t="shared" si="92"/>
        <v>04103070027</v>
      </c>
      <c r="E1261" s="43" t="str">
        <f>VLOOKUP(C1261,[1]業者一覧!_xlnm.Database,2,FALSE)</f>
        <v>㈲野中斫工業</v>
      </c>
      <c r="F1261" s="44">
        <f>VLOOKUP(C1261,[1]業者一覧!_xlnm.Database,4,FALSE)</f>
        <v>42877</v>
      </c>
      <c r="G1261" s="45">
        <f t="shared" si="90"/>
        <v>44702</v>
      </c>
      <c r="H1261" s="46" t="str">
        <f>VLOOKUP(C1261,[1]業者一覧!_xlnm.Database,12,FALSE)</f>
        <v>竹尾 繁子</v>
      </c>
      <c r="I1261" s="46" t="str">
        <f>VLOOKUP(C1261,[1]業者一覧!_xlnm.Database,13,FALSE)</f>
        <v>ﾉﾅｶﾊﾂﾘｺｳｷﾞｮｳ</v>
      </c>
      <c r="J1261" s="29">
        <f>VLOOKUP(C1261,[1]業者一覧!_xlnm.Database,16,FALSE)</f>
        <v>8390809</v>
      </c>
      <c r="K1261" s="43" t="str">
        <f>VLOOKUP(C1261,[1]業者一覧!_xlnm.Database,17,FALSE)</f>
        <v>福岡県久留米市東合川7-13-9</v>
      </c>
      <c r="L1261" s="47" t="str">
        <f>VLOOKUP(C1261,[1]業者一覧!_xlnm.Database,18,FALSE)</f>
        <v>0942-44-3911</v>
      </c>
      <c r="M1261" s="48" t="str">
        <f>VLOOKUP(C1261,[1]業者一覧!_xlnm.Database,19,FALSE)</f>
        <v>鳥外</v>
      </c>
      <c r="N1261" s="49"/>
      <c r="O1261" s="50"/>
      <c r="P1261" s="50"/>
      <c r="Q1261" s="50"/>
      <c r="R1261" s="51"/>
      <c r="S1261" s="52" t="s">
        <v>38</v>
      </c>
      <c r="T1261" s="50" t="s">
        <v>38</v>
      </c>
      <c r="U1261" s="50" t="s">
        <v>38</v>
      </c>
      <c r="V1261" s="50" t="s">
        <v>38</v>
      </c>
      <c r="W1261" s="51"/>
      <c r="X1261" s="53"/>
      <c r="Y1261" s="52" t="s">
        <v>38</v>
      </c>
      <c r="Z1261" s="50" t="s">
        <v>38</v>
      </c>
      <c r="AA1261" s="50" t="s">
        <v>38</v>
      </c>
      <c r="AB1261" s="50"/>
      <c r="AC1261" s="51" t="s">
        <v>38</v>
      </c>
      <c r="AD1261" s="54"/>
      <c r="AE1261" s="50"/>
      <c r="AF1261" s="50"/>
      <c r="AG1261" s="51"/>
      <c r="AH1261" s="54" t="s">
        <v>38</v>
      </c>
      <c r="AI1261" s="54"/>
      <c r="AJ1261" s="53"/>
      <c r="AK1261" s="55">
        <f t="shared" si="91"/>
        <v>8</v>
      </c>
      <c r="AL1261" s="56"/>
    </row>
    <row r="1262" spans="1:40" ht="37.5" customHeight="1">
      <c r="A1262" s="63">
        <f>VLOOKUP(C1262,[1]業者一覧!_xlnm.Database,3,FALSE)</f>
        <v>0</v>
      </c>
      <c r="B1262" s="63">
        <f>VLOOKUP(C1262,[1]業者一覧!_xlnm.Database,11,FALSE)</f>
        <v>1</v>
      </c>
      <c r="C1262" s="64">
        <v>3282</v>
      </c>
      <c r="D1262" s="65" t="str">
        <f t="shared" si="92"/>
        <v>04101003282</v>
      </c>
      <c r="E1262" s="66" t="str">
        <f>VLOOKUP(C1262,[1]業者一覧!_xlnm.Database,2,FALSE)</f>
        <v>㈱野原商会</v>
      </c>
      <c r="F1262" s="67">
        <f>VLOOKUP(C1262,[1]業者一覧!_xlnm.Database,4,FALSE)</f>
        <v>42492</v>
      </c>
      <c r="G1262" s="68">
        <f>EDATE(F1262,84)-1</f>
        <v>45047</v>
      </c>
      <c r="H1262" s="69" t="str">
        <f>VLOOKUP(C1262,[1]業者一覧!_xlnm.Database,12,FALSE)</f>
        <v>野原 和彦</v>
      </c>
      <c r="I1262" s="69" t="str">
        <f>VLOOKUP(C1262,[1]業者一覧!_xlnm.Database,13,FALSE)</f>
        <v>ﾉﾊﾗｼｮｳｶｲ</v>
      </c>
      <c r="J1262" s="70">
        <f>VLOOKUP(C1262,[1]業者一覧!_xlnm.Database,16,FALSE)</f>
        <v>8000115</v>
      </c>
      <c r="K1262" s="66" t="str">
        <f>VLOOKUP(C1262,[1]業者一覧!_xlnm.Database,17,FALSE)</f>
        <v>福岡県北九州市門司区新門司3-25</v>
      </c>
      <c r="L1262" s="71" t="str">
        <f>VLOOKUP(C1262,[1]業者一覧!_xlnm.Database,18,FALSE)</f>
        <v>093-483-1900</v>
      </c>
      <c r="M1262" s="72" t="str">
        <f>VLOOKUP(C1262,[1]業者一覧!_xlnm.Database,19,FALSE)</f>
        <v>佐外</v>
      </c>
      <c r="N1262" s="73" t="s">
        <v>40</v>
      </c>
      <c r="O1262" s="74" t="s">
        <v>40</v>
      </c>
      <c r="P1262" s="74" t="s">
        <v>40</v>
      </c>
      <c r="Q1262" s="74" t="s">
        <v>40</v>
      </c>
      <c r="R1262" s="75" t="s">
        <v>40</v>
      </c>
      <c r="S1262" s="76" t="s">
        <v>40</v>
      </c>
      <c r="T1262" s="74" t="s">
        <v>40</v>
      </c>
      <c r="U1262" s="74" t="s">
        <v>40</v>
      </c>
      <c r="V1262" s="74" t="s">
        <v>40</v>
      </c>
      <c r="W1262" s="75" t="s">
        <v>40</v>
      </c>
      <c r="X1262" s="77"/>
      <c r="Y1262" s="76" t="s">
        <v>40</v>
      </c>
      <c r="Z1262" s="74" t="s">
        <v>40</v>
      </c>
      <c r="AA1262" s="74" t="s">
        <v>40</v>
      </c>
      <c r="AB1262" s="74" t="s">
        <v>40</v>
      </c>
      <c r="AC1262" s="75"/>
      <c r="AD1262" s="78"/>
      <c r="AE1262" s="74"/>
      <c r="AF1262" s="74" t="s">
        <v>40</v>
      </c>
      <c r="AG1262" s="75"/>
      <c r="AH1262" s="78"/>
      <c r="AI1262" s="78" t="s">
        <v>40</v>
      </c>
      <c r="AJ1262" s="77" t="s">
        <v>40</v>
      </c>
      <c r="AK1262" s="79">
        <f t="shared" si="91"/>
        <v>15</v>
      </c>
      <c r="AL1262" s="80"/>
    </row>
    <row r="1263" spans="1:40" ht="37.5" customHeight="1">
      <c r="A1263" s="22">
        <f>VLOOKUP(C1263,[1]業者一覧!_xlnm.Database,3,FALSE)</f>
        <v>0</v>
      </c>
      <c r="B1263" s="22">
        <f>VLOOKUP(C1263,[1]業者一覧!_xlnm.Database,11,FALSE)</f>
        <v>3</v>
      </c>
      <c r="C1263" s="23">
        <v>77766</v>
      </c>
      <c r="D1263" s="42" t="str">
        <f t="shared" si="92"/>
        <v>04103077766</v>
      </c>
      <c r="E1263" s="43" t="str">
        <f>VLOOKUP(C1263,[1]業者一覧!_xlnm.Database,2,FALSE)</f>
        <v>野間 孫三郎</v>
      </c>
      <c r="F1263" s="44">
        <f>VLOOKUP(C1263,[1]業者一覧!_xlnm.Database,4,FALSE)</f>
        <v>42793</v>
      </c>
      <c r="G1263" s="45">
        <f t="shared" ref="G1263:G1290" si="93">EDATE(F1263,60)-1</f>
        <v>44618</v>
      </c>
      <c r="H1263" s="46" t="str">
        <f>VLOOKUP(C1263,[1]業者一覧!_xlnm.Database,12,FALSE)</f>
        <v>野間 孫三郎</v>
      </c>
      <c r="I1263" s="46" t="str">
        <f>VLOOKUP(C1263,[1]業者一覧!_xlnm.Database,13,FALSE)</f>
        <v>ﾉﾏﾏｺﾞｻﾌﾞﾛｳ</v>
      </c>
      <c r="J1263" s="29">
        <f>VLOOKUP(C1263,[1]業者一覧!_xlnm.Database,16,FALSE)</f>
        <v>8490111</v>
      </c>
      <c r="K1263" s="43" t="str">
        <f>VLOOKUP(C1263,[1]業者一覧!_xlnm.Database,17,FALSE)</f>
        <v>佐賀県三養基郡みやき町大字白壁3625</v>
      </c>
      <c r="L1263" s="47" t="str">
        <f>VLOOKUP(C1263,[1]業者一覧!_xlnm.Database,18,FALSE)</f>
        <v>0942-89-2863</v>
      </c>
      <c r="M1263" s="48" t="str">
        <f>VLOOKUP(C1263,[1]業者一覧!_xlnm.Database,19,FALSE)</f>
        <v>鳥内</v>
      </c>
      <c r="N1263" s="49"/>
      <c r="O1263" s="50"/>
      <c r="P1263" s="50"/>
      <c r="Q1263" s="50"/>
      <c r="R1263" s="51"/>
      <c r="S1263" s="52" t="s">
        <v>38</v>
      </c>
      <c r="T1263" s="50"/>
      <c r="U1263" s="50"/>
      <c r="V1263" s="50"/>
      <c r="W1263" s="51"/>
      <c r="X1263" s="53"/>
      <c r="Y1263" s="52" t="s">
        <v>38</v>
      </c>
      <c r="Z1263" s="50" t="s">
        <v>38</v>
      </c>
      <c r="AA1263" s="50" t="s">
        <v>38</v>
      </c>
      <c r="AB1263" s="50"/>
      <c r="AC1263" s="51"/>
      <c r="AD1263" s="54"/>
      <c r="AE1263" s="50"/>
      <c r="AF1263" s="50"/>
      <c r="AG1263" s="51"/>
      <c r="AH1263" s="54"/>
      <c r="AI1263" s="54"/>
      <c r="AJ1263" s="53"/>
      <c r="AK1263" s="55">
        <f t="shared" si="91"/>
        <v>4</v>
      </c>
      <c r="AL1263" s="56"/>
    </row>
    <row r="1264" spans="1:40" ht="37.5" customHeight="1">
      <c r="A1264" s="101">
        <f>VLOOKUP(C1264,[1]業者一覧!_xlnm.Database,3,FALSE)</f>
        <v>0</v>
      </c>
      <c r="B1264" s="101">
        <f>VLOOKUP(C1264,[1]業者一覧!_xlnm.Database,11,FALSE)</f>
        <v>1</v>
      </c>
      <c r="C1264" s="102">
        <v>158467</v>
      </c>
      <c r="D1264" s="103" t="str">
        <f t="shared" si="92"/>
        <v>04101158467</v>
      </c>
      <c r="E1264" s="104" t="str">
        <f>VLOOKUP(C1264,[1]業者一覧!_xlnm.Database,2,FALSE)</f>
        <v>㈱バイオテックス</v>
      </c>
      <c r="F1264" s="105">
        <f>VLOOKUP(C1264,[1]業者一覧!_xlnm.Database,4,FALSE)</f>
        <v>42394</v>
      </c>
      <c r="G1264" s="106">
        <f t="shared" si="93"/>
        <v>44220</v>
      </c>
      <c r="H1264" s="107" t="str">
        <f>VLOOKUP(C1264,[1]業者一覧!_xlnm.Database,12,FALSE)</f>
        <v>原田 烈</v>
      </c>
      <c r="I1264" s="107" t="str">
        <f>VLOOKUP(C1264,[1]業者一覧!_xlnm.Database,13,FALSE)</f>
        <v>ﾊﾞｲｵﾃｯｸｽ</v>
      </c>
      <c r="J1264" s="108" t="str">
        <f>VLOOKUP(C1264,[1]業者一覧!_xlnm.Database,16,FALSE)</f>
        <v>849-0202</v>
      </c>
      <c r="K1264" s="104" t="str">
        <f>VLOOKUP(C1264,[1]業者一覧!_xlnm.Database,17,FALSE)</f>
        <v>佐賀県佐賀市久保田町大字久富3134</v>
      </c>
      <c r="L1264" s="109" t="str">
        <f>VLOOKUP(C1264,[1]業者一覧!_xlnm.Database,18,FALSE)</f>
        <v>0952-37-7815</v>
      </c>
      <c r="M1264" s="110" t="str">
        <f>VLOOKUP(C1264,[1]業者一覧!_xlnm.Database,19,FALSE)</f>
        <v>佐内</v>
      </c>
      <c r="N1264" s="111" t="s">
        <v>38</v>
      </c>
      <c r="O1264" s="112" t="s">
        <v>38</v>
      </c>
      <c r="P1264" s="112" t="s">
        <v>38</v>
      </c>
      <c r="Q1264" s="112"/>
      <c r="R1264" s="113"/>
      <c r="S1264" s="114" t="s">
        <v>38</v>
      </c>
      <c r="T1264" s="112" t="s">
        <v>38</v>
      </c>
      <c r="U1264" s="112" t="s">
        <v>38</v>
      </c>
      <c r="V1264" s="112" t="s">
        <v>38</v>
      </c>
      <c r="W1264" s="113"/>
      <c r="X1264" s="115"/>
      <c r="Y1264" s="114" t="s">
        <v>38</v>
      </c>
      <c r="Z1264" s="112" t="s">
        <v>38</v>
      </c>
      <c r="AA1264" s="112" t="s">
        <v>38</v>
      </c>
      <c r="AB1264" s="112" t="s">
        <v>38</v>
      </c>
      <c r="AC1264" s="113" t="s">
        <v>38</v>
      </c>
      <c r="AD1264" s="116"/>
      <c r="AE1264" s="112"/>
      <c r="AF1264" s="112"/>
      <c r="AG1264" s="113"/>
      <c r="AH1264" s="116"/>
      <c r="AI1264" s="116"/>
      <c r="AJ1264" s="115"/>
      <c r="AK1264" s="117">
        <f t="shared" si="91"/>
        <v>12</v>
      </c>
      <c r="AL1264" s="118"/>
    </row>
    <row r="1265" spans="1:41" ht="37.5" customHeight="1">
      <c r="A1265" s="22">
        <f>VLOOKUP(C1265,[1]業者一覧!_xlnm.Database,3,FALSE)</f>
        <v>1</v>
      </c>
      <c r="B1265" s="22">
        <f>VLOOKUP(C1265,[1]業者一覧!_xlnm.Database,11,FALSE)</f>
        <v>3</v>
      </c>
      <c r="C1265" s="23">
        <v>10255</v>
      </c>
      <c r="D1265" s="42" t="str">
        <f t="shared" si="92"/>
        <v>04113010255</v>
      </c>
      <c r="E1265" s="43" t="str">
        <f>VLOOKUP(C1265,[1]業者一覧!_xlnm.Database,2,FALSE)</f>
        <v>㈲廃棄物研究センター</v>
      </c>
      <c r="F1265" s="44">
        <f>VLOOKUP(C1265,[1]業者一覧!_xlnm.Database,4,FALSE)</f>
        <v>43597</v>
      </c>
      <c r="G1265" s="45">
        <f t="shared" si="93"/>
        <v>45423</v>
      </c>
      <c r="H1265" s="46" t="str">
        <f>VLOOKUP(C1265,[1]業者一覧!_xlnm.Database,12,FALSE)</f>
        <v>中村 博起</v>
      </c>
      <c r="I1265" s="46" t="str">
        <f>VLOOKUP(C1265,[1]業者一覧!_xlnm.Database,13,FALSE)</f>
        <v>ﾊｲｷﾌﾞﾂｹﾝｷｭｳ</v>
      </c>
      <c r="J1265" s="29">
        <f>VLOOKUP(C1265,[1]業者一覧!_xlnm.Database,16,FALSE)</f>
        <v>8410201</v>
      </c>
      <c r="K1265" s="43" t="str">
        <f>VLOOKUP(C1265,[1]業者一覧!_xlnm.Database,17,FALSE)</f>
        <v>佐賀県三養基郡基山町大字小倉427-1</v>
      </c>
      <c r="L1265" s="47" t="str">
        <f>VLOOKUP(C1265,[1]業者一覧!_xlnm.Database,18,FALSE)</f>
        <v>0942-92-2635</v>
      </c>
      <c r="M1265" s="48" t="str">
        <f>VLOOKUP(C1265,[1]業者一覧!_xlnm.Database,19,FALSE)</f>
        <v>鳥内</v>
      </c>
      <c r="N1265" s="49" t="s">
        <v>40</v>
      </c>
      <c r="O1265" s="50" t="s">
        <v>48</v>
      </c>
      <c r="P1265" s="50" t="s">
        <v>40</v>
      </c>
      <c r="Q1265" s="50" t="s">
        <v>48</v>
      </c>
      <c r="R1265" s="51" t="s">
        <v>48</v>
      </c>
      <c r="S1265" s="52" t="s">
        <v>48</v>
      </c>
      <c r="T1265" s="50" t="s">
        <v>48</v>
      </c>
      <c r="U1265" s="50" t="s">
        <v>48</v>
      </c>
      <c r="V1265" s="50" t="s">
        <v>40</v>
      </c>
      <c r="W1265" s="51" t="s">
        <v>40</v>
      </c>
      <c r="X1265" s="53" t="s">
        <v>42</v>
      </c>
      <c r="Y1265" s="52" t="s">
        <v>40</v>
      </c>
      <c r="Z1265" s="50" t="s">
        <v>48</v>
      </c>
      <c r="AA1265" s="50" t="s">
        <v>48</v>
      </c>
      <c r="AB1265" s="50" t="s">
        <v>40</v>
      </c>
      <c r="AC1265" s="51" t="s">
        <v>40</v>
      </c>
      <c r="AD1265" s="54" t="s">
        <v>40</v>
      </c>
      <c r="AE1265" s="50"/>
      <c r="AF1265" s="50" t="s">
        <v>40</v>
      </c>
      <c r="AG1265" s="51" t="s">
        <v>40</v>
      </c>
      <c r="AH1265" s="54"/>
      <c r="AI1265" s="54" t="s">
        <v>42</v>
      </c>
      <c r="AJ1265" s="53" t="s">
        <v>42</v>
      </c>
      <c r="AK1265" s="55">
        <f t="shared" si="91"/>
        <v>19</v>
      </c>
      <c r="AL1265" s="56"/>
    </row>
    <row r="1266" spans="1:41" ht="37.5" customHeight="1">
      <c r="A1266" s="22">
        <f>VLOOKUP(C1266,[1]業者一覧!_xlnm.Database,3,FALSE)</f>
        <v>0</v>
      </c>
      <c r="B1266" s="22">
        <f>VLOOKUP(C1266,[1]業者一覧!_xlnm.Database,11,FALSE)</f>
        <v>3</v>
      </c>
      <c r="C1266" s="23">
        <v>139442</v>
      </c>
      <c r="D1266" s="42" t="str">
        <f t="shared" si="92"/>
        <v>04103139442</v>
      </c>
      <c r="E1266" s="43" t="str">
        <f>VLOOKUP(C1266,[1]業者一覧!_xlnm.Database,2,FALSE)</f>
        <v>バイテク・シーピー㈱</v>
      </c>
      <c r="F1266" s="44">
        <f>VLOOKUP(C1266,[1]業者一覧!_xlnm.Database,4,FALSE)</f>
        <v>43087</v>
      </c>
      <c r="G1266" s="45">
        <f t="shared" si="93"/>
        <v>44912</v>
      </c>
      <c r="H1266" s="46" t="str">
        <f>VLOOKUP(C1266,[1]業者一覧!_xlnm.Database,12,FALSE)</f>
        <v>城後　精二</v>
      </c>
      <c r="I1266" s="46" t="str">
        <f>VLOOKUP(C1266,[1]業者一覧!_xlnm.Database,13,FALSE)</f>
        <v>ﾊﾞｲﾃｸｼｰﾋﾟｰ</v>
      </c>
      <c r="J1266" s="29">
        <f>VLOOKUP(C1266,[1]業者一覧!_xlnm.Database,16,FALSE)</f>
        <v>8380031</v>
      </c>
      <c r="K1266" s="43" t="str">
        <f>VLOOKUP(C1266,[1]業者一覧!_xlnm.Database,17,FALSE)</f>
        <v>福岡県朝倉市屋永4118-1</v>
      </c>
      <c r="L1266" s="47" t="str">
        <f>VLOOKUP(C1266,[1]業者一覧!_xlnm.Database,18,FALSE)</f>
        <v>0946-24-0375</v>
      </c>
      <c r="M1266" s="48" t="str">
        <f>VLOOKUP(C1266,[1]業者一覧!_xlnm.Database,19,FALSE)</f>
        <v>鳥外</v>
      </c>
      <c r="N1266" s="49" t="s">
        <v>38</v>
      </c>
      <c r="O1266" s="50" t="s">
        <v>38</v>
      </c>
      <c r="P1266" s="50" t="s">
        <v>38</v>
      </c>
      <c r="Q1266" s="50"/>
      <c r="R1266" s="51"/>
      <c r="S1266" s="52" t="s">
        <v>40</v>
      </c>
      <c r="T1266" s="50"/>
      <c r="U1266" s="50"/>
      <c r="V1266" s="50"/>
      <c r="W1266" s="51" t="s">
        <v>38</v>
      </c>
      <c r="X1266" s="53"/>
      <c r="Y1266" s="52"/>
      <c r="Z1266" s="50" t="s">
        <v>40</v>
      </c>
      <c r="AA1266" s="50"/>
      <c r="AB1266" s="50"/>
      <c r="AC1266" s="51"/>
      <c r="AD1266" s="54"/>
      <c r="AE1266" s="50"/>
      <c r="AF1266" s="50"/>
      <c r="AG1266" s="51"/>
      <c r="AH1266" s="54" t="s">
        <v>38</v>
      </c>
      <c r="AI1266" s="54"/>
      <c r="AJ1266" s="53"/>
      <c r="AK1266" s="55">
        <f t="shared" si="91"/>
        <v>6</v>
      </c>
      <c r="AL1266" s="56"/>
    </row>
    <row r="1267" spans="1:41" ht="37.5" customHeight="1">
      <c r="A1267" s="22">
        <f>VLOOKUP(C1267,[1]業者一覧!_xlnm.Database,3,FALSE)</f>
        <v>0</v>
      </c>
      <c r="B1267" s="22">
        <f>VLOOKUP(C1267,[1]業者一覧!_xlnm.Database,11,FALSE)</f>
        <v>3</v>
      </c>
      <c r="C1267" s="23">
        <v>72038</v>
      </c>
      <c r="D1267" s="42" t="str">
        <f t="shared" si="92"/>
        <v>04103072038</v>
      </c>
      <c r="E1267" s="43" t="str">
        <f>VLOOKUP(C1267,[1]業者一覧!_xlnm.Database,2,FALSE)</f>
        <v>ハウス物流サービス㈱</v>
      </c>
      <c r="F1267" s="44">
        <f>VLOOKUP(C1267,[1]業者一覧!_xlnm.Database,4,FALSE)</f>
        <v>43006</v>
      </c>
      <c r="G1267" s="45">
        <f t="shared" si="93"/>
        <v>44831</v>
      </c>
      <c r="H1267" s="46" t="str">
        <f>VLOOKUP(C1267,[1]業者一覧!_xlnm.Database,12,FALSE)</f>
        <v>村田 竜比登</v>
      </c>
      <c r="I1267" s="46" t="str">
        <f>VLOOKUP(C1267,[1]業者一覧!_xlnm.Database,13,FALSE)</f>
        <v>ﾊｳｽﾌﾞﾂﾘｭｳｻｰﾋﾞｽ</v>
      </c>
      <c r="J1267" s="29" t="str">
        <f>VLOOKUP(C1267,[1]業者一覧!_xlnm.Database,16,FALSE)</f>
        <v>811-3137</v>
      </c>
      <c r="K1267" s="43" t="str">
        <f>VLOOKUP(C1267,[1]業者一覧!_xlnm.Database,17,FALSE)</f>
        <v>福岡県古賀市古賀１</v>
      </c>
      <c r="L1267" s="47" t="str">
        <f>VLOOKUP(C1267,[1]業者一覧!_xlnm.Database,18,FALSE)</f>
        <v>092-943-3371</v>
      </c>
      <c r="M1267" s="48" t="str">
        <f>VLOOKUP(C1267,[1]業者一覧!_xlnm.Database,19,FALSE)</f>
        <v>鳥外</v>
      </c>
      <c r="N1267" s="49"/>
      <c r="O1267" s="50"/>
      <c r="P1267" s="50"/>
      <c r="Q1267" s="50"/>
      <c r="R1267" s="51"/>
      <c r="S1267" s="52"/>
      <c r="T1267" s="50"/>
      <c r="U1267" s="50"/>
      <c r="V1267" s="50"/>
      <c r="W1267" s="51" t="s">
        <v>38</v>
      </c>
      <c r="X1267" s="53"/>
      <c r="Y1267" s="52"/>
      <c r="Z1267" s="50"/>
      <c r="AA1267" s="50"/>
      <c r="AB1267" s="50"/>
      <c r="AC1267" s="51"/>
      <c r="AD1267" s="54"/>
      <c r="AE1267" s="50"/>
      <c r="AF1267" s="50"/>
      <c r="AG1267" s="51"/>
      <c r="AH1267" s="54"/>
      <c r="AI1267" s="54"/>
      <c r="AJ1267" s="53"/>
      <c r="AK1267" s="55">
        <f t="shared" si="91"/>
        <v>1</v>
      </c>
      <c r="AL1267" s="56"/>
    </row>
    <row r="1268" spans="1:41" ht="37.5" customHeight="1">
      <c r="A1268" s="22">
        <f>VLOOKUP(C1268,[1]業者一覧!_xlnm.Database,3,FALSE)</f>
        <v>0</v>
      </c>
      <c r="B1268" s="22">
        <f>VLOOKUP(C1268,[1]業者一覧!_xlnm.Database,11,FALSE)</f>
        <v>1</v>
      </c>
      <c r="C1268" s="23">
        <v>125401</v>
      </c>
      <c r="D1268" s="42" t="str">
        <f t="shared" si="92"/>
        <v>04101125401</v>
      </c>
      <c r="E1268" s="43" t="str">
        <f>VLOOKUP(C1268,[1]業者一覧!_xlnm.Database,2,FALSE)</f>
        <v>㈱葉隠緑化建設</v>
      </c>
      <c r="F1268" s="44">
        <f>VLOOKUP(C1268,[1]業者一覧!_xlnm.Database,4,FALSE)</f>
        <v>42726</v>
      </c>
      <c r="G1268" s="45">
        <f t="shared" si="93"/>
        <v>44551</v>
      </c>
      <c r="H1268" s="46" t="str">
        <f>VLOOKUP(C1268,[1]業者一覧!_xlnm.Database,12,FALSE)</f>
        <v>久保 和則</v>
      </c>
      <c r="I1268" s="46" t="str">
        <f>VLOOKUP(C1268,[1]業者一覧!_xlnm.Database,13,FALSE)</f>
        <v>ﾊｶﾞｸﾚﾘｮｸｶｹﾝｾﾂ</v>
      </c>
      <c r="J1268" s="29">
        <f>VLOOKUP(C1268,[1]業者一覧!_xlnm.Database,16,FALSE)</f>
        <v>8400862</v>
      </c>
      <c r="K1268" s="43" t="str">
        <f>VLOOKUP(C1268,[1]業者一覧!_xlnm.Database,17,FALSE)</f>
        <v>佐賀県佐賀市嘉瀬町大字扇町2617-7</v>
      </c>
      <c r="L1268" s="47" t="str">
        <f>VLOOKUP(C1268,[1]業者一覧!_xlnm.Database,18,FALSE)</f>
        <v>0952-24-1557</v>
      </c>
      <c r="M1268" s="48" t="str">
        <f>VLOOKUP(C1268,[1]業者一覧!_xlnm.Database,19,FALSE)</f>
        <v>佐内</v>
      </c>
      <c r="N1268" s="49"/>
      <c r="O1268" s="50"/>
      <c r="P1268" s="50"/>
      <c r="Q1268" s="50"/>
      <c r="R1268" s="51"/>
      <c r="S1268" s="52"/>
      <c r="T1268" s="50"/>
      <c r="U1268" s="50" t="s">
        <v>38</v>
      </c>
      <c r="V1268" s="50"/>
      <c r="W1268" s="51"/>
      <c r="X1268" s="53"/>
      <c r="Y1268" s="52"/>
      <c r="Z1268" s="50"/>
      <c r="AA1268" s="50"/>
      <c r="AB1268" s="50"/>
      <c r="AC1268" s="51"/>
      <c r="AD1268" s="54"/>
      <c r="AE1268" s="50"/>
      <c r="AF1268" s="50"/>
      <c r="AG1268" s="51"/>
      <c r="AH1268" s="54"/>
      <c r="AI1268" s="54"/>
      <c r="AJ1268" s="53"/>
      <c r="AK1268" s="55">
        <f t="shared" si="91"/>
        <v>1</v>
      </c>
      <c r="AL1268" s="56"/>
      <c r="AN1268" s="58"/>
    </row>
    <row r="1269" spans="1:41" ht="37.5" customHeight="1">
      <c r="A1269" s="22">
        <f>VLOOKUP(C1269,[1]業者一覧!_xlnm.Database,3,FALSE)</f>
        <v>0</v>
      </c>
      <c r="B1269" s="22">
        <f>VLOOKUP(C1269,[1]業者一覧!_xlnm.Database,11,FALSE)</f>
        <v>3</v>
      </c>
      <c r="C1269" s="23">
        <v>29171</v>
      </c>
      <c r="D1269" s="42" t="str">
        <f t="shared" si="92"/>
        <v>04103029171</v>
      </c>
      <c r="E1269" s="43" t="str">
        <f>VLOOKUP(C1269,[1]業者一覧!_xlnm.Database,2,FALSE)</f>
        <v>博多金物㈱</v>
      </c>
      <c r="F1269" s="44">
        <f>VLOOKUP(C1269,[1]業者一覧!_xlnm.Database,4,FALSE)</f>
        <v>43128</v>
      </c>
      <c r="G1269" s="45">
        <f t="shared" si="93"/>
        <v>44953</v>
      </c>
      <c r="H1269" s="46" t="str">
        <f>VLOOKUP(C1269,[1]業者一覧!_xlnm.Database,12,FALSE)</f>
        <v>木村 哲也</v>
      </c>
      <c r="I1269" s="46" t="str">
        <f>VLOOKUP(C1269,[1]業者一覧!_xlnm.Database,13,FALSE)</f>
        <v>ﾊｶﾀｶﾅﾓﾉ</v>
      </c>
      <c r="J1269" s="29">
        <f>VLOOKUP(C1269,[1]業者一覧!_xlnm.Database,16,FALSE)</f>
        <v>8112112</v>
      </c>
      <c r="K1269" s="43" t="str">
        <f>VLOOKUP(C1269,[1]業者一覧!_xlnm.Database,17,FALSE)</f>
        <v>福岡県糟屋郡須惠町大字植木613-1</v>
      </c>
      <c r="L1269" s="47" t="str">
        <f>VLOOKUP(C1269,[1]業者一覧!_xlnm.Database,18,FALSE)</f>
        <v>092-936-5770</v>
      </c>
      <c r="M1269" s="48" t="str">
        <f>VLOOKUP(C1269,[1]業者一覧!_xlnm.Database,19,FALSE)</f>
        <v>鳥外</v>
      </c>
      <c r="N1269" s="49"/>
      <c r="O1269" s="50"/>
      <c r="P1269" s="50"/>
      <c r="Q1269" s="50"/>
      <c r="R1269" s="51"/>
      <c r="S1269" s="52" t="s">
        <v>40</v>
      </c>
      <c r="T1269" s="50"/>
      <c r="U1269" s="50"/>
      <c r="V1269" s="50"/>
      <c r="W1269" s="51"/>
      <c r="X1269" s="53"/>
      <c r="Y1269" s="52"/>
      <c r="Z1269" s="50" t="s">
        <v>40</v>
      </c>
      <c r="AA1269" s="50" t="s">
        <v>40</v>
      </c>
      <c r="AB1269" s="50"/>
      <c r="AC1269" s="51" t="s">
        <v>40</v>
      </c>
      <c r="AD1269" s="54"/>
      <c r="AE1269" s="50"/>
      <c r="AF1269" s="50"/>
      <c r="AG1269" s="51"/>
      <c r="AH1269" s="54" t="s">
        <v>38</v>
      </c>
      <c r="AI1269" s="54" t="s">
        <v>38</v>
      </c>
      <c r="AJ1269" s="53"/>
      <c r="AK1269" s="55">
        <f t="shared" si="91"/>
        <v>4</v>
      </c>
      <c r="AL1269" s="56"/>
      <c r="AN1269" s="58"/>
      <c r="AO1269" s="58"/>
    </row>
    <row r="1270" spans="1:41" ht="37.5" customHeight="1">
      <c r="A1270" s="22">
        <f>VLOOKUP(C1270,[1]業者一覧!_xlnm.Database,3,FALSE)</f>
        <v>0</v>
      </c>
      <c r="B1270" s="22">
        <f>VLOOKUP(C1270,[1]業者一覧!_xlnm.Database,11,FALSE)</f>
        <v>1</v>
      </c>
      <c r="C1270" s="23">
        <v>63639</v>
      </c>
      <c r="D1270" s="42" t="str">
        <f t="shared" si="92"/>
        <v>04101063639</v>
      </c>
      <c r="E1270" s="43" t="str">
        <f>VLOOKUP(C1270,[1]業者一覧!_xlnm.Database,2,FALSE)</f>
        <v>㈱鋼ライン</v>
      </c>
      <c r="F1270" s="44">
        <f>VLOOKUP(C1270,[1]業者一覧!_xlnm.Database,4,FALSE)</f>
        <v>42011</v>
      </c>
      <c r="G1270" s="45">
        <f t="shared" si="93"/>
        <v>43836</v>
      </c>
      <c r="H1270" s="46" t="str">
        <f>VLOOKUP(C1270,[1]業者一覧!_xlnm.Database,12,FALSE)</f>
        <v>松尾 健太郎</v>
      </c>
      <c r="I1270" s="46" t="str">
        <f>VLOOKUP(C1270,[1]業者一覧!_xlnm.Database,13,FALSE)</f>
        <v>ﾊｶﾞﾈﾗｲﾝ</v>
      </c>
      <c r="J1270" s="29">
        <f>VLOOKUP(C1270,[1]業者一覧!_xlnm.Database,16,FALSE)</f>
        <v>8080023</v>
      </c>
      <c r="K1270" s="43" t="str">
        <f>VLOOKUP(C1270,[1]業者一覧!_xlnm.Database,17,FALSE)</f>
        <v>福岡県北九州市若松区北浜2-1-6</v>
      </c>
      <c r="L1270" s="47" t="str">
        <f>VLOOKUP(C1270,[1]業者一覧!_xlnm.Database,18,FALSE)</f>
        <v>093-752-1200</v>
      </c>
      <c r="M1270" s="48" t="str">
        <f>VLOOKUP(C1270,[1]業者一覧!_xlnm.Database,19,FALSE)</f>
        <v>佐外</v>
      </c>
      <c r="N1270" s="49" t="s">
        <v>38</v>
      </c>
      <c r="O1270" s="50" t="s">
        <v>38</v>
      </c>
      <c r="P1270" s="50" t="s">
        <v>38</v>
      </c>
      <c r="Q1270" s="50"/>
      <c r="R1270" s="51"/>
      <c r="S1270" s="52" t="s">
        <v>38</v>
      </c>
      <c r="T1270" s="50"/>
      <c r="U1270" s="50" t="s">
        <v>38</v>
      </c>
      <c r="V1270" s="50"/>
      <c r="W1270" s="51"/>
      <c r="X1270" s="53"/>
      <c r="Y1270" s="52"/>
      <c r="Z1270" s="50" t="s">
        <v>38</v>
      </c>
      <c r="AA1270" s="50" t="s">
        <v>38</v>
      </c>
      <c r="AB1270" s="50" t="s">
        <v>38</v>
      </c>
      <c r="AC1270" s="51" t="s">
        <v>38</v>
      </c>
      <c r="AD1270" s="54"/>
      <c r="AE1270" s="50"/>
      <c r="AF1270" s="50"/>
      <c r="AG1270" s="51"/>
      <c r="AH1270" s="54" t="s">
        <v>38</v>
      </c>
      <c r="AI1270" s="54"/>
      <c r="AJ1270" s="53"/>
      <c r="AK1270" s="55">
        <f t="shared" si="91"/>
        <v>9</v>
      </c>
      <c r="AL1270" s="56"/>
      <c r="AN1270" s="58"/>
    </row>
    <row r="1271" spans="1:41" ht="37.5" customHeight="1">
      <c r="A1271" s="22">
        <f>VLOOKUP(C1271,[1]業者一覧!_xlnm.Database,3,FALSE)</f>
        <v>0</v>
      </c>
      <c r="B1271" s="22">
        <f>VLOOKUP(C1271,[1]業者一覧!_xlnm.Database,11,FALSE)</f>
        <v>1</v>
      </c>
      <c r="C1271" s="23">
        <v>74332</v>
      </c>
      <c r="D1271" s="42" t="str">
        <f t="shared" si="92"/>
        <v>04101074332</v>
      </c>
      <c r="E1271" s="43" t="str">
        <f>VLOOKUP(C1271,[1]業者一覧!_xlnm.Database,2,FALSE)</f>
        <v>㈱博運社</v>
      </c>
      <c r="F1271" s="44">
        <f>VLOOKUP(C1271,[1]業者一覧!_xlnm.Database,4,FALSE)</f>
        <v>43180</v>
      </c>
      <c r="G1271" s="45">
        <f t="shared" si="93"/>
        <v>45005</v>
      </c>
      <c r="H1271" s="46" t="str">
        <f>VLOOKUP(C1271,[1]業者一覧!_xlnm.Database,12,FALSE)</f>
        <v>眞鍋 和弘</v>
      </c>
      <c r="I1271" s="46" t="str">
        <f>VLOOKUP(C1271,[1]業者一覧!_xlnm.Database,13,FALSE)</f>
        <v>ﾊｸｳﾝｼｬ</v>
      </c>
      <c r="J1271" s="29">
        <f>VLOOKUP(C1271,[1]業者一覧!_xlnm.Database,16,FALSE)</f>
        <v>8112233</v>
      </c>
      <c r="K1271" s="43" t="str">
        <f>VLOOKUP(C1271,[1]業者一覧!_xlnm.Database,17,FALSE)</f>
        <v>福岡県糟屋郡志免町別府北3-4-1</v>
      </c>
      <c r="L1271" s="47" t="str">
        <f>VLOOKUP(C1271,[1]業者一覧!_xlnm.Database,18,FALSE)</f>
        <v>092-621-8831</v>
      </c>
      <c r="M1271" s="48" t="str">
        <f>VLOOKUP(C1271,[1]業者一覧!_xlnm.Database,19,FALSE)</f>
        <v>佐外</v>
      </c>
      <c r="N1271" s="49"/>
      <c r="O1271" s="50" t="s">
        <v>38</v>
      </c>
      <c r="P1271" s="50" t="s">
        <v>38</v>
      </c>
      <c r="Q1271" s="50" t="s">
        <v>38</v>
      </c>
      <c r="R1271" s="51" t="s">
        <v>38</v>
      </c>
      <c r="S1271" s="52" t="s">
        <v>38</v>
      </c>
      <c r="T1271" s="50"/>
      <c r="U1271" s="50"/>
      <c r="V1271" s="50"/>
      <c r="W1271" s="51"/>
      <c r="X1271" s="53"/>
      <c r="Y1271" s="52" t="s">
        <v>38</v>
      </c>
      <c r="Z1271" s="50" t="s">
        <v>38</v>
      </c>
      <c r="AA1271" s="50" t="s">
        <v>38</v>
      </c>
      <c r="AB1271" s="50"/>
      <c r="AC1271" s="51"/>
      <c r="AD1271" s="54"/>
      <c r="AE1271" s="50"/>
      <c r="AF1271" s="50"/>
      <c r="AG1271" s="51"/>
      <c r="AH1271" s="54"/>
      <c r="AI1271" s="54"/>
      <c r="AJ1271" s="53"/>
      <c r="AK1271" s="55">
        <f t="shared" si="91"/>
        <v>8</v>
      </c>
      <c r="AL1271" s="56"/>
    </row>
    <row r="1272" spans="1:41" ht="37.5" customHeight="1">
      <c r="A1272" s="22">
        <f>VLOOKUP(C1272,[1]業者一覧!_xlnm.Database,3,FALSE)</f>
        <v>0</v>
      </c>
      <c r="B1272" s="22">
        <f>VLOOKUP(C1272,[1]業者一覧!_xlnm.Database,11,FALSE)</f>
        <v>3</v>
      </c>
      <c r="C1272" s="23">
        <v>11820</v>
      </c>
      <c r="D1272" s="42" t="str">
        <f t="shared" si="92"/>
        <v>04103011820</v>
      </c>
      <c r="E1272" s="43" t="str">
        <f>VLOOKUP(C1272,[1]業者一覧!_xlnm.Database,2,FALSE)</f>
        <v>㈲博南開発</v>
      </c>
      <c r="F1272" s="44">
        <f>VLOOKUP(C1272,[1]業者一覧!_xlnm.Database,4,FALSE)</f>
        <v>42476</v>
      </c>
      <c r="G1272" s="45">
        <f t="shared" si="93"/>
        <v>44301</v>
      </c>
      <c r="H1272" s="46" t="str">
        <f>VLOOKUP(C1272,[1]業者一覧!_xlnm.Database,12,FALSE)</f>
        <v>黒瀬 恭子</v>
      </c>
      <c r="I1272" s="46" t="str">
        <f>VLOOKUP(C1272,[1]業者一覧!_xlnm.Database,13,FALSE)</f>
        <v>ﾊｸﾅﾝｶｲﾊﾂ</v>
      </c>
      <c r="J1272" s="29">
        <f>VLOOKUP(C1272,[1]業者一覧!_xlnm.Database,16,FALSE)</f>
        <v>8180003</v>
      </c>
      <c r="K1272" s="43" t="str">
        <f>VLOOKUP(C1272,[1]業者一覧!_xlnm.Database,17,FALSE)</f>
        <v>福岡県筑紫野市大字山家2060-9</v>
      </c>
      <c r="L1272" s="47" t="str">
        <f>VLOOKUP(C1272,[1]業者一覧!_xlnm.Database,18,FALSE)</f>
        <v>092-926-7676</v>
      </c>
      <c r="M1272" s="48" t="str">
        <f>VLOOKUP(C1272,[1]業者一覧!_xlnm.Database,19,FALSE)</f>
        <v>鳥外</v>
      </c>
      <c r="N1272" s="49" t="s">
        <v>40</v>
      </c>
      <c r="O1272" s="50" t="s">
        <v>40</v>
      </c>
      <c r="P1272" s="50" t="s">
        <v>40</v>
      </c>
      <c r="Q1272" s="50" t="s">
        <v>40</v>
      </c>
      <c r="R1272" s="51" t="s">
        <v>40</v>
      </c>
      <c r="S1272" s="52" t="s">
        <v>40</v>
      </c>
      <c r="T1272" s="50" t="s">
        <v>40</v>
      </c>
      <c r="U1272" s="50" t="s">
        <v>40</v>
      </c>
      <c r="V1272" s="50" t="s">
        <v>40</v>
      </c>
      <c r="W1272" s="51" t="s">
        <v>40</v>
      </c>
      <c r="X1272" s="53"/>
      <c r="Y1272" s="52" t="s">
        <v>40</v>
      </c>
      <c r="Z1272" s="50" t="s">
        <v>40</v>
      </c>
      <c r="AA1272" s="50" t="s">
        <v>40</v>
      </c>
      <c r="AB1272" s="50"/>
      <c r="AC1272" s="51" t="s">
        <v>40</v>
      </c>
      <c r="AD1272" s="54"/>
      <c r="AE1272" s="50"/>
      <c r="AF1272" s="50"/>
      <c r="AG1272" s="51"/>
      <c r="AH1272" s="54" t="s">
        <v>38</v>
      </c>
      <c r="AI1272" s="54"/>
      <c r="AJ1272" s="53"/>
      <c r="AK1272" s="55">
        <f t="shared" si="91"/>
        <v>14</v>
      </c>
      <c r="AL1272" s="56"/>
    </row>
    <row r="1273" spans="1:41" ht="37.5" customHeight="1">
      <c r="A1273" s="22">
        <f>VLOOKUP(C1273,[1]業者一覧!_xlnm.Database,3,FALSE)</f>
        <v>0</v>
      </c>
      <c r="B1273" s="22">
        <f>VLOOKUP(C1273,[1]業者一覧!_xlnm.Database,11,FALSE)</f>
        <v>1</v>
      </c>
      <c r="C1273" s="23">
        <v>184480</v>
      </c>
      <c r="D1273" s="42" t="str">
        <f t="shared" si="92"/>
        <v>04101184480</v>
      </c>
      <c r="E1273" s="43" t="str">
        <f>VLOOKUP(C1273,[1]業者一覧!_xlnm.Database,2,FALSE)</f>
        <v>狹間 浩</v>
      </c>
      <c r="F1273" s="44">
        <f>VLOOKUP(C1273,[1]業者一覧!_xlnm.Database,4,FALSE)</f>
        <v>42202</v>
      </c>
      <c r="G1273" s="45">
        <f t="shared" si="93"/>
        <v>44028</v>
      </c>
      <c r="H1273" s="46" t="str">
        <f>VLOOKUP(C1273,[1]業者一覧!_xlnm.Database,12,FALSE)</f>
        <v>狹間 浩</v>
      </c>
      <c r="I1273" s="46" t="str">
        <f>VLOOKUP(C1273,[1]業者一覧!_xlnm.Database,13,FALSE)</f>
        <v>ﾊｻﾞﾏ ﾋﾛｼ</v>
      </c>
      <c r="J1273" s="108"/>
      <c r="K1273" s="128"/>
      <c r="L1273" s="47" t="str">
        <f>VLOOKUP(C1273,[1]業者一覧!_xlnm.Database,18,FALSE)</f>
        <v>0952-37-6616</v>
      </c>
      <c r="M1273" s="48" t="str">
        <f>VLOOKUP(C1273,[1]業者一覧!_xlnm.Database,19,FALSE)</f>
        <v>佐内</v>
      </c>
      <c r="N1273" s="49" t="s">
        <v>38</v>
      </c>
      <c r="O1273" s="50" t="s">
        <v>38</v>
      </c>
      <c r="P1273" s="50" t="s">
        <v>38</v>
      </c>
      <c r="Q1273" s="50"/>
      <c r="R1273" s="51"/>
      <c r="S1273" s="52" t="s">
        <v>38</v>
      </c>
      <c r="T1273" s="50" t="s">
        <v>38</v>
      </c>
      <c r="U1273" s="50" t="s">
        <v>38</v>
      </c>
      <c r="V1273" s="50" t="s">
        <v>38</v>
      </c>
      <c r="W1273" s="51"/>
      <c r="X1273" s="53"/>
      <c r="Y1273" s="52" t="s">
        <v>38</v>
      </c>
      <c r="Z1273" s="50" t="s">
        <v>38</v>
      </c>
      <c r="AA1273" s="50" t="s">
        <v>38</v>
      </c>
      <c r="AB1273" s="50"/>
      <c r="AC1273" s="51" t="s">
        <v>38</v>
      </c>
      <c r="AD1273" s="54"/>
      <c r="AE1273" s="50"/>
      <c r="AF1273" s="50"/>
      <c r="AG1273" s="51"/>
      <c r="AH1273" s="54" t="s">
        <v>38</v>
      </c>
      <c r="AI1273" s="54"/>
      <c r="AJ1273" s="53"/>
      <c r="AK1273" s="55">
        <f t="shared" si="91"/>
        <v>11</v>
      </c>
      <c r="AL1273" s="56"/>
    </row>
    <row r="1274" spans="1:41" ht="37.5" customHeight="1">
      <c r="A1274" s="22">
        <f>VLOOKUP(C1274,[1]業者一覧!_xlnm.Database,3,FALSE)</f>
        <v>0</v>
      </c>
      <c r="B1274" s="22">
        <f>VLOOKUP(C1274,[1]業者一覧!_xlnm.Database,11,FALSE)</f>
        <v>7</v>
      </c>
      <c r="C1274" s="23">
        <v>26284</v>
      </c>
      <c r="D1274" s="42" t="str">
        <f t="shared" si="92"/>
        <v>04107026284</v>
      </c>
      <c r="E1274" s="43" t="str">
        <f>VLOOKUP(C1274,[1]業者一覧!_xlnm.Database,2,FALSE)</f>
        <v>㈱橋口管工社</v>
      </c>
      <c r="F1274" s="44">
        <f>VLOOKUP(C1274,[1]業者一覧!_xlnm.Database,4,FALSE)</f>
        <v>41998</v>
      </c>
      <c r="G1274" s="45">
        <f t="shared" si="93"/>
        <v>43823</v>
      </c>
      <c r="H1274" s="46" t="str">
        <f>VLOOKUP(C1274,[1]業者一覧!_xlnm.Database,12,FALSE)</f>
        <v>橋口 普久</v>
      </c>
      <c r="I1274" s="46" t="str">
        <f>VLOOKUP(C1274,[1]業者一覧!_xlnm.Database,13,FALSE)</f>
        <v>ﾊｼｸﾞﾁｶﾝｺｳｼｬ</v>
      </c>
      <c r="J1274" s="29">
        <f>VLOOKUP(C1274,[1]業者一覧!_xlnm.Database,16,FALSE)</f>
        <v>8430002</v>
      </c>
      <c r="K1274" s="43" t="str">
        <f>VLOOKUP(C1274,[1]業者一覧!_xlnm.Database,17,FALSE)</f>
        <v>佐賀県武雄市朝日町大字中野10496</v>
      </c>
      <c r="L1274" s="47" t="str">
        <f>VLOOKUP(C1274,[1]業者一覧!_xlnm.Database,18,FALSE)</f>
        <v>0954-22-2923</v>
      </c>
      <c r="M1274" s="48" t="str">
        <f>VLOOKUP(C1274,[1]業者一覧!_xlnm.Database,19,FALSE)</f>
        <v>杵内</v>
      </c>
      <c r="N1274" s="49"/>
      <c r="O1274" s="50"/>
      <c r="P1274" s="50"/>
      <c r="Q1274" s="50"/>
      <c r="R1274" s="51"/>
      <c r="S1274" s="52" t="s">
        <v>40</v>
      </c>
      <c r="T1274" s="50" t="s">
        <v>40</v>
      </c>
      <c r="U1274" s="50" t="s">
        <v>40</v>
      </c>
      <c r="V1274" s="50" t="s">
        <v>40</v>
      </c>
      <c r="W1274" s="51"/>
      <c r="X1274" s="53"/>
      <c r="Y1274" s="52" t="s">
        <v>40</v>
      </c>
      <c r="Z1274" s="50" t="s">
        <v>40</v>
      </c>
      <c r="AA1274" s="50" t="s">
        <v>40</v>
      </c>
      <c r="AB1274" s="50"/>
      <c r="AC1274" s="51" t="s">
        <v>40</v>
      </c>
      <c r="AD1274" s="54"/>
      <c r="AE1274" s="50"/>
      <c r="AF1274" s="50"/>
      <c r="AG1274" s="51"/>
      <c r="AH1274" s="54" t="s">
        <v>38</v>
      </c>
      <c r="AI1274" s="54"/>
      <c r="AJ1274" s="53"/>
      <c r="AK1274" s="55">
        <f t="shared" si="91"/>
        <v>8</v>
      </c>
      <c r="AL1274" s="56"/>
    </row>
    <row r="1275" spans="1:41" ht="37.5" customHeight="1">
      <c r="A1275" s="22">
        <f>VLOOKUP(C1275,[1]業者一覧!_xlnm.Database,3,FALSE)</f>
        <v>0</v>
      </c>
      <c r="B1275" s="22">
        <f>VLOOKUP(C1275,[1]業者一覧!_xlnm.Database,11,FALSE)</f>
        <v>7</v>
      </c>
      <c r="C1275" s="23">
        <v>152745</v>
      </c>
      <c r="D1275" s="42" t="str">
        <f t="shared" si="92"/>
        <v>04107152745</v>
      </c>
      <c r="E1275" s="43" t="str">
        <f>VLOOKUP(C1275,[1]業者一覧!_xlnm.Database,2,FALSE)</f>
        <v>㈱橋口組</v>
      </c>
      <c r="F1275" s="44">
        <f>VLOOKUP(C1275,[1]業者一覧!_xlnm.Database,4,FALSE)</f>
        <v>42008</v>
      </c>
      <c r="G1275" s="45">
        <f t="shared" si="93"/>
        <v>43833</v>
      </c>
      <c r="H1275" s="46" t="str">
        <f>VLOOKUP(C1275,[1]業者一覧!_xlnm.Database,12,FALSE)</f>
        <v>橋口 秀逸</v>
      </c>
      <c r="I1275" s="46" t="str">
        <f>VLOOKUP(C1275,[1]業者一覧!_xlnm.Database,13,FALSE)</f>
        <v>ﾊｼｸﾞﾁｸﾞﾐ</v>
      </c>
      <c r="J1275" s="29">
        <f>VLOOKUP(C1275,[1]業者一覧!_xlnm.Database,16,FALSE)</f>
        <v>8430024</v>
      </c>
      <c r="K1275" s="43" t="str">
        <f>VLOOKUP(C1275,[1]業者一覧!_xlnm.Database,17,FALSE)</f>
        <v>佐賀県武雄市武雄町大字富岡12440-1</v>
      </c>
      <c r="L1275" s="47" t="str">
        <f>VLOOKUP(C1275,[1]業者一覧!_xlnm.Database,18,FALSE)</f>
        <v>0954-22-3125</v>
      </c>
      <c r="M1275" s="48" t="str">
        <f>VLOOKUP(C1275,[1]業者一覧!_xlnm.Database,19,FALSE)</f>
        <v>杵内</v>
      </c>
      <c r="N1275" s="49"/>
      <c r="O1275" s="50"/>
      <c r="P1275" s="50"/>
      <c r="Q1275" s="50"/>
      <c r="R1275" s="51"/>
      <c r="S1275" s="52" t="s">
        <v>40</v>
      </c>
      <c r="T1275" s="50" t="s">
        <v>40</v>
      </c>
      <c r="U1275" s="50" t="s">
        <v>40</v>
      </c>
      <c r="V1275" s="50"/>
      <c r="W1275" s="51"/>
      <c r="X1275" s="53"/>
      <c r="Y1275" s="52"/>
      <c r="Z1275" s="50" t="s">
        <v>40</v>
      </c>
      <c r="AA1275" s="50"/>
      <c r="AB1275" s="50"/>
      <c r="AC1275" s="51" t="s">
        <v>40</v>
      </c>
      <c r="AD1275" s="54"/>
      <c r="AE1275" s="50"/>
      <c r="AF1275" s="50"/>
      <c r="AG1275" s="51"/>
      <c r="AH1275" s="54"/>
      <c r="AI1275" s="54"/>
      <c r="AJ1275" s="53"/>
      <c r="AK1275" s="55">
        <f t="shared" si="91"/>
        <v>5</v>
      </c>
      <c r="AL1275" s="56"/>
    </row>
    <row r="1276" spans="1:41" ht="37.5" customHeight="1">
      <c r="A1276" s="22">
        <f>VLOOKUP(C1276,[1]業者一覧!_xlnm.Database,3,FALSE)</f>
        <v>0</v>
      </c>
      <c r="B1276" s="22">
        <f>VLOOKUP(C1276,[1]業者一覧!_xlnm.Database,11,FALSE)</f>
        <v>1</v>
      </c>
      <c r="C1276" s="23">
        <v>98492</v>
      </c>
      <c r="D1276" s="42" t="str">
        <f t="shared" si="92"/>
        <v>04101098492</v>
      </c>
      <c r="E1276" s="43" t="str">
        <f>VLOOKUP(C1276,[1]業者一覧!_xlnm.Database,2,FALSE)</f>
        <v>㈲橋村運送</v>
      </c>
      <c r="F1276" s="44">
        <f>VLOOKUP(C1276,[1]業者一覧!_xlnm.Database,4,FALSE)</f>
        <v>42263</v>
      </c>
      <c r="G1276" s="45">
        <f t="shared" si="93"/>
        <v>44089</v>
      </c>
      <c r="H1276" s="46" t="str">
        <f>VLOOKUP(C1276,[1]業者一覧!_xlnm.Database,12,FALSE)</f>
        <v>橋村 茂</v>
      </c>
      <c r="I1276" s="46" t="str">
        <f>VLOOKUP(C1276,[1]業者一覧!_xlnm.Database,13,FALSE)</f>
        <v>ﾊｼﾑﾗｳﾝｿｳ</v>
      </c>
      <c r="J1276" s="29" t="str">
        <f>VLOOKUP(C1276,[1]業者一覧!_xlnm.Database,16,FALSE)</f>
        <v>860-0047</v>
      </c>
      <c r="K1276" s="43" t="str">
        <f>VLOOKUP(C1276,[1]業者一覧!_xlnm.Database,17,FALSE)</f>
        <v>熊本県熊本市西区春日7-11-68</v>
      </c>
      <c r="L1276" s="47" t="str">
        <f>VLOOKUP(C1276,[1]業者一覧!_xlnm.Database,18,FALSE)</f>
        <v>096-355-0361</v>
      </c>
      <c r="M1276" s="48" t="str">
        <f>VLOOKUP(C1276,[1]業者一覧!_xlnm.Database,19,FALSE)</f>
        <v>佐外</v>
      </c>
      <c r="N1276" s="49"/>
      <c r="O1276" s="50"/>
      <c r="P1276" s="50"/>
      <c r="Q1276" s="50"/>
      <c r="R1276" s="51"/>
      <c r="S1276" s="52" t="s">
        <v>38</v>
      </c>
      <c r="T1276" s="50"/>
      <c r="U1276" s="50"/>
      <c r="V1276" s="50"/>
      <c r="W1276" s="51"/>
      <c r="X1276" s="53"/>
      <c r="Y1276" s="52"/>
      <c r="Z1276" s="50" t="s">
        <v>38</v>
      </c>
      <c r="AA1276" s="50" t="s">
        <v>38</v>
      </c>
      <c r="AB1276" s="50"/>
      <c r="AC1276" s="51" t="s">
        <v>38</v>
      </c>
      <c r="AD1276" s="54"/>
      <c r="AE1276" s="50"/>
      <c r="AF1276" s="50"/>
      <c r="AG1276" s="51"/>
      <c r="AH1276" s="54"/>
      <c r="AI1276" s="54"/>
      <c r="AJ1276" s="53"/>
      <c r="AK1276" s="55">
        <f t="shared" si="91"/>
        <v>4</v>
      </c>
      <c r="AL1276" s="56"/>
    </row>
    <row r="1277" spans="1:41" ht="37.5" customHeight="1">
      <c r="A1277" s="22">
        <f>VLOOKUP(C1277,[1]業者一覧!_xlnm.Database,3,FALSE)</f>
        <v>0</v>
      </c>
      <c r="B1277" s="22">
        <f>VLOOKUP(C1277,[1]業者一覧!_xlnm.Database,11,FALSE)</f>
        <v>1</v>
      </c>
      <c r="C1277" s="23">
        <v>181030</v>
      </c>
      <c r="D1277" s="42" t="str">
        <f t="shared" si="92"/>
        <v>04101181030</v>
      </c>
      <c r="E1277" s="43" t="str">
        <f>VLOOKUP(C1277,[1]業者一覧!_xlnm.Database,2,FALSE)</f>
        <v>㈱橋本開発運輸</v>
      </c>
      <c r="F1277" s="44">
        <f>VLOOKUP(C1277,[1]業者一覧!_xlnm.Database,4,FALSE)</f>
        <v>42226</v>
      </c>
      <c r="G1277" s="45">
        <f t="shared" si="93"/>
        <v>44052</v>
      </c>
      <c r="H1277" s="46" t="str">
        <f>VLOOKUP(C1277,[1]業者一覧!_xlnm.Database,12,FALSE)</f>
        <v>嶋田 慎也</v>
      </c>
      <c r="I1277" s="46" t="str">
        <f>VLOOKUP(C1277,[1]業者一覧!_xlnm.Database,13,FALSE)</f>
        <v>ﾊｼﾓﾄｶｲﾊﾂｳﾝﾕ</v>
      </c>
      <c r="J1277" s="29" t="str">
        <f>VLOOKUP(C1277,[1]業者一覧!_xlnm.Database,16,FALSE)</f>
        <v>859-0401</v>
      </c>
      <c r="K1277" s="43" t="str">
        <f>VLOOKUP(C1277,[1]業者一覧!_xlnm.Database,17,FALSE)</f>
        <v>長崎県諫早市多良見町化屋1860-2</v>
      </c>
      <c r="L1277" s="47" t="str">
        <f>VLOOKUP(C1277,[1]業者一覧!_xlnm.Database,18,FALSE)</f>
        <v>0957-43-3238</v>
      </c>
      <c r="M1277" s="48" t="str">
        <f>VLOOKUP(C1277,[1]業者一覧!_xlnm.Database,19,FALSE)</f>
        <v>佐外</v>
      </c>
      <c r="N1277" s="49"/>
      <c r="O1277" s="50"/>
      <c r="P1277" s="50" t="s">
        <v>139</v>
      </c>
      <c r="Q1277" s="50"/>
      <c r="R1277" s="51"/>
      <c r="S1277" s="52" t="s">
        <v>38</v>
      </c>
      <c r="T1277" s="50" t="s">
        <v>38</v>
      </c>
      <c r="U1277" s="50" t="s">
        <v>38</v>
      </c>
      <c r="V1277" s="50" t="s">
        <v>38</v>
      </c>
      <c r="W1277" s="51"/>
      <c r="X1277" s="53"/>
      <c r="Y1277" s="52"/>
      <c r="Z1277" s="50" t="s">
        <v>38</v>
      </c>
      <c r="AA1277" s="50" t="s">
        <v>38</v>
      </c>
      <c r="AB1277" s="50"/>
      <c r="AC1277" s="51" t="s">
        <v>38</v>
      </c>
      <c r="AD1277" s="54"/>
      <c r="AE1277" s="50"/>
      <c r="AF1277" s="50"/>
      <c r="AG1277" s="51"/>
      <c r="AH1277" s="54" t="s">
        <v>38</v>
      </c>
      <c r="AI1277" s="54" t="s">
        <v>42</v>
      </c>
      <c r="AJ1277" s="53"/>
      <c r="AK1277" s="55">
        <f t="shared" si="91"/>
        <v>8</v>
      </c>
      <c r="AL1277" s="56"/>
    </row>
    <row r="1278" spans="1:41" ht="37.5" customHeight="1">
      <c r="A1278" s="22">
        <f>VLOOKUP(C1278,[1]業者一覧!_xlnm.Database,3,FALSE)</f>
        <v>0</v>
      </c>
      <c r="B1278" s="22">
        <f>VLOOKUP(C1278,[1]業者一覧!_xlnm.Database,11,FALSE)</f>
        <v>5</v>
      </c>
      <c r="C1278" s="23">
        <v>29579</v>
      </c>
      <c r="D1278" s="42" t="str">
        <f t="shared" si="92"/>
        <v>04105029579</v>
      </c>
      <c r="E1278" s="43" t="str">
        <f>VLOOKUP(C1278,[1]業者一覧!_xlnm.Database,2,FALSE)</f>
        <v>㈲橋本建設</v>
      </c>
      <c r="F1278" s="44">
        <f>VLOOKUP(C1278,[1]業者一覧!_xlnm.Database,4,FALSE)</f>
        <v>42243</v>
      </c>
      <c r="G1278" s="45">
        <f t="shared" si="93"/>
        <v>44069</v>
      </c>
      <c r="H1278" s="46" t="str">
        <f>VLOOKUP(C1278,[1]業者一覧!_xlnm.Database,12,FALSE)</f>
        <v>橋本 達德</v>
      </c>
      <c r="I1278" s="46" t="str">
        <f>VLOOKUP(C1278,[1]業者一覧!_xlnm.Database,13,FALSE)</f>
        <v>ﾊｼﾓﾄｹﾝｾﾂ</v>
      </c>
      <c r="J1278" s="29">
        <f>VLOOKUP(C1278,[1]業者一覧!_xlnm.Database,16,FALSE)</f>
        <v>8470844</v>
      </c>
      <c r="K1278" s="43" t="str">
        <f>VLOOKUP(C1278,[1]業者一覧!_xlnm.Database,17,FALSE)</f>
        <v>佐賀県唐津市神田3115-1</v>
      </c>
      <c r="L1278" s="47" t="str">
        <f>VLOOKUP(C1278,[1]業者一覧!_xlnm.Database,18,FALSE)</f>
        <v>0955-74-7532</v>
      </c>
      <c r="M1278" s="48" t="str">
        <f>VLOOKUP(C1278,[1]業者一覧!_xlnm.Database,19,FALSE)</f>
        <v>唐内</v>
      </c>
      <c r="N1278" s="49"/>
      <c r="O1278" s="50"/>
      <c r="P1278" s="50"/>
      <c r="Q1278" s="50"/>
      <c r="R1278" s="51"/>
      <c r="S1278" s="52" t="s">
        <v>38</v>
      </c>
      <c r="T1278" s="50"/>
      <c r="U1278" s="50" t="s">
        <v>38</v>
      </c>
      <c r="V1278" s="50"/>
      <c r="W1278" s="51"/>
      <c r="X1278" s="53"/>
      <c r="Y1278" s="52"/>
      <c r="Z1278" s="50" t="s">
        <v>38</v>
      </c>
      <c r="AA1278" s="50"/>
      <c r="AB1278" s="50"/>
      <c r="AC1278" s="51" t="s">
        <v>40</v>
      </c>
      <c r="AD1278" s="54"/>
      <c r="AE1278" s="50"/>
      <c r="AF1278" s="50"/>
      <c r="AG1278" s="51"/>
      <c r="AH1278" s="54"/>
      <c r="AI1278" s="54"/>
      <c r="AJ1278" s="53"/>
      <c r="AK1278" s="55">
        <f t="shared" si="91"/>
        <v>4</v>
      </c>
      <c r="AL1278" s="56"/>
    </row>
    <row r="1279" spans="1:41" ht="37.5" customHeight="1">
      <c r="A1279" s="101">
        <f>VLOOKUP(C1279,[1]業者一覧!_xlnm.Database,3,FALSE)</f>
        <v>0</v>
      </c>
      <c r="B1279" s="101">
        <f>VLOOKUP(C1279,[1]業者一覧!_xlnm.Database,11,FALSE)</f>
        <v>1</v>
      </c>
      <c r="C1279" s="102">
        <v>190432</v>
      </c>
      <c r="D1279" s="103" t="str">
        <f t="shared" si="92"/>
        <v>04101190432</v>
      </c>
      <c r="E1279" s="104" t="str">
        <f>VLOOKUP(C1279,[1]業者一覧!_xlnm.Database,2,FALSE)</f>
        <v>橋本 英則</v>
      </c>
      <c r="F1279" s="105">
        <f>VLOOKUP(C1279,[1]業者一覧!_xlnm.Database,4,FALSE)</f>
        <v>42591</v>
      </c>
      <c r="G1279" s="106">
        <f t="shared" si="93"/>
        <v>44416</v>
      </c>
      <c r="H1279" s="107" t="str">
        <f>VLOOKUP(C1279,[1]業者一覧!_xlnm.Database,12,FALSE)</f>
        <v>橋本 英則</v>
      </c>
      <c r="I1279" s="107" t="str">
        <f>VLOOKUP(C1279,[1]業者一覧!_xlnm.Database,13,FALSE)</f>
        <v>ﾊｼﾓﾄﾋﾃﾞﾉﾘ</v>
      </c>
      <c r="J1279" s="108">
        <f>VLOOKUP(C1279,[1]業者一覧!_xlnm.Database,16,FALSE)</f>
        <v>8400008</v>
      </c>
      <c r="K1279" s="104" t="str">
        <f>VLOOKUP(C1279,[1]業者一覧!_xlnm.Database,17,FALSE)</f>
        <v>佐賀県佐賀市金立町大字金立2424-151</v>
      </c>
      <c r="L1279" s="109" t="str">
        <f>VLOOKUP(C1279,[1]業者一覧!_xlnm.Database,18,FALSE)</f>
        <v>0952-98-2874</v>
      </c>
      <c r="M1279" s="110" t="str">
        <f>VLOOKUP(C1279,[1]業者一覧!_xlnm.Database,19,FALSE)</f>
        <v>佐内</v>
      </c>
      <c r="N1279" s="111"/>
      <c r="O1279" s="112"/>
      <c r="P1279" s="112"/>
      <c r="Q1279" s="112"/>
      <c r="R1279" s="113"/>
      <c r="S1279" s="114" t="s">
        <v>38</v>
      </c>
      <c r="T1279" s="112"/>
      <c r="U1279" s="112" t="s">
        <v>38</v>
      </c>
      <c r="V1279" s="112"/>
      <c r="W1279" s="113"/>
      <c r="X1279" s="115"/>
      <c r="Y1279" s="114"/>
      <c r="Z1279" s="112"/>
      <c r="AA1279" s="112"/>
      <c r="AB1279" s="112"/>
      <c r="AC1279" s="113" t="s">
        <v>38</v>
      </c>
      <c r="AD1279" s="116"/>
      <c r="AE1279" s="112"/>
      <c r="AF1279" s="112"/>
      <c r="AG1279" s="113"/>
      <c r="AH1279" s="116"/>
      <c r="AI1279" s="116"/>
      <c r="AJ1279" s="115"/>
      <c r="AK1279" s="117">
        <f t="shared" si="91"/>
        <v>3</v>
      </c>
      <c r="AL1279" s="118"/>
    </row>
    <row r="1280" spans="1:41" ht="37.5" customHeight="1">
      <c r="A1280" s="22">
        <f>VLOOKUP(C1280,[1]業者一覧!_xlnm.Database,3,FALSE)</f>
        <v>0</v>
      </c>
      <c r="B1280" s="22">
        <f>VLOOKUP(C1280,[1]業者一覧!_xlnm.Database,11,FALSE)</f>
        <v>1</v>
      </c>
      <c r="C1280" s="23">
        <v>6010</v>
      </c>
      <c r="D1280" s="42" t="str">
        <f t="shared" si="92"/>
        <v>04101006010</v>
      </c>
      <c r="E1280" s="43" t="str">
        <f>VLOOKUP(C1280,[1]業者一覧!_xlnm.Database,2,FALSE)</f>
        <v>㈲蓮池衛研工業</v>
      </c>
      <c r="F1280" s="44">
        <f>VLOOKUP(C1280,[1]業者一覧!_xlnm.Database,4,FALSE)</f>
        <v>42685</v>
      </c>
      <c r="G1280" s="45">
        <f t="shared" si="93"/>
        <v>44510</v>
      </c>
      <c r="H1280" s="46" t="str">
        <f>VLOOKUP(C1280,[1]業者一覧!_xlnm.Database,12,FALSE)</f>
        <v>緒方 芳信</v>
      </c>
      <c r="I1280" s="46" t="str">
        <f>VLOOKUP(C1280,[1]業者一覧!_xlnm.Database,13,FALSE)</f>
        <v>ﾊｽｲｹｴｲｹﾝｺｳｷﾞｮｳ</v>
      </c>
      <c r="J1280" s="29">
        <f>VLOOKUP(C1280,[1]業者一覧!_xlnm.Database,16,FALSE)</f>
        <v>8420054</v>
      </c>
      <c r="K1280" s="43" t="str">
        <f>VLOOKUP(C1280,[1]業者一覧!_xlnm.Database,17,FALSE)</f>
        <v>佐賀県神埼市千代田町餘江122</v>
      </c>
      <c r="L1280" s="47" t="str">
        <f>VLOOKUP(C1280,[1]業者一覧!_xlnm.Database,18,FALSE)</f>
        <v>0952-44-4111</v>
      </c>
      <c r="M1280" s="48" t="str">
        <f>VLOOKUP(C1280,[1]業者一覧!_xlnm.Database,19,FALSE)</f>
        <v>佐内</v>
      </c>
      <c r="N1280" s="49" t="s">
        <v>40</v>
      </c>
      <c r="O1280" s="50" t="s">
        <v>40</v>
      </c>
      <c r="P1280" s="50"/>
      <c r="Q1280" s="50" t="s">
        <v>38</v>
      </c>
      <c r="R1280" s="51" t="s">
        <v>38</v>
      </c>
      <c r="S1280" s="52" t="s">
        <v>40</v>
      </c>
      <c r="T1280" s="50" t="s">
        <v>40</v>
      </c>
      <c r="U1280" s="50" t="s">
        <v>40</v>
      </c>
      <c r="V1280" s="50" t="s">
        <v>40</v>
      </c>
      <c r="W1280" s="51" t="s">
        <v>40</v>
      </c>
      <c r="X1280" s="53"/>
      <c r="Y1280" s="52" t="s">
        <v>40</v>
      </c>
      <c r="Z1280" s="50" t="s">
        <v>40</v>
      </c>
      <c r="AA1280" s="50" t="s">
        <v>40</v>
      </c>
      <c r="AB1280" s="50"/>
      <c r="AC1280" s="51"/>
      <c r="AD1280" s="54" t="s">
        <v>40</v>
      </c>
      <c r="AE1280" s="50"/>
      <c r="AF1280" s="50"/>
      <c r="AG1280" s="51"/>
      <c r="AH1280" s="54" t="s">
        <v>38</v>
      </c>
      <c r="AI1280" s="54"/>
      <c r="AJ1280" s="53"/>
      <c r="AK1280" s="55">
        <f t="shared" si="91"/>
        <v>13</v>
      </c>
      <c r="AL1280" s="56"/>
    </row>
    <row r="1281" spans="1:41" ht="37.5" customHeight="1">
      <c r="A1281" s="22">
        <f>VLOOKUP(C1281,[1]業者一覧!_xlnm.Database,3,FALSE)</f>
        <v>0</v>
      </c>
      <c r="B1281" s="22">
        <f>VLOOKUP(C1281,[1]業者一覧!_xlnm.Database,11,FALSE)</f>
        <v>5</v>
      </c>
      <c r="C1281" s="23">
        <v>33298</v>
      </c>
      <c r="D1281" s="42" t="str">
        <f t="shared" si="92"/>
        <v>04105033298</v>
      </c>
      <c r="E1281" s="43" t="str">
        <f>VLOOKUP(C1281,[1]業者一覧!_xlnm.Database,2,FALSE)</f>
        <v>㈲蓮池工業</v>
      </c>
      <c r="F1281" s="44">
        <f>VLOOKUP(C1281,[1]業者一覧!_xlnm.Database,4,FALSE)</f>
        <v>43569</v>
      </c>
      <c r="G1281" s="45">
        <f t="shared" si="93"/>
        <v>45395</v>
      </c>
      <c r="H1281" s="46" t="str">
        <f>VLOOKUP(C1281,[1]業者一覧!_xlnm.Database,12,FALSE)</f>
        <v>華山 成光</v>
      </c>
      <c r="I1281" s="46" t="str">
        <f>VLOOKUP(C1281,[1]業者一覧!_xlnm.Database,13,FALSE)</f>
        <v>ﾊｽｲｹｺｳｷﾞｮｳ</v>
      </c>
      <c r="J1281" s="29">
        <f>VLOOKUP(C1281,[1]業者一覧!_xlnm.Database,16,FALSE)</f>
        <v>8190162</v>
      </c>
      <c r="K1281" s="43" t="str">
        <f>VLOOKUP(C1281,[1]業者一覧!_xlnm.Database,17,FALSE)</f>
        <v>福岡県福岡市西区大字飯盛430-1</v>
      </c>
      <c r="L1281" s="47" t="str">
        <f>VLOOKUP(C1281,[1]業者一覧!_xlnm.Database,18,FALSE)</f>
        <v>092-806-2644</v>
      </c>
      <c r="M1281" s="48" t="str">
        <f>VLOOKUP(C1281,[1]業者一覧!_xlnm.Database,19,FALSE)</f>
        <v>唐外</v>
      </c>
      <c r="N1281" s="49"/>
      <c r="O1281" s="50"/>
      <c r="P1281" s="50"/>
      <c r="Q1281" s="50"/>
      <c r="R1281" s="51"/>
      <c r="S1281" s="52" t="s">
        <v>38</v>
      </c>
      <c r="T1281" s="50" t="s">
        <v>38</v>
      </c>
      <c r="U1281" s="50" t="s">
        <v>38</v>
      </c>
      <c r="V1281" s="50" t="s">
        <v>38</v>
      </c>
      <c r="W1281" s="51"/>
      <c r="X1281" s="53"/>
      <c r="Y1281" s="52" t="s">
        <v>38</v>
      </c>
      <c r="Z1281" s="50" t="s">
        <v>38</v>
      </c>
      <c r="AA1281" s="50" t="s">
        <v>38</v>
      </c>
      <c r="AB1281" s="50"/>
      <c r="AC1281" s="51" t="s">
        <v>38</v>
      </c>
      <c r="AD1281" s="54"/>
      <c r="AE1281" s="50"/>
      <c r="AF1281" s="50"/>
      <c r="AG1281" s="51"/>
      <c r="AH1281" s="54" t="s">
        <v>38</v>
      </c>
      <c r="AI1281" s="54" t="s">
        <v>40</v>
      </c>
      <c r="AJ1281" s="53"/>
      <c r="AK1281" s="55">
        <f t="shared" si="91"/>
        <v>8</v>
      </c>
      <c r="AL1281" s="56"/>
    </row>
    <row r="1282" spans="1:41" ht="37.5" customHeight="1">
      <c r="A1282" s="22">
        <f>VLOOKUP(C1282,[1]業者一覧!_xlnm.Database,3,FALSE)</f>
        <v>0</v>
      </c>
      <c r="B1282" s="22">
        <f>VLOOKUP(C1282,[1]業者一覧!_xlnm.Database,11,FALSE)</f>
        <v>5</v>
      </c>
      <c r="C1282" s="23">
        <v>161601</v>
      </c>
      <c r="D1282" s="42" t="str">
        <f t="shared" si="92"/>
        <v>04105161601</v>
      </c>
      <c r="E1282" s="43" t="str">
        <f>VLOOKUP(C1282,[1]業者一覧!_xlnm.Database,2,FALSE)</f>
        <v>㈱はたでん</v>
      </c>
      <c r="F1282" s="44">
        <f>VLOOKUP(C1282,[1]業者一覧!_xlnm.Database,4,FALSE)</f>
        <v>42594</v>
      </c>
      <c r="G1282" s="45">
        <f t="shared" si="93"/>
        <v>44419</v>
      </c>
      <c r="H1282" s="46" t="str">
        <f>VLOOKUP(C1282,[1]業者一覧!_xlnm.Database,12,FALSE)</f>
        <v>畑津 正勝</v>
      </c>
      <c r="I1282" s="46" t="str">
        <f>VLOOKUP(C1282,[1]業者一覧!_xlnm.Database,13,FALSE)</f>
        <v>ﾊﾀﾃﾞﾝ</v>
      </c>
      <c r="J1282" s="29" t="str">
        <f>VLOOKUP(C1282,[1]業者一覧!_xlnm.Database,16,FALSE)</f>
        <v>847-0084</v>
      </c>
      <c r="K1282" s="43" t="str">
        <f>VLOOKUP(C1282,[1]業者一覧!_xlnm.Database,17,FALSE)</f>
        <v>佐賀県唐津市和多田西山4-20</v>
      </c>
      <c r="L1282" s="47" t="str">
        <f>VLOOKUP(C1282,[1]業者一覧!_xlnm.Database,18,FALSE)</f>
        <v>0955-75-4270</v>
      </c>
      <c r="M1282" s="48" t="str">
        <f>VLOOKUP(C1282,[1]業者一覧!_xlnm.Database,19,FALSE)</f>
        <v>唐内</v>
      </c>
      <c r="N1282" s="49"/>
      <c r="O1282" s="50"/>
      <c r="P1282" s="50"/>
      <c r="Q1282" s="50"/>
      <c r="R1282" s="51"/>
      <c r="S1282" s="52" t="s">
        <v>39</v>
      </c>
      <c r="T1282" s="50"/>
      <c r="U1282" s="50"/>
      <c r="V1282" s="50"/>
      <c r="W1282" s="51"/>
      <c r="X1282" s="53"/>
      <c r="Y1282" s="52"/>
      <c r="Z1282" s="50" t="s">
        <v>39</v>
      </c>
      <c r="AA1282" s="50" t="s">
        <v>39</v>
      </c>
      <c r="AB1282" s="50"/>
      <c r="AC1282" s="51"/>
      <c r="AD1282" s="54"/>
      <c r="AE1282" s="50"/>
      <c r="AF1282" s="50"/>
      <c r="AG1282" s="51"/>
      <c r="AH1282" s="54"/>
      <c r="AI1282" s="54"/>
      <c r="AJ1282" s="53"/>
      <c r="AK1282" s="55">
        <f t="shared" si="91"/>
        <v>3</v>
      </c>
      <c r="AL1282" s="56" t="s">
        <v>129</v>
      </c>
    </row>
    <row r="1283" spans="1:41" ht="37.5" customHeight="1">
      <c r="A1283" s="22">
        <f>VLOOKUP(C1283,[1]業者一覧!_xlnm.Database,3,FALSE)</f>
        <v>0</v>
      </c>
      <c r="B1283" s="22">
        <f>VLOOKUP(C1283,[1]業者一覧!_xlnm.Database,11,FALSE)</f>
        <v>7</v>
      </c>
      <c r="C1283" s="23">
        <v>197960</v>
      </c>
      <c r="D1283" s="42" t="str">
        <f t="shared" si="92"/>
        <v>04107197960</v>
      </c>
      <c r="E1283" s="43" t="str">
        <f>VLOOKUP(C1283,[1]業者一覧!_xlnm.Database,2,FALSE)</f>
        <v>㈲hachiya</v>
      </c>
      <c r="F1283" s="44">
        <f>VLOOKUP(C1283,[1]業者一覧!_xlnm.Database,4,FALSE)</f>
        <v>43045</v>
      </c>
      <c r="G1283" s="45">
        <f t="shared" si="93"/>
        <v>44870</v>
      </c>
      <c r="H1283" s="46" t="str">
        <f>VLOOKUP(C1283,[1]業者一覧!_xlnm.Database,12,FALSE)</f>
        <v>八谷 寿浩</v>
      </c>
      <c r="I1283" s="46" t="str">
        <f>VLOOKUP(C1283,[1]業者一覧!_xlnm.Database,13,FALSE)</f>
        <v>ﾊﾁﾔ</v>
      </c>
      <c r="J1283" s="29">
        <f>VLOOKUP(C1283,[1]業者一覧!_xlnm.Database,16,FALSE)</f>
        <v>8492203</v>
      </c>
      <c r="K1283" s="43" t="str">
        <f>VLOOKUP(C1283,[1]業者一覧!_xlnm.Database,17,FALSE)</f>
        <v>佐賀県武雄市北方町大字芦原3251</v>
      </c>
      <c r="L1283" s="47" t="str">
        <f>VLOOKUP(C1283,[1]業者一覧!_xlnm.Database,18,FALSE)</f>
        <v>0954-36-2329</v>
      </c>
      <c r="M1283" s="48" t="str">
        <f>VLOOKUP(C1283,[1]業者一覧!_xlnm.Database,19,FALSE)</f>
        <v>杵内</v>
      </c>
      <c r="N1283" s="49" t="s">
        <v>42</v>
      </c>
      <c r="O1283" s="50" t="s">
        <v>42</v>
      </c>
      <c r="P1283" s="50" t="s">
        <v>42</v>
      </c>
      <c r="Q1283" s="50"/>
      <c r="R1283" s="51"/>
      <c r="S1283" s="52" t="s">
        <v>42</v>
      </c>
      <c r="T1283" s="50" t="s">
        <v>42</v>
      </c>
      <c r="U1283" s="50" t="s">
        <v>42</v>
      </c>
      <c r="V1283" s="50" t="s">
        <v>42</v>
      </c>
      <c r="W1283" s="51"/>
      <c r="X1283" s="53"/>
      <c r="Y1283" s="52" t="s">
        <v>42</v>
      </c>
      <c r="Z1283" s="50" t="s">
        <v>42</v>
      </c>
      <c r="AA1283" s="50" t="s">
        <v>42</v>
      </c>
      <c r="AB1283" s="50" t="s">
        <v>42</v>
      </c>
      <c r="AC1283" s="51" t="s">
        <v>42</v>
      </c>
      <c r="AD1283" s="54"/>
      <c r="AE1283" s="50"/>
      <c r="AF1283" s="50"/>
      <c r="AG1283" s="51"/>
      <c r="AH1283" s="54"/>
      <c r="AI1283" s="54" t="s">
        <v>42</v>
      </c>
      <c r="AJ1283" s="53"/>
      <c r="AK1283" s="55">
        <f t="shared" si="91"/>
        <v>12</v>
      </c>
      <c r="AL1283" s="56"/>
    </row>
    <row r="1284" spans="1:41" ht="37.5" customHeight="1">
      <c r="A1284" s="22">
        <f>VLOOKUP(C1284,[1]業者一覧!_xlnm.Database,3,FALSE)</f>
        <v>0</v>
      </c>
      <c r="B1284" s="22">
        <f>VLOOKUP(C1284,[1]業者一覧!_xlnm.Database,11,FALSE)</f>
        <v>3</v>
      </c>
      <c r="C1284" s="23">
        <v>7613</v>
      </c>
      <c r="D1284" s="42" t="str">
        <f t="shared" si="92"/>
        <v>04103007613</v>
      </c>
      <c r="E1284" s="43" t="str">
        <f>VLOOKUP(C1284,[1]業者一覧!_xlnm.Database,2,FALSE)</f>
        <v>八光海運㈱</v>
      </c>
      <c r="F1284" s="44">
        <f>VLOOKUP(C1284,[1]業者一覧!_xlnm.Database,4,FALSE)</f>
        <v>42883</v>
      </c>
      <c r="G1284" s="45">
        <f t="shared" si="93"/>
        <v>44708</v>
      </c>
      <c r="H1284" s="46" t="str">
        <f>VLOOKUP(C1284,[1]業者一覧!_xlnm.Database,12,FALSE)</f>
        <v>足立 敏己</v>
      </c>
      <c r="I1284" s="46" t="str">
        <f>VLOOKUP(C1284,[1]業者一覧!_xlnm.Database,13,FALSE)</f>
        <v>ﾊｯｺｳｶｲｳﾝ</v>
      </c>
      <c r="J1284" s="29">
        <f>VLOOKUP(C1284,[1]業者一覧!_xlnm.Database,16,FALSE)</f>
        <v>5850002</v>
      </c>
      <c r="K1284" s="43" t="str">
        <f>VLOOKUP(C1284,[1]業者一覧!_xlnm.Database,17,FALSE)</f>
        <v>大阪府南河内郡河南町大字一須賀453-1</v>
      </c>
      <c r="L1284" s="47" t="str">
        <f>VLOOKUP(C1284,[1]業者一覧!_xlnm.Database,18,FALSE)</f>
        <v>0721-93-2222</v>
      </c>
      <c r="M1284" s="48" t="str">
        <f>VLOOKUP(C1284,[1]業者一覧!_xlnm.Database,19,FALSE)</f>
        <v>鳥外</v>
      </c>
      <c r="N1284" s="49" t="s">
        <v>38</v>
      </c>
      <c r="O1284" s="50" t="s">
        <v>38</v>
      </c>
      <c r="P1284" s="50" t="s">
        <v>38</v>
      </c>
      <c r="Q1284" s="50" t="s">
        <v>38</v>
      </c>
      <c r="R1284" s="51" t="s">
        <v>38</v>
      </c>
      <c r="S1284" s="52" t="s">
        <v>38</v>
      </c>
      <c r="T1284" s="50" t="s">
        <v>38</v>
      </c>
      <c r="U1284" s="50" t="s">
        <v>38</v>
      </c>
      <c r="V1284" s="50" t="s">
        <v>38</v>
      </c>
      <c r="W1284" s="51" t="s">
        <v>38</v>
      </c>
      <c r="X1284" s="53"/>
      <c r="Y1284" s="52" t="s">
        <v>38</v>
      </c>
      <c r="Z1284" s="50" t="s">
        <v>38</v>
      </c>
      <c r="AA1284" s="50" t="s">
        <v>38</v>
      </c>
      <c r="AB1284" s="50" t="s">
        <v>38</v>
      </c>
      <c r="AC1284" s="51" t="s">
        <v>38</v>
      </c>
      <c r="AD1284" s="54"/>
      <c r="AE1284" s="50"/>
      <c r="AF1284" s="50" t="s">
        <v>38</v>
      </c>
      <c r="AG1284" s="51"/>
      <c r="AH1284" s="54" t="s">
        <v>38</v>
      </c>
      <c r="AI1284" s="54"/>
      <c r="AJ1284" s="53"/>
      <c r="AK1284" s="55">
        <f t="shared" si="91"/>
        <v>16</v>
      </c>
      <c r="AL1284" s="56"/>
    </row>
    <row r="1285" spans="1:41" ht="37.5" customHeight="1">
      <c r="A1285" s="22">
        <f>VLOOKUP(C1285,[1]業者一覧!_xlnm.Database,3,FALSE)</f>
        <v>0</v>
      </c>
      <c r="B1285" s="22">
        <f>VLOOKUP(C1285,[1]業者一覧!_xlnm.Database,11,FALSE)</f>
        <v>3</v>
      </c>
      <c r="C1285" s="23">
        <v>56077</v>
      </c>
      <c r="D1285" s="42" t="str">
        <f t="shared" si="92"/>
        <v>04103056077</v>
      </c>
      <c r="E1285" s="43" t="str">
        <f>VLOOKUP(C1285,[1]業者一覧!_xlnm.Database,2,FALSE)</f>
        <v>初村 靖裕</v>
      </c>
      <c r="F1285" s="44">
        <f>VLOOKUP(C1285,[1]業者一覧!_xlnm.Database,4,FALSE)</f>
        <v>43379</v>
      </c>
      <c r="G1285" s="45">
        <f t="shared" si="93"/>
        <v>45204</v>
      </c>
      <c r="H1285" s="46" t="str">
        <f>VLOOKUP(C1285,[1]業者一覧!_xlnm.Database,12,FALSE)</f>
        <v>初村 靖裕</v>
      </c>
      <c r="I1285" s="46" t="str">
        <f>VLOOKUP(C1285,[1]業者一覧!_xlnm.Database,13,FALSE)</f>
        <v>ﾊﾂﾑﾗﾔｽﾋﾛ</v>
      </c>
      <c r="J1285" s="29">
        <f>VLOOKUP(C1285,[1]業者一覧!_xlnm.Database,16,FALSE)</f>
        <v>8410038</v>
      </c>
      <c r="K1285" s="43" t="str">
        <f>VLOOKUP(C1285,[1]業者一覧!_xlnm.Database,17,FALSE)</f>
        <v>佐賀県鳥栖市古野町265-1</v>
      </c>
      <c r="L1285" s="47" t="str">
        <f>VLOOKUP(C1285,[1]業者一覧!_xlnm.Database,18,FALSE)</f>
        <v>0942-82-0192</v>
      </c>
      <c r="M1285" s="48" t="str">
        <f>VLOOKUP(C1285,[1]業者一覧!_xlnm.Database,19,FALSE)</f>
        <v>鳥内</v>
      </c>
      <c r="N1285" s="54"/>
      <c r="O1285" s="50"/>
      <c r="P1285" s="50"/>
      <c r="Q1285" s="50"/>
      <c r="R1285" s="51"/>
      <c r="S1285" s="52" t="s">
        <v>40</v>
      </c>
      <c r="T1285" s="50" t="s">
        <v>40</v>
      </c>
      <c r="U1285" s="50" t="s">
        <v>40</v>
      </c>
      <c r="V1285" s="50"/>
      <c r="W1285" s="51"/>
      <c r="X1285" s="53"/>
      <c r="Y1285" s="52"/>
      <c r="Z1285" s="50" t="s">
        <v>40</v>
      </c>
      <c r="AA1285" s="50" t="s">
        <v>40</v>
      </c>
      <c r="AB1285" s="50"/>
      <c r="AC1285" s="51" t="s">
        <v>40</v>
      </c>
      <c r="AD1285" s="54"/>
      <c r="AE1285" s="50"/>
      <c r="AF1285" s="50"/>
      <c r="AG1285" s="51"/>
      <c r="AH1285" s="54" t="s">
        <v>38</v>
      </c>
      <c r="AI1285" s="54" t="s">
        <v>42</v>
      </c>
      <c r="AJ1285" s="53"/>
      <c r="AK1285" s="55">
        <f t="shared" si="91"/>
        <v>6</v>
      </c>
      <c r="AL1285" s="56"/>
    </row>
    <row r="1286" spans="1:41" ht="37.5" customHeight="1">
      <c r="A1286" s="22">
        <f>VLOOKUP(C1286,[1]業者一覧!_xlnm.Database,3,FALSE)</f>
        <v>0</v>
      </c>
      <c r="B1286" s="22">
        <f>VLOOKUP(C1286,[1]業者一覧!_xlnm.Database,11,FALSE)</f>
        <v>1</v>
      </c>
      <c r="C1286" s="23">
        <v>74689</v>
      </c>
      <c r="D1286" s="42" t="str">
        <f t="shared" si="92"/>
        <v>04101074689</v>
      </c>
      <c r="E1286" s="43" t="str">
        <f>VLOOKUP(C1286,[1]業者一覧!_xlnm.Database,2,FALSE)</f>
        <v>㈲英産業</v>
      </c>
      <c r="F1286" s="44">
        <f>VLOOKUP(C1286,[1]業者一覧!_xlnm.Database,4,FALSE)</f>
        <v>42424</v>
      </c>
      <c r="G1286" s="45">
        <f t="shared" si="93"/>
        <v>44250</v>
      </c>
      <c r="H1286" s="46" t="str">
        <f>VLOOKUP(C1286,[1]業者一覧!_xlnm.Database,12,FALSE)</f>
        <v>石本 智彦</v>
      </c>
      <c r="I1286" s="46" t="str">
        <f>VLOOKUP(C1286,[1]業者一覧!_xlnm.Database,13,FALSE)</f>
        <v>ﾊﾅﾌﾞｻｻﾝｷﾞｮｳ</v>
      </c>
      <c r="J1286" s="29" t="str">
        <f>VLOOKUP(C1286,[1]業者一覧!_xlnm.Database,16,FALSE)</f>
        <v>811-2103</v>
      </c>
      <c r="K1286" s="43" t="str">
        <f>VLOOKUP(C1286,[1]業者一覧!_xlnm.Database,17,FALSE)</f>
        <v>福岡県糟屋郡宇美町四王寺坂3-5-27</v>
      </c>
      <c r="L1286" s="47" t="str">
        <f>VLOOKUP(C1286,[1]業者一覧!_xlnm.Database,18,FALSE)</f>
        <v>092-934-2557</v>
      </c>
      <c r="M1286" s="48" t="str">
        <f>VLOOKUP(C1286,[1]業者一覧!_xlnm.Database,19,FALSE)</f>
        <v>佐外</v>
      </c>
      <c r="N1286" s="49" t="s">
        <v>38</v>
      </c>
      <c r="O1286" s="50" t="s">
        <v>38</v>
      </c>
      <c r="P1286" s="50" t="s">
        <v>38</v>
      </c>
      <c r="Q1286" s="50"/>
      <c r="R1286" s="51"/>
      <c r="S1286" s="52" t="s">
        <v>38</v>
      </c>
      <c r="T1286" s="50" t="s">
        <v>38</v>
      </c>
      <c r="U1286" s="50" t="s">
        <v>38</v>
      </c>
      <c r="V1286" s="50" t="s">
        <v>38</v>
      </c>
      <c r="W1286" s="51" t="s">
        <v>38</v>
      </c>
      <c r="X1286" s="53"/>
      <c r="Y1286" s="52" t="s">
        <v>38</v>
      </c>
      <c r="Z1286" s="50" t="s">
        <v>38</v>
      </c>
      <c r="AA1286" s="50" t="s">
        <v>38</v>
      </c>
      <c r="AB1286" s="50" t="s">
        <v>38</v>
      </c>
      <c r="AC1286" s="51" t="s">
        <v>38</v>
      </c>
      <c r="AD1286" s="54"/>
      <c r="AE1286" s="50"/>
      <c r="AF1286" s="50"/>
      <c r="AG1286" s="51"/>
      <c r="AH1286" s="54" t="s">
        <v>38</v>
      </c>
      <c r="AI1286" s="54"/>
      <c r="AJ1286" s="53"/>
      <c r="AK1286" s="55">
        <f t="shared" si="91"/>
        <v>13</v>
      </c>
      <c r="AL1286" s="56"/>
    </row>
    <row r="1287" spans="1:41" ht="37.5" customHeight="1">
      <c r="A1287" s="22">
        <f>VLOOKUP(C1287,[1]業者一覧!_xlnm.Database,3,FALSE)</f>
        <v>0</v>
      </c>
      <c r="B1287" s="22">
        <f>VLOOKUP(C1287,[1]業者一覧!_xlnm.Database,11,FALSE)</f>
        <v>3</v>
      </c>
      <c r="C1287" s="23">
        <v>28110</v>
      </c>
      <c r="D1287" s="42" t="str">
        <f t="shared" si="92"/>
        <v>04103028110</v>
      </c>
      <c r="E1287" s="43" t="str">
        <f>VLOOKUP(C1287,[1]業者一覧!_xlnm.Database,2,FALSE)</f>
        <v>㈱馬場市助商店</v>
      </c>
      <c r="F1287" s="44">
        <f>VLOOKUP(C1287,[1]業者一覧!_xlnm.Database,4,FALSE)</f>
        <v>42202</v>
      </c>
      <c r="G1287" s="45">
        <f t="shared" si="93"/>
        <v>44028</v>
      </c>
      <c r="H1287" s="46" t="str">
        <f>VLOOKUP(C1287,[1]業者一覧!_xlnm.Database,12,FALSE)</f>
        <v>馬場 弘市</v>
      </c>
      <c r="I1287" s="46" t="str">
        <f>VLOOKUP(C1287,[1]業者一覧!_xlnm.Database,13,FALSE)</f>
        <v>ﾊﾞﾊﾞｲﾁｽｹｼｮｳﾃﾝ</v>
      </c>
      <c r="J1287" s="29">
        <f>VLOOKUP(C1287,[1]業者一覧!_xlnm.Database,16,FALSE)</f>
        <v>8340024</v>
      </c>
      <c r="K1287" s="43" t="str">
        <f>VLOOKUP(C1287,[1]業者一覧!_xlnm.Database,17,FALSE)</f>
        <v>福岡県八女市津江200-1</v>
      </c>
      <c r="L1287" s="47" t="str">
        <f>VLOOKUP(C1287,[1]業者一覧!_xlnm.Database,18,FALSE)</f>
        <v>0943-23-4683</v>
      </c>
      <c r="M1287" s="48" t="str">
        <f>VLOOKUP(C1287,[1]業者一覧!_xlnm.Database,19,FALSE)</f>
        <v>鳥外</v>
      </c>
      <c r="N1287" s="49" t="s">
        <v>38</v>
      </c>
      <c r="O1287" s="50" t="s">
        <v>38</v>
      </c>
      <c r="P1287" s="50" t="s">
        <v>38</v>
      </c>
      <c r="Q1287" s="50"/>
      <c r="R1287" s="51"/>
      <c r="S1287" s="52" t="s">
        <v>38</v>
      </c>
      <c r="T1287" s="50" t="s">
        <v>38</v>
      </c>
      <c r="U1287" s="50" t="s">
        <v>38</v>
      </c>
      <c r="V1287" s="50" t="s">
        <v>38</v>
      </c>
      <c r="W1287" s="51" t="s">
        <v>38</v>
      </c>
      <c r="X1287" s="53"/>
      <c r="Y1287" s="52" t="s">
        <v>38</v>
      </c>
      <c r="Z1287" s="50" t="s">
        <v>38</v>
      </c>
      <c r="AA1287" s="50" t="s">
        <v>38</v>
      </c>
      <c r="AB1287" s="50"/>
      <c r="AC1287" s="51" t="s">
        <v>38</v>
      </c>
      <c r="AD1287" s="54"/>
      <c r="AE1287" s="50"/>
      <c r="AF1287" s="50"/>
      <c r="AG1287" s="51"/>
      <c r="AH1287" s="54" t="s">
        <v>38</v>
      </c>
      <c r="AI1287" s="54"/>
      <c r="AJ1287" s="53"/>
      <c r="AK1287" s="55">
        <f t="shared" si="91"/>
        <v>12</v>
      </c>
      <c r="AL1287" s="56"/>
    </row>
    <row r="1288" spans="1:41" ht="37.5" customHeight="1">
      <c r="A1288" s="22">
        <f>VLOOKUP(C1288,[1]業者一覧!_xlnm.Database,3,FALSE)</f>
        <v>1</v>
      </c>
      <c r="B1288" s="22">
        <f>VLOOKUP(C1288,[1]業者一覧!_xlnm.Database,11,FALSE)</f>
        <v>7</v>
      </c>
      <c r="C1288" s="23">
        <v>194842</v>
      </c>
      <c r="D1288" s="42" t="str">
        <f t="shared" si="92"/>
        <v>04117194842</v>
      </c>
      <c r="E1288" s="43" t="str">
        <f>VLOOKUP(C1288,[1]業者一覧!_xlnm.Database,2,FALSE)</f>
        <v>合同会社 馬場商会</v>
      </c>
      <c r="F1288" s="44">
        <f>VLOOKUP(C1288,[1]業者一覧!_xlnm.Database,4,FALSE)</f>
        <v>42888</v>
      </c>
      <c r="G1288" s="45">
        <f t="shared" si="93"/>
        <v>44713</v>
      </c>
      <c r="H1288" s="46" t="str">
        <f>VLOOKUP(C1288,[1]業者一覧!_xlnm.Database,12,FALSE)</f>
        <v>馬場 敏</v>
      </c>
      <c r="I1288" s="46" t="str">
        <f>VLOOKUP(C1288,[1]業者一覧!_xlnm.Database,13,FALSE)</f>
        <v>ﾊﾞﾊﾞｻﾄｼ</v>
      </c>
      <c r="J1288" s="29">
        <f>VLOOKUP(C1288,[1]業者一覧!_xlnm.Database,16,FALSE)</f>
        <v>8491315</v>
      </c>
      <c r="K1288" s="43" t="str">
        <f>VLOOKUP(C1288,[1]業者一覧!_xlnm.Database,17,FALSE)</f>
        <v>佐賀県鹿島市大字三河内丙203-1</v>
      </c>
      <c r="L1288" s="47" t="str">
        <f>VLOOKUP(C1288,[1]業者一覧!_xlnm.Database,18,FALSE)</f>
        <v>0954-62-1137</v>
      </c>
      <c r="M1288" s="48" t="str">
        <f>VLOOKUP(C1288,[1]業者一覧!_xlnm.Database,19,FALSE)</f>
        <v>杵内</v>
      </c>
      <c r="N1288" s="49"/>
      <c r="O1288" s="50"/>
      <c r="P1288" s="50"/>
      <c r="Q1288" s="50"/>
      <c r="R1288" s="51"/>
      <c r="S1288" s="52" t="s">
        <v>49</v>
      </c>
      <c r="T1288" s="50" t="s">
        <v>40</v>
      </c>
      <c r="U1288" s="50" t="s">
        <v>40</v>
      </c>
      <c r="V1288" s="50" t="s">
        <v>40</v>
      </c>
      <c r="W1288" s="51"/>
      <c r="X1288" s="53"/>
      <c r="Y1288" s="52" t="s">
        <v>40</v>
      </c>
      <c r="Z1288" s="50" t="s">
        <v>49</v>
      </c>
      <c r="AA1288" s="50" t="s">
        <v>40</v>
      </c>
      <c r="AB1288" s="50"/>
      <c r="AC1288" s="51" t="s">
        <v>40</v>
      </c>
      <c r="AD1288" s="54"/>
      <c r="AE1288" s="50"/>
      <c r="AF1288" s="50"/>
      <c r="AG1288" s="51"/>
      <c r="AH1288" s="54" t="s">
        <v>38</v>
      </c>
      <c r="AI1288" s="54"/>
      <c r="AJ1288" s="53"/>
      <c r="AK1288" s="55">
        <f t="shared" si="91"/>
        <v>8</v>
      </c>
      <c r="AL1288" s="56"/>
    </row>
    <row r="1289" spans="1:41" ht="37.5" customHeight="1">
      <c r="A1289" s="22">
        <f>VLOOKUP(C1289,[1]業者一覧!_xlnm.Database,3,FALSE)</f>
        <v>0</v>
      </c>
      <c r="B1289" s="22">
        <f>VLOOKUP(C1289,[1]業者一覧!_xlnm.Database,11,FALSE)</f>
        <v>1</v>
      </c>
      <c r="C1289" s="23">
        <v>193583</v>
      </c>
      <c r="D1289" s="42" t="str">
        <f t="shared" si="92"/>
        <v>04101193583</v>
      </c>
      <c r="E1289" s="43" t="str">
        <f>VLOOKUP(C1289,[1]業者一覧!_xlnm.Database,2,FALSE)</f>
        <v>㈲濱﨑石材</v>
      </c>
      <c r="F1289" s="44">
        <f>VLOOKUP(C1289,[1]業者一覧!_xlnm.Database,4,FALSE)</f>
        <v>42811</v>
      </c>
      <c r="G1289" s="45">
        <f t="shared" si="93"/>
        <v>44636</v>
      </c>
      <c r="H1289" s="46" t="str">
        <f>VLOOKUP(C1289,[1]業者一覧!_xlnm.Database,12,FALSE)</f>
        <v>濱﨑 征志朗</v>
      </c>
      <c r="I1289" s="46" t="str">
        <f>VLOOKUP(C1289,[1]業者一覧!_xlnm.Database,13,FALSE)</f>
        <v>ﾊﾏｻｷｾｷｻﾞｲ</v>
      </c>
      <c r="J1289" s="29">
        <f>VLOOKUP(C1289,[1]業者一覧!_xlnm.Database,16,FALSE)</f>
        <v>8400501</v>
      </c>
      <c r="K1289" s="43" t="str">
        <f>VLOOKUP(C1289,[1]業者一覧!_xlnm.Database,17,FALSE)</f>
        <v>佐賀県佐賀市富士町大字古湯821</v>
      </c>
      <c r="L1289" s="47" t="str">
        <f>VLOOKUP(C1289,[1]業者一覧!_xlnm.Database,18,FALSE)</f>
        <v>0952-58-2755</v>
      </c>
      <c r="M1289" s="48" t="str">
        <f>VLOOKUP(C1289,[1]業者一覧!_xlnm.Database,19,FALSE)</f>
        <v>佐内</v>
      </c>
      <c r="N1289" s="49" t="s">
        <v>38</v>
      </c>
      <c r="O1289" s="50" t="s">
        <v>38</v>
      </c>
      <c r="P1289" s="50"/>
      <c r="Q1289" s="50"/>
      <c r="R1289" s="51"/>
      <c r="S1289" s="52" t="s">
        <v>38</v>
      </c>
      <c r="T1289" s="50" t="s">
        <v>38</v>
      </c>
      <c r="U1289" s="50" t="s">
        <v>38</v>
      </c>
      <c r="V1289" s="50" t="s">
        <v>38</v>
      </c>
      <c r="W1289" s="51"/>
      <c r="X1289" s="53"/>
      <c r="Y1289" s="52" t="s">
        <v>38</v>
      </c>
      <c r="Z1289" s="50" t="s">
        <v>38</v>
      </c>
      <c r="AA1289" s="50" t="s">
        <v>38</v>
      </c>
      <c r="AB1289" s="50"/>
      <c r="AC1289" s="51" t="s">
        <v>38</v>
      </c>
      <c r="AD1289" s="54"/>
      <c r="AE1289" s="50"/>
      <c r="AF1289" s="50"/>
      <c r="AG1289" s="51"/>
      <c r="AH1289" s="54" t="s">
        <v>38</v>
      </c>
      <c r="AI1289" s="54"/>
      <c r="AJ1289" s="53"/>
      <c r="AK1289" s="55">
        <f t="shared" si="91"/>
        <v>10</v>
      </c>
      <c r="AL1289" s="56"/>
    </row>
    <row r="1290" spans="1:41" ht="37.5" customHeight="1">
      <c r="A1290" s="22">
        <f>VLOOKUP(C1290,[1]業者一覧!_xlnm.Database,3,FALSE)</f>
        <v>0</v>
      </c>
      <c r="B1290" s="22">
        <f>VLOOKUP(C1290,[1]業者一覧!_xlnm.Database,11,FALSE)</f>
        <v>1</v>
      </c>
      <c r="C1290" s="23">
        <v>31504</v>
      </c>
      <c r="D1290" s="42" t="str">
        <f t="shared" si="92"/>
        <v>04101031504</v>
      </c>
      <c r="E1290" s="43" t="str">
        <f>VLOOKUP(C1290,[1]業者一覧!_xlnm.Database,2,FALSE)</f>
        <v>濱野 正義</v>
      </c>
      <c r="F1290" s="44">
        <f>VLOOKUP(C1290,[1]業者一覧!_xlnm.Database,4,FALSE)</f>
        <v>42181</v>
      </c>
      <c r="G1290" s="45">
        <f t="shared" si="93"/>
        <v>44007</v>
      </c>
      <c r="H1290" s="46" t="str">
        <f>VLOOKUP(C1290,[1]業者一覧!_xlnm.Database,12,FALSE)</f>
        <v>濱野 正義</v>
      </c>
      <c r="I1290" s="46" t="str">
        <f>VLOOKUP(C1290,[1]業者一覧!_xlnm.Database,13,FALSE)</f>
        <v>ﾊﾏﾉﾏｻﾖｼ</v>
      </c>
      <c r="J1290" s="29">
        <f>VLOOKUP(C1290,[1]業者一覧!_xlnm.Database,16,FALSE)</f>
        <v>8450001</v>
      </c>
      <c r="K1290" s="43" t="str">
        <f>VLOOKUP(C1290,[1]業者一覧!_xlnm.Database,17,FALSE)</f>
        <v>佐賀県小城市小城町522</v>
      </c>
      <c r="L1290" s="47" t="str">
        <f>VLOOKUP(C1290,[1]業者一覧!_xlnm.Database,18,FALSE)</f>
        <v>0952-72-8055</v>
      </c>
      <c r="M1290" s="48" t="str">
        <f>VLOOKUP(C1290,[1]業者一覧!_xlnm.Database,19,FALSE)</f>
        <v>佐内</v>
      </c>
      <c r="N1290" s="49" t="s">
        <v>38</v>
      </c>
      <c r="O1290" s="50" t="s">
        <v>38</v>
      </c>
      <c r="P1290" s="50"/>
      <c r="Q1290" s="50"/>
      <c r="R1290" s="51"/>
      <c r="S1290" s="52" t="s">
        <v>40</v>
      </c>
      <c r="T1290" s="50" t="s">
        <v>40</v>
      </c>
      <c r="U1290" s="50" t="s">
        <v>40</v>
      </c>
      <c r="V1290" s="50" t="s">
        <v>38</v>
      </c>
      <c r="W1290" s="51"/>
      <c r="X1290" s="53"/>
      <c r="Y1290" s="52" t="s">
        <v>38</v>
      </c>
      <c r="Z1290" s="50" t="s">
        <v>40</v>
      </c>
      <c r="AA1290" s="50" t="s">
        <v>40</v>
      </c>
      <c r="AB1290" s="50"/>
      <c r="AC1290" s="51" t="s">
        <v>40</v>
      </c>
      <c r="AD1290" s="54"/>
      <c r="AE1290" s="50"/>
      <c r="AF1290" s="50"/>
      <c r="AG1290" s="51"/>
      <c r="AH1290" s="54" t="s">
        <v>38</v>
      </c>
      <c r="AI1290" s="54"/>
      <c r="AJ1290" s="53"/>
      <c r="AK1290" s="55">
        <f t="shared" si="91"/>
        <v>10</v>
      </c>
      <c r="AL1290" s="56"/>
    </row>
    <row r="1291" spans="1:41" ht="37.5" customHeight="1">
      <c r="A1291" s="63">
        <f>VLOOKUP(C1291,[1]業者一覧!_xlnm.Database,3,FALSE)</f>
        <v>0</v>
      </c>
      <c r="B1291" s="63">
        <f>VLOOKUP(C1291,[1]業者一覧!_xlnm.Database,11,FALSE)</f>
        <v>1</v>
      </c>
      <c r="C1291" s="81">
        <v>1169</v>
      </c>
      <c r="D1291" s="82" t="str">
        <f t="shared" si="92"/>
        <v>04101001169</v>
      </c>
      <c r="E1291" s="83" t="str">
        <f>VLOOKUP(C1291,[1]業者一覧!_xlnm.Database,2,FALSE)</f>
        <v>早来工営㈱</v>
      </c>
      <c r="F1291" s="84">
        <f>VLOOKUP(C1291,[1]業者一覧!_xlnm.Database,4,FALSE)</f>
        <v>42793</v>
      </c>
      <c r="G1291" s="85">
        <f>EDATE(F1291,84)-1</f>
        <v>45348</v>
      </c>
      <c r="H1291" s="86" t="str">
        <f>VLOOKUP(C1291,[1]業者一覧!_xlnm.Database,12,FALSE)</f>
        <v>小松 稔明</v>
      </c>
      <c r="I1291" s="86" t="str">
        <f>VLOOKUP(C1291,[1]業者一覧!_xlnm.Database,13,FALSE)</f>
        <v>ﾊﾔｷﾀｺｳｴｲ</v>
      </c>
      <c r="J1291" s="70">
        <f>VLOOKUP(C1291,[1]業者一覧!_xlnm.Database,16,FALSE)</f>
        <v>2100867</v>
      </c>
      <c r="K1291" s="83" t="str">
        <f>VLOOKUP(C1291,[1]業者一覧!_xlnm.Database,17,FALSE)</f>
        <v>神奈川県川崎市川崎区扇町6-1</v>
      </c>
      <c r="L1291" s="87" t="str">
        <f>VLOOKUP(C1291,[1]業者一覧!_xlnm.Database,18,FALSE)</f>
        <v>044-328-7341</v>
      </c>
      <c r="M1291" s="88" t="str">
        <f>VLOOKUP(C1291,[1]業者一覧!_xlnm.Database,19,FALSE)</f>
        <v>佐外</v>
      </c>
      <c r="N1291" s="89" t="s">
        <v>38</v>
      </c>
      <c r="O1291" s="90" t="s">
        <v>38</v>
      </c>
      <c r="P1291" s="90" t="s">
        <v>38</v>
      </c>
      <c r="Q1291" s="90" t="s">
        <v>38</v>
      </c>
      <c r="R1291" s="91" t="s">
        <v>38</v>
      </c>
      <c r="S1291" s="92" t="s">
        <v>38</v>
      </c>
      <c r="T1291" s="90"/>
      <c r="U1291" s="90"/>
      <c r="V1291" s="90"/>
      <c r="W1291" s="91" t="s">
        <v>38</v>
      </c>
      <c r="X1291" s="93"/>
      <c r="Y1291" s="92"/>
      <c r="Z1291" s="90" t="s">
        <v>38</v>
      </c>
      <c r="AA1291" s="90" t="s">
        <v>38</v>
      </c>
      <c r="AB1291" s="90"/>
      <c r="AC1291" s="91"/>
      <c r="AD1291" s="94"/>
      <c r="AE1291" s="90"/>
      <c r="AF1291" s="90"/>
      <c r="AG1291" s="91"/>
      <c r="AH1291" s="94"/>
      <c r="AI1291" s="94"/>
      <c r="AJ1291" s="93"/>
      <c r="AK1291" s="95">
        <f t="shared" si="91"/>
        <v>9</v>
      </c>
      <c r="AL1291" s="96"/>
      <c r="AN1291" s="58"/>
      <c r="AO1291" s="58"/>
    </row>
    <row r="1292" spans="1:41" ht="37.5" customHeight="1">
      <c r="A1292" s="22">
        <f>VLOOKUP(C1292,[1]業者一覧!_xlnm.Database,3,FALSE)</f>
        <v>0</v>
      </c>
      <c r="B1292" s="22">
        <f>VLOOKUP(C1292,[1]業者一覧!_xlnm.Database,11,FALSE)</f>
        <v>1</v>
      </c>
      <c r="C1292" s="23">
        <v>158027</v>
      </c>
      <c r="D1292" s="42" t="str">
        <f t="shared" si="92"/>
        <v>04101158027</v>
      </c>
      <c r="E1292" s="43" t="str">
        <f>VLOOKUP(C1292,[1]業者一覧!_xlnm.Database,2,FALSE)</f>
        <v>早木 幹大</v>
      </c>
      <c r="F1292" s="44">
        <f>VLOOKUP(C1292,[1]業者一覧!_xlnm.Database,4,FALSE)</f>
        <v>42355</v>
      </c>
      <c r="G1292" s="45">
        <f t="shared" ref="G1292:G1335" si="94">EDATE(F1292,60)-1</f>
        <v>44181</v>
      </c>
      <c r="H1292" s="46" t="str">
        <f>VLOOKUP(C1292,[1]業者一覧!_xlnm.Database,12,FALSE)</f>
        <v>早木 幹大</v>
      </c>
      <c r="I1292" s="46" t="str">
        <f>VLOOKUP(C1292,[1]業者一覧!_xlnm.Database,13,FALSE)</f>
        <v>ﾊﾔｷﾐｷﾄ</v>
      </c>
      <c r="J1292" s="29">
        <f>VLOOKUP(C1292,[1]業者一覧!_xlnm.Database,16,FALSE)</f>
        <v>8490305</v>
      </c>
      <c r="K1292" s="43" t="str">
        <f>VLOOKUP(C1292,[1]業者一覧!_xlnm.Database,17,FALSE)</f>
        <v>佐賀県小城市牛津町上砥川348-1</v>
      </c>
      <c r="L1292" s="47" t="str">
        <f>VLOOKUP(C1292,[1]業者一覧!_xlnm.Database,18,FALSE)</f>
        <v>0952-66-6714</v>
      </c>
      <c r="M1292" s="48" t="str">
        <f>VLOOKUP(C1292,[1]業者一覧!_xlnm.Database,19,FALSE)</f>
        <v>佐内</v>
      </c>
      <c r="N1292" s="49"/>
      <c r="O1292" s="50"/>
      <c r="P1292" s="50"/>
      <c r="Q1292" s="50"/>
      <c r="R1292" s="51"/>
      <c r="S1292" s="52" t="s">
        <v>40</v>
      </c>
      <c r="T1292" s="50" t="s">
        <v>40</v>
      </c>
      <c r="U1292" s="50" t="s">
        <v>40</v>
      </c>
      <c r="V1292" s="50" t="s">
        <v>38</v>
      </c>
      <c r="W1292" s="51"/>
      <c r="X1292" s="53"/>
      <c r="Y1292" s="52" t="s">
        <v>38</v>
      </c>
      <c r="Z1292" s="50" t="s">
        <v>40</v>
      </c>
      <c r="AA1292" s="50" t="s">
        <v>40</v>
      </c>
      <c r="AB1292" s="50"/>
      <c r="AC1292" s="51" t="s">
        <v>40</v>
      </c>
      <c r="AD1292" s="54"/>
      <c r="AE1292" s="50"/>
      <c r="AF1292" s="50"/>
      <c r="AG1292" s="51"/>
      <c r="AH1292" s="54" t="s">
        <v>38</v>
      </c>
      <c r="AI1292" s="54"/>
      <c r="AJ1292" s="53"/>
      <c r="AK1292" s="55">
        <f t="shared" si="91"/>
        <v>8</v>
      </c>
      <c r="AL1292" s="56"/>
    </row>
    <row r="1293" spans="1:41" ht="37.5" customHeight="1">
      <c r="A1293" s="22">
        <f>VLOOKUP(C1293,[1]業者一覧!_xlnm.Database,3,FALSE)</f>
        <v>0</v>
      </c>
      <c r="B1293" s="22">
        <f>VLOOKUP(C1293,[1]業者一覧!_xlnm.Database,11,FALSE)</f>
        <v>1</v>
      </c>
      <c r="C1293" s="23">
        <v>127416</v>
      </c>
      <c r="D1293" s="42" t="str">
        <f t="shared" si="92"/>
        <v>04101127416</v>
      </c>
      <c r="E1293" s="43" t="str">
        <f>VLOOKUP(C1293,[1]業者一覧!_xlnm.Database,2,FALSE)</f>
        <v>㈲林建設</v>
      </c>
      <c r="F1293" s="44">
        <f>VLOOKUP(C1293,[1]業者一覧!_xlnm.Database,4,FALSE)</f>
        <v>42505</v>
      </c>
      <c r="G1293" s="45">
        <f t="shared" si="94"/>
        <v>44330</v>
      </c>
      <c r="H1293" s="46" t="str">
        <f>VLOOKUP(C1293,[1]業者一覧!_xlnm.Database,12,FALSE)</f>
        <v>田﨑 孝二</v>
      </c>
      <c r="I1293" s="46" t="str">
        <f>VLOOKUP(C1293,[1]業者一覧!_xlnm.Database,13,FALSE)</f>
        <v>ﾊﾔｼｹﾝｾﾂ</v>
      </c>
      <c r="J1293" s="29">
        <f>VLOOKUP(C1293,[1]業者一覧!_xlnm.Database,16,FALSE)</f>
        <v>8450012</v>
      </c>
      <c r="K1293" s="43" t="str">
        <f>VLOOKUP(C1293,[1]業者一覧!_xlnm.Database,17,FALSE)</f>
        <v>佐賀県小城市小城町池上2849-1</v>
      </c>
      <c r="L1293" s="47" t="str">
        <f>VLOOKUP(C1293,[1]業者一覧!_xlnm.Database,18,FALSE)</f>
        <v>0952-73-4573</v>
      </c>
      <c r="M1293" s="48" t="str">
        <f>VLOOKUP(C1293,[1]業者一覧!_xlnm.Database,19,FALSE)</f>
        <v>佐内</v>
      </c>
      <c r="N1293" s="49"/>
      <c r="O1293" s="50"/>
      <c r="P1293" s="50"/>
      <c r="Q1293" s="50"/>
      <c r="R1293" s="51"/>
      <c r="S1293" s="52" t="s">
        <v>40</v>
      </c>
      <c r="T1293" s="50" t="s">
        <v>40</v>
      </c>
      <c r="U1293" s="50" t="s">
        <v>40</v>
      </c>
      <c r="V1293" s="50" t="s">
        <v>40</v>
      </c>
      <c r="W1293" s="51"/>
      <c r="X1293" s="53"/>
      <c r="Y1293" s="52" t="s">
        <v>40</v>
      </c>
      <c r="Z1293" s="50" t="s">
        <v>40</v>
      </c>
      <c r="AA1293" s="50" t="s">
        <v>40</v>
      </c>
      <c r="AB1293" s="50"/>
      <c r="AC1293" s="51" t="s">
        <v>40</v>
      </c>
      <c r="AD1293" s="54"/>
      <c r="AE1293" s="50"/>
      <c r="AF1293" s="50"/>
      <c r="AG1293" s="51"/>
      <c r="AH1293" s="54" t="s">
        <v>38</v>
      </c>
      <c r="AI1293" s="54"/>
      <c r="AJ1293" s="53"/>
      <c r="AK1293" s="55">
        <f t="shared" si="91"/>
        <v>8</v>
      </c>
      <c r="AL1293" s="56"/>
    </row>
    <row r="1294" spans="1:41" ht="37.5" customHeight="1">
      <c r="A1294" s="22">
        <f>VLOOKUP(C1294,[1]業者一覧!_xlnm.Database,3,FALSE)</f>
        <v>0</v>
      </c>
      <c r="B1294" s="22">
        <f>VLOOKUP(C1294,[1]業者一覧!_xlnm.Database,11,FALSE)</f>
        <v>3</v>
      </c>
      <c r="C1294" s="23">
        <v>187998</v>
      </c>
      <c r="D1294" s="42" t="str">
        <f t="shared" si="92"/>
        <v>04103187998</v>
      </c>
      <c r="E1294" s="43" t="str">
        <f>VLOOKUP(C1294,[1]業者一覧!_xlnm.Database,2,FALSE)</f>
        <v>㈲林重機</v>
      </c>
      <c r="F1294" s="44">
        <f>VLOOKUP(C1294,[1]業者一覧!_xlnm.Database,4,FALSE)</f>
        <v>42424</v>
      </c>
      <c r="G1294" s="45">
        <f t="shared" si="94"/>
        <v>44250</v>
      </c>
      <c r="H1294" s="46" t="str">
        <f>VLOOKUP(C1294,[1]業者一覧!_xlnm.Database,12,FALSE)</f>
        <v>林 弘幸</v>
      </c>
      <c r="I1294" s="46" t="str">
        <f>VLOOKUP(C1294,[1]業者一覧!_xlnm.Database,13,FALSE)</f>
        <v>ﾊﾔｼｼﾞｭｳｷ</v>
      </c>
      <c r="J1294" s="29" t="str">
        <f>VLOOKUP(C1294,[1]業者一覧!_xlnm.Database,16,FALSE)</f>
        <v>841-0201</v>
      </c>
      <c r="K1294" s="43" t="str">
        <f>VLOOKUP(C1294,[1]業者一覧!_xlnm.Database,17,FALSE)</f>
        <v>佐賀県三養基郡基山町大字小倉字中村1288</v>
      </c>
      <c r="L1294" s="47" t="str">
        <f>VLOOKUP(C1294,[1]業者一覧!_xlnm.Database,18,FALSE)</f>
        <v>0942-81-7118</v>
      </c>
      <c r="M1294" s="48" t="str">
        <f>VLOOKUP(C1294,[1]業者一覧!_xlnm.Database,19,FALSE)</f>
        <v>鳥内</v>
      </c>
      <c r="N1294" s="54"/>
      <c r="O1294" s="50" t="s">
        <v>39</v>
      </c>
      <c r="P1294" s="50"/>
      <c r="Q1294" s="50"/>
      <c r="R1294" s="51"/>
      <c r="S1294" s="52" t="s">
        <v>40</v>
      </c>
      <c r="T1294" s="50" t="s">
        <v>40</v>
      </c>
      <c r="U1294" s="50" t="s">
        <v>40</v>
      </c>
      <c r="V1294" s="50" t="s">
        <v>38</v>
      </c>
      <c r="W1294" s="51"/>
      <c r="X1294" s="53"/>
      <c r="Y1294" s="52" t="s">
        <v>38</v>
      </c>
      <c r="Z1294" s="50" t="s">
        <v>40</v>
      </c>
      <c r="AA1294" s="50" t="s">
        <v>40</v>
      </c>
      <c r="AB1294" s="50"/>
      <c r="AC1294" s="51" t="s">
        <v>40</v>
      </c>
      <c r="AD1294" s="54"/>
      <c r="AE1294" s="50"/>
      <c r="AF1294" s="50"/>
      <c r="AG1294" s="51"/>
      <c r="AH1294" s="54" t="s">
        <v>38</v>
      </c>
      <c r="AI1294" s="54"/>
      <c r="AJ1294" s="53"/>
      <c r="AK1294" s="55">
        <f t="shared" si="91"/>
        <v>9</v>
      </c>
      <c r="AL1294" s="56" t="s">
        <v>126</v>
      </c>
    </row>
    <row r="1295" spans="1:41" ht="37.5" customHeight="1">
      <c r="A1295" s="22">
        <f>VLOOKUP(C1295,[1]業者一覧!_xlnm.Database,3,FALSE)</f>
        <v>0</v>
      </c>
      <c r="B1295" s="22">
        <f>VLOOKUP(C1295,[1]業者一覧!_xlnm.Database,11,FALSE)</f>
        <v>1</v>
      </c>
      <c r="C1295" s="23">
        <v>68628</v>
      </c>
      <c r="D1295" s="42" t="str">
        <f t="shared" si="92"/>
        <v>04101068628</v>
      </c>
      <c r="E1295" s="43" t="str">
        <f>VLOOKUP(C1295,[1]業者一覧!_xlnm.Database,2,FALSE)</f>
        <v>㈱林田産業</v>
      </c>
      <c r="F1295" s="44">
        <f>VLOOKUP(C1295,[1]業者一覧!_xlnm.Database,4,FALSE)</f>
        <v>43035</v>
      </c>
      <c r="G1295" s="45">
        <f t="shared" si="94"/>
        <v>44860</v>
      </c>
      <c r="H1295" s="46" t="str">
        <f>VLOOKUP(C1295,[1]業者一覧!_xlnm.Database,12,FALSE)</f>
        <v>林田 賀津利</v>
      </c>
      <c r="I1295" s="46" t="str">
        <f>VLOOKUP(C1295,[1]業者一覧!_xlnm.Database,13,FALSE)</f>
        <v>ﾊﾔｼﾀﾞｻﾝｷﾞｮｳ</v>
      </c>
      <c r="J1295" s="29" t="str">
        <f>VLOOKUP(C1295,[1]業者一覧!_xlnm.Database,16,FALSE)</f>
        <v>811-3217</v>
      </c>
      <c r="K1295" s="43" t="str">
        <f>VLOOKUP(C1295,[1]業者一覧!_xlnm.Database,17,FALSE)</f>
        <v>福岡県福津市中央5-3760-1</v>
      </c>
      <c r="L1295" s="47" t="str">
        <f>VLOOKUP(C1295,[1]業者一覧!_xlnm.Database,18,FALSE)</f>
        <v>0940-42-0444</v>
      </c>
      <c r="M1295" s="48" t="str">
        <f>VLOOKUP(C1295,[1]業者一覧!_xlnm.Database,19,FALSE)</f>
        <v>佐外</v>
      </c>
      <c r="N1295" s="49" t="s">
        <v>38</v>
      </c>
      <c r="O1295" s="50" t="s">
        <v>38</v>
      </c>
      <c r="P1295" s="50" t="s">
        <v>38</v>
      </c>
      <c r="Q1295" s="50"/>
      <c r="R1295" s="51"/>
      <c r="S1295" s="52" t="s">
        <v>38</v>
      </c>
      <c r="T1295" s="50" t="s">
        <v>38</v>
      </c>
      <c r="U1295" s="50" t="s">
        <v>38</v>
      </c>
      <c r="V1295" s="50" t="s">
        <v>38</v>
      </c>
      <c r="W1295" s="51" t="s">
        <v>42</v>
      </c>
      <c r="X1295" s="53"/>
      <c r="Y1295" s="52" t="s">
        <v>42</v>
      </c>
      <c r="Z1295" s="50" t="s">
        <v>38</v>
      </c>
      <c r="AA1295" s="50" t="s">
        <v>38</v>
      </c>
      <c r="AB1295" s="50" t="s">
        <v>42</v>
      </c>
      <c r="AC1295" s="51" t="s">
        <v>38</v>
      </c>
      <c r="AD1295" s="54" t="s">
        <v>42</v>
      </c>
      <c r="AE1295" s="50" t="s">
        <v>42</v>
      </c>
      <c r="AF1295" s="50"/>
      <c r="AG1295" s="51"/>
      <c r="AH1295" s="54" t="s">
        <v>38</v>
      </c>
      <c r="AI1295" s="54" t="s">
        <v>42</v>
      </c>
      <c r="AJ1295" s="53"/>
      <c r="AK1295" s="55">
        <f t="shared" si="91"/>
        <v>15</v>
      </c>
      <c r="AL1295" s="56"/>
    </row>
    <row r="1296" spans="1:41" ht="37.5" customHeight="1">
      <c r="A1296" s="22">
        <f>VLOOKUP(C1296,[1]業者一覧!_xlnm.Database,3,FALSE)</f>
        <v>0</v>
      </c>
      <c r="B1296" s="22">
        <f>VLOOKUP(C1296,[1]業者一覧!_xlnm.Database,11,FALSE)</f>
        <v>3</v>
      </c>
      <c r="C1296" s="23">
        <v>15217</v>
      </c>
      <c r="D1296" s="42" t="str">
        <f t="shared" si="92"/>
        <v>04103015217</v>
      </c>
      <c r="E1296" s="43" t="str">
        <f>VLOOKUP(C1296,[1]業者一覧!_xlnm.Database,2,FALSE)</f>
        <v>㈱羽矢勢</v>
      </c>
      <c r="F1296" s="44">
        <f>VLOOKUP(C1296,[1]業者一覧!_xlnm.Database,4,FALSE)</f>
        <v>43647</v>
      </c>
      <c r="G1296" s="45">
        <f t="shared" si="94"/>
        <v>45473</v>
      </c>
      <c r="H1296" s="46" t="str">
        <f>VLOOKUP(C1296,[1]業者一覧!_xlnm.Database,12,FALSE)</f>
        <v>久保 周児</v>
      </c>
      <c r="I1296" s="46" t="str">
        <f>VLOOKUP(C1296,[1]業者一覧!_xlnm.Database,13,FALSE)</f>
        <v>ﾊﾔｾ</v>
      </c>
      <c r="J1296" s="29">
        <f>VLOOKUP(C1296,[1]業者一覧!_xlnm.Database,16,FALSE)</f>
        <v>8180052</v>
      </c>
      <c r="K1296" s="43" t="str">
        <f>VLOOKUP(C1296,[1]業者一覧!_xlnm.Database,17,FALSE)</f>
        <v>福岡県筑紫野市大字武蔵4-7-20</v>
      </c>
      <c r="L1296" s="47" t="str">
        <f>VLOOKUP(C1296,[1]業者一覧!_xlnm.Database,18,FALSE)</f>
        <v>092-924-7522</v>
      </c>
      <c r="M1296" s="48" t="str">
        <f>VLOOKUP(C1296,[1]業者一覧!_xlnm.Database,19,FALSE)</f>
        <v>鳥外</v>
      </c>
      <c r="N1296" s="49"/>
      <c r="O1296" s="50" t="s">
        <v>38</v>
      </c>
      <c r="P1296" s="50"/>
      <c r="Q1296" s="50"/>
      <c r="R1296" s="51"/>
      <c r="S1296" s="52"/>
      <c r="T1296" s="50"/>
      <c r="U1296" s="50"/>
      <c r="V1296" s="50"/>
      <c r="W1296" s="51" t="s">
        <v>40</v>
      </c>
      <c r="X1296" s="53"/>
      <c r="Y1296" s="52"/>
      <c r="Z1296" s="50"/>
      <c r="AA1296" s="50"/>
      <c r="AB1296" s="50"/>
      <c r="AC1296" s="51"/>
      <c r="AD1296" s="54"/>
      <c r="AE1296" s="50"/>
      <c r="AF1296" s="50"/>
      <c r="AG1296" s="51"/>
      <c r="AH1296" s="54"/>
      <c r="AI1296" s="54"/>
      <c r="AJ1296" s="53"/>
      <c r="AK1296" s="55">
        <f t="shared" si="91"/>
        <v>2</v>
      </c>
      <c r="AL1296" s="56"/>
    </row>
    <row r="1297" spans="1:40" ht="37.5" customHeight="1">
      <c r="A1297" s="22">
        <f>VLOOKUP(C1297,[1]業者一覧!_xlnm.Database,3,FALSE)</f>
        <v>0</v>
      </c>
      <c r="B1297" s="22">
        <f>VLOOKUP(C1297,[1]業者一覧!_xlnm.Database,11,FALSE)</f>
        <v>7</v>
      </c>
      <c r="C1297" s="23">
        <v>197825</v>
      </c>
      <c r="D1297" s="42" t="str">
        <f t="shared" si="92"/>
        <v>04107197825</v>
      </c>
      <c r="E1297" s="43" t="str">
        <f>VLOOKUP(C1297,[1]業者一覧!_xlnm.Database,2,FALSE)</f>
        <v>㈱原口建設</v>
      </c>
      <c r="F1297" s="44">
        <f>VLOOKUP(C1297,[1]業者一覧!_xlnm.Database,4,FALSE)</f>
        <v>43012</v>
      </c>
      <c r="G1297" s="45">
        <f t="shared" si="94"/>
        <v>44837</v>
      </c>
      <c r="H1297" s="46" t="str">
        <f>VLOOKUP(C1297,[1]業者一覧!_xlnm.Database,12,FALSE)</f>
        <v>原口 清広</v>
      </c>
      <c r="I1297" s="46" t="str">
        <f>VLOOKUP(C1297,[1]業者一覧!_xlnm.Database,13,FALSE)</f>
        <v>ﾊﾗｸﾞﾁｹﾝｾﾂ</v>
      </c>
      <c r="J1297" s="29" t="str">
        <f>VLOOKUP(C1297,[1]業者一覧!_xlnm.Database,16,FALSE)</f>
        <v>843-0152</v>
      </c>
      <c r="K1297" s="43" t="str">
        <f>VLOOKUP(C1297,[1]業者一覧!_xlnm.Database,17,FALSE)</f>
        <v>佐賀県武雄市若木町大字本部17672-1</v>
      </c>
      <c r="L1297" s="47" t="str">
        <f>VLOOKUP(C1297,[1]業者一覧!_xlnm.Database,18,FALSE)</f>
        <v>0954-26-2496</v>
      </c>
      <c r="M1297" s="48" t="str">
        <f>VLOOKUP(C1297,[1]業者一覧!_xlnm.Database,19,FALSE)</f>
        <v>杵内</v>
      </c>
      <c r="N1297" s="49"/>
      <c r="O1297" s="50"/>
      <c r="P1297" s="50"/>
      <c r="Q1297" s="50"/>
      <c r="R1297" s="51"/>
      <c r="S1297" s="52" t="s">
        <v>38</v>
      </c>
      <c r="T1297" s="50" t="s">
        <v>38</v>
      </c>
      <c r="U1297" s="50" t="s">
        <v>38</v>
      </c>
      <c r="V1297" s="50" t="s">
        <v>38</v>
      </c>
      <c r="W1297" s="51"/>
      <c r="X1297" s="53"/>
      <c r="Y1297" s="52" t="s">
        <v>38</v>
      </c>
      <c r="Z1297" s="50" t="s">
        <v>38</v>
      </c>
      <c r="AA1297" s="50" t="s">
        <v>38</v>
      </c>
      <c r="AB1297" s="50"/>
      <c r="AC1297" s="51" t="s">
        <v>38</v>
      </c>
      <c r="AD1297" s="54"/>
      <c r="AE1297" s="50"/>
      <c r="AF1297" s="50"/>
      <c r="AG1297" s="51"/>
      <c r="AH1297" s="54" t="s">
        <v>38</v>
      </c>
      <c r="AI1297" s="54"/>
      <c r="AJ1297" s="53"/>
      <c r="AK1297" s="55">
        <f t="shared" si="91"/>
        <v>8</v>
      </c>
      <c r="AL1297" s="56"/>
    </row>
    <row r="1298" spans="1:40" ht="37.5" customHeight="1">
      <c r="A1298" s="22">
        <f>VLOOKUP(C1298,[1]業者一覧!_xlnm.Database,3,FALSE)</f>
        <v>0</v>
      </c>
      <c r="B1298" s="22">
        <f>VLOOKUP(C1298,[1]業者一覧!_xlnm.Database,11,FALSE)</f>
        <v>1</v>
      </c>
      <c r="C1298" s="23">
        <v>190439</v>
      </c>
      <c r="D1298" s="42" t="str">
        <f t="shared" si="92"/>
        <v>04101190439</v>
      </c>
      <c r="E1298" s="43" t="str">
        <f>VLOOKUP(C1298,[1]業者一覧!_xlnm.Database,2,FALSE)</f>
        <v>㈱原口産業</v>
      </c>
      <c r="F1298" s="44">
        <f>VLOOKUP(C1298,[1]業者一覧!_xlnm.Database,4,FALSE)</f>
        <v>42599</v>
      </c>
      <c r="G1298" s="45">
        <f t="shared" si="94"/>
        <v>44424</v>
      </c>
      <c r="H1298" s="46" t="str">
        <f>VLOOKUP(C1298,[1]業者一覧!_xlnm.Database,12,FALSE)</f>
        <v>原口 裕成</v>
      </c>
      <c r="I1298" s="46" t="str">
        <f>VLOOKUP(C1298,[1]業者一覧!_xlnm.Database,13,FALSE)</f>
        <v>ﾊﾗｸﾞﾁｻﾝｷﾞｮｳ</v>
      </c>
      <c r="J1298" s="29" t="str">
        <f>VLOOKUP(C1298,[1]業者一覧!_xlnm.Database,16,FALSE)</f>
        <v>840-2214</v>
      </c>
      <c r="K1298" s="43" t="str">
        <f>VLOOKUP(C1298,[1]業者一覧!_xlnm.Database,17,FALSE)</f>
        <v>佐賀県佐賀市川副町大字小々森2625</v>
      </c>
      <c r="L1298" s="47" t="str">
        <f>VLOOKUP(C1298,[1]業者一覧!_xlnm.Database,18,FALSE)</f>
        <v>0952-41-6877</v>
      </c>
      <c r="M1298" s="48" t="str">
        <f>VLOOKUP(C1298,[1]業者一覧!_xlnm.Database,19,FALSE)</f>
        <v>佐内</v>
      </c>
      <c r="N1298" s="49"/>
      <c r="O1298" s="50"/>
      <c r="P1298" s="50"/>
      <c r="Q1298" s="50"/>
      <c r="R1298" s="51"/>
      <c r="S1298" s="52" t="s">
        <v>40</v>
      </c>
      <c r="T1298" s="50" t="s">
        <v>40</v>
      </c>
      <c r="U1298" s="50" t="s">
        <v>40</v>
      </c>
      <c r="V1298" s="50" t="s">
        <v>40</v>
      </c>
      <c r="W1298" s="51"/>
      <c r="X1298" s="53"/>
      <c r="Y1298" s="52" t="s">
        <v>40</v>
      </c>
      <c r="Z1298" s="50" t="s">
        <v>40</v>
      </c>
      <c r="AA1298" s="50" t="s">
        <v>40</v>
      </c>
      <c r="AB1298" s="50"/>
      <c r="AC1298" s="51" t="s">
        <v>40</v>
      </c>
      <c r="AD1298" s="54"/>
      <c r="AE1298" s="50"/>
      <c r="AF1298" s="50"/>
      <c r="AG1298" s="51"/>
      <c r="AH1298" s="54" t="s">
        <v>38</v>
      </c>
      <c r="AI1298" s="54"/>
      <c r="AJ1298" s="53"/>
      <c r="AK1298" s="55">
        <f t="shared" ref="AK1298:AK1362" si="95">COUNTA(N1298:AG1298)</f>
        <v>8</v>
      </c>
      <c r="AL1298" s="56"/>
      <c r="AN1298" s="58"/>
    </row>
    <row r="1299" spans="1:40" ht="37.5" customHeight="1">
      <c r="A1299" s="22">
        <f>VLOOKUP(C1299,[1]業者一覧!_xlnm.Database,3,FALSE)</f>
        <v>0</v>
      </c>
      <c r="B1299" s="22">
        <f>VLOOKUP(C1299,[1]業者一覧!_xlnm.Database,11,FALSE)</f>
        <v>1</v>
      </c>
      <c r="C1299" s="23">
        <v>74336</v>
      </c>
      <c r="D1299" s="42" t="str">
        <f t="shared" si="92"/>
        <v>04101074336</v>
      </c>
      <c r="E1299" s="43" t="str">
        <f>VLOOKUP(C1299,[1]業者一覧!_xlnm.Database,2,FALSE)</f>
        <v>原口 勝博</v>
      </c>
      <c r="F1299" s="44">
        <f>VLOOKUP(C1299,[1]業者一覧!_xlnm.Database,4,FALSE)</f>
        <v>42817</v>
      </c>
      <c r="G1299" s="45">
        <f t="shared" si="94"/>
        <v>44642</v>
      </c>
      <c r="H1299" s="46" t="str">
        <f>VLOOKUP(C1299,[1]業者一覧!_xlnm.Database,12,FALSE)</f>
        <v>原口 勝博</v>
      </c>
      <c r="I1299" s="46" t="str">
        <f>VLOOKUP(C1299,[1]業者一覧!_xlnm.Database,13,FALSE)</f>
        <v>ﾊﾗｸﾞﾁﾏｻﾋﾛ</v>
      </c>
      <c r="J1299" s="29">
        <f>VLOOKUP(C1299,[1]業者一覧!_xlnm.Database,16,FALSE)</f>
        <v>8340064</v>
      </c>
      <c r="K1299" s="43" t="str">
        <f>VLOOKUP(C1299,[1]業者一覧!_xlnm.Database,17,FALSE)</f>
        <v>福岡県八女市蒲原1955-5</v>
      </c>
      <c r="L1299" s="47" t="str">
        <f>VLOOKUP(C1299,[1]業者一覧!_xlnm.Database,18,FALSE)</f>
        <v>0943-30-2828</v>
      </c>
      <c r="M1299" s="48" t="str">
        <f>VLOOKUP(C1299,[1]業者一覧!_xlnm.Database,19,FALSE)</f>
        <v>佐外</v>
      </c>
      <c r="N1299" s="49" t="s">
        <v>38</v>
      </c>
      <c r="O1299" s="50" t="s">
        <v>38</v>
      </c>
      <c r="P1299" s="50"/>
      <c r="Q1299" s="50"/>
      <c r="R1299" s="51"/>
      <c r="S1299" s="52" t="s">
        <v>38</v>
      </c>
      <c r="T1299" s="50" t="s">
        <v>38</v>
      </c>
      <c r="U1299" s="50" t="s">
        <v>38</v>
      </c>
      <c r="V1299" s="50" t="s">
        <v>38</v>
      </c>
      <c r="W1299" s="51"/>
      <c r="X1299" s="53"/>
      <c r="Y1299" s="52"/>
      <c r="Z1299" s="50" t="s">
        <v>38</v>
      </c>
      <c r="AA1299" s="50" t="s">
        <v>38</v>
      </c>
      <c r="AB1299" s="50"/>
      <c r="AC1299" s="51" t="s">
        <v>38</v>
      </c>
      <c r="AD1299" s="54"/>
      <c r="AE1299" s="50"/>
      <c r="AF1299" s="50"/>
      <c r="AG1299" s="51"/>
      <c r="AH1299" s="54" t="s">
        <v>38</v>
      </c>
      <c r="AI1299" s="54"/>
      <c r="AJ1299" s="53"/>
      <c r="AK1299" s="55">
        <f t="shared" si="95"/>
        <v>9</v>
      </c>
      <c r="AL1299" s="56"/>
    </row>
    <row r="1300" spans="1:40" ht="37.5" customHeight="1">
      <c r="A1300" s="22">
        <f>VLOOKUP(C1300,[1]業者一覧!_xlnm.Database,3,FALSE)</f>
        <v>0</v>
      </c>
      <c r="B1300" s="22">
        <f>VLOOKUP(C1300,[1]業者一覧!_xlnm.Database,11,FALSE)</f>
        <v>3</v>
      </c>
      <c r="C1300" s="23">
        <v>169654</v>
      </c>
      <c r="D1300" s="42" t="str">
        <f t="shared" si="92"/>
        <v>04103169654</v>
      </c>
      <c r="E1300" s="43" t="str">
        <f>VLOOKUP(C1300,[1]業者一覧!_xlnm.Database,2,FALSE)</f>
        <v>㈱原組</v>
      </c>
      <c r="F1300" s="44">
        <f>VLOOKUP(C1300,[1]業者一覧!_xlnm.Database,4,FALSE)</f>
        <v>43111</v>
      </c>
      <c r="G1300" s="45">
        <f t="shared" si="94"/>
        <v>44936</v>
      </c>
      <c r="H1300" s="46" t="str">
        <f>VLOOKUP(C1300,[1]業者一覧!_xlnm.Database,12,FALSE)</f>
        <v>原 佳彰</v>
      </c>
      <c r="I1300" s="46" t="str">
        <f>VLOOKUP(C1300,[1]業者一覧!_xlnm.Database,13,FALSE)</f>
        <v>ﾊﾗｸﾞﾐ</v>
      </c>
      <c r="J1300" s="29" t="str">
        <f>VLOOKUP(C1300,[1]業者一覧!_xlnm.Database,16,FALSE)</f>
        <v>840-1101</v>
      </c>
      <c r="K1300" s="43" t="str">
        <f>VLOOKUP(C1300,[1]業者一覧!_xlnm.Database,17,FALSE)</f>
        <v>佐賀県三養基郡みやき町大字西島2683-1</v>
      </c>
      <c r="L1300" s="47" t="str">
        <f>VLOOKUP(C1300,[1]業者一覧!_xlnm.Database,18,FALSE)</f>
        <v>0942-96-2121</v>
      </c>
      <c r="M1300" s="48" t="str">
        <f>VLOOKUP(C1300,[1]業者一覧!_xlnm.Database,19,FALSE)</f>
        <v>鳥内</v>
      </c>
      <c r="N1300" s="49"/>
      <c r="O1300" s="50"/>
      <c r="P1300" s="50"/>
      <c r="Q1300" s="50"/>
      <c r="R1300" s="51"/>
      <c r="S1300" s="52" t="s">
        <v>40</v>
      </c>
      <c r="T1300" s="50" t="s">
        <v>38</v>
      </c>
      <c r="U1300" s="50" t="s">
        <v>40</v>
      </c>
      <c r="V1300" s="50"/>
      <c r="W1300" s="51"/>
      <c r="X1300" s="53"/>
      <c r="Y1300" s="52"/>
      <c r="Z1300" s="50" t="s">
        <v>40</v>
      </c>
      <c r="AA1300" s="50" t="s">
        <v>40</v>
      </c>
      <c r="AB1300" s="50"/>
      <c r="AC1300" s="51" t="s">
        <v>38</v>
      </c>
      <c r="AD1300" s="54"/>
      <c r="AE1300" s="50"/>
      <c r="AF1300" s="50"/>
      <c r="AG1300" s="51"/>
      <c r="AH1300" s="54" t="s">
        <v>38</v>
      </c>
      <c r="AI1300" s="54"/>
      <c r="AJ1300" s="53"/>
      <c r="AK1300" s="55">
        <f t="shared" si="95"/>
        <v>6</v>
      </c>
      <c r="AL1300" s="56"/>
    </row>
    <row r="1301" spans="1:40" ht="37.5" customHeight="1">
      <c r="A1301" s="22">
        <f>VLOOKUP(C1301,[1]業者一覧!_xlnm.Database,3,FALSE)</f>
        <v>0</v>
      </c>
      <c r="B1301" s="22">
        <f>VLOOKUP(C1301,[1]業者一覧!_xlnm.Database,11,FALSE)</f>
        <v>5</v>
      </c>
      <c r="C1301" s="23">
        <v>138447</v>
      </c>
      <c r="D1301" s="42" t="str">
        <f t="shared" si="92"/>
        <v>04105138447</v>
      </c>
      <c r="E1301" s="43" t="str">
        <f>VLOOKUP(C1301,[1]業者一覧!_xlnm.Database,2,FALSE)</f>
        <v>㈲原建築</v>
      </c>
      <c r="F1301" s="44">
        <f>VLOOKUP(C1301,[1]業者一覧!_xlnm.Database,4,FALSE)</f>
        <v>43009</v>
      </c>
      <c r="G1301" s="45">
        <f t="shared" si="94"/>
        <v>44834</v>
      </c>
      <c r="H1301" s="46" t="str">
        <f>VLOOKUP(C1301,[1]業者一覧!_xlnm.Database,12,FALSE)</f>
        <v>原 惠</v>
      </c>
      <c r="I1301" s="46" t="str">
        <f>VLOOKUP(C1301,[1]業者一覧!_xlnm.Database,13,FALSE)</f>
        <v>ﾊﾗｹﾝﾁｸ</v>
      </c>
      <c r="J1301" s="29">
        <f>VLOOKUP(C1301,[1]業者一覧!_xlnm.Database,16,FALSE)</f>
        <v>8493131</v>
      </c>
      <c r="K1301" s="43" t="str">
        <f>VLOOKUP(C1301,[1]業者一覧!_xlnm.Database,17,FALSE)</f>
        <v>佐賀県唐津市厳木町厳木825-2</v>
      </c>
      <c r="L1301" s="47" t="str">
        <f>VLOOKUP(C1301,[1]業者一覧!_xlnm.Database,18,FALSE)</f>
        <v>0955-63-3517</v>
      </c>
      <c r="M1301" s="48" t="str">
        <f>VLOOKUP(C1301,[1]業者一覧!_xlnm.Database,19,FALSE)</f>
        <v>唐内</v>
      </c>
      <c r="N1301" s="49"/>
      <c r="O1301" s="50"/>
      <c r="P1301" s="50"/>
      <c r="Q1301" s="50"/>
      <c r="R1301" s="51"/>
      <c r="S1301" s="52" t="s">
        <v>40</v>
      </c>
      <c r="T1301" s="50"/>
      <c r="U1301" s="50" t="s">
        <v>40</v>
      </c>
      <c r="V1301" s="50"/>
      <c r="W1301" s="51"/>
      <c r="X1301" s="53"/>
      <c r="Y1301" s="52"/>
      <c r="Z1301" s="50" t="s">
        <v>40</v>
      </c>
      <c r="AA1301" s="50" t="s">
        <v>40</v>
      </c>
      <c r="AB1301" s="50"/>
      <c r="AC1301" s="51" t="s">
        <v>40</v>
      </c>
      <c r="AD1301" s="54"/>
      <c r="AE1301" s="50"/>
      <c r="AF1301" s="50"/>
      <c r="AG1301" s="51"/>
      <c r="AH1301" s="54" t="s">
        <v>38</v>
      </c>
      <c r="AI1301" s="54"/>
      <c r="AJ1301" s="53"/>
      <c r="AK1301" s="55">
        <f t="shared" si="95"/>
        <v>5</v>
      </c>
      <c r="AL1301" s="56"/>
    </row>
    <row r="1302" spans="1:40" ht="37.5" customHeight="1">
      <c r="A1302" s="22">
        <f>VLOOKUP(C1302,[1]業者一覧!_xlnm.Database,3,FALSE)</f>
        <v>0</v>
      </c>
      <c r="B1302" s="22">
        <f>VLOOKUP(C1302,[1]業者一覧!_xlnm.Database,11,FALSE)</f>
        <v>8</v>
      </c>
      <c r="C1302" s="23">
        <v>16763</v>
      </c>
      <c r="D1302" s="42" t="str">
        <f t="shared" si="92"/>
        <v>04108016763</v>
      </c>
      <c r="E1302" s="43" t="str">
        <f>VLOOKUP(C1302,[1]業者一覧!_xlnm.Database,2,FALSE)</f>
        <v>ハラサンギョウ㈱</v>
      </c>
      <c r="F1302" s="44">
        <f>VLOOKUP(C1302,[1]業者一覧!_xlnm.Database,4,FALSE)</f>
        <v>43618</v>
      </c>
      <c r="G1302" s="45">
        <f t="shared" si="94"/>
        <v>45444</v>
      </c>
      <c r="H1302" s="46" t="str">
        <f>VLOOKUP(C1302,[1]業者一覧!_xlnm.Database,12,FALSE)</f>
        <v>原 隆</v>
      </c>
      <c r="I1302" s="46" t="str">
        <f>VLOOKUP(C1302,[1]業者一覧!_xlnm.Database,13,FALSE)</f>
        <v>ﾊﾗｻﾝｷﾞｮｳ</v>
      </c>
      <c r="J1302" s="29">
        <f>VLOOKUP(C1302,[1]業者一覧!_xlnm.Database,16,FALSE)</f>
        <v>8593617</v>
      </c>
      <c r="K1302" s="43" t="str">
        <f>VLOOKUP(C1302,[1]業者一覧!_xlnm.Database,17,FALSE)</f>
        <v>長崎県東彼杵郡川棚町三越郷51-2</v>
      </c>
      <c r="L1302" s="47" t="str">
        <f>VLOOKUP(C1302,[1]業者一覧!_xlnm.Database,18,FALSE)</f>
        <v>0956-82-2572</v>
      </c>
      <c r="M1302" s="48" t="str">
        <f>VLOOKUP(C1302,[1]業者一覧!_xlnm.Database,19,FALSE)</f>
        <v>杵外</v>
      </c>
      <c r="N1302" s="49" t="s">
        <v>38</v>
      </c>
      <c r="O1302" s="50" t="s">
        <v>40</v>
      </c>
      <c r="P1302" s="50" t="s">
        <v>38</v>
      </c>
      <c r="Q1302" s="50" t="s">
        <v>38</v>
      </c>
      <c r="R1302" s="51" t="s">
        <v>38</v>
      </c>
      <c r="S1302" s="52"/>
      <c r="T1302" s="50"/>
      <c r="U1302" s="50"/>
      <c r="V1302" s="50"/>
      <c r="W1302" s="51" t="s">
        <v>40</v>
      </c>
      <c r="X1302" s="53" t="s">
        <v>38</v>
      </c>
      <c r="Y1302" s="52"/>
      <c r="Z1302" s="50"/>
      <c r="AA1302" s="50"/>
      <c r="AB1302" s="50"/>
      <c r="AC1302" s="51"/>
      <c r="AD1302" s="54" t="s">
        <v>38</v>
      </c>
      <c r="AE1302" s="50" t="s">
        <v>40</v>
      </c>
      <c r="AF1302" s="50" t="s">
        <v>38</v>
      </c>
      <c r="AG1302" s="51" t="s">
        <v>38</v>
      </c>
      <c r="AH1302" s="54"/>
      <c r="AI1302" s="54"/>
      <c r="AJ1302" s="53"/>
      <c r="AK1302" s="55">
        <f t="shared" si="95"/>
        <v>11</v>
      </c>
      <c r="AL1302" s="56"/>
    </row>
    <row r="1303" spans="1:40" ht="37.5" customHeight="1">
      <c r="A1303" s="101">
        <f>VLOOKUP(C1303,[1]業者一覧!_xlnm.Database,3,FALSE)</f>
        <v>0</v>
      </c>
      <c r="B1303" s="101">
        <f>VLOOKUP(C1303,[1]業者一覧!_xlnm.Database,11,FALSE)</f>
        <v>7</v>
      </c>
      <c r="C1303" s="102">
        <v>40530</v>
      </c>
      <c r="D1303" s="103" t="str">
        <f t="shared" si="92"/>
        <v>04107040530</v>
      </c>
      <c r="E1303" s="104" t="str">
        <f>VLOOKUP(C1303,[1]業者一覧!_xlnm.Database,2,FALSE)</f>
        <v>㈲原産業運輸</v>
      </c>
      <c r="F1303" s="105">
        <f>VLOOKUP(C1303,[1]業者一覧!_xlnm.Database,4,FALSE)</f>
        <v>42720</v>
      </c>
      <c r="G1303" s="106">
        <f t="shared" si="94"/>
        <v>44545</v>
      </c>
      <c r="H1303" s="107" t="str">
        <f>VLOOKUP(C1303,[1]業者一覧!_xlnm.Database,12,FALSE)</f>
        <v>原 隆</v>
      </c>
      <c r="I1303" s="107" t="str">
        <f>VLOOKUP(C1303,[1]業者一覧!_xlnm.Database,13,FALSE)</f>
        <v>ﾊﾗｻﾝｷﾞｮｳｳﾝﾕ</v>
      </c>
      <c r="J1303" s="108" t="str">
        <f>VLOOKUP(C1303,[1]業者一覧!_xlnm.Database,16,FALSE)</f>
        <v>849-1412</v>
      </c>
      <c r="K1303" s="104" t="str">
        <f>VLOOKUP(C1303,[1]業者一覧!_xlnm.Database,17,FALSE)</f>
        <v>佐賀県嬉野市塩田町大字馬場下乙455</v>
      </c>
      <c r="L1303" s="109" t="str">
        <f>VLOOKUP(C1303,[1]業者一覧!_xlnm.Database,18,FALSE)</f>
        <v>0954-66-2995</v>
      </c>
      <c r="M1303" s="110" t="str">
        <f>VLOOKUP(C1303,[1]業者一覧!_xlnm.Database,19,FALSE)</f>
        <v>杵内</v>
      </c>
      <c r="N1303" s="111"/>
      <c r="O1303" s="112" t="s">
        <v>38</v>
      </c>
      <c r="P1303" s="112" t="s">
        <v>39</v>
      </c>
      <c r="Q1303" s="112"/>
      <c r="R1303" s="113"/>
      <c r="S1303" s="114"/>
      <c r="T1303" s="112"/>
      <c r="U1303" s="112"/>
      <c r="V1303" s="112"/>
      <c r="W1303" s="113" t="s">
        <v>38</v>
      </c>
      <c r="X1303" s="115"/>
      <c r="Y1303" s="114"/>
      <c r="Z1303" s="112"/>
      <c r="AA1303" s="112"/>
      <c r="AB1303" s="112"/>
      <c r="AC1303" s="113"/>
      <c r="AD1303" s="116"/>
      <c r="AE1303" s="112" t="s">
        <v>38</v>
      </c>
      <c r="AF1303" s="112"/>
      <c r="AG1303" s="113"/>
      <c r="AH1303" s="116"/>
      <c r="AI1303" s="116"/>
      <c r="AJ1303" s="115"/>
      <c r="AK1303" s="117">
        <f t="shared" si="95"/>
        <v>4</v>
      </c>
      <c r="AL1303" s="118" t="s">
        <v>140</v>
      </c>
    </row>
    <row r="1304" spans="1:40" ht="37.5" customHeight="1">
      <c r="A1304" s="22">
        <f>VLOOKUP(C1304,[1]業者一覧!_xlnm.Database,3,FALSE)</f>
        <v>0</v>
      </c>
      <c r="B1304" s="22">
        <f>VLOOKUP(C1304,[1]業者一覧!_xlnm.Database,11,FALSE)</f>
        <v>3</v>
      </c>
      <c r="C1304" s="23">
        <v>82695</v>
      </c>
      <c r="D1304" s="42" t="str">
        <f t="shared" si="92"/>
        <v>04103082695</v>
      </c>
      <c r="E1304" s="43" t="str">
        <f>VLOOKUP(C1304,[1]業者一覧!_xlnm.Database,2,FALSE)</f>
        <v>㈲原田</v>
      </c>
      <c r="F1304" s="44">
        <f>VLOOKUP(C1304,[1]業者一覧!_xlnm.Database,4,FALSE)</f>
        <v>42913</v>
      </c>
      <c r="G1304" s="45">
        <f t="shared" si="94"/>
        <v>44738</v>
      </c>
      <c r="H1304" s="46" t="str">
        <f>VLOOKUP(C1304,[1]業者一覧!_xlnm.Database,12,FALSE)</f>
        <v>原田 滿彦</v>
      </c>
      <c r="I1304" s="46" t="str">
        <f>VLOOKUP(C1304,[1]業者一覧!_xlnm.Database,13,FALSE)</f>
        <v>ﾊﾗﾀﾞ</v>
      </c>
      <c r="J1304" s="29">
        <f>VLOOKUP(C1304,[1]業者一覧!_xlnm.Database,16,FALSE)</f>
        <v>8380027</v>
      </c>
      <c r="K1304" s="43" t="str">
        <f>VLOOKUP(C1304,[1]業者一覧!_xlnm.Database,17,FALSE)</f>
        <v>福岡県朝倉市板屋809-2</v>
      </c>
      <c r="L1304" s="47" t="str">
        <f>VLOOKUP(C1304,[1]業者一覧!_xlnm.Database,18,FALSE)</f>
        <v>0946-22-8126</v>
      </c>
      <c r="M1304" s="48" t="str">
        <f>VLOOKUP(C1304,[1]業者一覧!_xlnm.Database,19,FALSE)</f>
        <v>鳥外</v>
      </c>
      <c r="N1304" s="49"/>
      <c r="O1304" s="50" t="s">
        <v>38</v>
      </c>
      <c r="P1304" s="50"/>
      <c r="Q1304" s="50"/>
      <c r="R1304" s="51"/>
      <c r="S1304" s="52" t="s">
        <v>38</v>
      </c>
      <c r="T1304" s="50"/>
      <c r="U1304" s="50"/>
      <c r="V1304" s="50"/>
      <c r="W1304" s="51"/>
      <c r="X1304" s="53"/>
      <c r="Y1304" s="52"/>
      <c r="Z1304" s="50" t="s">
        <v>38</v>
      </c>
      <c r="AA1304" s="50" t="s">
        <v>38</v>
      </c>
      <c r="AB1304" s="50"/>
      <c r="AC1304" s="51" t="s">
        <v>38</v>
      </c>
      <c r="AD1304" s="54"/>
      <c r="AE1304" s="50"/>
      <c r="AF1304" s="50"/>
      <c r="AG1304" s="51"/>
      <c r="AH1304" s="54"/>
      <c r="AI1304" s="54"/>
      <c r="AJ1304" s="53"/>
      <c r="AK1304" s="55">
        <f t="shared" si="95"/>
        <v>5</v>
      </c>
      <c r="AL1304" s="56"/>
    </row>
    <row r="1305" spans="1:40" ht="37.5" customHeight="1">
      <c r="A1305" s="22">
        <f>VLOOKUP(C1305,[1]業者一覧!_xlnm.Database,3,FALSE)</f>
        <v>0</v>
      </c>
      <c r="B1305" s="22">
        <f>VLOOKUP(C1305,[1]業者一覧!_xlnm.Database,11,FALSE)</f>
        <v>5</v>
      </c>
      <c r="C1305" s="23">
        <v>182950</v>
      </c>
      <c r="D1305" s="42" t="str">
        <f t="shared" si="92"/>
        <v>04105182950</v>
      </c>
      <c r="E1305" s="43" t="str">
        <f>VLOOKUP(C1305,[1]業者一覧!_xlnm.Database,2,FALSE)</f>
        <v>原田建設㈱</v>
      </c>
      <c r="F1305" s="44">
        <f>VLOOKUP(C1305,[1]業者一覧!_xlnm.Database,4,FALSE)</f>
        <v>42108</v>
      </c>
      <c r="G1305" s="45">
        <f t="shared" si="94"/>
        <v>43934</v>
      </c>
      <c r="H1305" s="46" t="str">
        <f>VLOOKUP(C1305,[1]業者一覧!_xlnm.Database,12,FALSE)</f>
        <v>原田 庄司</v>
      </c>
      <c r="I1305" s="46" t="str">
        <f>VLOOKUP(C1305,[1]業者一覧!_xlnm.Database,13,FALSE)</f>
        <v>ﾊﾗﾀﾞｹﾝｾﾂ</v>
      </c>
      <c r="J1305" s="29" t="str">
        <f>VLOOKUP(C1305,[1]業者一覧!_xlnm.Database,16,FALSE)</f>
        <v>847-1224</v>
      </c>
      <c r="K1305" s="43" t="str">
        <f>VLOOKUP(C1305,[1]業者一覧!_xlnm.Database,17,FALSE)</f>
        <v>佐賀県唐津市北波多行合野1731</v>
      </c>
      <c r="L1305" s="47" t="str">
        <f>VLOOKUP(C1305,[1]業者一覧!_xlnm.Database,18,FALSE)</f>
        <v>0955-64-2039</v>
      </c>
      <c r="M1305" s="48" t="str">
        <f>VLOOKUP(C1305,[1]業者一覧!_xlnm.Database,19,FALSE)</f>
        <v>唐内</v>
      </c>
      <c r="N1305" s="49"/>
      <c r="O1305" s="50"/>
      <c r="P1305" s="50"/>
      <c r="Q1305" s="50"/>
      <c r="R1305" s="51"/>
      <c r="S1305" s="52" t="s">
        <v>40</v>
      </c>
      <c r="T1305" s="50" t="s">
        <v>38</v>
      </c>
      <c r="U1305" s="50" t="s">
        <v>38</v>
      </c>
      <c r="V1305" s="50" t="s">
        <v>38</v>
      </c>
      <c r="W1305" s="51"/>
      <c r="X1305" s="53"/>
      <c r="Y1305" s="52"/>
      <c r="Z1305" s="50" t="s">
        <v>40</v>
      </c>
      <c r="AA1305" s="50" t="s">
        <v>40</v>
      </c>
      <c r="AB1305" s="50"/>
      <c r="AC1305" s="51" t="s">
        <v>40</v>
      </c>
      <c r="AD1305" s="54"/>
      <c r="AE1305" s="50"/>
      <c r="AF1305" s="50"/>
      <c r="AG1305" s="51"/>
      <c r="AH1305" s="54" t="s">
        <v>38</v>
      </c>
      <c r="AI1305" s="54"/>
      <c r="AJ1305" s="53"/>
      <c r="AK1305" s="55">
        <f t="shared" si="95"/>
        <v>7</v>
      </c>
      <c r="AL1305" s="56"/>
    </row>
    <row r="1306" spans="1:40" ht="37.5" customHeight="1">
      <c r="A1306" s="22">
        <f>VLOOKUP(C1306,[1]業者一覧!_xlnm.Database,3,FALSE)</f>
        <v>0</v>
      </c>
      <c r="B1306" s="22">
        <f>VLOOKUP(C1306,[1]業者一覧!_xlnm.Database,11,FALSE)</f>
        <v>1</v>
      </c>
      <c r="C1306" s="23">
        <v>140839</v>
      </c>
      <c r="D1306" s="42" t="str">
        <f t="shared" si="92"/>
        <v>04101140839</v>
      </c>
      <c r="E1306" s="43" t="str">
        <f>VLOOKUP(C1306,[1]業者一覧!_xlnm.Database,2,FALSE)</f>
        <v>㈱原田興業</v>
      </c>
      <c r="F1306" s="44">
        <f>VLOOKUP(C1306,[1]業者一覧!_xlnm.Database,4,FALSE)</f>
        <v>43606</v>
      </c>
      <c r="G1306" s="45">
        <f t="shared" si="94"/>
        <v>45432</v>
      </c>
      <c r="H1306" s="46" t="str">
        <f>VLOOKUP(C1306,[1]業者一覧!_xlnm.Database,12,FALSE)</f>
        <v>原田 明男</v>
      </c>
      <c r="I1306" s="46" t="str">
        <f>VLOOKUP(C1306,[1]業者一覧!_xlnm.Database,13,FALSE)</f>
        <v>ﾊﾗﾀﾞｺｳｷﾞｮｳ</v>
      </c>
      <c r="J1306" s="29">
        <f>VLOOKUP(C1306,[1]業者一覧!_xlnm.Database,16,FALSE)</f>
        <v>8200022</v>
      </c>
      <c r="K1306" s="43" t="str">
        <f>VLOOKUP(C1306,[1]業者一覧!_xlnm.Database,17,FALSE)</f>
        <v>福岡県飯塚市大字明星寺原合296-37</v>
      </c>
      <c r="L1306" s="47" t="str">
        <f>VLOOKUP(C1306,[1]業者一覧!_xlnm.Database,18,FALSE)</f>
        <v>0948-29-1512</v>
      </c>
      <c r="M1306" s="48" t="str">
        <f>VLOOKUP(C1306,[1]業者一覧!_xlnm.Database,19,FALSE)</f>
        <v>佐外</v>
      </c>
      <c r="N1306" s="49" t="s">
        <v>38</v>
      </c>
      <c r="O1306" s="50"/>
      <c r="P1306" s="50" t="s">
        <v>38</v>
      </c>
      <c r="Q1306" s="50" t="s">
        <v>38</v>
      </c>
      <c r="R1306" s="51" t="s">
        <v>38</v>
      </c>
      <c r="S1306" s="52" t="s">
        <v>40</v>
      </c>
      <c r="T1306" s="50" t="s">
        <v>38</v>
      </c>
      <c r="U1306" s="50" t="s">
        <v>38</v>
      </c>
      <c r="V1306" s="50" t="s">
        <v>38</v>
      </c>
      <c r="W1306" s="51"/>
      <c r="X1306" s="53"/>
      <c r="Y1306" s="52" t="s">
        <v>38</v>
      </c>
      <c r="Z1306" s="50" t="s">
        <v>40</v>
      </c>
      <c r="AA1306" s="50" t="s">
        <v>40</v>
      </c>
      <c r="AB1306" s="50"/>
      <c r="AC1306" s="51" t="s">
        <v>38</v>
      </c>
      <c r="AD1306" s="54"/>
      <c r="AE1306" s="50"/>
      <c r="AF1306" s="50"/>
      <c r="AG1306" s="51"/>
      <c r="AH1306" s="54" t="s">
        <v>38</v>
      </c>
      <c r="AI1306" s="54"/>
      <c r="AJ1306" s="53"/>
      <c r="AK1306" s="55">
        <f t="shared" si="95"/>
        <v>12</v>
      </c>
      <c r="AL1306" s="56"/>
    </row>
    <row r="1307" spans="1:40" ht="37.5" customHeight="1">
      <c r="A1307" s="101">
        <f>VLOOKUP(C1307,[1]業者一覧!_xlnm.Database,3,FALSE)</f>
        <v>0</v>
      </c>
      <c r="B1307" s="101">
        <f>VLOOKUP(C1307,[1]業者一覧!_xlnm.Database,11,FALSE)</f>
        <v>1</v>
      </c>
      <c r="C1307" s="126">
        <v>187012</v>
      </c>
      <c r="D1307" s="127" t="str">
        <f t="shared" si="92"/>
        <v>04101187012</v>
      </c>
      <c r="E1307" s="128" t="str">
        <f>VLOOKUP(C1307,[1]業者一覧!_xlnm.Database,2,FALSE)</f>
        <v>原田 祐子</v>
      </c>
      <c r="F1307" s="129">
        <f>VLOOKUP(C1307,[1]業者一覧!_xlnm.Database,4,FALSE)</f>
        <v>42410</v>
      </c>
      <c r="G1307" s="130">
        <f t="shared" si="94"/>
        <v>44236</v>
      </c>
      <c r="H1307" s="131" t="str">
        <f>VLOOKUP(C1307,[1]業者一覧!_xlnm.Database,12,FALSE)</f>
        <v>原田 祐子</v>
      </c>
      <c r="I1307" s="131" t="str">
        <f>VLOOKUP(C1307,[1]業者一覧!_xlnm.Database,13,FALSE)</f>
        <v>ﾊﾗﾀﾞﾕｳｺ</v>
      </c>
      <c r="J1307" s="108" t="str">
        <f>VLOOKUP(C1307,[1]業者一覧!_xlnm.Database,16,FALSE)</f>
        <v>840-2104</v>
      </c>
      <c r="K1307" s="128" t="str">
        <f>VLOOKUP(C1307,[1]業者一覧!_xlnm.Database,17,FALSE)</f>
        <v>佐賀県佐賀市諸富町大字徳富1285-1</v>
      </c>
      <c r="L1307" s="97" t="str">
        <f>VLOOKUP(C1307,[1]業者一覧!_xlnm.Database,18,FALSE)</f>
        <v>080-4285-6878</v>
      </c>
      <c r="M1307" s="132" t="str">
        <f>VLOOKUP(C1307,[1]業者一覧!_xlnm.Database,19,FALSE)</f>
        <v>佐内</v>
      </c>
      <c r="N1307" s="133" t="s">
        <v>38</v>
      </c>
      <c r="O1307" s="134" t="s">
        <v>38</v>
      </c>
      <c r="P1307" s="134" t="s">
        <v>38</v>
      </c>
      <c r="Q1307" s="134"/>
      <c r="R1307" s="135"/>
      <c r="S1307" s="136" t="s">
        <v>40</v>
      </c>
      <c r="T1307" s="134" t="s">
        <v>40</v>
      </c>
      <c r="U1307" s="134" t="s">
        <v>40</v>
      </c>
      <c r="V1307" s="134" t="s">
        <v>40</v>
      </c>
      <c r="W1307" s="135"/>
      <c r="X1307" s="137"/>
      <c r="Y1307" s="136" t="s">
        <v>40</v>
      </c>
      <c r="Z1307" s="134" t="s">
        <v>40</v>
      </c>
      <c r="AA1307" s="134" t="s">
        <v>40</v>
      </c>
      <c r="AB1307" s="134"/>
      <c r="AC1307" s="135" t="s">
        <v>40</v>
      </c>
      <c r="AD1307" s="138"/>
      <c r="AE1307" s="134"/>
      <c r="AF1307" s="134"/>
      <c r="AG1307" s="135"/>
      <c r="AH1307" s="138" t="s">
        <v>38</v>
      </c>
      <c r="AI1307" s="138"/>
      <c r="AJ1307" s="137"/>
      <c r="AK1307" s="139">
        <f t="shared" si="95"/>
        <v>11</v>
      </c>
      <c r="AL1307" s="140"/>
      <c r="AN1307" s="58"/>
    </row>
    <row r="1308" spans="1:40" ht="37.5" customHeight="1">
      <c r="A1308" s="22">
        <f>VLOOKUP(C1308,[1]業者一覧!_xlnm.Database,3,FALSE)</f>
        <v>0</v>
      </c>
      <c r="B1308" s="22">
        <f>VLOOKUP(C1308,[1]業者一覧!_xlnm.Database,11,FALSE)</f>
        <v>5</v>
      </c>
      <c r="C1308" s="23">
        <v>43385</v>
      </c>
      <c r="D1308" s="42" t="str">
        <f t="shared" si="92"/>
        <v>04105043385</v>
      </c>
      <c r="E1308" s="43" t="str">
        <f>VLOOKUP(C1308,[1]業者一覧!_xlnm.Database,2,FALSE)</f>
        <v>原 直俊</v>
      </c>
      <c r="F1308" s="44">
        <f>VLOOKUP(C1308,[1]業者一覧!_xlnm.Database,4,FALSE)</f>
        <v>42664</v>
      </c>
      <c r="G1308" s="45">
        <f t="shared" si="94"/>
        <v>44489</v>
      </c>
      <c r="H1308" s="46" t="str">
        <f>VLOOKUP(C1308,[1]業者一覧!_xlnm.Database,12,FALSE)</f>
        <v>原 直俊</v>
      </c>
      <c r="I1308" s="46" t="str">
        <f>VLOOKUP(C1308,[1]業者一覧!_xlnm.Database,13,FALSE)</f>
        <v>ﾊﾗﾅｵﾄｼ</v>
      </c>
      <c r="J1308" s="29">
        <f>VLOOKUP(C1308,[1]業者一覧!_xlnm.Database,16,FALSE)</f>
        <v>8470133</v>
      </c>
      <c r="K1308" s="43" t="str">
        <f>VLOOKUP(C1308,[1]業者一覧!_xlnm.Database,17,FALSE)</f>
        <v>佐賀県唐津市湊町244</v>
      </c>
      <c r="L1308" s="47" t="str">
        <f>VLOOKUP(C1308,[1]業者一覧!_xlnm.Database,18,FALSE)</f>
        <v>0955-79-0629</v>
      </c>
      <c r="M1308" s="48" t="str">
        <f>VLOOKUP(C1308,[1]業者一覧!_xlnm.Database,19,FALSE)</f>
        <v>唐内</v>
      </c>
      <c r="N1308" s="49"/>
      <c r="O1308" s="50"/>
      <c r="P1308" s="50"/>
      <c r="Q1308" s="50"/>
      <c r="R1308" s="51"/>
      <c r="S1308" s="52" t="s">
        <v>40</v>
      </c>
      <c r="T1308" s="50"/>
      <c r="U1308" s="50" t="s">
        <v>40</v>
      </c>
      <c r="V1308" s="50"/>
      <c r="W1308" s="51"/>
      <c r="X1308" s="53"/>
      <c r="Y1308" s="52" t="s">
        <v>40</v>
      </c>
      <c r="Z1308" s="50" t="s">
        <v>40</v>
      </c>
      <c r="AA1308" s="50" t="s">
        <v>40</v>
      </c>
      <c r="AB1308" s="50"/>
      <c r="AC1308" s="51" t="s">
        <v>40</v>
      </c>
      <c r="AD1308" s="54"/>
      <c r="AE1308" s="50"/>
      <c r="AF1308" s="50"/>
      <c r="AG1308" s="51"/>
      <c r="AH1308" s="54" t="s">
        <v>38</v>
      </c>
      <c r="AI1308" s="54"/>
      <c r="AJ1308" s="53"/>
      <c r="AK1308" s="55">
        <f t="shared" si="95"/>
        <v>6</v>
      </c>
      <c r="AL1308" s="56"/>
    </row>
    <row r="1309" spans="1:40" ht="37.5" customHeight="1">
      <c r="A1309" s="22">
        <f>VLOOKUP(C1309,[1]業者一覧!_xlnm.Database,3,FALSE)</f>
        <v>0</v>
      </c>
      <c r="B1309" s="22">
        <f>VLOOKUP(C1309,[1]業者一覧!_xlnm.Database,11,FALSE)</f>
        <v>1</v>
      </c>
      <c r="C1309" s="23">
        <v>156031</v>
      </c>
      <c r="D1309" s="42" t="str">
        <f t="shared" si="92"/>
        <v>04101156031</v>
      </c>
      <c r="E1309" s="43" t="str">
        <f>VLOOKUP(C1309,[1]業者一覧!_xlnm.Database,2,FALSE)</f>
        <v>㈱はらの</v>
      </c>
      <c r="F1309" s="44">
        <f>VLOOKUP(C1309,[1]業者一覧!_xlnm.Database,4,FALSE)</f>
        <v>42248</v>
      </c>
      <c r="G1309" s="45">
        <f t="shared" si="94"/>
        <v>44074</v>
      </c>
      <c r="H1309" s="46" t="str">
        <f>VLOOKUP(C1309,[1]業者一覧!_xlnm.Database,12,FALSE)</f>
        <v>原野 和浩</v>
      </c>
      <c r="I1309" s="46" t="str">
        <f>VLOOKUP(C1309,[1]業者一覧!_xlnm.Database,13,FALSE)</f>
        <v>ﾊﾗﾉ</v>
      </c>
      <c r="J1309" s="29">
        <f>VLOOKUP(C1309,[1]業者一覧!_xlnm.Database,16,FALSE)</f>
        <v>8380026</v>
      </c>
      <c r="K1309" s="43" t="str">
        <f>VLOOKUP(C1309,[1]業者一覧!_xlnm.Database,17,FALSE)</f>
        <v>福岡県朝倉市柿原66-4</v>
      </c>
      <c r="L1309" s="47" t="str">
        <f>VLOOKUP(C1309,[1]業者一覧!_xlnm.Database,18,FALSE)</f>
        <v>0946-22-9958</v>
      </c>
      <c r="M1309" s="48" t="str">
        <f>VLOOKUP(C1309,[1]業者一覧!_xlnm.Database,19,FALSE)</f>
        <v>佐外</v>
      </c>
      <c r="N1309" s="49" t="s">
        <v>38</v>
      </c>
      <c r="O1309" s="50" t="s">
        <v>38</v>
      </c>
      <c r="P1309" s="50"/>
      <c r="Q1309" s="50"/>
      <c r="R1309" s="51"/>
      <c r="S1309" s="52" t="s">
        <v>40</v>
      </c>
      <c r="T1309" s="50"/>
      <c r="U1309" s="50" t="s">
        <v>38</v>
      </c>
      <c r="V1309" s="50"/>
      <c r="W1309" s="51"/>
      <c r="X1309" s="53"/>
      <c r="Y1309" s="52" t="s">
        <v>38</v>
      </c>
      <c r="Z1309" s="50" t="s">
        <v>40</v>
      </c>
      <c r="AA1309" s="50" t="s">
        <v>40</v>
      </c>
      <c r="AB1309" s="50"/>
      <c r="AC1309" s="51" t="s">
        <v>38</v>
      </c>
      <c r="AD1309" s="54"/>
      <c r="AE1309" s="50"/>
      <c r="AF1309" s="50"/>
      <c r="AG1309" s="51"/>
      <c r="AH1309" s="54" t="s">
        <v>38</v>
      </c>
      <c r="AI1309" s="54"/>
      <c r="AJ1309" s="53"/>
      <c r="AK1309" s="55">
        <f t="shared" si="95"/>
        <v>8</v>
      </c>
      <c r="AL1309" s="56"/>
      <c r="AN1309" s="58"/>
    </row>
    <row r="1310" spans="1:40" ht="37.5" customHeight="1">
      <c r="A1310" s="22">
        <f>VLOOKUP(C1310,[1]業者一覧!_xlnm.Database,3,FALSE)</f>
        <v>0</v>
      </c>
      <c r="B1310" s="22">
        <f>VLOOKUP(C1310,[1]業者一覧!_xlnm.Database,11,FALSE)</f>
        <v>1</v>
      </c>
      <c r="C1310" s="23">
        <v>150934</v>
      </c>
      <c r="D1310" s="42" t="str">
        <f t="shared" si="92"/>
        <v>04101150934</v>
      </c>
      <c r="E1310" s="43" t="str">
        <f>VLOOKUP(C1310,[1]業者一覧!_xlnm.Database,2,FALSE)</f>
        <v>原野 孝教</v>
      </c>
      <c r="F1310" s="44">
        <f>VLOOKUP(C1310,[1]業者一覧!_xlnm.Database,4,FALSE)</f>
        <v>41884</v>
      </c>
      <c r="G1310" s="45">
        <f t="shared" si="94"/>
        <v>43709</v>
      </c>
      <c r="H1310" s="46" t="str">
        <f>VLOOKUP(C1310,[1]業者一覧!_xlnm.Database,12,FALSE)</f>
        <v>原野 孝教</v>
      </c>
      <c r="I1310" s="46" t="str">
        <f>VLOOKUP(C1310,[1]業者一覧!_xlnm.Database,13,FALSE)</f>
        <v>ﾊﾗﾉﾀｶﾉﾘ</v>
      </c>
      <c r="J1310" s="29">
        <f>VLOOKUP(C1310,[1]業者一覧!_xlnm.Database,16,FALSE)</f>
        <v>8420103</v>
      </c>
      <c r="K1310" s="43" t="str">
        <f>VLOOKUP(C1310,[1]業者一覧!_xlnm.Database,17,FALSE)</f>
        <v>佐賀県神埼郡吉野ヶ里町大曲2382-21</v>
      </c>
      <c r="L1310" s="47" t="str">
        <f>VLOOKUP(C1310,[1]業者一覧!_xlnm.Database,18,FALSE)</f>
        <v>0952-53-1486</v>
      </c>
      <c r="M1310" s="48" t="str">
        <f>VLOOKUP(C1310,[1]業者一覧!_xlnm.Database,19,FALSE)</f>
        <v>佐外</v>
      </c>
      <c r="N1310" s="49"/>
      <c r="O1310" s="50"/>
      <c r="P1310" s="50"/>
      <c r="Q1310" s="50"/>
      <c r="R1310" s="51"/>
      <c r="S1310" s="52" t="s">
        <v>40</v>
      </c>
      <c r="T1310" s="50" t="s">
        <v>38</v>
      </c>
      <c r="U1310" s="50"/>
      <c r="V1310" s="50"/>
      <c r="W1310" s="51" t="s">
        <v>38</v>
      </c>
      <c r="X1310" s="53"/>
      <c r="Y1310" s="52"/>
      <c r="Z1310" s="50"/>
      <c r="AA1310" s="50"/>
      <c r="AB1310" s="50"/>
      <c r="AC1310" s="51"/>
      <c r="AD1310" s="54"/>
      <c r="AE1310" s="50"/>
      <c r="AF1310" s="50"/>
      <c r="AG1310" s="51"/>
      <c r="AH1310" s="54"/>
      <c r="AI1310" s="54"/>
      <c r="AJ1310" s="53"/>
      <c r="AK1310" s="55">
        <f t="shared" si="95"/>
        <v>3</v>
      </c>
      <c r="AL1310" s="56"/>
      <c r="AN1310" s="58"/>
    </row>
    <row r="1311" spans="1:40" ht="37.5" customHeight="1">
      <c r="A1311" s="22">
        <f>VLOOKUP(C1311,[1]業者一覧!_xlnm.Database,3,FALSE)</f>
        <v>0</v>
      </c>
      <c r="B1311" s="22">
        <f>VLOOKUP(C1311,[1]業者一覧!_xlnm.Database,11,FALSE)</f>
        <v>1</v>
      </c>
      <c r="C1311" s="23">
        <v>193869</v>
      </c>
      <c r="D1311" s="42" t="str">
        <f t="shared" ref="D1311:D1375" si="96">0&amp;41&amp;A1311&amp;B1311&amp;VLOOKUP(C1311,桁合わせ,2)&amp;C1311</f>
        <v>04101193869</v>
      </c>
      <c r="E1311" s="43" t="str">
        <f>VLOOKUP(C1311,[1]業者一覧!_xlnm.Database,2,FALSE)</f>
        <v>半田工業㈱</v>
      </c>
      <c r="F1311" s="44">
        <f>VLOOKUP(C1311,[1]業者一覧!_xlnm.Database,4,FALSE)</f>
        <v>42817</v>
      </c>
      <c r="G1311" s="45">
        <f t="shared" si="94"/>
        <v>44642</v>
      </c>
      <c r="H1311" s="46" t="str">
        <f>VLOOKUP(C1311,[1]業者一覧!_xlnm.Database,12,FALSE)</f>
        <v>半田 清</v>
      </c>
      <c r="I1311" s="46" t="str">
        <f>VLOOKUP(C1311,[1]業者一覧!_xlnm.Database,13,FALSE)</f>
        <v>ﾊﾝﾀﾞｺｳｷﾞｮｳ</v>
      </c>
      <c r="J1311" s="29">
        <f>VLOOKUP(C1311,[1]業者一覧!_xlnm.Database,16,FALSE)</f>
        <v>8390801</v>
      </c>
      <c r="K1311" s="43" t="str">
        <f>VLOOKUP(C1311,[1]業者一覧!_xlnm.Database,17,FALSE)</f>
        <v>福岡県久留米宮ノ陣2-5-5</v>
      </c>
      <c r="L1311" s="47" t="str">
        <f>VLOOKUP(C1311,[1]業者一覧!_xlnm.Database,18,FALSE)</f>
        <v>0942-39-1110</v>
      </c>
      <c r="M1311" s="48" t="str">
        <f>VLOOKUP(C1311,[1]業者一覧!_xlnm.Database,19,FALSE)</f>
        <v>佐外</v>
      </c>
      <c r="N1311" s="49" t="s">
        <v>38</v>
      </c>
      <c r="O1311" s="50" t="s">
        <v>38</v>
      </c>
      <c r="P1311" s="50" t="s">
        <v>38</v>
      </c>
      <c r="Q1311" s="50"/>
      <c r="R1311" s="51"/>
      <c r="S1311" s="52" t="s">
        <v>38</v>
      </c>
      <c r="T1311" s="50" t="s">
        <v>38</v>
      </c>
      <c r="U1311" s="50" t="s">
        <v>38</v>
      </c>
      <c r="V1311" s="50" t="s">
        <v>38</v>
      </c>
      <c r="W1311" s="51"/>
      <c r="X1311" s="53"/>
      <c r="Y1311" s="52"/>
      <c r="Z1311" s="50" t="s">
        <v>38</v>
      </c>
      <c r="AA1311" s="50" t="s">
        <v>38</v>
      </c>
      <c r="AB1311" s="50"/>
      <c r="AC1311" s="51" t="s">
        <v>38</v>
      </c>
      <c r="AD1311" s="54"/>
      <c r="AE1311" s="50"/>
      <c r="AF1311" s="50"/>
      <c r="AG1311" s="51"/>
      <c r="AH1311" s="54" t="s">
        <v>38</v>
      </c>
      <c r="AI1311" s="54"/>
      <c r="AJ1311" s="53"/>
      <c r="AK1311" s="55">
        <f t="shared" si="95"/>
        <v>10</v>
      </c>
      <c r="AL1311" s="56"/>
    </row>
    <row r="1312" spans="1:40" ht="37.5" customHeight="1">
      <c r="A1312" s="22">
        <f>VLOOKUP(C1312,[1]業者一覧!_xlnm.Database,3,FALSE)</f>
        <v>0</v>
      </c>
      <c r="B1312" s="22">
        <f>VLOOKUP(C1312,[1]業者一覧!_xlnm.Database,11,FALSE)</f>
        <v>1</v>
      </c>
      <c r="C1312" s="23">
        <v>53039</v>
      </c>
      <c r="D1312" s="42" t="str">
        <f t="shared" si="96"/>
        <v>04101053039</v>
      </c>
      <c r="E1312" s="43" t="str">
        <f>VLOOKUP(C1312,[1]業者一覧!_xlnm.Database,2,FALSE)</f>
        <v>㈱ピアノターミナル・ナカムラ</v>
      </c>
      <c r="F1312" s="44">
        <f>VLOOKUP(C1312,[1]業者一覧!_xlnm.Database,4,FALSE)</f>
        <v>43353</v>
      </c>
      <c r="G1312" s="45">
        <f t="shared" si="94"/>
        <v>45178</v>
      </c>
      <c r="H1312" s="46" t="str">
        <f>VLOOKUP(C1312,[1]業者一覧!_xlnm.Database,12,FALSE)</f>
        <v>中村 隆宣</v>
      </c>
      <c r="I1312" s="46" t="str">
        <f>VLOOKUP(C1312,[1]業者一覧!_xlnm.Database,13,FALSE)</f>
        <v>ﾋﾟｱﾉﾀｰﾐﾅﾙ・ﾅｶﾑﾗ</v>
      </c>
      <c r="J1312" s="29">
        <f>VLOOKUP(C1312,[1]業者一覧!_xlnm.Database,16,FALSE)</f>
        <v>8160902</v>
      </c>
      <c r="K1312" s="43" t="str">
        <f>VLOOKUP(C1312,[1]業者一覧!_xlnm.Database,17,FALSE)</f>
        <v>福岡県大野城市乙金2-8-1</v>
      </c>
      <c r="L1312" s="47" t="str">
        <f>VLOOKUP(C1312,[1]業者一覧!_xlnm.Database,18,FALSE)</f>
        <v>092-504-0413</v>
      </c>
      <c r="M1312" s="48" t="str">
        <f>VLOOKUP(C1312,[1]業者一覧!_xlnm.Database,19,FALSE)</f>
        <v>佐外</v>
      </c>
      <c r="N1312" s="54"/>
      <c r="O1312" s="50"/>
      <c r="P1312" s="50"/>
      <c r="Q1312" s="50"/>
      <c r="R1312" s="51"/>
      <c r="S1312" s="52" t="s">
        <v>40</v>
      </c>
      <c r="T1312" s="50"/>
      <c r="U1312" s="50"/>
      <c r="V1312" s="50"/>
      <c r="W1312" s="51"/>
      <c r="X1312" s="53"/>
      <c r="Y1312" s="52"/>
      <c r="Z1312" s="50" t="s">
        <v>40</v>
      </c>
      <c r="AA1312" s="50" t="s">
        <v>40</v>
      </c>
      <c r="AB1312" s="50"/>
      <c r="AC1312" s="51"/>
      <c r="AD1312" s="54"/>
      <c r="AE1312" s="50"/>
      <c r="AF1312" s="50"/>
      <c r="AG1312" s="51"/>
      <c r="AH1312" s="54"/>
      <c r="AI1312" s="54"/>
      <c r="AJ1312" s="53"/>
      <c r="AK1312" s="55">
        <f t="shared" si="95"/>
        <v>3</v>
      </c>
      <c r="AL1312" s="56"/>
    </row>
    <row r="1313" spans="1:40" ht="37.5" customHeight="1">
      <c r="A1313" s="22">
        <f>VLOOKUP(C1313,[1]業者一覧!_xlnm.Database,3,FALSE)</f>
        <v>0</v>
      </c>
      <c r="B1313" s="22">
        <f>VLOOKUP(C1313,[1]業者一覧!_xlnm.Database,11,FALSE)</f>
        <v>1</v>
      </c>
      <c r="C1313" s="23">
        <v>32972</v>
      </c>
      <c r="D1313" s="42" t="str">
        <f t="shared" si="96"/>
        <v>04101032972</v>
      </c>
      <c r="E1313" s="43" t="str">
        <f>VLOOKUP(C1313,[1]業者一覧!_xlnm.Database,2,FALSE)</f>
        <v>㈱東谷山家</v>
      </c>
      <c r="F1313" s="44">
        <f>VLOOKUP(C1313,[1]業者一覧!_xlnm.Database,4,FALSE)</f>
        <v>42248</v>
      </c>
      <c r="G1313" s="45">
        <f t="shared" si="94"/>
        <v>44074</v>
      </c>
      <c r="H1313" s="46" t="str">
        <f>VLOOKUP(C1313,[1]業者一覧!_xlnm.Database,12,FALSE)</f>
        <v>山家 丈夫</v>
      </c>
      <c r="I1313" s="46" t="str">
        <f>VLOOKUP(C1313,[1]業者一覧!_xlnm.Database,13,FALSE)</f>
        <v>ﾋｶﾞｼﾀﾆﾔﾏｶﾞ</v>
      </c>
      <c r="J1313" s="29">
        <f>VLOOKUP(C1313,[1]業者一覧!_xlnm.Database,16,FALSE)</f>
        <v>8030182</v>
      </c>
      <c r="K1313" s="43" t="str">
        <f>VLOOKUP(C1313,[1]業者一覧!_xlnm.Database,17,FALSE)</f>
        <v>福岡県北九州市小倉南区大字小森507-1</v>
      </c>
      <c r="L1313" s="47" t="str">
        <f>VLOOKUP(C1313,[1]業者一覧!_xlnm.Database,18,FALSE)</f>
        <v>093-451-0066</v>
      </c>
      <c r="M1313" s="48" t="str">
        <f>VLOOKUP(C1313,[1]業者一覧!_xlnm.Database,19,FALSE)</f>
        <v>佐外</v>
      </c>
      <c r="N1313" s="54" t="s">
        <v>38</v>
      </c>
      <c r="O1313" s="50" t="s">
        <v>38</v>
      </c>
      <c r="P1313" s="50" t="s">
        <v>38</v>
      </c>
      <c r="Q1313" s="50" t="s">
        <v>38</v>
      </c>
      <c r="R1313" s="51" t="s">
        <v>38</v>
      </c>
      <c r="S1313" s="52" t="s">
        <v>40</v>
      </c>
      <c r="T1313" s="50" t="s">
        <v>38</v>
      </c>
      <c r="U1313" s="50" t="s">
        <v>38</v>
      </c>
      <c r="V1313" s="50" t="s">
        <v>38</v>
      </c>
      <c r="W1313" s="51" t="s">
        <v>38</v>
      </c>
      <c r="X1313" s="53"/>
      <c r="Y1313" s="52" t="s">
        <v>38</v>
      </c>
      <c r="Z1313" s="50" t="s">
        <v>40</v>
      </c>
      <c r="AA1313" s="50" t="s">
        <v>40</v>
      </c>
      <c r="AB1313" s="50" t="s">
        <v>38</v>
      </c>
      <c r="AC1313" s="51" t="s">
        <v>38</v>
      </c>
      <c r="AD1313" s="54"/>
      <c r="AE1313" s="50"/>
      <c r="AF1313" s="50" t="s">
        <v>38</v>
      </c>
      <c r="AG1313" s="51"/>
      <c r="AH1313" s="54"/>
      <c r="AI1313" s="54"/>
      <c r="AJ1313" s="53"/>
      <c r="AK1313" s="55">
        <f t="shared" si="95"/>
        <v>16</v>
      </c>
      <c r="AL1313" s="56"/>
    </row>
    <row r="1314" spans="1:40" ht="37.5" customHeight="1">
      <c r="A1314" s="22">
        <f>VLOOKUP(C1314,[1]業者一覧!_xlnm.Database,3,FALSE)</f>
        <v>0</v>
      </c>
      <c r="B1314" s="22">
        <f>VLOOKUP(C1314,[1]業者一覧!_xlnm.Database,11,FALSE)</f>
        <v>1</v>
      </c>
      <c r="C1314" s="23">
        <v>99852</v>
      </c>
      <c r="D1314" s="42" t="str">
        <f t="shared" si="96"/>
        <v>04101099852</v>
      </c>
      <c r="E1314" s="43" t="str">
        <f>VLOOKUP(C1314,[1]業者一覧!_xlnm.Database,2,FALSE)</f>
        <v>㈱東福岡</v>
      </c>
      <c r="F1314" s="44">
        <f>VLOOKUP(C1314,[1]業者一覧!_xlnm.Database,4,FALSE)</f>
        <v>43058</v>
      </c>
      <c r="G1314" s="45">
        <f t="shared" si="94"/>
        <v>44883</v>
      </c>
      <c r="H1314" s="46" t="str">
        <f>VLOOKUP(C1314,[1]業者一覧!_xlnm.Database,12,FALSE)</f>
        <v>古田 信芳</v>
      </c>
      <c r="I1314" s="46" t="str">
        <f>VLOOKUP(C1314,[1]業者一覧!_xlnm.Database,13,FALSE)</f>
        <v>ﾋｶﾞｼﾌｸｵｶ</v>
      </c>
      <c r="J1314" s="29">
        <f>VLOOKUP(C1314,[1]業者一覧!_xlnm.Database,16,FALSE)</f>
        <v>8120044</v>
      </c>
      <c r="K1314" s="43" t="str">
        <f>VLOOKUP(C1314,[1]業者一覧!_xlnm.Database,17,FALSE)</f>
        <v>福岡県福岡市博多区千代5-3-30</v>
      </c>
      <c r="L1314" s="47" t="str">
        <f>VLOOKUP(C1314,[1]業者一覧!_xlnm.Database,18,FALSE)</f>
        <v>092-643-5383</v>
      </c>
      <c r="M1314" s="48" t="str">
        <f>VLOOKUP(C1314,[1]業者一覧!_xlnm.Database,19,FALSE)</f>
        <v>佐外</v>
      </c>
      <c r="N1314" s="49"/>
      <c r="O1314" s="50"/>
      <c r="P1314" s="50"/>
      <c r="Q1314" s="50"/>
      <c r="R1314" s="51"/>
      <c r="S1314" s="52" t="s">
        <v>38</v>
      </c>
      <c r="T1314" s="50" t="s">
        <v>38</v>
      </c>
      <c r="U1314" s="50" t="s">
        <v>38</v>
      </c>
      <c r="V1314" s="50" t="s">
        <v>38</v>
      </c>
      <c r="W1314" s="51"/>
      <c r="X1314" s="53"/>
      <c r="Y1314" s="52"/>
      <c r="Z1314" s="50" t="s">
        <v>38</v>
      </c>
      <c r="AA1314" s="50" t="s">
        <v>38</v>
      </c>
      <c r="AB1314" s="50"/>
      <c r="AC1314" s="51" t="s">
        <v>38</v>
      </c>
      <c r="AD1314" s="54"/>
      <c r="AE1314" s="50"/>
      <c r="AF1314" s="50"/>
      <c r="AG1314" s="51"/>
      <c r="AH1314" s="54" t="s">
        <v>38</v>
      </c>
      <c r="AI1314" s="54" t="s">
        <v>42</v>
      </c>
      <c r="AJ1314" s="53"/>
      <c r="AK1314" s="55">
        <f t="shared" si="95"/>
        <v>7</v>
      </c>
      <c r="AL1314" s="56"/>
      <c r="AN1314" s="58"/>
    </row>
    <row r="1315" spans="1:40" ht="37.5" customHeight="1">
      <c r="A1315" s="22">
        <f>VLOOKUP(C1315,[1]業者一覧!_xlnm.Database,3,FALSE)</f>
        <v>0</v>
      </c>
      <c r="B1315" s="22">
        <f>VLOOKUP(C1315,[1]業者一覧!_xlnm.Database,11,FALSE)</f>
        <v>1</v>
      </c>
      <c r="C1315" s="23">
        <v>187877</v>
      </c>
      <c r="D1315" s="42" t="str">
        <f t="shared" si="96"/>
        <v>04101187877</v>
      </c>
      <c r="E1315" s="43" t="str">
        <f>VLOOKUP(C1315,[1]業者一覧!_xlnm.Database,2,FALSE)</f>
        <v>㈲東山園芸場</v>
      </c>
      <c r="F1315" s="44">
        <f>VLOOKUP(C1315,[1]業者一覧!_xlnm.Database,4,FALSE)</f>
        <v>42543</v>
      </c>
      <c r="G1315" s="45">
        <f t="shared" si="94"/>
        <v>44368</v>
      </c>
      <c r="H1315" s="46" t="str">
        <f>VLOOKUP(C1315,[1]業者一覧!_xlnm.Database,12,FALSE)</f>
        <v>堤 敏郎</v>
      </c>
      <c r="I1315" s="46" t="str">
        <f>VLOOKUP(C1315,[1]業者一覧!_xlnm.Database,13,FALSE)</f>
        <v>ﾋｶﾞｼﾔﾏｴﾝｹﾞｲｼﾞｮｳ</v>
      </c>
      <c r="J1315" s="29">
        <f>VLOOKUP(C1315,[1]業者一覧!_xlnm.Database,16,FALSE)</f>
        <v>8350006</v>
      </c>
      <c r="K1315" s="43" t="str">
        <f>VLOOKUP(C1315,[1]業者一覧!_xlnm.Database,17,FALSE)</f>
        <v>福岡県みやま市瀬高町坂田238-1</v>
      </c>
      <c r="L1315" s="47" t="str">
        <f>VLOOKUP(C1315,[1]業者一覧!_xlnm.Database,18,FALSE)</f>
        <v>0944-63-3768</v>
      </c>
      <c r="M1315" s="48" t="str">
        <f>VLOOKUP(C1315,[1]業者一覧!_xlnm.Database,19,FALSE)</f>
        <v>佐外</v>
      </c>
      <c r="N1315" s="49"/>
      <c r="O1315" s="50"/>
      <c r="P1315" s="50"/>
      <c r="Q1315" s="50"/>
      <c r="R1315" s="51"/>
      <c r="S1315" s="52"/>
      <c r="T1315" s="50"/>
      <c r="U1315" s="50" t="s">
        <v>38</v>
      </c>
      <c r="V1315" s="50"/>
      <c r="W1315" s="51"/>
      <c r="X1315" s="53"/>
      <c r="Y1315" s="52"/>
      <c r="Z1315" s="50"/>
      <c r="AA1315" s="50"/>
      <c r="AB1315" s="50"/>
      <c r="AC1315" s="51"/>
      <c r="AD1315" s="54"/>
      <c r="AE1315" s="50"/>
      <c r="AF1315" s="50"/>
      <c r="AG1315" s="51"/>
      <c r="AH1315" s="54"/>
      <c r="AI1315" s="54"/>
      <c r="AJ1315" s="53"/>
      <c r="AK1315" s="55">
        <f t="shared" si="95"/>
        <v>1</v>
      </c>
      <c r="AL1315" s="56"/>
      <c r="AN1315" s="58"/>
    </row>
    <row r="1316" spans="1:40" ht="37.5" customHeight="1">
      <c r="A1316" s="22">
        <f>VLOOKUP(C1316,[1]業者一覧!_xlnm.Database,3,FALSE)</f>
        <v>0</v>
      </c>
      <c r="B1316" s="22">
        <f>VLOOKUP(C1316,[1]業者一覧!_xlnm.Database,11,FALSE)</f>
        <v>1</v>
      </c>
      <c r="C1316" s="23">
        <v>12601</v>
      </c>
      <c r="D1316" s="42" t="str">
        <f t="shared" si="96"/>
        <v>04101012601</v>
      </c>
      <c r="E1316" s="43" t="str">
        <f>VLOOKUP(C1316,[1]業者一覧!_xlnm.Database,2,FALSE)</f>
        <v>㈱東与賀建設</v>
      </c>
      <c r="F1316" s="44">
        <f>VLOOKUP(C1316,[1]業者一覧!_xlnm.Database,4,FALSE)</f>
        <v>43448</v>
      </c>
      <c r="G1316" s="45">
        <f t="shared" si="94"/>
        <v>45273</v>
      </c>
      <c r="H1316" s="46" t="str">
        <f>VLOOKUP(C1316,[1]業者一覧!_xlnm.Database,12,FALSE)</f>
        <v>入部 勝憲</v>
      </c>
      <c r="I1316" s="46" t="str">
        <f>VLOOKUP(C1316,[1]業者一覧!_xlnm.Database,13,FALSE)</f>
        <v>ﾋｶﾞｼﾖｶｹﾝｾﾂ</v>
      </c>
      <c r="J1316" s="29">
        <f>VLOOKUP(C1316,[1]業者一覧!_xlnm.Database,16,FALSE)</f>
        <v>8402221</v>
      </c>
      <c r="K1316" s="43" t="str">
        <f>VLOOKUP(C1316,[1]業者一覧!_xlnm.Database,17,FALSE)</f>
        <v>佐賀県佐賀市東与賀町大字下古賀1070-6</v>
      </c>
      <c r="L1316" s="47" t="str">
        <f>VLOOKUP(C1316,[1]業者一覧!_xlnm.Database,18,FALSE)</f>
        <v>0952-45-7474</v>
      </c>
      <c r="M1316" s="48" t="str">
        <f>VLOOKUP(C1316,[1]業者一覧!_xlnm.Database,19,FALSE)</f>
        <v>佐内</v>
      </c>
      <c r="N1316" s="49"/>
      <c r="O1316" s="50"/>
      <c r="P1316" s="50"/>
      <c r="Q1316" s="50"/>
      <c r="R1316" s="51"/>
      <c r="S1316" s="52" t="s">
        <v>38</v>
      </c>
      <c r="T1316" s="50" t="s">
        <v>38</v>
      </c>
      <c r="U1316" s="50" t="s">
        <v>38</v>
      </c>
      <c r="V1316" s="50" t="s">
        <v>38</v>
      </c>
      <c r="W1316" s="51"/>
      <c r="X1316" s="53"/>
      <c r="Y1316" s="52"/>
      <c r="Z1316" s="50" t="s">
        <v>38</v>
      </c>
      <c r="AA1316" s="50" t="s">
        <v>38</v>
      </c>
      <c r="AB1316" s="50"/>
      <c r="AC1316" s="51" t="s">
        <v>38</v>
      </c>
      <c r="AD1316" s="54"/>
      <c r="AE1316" s="50"/>
      <c r="AF1316" s="50"/>
      <c r="AG1316" s="51"/>
      <c r="AH1316" s="54"/>
      <c r="AI1316" s="54"/>
      <c r="AJ1316" s="53"/>
      <c r="AK1316" s="55">
        <f t="shared" si="95"/>
        <v>7</v>
      </c>
      <c r="AL1316" s="56"/>
    </row>
    <row r="1317" spans="1:40" ht="37.5" customHeight="1">
      <c r="A1317" s="22">
        <f>VLOOKUP(C1317,[1]業者一覧!_xlnm.Database,3,FALSE)</f>
        <v>0</v>
      </c>
      <c r="B1317" s="22">
        <f>VLOOKUP(C1317,[1]業者一覧!_xlnm.Database,11,FALSE)</f>
        <v>1</v>
      </c>
      <c r="C1317" s="23">
        <v>3395</v>
      </c>
      <c r="D1317" s="42" t="str">
        <f t="shared" si="96"/>
        <v>04101003395</v>
      </c>
      <c r="E1317" s="43" t="str">
        <f>VLOOKUP(C1317,[1]業者一覧!_xlnm.Database,2,FALSE)</f>
        <v>光金属工業㈱</v>
      </c>
      <c r="F1317" s="44">
        <f>VLOOKUP(C1317,[1]業者一覧!_xlnm.Database,4,FALSE)</f>
        <v>43633</v>
      </c>
      <c r="G1317" s="45">
        <f t="shared" si="94"/>
        <v>45459</v>
      </c>
      <c r="H1317" s="46" t="str">
        <f>VLOOKUP(C1317,[1]業者一覧!_xlnm.Database,12,FALSE)</f>
        <v>桝中 一弘</v>
      </c>
      <c r="I1317" s="46" t="str">
        <f>VLOOKUP(C1317,[1]業者一覧!_xlnm.Database,13,FALSE)</f>
        <v>ﾋｶﾘｷﾝｿﾞｸｺｳｷﾞｮｳ</v>
      </c>
      <c r="J1317" s="29">
        <f>VLOOKUP(C1317,[1]業者一覧!_xlnm.Database,16,FALSE)</f>
        <v>8700138</v>
      </c>
      <c r="K1317" s="43" t="str">
        <f>VLOOKUP(C1317,[1]業者一覧!_xlnm.Database,17,FALSE)</f>
        <v>大分県大分市原川2-2-1</v>
      </c>
      <c r="L1317" s="47" t="str">
        <f>VLOOKUP(C1317,[1]業者一覧!_xlnm.Database,18,FALSE)</f>
        <v>097-553-5000</v>
      </c>
      <c r="M1317" s="48" t="str">
        <f>VLOOKUP(C1317,[1]業者一覧!_xlnm.Database,19,FALSE)</f>
        <v>佐外</v>
      </c>
      <c r="N1317" s="49"/>
      <c r="O1317" s="50" t="s">
        <v>50</v>
      </c>
      <c r="P1317" s="50"/>
      <c r="Q1317" s="50" t="s">
        <v>40</v>
      </c>
      <c r="R1317" s="51" t="s">
        <v>40</v>
      </c>
      <c r="S1317" s="52" t="s">
        <v>40</v>
      </c>
      <c r="T1317" s="50"/>
      <c r="U1317" s="50"/>
      <c r="V1317" s="50"/>
      <c r="W1317" s="51"/>
      <c r="X1317" s="53"/>
      <c r="Y1317" s="52"/>
      <c r="Z1317" s="50"/>
      <c r="AA1317" s="50"/>
      <c r="AB1317" s="50"/>
      <c r="AC1317" s="51"/>
      <c r="AD1317" s="54"/>
      <c r="AE1317" s="50"/>
      <c r="AF1317" s="50"/>
      <c r="AG1317" s="51"/>
      <c r="AH1317" s="54"/>
      <c r="AI1317" s="54"/>
      <c r="AJ1317" s="53"/>
      <c r="AK1317" s="55">
        <f t="shared" si="95"/>
        <v>4</v>
      </c>
      <c r="AL1317" s="56" t="s">
        <v>43</v>
      </c>
    </row>
    <row r="1318" spans="1:40" ht="37.5" customHeight="1">
      <c r="A1318" s="22">
        <f>VLOOKUP(C1318,[1]業者一覧!_xlnm.Database,3,FALSE)</f>
        <v>0</v>
      </c>
      <c r="B1318" s="22">
        <f>VLOOKUP(C1318,[1]業者一覧!_xlnm.Database,11,FALSE)</f>
        <v>1</v>
      </c>
      <c r="C1318" s="23">
        <v>26648</v>
      </c>
      <c r="D1318" s="42" t="str">
        <f t="shared" si="96"/>
        <v>04101026648</v>
      </c>
      <c r="E1318" s="43" t="str">
        <f>VLOOKUP(C1318,[1]業者一覧!_xlnm.Database,2,FALSE)</f>
        <v>光建設㈱</v>
      </c>
      <c r="F1318" s="44">
        <f>VLOOKUP(C1318,[1]業者一覧!_xlnm.Database,4,FALSE)</f>
        <v>42670</v>
      </c>
      <c r="G1318" s="45">
        <f t="shared" si="94"/>
        <v>44495</v>
      </c>
      <c r="H1318" s="46" t="str">
        <f>VLOOKUP(C1318,[1]業者一覧!_xlnm.Database,12,FALSE)</f>
        <v>三股 一彦</v>
      </c>
      <c r="I1318" s="46" t="str">
        <f>VLOOKUP(C1318,[1]業者一覧!_xlnm.Database,13,FALSE)</f>
        <v>ﾋｶﾘｹﾝｾﾂ</v>
      </c>
      <c r="J1318" s="29" t="str">
        <f>VLOOKUP(C1318,[1]業者一覧!_xlnm.Database,16,FALSE)</f>
        <v>891-0109</v>
      </c>
      <c r="K1318" s="43" t="str">
        <f>VLOOKUP(C1318,[1]業者一覧!_xlnm.Database,17,FALSE)</f>
        <v>鹿児島県鹿児島市清和1-24-35</v>
      </c>
      <c r="L1318" s="47" t="str">
        <f>VLOOKUP(C1318,[1]業者一覧!_xlnm.Database,18,FALSE)</f>
        <v>099-283-3050</v>
      </c>
      <c r="M1318" s="48" t="str">
        <f>VLOOKUP(C1318,[1]業者一覧!_xlnm.Database,19,FALSE)</f>
        <v>佐外</v>
      </c>
      <c r="N1318" s="49" t="s">
        <v>38</v>
      </c>
      <c r="O1318" s="50" t="s">
        <v>38</v>
      </c>
      <c r="P1318" s="50" t="s">
        <v>38</v>
      </c>
      <c r="Q1318" s="50" t="s">
        <v>38</v>
      </c>
      <c r="R1318" s="51" t="s">
        <v>38</v>
      </c>
      <c r="S1318" s="52" t="s">
        <v>38</v>
      </c>
      <c r="T1318" s="50" t="s">
        <v>38</v>
      </c>
      <c r="U1318" s="50" t="s">
        <v>38</v>
      </c>
      <c r="V1318" s="50" t="s">
        <v>38</v>
      </c>
      <c r="W1318" s="51" t="s">
        <v>38</v>
      </c>
      <c r="X1318" s="53"/>
      <c r="Y1318" s="52" t="s">
        <v>38</v>
      </c>
      <c r="Z1318" s="50" t="s">
        <v>38</v>
      </c>
      <c r="AA1318" s="50" t="s">
        <v>38</v>
      </c>
      <c r="AB1318" s="50" t="s">
        <v>38</v>
      </c>
      <c r="AC1318" s="51" t="s">
        <v>38</v>
      </c>
      <c r="AD1318" s="54"/>
      <c r="AE1318" s="50"/>
      <c r="AF1318" s="50" t="s">
        <v>38</v>
      </c>
      <c r="AG1318" s="51" t="s">
        <v>38</v>
      </c>
      <c r="AH1318" s="54" t="s">
        <v>38</v>
      </c>
      <c r="AI1318" s="54"/>
      <c r="AJ1318" s="53"/>
      <c r="AK1318" s="55">
        <f t="shared" si="95"/>
        <v>17</v>
      </c>
      <c r="AL1318" s="56"/>
      <c r="AN1318" s="58"/>
    </row>
    <row r="1319" spans="1:40" ht="37.5" customHeight="1">
      <c r="A1319" s="22">
        <f>VLOOKUP(C1319,[1]業者一覧!_xlnm.Database,3,FALSE)</f>
        <v>0</v>
      </c>
      <c r="B1319" s="22">
        <f>VLOOKUP(C1319,[1]業者一覧!_xlnm.Database,11,FALSE)</f>
        <v>7</v>
      </c>
      <c r="C1319" s="23">
        <v>144773</v>
      </c>
      <c r="D1319" s="24" t="str">
        <f t="shared" si="96"/>
        <v>04107144773</v>
      </c>
      <c r="E1319" s="25" t="str">
        <f>VLOOKUP(C1319,[1]業者一覧!_xlnm.Database,2,FALSE)</f>
        <v>㈲光建設</v>
      </c>
      <c r="F1319" s="26">
        <f>VLOOKUP(C1319,[1]業者一覧!_xlnm.Database,4,FALSE)</f>
        <v>43369</v>
      </c>
      <c r="G1319" s="27">
        <f t="shared" si="94"/>
        <v>45194</v>
      </c>
      <c r="H1319" s="28" t="str">
        <f>VLOOKUP(C1319,[1]業者一覧!_xlnm.Database,12,FALSE)</f>
        <v>角 一久</v>
      </c>
      <c r="I1319" s="28" t="str">
        <f>VLOOKUP(C1319,[1]業者一覧!_xlnm.Database,13,FALSE)</f>
        <v>ﾋｶﾘｹﾝｾﾂ</v>
      </c>
      <c r="J1319" s="29">
        <f>VLOOKUP(C1319,[1]業者一覧!_xlnm.Database,16,FALSE)</f>
        <v>8491113</v>
      </c>
      <c r="K1319" s="25" t="str">
        <f>VLOOKUP(C1319,[1]業者一覧!_xlnm.Database,17,FALSE)</f>
        <v>佐賀県杵島郡白石町大字福吉1875-4</v>
      </c>
      <c r="L1319" s="30" t="str">
        <f>VLOOKUP(C1319,[1]業者一覧!_xlnm.Database,18,FALSE)</f>
        <v>0952-84-2920</v>
      </c>
      <c r="M1319" s="31" t="str">
        <f>VLOOKUP(C1319,[1]業者一覧!_xlnm.Database,19,FALSE)</f>
        <v>杵内</v>
      </c>
      <c r="N1319" s="32" t="s">
        <v>40</v>
      </c>
      <c r="O1319" s="33" t="s">
        <v>38</v>
      </c>
      <c r="P1319" s="33" t="s">
        <v>38</v>
      </c>
      <c r="Q1319" s="33"/>
      <c r="R1319" s="34"/>
      <c r="S1319" s="35" t="s">
        <v>42</v>
      </c>
      <c r="T1319" s="33" t="s">
        <v>40</v>
      </c>
      <c r="U1319" s="33" t="s">
        <v>42</v>
      </c>
      <c r="V1319" s="33" t="s">
        <v>40</v>
      </c>
      <c r="W1319" s="34"/>
      <c r="X1319" s="41"/>
      <c r="Y1319" s="35" t="s">
        <v>40</v>
      </c>
      <c r="Z1319" s="33" t="s">
        <v>42</v>
      </c>
      <c r="AA1319" s="33" t="s">
        <v>40</v>
      </c>
      <c r="AB1319" s="33"/>
      <c r="AC1319" s="34" t="s">
        <v>40</v>
      </c>
      <c r="AD1319" s="38"/>
      <c r="AE1319" s="33"/>
      <c r="AF1319" s="33"/>
      <c r="AG1319" s="34"/>
      <c r="AH1319" s="38" t="s">
        <v>38</v>
      </c>
      <c r="AI1319" s="38"/>
      <c r="AJ1319" s="41"/>
      <c r="AK1319" s="39">
        <f t="shared" si="95"/>
        <v>11</v>
      </c>
      <c r="AL1319" s="40"/>
      <c r="AN1319" s="58"/>
    </row>
    <row r="1320" spans="1:40" ht="37.5" customHeight="1">
      <c r="A1320" s="22">
        <f>VLOOKUP(C1320,[1]業者一覧!_xlnm.Database,3,FALSE)</f>
        <v>0</v>
      </c>
      <c r="B1320" s="22">
        <f>VLOOKUP(C1320,[1]業者一覧!_xlnm.Database,11,FALSE)</f>
        <v>3</v>
      </c>
      <c r="C1320" s="23">
        <v>174115</v>
      </c>
      <c r="D1320" s="42" t="str">
        <f t="shared" si="96"/>
        <v>04103174115</v>
      </c>
      <c r="E1320" s="43" t="str">
        <f>VLOOKUP(C1320,[1]業者一覧!_xlnm.Database,2,FALSE)</f>
        <v>㈱美協クリーンセンター</v>
      </c>
      <c r="F1320" s="44">
        <f>VLOOKUP(C1320,[1]業者一覧!_xlnm.Database,4,FALSE)</f>
        <v>42138</v>
      </c>
      <c r="G1320" s="45">
        <f t="shared" si="94"/>
        <v>43964</v>
      </c>
      <c r="H1320" s="46" t="str">
        <f>VLOOKUP(C1320,[1]業者一覧!_xlnm.Database,12,FALSE)</f>
        <v>小川 守</v>
      </c>
      <c r="I1320" s="46" t="str">
        <f>VLOOKUP(C1320,[1]業者一覧!_xlnm.Database,13,FALSE)</f>
        <v>ﾋﾞｷｮｳｸﾘｰﾝｾﾝﾀｰ</v>
      </c>
      <c r="J1320" s="29" t="str">
        <f>VLOOKUP(C1320,[1]業者一覧!_xlnm.Database,16,FALSE)</f>
        <v>841-0016</v>
      </c>
      <c r="K1320" s="43" t="str">
        <f>VLOOKUP(C1320,[1]業者一覧!_xlnm.Database,17,FALSE)</f>
        <v>佐賀県鳥栖市田代外町633-1</v>
      </c>
      <c r="L1320" s="47" t="str">
        <f>VLOOKUP(C1320,[1]業者一覧!_xlnm.Database,18,FALSE)</f>
        <v>0942-85-3849</v>
      </c>
      <c r="M1320" s="48" t="str">
        <f>VLOOKUP(C1320,[1]業者一覧!_xlnm.Database,19,FALSE)</f>
        <v>鳥内</v>
      </c>
      <c r="N1320" s="49"/>
      <c r="O1320" s="50" t="s">
        <v>38</v>
      </c>
      <c r="P1320" s="50" t="s">
        <v>38</v>
      </c>
      <c r="Q1320" s="50"/>
      <c r="R1320" s="51"/>
      <c r="S1320" s="52"/>
      <c r="T1320" s="50"/>
      <c r="U1320" s="50"/>
      <c r="V1320" s="50"/>
      <c r="W1320" s="51"/>
      <c r="X1320" s="53"/>
      <c r="Y1320" s="52"/>
      <c r="Z1320" s="50"/>
      <c r="AA1320" s="50"/>
      <c r="AB1320" s="50"/>
      <c r="AC1320" s="51"/>
      <c r="AD1320" s="54"/>
      <c r="AE1320" s="50"/>
      <c r="AF1320" s="50"/>
      <c r="AG1320" s="51"/>
      <c r="AH1320" s="54"/>
      <c r="AI1320" s="54"/>
      <c r="AJ1320" s="53"/>
      <c r="AK1320" s="55">
        <f t="shared" si="95"/>
        <v>2</v>
      </c>
      <c r="AL1320" s="56"/>
      <c r="AN1320" s="58"/>
    </row>
    <row r="1321" spans="1:40" ht="37.5" customHeight="1">
      <c r="A1321" s="22">
        <f>VLOOKUP(C1321,[1]業者一覧!_xlnm.Database,3,FALSE)</f>
        <v>0</v>
      </c>
      <c r="B1321" s="22">
        <f>VLOOKUP(C1321,[1]業者一覧!_xlnm.Database,11,FALSE)</f>
        <v>5</v>
      </c>
      <c r="C1321" s="23">
        <v>131872</v>
      </c>
      <c r="D1321" s="42" t="str">
        <f t="shared" si="96"/>
        <v>04105131872</v>
      </c>
      <c r="E1321" s="43" t="str">
        <f>VLOOKUP(C1321,[1]業者一覧!_xlnm.Database,2,FALSE)</f>
        <v>㈱樋口商店</v>
      </c>
      <c r="F1321" s="44">
        <f>VLOOKUP(C1321,[1]業者一覧!_xlnm.Database,4,FALSE)</f>
        <v>42696</v>
      </c>
      <c r="G1321" s="45">
        <f t="shared" si="94"/>
        <v>44521</v>
      </c>
      <c r="H1321" s="46" t="str">
        <f>VLOOKUP(C1321,[1]業者一覧!_xlnm.Database,12,FALSE)</f>
        <v>樋口 博之</v>
      </c>
      <c r="I1321" s="46" t="str">
        <f>VLOOKUP(C1321,[1]業者一覧!_xlnm.Database,13,FALSE)</f>
        <v>ﾋｸﾞﾁｼｮｳﾃﾝ</v>
      </c>
      <c r="J1321" s="29">
        <f>VLOOKUP(C1321,[1]業者一覧!_xlnm.Database,16,FALSE)</f>
        <v>8493201</v>
      </c>
      <c r="K1321" s="43" t="str">
        <f>VLOOKUP(C1321,[1]業者一覧!_xlnm.Database,17,FALSE)</f>
        <v>佐賀県唐津市相知町相知533-9</v>
      </c>
      <c r="L1321" s="47" t="str">
        <f>VLOOKUP(C1321,[1]業者一覧!_xlnm.Database,18,FALSE)</f>
        <v>0955-62-2658</v>
      </c>
      <c r="M1321" s="48" t="str">
        <f>VLOOKUP(C1321,[1]業者一覧!_xlnm.Database,19,FALSE)</f>
        <v>唐内</v>
      </c>
      <c r="N1321" s="49" t="s">
        <v>38</v>
      </c>
      <c r="O1321" s="50" t="s">
        <v>38</v>
      </c>
      <c r="P1321" s="50" t="s">
        <v>38</v>
      </c>
      <c r="Q1321" s="50" t="s">
        <v>38</v>
      </c>
      <c r="R1321" s="51" t="s">
        <v>38</v>
      </c>
      <c r="S1321" s="52" t="s">
        <v>38</v>
      </c>
      <c r="T1321" s="50" t="s">
        <v>38</v>
      </c>
      <c r="U1321" s="50" t="s">
        <v>38</v>
      </c>
      <c r="V1321" s="50" t="s">
        <v>38</v>
      </c>
      <c r="W1321" s="51" t="s">
        <v>38</v>
      </c>
      <c r="X1321" s="53"/>
      <c r="Y1321" s="52" t="s">
        <v>38</v>
      </c>
      <c r="Z1321" s="50" t="s">
        <v>38</v>
      </c>
      <c r="AA1321" s="50" t="s">
        <v>38</v>
      </c>
      <c r="AB1321" s="50" t="s">
        <v>38</v>
      </c>
      <c r="AC1321" s="51" t="s">
        <v>38</v>
      </c>
      <c r="AD1321" s="54"/>
      <c r="AE1321" s="50"/>
      <c r="AF1321" s="50" t="s">
        <v>38</v>
      </c>
      <c r="AG1321" s="51"/>
      <c r="AH1321" s="54" t="s">
        <v>38</v>
      </c>
      <c r="AI1321" s="54"/>
      <c r="AJ1321" s="53"/>
      <c r="AK1321" s="55">
        <f t="shared" si="95"/>
        <v>16</v>
      </c>
      <c r="AL1321" s="56"/>
    </row>
    <row r="1322" spans="1:40" ht="37.5" customHeight="1">
      <c r="A1322" s="22">
        <f>VLOOKUP(C1322,[1]業者一覧!_xlnm.Database,3,FALSE)</f>
        <v>0</v>
      </c>
      <c r="B1322" s="22">
        <f>VLOOKUP(C1322,[1]業者一覧!_xlnm.Database,11,FALSE)</f>
        <v>1</v>
      </c>
      <c r="C1322" s="23">
        <v>198188</v>
      </c>
      <c r="D1322" s="42" t="str">
        <f t="shared" si="96"/>
        <v>04101198188</v>
      </c>
      <c r="E1322" s="43" t="str">
        <f>VLOOKUP(C1322,[1]業者一覧!_xlnm.Database,2,FALSE)</f>
        <v>㈱樋口土木</v>
      </c>
      <c r="F1322" s="44">
        <f>VLOOKUP(C1322,[1]業者一覧!_xlnm.Database,4,FALSE)</f>
        <v>43048</v>
      </c>
      <c r="G1322" s="45">
        <f t="shared" si="94"/>
        <v>44873</v>
      </c>
      <c r="H1322" s="46" t="str">
        <f>VLOOKUP(C1322,[1]業者一覧!_xlnm.Database,12,FALSE)</f>
        <v>樋口 亨大</v>
      </c>
      <c r="I1322" s="46" t="str">
        <f>VLOOKUP(C1322,[1]業者一覧!_xlnm.Database,13,FALSE)</f>
        <v>ﾋｸﾞﾁﾄﾞﾎﾞｸ</v>
      </c>
      <c r="J1322" s="29">
        <f>VLOOKUP(C1322,[1]業者一覧!_xlnm.Database,16,FALSE)</f>
        <v>8400011</v>
      </c>
      <c r="K1322" s="43" t="str">
        <f>VLOOKUP(C1322,[1]業者一覧!_xlnm.Database,17,FALSE)</f>
        <v>佐賀県佐賀市北川副町大字江上138-5</v>
      </c>
      <c r="L1322" s="47" t="str">
        <f>VLOOKUP(C1322,[1]業者一覧!_xlnm.Database,18,FALSE)</f>
        <v>0952-29-0636</v>
      </c>
      <c r="M1322" s="48" t="str">
        <f>VLOOKUP(C1322,[1]業者一覧!_xlnm.Database,19,FALSE)</f>
        <v>佐内</v>
      </c>
      <c r="N1322" s="49" t="s">
        <v>38</v>
      </c>
      <c r="O1322" s="50" t="s">
        <v>38</v>
      </c>
      <c r="P1322" s="50"/>
      <c r="Q1322" s="50"/>
      <c r="R1322" s="51"/>
      <c r="S1322" s="52" t="s">
        <v>38</v>
      </c>
      <c r="T1322" s="50" t="s">
        <v>38</v>
      </c>
      <c r="U1322" s="50" t="s">
        <v>38</v>
      </c>
      <c r="V1322" s="50"/>
      <c r="W1322" s="51"/>
      <c r="X1322" s="53"/>
      <c r="Y1322" s="52"/>
      <c r="Z1322" s="50" t="s">
        <v>38</v>
      </c>
      <c r="AA1322" s="50" t="s">
        <v>38</v>
      </c>
      <c r="AB1322" s="50"/>
      <c r="AC1322" s="51" t="s">
        <v>38</v>
      </c>
      <c r="AD1322" s="54"/>
      <c r="AE1322" s="50"/>
      <c r="AF1322" s="50"/>
      <c r="AG1322" s="51"/>
      <c r="AH1322" s="54" t="s">
        <v>38</v>
      </c>
      <c r="AI1322" s="54"/>
      <c r="AJ1322" s="53"/>
      <c r="AK1322" s="55">
        <f t="shared" si="95"/>
        <v>8</v>
      </c>
      <c r="AL1322" s="56"/>
      <c r="AN1322" s="58"/>
    </row>
    <row r="1323" spans="1:40" ht="37.5" customHeight="1">
      <c r="A1323" s="22">
        <f>VLOOKUP(C1323,[1]業者一覧!_xlnm.Database,3,FALSE)</f>
        <v>1</v>
      </c>
      <c r="B1323" s="22">
        <f>VLOOKUP(C1323,[1]業者一覧!_xlnm.Database,11,FALSE)</f>
        <v>5</v>
      </c>
      <c r="C1323" s="23">
        <v>116431</v>
      </c>
      <c r="D1323" s="42" t="str">
        <f t="shared" si="96"/>
        <v>04115116431</v>
      </c>
      <c r="E1323" s="43" t="str">
        <f>VLOOKUP(C1323,[1]業者一覧!_xlnm.Database,2,FALSE)</f>
        <v>㈱美研</v>
      </c>
      <c r="F1323" s="44">
        <f>VLOOKUP(C1323,[1]業者一覧!_xlnm.Database,4,FALSE)</f>
        <v>42042</v>
      </c>
      <c r="G1323" s="45">
        <f t="shared" si="94"/>
        <v>43867</v>
      </c>
      <c r="H1323" s="46" t="str">
        <f>VLOOKUP(C1323,[1]業者一覧!_xlnm.Database,12,FALSE)</f>
        <v>橋本　藤義</v>
      </c>
      <c r="I1323" s="46" t="str">
        <f>VLOOKUP(C1323,[1]業者一覧!_xlnm.Database,13,FALSE)</f>
        <v>ﾋﾞｹﾝ</v>
      </c>
      <c r="J1323" s="29">
        <f>VLOOKUP(C1323,[1]業者一覧!_xlnm.Database,16,FALSE)</f>
        <v>8470084</v>
      </c>
      <c r="K1323" s="43" t="str">
        <f>VLOOKUP(C1323,[1]業者一覧!_xlnm.Database,17,FALSE)</f>
        <v>佐賀県唐津市和多田西山4365</v>
      </c>
      <c r="L1323" s="47" t="str">
        <f>VLOOKUP(C1323,[1]業者一覧!_xlnm.Database,18,FALSE)</f>
        <v>0955-73-0478</v>
      </c>
      <c r="M1323" s="48" t="str">
        <f>VLOOKUP(C1323,[1]業者一覧!_xlnm.Database,19,FALSE)</f>
        <v>唐内</v>
      </c>
      <c r="N1323" s="49" t="s">
        <v>38</v>
      </c>
      <c r="O1323" s="50" t="s">
        <v>48</v>
      </c>
      <c r="P1323" s="50" t="s">
        <v>48</v>
      </c>
      <c r="Q1323" s="50" t="s">
        <v>48</v>
      </c>
      <c r="R1323" s="51" t="s">
        <v>48</v>
      </c>
      <c r="S1323" s="52" t="s">
        <v>48</v>
      </c>
      <c r="T1323" s="50" t="s">
        <v>38</v>
      </c>
      <c r="U1323" s="50" t="s">
        <v>38</v>
      </c>
      <c r="V1323" s="50" t="s">
        <v>38</v>
      </c>
      <c r="W1323" s="51" t="s">
        <v>38</v>
      </c>
      <c r="X1323" s="53"/>
      <c r="Y1323" s="52" t="s">
        <v>38</v>
      </c>
      <c r="Z1323" s="50" t="s">
        <v>48</v>
      </c>
      <c r="AA1323" s="50" t="s">
        <v>48</v>
      </c>
      <c r="AB1323" s="50"/>
      <c r="AC1323" s="51" t="s">
        <v>38</v>
      </c>
      <c r="AD1323" s="54"/>
      <c r="AE1323" s="50"/>
      <c r="AF1323" s="50"/>
      <c r="AG1323" s="51"/>
      <c r="AH1323" s="54"/>
      <c r="AI1323" s="54"/>
      <c r="AJ1323" s="53"/>
      <c r="AK1323" s="55">
        <f t="shared" si="95"/>
        <v>14</v>
      </c>
      <c r="AL1323" s="56"/>
      <c r="AN1323" s="58"/>
    </row>
    <row r="1324" spans="1:40" ht="37.5" customHeight="1">
      <c r="A1324" s="22">
        <f>VLOOKUP(C1324,[1]業者一覧!_xlnm.Database,3,FALSE)</f>
        <v>0</v>
      </c>
      <c r="B1324" s="22">
        <f>VLOOKUP(C1324,[1]業者一覧!_xlnm.Database,11,FALSE)</f>
        <v>1</v>
      </c>
      <c r="C1324" s="23">
        <v>612</v>
      </c>
      <c r="D1324" s="42" t="str">
        <f t="shared" si="96"/>
        <v>04101000612</v>
      </c>
      <c r="E1324" s="43" t="str">
        <f>VLOOKUP(C1324,[1]業者一覧!_xlnm.Database,2,FALSE)</f>
        <v>㈲肥後産興</v>
      </c>
      <c r="F1324" s="44">
        <f>VLOOKUP(C1324,[1]業者一覧!_xlnm.Database,4,FALSE)</f>
        <v>41891</v>
      </c>
      <c r="G1324" s="45">
        <f t="shared" si="94"/>
        <v>43716</v>
      </c>
      <c r="H1324" s="46" t="str">
        <f>VLOOKUP(C1324,[1]業者一覧!_xlnm.Database,12,FALSE)</f>
        <v>深川 健助</v>
      </c>
      <c r="I1324" s="46" t="str">
        <f>VLOOKUP(C1324,[1]業者一覧!_xlnm.Database,13,FALSE)</f>
        <v>ﾋｺﾞｻﾝｺｳ</v>
      </c>
      <c r="J1324" s="29" t="str">
        <f>VLOOKUP(C1324,[1]業者一覧!_xlnm.Database,16,FALSE)</f>
        <v>861-0155</v>
      </c>
      <c r="K1324" s="43" t="str">
        <f>VLOOKUP(C1324,[1]業者一覧!_xlnm.Database,17,FALSE)</f>
        <v>熊本県熊本市北区植木町轟1309-1</v>
      </c>
      <c r="L1324" s="47" t="str">
        <f>VLOOKUP(C1324,[1]業者一覧!_xlnm.Database,18,FALSE)</f>
        <v>096-275-5801</v>
      </c>
      <c r="M1324" s="48" t="str">
        <f>VLOOKUP(C1324,[1]業者一覧!_xlnm.Database,19,FALSE)</f>
        <v>佐外</v>
      </c>
      <c r="N1324" s="49" t="s">
        <v>38</v>
      </c>
      <c r="O1324" s="50" t="s">
        <v>38</v>
      </c>
      <c r="P1324" s="50" t="s">
        <v>38</v>
      </c>
      <c r="Q1324" s="50" t="s">
        <v>38</v>
      </c>
      <c r="R1324" s="51" t="s">
        <v>38</v>
      </c>
      <c r="S1324" s="52" t="s">
        <v>38</v>
      </c>
      <c r="T1324" s="50" t="s">
        <v>38</v>
      </c>
      <c r="U1324" s="50" t="s">
        <v>38</v>
      </c>
      <c r="V1324" s="50" t="s">
        <v>38</v>
      </c>
      <c r="W1324" s="51" t="s">
        <v>38</v>
      </c>
      <c r="X1324" s="53"/>
      <c r="Y1324" s="52" t="s">
        <v>38</v>
      </c>
      <c r="Z1324" s="50" t="s">
        <v>38</v>
      </c>
      <c r="AA1324" s="50" t="s">
        <v>38</v>
      </c>
      <c r="AB1324" s="50" t="s">
        <v>38</v>
      </c>
      <c r="AC1324" s="51" t="s">
        <v>38</v>
      </c>
      <c r="AD1324" s="54"/>
      <c r="AE1324" s="50"/>
      <c r="AF1324" s="50" t="s">
        <v>38</v>
      </c>
      <c r="AG1324" s="51" t="s">
        <v>38</v>
      </c>
      <c r="AH1324" s="54" t="s">
        <v>38</v>
      </c>
      <c r="AI1324" s="54"/>
      <c r="AJ1324" s="53"/>
      <c r="AK1324" s="55">
        <f t="shared" si="95"/>
        <v>17</v>
      </c>
      <c r="AL1324" s="56"/>
      <c r="AN1324" s="58"/>
    </row>
    <row r="1325" spans="1:40" ht="37.5" customHeight="1">
      <c r="A1325" s="22">
        <f>VLOOKUP(C1325,[1]業者一覧!_xlnm.Database,3,FALSE)</f>
        <v>0</v>
      </c>
      <c r="B1325" s="22">
        <f>VLOOKUP(C1325,[1]業者一覧!_xlnm.Database,11,FALSE)</f>
        <v>1</v>
      </c>
      <c r="C1325" s="23">
        <v>152801</v>
      </c>
      <c r="D1325" s="42" t="str">
        <f t="shared" si="96"/>
        <v>04101152801</v>
      </c>
      <c r="E1325" s="43" t="str">
        <f>VLOOKUP(C1325,[1]業者一覧!_xlnm.Database,2,FALSE)</f>
        <v>㈱久富組</v>
      </c>
      <c r="F1325" s="44">
        <f>VLOOKUP(C1325,[1]業者一覧!_xlnm.Database,4,FALSE)</f>
        <v>42022</v>
      </c>
      <c r="G1325" s="45">
        <f t="shared" si="94"/>
        <v>43847</v>
      </c>
      <c r="H1325" s="46" t="str">
        <f>VLOOKUP(C1325,[1]業者一覧!_xlnm.Database,12,FALSE)</f>
        <v>重留 克樹</v>
      </c>
      <c r="I1325" s="46" t="str">
        <f>VLOOKUP(C1325,[1]業者一覧!_xlnm.Database,13,FALSE)</f>
        <v>ﾋｻﾄﾐｸﾞﾐ</v>
      </c>
      <c r="J1325" s="29" t="str">
        <f>VLOOKUP(C1325,[1]業者一覧!_xlnm.Database,16,FALSE)</f>
        <v>839-0823</v>
      </c>
      <c r="K1325" s="43" t="str">
        <f>VLOOKUP(C1325,[1]業者一覧!_xlnm.Database,17,FALSE)</f>
        <v>福岡県久留米市善導寺町与田260</v>
      </c>
      <c r="L1325" s="47" t="str">
        <f>VLOOKUP(C1325,[1]業者一覧!_xlnm.Database,18,FALSE)</f>
        <v>0942-47-1012</v>
      </c>
      <c r="M1325" s="48" t="str">
        <f>VLOOKUP(C1325,[1]業者一覧!_xlnm.Database,19,FALSE)</f>
        <v>佐外</v>
      </c>
      <c r="N1325" s="49" t="s">
        <v>38</v>
      </c>
      <c r="O1325" s="50" t="s">
        <v>38</v>
      </c>
      <c r="P1325" s="50"/>
      <c r="Q1325" s="50"/>
      <c r="R1325" s="51"/>
      <c r="S1325" s="52" t="s">
        <v>38</v>
      </c>
      <c r="T1325" s="50" t="s">
        <v>38</v>
      </c>
      <c r="U1325" s="50" t="s">
        <v>38</v>
      </c>
      <c r="V1325" s="50" t="s">
        <v>38</v>
      </c>
      <c r="W1325" s="51"/>
      <c r="X1325" s="53"/>
      <c r="Y1325" s="52"/>
      <c r="Z1325" s="50" t="s">
        <v>38</v>
      </c>
      <c r="AA1325" s="50" t="s">
        <v>38</v>
      </c>
      <c r="AB1325" s="50"/>
      <c r="AC1325" s="51" t="s">
        <v>38</v>
      </c>
      <c r="AD1325" s="54"/>
      <c r="AE1325" s="50"/>
      <c r="AF1325" s="50"/>
      <c r="AG1325" s="51"/>
      <c r="AH1325" s="54" t="s">
        <v>38</v>
      </c>
      <c r="AI1325" s="54"/>
      <c r="AJ1325" s="53"/>
      <c r="AK1325" s="55">
        <f t="shared" si="95"/>
        <v>9</v>
      </c>
      <c r="AL1325" s="56"/>
      <c r="AN1325" s="58"/>
    </row>
    <row r="1326" spans="1:40" ht="37.5" customHeight="1">
      <c r="A1326" s="22">
        <f>VLOOKUP(C1326,[1]業者一覧!_xlnm.Database,3,FALSE)</f>
        <v>0</v>
      </c>
      <c r="B1326" s="22">
        <f>VLOOKUP(C1326,[1]業者一覧!_xlnm.Database,11,FALSE)</f>
        <v>1</v>
      </c>
      <c r="C1326" s="23">
        <v>190145</v>
      </c>
      <c r="D1326" s="42" t="str">
        <f t="shared" si="96"/>
        <v>04101190145</v>
      </c>
      <c r="E1326" s="43" t="str">
        <f>VLOOKUP(C1326,[1]業者一覧!_xlnm.Database,2,FALSE)</f>
        <v>㈱久富商店</v>
      </c>
      <c r="F1326" s="44">
        <f>VLOOKUP(C1326,[1]業者一覧!_xlnm.Database,4,FALSE)</f>
        <v>42600</v>
      </c>
      <c r="G1326" s="45">
        <f t="shared" si="94"/>
        <v>44425</v>
      </c>
      <c r="H1326" s="46" t="str">
        <f>VLOOKUP(C1326,[1]業者一覧!_xlnm.Database,12,FALSE)</f>
        <v>久富 英俊</v>
      </c>
      <c r="I1326" s="46" t="str">
        <f>VLOOKUP(C1326,[1]業者一覧!_xlnm.Database,13,FALSE)</f>
        <v>ﾋｻﾄﾞﾐｼｮｳﾃﾝ</v>
      </c>
      <c r="J1326" s="29">
        <f>VLOOKUP(C1326,[1]業者一覧!_xlnm.Database,16,FALSE)</f>
        <v>8390252</v>
      </c>
      <c r="K1326" s="43" t="str">
        <f>VLOOKUP(C1326,[1]業者一覧!_xlnm.Database,17,FALSE)</f>
        <v>福岡県柳川市大和町栄1532-3</v>
      </c>
      <c r="L1326" s="47" t="str">
        <f>VLOOKUP(C1326,[1]業者一覧!_xlnm.Database,18,FALSE)</f>
        <v>0944-76-0808</v>
      </c>
      <c r="M1326" s="48" t="str">
        <f>VLOOKUP(C1326,[1]業者一覧!_xlnm.Database,19,FALSE)</f>
        <v>佐外</v>
      </c>
      <c r="N1326" s="49"/>
      <c r="O1326" s="50" t="s">
        <v>38</v>
      </c>
      <c r="P1326" s="50" t="s">
        <v>38</v>
      </c>
      <c r="Q1326" s="50" t="s">
        <v>38</v>
      </c>
      <c r="R1326" s="51" t="s">
        <v>38</v>
      </c>
      <c r="S1326" s="52" t="s">
        <v>38</v>
      </c>
      <c r="T1326" s="50"/>
      <c r="U1326" s="50"/>
      <c r="V1326" s="50"/>
      <c r="W1326" s="51" t="s">
        <v>38</v>
      </c>
      <c r="X1326" s="53"/>
      <c r="Y1326" s="52"/>
      <c r="Z1326" s="50"/>
      <c r="AA1326" s="50"/>
      <c r="AB1326" s="50"/>
      <c r="AC1326" s="51"/>
      <c r="AD1326" s="54"/>
      <c r="AE1326" s="50"/>
      <c r="AF1326" s="50"/>
      <c r="AG1326" s="51"/>
      <c r="AH1326" s="54"/>
      <c r="AI1326" s="54"/>
      <c r="AJ1326" s="53"/>
      <c r="AK1326" s="55">
        <f t="shared" si="95"/>
        <v>6</v>
      </c>
      <c r="AL1326" s="56"/>
    </row>
    <row r="1327" spans="1:40" ht="37.5" customHeight="1">
      <c r="A1327" s="22">
        <f>VLOOKUP(C1327,[1]業者一覧!_xlnm.Database,3,FALSE)</f>
        <v>0</v>
      </c>
      <c r="B1327" s="22">
        <f>VLOOKUP(C1327,[1]業者一覧!_xlnm.Database,11,FALSE)</f>
        <v>3</v>
      </c>
      <c r="C1327" s="23">
        <v>196054</v>
      </c>
      <c r="D1327" s="42" t="str">
        <f t="shared" si="96"/>
        <v>04103196054</v>
      </c>
      <c r="E1327" s="43" t="str">
        <f>VLOOKUP(C1327,[1]業者一覧!_xlnm.Database,2,FALSE)</f>
        <v>㈱久富重機</v>
      </c>
      <c r="F1327" s="44">
        <f>VLOOKUP(C1327,[1]業者一覧!_xlnm.Database,4,FALSE)</f>
        <v>42913</v>
      </c>
      <c r="G1327" s="45">
        <f t="shared" si="94"/>
        <v>44738</v>
      </c>
      <c r="H1327" s="46" t="str">
        <f>VLOOKUP(C1327,[1]業者一覧!_xlnm.Database,12,FALSE)</f>
        <v>久富 睦夫</v>
      </c>
      <c r="I1327" s="46" t="str">
        <f>VLOOKUP(C1327,[1]業者一覧!_xlnm.Database,13,FALSE)</f>
        <v>ﾋｻﾄﾐﾑﾂｵ</v>
      </c>
      <c r="J1327" s="29" t="str">
        <f>VLOOKUP(C1327,[1]業者一覧!_xlnm.Database,16,FALSE)</f>
        <v>841-0072</v>
      </c>
      <c r="K1327" s="43" t="str">
        <f>VLOOKUP(C1327,[1]業者一覧!_xlnm.Database,17,FALSE)</f>
        <v>佐賀県鳥栖市村田町1520-3</v>
      </c>
      <c r="L1327" s="47" t="str">
        <f>VLOOKUP(C1327,[1]業者一覧!_xlnm.Database,18,FALSE)</f>
        <v>0942-82-7430</v>
      </c>
      <c r="M1327" s="48" t="str">
        <f>VLOOKUP(C1327,[1]業者一覧!_xlnm.Database,19,FALSE)</f>
        <v>鳥内</v>
      </c>
      <c r="N1327" s="49" t="s">
        <v>38</v>
      </c>
      <c r="O1327" s="50" t="s">
        <v>39</v>
      </c>
      <c r="P1327" s="50"/>
      <c r="Q1327" s="50"/>
      <c r="R1327" s="51"/>
      <c r="S1327" s="52" t="s">
        <v>40</v>
      </c>
      <c r="T1327" s="50" t="s">
        <v>38</v>
      </c>
      <c r="U1327" s="50" t="s">
        <v>40</v>
      </c>
      <c r="V1327" s="50" t="s">
        <v>38</v>
      </c>
      <c r="W1327" s="51"/>
      <c r="X1327" s="53"/>
      <c r="Y1327" s="52" t="s">
        <v>38</v>
      </c>
      <c r="Z1327" s="50" t="s">
        <v>40</v>
      </c>
      <c r="AA1327" s="50" t="s">
        <v>40</v>
      </c>
      <c r="AB1327" s="50"/>
      <c r="AC1327" s="51" t="s">
        <v>40</v>
      </c>
      <c r="AD1327" s="54"/>
      <c r="AE1327" s="50"/>
      <c r="AF1327" s="50"/>
      <c r="AG1327" s="51"/>
      <c r="AH1327" s="54" t="s">
        <v>38</v>
      </c>
      <c r="AI1327" s="54"/>
      <c r="AJ1327" s="53"/>
      <c r="AK1327" s="55">
        <f t="shared" si="95"/>
        <v>10</v>
      </c>
      <c r="AL1327" s="56" t="s">
        <v>141</v>
      </c>
    </row>
    <row r="1328" spans="1:40" ht="37.5" customHeight="1">
      <c r="A1328" s="22">
        <f>VLOOKUP(C1328,[1]業者一覧!_xlnm.Database,3,FALSE)</f>
        <v>0</v>
      </c>
      <c r="B1328" s="22">
        <f>VLOOKUP(C1328,[1]業者一覧!_xlnm.Database,11,FALSE)</f>
        <v>1</v>
      </c>
      <c r="C1328" s="23">
        <v>40349</v>
      </c>
      <c r="D1328" s="42" t="str">
        <f t="shared" si="96"/>
        <v>04101040349</v>
      </c>
      <c r="E1328" s="43" t="str">
        <f>VLOOKUP(C1328,[1]業者一覧!_xlnm.Database,2,FALSE)</f>
        <v>㈱ヒサノ</v>
      </c>
      <c r="F1328" s="44">
        <f>VLOOKUP(C1328,[1]業者一覧!_xlnm.Database,4,FALSE)</f>
        <v>43163</v>
      </c>
      <c r="G1328" s="45">
        <f t="shared" si="94"/>
        <v>44988</v>
      </c>
      <c r="H1328" s="46" t="str">
        <f>VLOOKUP(C1328,[1]業者一覧!_xlnm.Database,12,FALSE)</f>
        <v>久保 誠</v>
      </c>
      <c r="I1328" s="46" t="str">
        <f>VLOOKUP(C1328,[1]業者一覧!_xlnm.Database,13,FALSE)</f>
        <v>ﾋｻﾉ</v>
      </c>
      <c r="J1328" s="29" t="str">
        <f>VLOOKUP(C1328,[1]業者一覧!_xlnm.Database,16,FALSE)</f>
        <v>861-4106</v>
      </c>
      <c r="K1328" s="43" t="str">
        <f>VLOOKUP(C1328,[1]業者一覧!_xlnm.Database,17,FALSE)</f>
        <v>熊本県熊本市南区高江2-1-15</v>
      </c>
      <c r="L1328" s="47" t="str">
        <f>VLOOKUP(C1328,[1]業者一覧!_xlnm.Database,18,FALSE)</f>
        <v>096-357-3161</v>
      </c>
      <c r="M1328" s="48" t="str">
        <f>VLOOKUP(C1328,[1]業者一覧!_xlnm.Database,19,FALSE)</f>
        <v>佐外</v>
      </c>
      <c r="N1328" s="49"/>
      <c r="O1328" s="50"/>
      <c r="P1328" s="50"/>
      <c r="Q1328" s="50"/>
      <c r="R1328" s="51"/>
      <c r="S1328" s="52" t="s">
        <v>38</v>
      </c>
      <c r="T1328" s="50" t="s">
        <v>38</v>
      </c>
      <c r="U1328" s="50" t="s">
        <v>38</v>
      </c>
      <c r="V1328" s="50" t="s">
        <v>38</v>
      </c>
      <c r="W1328" s="51"/>
      <c r="X1328" s="53"/>
      <c r="Y1328" s="52" t="s">
        <v>38</v>
      </c>
      <c r="Z1328" s="50" t="s">
        <v>38</v>
      </c>
      <c r="AA1328" s="50" t="s">
        <v>38</v>
      </c>
      <c r="AB1328" s="50"/>
      <c r="AC1328" s="51" t="s">
        <v>38</v>
      </c>
      <c r="AD1328" s="54"/>
      <c r="AE1328" s="50"/>
      <c r="AF1328" s="50"/>
      <c r="AG1328" s="51"/>
      <c r="AH1328" s="54" t="s">
        <v>38</v>
      </c>
      <c r="AI1328" s="54"/>
      <c r="AJ1328" s="53"/>
      <c r="AK1328" s="55">
        <f t="shared" si="95"/>
        <v>8</v>
      </c>
      <c r="AL1328" s="56"/>
    </row>
    <row r="1329" spans="1:38" ht="37.5" customHeight="1">
      <c r="A1329" s="22">
        <f>VLOOKUP(C1329,[1]業者一覧!_xlnm.Database,3,FALSE)</f>
        <v>0</v>
      </c>
      <c r="B1329" s="22">
        <f>VLOOKUP(C1329,[1]業者一覧!_xlnm.Database,11,FALSE)</f>
        <v>3</v>
      </c>
      <c r="C1329" s="23">
        <v>32514</v>
      </c>
      <c r="D1329" s="42" t="str">
        <f t="shared" si="96"/>
        <v>04103032514</v>
      </c>
      <c r="E1329" s="43" t="str">
        <f>VLOOKUP(C1329,[1]業者一覧!_xlnm.Database,2,FALSE)</f>
        <v>㈲美浄社</v>
      </c>
      <c r="F1329" s="44">
        <f>VLOOKUP(C1329,[1]業者一覧!_xlnm.Database,4,FALSE)</f>
        <v>42288</v>
      </c>
      <c r="G1329" s="45">
        <f t="shared" si="94"/>
        <v>44114</v>
      </c>
      <c r="H1329" s="46" t="str">
        <f>VLOOKUP(C1329,[1]業者一覧!_xlnm.Database,12,FALSE)</f>
        <v>太田 和典</v>
      </c>
      <c r="I1329" s="46" t="str">
        <f>VLOOKUP(C1329,[1]業者一覧!_xlnm.Database,13,FALSE)</f>
        <v>ﾋﾞｼﾞｮｳｼｬ</v>
      </c>
      <c r="J1329" s="29">
        <f>VLOOKUP(C1329,[1]業者一覧!_xlnm.Database,16,FALSE)</f>
        <v>8080021</v>
      </c>
      <c r="K1329" s="43" t="str">
        <f>VLOOKUP(C1329,[1]業者一覧!_xlnm.Database,17,FALSE)</f>
        <v>福岡県北九州市若松区響町1-85-8</v>
      </c>
      <c r="L1329" s="47" t="str">
        <f>VLOOKUP(C1329,[1]業者一覧!_xlnm.Database,18,FALSE)</f>
        <v>093-761-5400</v>
      </c>
      <c r="M1329" s="48" t="str">
        <f>VLOOKUP(C1329,[1]業者一覧!_xlnm.Database,19,FALSE)</f>
        <v>鳥外</v>
      </c>
      <c r="N1329" s="49"/>
      <c r="O1329" s="50" t="s">
        <v>40</v>
      </c>
      <c r="P1329" s="50" t="s">
        <v>40</v>
      </c>
      <c r="Q1329" s="50" t="s">
        <v>40</v>
      </c>
      <c r="R1329" s="51" t="s">
        <v>40</v>
      </c>
      <c r="S1329" s="52" t="s">
        <v>40</v>
      </c>
      <c r="T1329" s="50"/>
      <c r="U1329" s="50"/>
      <c r="V1329" s="50"/>
      <c r="W1329" s="51" t="s">
        <v>40</v>
      </c>
      <c r="X1329" s="53"/>
      <c r="Y1329" s="52"/>
      <c r="Z1329" s="50"/>
      <c r="AA1329" s="50"/>
      <c r="AB1329" s="50"/>
      <c r="AC1329" s="51"/>
      <c r="AD1329" s="54"/>
      <c r="AE1329" s="50"/>
      <c r="AF1329" s="50"/>
      <c r="AG1329" s="51"/>
      <c r="AH1329" s="54"/>
      <c r="AI1329" s="54"/>
      <c r="AJ1329" s="53"/>
      <c r="AK1329" s="55">
        <f t="shared" si="95"/>
        <v>6</v>
      </c>
      <c r="AL1329" s="56"/>
    </row>
    <row r="1330" spans="1:38" ht="37.5" customHeight="1">
      <c r="A1330" s="22">
        <f>VLOOKUP(C1330,[1]業者一覧!_xlnm.Database,3,FALSE)</f>
        <v>0</v>
      </c>
      <c r="B1330" s="22">
        <f>VLOOKUP(C1330,[1]業者一覧!_xlnm.Database,11,FALSE)</f>
        <v>8</v>
      </c>
      <c r="C1330" s="23">
        <v>2404</v>
      </c>
      <c r="D1330" s="42" t="str">
        <f t="shared" si="96"/>
        <v>04108002404</v>
      </c>
      <c r="E1330" s="43" t="str">
        <f>VLOOKUP(C1330,[1]業者一覧!_xlnm.Database,2,FALSE)</f>
        <v>㈱肥前環境</v>
      </c>
      <c r="F1330" s="44">
        <f>VLOOKUP(C1330,[1]業者一覧!_xlnm.Database,4,FALSE)</f>
        <v>43713</v>
      </c>
      <c r="G1330" s="45">
        <f t="shared" si="94"/>
        <v>45539</v>
      </c>
      <c r="H1330" s="46" t="str">
        <f>VLOOKUP(C1330,[1]業者一覧!_xlnm.Database,12,FALSE)</f>
        <v>西山 貴明</v>
      </c>
      <c r="I1330" s="46" t="str">
        <f>VLOOKUP(C1330,[1]業者一覧!_xlnm.Database,13,FALSE)</f>
        <v>ﾋｾﾞﾝｶﾝｷｮｳ</v>
      </c>
      <c r="J1330" s="29">
        <f>VLOOKUP(C1330,[1]業者一覧!_xlnm.Database,16,FALSE)</f>
        <v>8494151</v>
      </c>
      <c r="K1330" s="43" t="str">
        <f>VLOOKUP(C1330,[1]業者一覧!_xlnm.Database,17,FALSE)</f>
        <v>佐賀県西松浦郡有田町広瀬山甲2279-9</v>
      </c>
      <c r="L1330" s="47" t="str">
        <f>VLOOKUP(C1330,[1]業者一覧!_xlnm.Database,18,FALSE)</f>
        <v>0955-46-2656</v>
      </c>
      <c r="M1330" s="48" t="str">
        <f>VLOOKUP(C1330,[1]業者一覧!_xlnm.Database,19,FALSE)</f>
        <v>杵内</v>
      </c>
      <c r="N1330" s="49" t="s">
        <v>40</v>
      </c>
      <c r="O1330" s="50"/>
      <c r="P1330" s="50"/>
      <c r="Q1330" s="50"/>
      <c r="R1330" s="51"/>
      <c r="S1330" s="52" t="s">
        <v>40</v>
      </c>
      <c r="T1330" s="50" t="s">
        <v>40</v>
      </c>
      <c r="U1330" s="50" t="s">
        <v>40</v>
      </c>
      <c r="V1330" s="50" t="s">
        <v>40</v>
      </c>
      <c r="W1330" s="51"/>
      <c r="X1330" s="53"/>
      <c r="Y1330" s="52" t="s">
        <v>40</v>
      </c>
      <c r="Z1330" s="50" t="s">
        <v>40</v>
      </c>
      <c r="AA1330" s="50"/>
      <c r="AB1330" s="50"/>
      <c r="AC1330" s="51"/>
      <c r="AD1330" s="54"/>
      <c r="AE1330" s="50"/>
      <c r="AF1330" s="50"/>
      <c r="AG1330" s="51"/>
      <c r="AH1330" s="54" t="s">
        <v>38</v>
      </c>
      <c r="AI1330" s="54"/>
      <c r="AJ1330" s="53"/>
      <c r="AK1330" s="55">
        <f t="shared" si="95"/>
        <v>7</v>
      </c>
      <c r="AL1330" s="56"/>
    </row>
    <row r="1331" spans="1:38" ht="37.5" customHeight="1">
      <c r="A1331" s="22">
        <f>VLOOKUP(C1331,[1]業者一覧!_xlnm.Database,3,FALSE)</f>
        <v>0</v>
      </c>
      <c r="B1331" s="22">
        <f>VLOOKUP(C1331,[1]業者一覧!_xlnm.Database,11,FALSE)</f>
        <v>5</v>
      </c>
      <c r="C1331" s="23">
        <v>38846</v>
      </c>
      <c r="D1331" s="42" t="str">
        <f t="shared" si="96"/>
        <v>04105038846</v>
      </c>
      <c r="E1331" s="43" t="str">
        <f>VLOOKUP(C1331,[1]業者一覧!_xlnm.Database,2,FALSE)</f>
        <v>㈲肥前新生社</v>
      </c>
      <c r="F1331" s="44">
        <f>VLOOKUP(C1331,[1]業者一覧!_xlnm.Database,4,FALSE)</f>
        <v>42458</v>
      </c>
      <c r="G1331" s="45">
        <f t="shared" si="94"/>
        <v>44283</v>
      </c>
      <c r="H1331" s="46" t="str">
        <f>VLOOKUP(C1331,[1]業者一覧!_xlnm.Database,12,FALSE)</f>
        <v>船岡 貴紀</v>
      </c>
      <c r="I1331" s="46" t="str">
        <f>VLOOKUP(C1331,[1]業者一覧!_xlnm.Database,13,FALSE)</f>
        <v>ﾋｾﾞﾝｼﾝｾｲｼｬ</v>
      </c>
      <c r="J1331" s="29">
        <f>VLOOKUP(C1331,[1]業者一覧!_xlnm.Database,16,FALSE)</f>
        <v>8471421</v>
      </c>
      <c r="K1331" s="43" t="str">
        <f>VLOOKUP(C1331,[1]業者一覧!_xlnm.Database,17,FALSE)</f>
        <v>佐賀県東松浦郡玄海町大字諸浦256-5</v>
      </c>
      <c r="L1331" s="47" t="str">
        <f>VLOOKUP(C1331,[1]業者一覧!_xlnm.Database,18,FALSE)</f>
        <v>0955-52-2808</v>
      </c>
      <c r="M1331" s="48" t="str">
        <f>VLOOKUP(C1331,[1]業者一覧!_xlnm.Database,19,FALSE)</f>
        <v>唐内</v>
      </c>
      <c r="N1331" s="49"/>
      <c r="O1331" s="50" t="s">
        <v>50</v>
      </c>
      <c r="P1331" s="50"/>
      <c r="Q1331" s="50"/>
      <c r="R1331" s="51"/>
      <c r="S1331" s="52"/>
      <c r="T1331" s="50"/>
      <c r="U1331" s="50"/>
      <c r="V1331" s="50"/>
      <c r="W1331" s="51"/>
      <c r="X1331" s="53"/>
      <c r="Y1331" s="52"/>
      <c r="Z1331" s="50"/>
      <c r="AA1331" s="50"/>
      <c r="AB1331" s="50"/>
      <c r="AC1331" s="51"/>
      <c r="AD1331" s="54"/>
      <c r="AE1331" s="50"/>
      <c r="AF1331" s="50"/>
      <c r="AG1331" s="51"/>
      <c r="AH1331" s="54"/>
      <c r="AI1331" s="54"/>
      <c r="AJ1331" s="53"/>
      <c r="AK1331" s="55">
        <f t="shared" si="95"/>
        <v>1</v>
      </c>
      <c r="AL1331" s="56" t="s">
        <v>51</v>
      </c>
    </row>
    <row r="1332" spans="1:38" ht="37.5" customHeight="1">
      <c r="A1332" s="22">
        <f>VLOOKUP(C1332,[1]業者一覧!_xlnm.Database,3,FALSE)</f>
        <v>0</v>
      </c>
      <c r="B1332" s="22">
        <f>VLOOKUP(C1332,[1]業者一覧!_xlnm.Database,11,FALSE)</f>
        <v>5</v>
      </c>
      <c r="C1332" s="23">
        <v>189379</v>
      </c>
      <c r="D1332" s="42" t="str">
        <f t="shared" si="96"/>
        <v>04105189379</v>
      </c>
      <c r="E1332" s="43" t="str">
        <f>VLOOKUP(C1332,[1]業者一覧!_xlnm.Database,2,FALSE)</f>
        <v>肥前土木㈱</v>
      </c>
      <c r="F1332" s="44">
        <f>VLOOKUP(C1332,[1]業者一覧!_xlnm.Database,4,FALSE)</f>
        <v>42559</v>
      </c>
      <c r="G1332" s="45">
        <f t="shared" si="94"/>
        <v>44384</v>
      </c>
      <c r="H1332" s="46" t="str">
        <f>VLOOKUP(C1332,[1]業者一覧!_xlnm.Database,12,FALSE)</f>
        <v>渡邉 浩一郎</v>
      </c>
      <c r="I1332" s="46" t="str">
        <f>VLOOKUP(C1332,[1]業者一覧!_xlnm.Database,13,FALSE)</f>
        <v>ﾋｾﾞﾝﾄﾞﾎﾞｸ</v>
      </c>
      <c r="J1332" s="29" t="str">
        <f>VLOOKUP(C1332,[1]業者一覧!_xlnm.Database,16,FALSE)</f>
        <v>847-1211</v>
      </c>
      <c r="K1332" s="43" t="str">
        <f>VLOOKUP(C1332,[1]業者一覧!_xlnm.Database,17,FALSE)</f>
        <v>佐賀県唐津市北波多岸山131</v>
      </c>
      <c r="L1332" s="47" t="str">
        <f>VLOOKUP(C1332,[1]業者一覧!_xlnm.Database,18,FALSE)</f>
        <v>0955-64-2480</v>
      </c>
      <c r="M1332" s="48" t="str">
        <f>VLOOKUP(C1332,[1]業者一覧!_xlnm.Database,19,FALSE)</f>
        <v>唐内</v>
      </c>
      <c r="N1332" s="49"/>
      <c r="O1332" s="50"/>
      <c r="P1332" s="50"/>
      <c r="Q1332" s="50"/>
      <c r="R1332" s="51"/>
      <c r="S1332" s="52" t="s">
        <v>38</v>
      </c>
      <c r="T1332" s="50" t="s">
        <v>38</v>
      </c>
      <c r="U1332" s="50" t="s">
        <v>38</v>
      </c>
      <c r="V1332" s="50"/>
      <c r="W1332" s="51"/>
      <c r="X1332" s="53"/>
      <c r="Y1332" s="52" t="s">
        <v>38</v>
      </c>
      <c r="Z1332" s="50" t="s">
        <v>38</v>
      </c>
      <c r="AA1332" s="50" t="s">
        <v>38</v>
      </c>
      <c r="AB1332" s="50"/>
      <c r="AC1332" s="51" t="s">
        <v>38</v>
      </c>
      <c r="AD1332" s="54"/>
      <c r="AE1332" s="50"/>
      <c r="AF1332" s="50"/>
      <c r="AG1332" s="51"/>
      <c r="AH1332" s="54" t="s">
        <v>38</v>
      </c>
      <c r="AI1332" s="54"/>
      <c r="AJ1332" s="53"/>
      <c r="AK1332" s="55">
        <f t="shared" si="95"/>
        <v>7</v>
      </c>
      <c r="AL1332" s="56"/>
    </row>
    <row r="1333" spans="1:38" ht="37.5" customHeight="1">
      <c r="A1333" s="22">
        <f>VLOOKUP(C1333,[1]業者一覧!_xlnm.Database,3,FALSE)</f>
        <v>1</v>
      </c>
      <c r="B1333" s="22">
        <f>VLOOKUP(C1333,[1]業者一覧!_xlnm.Database,11,FALSE)</f>
        <v>1</v>
      </c>
      <c r="C1333" s="23">
        <v>161536</v>
      </c>
      <c r="D1333" s="42" t="str">
        <f t="shared" si="96"/>
        <v>04111161536</v>
      </c>
      <c r="E1333" s="43" t="str">
        <f>VLOOKUP(C1333,[1]業者一覧!_xlnm.Database,2,FALSE)</f>
        <v>㈲日高建設</v>
      </c>
      <c r="F1333" s="44">
        <f>VLOOKUP(C1333,[1]業者一覧!_xlnm.Database,4,FALSE)</f>
        <v>42604</v>
      </c>
      <c r="G1333" s="45">
        <f t="shared" si="94"/>
        <v>44429</v>
      </c>
      <c r="H1333" s="46" t="str">
        <f>VLOOKUP(C1333,[1]業者一覧!_xlnm.Database,12,FALSE)</f>
        <v>日高 恭二</v>
      </c>
      <c r="I1333" s="46" t="str">
        <f>VLOOKUP(C1333,[1]業者一覧!_xlnm.Database,13,FALSE)</f>
        <v>ﾋﾀﾞｶｹﾝｾﾂ</v>
      </c>
      <c r="J1333" s="29">
        <f>VLOOKUP(C1333,[1]業者一覧!_xlnm.Database,16,FALSE)</f>
        <v>8420063</v>
      </c>
      <c r="K1333" s="43" t="str">
        <f>VLOOKUP(C1333,[1]業者一覧!_xlnm.Database,17,FALSE)</f>
        <v>佐賀県神埼市千代田町迎島1397</v>
      </c>
      <c r="L1333" s="47" t="str">
        <f>VLOOKUP(C1333,[1]業者一覧!_xlnm.Database,18,FALSE)</f>
        <v>0952-44-3686</v>
      </c>
      <c r="M1333" s="48" t="str">
        <f>VLOOKUP(C1333,[1]業者一覧!_xlnm.Database,19,FALSE)</f>
        <v>佐内</v>
      </c>
      <c r="N1333" s="49"/>
      <c r="O1333" s="50"/>
      <c r="P1333" s="50"/>
      <c r="Q1333" s="50"/>
      <c r="R1333" s="51"/>
      <c r="S1333" s="52" t="s">
        <v>38</v>
      </c>
      <c r="T1333" s="50" t="s">
        <v>38</v>
      </c>
      <c r="U1333" s="50" t="s">
        <v>38</v>
      </c>
      <c r="V1333" s="50" t="s">
        <v>38</v>
      </c>
      <c r="W1333" s="51"/>
      <c r="X1333" s="53"/>
      <c r="Y1333" s="52" t="s">
        <v>38</v>
      </c>
      <c r="Z1333" s="50" t="s">
        <v>38</v>
      </c>
      <c r="AA1333" s="50" t="s">
        <v>38</v>
      </c>
      <c r="AB1333" s="50"/>
      <c r="AC1333" s="51" t="s">
        <v>48</v>
      </c>
      <c r="AD1333" s="54"/>
      <c r="AE1333" s="50"/>
      <c r="AF1333" s="50"/>
      <c r="AG1333" s="51"/>
      <c r="AH1333" s="54" t="s">
        <v>38</v>
      </c>
      <c r="AI1333" s="54"/>
      <c r="AJ1333" s="53"/>
      <c r="AK1333" s="55">
        <f t="shared" si="95"/>
        <v>8</v>
      </c>
      <c r="AL1333" s="56"/>
    </row>
    <row r="1334" spans="1:38" ht="37.5" customHeight="1">
      <c r="A1334" s="22">
        <f>VLOOKUP(C1334,[1]業者一覧!_xlnm.Database,3,FALSE)</f>
        <v>0</v>
      </c>
      <c r="B1334" s="22">
        <f>VLOOKUP(C1334,[1]業者一覧!_xlnm.Database,11,FALSE)</f>
        <v>3</v>
      </c>
      <c r="C1334" s="23">
        <v>73998</v>
      </c>
      <c r="D1334" s="42" t="str">
        <f t="shared" si="96"/>
        <v>04103073998</v>
      </c>
      <c r="E1334" s="43" t="str">
        <f>VLOOKUP(C1334,[1]業者一覧!_xlnm.Database,2,FALSE)</f>
        <v>㈲ビック</v>
      </c>
      <c r="F1334" s="44">
        <f>VLOOKUP(C1334,[1]業者一覧!_xlnm.Database,4,FALSE)</f>
        <v>42077</v>
      </c>
      <c r="G1334" s="45">
        <f t="shared" si="94"/>
        <v>43903</v>
      </c>
      <c r="H1334" s="46" t="str">
        <f>VLOOKUP(C1334,[1]業者一覧!_xlnm.Database,12,FALSE)</f>
        <v>大西 幹二</v>
      </c>
      <c r="I1334" s="46" t="str">
        <f>VLOOKUP(C1334,[1]業者一覧!_xlnm.Database,13,FALSE)</f>
        <v>ﾋﾞｯｸ</v>
      </c>
      <c r="J1334" s="29">
        <f>VLOOKUP(C1334,[1]業者一覧!_xlnm.Database,16,FALSE)</f>
        <v>8340067</v>
      </c>
      <c r="K1334" s="43" t="str">
        <f>VLOOKUP(C1334,[1]業者一覧!_xlnm.Database,17,FALSE)</f>
        <v>福岡県八女市龍ケ原138-1</v>
      </c>
      <c r="L1334" s="47" t="str">
        <f>VLOOKUP(C1334,[1]業者一覧!_xlnm.Database,18,FALSE)</f>
        <v>0943-23-7011</v>
      </c>
      <c r="M1334" s="48" t="str">
        <f>VLOOKUP(C1334,[1]業者一覧!_xlnm.Database,19,FALSE)</f>
        <v>鳥外</v>
      </c>
      <c r="N1334" s="49"/>
      <c r="O1334" s="50" t="s">
        <v>39</v>
      </c>
      <c r="P1334" s="50"/>
      <c r="Q1334" s="50"/>
      <c r="R1334" s="51"/>
      <c r="S1334" s="52" t="s">
        <v>40</v>
      </c>
      <c r="T1334" s="50"/>
      <c r="U1334" s="50" t="s">
        <v>40</v>
      </c>
      <c r="V1334" s="50"/>
      <c r="W1334" s="51" t="s">
        <v>38</v>
      </c>
      <c r="X1334" s="53"/>
      <c r="Y1334" s="52"/>
      <c r="Z1334" s="50" t="s">
        <v>40</v>
      </c>
      <c r="AA1334" s="50" t="s">
        <v>40</v>
      </c>
      <c r="AB1334" s="50"/>
      <c r="AC1334" s="51" t="s">
        <v>40</v>
      </c>
      <c r="AD1334" s="54"/>
      <c r="AE1334" s="50"/>
      <c r="AF1334" s="50"/>
      <c r="AG1334" s="51"/>
      <c r="AH1334" s="54" t="s">
        <v>38</v>
      </c>
      <c r="AI1334" s="54"/>
      <c r="AJ1334" s="53"/>
      <c r="AK1334" s="55">
        <f t="shared" si="95"/>
        <v>7</v>
      </c>
      <c r="AL1334" s="56" t="s">
        <v>141</v>
      </c>
    </row>
    <row r="1335" spans="1:38" ht="37.5" customHeight="1">
      <c r="A1335" s="22">
        <f>VLOOKUP(C1335,[1]業者一覧!_xlnm.Database,3,FALSE)</f>
        <v>0</v>
      </c>
      <c r="B1335" s="22">
        <f>VLOOKUP(C1335,[1]業者一覧!_xlnm.Database,11,FALSE)</f>
        <v>7</v>
      </c>
      <c r="C1335" s="23">
        <v>161506</v>
      </c>
      <c r="D1335" s="42" t="str">
        <f t="shared" si="96"/>
        <v>04107161506</v>
      </c>
      <c r="E1335" s="43" t="str">
        <f>VLOOKUP(C1335,[1]業者一覧!_xlnm.Database,2,FALSE)</f>
        <v>㈱檜商会</v>
      </c>
      <c r="F1335" s="44">
        <f>VLOOKUP(C1335,[1]業者一覧!_xlnm.Database,4,FALSE)</f>
        <v>42585</v>
      </c>
      <c r="G1335" s="45">
        <f t="shared" si="94"/>
        <v>44410</v>
      </c>
      <c r="H1335" s="46" t="str">
        <f>VLOOKUP(C1335,[1]業者一覧!_xlnm.Database,12,FALSE)</f>
        <v>古川 洋</v>
      </c>
      <c r="I1335" s="46" t="str">
        <f>VLOOKUP(C1335,[1]業者一覧!_xlnm.Database,13,FALSE)</f>
        <v>ﾋﾉｷｼｮｳｶｲ</v>
      </c>
      <c r="J1335" s="29">
        <f>VLOOKUP(C1335,[1]業者一覧!_xlnm.Database,16,FALSE)</f>
        <v>8430013</v>
      </c>
      <c r="K1335" s="43" t="str">
        <f>VLOOKUP(C1335,[1]業者一覧!_xlnm.Database,17,FALSE)</f>
        <v>佐賀県武雄市橘町大字大日1146</v>
      </c>
      <c r="L1335" s="47" t="str">
        <f>VLOOKUP(C1335,[1]業者一覧!_xlnm.Database,18,FALSE)</f>
        <v>0954-26-8955</v>
      </c>
      <c r="M1335" s="48" t="str">
        <f>VLOOKUP(C1335,[1]業者一覧!_xlnm.Database,19,FALSE)</f>
        <v>杵内</v>
      </c>
      <c r="N1335" s="49" t="s">
        <v>40</v>
      </c>
      <c r="O1335" s="50" t="s">
        <v>38</v>
      </c>
      <c r="P1335" s="50" t="s">
        <v>38</v>
      </c>
      <c r="Q1335" s="50" t="s">
        <v>38</v>
      </c>
      <c r="R1335" s="51" t="s">
        <v>38</v>
      </c>
      <c r="S1335" s="52" t="s">
        <v>40</v>
      </c>
      <c r="T1335" s="50" t="s">
        <v>40</v>
      </c>
      <c r="U1335" s="50" t="s">
        <v>40</v>
      </c>
      <c r="V1335" s="50" t="s">
        <v>40</v>
      </c>
      <c r="W1335" s="51" t="s">
        <v>38</v>
      </c>
      <c r="X1335" s="53"/>
      <c r="Y1335" s="52" t="s">
        <v>40</v>
      </c>
      <c r="Z1335" s="50" t="s">
        <v>40</v>
      </c>
      <c r="AA1335" s="50" t="s">
        <v>40</v>
      </c>
      <c r="AB1335" s="50" t="s">
        <v>38</v>
      </c>
      <c r="AC1335" s="51" t="s">
        <v>40</v>
      </c>
      <c r="AD1335" s="54" t="s">
        <v>38</v>
      </c>
      <c r="AE1335" s="50" t="s">
        <v>38</v>
      </c>
      <c r="AF1335" s="50" t="s">
        <v>38</v>
      </c>
      <c r="AG1335" s="51" t="s">
        <v>38</v>
      </c>
      <c r="AH1335" s="54" t="s">
        <v>38</v>
      </c>
      <c r="AI1335" s="54"/>
      <c r="AJ1335" s="53"/>
      <c r="AK1335" s="55">
        <f t="shared" si="95"/>
        <v>19</v>
      </c>
      <c r="AL1335" s="56"/>
    </row>
    <row r="1336" spans="1:38" ht="37.5" customHeight="1">
      <c r="A1336" s="63">
        <f>VLOOKUP(C1336,[1]業者一覧!_xlnm.Database,3,FALSE)</f>
        <v>0</v>
      </c>
      <c r="B1336" s="63">
        <f>VLOOKUP(C1336,[1]業者一覧!_xlnm.Database,11,FALSE)</f>
        <v>1</v>
      </c>
      <c r="C1336" s="81">
        <v>38060</v>
      </c>
      <c r="D1336" s="82" t="str">
        <f t="shared" si="96"/>
        <v>04101038060</v>
      </c>
      <c r="E1336" s="83" t="str">
        <f>VLOOKUP(C1336,[1]業者一覧!_xlnm.Database,2,FALSE)</f>
        <v>日野金属産業㈱</v>
      </c>
      <c r="F1336" s="84">
        <f>VLOOKUP(C1336,[1]業者一覧!_xlnm.Database,4,FALSE)</f>
        <v>42647</v>
      </c>
      <c r="G1336" s="85">
        <f>EDATE(F1336,84)-1</f>
        <v>45202</v>
      </c>
      <c r="H1336" s="86" t="str">
        <f>VLOOKUP(C1336,[1]業者一覧!_xlnm.Database,12,FALSE)</f>
        <v>糟谷 敏美</v>
      </c>
      <c r="I1336" s="86" t="str">
        <f>VLOOKUP(C1336,[1]業者一覧!_xlnm.Database,13,FALSE)</f>
        <v>ﾋﾉｷﾝｿﾞｸｻﾝｷﾞｮｳ</v>
      </c>
      <c r="J1336" s="70">
        <f>VLOOKUP(C1336,[1]業者一覧!_xlnm.Database,16,FALSE)</f>
        <v>8160932</v>
      </c>
      <c r="K1336" s="83" t="str">
        <f>VLOOKUP(C1336,[1]業者一覧!_xlnm.Database,17,FALSE)</f>
        <v>福岡県大野城市瓦田4-14-11</v>
      </c>
      <c r="L1336" s="87" t="str">
        <f>VLOOKUP(C1336,[1]業者一覧!_xlnm.Database,18,FALSE)</f>
        <v>092-586-5286</v>
      </c>
      <c r="M1336" s="88" t="str">
        <f>VLOOKUP(C1336,[1]業者一覧!_xlnm.Database,19,FALSE)</f>
        <v>佐外</v>
      </c>
      <c r="N1336" s="89"/>
      <c r="O1336" s="90" t="s">
        <v>39</v>
      </c>
      <c r="P1336" s="90"/>
      <c r="Q1336" s="90"/>
      <c r="R1336" s="91"/>
      <c r="S1336" s="92" t="s">
        <v>38</v>
      </c>
      <c r="T1336" s="90"/>
      <c r="U1336" s="90" t="s">
        <v>38</v>
      </c>
      <c r="V1336" s="90"/>
      <c r="W1336" s="91"/>
      <c r="X1336" s="93"/>
      <c r="Y1336" s="92"/>
      <c r="Z1336" s="90" t="s">
        <v>38</v>
      </c>
      <c r="AA1336" s="90" t="s">
        <v>38</v>
      </c>
      <c r="AB1336" s="90"/>
      <c r="AC1336" s="91"/>
      <c r="AD1336" s="94"/>
      <c r="AE1336" s="90"/>
      <c r="AF1336" s="90"/>
      <c r="AG1336" s="91"/>
      <c r="AH1336" s="94"/>
      <c r="AI1336" s="94" t="s">
        <v>40</v>
      </c>
      <c r="AJ1336" s="93"/>
      <c r="AK1336" s="95">
        <f t="shared" si="95"/>
        <v>5</v>
      </c>
      <c r="AL1336" s="96" t="s">
        <v>142</v>
      </c>
    </row>
    <row r="1337" spans="1:38" ht="37.5" customHeight="1">
      <c r="A1337" s="22">
        <f>VLOOKUP(C1337,[1]業者一覧!_xlnm.Database,3,FALSE)</f>
        <v>0</v>
      </c>
      <c r="B1337" s="22">
        <f>VLOOKUP(C1337,[1]業者一覧!_xlnm.Database,11,FALSE)</f>
        <v>1</v>
      </c>
      <c r="C1337" s="23">
        <v>184710</v>
      </c>
      <c r="D1337" s="42" t="str">
        <f t="shared" si="96"/>
        <v>04101184710</v>
      </c>
      <c r="E1337" s="43" t="str">
        <f>VLOOKUP(C1337,[1]業者一覧!_xlnm.Database,2,FALSE)</f>
        <v>㈱ヒムカ</v>
      </c>
      <c r="F1337" s="44">
        <f>VLOOKUP(C1337,[1]業者一覧!_xlnm.Database,4,FALSE)</f>
        <v>42255</v>
      </c>
      <c r="G1337" s="45">
        <f t="shared" ref="G1337:G1342" si="97">EDATE(F1337,60)-1</f>
        <v>44081</v>
      </c>
      <c r="H1337" s="46" t="str">
        <f>VLOOKUP(C1337,[1]業者一覧!_xlnm.Database,12,FALSE)</f>
        <v>深見 重彦</v>
      </c>
      <c r="I1337" s="46" t="str">
        <f>VLOOKUP(C1337,[1]業者一覧!_xlnm.Database,13,FALSE)</f>
        <v>ﾋﾑｶ</v>
      </c>
      <c r="J1337" s="29" t="str">
        <f>VLOOKUP(C1337,[1]業者一覧!_xlnm.Database,16,FALSE)</f>
        <v>849-0311</v>
      </c>
      <c r="K1337" s="43" t="str">
        <f>VLOOKUP(C1337,[1]業者一覧!_xlnm.Database,17,FALSE)</f>
        <v>佐賀県小城市芦刈町芦溝1146-1</v>
      </c>
      <c r="L1337" s="47" t="str">
        <f>VLOOKUP(C1337,[1]業者一覧!_xlnm.Database,18,FALSE)</f>
        <v>0952-97-6227</v>
      </c>
      <c r="M1337" s="48" t="str">
        <f>VLOOKUP(C1337,[1]業者一覧!_xlnm.Database,19,FALSE)</f>
        <v>佐内</v>
      </c>
      <c r="N1337" s="49"/>
      <c r="O1337" s="50" t="s">
        <v>39</v>
      </c>
      <c r="P1337" s="50"/>
      <c r="Q1337" s="50"/>
      <c r="R1337" s="51"/>
      <c r="S1337" s="52" t="s">
        <v>38</v>
      </c>
      <c r="T1337" s="50" t="s">
        <v>38</v>
      </c>
      <c r="U1337" s="50" t="s">
        <v>38</v>
      </c>
      <c r="V1337" s="50" t="s">
        <v>38</v>
      </c>
      <c r="W1337" s="51"/>
      <c r="X1337" s="53"/>
      <c r="Y1337" s="52"/>
      <c r="Z1337" s="50" t="s">
        <v>38</v>
      </c>
      <c r="AA1337" s="50" t="s">
        <v>38</v>
      </c>
      <c r="AB1337" s="50"/>
      <c r="AC1337" s="51" t="s">
        <v>38</v>
      </c>
      <c r="AD1337" s="54"/>
      <c r="AE1337" s="50"/>
      <c r="AF1337" s="50"/>
      <c r="AG1337" s="51"/>
      <c r="AH1337" s="54"/>
      <c r="AI1337" s="54" t="s">
        <v>40</v>
      </c>
      <c r="AJ1337" s="53" t="s">
        <v>40</v>
      </c>
      <c r="AK1337" s="55">
        <f t="shared" si="95"/>
        <v>8</v>
      </c>
      <c r="AL1337" s="56"/>
    </row>
    <row r="1338" spans="1:38" ht="37.5" customHeight="1">
      <c r="A1338" s="22">
        <f>VLOOKUP(C1338,[1]業者一覧!_xlnm.Database,3,FALSE)</f>
        <v>0</v>
      </c>
      <c r="B1338" s="22">
        <f>VLOOKUP(C1338,[1]業者一覧!_xlnm.Database,11,FALSE)</f>
        <v>1</v>
      </c>
      <c r="C1338" s="23">
        <v>172001</v>
      </c>
      <c r="D1338" s="42" t="str">
        <f t="shared" si="96"/>
        <v>04101172001</v>
      </c>
      <c r="E1338" s="43" t="str">
        <f>VLOOKUP(C1338,[1]業者一覧!_xlnm.Database,2,FALSE)</f>
        <v>㈱ヒューマンハーバー</v>
      </c>
      <c r="F1338" s="44">
        <f>VLOOKUP(C1338,[1]業者一覧!_xlnm.Database,4,FALSE)</f>
        <v>43240</v>
      </c>
      <c r="G1338" s="45">
        <f t="shared" si="97"/>
        <v>45065</v>
      </c>
      <c r="H1338" s="46" t="str">
        <f>VLOOKUP(C1338,[1]業者一覧!_xlnm.Database,12,FALSE)</f>
        <v>副島 勲</v>
      </c>
      <c r="I1338" s="46" t="str">
        <f>VLOOKUP(C1338,[1]業者一覧!_xlnm.Database,13,FALSE)</f>
        <v>ﾋｭｰﾏﾝﾊｰﾊﾞｰ</v>
      </c>
      <c r="J1338" s="29" t="str">
        <f>VLOOKUP(C1338,[1]業者一覧!_xlnm.Database,16,FALSE)</f>
        <v>810-0003</v>
      </c>
      <c r="K1338" s="43" t="str">
        <f>VLOOKUP(C1338,[1]業者一覧!_xlnm.Database,17,FALSE)</f>
        <v>福岡県福岡市中央区渡辺通1-9-3</v>
      </c>
      <c r="L1338" s="47" t="str">
        <f>VLOOKUP(C1338,[1]業者一覧!_xlnm.Database,18,FALSE)</f>
        <v>092-735-3939</v>
      </c>
      <c r="M1338" s="48" t="str">
        <f>VLOOKUP(C1338,[1]業者一覧!_xlnm.Database,19,FALSE)</f>
        <v>佐外</v>
      </c>
      <c r="N1338" s="49" t="s">
        <v>38</v>
      </c>
      <c r="O1338" s="50" t="s">
        <v>38</v>
      </c>
      <c r="P1338" s="50" t="s">
        <v>38</v>
      </c>
      <c r="Q1338" s="50" t="s">
        <v>38</v>
      </c>
      <c r="R1338" s="51" t="s">
        <v>38</v>
      </c>
      <c r="S1338" s="52" t="s">
        <v>38</v>
      </c>
      <c r="T1338" s="50" t="s">
        <v>38</v>
      </c>
      <c r="U1338" s="50" t="s">
        <v>38</v>
      </c>
      <c r="V1338" s="50" t="s">
        <v>38</v>
      </c>
      <c r="W1338" s="51" t="s">
        <v>38</v>
      </c>
      <c r="X1338" s="53" t="s">
        <v>38</v>
      </c>
      <c r="Y1338" s="52" t="s">
        <v>38</v>
      </c>
      <c r="Z1338" s="50" t="s">
        <v>38</v>
      </c>
      <c r="AA1338" s="50" t="s">
        <v>38</v>
      </c>
      <c r="AB1338" s="50" t="s">
        <v>38</v>
      </c>
      <c r="AC1338" s="51" t="s">
        <v>38</v>
      </c>
      <c r="AD1338" s="54" t="s">
        <v>38</v>
      </c>
      <c r="AE1338" s="50"/>
      <c r="AF1338" s="50" t="s">
        <v>38</v>
      </c>
      <c r="AG1338" s="51"/>
      <c r="AH1338" s="54" t="s">
        <v>39</v>
      </c>
      <c r="AI1338" s="54" t="s">
        <v>40</v>
      </c>
      <c r="AJ1338" s="53" t="s">
        <v>40</v>
      </c>
      <c r="AK1338" s="55">
        <f t="shared" si="95"/>
        <v>18</v>
      </c>
      <c r="AL1338" s="56" t="s">
        <v>143</v>
      </c>
    </row>
    <row r="1339" spans="1:38" ht="37.5" customHeight="1">
      <c r="A1339" s="22">
        <f>VLOOKUP(C1339,[1]業者一覧!_xlnm.Database,3,FALSE)</f>
        <v>0</v>
      </c>
      <c r="B1339" s="22">
        <f>VLOOKUP(C1339,[1]業者一覧!_xlnm.Database,11,FALSE)</f>
        <v>1</v>
      </c>
      <c r="C1339" s="23">
        <v>61806</v>
      </c>
      <c r="D1339" s="42" t="str">
        <f t="shared" si="96"/>
        <v>04101061806</v>
      </c>
      <c r="E1339" s="43" t="str">
        <f>VLOOKUP(C1339,[1]業者一覧!_xlnm.Database,2,FALSE)</f>
        <v>㈲ピュリア</v>
      </c>
      <c r="F1339" s="44">
        <f>VLOOKUP(C1339,[1]業者一覧!_xlnm.Database,4,FALSE)</f>
        <v>43619</v>
      </c>
      <c r="G1339" s="45">
        <f t="shared" si="97"/>
        <v>45445</v>
      </c>
      <c r="H1339" s="46" t="str">
        <f>VLOOKUP(C1339,[1]業者一覧!_xlnm.Database,12,FALSE)</f>
        <v>福田 洋平</v>
      </c>
      <c r="I1339" s="46" t="str">
        <f>VLOOKUP(C1339,[1]業者一覧!_xlnm.Database,13,FALSE)</f>
        <v>ﾋﾟｭﾘｱ</v>
      </c>
      <c r="J1339" s="29">
        <f>VLOOKUP(C1339,[1]業者一覧!_xlnm.Database,16,FALSE)</f>
        <v>8596103</v>
      </c>
      <c r="K1339" s="43" t="str">
        <f>VLOOKUP(C1339,[1]業者一覧!_xlnm.Database,17,FALSE)</f>
        <v>長崎県佐世保市江迎町埋立2-34</v>
      </c>
      <c r="L1339" s="47" t="str">
        <f>VLOOKUP(C1339,[1]業者一覧!_xlnm.Database,18,FALSE)</f>
        <v>0956-65-3854</v>
      </c>
      <c r="M1339" s="48" t="str">
        <f>VLOOKUP(C1339,[1]業者一覧!_xlnm.Database,19,FALSE)</f>
        <v>佐外</v>
      </c>
      <c r="N1339" s="49"/>
      <c r="O1339" s="50" t="s">
        <v>38</v>
      </c>
      <c r="P1339" s="50"/>
      <c r="Q1339" s="50"/>
      <c r="R1339" s="51"/>
      <c r="S1339" s="52" t="s">
        <v>38</v>
      </c>
      <c r="T1339" s="50" t="s">
        <v>38</v>
      </c>
      <c r="U1339" s="50" t="s">
        <v>38</v>
      </c>
      <c r="V1339" s="50"/>
      <c r="W1339" s="51" t="s">
        <v>38</v>
      </c>
      <c r="X1339" s="53"/>
      <c r="Y1339" s="52"/>
      <c r="Z1339" s="50" t="s">
        <v>38</v>
      </c>
      <c r="AA1339" s="50" t="s">
        <v>38</v>
      </c>
      <c r="AB1339" s="50"/>
      <c r="AC1339" s="51" t="s">
        <v>38</v>
      </c>
      <c r="AD1339" s="54"/>
      <c r="AE1339" s="50"/>
      <c r="AF1339" s="50"/>
      <c r="AG1339" s="51"/>
      <c r="AH1339" s="54"/>
      <c r="AI1339" s="54"/>
      <c r="AJ1339" s="53"/>
      <c r="AK1339" s="55">
        <f t="shared" si="95"/>
        <v>8</v>
      </c>
      <c r="AL1339" s="56"/>
    </row>
    <row r="1340" spans="1:38" ht="37.5" customHeight="1">
      <c r="A1340" s="22">
        <f>VLOOKUP(C1340,[1]業者一覧!_xlnm.Database,3,FALSE)</f>
        <v>0</v>
      </c>
      <c r="B1340" s="22">
        <f>VLOOKUP(C1340,[1]業者一覧!_xlnm.Database,11,FALSE)</f>
        <v>1</v>
      </c>
      <c r="C1340" s="23">
        <v>76150</v>
      </c>
      <c r="D1340" s="42" t="str">
        <f t="shared" si="96"/>
        <v>04101076150</v>
      </c>
      <c r="E1340" s="43" t="str">
        <f>VLOOKUP(C1340,[1]業者一覧!_xlnm.Database,2,FALSE)</f>
        <v>兵動 貴敬</v>
      </c>
      <c r="F1340" s="44">
        <f>VLOOKUP(C1340,[1]業者一覧!_xlnm.Database,4,FALSE)</f>
        <v>42465</v>
      </c>
      <c r="G1340" s="45">
        <f t="shared" si="97"/>
        <v>44290</v>
      </c>
      <c r="H1340" s="46" t="str">
        <f>VLOOKUP(C1340,[1]業者一覧!_xlnm.Database,12,FALSE)</f>
        <v>兵動 貴敬</v>
      </c>
      <c r="I1340" s="46" t="str">
        <f>VLOOKUP(C1340,[1]業者一覧!_xlnm.Database,13,FALSE)</f>
        <v>ﾋｮｳﾄﾞｳﾀｶﾖｼ</v>
      </c>
      <c r="J1340" s="29" t="str">
        <f>VLOOKUP(C1340,[1]業者一覧!_xlnm.Database,16,FALSE)</f>
        <v>845-0002</v>
      </c>
      <c r="K1340" s="43" t="str">
        <f>VLOOKUP(C1340,[1]業者一覧!_xlnm.Database,17,FALSE)</f>
        <v>佐賀県小城市小城町畑田1393</v>
      </c>
      <c r="L1340" s="47" t="str">
        <f>VLOOKUP(C1340,[1]業者一覧!_xlnm.Database,18,FALSE)</f>
        <v>0952-72-3670</v>
      </c>
      <c r="M1340" s="48" t="str">
        <f>VLOOKUP(C1340,[1]業者一覧!_xlnm.Database,19,FALSE)</f>
        <v>佐内</v>
      </c>
      <c r="N1340" s="49"/>
      <c r="O1340" s="50"/>
      <c r="P1340" s="50"/>
      <c r="Q1340" s="50"/>
      <c r="R1340" s="51"/>
      <c r="S1340" s="52" t="s">
        <v>38</v>
      </c>
      <c r="T1340" s="50" t="s">
        <v>38</v>
      </c>
      <c r="U1340" s="50" t="s">
        <v>38</v>
      </c>
      <c r="V1340" s="50"/>
      <c r="W1340" s="51"/>
      <c r="X1340" s="53"/>
      <c r="Y1340" s="52" t="s">
        <v>38</v>
      </c>
      <c r="Z1340" s="50" t="s">
        <v>38</v>
      </c>
      <c r="AA1340" s="50" t="s">
        <v>38</v>
      </c>
      <c r="AB1340" s="50"/>
      <c r="AC1340" s="51" t="s">
        <v>38</v>
      </c>
      <c r="AD1340" s="54"/>
      <c r="AE1340" s="50"/>
      <c r="AF1340" s="50"/>
      <c r="AG1340" s="51"/>
      <c r="AH1340" s="54" t="s">
        <v>38</v>
      </c>
      <c r="AI1340" s="54"/>
      <c r="AJ1340" s="53"/>
      <c r="AK1340" s="55">
        <f t="shared" si="95"/>
        <v>7</v>
      </c>
      <c r="AL1340" s="56"/>
    </row>
    <row r="1341" spans="1:38" ht="37.5" customHeight="1">
      <c r="A1341" s="22">
        <f>VLOOKUP(C1341,[1]業者一覧!_xlnm.Database,3,FALSE)</f>
        <v>0</v>
      </c>
      <c r="B1341" s="22">
        <f>VLOOKUP(C1341,[1]業者一覧!_xlnm.Database,11,FALSE)</f>
        <v>3</v>
      </c>
      <c r="C1341" s="23">
        <v>118116</v>
      </c>
      <c r="D1341" s="42" t="str">
        <f t="shared" si="96"/>
        <v>04103118116</v>
      </c>
      <c r="E1341" s="43" t="str">
        <f>VLOOKUP(C1341,[1]業者一覧!_xlnm.Database,2,FALSE)</f>
        <v>㈲平井産業</v>
      </c>
      <c r="F1341" s="44">
        <f>VLOOKUP(C1341,[1]業者一覧!_xlnm.Database,4,FALSE)</f>
        <v>42232</v>
      </c>
      <c r="G1341" s="45">
        <f t="shared" si="97"/>
        <v>44058</v>
      </c>
      <c r="H1341" s="46" t="str">
        <f>VLOOKUP(C1341,[1]業者一覧!_xlnm.Database,12,FALSE)</f>
        <v>家永 幸政</v>
      </c>
      <c r="I1341" s="46" t="str">
        <f>VLOOKUP(C1341,[1]業者一覧!_xlnm.Database,13,FALSE)</f>
        <v>ﾋﾗｲｻﾝｷﾞｮｳ</v>
      </c>
      <c r="J1341" s="29">
        <f>VLOOKUP(C1341,[1]業者一覧!_xlnm.Database,16,FALSE)</f>
        <v>8391306</v>
      </c>
      <c r="K1341" s="43" t="str">
        <f>VLOOKUP(C1341,[1]業者一覧!_xlnm.Database,17,FALSE)</f>
        <v>福岡県うきは市吉井町新治903-1</v>
      </c>
      <c r="L1341" s="47" t="str">
        <f>VLOOKUP(C1341,[1]業者一覧!_xlnm.Database,18,FALSE)</f>
        <v>0943-75-8831</v>
      </c>
      <c r="M1341" s="48" t="str">
        <f>VLOOKUP(C1341,[1]業者一覧!_xlnm.Database,19,FALSE)</f>
        <v>鳥外</v>
      </c>
      <c r="N1341" s="49" t="s">
        <v>38</v>
      </c>
      <c r="O1341" s="50" t="s">
        <v>39</v>
      </c>
      <c r="P1341" s="50"/>
      <c r="Q1341" s="50"/>
      <c r="R1341" s="51"/>
      <c r="S1341" s="52" t="s">
        <v>38</v>
      </c>
      <c r="T1341" s="50" t="s">
        <v>38</v>
      </c>
      <c r="U1341" s="50" t="s">
        <v>38</v>
      </c>
      <c r="V1341" s="50" t="s">
        <v>38</v>
      </c>
      <c r="W1341" s="51" t="s">
        <v>38</v>
      </c>
      <c r="X1341" s="53"/>
      <c r="Y1341" s="52"/>
      <c r="Z1341" s="50" t="s">
        <v>38</v>
      </c>
      <c r="AA1341" s="50" t="s">
        <v>38</v>
      </c>
      <c r="AB1341" s="50"/>
      <c r="AC1341" s="51" t="s">
        <v>38</v>
      </c>
      <c r="AD1341" s="54"/>
      <c r="AE1341" s="50"/>
      <c r="AF1341" s="50"/>
      <c r="AG1341" s="51"/>
      <c r="AH1341" s="54" t="s">
        <v>38</v>
      </c>
      <c r="AI1341" s="54"/>
      <c r="AJ1341" s="53"/>
      <c r="AK1341" s="55">
        <f t="shared" si="95"/>
        <v>10</v>
      </c>
      <c r="AL1341" s="56" t="s">
        <v>126</v>
      </c>
    </row>
    <row r="1342" spans="1:38" ht="37.5" customHeight="1">
      <c r="A1342" s="22">
        <f>VLOOKUP(C1342,[1]業者一覧!_xlnm.Database,3,FALSE)</f>
        <v>0</v>
      </c>
      <c r="B1342" s="22">
        <f>VLOOKUP(C1342,[1]業者一覧!_xlnm.Database,11,FALSE)</f>
        <v>7</v>
      </c>
      <c r="C1342" s="23">
        <v>23262</v>
      </c>
      <c r="D1342" s="42" t="str">
        <f t="shared" si="96"/>
        <v>04107023262</v>
      </c>
      <c r="E1342" s="43" t="str">
        <f>VLOOKUP(C1342,[1]業者一覧!_xlnm.Database,2,FALSE)</f>
        <v>㈱平川建設</v>
      </c>
      <c r="F1342" s="44">
        <f>VLOOKUP(C1342,[1]業者一覧!_xlnm.Database,4,FALSE)</f>
        <v>41882</v>
      </c>
      <c r="G1342" s="45">
        <f t="shared" si="97"/>
        <v>43707</v>
      </c>
      <c r="H1342" s="46" t="str">
        <f>VLOOKUP(C1342,[1]業者一覧!_xlnm.Database,12,FALSE)</f>
        <v>平川 敏彦</v>
      </c>
      <c r="I1342" s="46" t="str">
        <f>VLOOKUP(C1342,[1]業者一覧!_xlnm.Database,13,FALSE)</f>
        <v>ﾋﾗｶﾜｹﾝｾﾂ</v>
      </c>
      <c r="J1342" s="29">
        <f>VLOOKUP(C1342,[1]業者一覧!_xlnm.Database,16,FALSE)</f>
        <v>8492201</v>
      </c>
      <c r="K1342" s="43" t="str">
        <f>VLOOKUP(C1342,[1]業者一覧!_xlnm.Database,17,FALSE)</f>
        <v>佐賀県武雄市北方町大字志久2044</v>
      </c>
      <c r="L1342" s="47" t="str">
        <f>VLOOKUP(C1342,[1]業者一覧!_xlnm.Database,18,FALSE)</f>
        <v>0954-36-3558</v>
      </c>
      <c r="M1342" s="48" t="str">
        <f>VLOOKUP(C1342,[1]業者一覧!_xlnm.Database,19,FALSE)</f>
        <v>杵内</v>
      </c>
      <c r="N1342" s="49"/>
      <c r="O1342" s="50" t="s">
        <v>38</v>
      </c>
      <c r="P1342" s="50" t="s">
        <v>38</v>
      </c>
      <c r="Q1342" s="50" t="s">
        <v>38</v>
      </c>
      <c r="R1342" s="51" t="s">
        <v>38</v>
      </c>
      <c r="S1342" s="52" t="s">
        <v>38</v>
      </c>
      <c r="T1342" s="50" t="s">
        <v>38</v>
      </c>
      <c r="U1342" s="50" t="s">
        <v>38</v>
      </c>
      <c r="V1342" s="50"/>
      <c r="W1342" s="51" t="s">
        <v>38</v>
      </c>
      <c r="X1342" s="53"/>
      <c r="Y1342" s="52" t="s">
        <v>38</v>
      </c>
      <c r="Z1342" s="50" t="s">
        <v>38</v>
      </c>
      <c r="AA1342" s="50" t="s">
        <v>38</v>
      </c>
      <c r="AB1342" s="50"/>
      <c r="AC1342" s="51" t="s">
        <v>38</v>
      </c>
      <c r="AD1342" s="54"/>
      <c r="AE1342" s="50"/>
      <c r="AF1342" s="50"/>
      <c r="AG1342" s="51"/>
      <c r="AH1342" s="54" t="s">
        <v>38</v>
      </c>
      <c r="AI1342" s="54"/>
      <c r="AJ1342" s="53"/>
      <c r="AK1342" s="55">
        <f t="shared" si="95"/>
        <v>12</v>
      </c>
      <c r="AL1342" s="56"/>
    </row>
    <row r="1343" spans="1:38" ht="37.5" customHeight="1">
      <c r="A1343" s="63">
        <f>VLOOKUP(C1343,[1]業者一覧!_xlnm.Database,3,FALSE)</f>
        <v>0</v>
      </c>
      <c r="B1343" s="99">
        <f>VLOOKUP(C1343,[1]業者一覧!_xlnm.Database,11,FALSE)</f>
        <v>3</v>
      </c>
      <c r="C1343" s="64">
        <v>2069</v>
      </c>
      <c r="D1343" s="65" t="str">
        <f t="shared" si="96"/>
        <v>04103002069</v>
      </c>
      <c r="E1343" s="66" t="str">
        <f>VLOOKUP(C1343,[1]業者一覧!_xlnm.Database,2,FALSE)</f>
        <v>平木工業㈱</v>
      </c>
      <c r="F1343" s="67">
        <f>VLOOKUP(C1343,[1]業者一覧!_xlnm.Database,4,FALSE)</f>
        <v>42165</v>
      </c>
      <c r="G1343" s="68">
        <f>EDATE(F1343,84)-1</f>
        <v>44721</v>
      </c>
      <c r="H1343" s="69" t="str">
        <f>VLOOKUP(C1343,[1]業者一覧!_xlnm.Database,12,FALSE)</f>
        <v>平木 實男</v>
      </c>
      <c r="I1343" s="69" t="str">
        <f>VLOOKUP(C1343,[1]業者一覧!_xlnm.Database,13,FALSE)</f>
        <v>ﾋﾗｷｺｳｷﾞｮｳ</v>
      </c>
      <c r="J1343" s="70">
        <f>VLOOKUP(C1343,[1]業者一覧!_xlnm.Database,16,FALSE)</f>
        <v>8512206</v>
      </c>
      <c r="K1343" s="66" t="str">
        <f>VLOOKUP(C1343,[1]業者一覧!_xlnm.Database,17,FALSE)</f>
        <v>長崎県長崎市三京町2842-1</v>
      </c>
      <c r="L1343" s="71" t="str">
        <f>VLOOKUP(C1343,[1]業者一覧!_xlnm.Database,18,FALSE)</f>
        <v>095-850-3500</v>
      </c>
      <c r="M1343" s="72" t="str">
        <f>VLOOKUP(C1343,[1]業者一覧!_xlnm.Database,19,FALSE)</f>
        <v>鳥外</v>
      </c>
      <c r="N1343" s="73" t="s">
        <v>40</v>
      </c>
      <c r="O1343" s="74" t="s">
        <v>40</v>
      </c>
      <c r="P1343" s="74" t="s">
        <v>40</v>
      </c>
      <c r="Q1343" s="74" t="s">
        <v>40</v>
      </c>
      <c r="R1343" s="75"/>
      <c r="S1343" s="76" t="s">
        <v>40</v>
      </c>
      <c r="T1343" s="74" t="s">
        <v>40</v>
      </c>
      <c r="U1343" s="74" t="s">
        <v>40</v>
      </c>
      <c r="V1343" s="74" t="s">
        <v>40</v>
      </c>
      <c r="W1343" s="75" t="s">
        <v>40</v>
      </c>
      <c r="X1343" s="77"/>
      <c r="Y1343" s="76" t="s">
        <v>40</v>
      </c>
      <c r="Z1343" s="74" t="s">
        <v>40</v>
      </c>
      <c r="AA1343" s="74" t="s">
        <v>40</v>
      </c>
      <c r="AB1343" s="74" t="s">
        <v>40</v>
      </c>
      <c r="AC1343" s="75" t="s">
        <v>40</v>
      </c>
      <c r="AD1343" s="78"/>
      <c r="AE1343" s="74"/>
      <c r="AF1343" s="74" t="s">
        <v>40</v>
      </c>
      <c r="AG1343" s="75"/>
      <c r="AH1343" s="78" t="s">
        <v>38</v>
      </c>
      <c r="AI1343" s="78" t="s">
        <v>40</v>
      </c>
      <c r="AJ1343" s="77"/>
      <c r="AK1343" s="79">
        <f t="shared" si="95"/>
        <v>15</v>
      </c>
      <c r="AL1343" s="80"/>
    </row>
    <row r="1344" spans="1:38" ht="37.5" customHeight="1">
      <c r="A1344" s="22">
        <f>VLOOKUP(C1344,[1]業者一覧!_xlnm.Database,3,FALSE)</f>
        <v>0</v>
      </c>
      <c r="B1344" s="22">
        <f>VLOOKUP(C1344,[1]業者一覧!_xlnm.Database,11,FALSE)</f>
        <v>3</v>
      </c>
      <c r="C1344" s="23">
        <v>170550</v>
      </c>
      <c r="D1344" s="42" t="str">
        <f t="shared" si="96"/>
        <v>04103170550</v>
      </c>
      <c r="E1344" s="43" t="str">
        <f>VLOOKUP(C1344,[1]業者一覧!_xlnm.Database,2,FALSE)</f>
        <v>㈱平島ゴム工業所</v>
      </c>
      <c r="F1344" s="44">
        <f>VLOOKUP(C1344,[1]業者一覧!_xlnm.Database,4,FALSE)</f>
        <v>43170</v>
      </c>
      <c r="G1344" s="45">
        <f t="shared" ref="G1344:G1365" si="98">EDATE(F1344,60)-1</f>
        <v>44995</v>
      </c>
      <c r="H1344" s="46" t="str">
        <f>VLOOKUP(C1344,[1]業者一覧!_xlnm.Database,12,FALSE)</f>
        <v>平島 義貴</v>
      </c>
      <c r="I1344" s="46" t="str">
        <f>VLOOKUP(C1344,[1]業者一覧!_xlnm.Database,13,FALSE)</f>
        <v>ﾋﾗｼﾏｺﾞﾑｺｳｷﾞｮｳｼｮ</v>
      </c>
      <c r="J1344" s="29" t="str">
        <f>VLOOKUP(C1344,[1]業者一覧!_xlnm.Database,16,FALSE)</f>
        <v>841-0076</v>
      </c>
      <c r="K1344" s="43" t="str">
        <f>VLOOKUP(C1344,[1]業者一覧!_xlnm.Database,17,FALSE)</f>
        <v>佐賀県鳥栖市平田町3106-43</v>
      </c>
      <c r="L1344" s="47" t="str">
        <f>VLOOKUP(C1344,[1]業者一覧!_xlnm.Database,18,FALSE)</f>
        <v>0942-73-2166</v>
      </c>
      <c r="M1344" s="48" t="str">
        <f>VLOOKUP(C1344,[1]業者一覧!_xlnm.Database,19,FALSE)</f>
        <v>鳥内</v>
      </c>
      <c r="N1344" s="49"/>
      <c r="O1344" s="50"/>
      <c r="P1344" s="50"/>
      <c r="Q1344" s="50"/>
      <c r="R1344" s="51"/>
      <c r="S1344" s="52" t="s">
        <v>38</v>
      </c>
      <c r="T1344" s="50"/>
      <c r="U1344" s="50"/>
      <c r="V1344" s="50"/>
      <c r="W1344" s="51"/>
      <c r="X1344" s="53"/>
      <c r="Y1344" s="52"/>
      <c r="Z1344" s="50"/>
      <c r="AA1344" s="50"/>
      <c r="AB1344" s="50"/>
      <c r="AC1344" s="51"/>
      <c r="AD1344" s="54"/>
      <c r="AE1344" s="50"/>
      <c r="AF1344" s="50"/>
      <c r="AG1344" s="51"/>
      <c r="AH1344" s="54"/>
      <c r="AI1344" s="54"/>
      <c r="AJ1344" s="53"/>
      <c r="AK1344" s="55">
        <f t="shared" si="95"/>
        <v>1</v>
      </c>
      <c r="AL1344" s="56"/>
    </row>
    <row r="1345" spans="1:38" ht="37.5" customHeight="1">
      <c r="A1345" s="22">
        <f>VLOOKUP(C1345,[1]業者一覧!_xlnm.Database,3,FALSE)</f>
        <v>0</v>
      </c>
      <c r="B1345" s="22">
        <f>VLOOKUP(C1345,[1]業者一覧!_xlnm.Database,11,FALSE)</f>
        <v>1</v>
      </c>
      <c r="C1345" s="23">
        <v>201313</v>
      </c>
      <c r="D1345" s="42" t="str">
        <f t="shared" si="96"/>
        <v>04101201313</v>
      </c>
      <c r="E1345" s="43" t="str">
        <f>VLOOKUP(C1345,[1]業者一覧!_xlnm.Database,2,FALSE)</f>
        <v>㈱平瀬ポンプサービス</v>
      </c>
      <c r="F1345" s="44">
        <f>VLOOKUP(C1345,[1]業者一覧!_xlnm.Database,4,FALSE)</f>
        <v>43258</v>
      </c>
      <c r="G1345" s="45">
        <f t="shared" si="98"/>
        <v>45083</v>
      </c>
      <c r="H1345" s="46" t="str">
        <f>VLOOKUP(C1345,[1]業者一覧!_xlnm.Database,12,FALSE)</f>
        <v>平瀬 淳</v>
      </c>
      <c r="I1345" s="46" t="str">
        <f>VLOOKUP(C1345,[1]業者一覧!_xlnm.Database,13,FALSE)</f>
        <v>ﾋﾗｾｼﾞｭﾝ</v>
      </c>
      <c r="J1345" s="29" t="str">
        <f>VLOOKUP(C1345,[1]業者一覧!_xlnm.Database,16,FALSE)</f>
        <v>852-8126</v>
      </c>
      <c r="K1345" s="43" t="str">
        <f>VLOOKUP(C1345,[1]業者一覧!_xlnm.Database,17,FALSE)</f>
        <v>長崎県長崎市石神町36-14</v>
      </c>
      <c r="L1345" s="47" t="str">
        <f>VLOOKUP(C1345,[1]業者一覧!_xlnm.Database,18,FALSE)</f>
        <v>095-843-1019</v>
      </c>
      <c r="M1345" s="48" t="str">
        <f>VLOOKUP(C1345,[1]業者一覧!_xlnm.Database,19,FALSE)</f>
        <v>佐外</v>
      </c>
      <c r="N1345" s="49" t="s">
        <v>42</v>
      </c>
      <c r="O1345" s="50" t="s">
        <v>42</v>
      </c>
      <c r="P1345" s="50" t="s">
        <v>42</v>
      </c>
      <c r="Q1345" s="50"/>
      <c r="R1345" s="51"/>
      <c r="S1345" s="52" t="s">
        <v>38</v>
      </c>
      <c r="T1345" s="50" t="s">
        <v>38</v>
      </c>
      <c r="U1345" s="50" t="s">
        <v>38</v>
      </c>
      <c r="V1345" s="50" t="s">
        <v>38</v>
      </c>
      <c r="W1345" s="51"/>
      <c r="X1345" s="53"/>
      <c r="Y1345" s="52" t="s">
        <v>38</v>
      </c>
      <c r="Z1345" s="50" t="s">
        <v>38</v>
      </c>
      <c r="AA1345" s="50" t="s">
        <v>38</v>
      </c>
      <c r="AB1345" s="50"/>
      <c r="AC1345" s="51" t="s">
        <v>38</v>
      </c>
      <c r="AD1345" s="54"/>
      <c r="AE1345" s="50"/>
      <c r="AF1345" s="50" t="s">
        <v>42</v>
      </c>
      <c r="AG1345" s="51"/>
      <c r="AH1345" s="54" t="s">
        <v>38</v>
      </c>
      <c r="AI1345" s="54" t="s">
        <v>42</v>
      </c>
      <c r="AJ1345" s="53"/>
      <c r="AK1345" s="55">
        <f t="shared" si="95"/>
        <v>12</v>
      </c>
      <c r="AL1345" s="56"/>
    </row>
    <row r="1346" spans="1:38" ht="37.5" customHeight="1">
      <c r="A1346" s="22">
        <f>VLOOKUP(C1346,[1]業者一覧!_xlnm.Database,3,FALSE)</f>
        <v>0</v>
      </c>
      <c r="B1346" s="22">
        <f>VLOOKUP(C1346,[1]業者一覧!_xlnm.Database,11,FALSE)</f>
        <v>1</v>
      </c>
      <c r="C1346" s="23">
        <v>31891</v>
      </c>
      <c r="D1346" s="42" t="str">
        <f t="shared" si="96"/>
        <v>04101031891</v>
      </c>
      <c r="E1346" s="43" t="str">
        <f>VLOOKUP(C1346,[1]業者一覧!_xlnm.Database,2,FALSE)</f>
        <v>㈲平田産商</v>
      </c>
      <c r="F1346" s="44">
        <f>VLOOKUP(C1346,[1]業者一覧!_xlnm.Database,4,FALSE)</f>
        <v>42947</v>
      </c>
      <c r="G1346" s="45">
        <f t="shared" si="98"/>
        <v>44772</v>
      </c>
      <c r="H1346" s="46" t="str">
        <f>VLOOKUP(C1346,[1]業者一覧!_xlnm.Database,12,FALSE)</f>
        <v>飯室 誠二</v>
      </c>
      <c r="I1346" s="46" t="str">
        <f>VLOOKUP(C1346,[1]業者一覧!_xlnm.Database,13,FALSE)</f>
        <v>ﾋﾗﾀｻﾝｼｮｳ</v>
      </c>
      <c r="J1346" s="29">
        <f>VLOOKUP(C1346,[1]業者一覧!_xlnm.Database,16,FALSE)</f>
        <v>8070813</v>
      </c>
      <c r="K1346" s="43" t="str">
        <f>VLOOKUP(C1346,[1]業者一覧!_xlnm.Database,17,FALSE)</f>
        <v>福岡県北九州市八幡西区夕原町3-22</v>
      </c>
      <c r="L1346" s="47" t="str">
        <f>VLOOKUP(C1346,[1]業者一覧!_xlnm.Database,18,FALSE)</f>
        <v>093-621-5594</v>
      </c>
      <c r="M1346" s="48" t="str">
        <f>VLOOKUP(C1346,[1]業者一覧!_xlnm.Database,19,FALSE)</f>
        <v>佐外</v>
      </c>
      <c r="N1346" s="49"/>
      <c r="O1346" s="50" t="s">
        <v>38</v>
      </c>
      <c r="P1346" s="50"/>
      <c r="Q1346" s="50"/>
      <c r="R1346" s="51"/>
      <c r="S1346" s="52" t="s">
        <v>38</v>
      </c>
      <c r="T1346" s="50" t="s">
        <v>38</v>
      </c>
      <c r="U1346" s="50" t="s">
        <v>38</v>
      </c>
      <c r="V1346" s="50"/>
      <c r="W1346" s="51"/>
      <c r="X1346" s="53"/>
      <c r="Y1346" s="52"/>
      <c r="Z1346" s="50" t="s">
        <v>38</v>
      </c>
      <c r="AA1346" s="50" t="s">
        <v>39</v>
      </c>
      <c r="AB1346" s="50"/>
      <c r="AC1346" s="51"/>
      <c r="AD1346" s="54"/>
      <c r="AE1346" s="50"/>
      <c r="AF1346" s="50"/>
      <c r="AG1346" s="51"/>
      <c r="AH1346" s="54" t="s">
        <v>38</v>
      </c>
      <c r="AI1346" s="54"/>
      <c r="AJ1346" s="53"/>
      <c r="AK1346" s="55">
        <f t="shared" si="95"/>
        <v>6</v>
      </c>
      <c r="AL1346" s="56" t="s">
        <v>55</v>
      </c>
    </row>
    <row r="1347" spans="1:38" ht="37.5" customHeight="1">
      <c r="A1347" s="22">
        <f>VLOOKUP(C1347,[1]業者一覧!_xlnm.Database,3,FALSE)</f>
        <v>0</v>
      </c>
      <c r="B1347" s="22">
        <f>VLOOKUP(C1347,[1]業者一覧!_xlnm.Database,11,FALSE)</f>
        <v>1</v>
      </c>
      <c r="C1347" s="23">
        <v>98017</v>
      </c>
      <c r="D1347" s="42" t="str">
        <f t="shared" si="96"/>
        <v>04101098017</v>
      </c>
      <c r="E1347" s="43" t="str">
        <f>VLOOKUP(C1347,[1]業者一覧!_xlnm.Database,2,FALSE)</f>
        <v>平野 秋浩</v>
      </c>
      <c r="F1347" s="44">
        <f>VLOOKUP(C1347,[1]業者一覧!_xlnm.Database,4,FALSE)</f>
        <v>41743</v>
      </c>
      <c r="G1347" s="45">
        <f t="shared" si="98"/>
        <v>43568</v>
      </c>
      <c r="H1347" s="46" t="str">
        <f>VLOOKUP(C1347,[1]業者一覧!_xlnm.Database,12,FALSE)</f>
        <v>平野 秋浩</v>
      </c>
      <c r="I1347" s="46" t="str">
        <f>VLOOKUP(C1347,[1]業者一覧!_xlnm.Database,13,FALSE)</f>
        <v>ﾋﾗﾉｱｷﾋﾛ</v>
      </c>
      <c r="J1347" s="29" t="str">
        <f>VLOOKUP(C1347,[1]業者一覧!_xlnm.Database,16,FALSE)</f>
        <v>893-1602</v>
      </c>
      <c r="K1347" s="43" t="str">
        <f>VLOOKUP(C1347,[1]業者一覧!_xlnm.Database,17,FALSE)</f>
        <v>鹿児島鹿屋市串良町有里8249-1</v>
      </c>
      <c r="L1347" s="47" t="str">
        <f>VLOOKUP(C1347,[1]業者一覧!_xlnm.Database,18,FALSE)</f>
        <v>0994-62-4063</v>
      </c>
      <c r="M1347" s="48" t="str">
        <f>VLOOKUP(C1347,[1]業者一覧!_xlnm.Database,19,FALSE)</f>
        <v>佐外</v>
      </c>
      <c r="N1347" s="32" t="s">
        <v>38</v>
      </c>
      <c r="O1347" s="60" t="s">
        <v>40</v>
      </c>
      <c r="P1347" s="50" t="s">
        <v>38</v>
      </c>
      <c r="Q1347" s="50" t="s">
        <v>38</v>
      </c>
      <c r="R1347" s="51" t="s">
        <v>38</v>
      </c>
      <c r="S1347" s="52" t="s">
        <v>40</v>
      </c>
      <c r="T1347" s="50" t="s">
        <v>40</v>
      </c>
      <c r="U1347" s="50" t="s">
        <v>40</v>
      </c>
      <c r="V1347" s="50" t="s">
        <v>38</v>
      </c>
      <c r="W1347" s="51" t="s">
        <v>40</v>
      </c>
      <c r="X1347" s="53"/>
      <c r="Y1347" s="35" t="s">
        <v>38</v>
      </c>
      <c r="Z1347" s="33" t="s">
        <v>38</v>
      </c>
      <c r="AA1347" s="33" t="s">
        <v>38</v>
      </c>
      <c r="AB1347" s="33"/>
      <c r="AC1347" s="34" t="s">
        <v>38</v>
      </c>
      <c r="AD1347" s="38"/>
      <c r="AE1347" s="33"/>
      <c r="AF1347" s="33"/>
      <c r="AG1347" s="34"/>
      <c r="AH1347" s="38" t="s">
        <v>38</v>
      </c>
      <c r="AI1347" s="38"/>
      <c r="AJ1347" s="41"/>
      <c r="AK1347" s="39">
        <f t="shared" si="95"/>
        <v>14</v>
      </c>
      <c r="AL1347" s="56"/>
    </row>
    <row r="1348" spans="1:38" ht="37.5" customHeight="1">
      <c r="A1348" s="22">
        <f>VLOOKUP(C1348,[1]業者一覧!_xlnm.Database,3,FALSE)</f>
        <v>0</v>
      </c>
      <c r="B1348" s="22">
        <f>VLOOKUP(C1348,[1]業者一覧!_xlnm.Database,11,FALSE)</f>
        <v>5</v>
      </c>
      <c r="C1348" s="23">
        <v>692</v>
      </c>
      <c r="D1348" s="42" t="str">
        <f t="shared" si="96"/>
        <v>04105000692</v>
      </c>
      <c r="E1348" s="43" t="str">
        <f>VLOOKUP(C1348,[1]業者一覧!_xlnm.Database,2,FALSE)</f>
        <v>平野建設産業㈱</v>
      </c>
      <c r="F1348" s="44">
        <f>VLOOKUP(C1348,[1]業者一覧!_xlnm.Database,4,FALSE)</f>
        <v>43044</v>
      </c>
      <c r="G1348" s="45">
        <f t="shared" si="98"/>
        <v>44869</v>
      </c>
      <c r="H1348" s="46" t="str">
        <f>VLOOKUP(C1348,[1]業者一覧!_xlnm.Database,12,FALSE)</f>
        <v>川添 信雄</v>
      </c>
      <c r="I1348" s="46" t="str">
        <f>VLOOKUP(C1348,[1]業者一覧!_xlnm.Database,13,FALSE)</f>
        <v>ﾋﾗﾉｹﾝｾﾂ</v>
      </c>
      <c r="J1348" s="29">
        <f>VLOOKUP(C1348,[1]業者一覧!_xlnm.Database,16,FALSE)</f>
        <v>8470815</v>
      </c>
      <c r="K1348" s="43" t="str">
        <f>VLOOKUP(C1348,[1]業者一覧!_xlnm.Database,17,FALSE)</f>
        <v>佐賀県唐津市西寺町1388</v>
      </c>
      <c r="L1348" s="47" t="str">
        <f>VLOOKUP(C1348,[1]業者一覧!_xlnm.Database,18,FALSE)</f>
        <v>0955-73-3702</v>
      </c>
      <c r="M1348" s="48" t="str">
        <f>VLOOKUP(C1348,[1]業者一覧!_xlnm.Database,19,FALSE)</f>
        <v>唐内</v>
      </c>
      <c r="N1348" s="49" t="s">
        <v>38</v>
      </c>
      <c r="O1348" s="50"/>
      <c r="P1348" s="50"/>
      <c r="Q1348" s="50"/>
      <c r="R1348" s="51"/>
      <c r="S1348" s="52" t="s">
        <v>38</v>
      </c>
      <c r="T1348" s="50" t="s">
        <v>38</v>
      </c>
      <c r="U1348" s="50" t="s">
        <v>38</v>
      </c>
      <c r="V1348" s="50" t="s">
        <v>38</v>
      </c>
      <c r="W1348" s="51"/>
      <c r="X1348" s="53"/>
      <c r="Y1348" s="52" t="s">
        <v>38</v>
      </c>
      <c r="Z1348" s="50" t="s">
        <v>38</v>
      </c>
      <c r="AA1348" s="50"/>
      <c r="AB1348" s="50"/>
      <c r="AC1348" s="51" t="s">
        <v>40</v>
      </c>
      <c r="AD1348" s="54"/>
      <c r="AE1348" s="50"/>
      <c r="AF1348" s="50"/>
      <c r="AG1348" s="51"/>
      <c r="AH1348" s="54"/>
      <c r="AI1348" s="54"/>
      <c r="AJ1348" s="53"/>
      <c r="AK1348" s="55">
        <f t="shared" si="95"/>
        <v>8</v>
      </c>
      <c r="AL1348" s="56"/>
    </row>
    <row r="1349" spans="1:38" ht="37.5" customHeight="1">
      <c r="A1349" s="22">
        <f>VLOOKUP(C1349,[1]業者一覧!_xlnm.Database,3,FALSE)</f>
        <v>0</v>
      </c>
      <c r="B1349" s="22">
        <f>VLOOKUP(C1349,[1]業者一覧!_xlnm.Database,11,FALSE)</f>
        <v>1</v>
      </c>
      <c r="C1349" s="23">
        <v>126449</v>
      </c>
      <c r="D1349" s="42" t="str">
        <f t="shared" si="96"/>
        <v>04101126449</v>
      </c>
      <c r="E1349" s="43" t="str">
        <f>VLOOKUP(C1349,[1]業者一覧!_xlnm.Database,2,FALSE)</f>
        <v>㈲平原建設</v>
      </c>
      <c r="F1349" s="44">
        <f>VLOOKUP(C1349,[1]業者一覧!_xlnm.Database,4,FALSE)</f>
        <v>42478</v>
      </c>
      <c r="G1349" s="45">
        <f t="shared" si="98"/>
        <v>44303</v>
      </c>
      <c r="H1349" s="46" t="str">
        <f>VLOOKUP(C1349,[1]業者一覧!_xlnm.Database,12,FALSE)</f>
        <v>平原 和幸</v>
      </c>
      <c r="I1349" s="46" t="str">
        <f>VLOOKUP(C1349,[1]業者一覧!_xlnm.Database,13,FALSE)</f>
        <v>ﾋﾗﾊﾞﾙｹﾝｾﾂ</v>
      </c>
      <c r="J1349" s="29">
        <f>VLOOKUP(C1349,[1]業者一覧!_xlnm.Database,16,FALSE)</f>
        <v>8400202</v>
      </c>
      <c r="K1349" s="43" t="str">
        <f>VLOOKUP(C1349,[1]業者一覧!_xlnm.Database,17,FALSE)</f>
        <v>佐賀県佐賀市大和町大字久池井3603</v>
      </c>
      <c r="L1349" s="47" t="str">
        <f>VLOOKUP(C1349,[1]業者一覧!_xlnm.Database,18,FALSE)</f>
        <v>0952-62-4521</v>
      </c>
      <c r="M1349" s="48" t="str">
        <f>VLOOKUP(C1349,[1]業者一覧!_xlnm.Database,19,FALSE)</f>
        <v>佐内</v>
      </c>
      <c r="N1349" s="49"/>
      <c r="O1349" s="50"/>
      <c r="P1349" s="50"/>
      <c r="Q1349" s="50"/>
      <c r="R1349" s="51"/>
      <c r="S1349" s="52"/>
      <c r="T1349" s="50"/>
      <c r="U1349" s="50" t="s">
        <v>38</v>
      </c>
      <c r="V1349" s="50"/>
      <c r="W1349" s="51"/>
      <c r="X1349" s="53"/>
      <c r="Y1349" s="52"/>
      <c r="Z1349" s="50"/>
      <c r="AA1349" s="50"/>
      <c r="AB1349" s="50"/>
      <c r="AC1349" s="51" t="s">
        <v>38</v>
      </c>
      <c r="AD1349" s="54"/>
      <c r="AE1349" s="50"/>
      <c r="AF1349" s="50"/>
      <c r="AG1349" s="51"/>
      <c r="AH1349" s="54" t="s">
        <v>38</v>
      </c>
      <c r="AI1349" s="54"/>
      <c r="AJ1349" s="53"/>
      <c r="AK1349" s="55">
        <f t="shared" si="95"/>
        <v>2</v>
      </c>
      <c r="AL1349" s="56"/>
    </row>
    <row r="1350" spans="1:38" ht="37.5" customHeight="1">
      <c r="A1350" s="22">
        <f>VLOOKUP(C1350,[1]業者一覧!_xlnm.Database,3,FALSE)</f>
        <v>0</v>
      </c>
      <c r="B1350" s="22">
        <f>VLOOKUP(C1350,[1]業者一覧!_xlnm.Database,11,FALSE)</f>
        <v>3</v>
      </c>
      <c r="C1350" s="23">
        <v>14746</v>
      </c>
      <c r="D1350" s="42" t="str">
        <f t="shared" si="96"/>
        <v>04103014746</v>
      </c>
      <c r="E1350" s="43" t="str">
        <f>VLOOKUP(C1350,[1]業者一覧!_xlnm.Database,2,FALSE)</f>
        <v>㈲平山建設</v>
      </c>
      <c r="F1350" s="44">
        <f>VLOOKUP(C1350,[1]業者一覧!_xlnm.Database,4,FALSE)</f>
        <v>43512</v>
      </c>
      <c r="G1350" s="45">
        <f t="shared" si="98"/>
        <v>45337</v>
      </c>
      <c r="H1350" s="46" t="str">
        <f>VLOOKUP(C1350,[1]業者一覧!_xlnm.Database,12,FALSE)</f>
        <v>平山 徹</v>
      </c>
      <c r="I1350" s="46" t="str">
        <f>VLOOKUP(C1350,[1]業者一覧!_xlnm.Database,13,FALSE)</f>
        <v>ﾋﾗﾔﾏｹﾝｾﾂ</v>
      </c>
      <c r="J1350" s="29">
        <f>VLOOKUP(C1350,[1]業者一覧!_xlnm.Database,16,FALSE)</f>
        <v>8301211</v>
      </c>
      <c r="K1350" s="43" t="str">
        <f>VLOOKUP(C1350,[1]業者一覧!_xlnm.Database,17,FALSE)</f>
        <v>福岡県三井郡大刀洗町大字本郷2583-1</v>
      </c>
      <c r="L1350" s="47" t="str">
        <f>VLOOKUP(C1350,[1]業者一覧!_xlnm.Database,18,FALSE)</f>
        <v>0942-77-0020</v>
      </c>
      <c r="M1350" s="48" t="str">
        <f>VLOOKUP(C1350,[1]業者一覧!_xlnm.Database,19,FALSE)</f>
        <v>鳥外</v>
      </c>
      <c r="N1350" s="49"/>
      <c r="O1350" s="50"/>
      <c r="P1350" s="50"/>
      <c r="Q1350" s="50"/>
      <c r="R1350" s="51"/>
      <c r="S1350" s="52" t="s">
        <v>38</v>
      </c>
      <c r="T1350" s="50" t="s">
        <v>38</v>
      </c>
      <c r="U1350" s="50" t="s">
        <v>38</v>
      </c>
      <c r="V1350" s="50" t="s">
        <v>38</v>
      </c>
      <c r="W1350" s="51"/>
      <c r="X1350" s="53"/>
      <c r="Y1350" s="52"/>
      <c r="Z1350" s="50" t="s">
        <v>38</v>
      </c>
      <c r="AA1350" s="50" t="s">
        <v>38</v>
      </c>
      <c r="AB1350" s="50"/>
      <c r="AC1350" s="51" t="s">
        <v>40</v>
      </c>
      <c r="AD1350" s="54"/>
      <c r="AE1350" s="50"/>
      <c r="AF1350" s="50"/>
      <c r="AG1350" s="51"/>
      <c r="AH1350" s="54" t="s">
        <v>38</v>
      </c>
      <c r="AI1350" s="54"/>
      <c r="AJ1350" s="53"/>
      <c r="AK1350" s="55">
        <f t="shared" si="95"/>
        <v>7</v>
      </c>
      <c r="AL1350" s="56"/>
    </row>
    <row r="1351" spans="1:38" ht="37.5" customHeight="1">
      <c r="A1351" s="22">
        <f>VLOOKUP(C1351,[1]業者一覧!_xlnm.Database,3,FALSE)</f>
        <v>0</v>
      </c>
      <c r="B1351" s="22">
        <f>VLOOKUP(C1351,[1]業者一覧!_xlnm.Database,11,FALSE)</f>
        <v>1</v>
      </c>
      <c r="C1351" s="23">
        <v>203577</v>
      </c>
      <c r="D1351" s="42" t="str">
        <f t="shared" si="96"/>
        <v>04101203577</v>
      </c>
      <c r="E1351" s="43" t="str">
        <f>VLOOKUP(C1351,[1]業者一覧!_xlnm.Database,2,FALSE)</f>
        <v>㈱ビルズ</v>
      </c>
      <c r="F1351" s="44">
        <f>VLOOKUP(C1351,[1]業者一覧!_xlnm.Database,4,FALSE)</f>
        <v>43613</v>
      </c>
      <c r="G1351" s="45">
        <f t="shared" si="98"/>
        <v>45439</v>
      </c>
      <c r="H1351" s="46" t="str">
        <f>VLOOKUP(C1351,[1]業者一覧!_xlnm.Database,12,FALSE)</f>
        <v>近岡 敦</v>
      </c>
      <c r="I1351" s="46" t="str">
        <f>VLOOKUP(C1351,[1]業者一覧!_xlnm.Database,13,FALSE)</f>
        <v>ﾋﾞﾙｽﾞ</v>
      </c>
      <c r="J1351" s="29" t="str">
        <f>VLOOKUP(C1351,[1]業者一覧!_xlnm.Database,16,FALSE)</f>
        <v>805-0061</v>
      </c>
      <c r="K1351" s="43" t="str">
        <f>VLOOKUP(C1351,[1]業者一覧!_xlnm.Database,17,FALSE)</f>
        <v>福岡県北九州市八幡東区西本町3-6-2-1401</v>
      </c>
      <c r="L1351" s="47" t="str">
        <f>VLOOKUP(C1351,[1]業者一覧!_xlnm.Database,18,FALSE)</f>
        <v>093-662-8551</v>
      </c>
      <c r="M1351" s="48" t="str">
        <f>VLOOKUP(C1351,[1]業者一覧!_xlnm.Database,19,FALSE)</f>
        <v>佐外</v>
      </c>
      <c r="N1351" s="49" t="s">
        <v>40</v>
      </c>
      <c r="O1351" s="50" t="s">
        <v>40</v>
      </c>
      <c r="P1351" s="50" t="s">
        <v>40</v>
      </c>
      <c r="Q1351" s="50" t="s">
        <v>40</v>
      </c>
      <c r="R1351" s="51" t="s">
        <v>40</v>
      </c>
      <c r="S1351" s="52" t="s">
        <v>40</v>
      </c>
      <c r="T1351" s="50" t="s">
        <v>40</v>
      </c>
      <c r="U1351" s="50" t="s">
        <v>40</v>
      </c>
      <c r="V1351" s="50" t="s">
        <v>40</v>
      </c>
      <c r="W1351" s="51" t="s">
        <v>40</v>
      </c>
      <c r="X1351" s="53"/>
      <c r="Y1351" s="52" t="s">
        <v>40</v>
      </c>
      <c r="Z1351" s="50" t="s">
        <v>40</v>
      </c>
      <c r="AA1351" s="50" t="s">
        <v>40</v>
      </c>
      <c r="AB1351" s="50" t="s">
        <v>40</v>
      </c>
      <c r="AC1351" s="51" t="s">
        <v>40</v>
      </c>
      <c r="AD1351" s="54"/>
      <c r="AE1351" s="50"/>
      <c r="AF1351" s="50" t="s">
        <v>40</v>
      </c>
      <c r="AG1351" s="51"/>
      <c r="AH1351" s="54" t="s">
        <v>38</v>
      </c>
      <c r="AI1351" s="54" t="s">
        <v>40</v>
      </c>
      <c r="AJ1351" s="53" t="s">
        <v>40</v>
      </c>
      <c r="AK1351" s="55">
        <f t="shared" si="95"/>
        <v>16</v>
      </c>
      <c r="AL1351" s="56"/>
    </row>
    <row r="1352" spans="1:38" ht="45" customHeight="1">
      <c r="A1352" s="22">
        <f>VLOOKUP(C1352,[1]業者一覧!_xlnm.Database,3,FALSE)</f>
        <v>0</v>
      </c>
      <c r="B1352" s="22">
        <f>VLOOKUP(C1352,[1]業者一覧!_xlnm.Database,11,FALSE)</f>
        <v>1</v>
      </c>
      <c r="C1352" s="23">
        <v>185966</v>
      </c>
      <c r="D1352" s="42" t="str">
        <f t="shared" si="96"/>
        <v>04101185966</v>
      </c>
      <c r="E1352" s="43" t="str">
        <f>VLOOKUP(C1352,[1]業者一覧!_xlnm.Database,2,FALSE)</f>
        <v>㈱弘岡興業</v>
      </c>
      <c r="F1352" s="44">
        <f>VLOOKUP(C1352,[1]業者一覧!_xlnm.Database,4,FALSE)</f>
        <v>42328</v>
      </c>
      <c r="G1352" s="45">
        <f t="shared" si="98"/>
        <v>44154</v>
      </c>
      <c r="H1352" s="46" t="str">
        <f>VLOOKUP(C1352,[1]業者一覧!_xlnm.Database,12,FALSE)</f>
        <v>岡 弘泰</v>
      </c>
      <c r="I1352" s="46" t="str">
        <f>VLOOKUP(C1352,[1]業者一覧!_xlnm.Database,13,FALSE)</f>
        <v>ﾋﾛｵｶｺｳｷﾞｮｳ</v>
      </c>
      <c r="J1352" s="29" t="str">
        <f>VLOOKUP(C1352,[1]業者一覧!_xlnm.Database,16,FALSE)</f>
        <v>838-0125</v>
      </c>
      <c r="K1352" s="43" t="str">
        <f>VLOOKUP(C1352,[1]業者一覧!_xlnm.Database,17,FALSE)</f>
        <v>福岡県小郡市二タ1246-1</v>
      </c>
      <c r="L1352" s="47" t="str">
        <f>VLOOKUP(C1352,[1]業者一覧!_xlnm.Database,18,FALSE)</f>
        <v>0942-55-9519</v>
      </c>
      <c r="M1352" s="48" t="str">
        <f>VLOOKUP(C1352,[1]業者一覧!_xlnm.Database,19,FALSE)</f>
        <v>佐外</v>
      </c>
      <c r="N1352" s="32"/>
      <c r="O1352" s="60" t="s">
        <v>40</v>
      </c>
      <c r="P1352" s="50"/>
      <c r="Q1352" s="50"/>
      <c r="R1352" s="51"/>
      <c r="S1352" s="52" t="s">
        <v>40</v>
      </c>
      <c r="T1352" s="50" t="s">
        <v>40</v>
      </c>
      <c r="U1352" s="50" t="s">
        <v>40</v>
      </c>
      <c r="V1352" s="50" t="s">
        <v>38</v>
      </c>
      <c r="W1352" s="51"/>
      <c r="X1352" s="53"/>
      <c r="Y1352" s="35" t="s">
        <v>38</v>
      </c>
      <c r="Z1352" s="33" t="s">
        <v>38</v>
      </c>
      <c r="AA1352" s="33" t="s">
        <v>38</v>
      </c>
      <c r="AB1352" s="33"/>
      <c r="AC1352" s="34" t="s">
        <v>38</v>
      </c>
      <c r="AD1352" s="38"/>
      <c r="AE1352" s="33"/>
      <c r="AF1352" s="33"/>
      <c r="AG1352" s="34"/>
      <c r="AH1352" s="38" t="s">
        <v>38</v>
      </c>
      <c r="AI1352" s="38"/>
      <c r="AJ1352" s="41"/>
      <c r="AK1352" s="39">
        <f t="shared" si="95"/>
        <v>9</v>
      </c>
      <c r="AL1352" s="56"/>
    </row>
    <row r="1353" spans="1:38" ht="37.5" customHeight="1">
      <c r="A1353" s="22">
        <f>VLOOKUP(C1353,[1]業者一覧!_xlnm.Database,3,FALSE)</f>
        <v>0</v>
      </c>
      <c r="B1353" s="22">
        <f>VLOOKUP(C1353,[1]業者一覧!_xlnm.Database,11,FALSE)</f>
        <v>3</v>
      </c>
      <c r="C1353" s="23">
        <v>35304</v>
      </c>
      <c r="D1353" s="42" t="str">
        <f t="shared" si="96"/>
        <v>04103035304</v>
      </c>
      <c r="E1353" s="43" t="str">
        <f>VLOOKUP(C1353,[1]業者一覧!_xlnm.Database,2,FALSE)</f>
        <v>広島炭化工業㈱</v>
      </c>
      <c r="F1353" s="44">
        <f>VLOOKUP(C1353,[1]業者一覧!_xlnm.Database,4,FALSE)</f>
        <v>43190</v>
      </c>
      <c r="G1353" s="45">
        <f t="shared" si="98"/>
        <v>45015</v>
      </c>
      <c r="H1353" s="46" t="str">
        <f>VLOOKUP(C1353,[1]業者一覧!_xlnm.Database,12,FALSE)</f>
        <v>増長 秀樹</v>
      </c>
      <c r="I1353" s="46" t="str">
        <f>VLOOKUP(C1353,[1]業者一覧!_xlnm.Database,13,FALSE)</f>
        <v>ﾋﾛｼﾏﾀﾝｶｺｳｷﾞｮｳ</v>
      </c>
      <c r="J1353" s="29">
        <f>VLOOKUP(C1353,[1]業者一覧!_xlnm.Database,16,FALSE)</f>
        <v>7380021</v>
      </c>
      <c r="K1353" s="43" t="str">
        <f>VLOOKUP(C1353,[1]業者一覧!_xlnm.Database,17,FALSE)</f>
        <v>広島県廿日市市木材港北9-11</v>
      </c>
      <c r="L1353" s="47" t="str">
        <f>VLOOKUP(C1353,[1]業者一覧!_xlnm.Database,18,FALSE)</f>
        <v>0829-32-5211</v>
      </c>
      <c r="M1353" s="48" t="str">
        <f>VLOOKUP(C1353,[1]業者一覧!_xlnm.Database,19,FALSE)</f>
        <v>鳥外</v>
      </c>
      <c r="N1353" s="49"/>
      <c r="O1353" s="50" t="s">
        <v>39</v>
      </c>
      <c r="P1353" s="50"/>
      <c r="Q1353" s="50"/>
      <c r="R1353" s="51"/>
      <c r="S1353" s="52"/>
      <c r="T1353" s="50"/>
      <c r="U1353" s="50" t="s">
        <v>38</v>
      </c>
      <c r="V1353" s="50"/>
      <c r="W1353" s="51"/>
      <c r="X1353" s="53"/>
      <c r="Y1353" s="52"/>
      <c r="Z1353" s="50"/>
      <c r="AA1353" s="50"/>
      <c r="AB1353" s="50"/>
      <c r="AC1353" s="51"/>
      <c r="AD1353" s="54"/>
      <c r="AE1353" s="50"/>
      <c r="AF1353" s="50"/>
      <c r="AG1353" s="51"/>
      <c r="AH1353" s="54"/>
      <c r="AI1353" s="54"/>
      <c r="AJ1353" s="53"/>
      <c r="AK1353" s="55">
        <f t="shared" si="95"/>
        <v>2</v>
      </c>
      <c r="AL1353" s="56" t="s">
        <v>144</v>
      </c>
    </row>
    <row r="1354" spans="1:38" ht="37.5" customHeight="1">
      <c r="A1354" s="22">
        <f>VLOOKUP(C1354,[1]業者一覧!_xlnm.Database,3,FALSE)</f>
        <v>1</v>
      </c>
      <c r="B1354" s="22">
        <f>VLOOKUP(C1354,[1]業者一覧!_xlnm.Database,11,FALSE)</f>
        <v>1</v>
      </c>
      <c r="C1354" s="23">
        <v>196356</v>
      </c>
      <c r="D1354" s="42" t="str">
        <f t="shared" si="96"/>
        <v>04111196356</v>
      </c>
      <c r="E1354" s="43" t="str">
        <f>VLOOKUP(C1354,[1]業者一覧!_xlnm.Database,2,FALSE)</f>
        <v>㈱廣瀬建設</v>
      </c>
      <c r="F1354" s="44">
        <f>VLOOKUP(C1354,[1]業者一覧!_xlnm.Database,4,FALSE)</f>
        <v>42948</v>
      </c>
      <c r="G1354" s="45">
        <f t="shared" si="98"/>
        <v>44773</v>
      </c>
      <c r="H1354" s="46" t="str">
        <f>VLOOKUP(C1354,[1]業者一覧!_xlnm.Database,12,FALSE)</f>
        <v>廣瀬 信一</v>
      </c>
      <c r="I1354" s="46" t="str">
        <f>VLOOKUP(C1354,[1]業者一覧!_xlnm.Database,13,FALSE)</f>
        <v>ﾋﾛｾｹﾝｾﾂ</v>
      </c>
      <c r="J1354" s="29">
        <f>VLOOKUP(C1354,[1]業者一覧!_xlnm.Database,16,FALSE)</f>
        <v>8490202</v>
      </c>
      <c r="K1354" s="43" t="str">
        <f>VLOOKUP(C1354,[1]業者一覧!_xlnm.Database,17,FALSE)</f>
        <v>佐賀県佐賀市久保田町久富3223-5</v>
      </c>
      <c r="L1354" s="47" t="str">
        <f>VLOOKUP(C1354,[1]業者一覧!_xlnm.Database,18,FALSE)</f>
        <v>0952-51-3098</v>
      </c>
      <c r="M1354" s="48" t="str">
        <f>VLOOKUP(C1354,[1]業者一覧!_xlnm.Database,19,FALSE)</f>
        <v>佐内</v>
      </c>
      <c r="N1354" s="49" t="s">
        <v>38</v>
      </c>
      <c r="O1354" s="50" t="s">
        <v>38</v>
      </c>
      <c r="P1354" s="50"/>
      <c r="Q1354" s="50"/>
      <c r="R1354" s="51"/>
      <c r="S1354" s="52" t="s">
        <v>48</v>
      </c>
      <c r="T1354" s="50" t="s">
        <v>48</v>
      </c>
      <c r="U1354" s="50" t="s">
        <v>38</v>
      </c>
      <c r="V1354" s="50" t="s">
        <v>38</v>
      </c>
      <c r="W1354" s="51"/>
      <c r="X1354" s="53"/>
      <c r="Y1354" s="52" t="s">
        <v>38</v>
      </c>
      <c r="Z1354" s="50" t="s">
        <v>48</v>
      </c>
      <c r="AA1354" s="50" t="s">
        <v>48</v>
      </c>
      <c r="AB1354" s="50"/>
      <c r="AC1354" s="51" t="s">
        <v>38</v>
      </c>
      <c r="AD1354" s="54"/>
      <c r="AE1354" s="50"/>
      <c r="AF1354" s="50"/>
      <c r="AG1354" s="51"/>
      <c r="AH1354" s="54" t="s">
        <v>38</v>
      </c>
      <c r="AI1354" s="54"/>
      <c r="AJ1354" s="53"/>
      <c r="AK1354" s="55">
        <f t="shared" si="95"/>
        <v>10</v>
      </c>
      <c r="AL1354" s="56"/>
    </row>
    <row r="1355" spans="1:38" ht="37.5" customHeight="1">
      <c r="A1355" s="22">
        <f>VLOOKUP(C1355,[1]業者一覧!_xlnm.Database,3,FALSE)</f>
        <v>0</v>
      </c>
      <c r="B1355" s="22">
        <f>VLOOKUP(C1355,[1]業者一覧!_xlnm.Database,11,FALSE)</f>
        <v>1</v>
      </c>
      <c r="C1355" s="23">
        <v>185947</v>
      </c>
      <c r="D1355" s="42" t="str">
        <f t="shared" si="96"/>
        <v>04101185947</v>
      </c>
      <c r="E1355" s="43" t="str">
        <f>VLOOKUP(C1355,[1]業者一覧!_xlnm.Database,2,FALSE)</f>
        <v>廣掃建㈱</v>
      </c>
      <c r="F1355" s="44">
        <f>VLOOKUP(C1355,[1]業者一覧!_xlnm.Database,4,FALSE)</f>
        <v>42947</v>
      </c>
      <c r="G1355" s="45">
        <f t="shared" si="98"/>
        <v>44772</v>
      </c>
      <c r="H1355" s="46" t="str">
        <f>VLOOKUP(C1355,[1]業者一覧!_xlnm.Database,12,FALSE)</f>
        <v>廣池 尊雄</v>
      </c>
      <c r="I1355" s="46" t="str">
        <f>VLOOKUP(C1355,[1]業者一覧!_xlnm.Database,13,FALSE)</f>
        <v>ﾋﾛｿｳｹﾝ</v>
      </c>
      <c r="J1355" s="29" t="str">
        <f>VLOOKUP(C1355,[1]業者一覧!_xlnm.Database,16,FALSE)</f>
        <v>812-0007</v>
      </c>
      <c r="K1355" s="43" t="str">
        <f>VLOOKUP(C1355,[1]業者一覧!_xlnm.Database,17,FALSE)</f>
        <v>福岡県福岡市博多区東比恵3-11-9</v>
      </c>
      <c r="L1355" s="47" t="str">
        <f>VLOOKUP(C1355,[1]業者一覧!_xlnm.Database,18,FALSE)</f>
        <v>092-408-7200</v>
      </c>
      <c r="M1355" s="48" t="str">
        <f>VLOOKUP(C1355,[1]業者一覧!_xlnm.Database,19,FALSE)</f>
        <v>佐外</v>
      </c>
      <c r="N1355" s="32"/>
      <c r="O1355" s="60" t="s">
        <v>40</v>
      </c>
      <c r="P1355" s="50"/>
      <c r="Q1355" s="50"/>
      <c r="R1355" s="51"/>
      <c r="S1355" s="52" t="s">
        <v>40</v>
      </c>
      <c r="T1355" s="50" t="s">
        <v>40</v>
      </c>
      <c r="U1355" s="50" t="s">
        <v>40</v>
      </c>
      <c r="V1355" s="50" t="s">
        <v>38</v>
      </c>
      <c r="W1355" s="51"/>
      <c r="X1355" s="53"/>
      <c r="Y1355" s="35" t="s">
        <v>38</v>
      </c>
      <c r="Z1355" s="33" t="s">
        <v>38</v>
      </c>
      <c r="AA1355" s="33" t="s">
        <v>38</v>
      </c>
      <c r="AB1355" s="33"/>
      <c r="AC1355" s="34" t="s">
        <v>38</v>
      </c>
      <c r="AD1355" s="38"/>
      <c r="AE1355" s="33"/>
      <c r="AF1355" s="33"/>
      <c r="AG1355" s="34"/>
      <c r="AH1355" s="38"/>
      <c r="AI1355" s="38"/>
      <c r="AJ1355" s="41"/>
      <c r="AK1355" s="39">
        <f t="shared" si="95"/>
        <v>9</v>
      </c>
      <c r="AL1355" s="56"/>
    </row>
    <row r="1356" spans="1:38" ht="37.5" customHeight="1">
      <c r="A1356" s="22">
        <f>VLOOKUP(C1356,[1]業者一覧!_xlnm.Database,3,FALSE)</f>
        <v>0</v>
      </c>
      <c r="B1356" s="22">
        <f>VLOOKUP(C1356,[1]業者一覧!_xlnm.Database,11,FALSE)</f>
        <v>1</v>
      </c>
      <c r="C1356" s="23">
        <v>188789</v>
      </c>
      <c r="D1356" s="42" t="str">
        <f t="shared" si="96"/>
        <v>04101188789</v>
      </c>
      <c r="E1356" s="43" t="str">
        <f>VLOOKUP(C1356,[1]業者一覧!_xlnm.Database,2,FALSE)</f>
        <v>滉王㈱</v>
      </c>
      <c r="F1356" s="44">
        <f>VLOOKUP(C1356,[1]業者一覧!_xlnm.Database,4,FALSE)</f>
        <v>42704</v>
      </c>
      <c r="G1356" s="45">
        <f t="shared" si="98"/>
        <v>44529</v>
      </c>
      <c r="H1356" s="46" t="str">
        <f>VLOOKUP(C1356,[1]業者一覧!_xlnm.Database,12,FALSE)</f>
        <v>田中 元晴</v>
      </c>
      <c r="I1356" s="46" t="str">
        <f>VLOOKUP(C1356,[1]業者一覧!_xlnm.Database,13,FALSE)</f>
        <v>ﾋﾛﾀｶ</v>
      </c>
      <c r="J1356" s="29" t="str">
        <f>VLOOKUP(C1356,[1]業者一覧!_xlnm.Database,16,FALSE)</f>
        <v>830-0111</v>
      </c>
      <c r="K1356" s="43" t="str">
        <f>VLOOKUP(C1356,[1]業者一覧!_xlnm.Database,17,FALSE)</f>
        <v>福岡県久留米市三潴町西牟田6333-21</v>
      </c>
      <c r="L1356" s="47" t="str">
        <f>VLOOKUP(C1356,[1]業者一覧!_xlnm.Database,18,FALSE)</f>
        <v>0942-65-2213</v>
      </c>
      <c r="M1356" s="48" t="str">
        <f>VLOOKUP(C1356,[1]業者一覧!_xlnm.Database,19,FALSE)</f>
        <v>佐外</v>
      </c>
      <c r="N1356" s="32"/>
      <c r="O1356" s="60" t="s">
        <v>38</v>
      </c>
      <c r="P1356" s="50"/>
      <c r="Q1356" s="50"/>
      <c r="R1356" s="51"/>
      <c r="S1356" s="52" t="s">
        <v>38</v>
      </c>
      <c r="T1356" s="50" t="s">
        <v>38</v>
      </c>
      <c r="U1356" s="50" t="s">
        <v>38</v>
      </c>
      <c r="V1356" s="50" t="s">
        <v>38</v>
      </c>
      <c r="W1356" s="51"/>
      <c r="X1356" s="53"/>
      <c r="Y1356" s="35" t="s">
        <v>38</v>
      </c>
      <c r="Z1356" s="33" t="s">
        <v>38</v>
      </c>
      <c r="AA1356" s="33" t="s">
        <v>38</v>
      </c>
      <c r="AB1356" s="33"/>
      <c r="AC1356" s="34" t="s">
        <v>38</v>
      </c>
      <c r="AD1356" s="38"/>
      <c r="AE1356" s="33"/>
      <c r="AF1356" s="33"/>
      <c r="AG1356" s="34"/>
      <c r="AH1356" s="38" t="s">
        <v>38</v>
      </c>
      <c r="AI1356" s="38"/>
      <c r="AJ1356" s="41"/>
      <c r="AK1356" s="39">
        <f t="shared" si="95"/>
        <v>9</v>
      </c>
      <c r="AL1356" s="56"/>
    </row>
    <row r="1357" spans="1:38" ht="37.5" customHeight="1">
      <c r="A1357" s="22">
        <f>VLOOKUP(C1357,[1]業者一覧!_xlnm.Database,3,FALSE)</f>
        <v>0</v>
      </c>
      <c r="B1357" s="22">
        <f>VLOOKUP(C1357,[1]業者一覧!_xlnm.Database,11,FALSE)</f>
        <v>1</v>
      </c>
      <c r="C1357" s="23">
        <v>100254</v>
      </c>
      <c r="D1357" s="42" t="str">
        <f t="shared" si="96"/>
        <v>04101100254</v>
      </c>
      <c r="E1357" s="43" t="str">
        <f>VLOOKUP(C1357,[1]業者一覧!_xlnm.Database,2,FALSE)</f>
        <v>㈲廣谷環境開発</v>
      </c>
      <c r="F1357" s="44">
        <f>VLOOKUP(C1357,[1]業者一覧!_xlnm.Database,4,FALSE)</f>
        <v>42740</v>
      </c>
      <c r="G1357" s="45">
        <f t="shared" si="98"/>
        <v>44565</v>
      </c>
      <c r="H1357" s="46" t="str">
        <f>VLOOKUP(C1357,[1]業者一覧!_xlnm.Database,12,FALSE)</f>
        <v>廣谷 慎也</v>
      </c>
      <c r="I1357" s="46" t="str">
        <f>VLOOKUP(C1357,[1]業者一覧!_xlnm.Database,13,FALSE)</f>
        <v>ﾋﾛﾀﾆｶﾝｷｮｳｶｲﾊﾂ</v>
      </c>
      <c r="J1357" s="29" t="str">
        <f>VLOOKUP(C1357,[1]業者一覧!_xlnm.Database,16,FALSE)</f>
        <v>854-0125</v>
      </c>
      <c r="K1357" s="43" t="str">
        <f>VLOOKUP(C1357,[1]業者一覧!_xlnm.Database,17,FALSE)</f>
        <v>長崎県諫早市早見町1275-28</v>
      </c>
      <c r="L1357" s="47" t="str">
        <f>VLOOKUP(C1357,[1]業者一覧!_xlnm.Database,18,FALSE)</f>
        <v>0957-28-0555</v>
      </c>
      <c r="M1357" s="48" t="str">
        <f>VLOOKUP(C1357,[1]業者一覧!_xlnm.Database,19,FALSE)</f>
        <v>佐外</v>
      </c>
      <c r="N1357" s="49" t="s">
        <v>38</v>
      </c>
      <c r="O1357" s="50" t="s">
        <v>38</v>
      </c>
      <c r="P1357" s="50"/>
      <c r="Q1357" s="50"/>
      <c r="R1357" s="51"/>
      <c r="S1357" s="52" t="s">
        <v>38</v>
      </c>
      <c r="T1357" s="50" t="s">
        <v>38</v>
      </c>
      <c r="U1357" s="50" t="s">
        <v>38</v>
      </c>
      <c r="V1357" s="50" t="s">
        <v>38</v>
      </c>
      <c r="W1357" s="51"/>
      <c r="X1357" s="53"/>
      <c r="Y1357" s="52" t="s">
        <v>38</v>
      </c>
      <c r="Z1357" s="50" t="s">
        <v>38</v>
      </c>
      <c r="AA1357" s="50" t="s">
        <v>38</v>
      </c>
      <c r="AB1357" s="50"/>
      <c r="AC1357" s="51" t="s">
        <v>38</v>
      </c>
      <c r="AD1357" s="54"/>
      <c r="AE1357" s="50"/>
      <c r="AF1357" s="50"/>
      <c r="AG1357" s="51"/>
      <c r="AH1357" s="54" t="s">
        <v>38</v>
      </c>
      <c r="AI1357" s="54"/>
      <c r="AJ1357" s="53"/>
      <c r="AK1357" s="55">
        <f t="shared" si="95"/>
        <v>10</v>
      </c>
      <c r="AL1357" s="56"/>
    </row>
    <row r="1358" spans="1:38" ht="37.5" customHeight="1">
      <c r="A1358" s="22">
        <f>VLOOKUP(C1358,[1]業者一覧!_xlnm.Database,3,FALSE)</f>
        <v>0</v>
      </c>
      <c r="B1358" s="22">
        <f>VLOOKUP(C1358,[1]業者一覧!_xlnm.Database,11,FALSE)</f>
        <v>1</v>
      </c>
      <c r="C1358" s="23">
        <v>153734</v>
      </c>
      <c r="D1358" s="42" t="str">
        <f t="shared" si="96"/>
        <v>04101153734</v>
      </c>
      <c r="E1358" s="43" t="str">
        <f>VLOOKUP(C1358,[1]業者一覧!_xlnm.Database,2,FALSE)</f>
        <v>㈲博恭ワークメイト</v>
      </c>
      <c r="F1358" s="44">
        <f>VLOOKUP(C1358,[1]業者一覧!_xlnm.Database,4,FALSE)</f>
        <v>42157</v>
      </c>
      <c r="G1358" s="45">
        <f t="shared" si="98"/>
        <v>43983</v>
      </c>
      <c r="H1358" s="46" t="str">
        <f>VLOOKUP(C1358,[1]業者一覧!_xlnm.Database,12,FALSE)</f>
        <v>田中 礼子</v>
      </c>
      <c r="I1358" s="46" t="str">
        <f>VLOOKUP(C1358,[1]業者一覧!_xlnm.Database,13,FALSE)</f>
        <v>ﾋﾛﾔｽﾜｰｸﾒｲﾄ</v>
      </c>
      <c r="J1358" s="29" t="str">
        <f>VLOOKUP(C1358,[1]業者一覧!_xlnm.Database,16,FALSE)</f>
        <v>814-0142</v>
      </c>
      <c r="K1358" s="43" t="str">
        <f>VLOOKUP(C1358,[1]業者一覧!_xlnm.Database,17,FALSE)</f>
        <v>福岡県福岡市城南区片江3-2-5</v>
      </c>
      <c r="L1358" s="47" t="str">
        <f>VLOOKUP(C1358,[1]業者一覧!_xlnm.Database,18,FALSE)</f>
        <v>092-874-6601</v>
      </c>
      <c r="M1358" s="48" t="str">
        <f>VLOOKUP(C1358,[1]業者一覧!_xlnm.Database,19,FALSE)</f>
        <v>佐外</v>
      </c>
      <c r="N1358" s="49"/>
      <c r="O1358" s="50"/>
      <c r="P1358" s="50"/>
      <c r="Q1358" s="50"/>
      <c r="R1358" s="51"/>
      <c r="S1358" s="52" t="s">
        <v>38</v>
      </c>
      <c r="T1358" s="50" t="s">
        <v>38</v>
      </c>
      <c r="U1358" s="50" t="s">
        <v>38</v>
      </c>
      <c r="V1358" s="50" t="s">
        <v>38</v>
      </c>
      <c r="W1358" s="51"/>
      <c r="X1358" s="53"/>
      <c r="Y1358" s="52" t="s">
        <v>38</v>
      </c>
      <c r="Z1358" s="50" t="s">
        <v>38</v>
      </c>
      <c r="AA1358" s="50" t="s">
        <v>38</v>
      </c>
      <c r="AB1358" s="50"/>
      <c r="AC1358" s="51" t="s">
        <v>38</v>
      </c>
      <c r="AD1358" s="54"/>
      <c r="AE1358" s="50"/>
      <c r="AF1358" s="50"/>
      <c r="AG1358" s="51"/>
      <c r="AH1358" s="54" t="s">
        <v>38</v>
      </c>
      <c r="AI1358" s="54"/>
      <c r="AJ1358" s="53"/>
      <c r="AK1358" s="55">
        <f t="shared" si="95"/>
        <v>8</v>
      </c>
      <c r="AL1358" s="56"/>
    </row>
    <row r="1359" spans="1:38" ht="37.5" customHeight="1">
      <c r="A1359" s="22">
        <f>VLOOKUP(C1359,[1]業者一覧!_xlnm.Database,3,FALSE)</f>
        <v>0</v>
      </c>
      <c r="B1359" s="22">
        <f>VLOOKUP(C1359,[1]業者一覧!_xlnm.Database,11,FALSE)</f>
        <v>7</v>
      </c>
      <c r="C1359" s="23">
        <v>187620</v>
      </c>
      <c r="D1359" s="42" t="str">
        <f t="shared" si="96"/>
        <v>04107187620</v>
      </c>
      <c r="E1359" s="43" t="str">
        <f>VLOOKUP(C1359,[1]業者一覧!_xlnm.Database,2,FALSE)</f>
        <v>㈱ヒワタシ</v>
      </c>
      <c r="F1359" s="44">
        <f>VLOOKUP(C1359,[1]業者一覧!_xlnm.Database,4,FALSE)</f>
        <v>42410</v>
      </c>
      <c r="G1359" s="45">
        <f t="shared" si="98"/>
        <v>44236</v>
      </c>
      <c r="H1359" s="46" t="str">
        <f>VLOOKUP(C1359,[1]業者一覧!_xlnm.Database,12,FALSE)</f>
        <v>樋渡 文雄</v>
      </c>
      <c r="I1359" s="46" t="str">
        <f>VLOOKUP(C1359,[1]業者一覧!_xlnm.Database,13,FALSE)</f>
        <v>ﾋﾜﾀｼ</v>
      </c>
      <c r="J1359" s="29" t="str">
        <f>VLOOKUP(C1359,[1]業者一覧!_xlnm.Database,16,FALSE)</f>
        <v>843-0151</v>
      </c>
      <c r="K1359" s="43" t="str">
        <f>VLOOKUP(C1359,[1]業者一覧!_xlnm.Database,17,FALSE)</f>
        <v>佐賀県武雄市若木町大字川古9368</v>
      </c>
      <c r="L1359" s="47" t="str">
        <f>VLOOKUP(C1359,[1]業者一覧!_xlnm.Database,18,FALSE)</f>
        <v>0954-26-2012</v>
      </c>
      <c r="M1359" s="48" t="str">
        <f>VLOOKUP(C1359,[1]業者一覧!_xlnm.Database,19,FALSE)</f>
        <v>杵内</v>
      </c>
      <c r="N1359" s="49"/>
      <c r="O1359" s="50"/>
      <c r="P1359" s="50"/>
      <c r="Q1359" s="50"/>
      <c r="R1359" s="51"/>
      <c r="S1359" s="52" t="s">
        <v>38</v>
      </c>
      <c r="T1359" s="50" t="s">
        <v>38</v>
      </c>
      <c r="U1359" s="50" t="s">
        <v>38</v>
      </c>
      <c r="V1359" s="50" t="s">
        <v>38</v>
      </c>
      <c r="W1359" s="51"/>
      <c r="X1359" s="53"/>
      <c r="Y1359" s="52" t="s">
        <v>38</v>
      </c>
      <c r="Z1359" s="50" t="s">
        <v>38</v>
      </c>
      <c r="AA1359" s="50" t="s">
        <v>38</v>
      </c>
      <c r="AB1359" s="50"/>
      <c r="AC1359" s="51" t="s">
        <v>38</v>
      </c>
      <c r="AD1359" s="54"/>
      <c r="AE1359" s="50"/>
      <c r="AF1359" s="50"/>
      <c r="AG1359" s="51"/>
      <c r="AH1359" s="54" t="s">
        <v>38</v>
      </c>
      <c r="AI1359" s="54"/>
      <c r="AJ1359" s="53"/>
      <c r="AK1359" s="55">
        <f t="shared" si="95"/>
        <v>8</v>
      </c>
      <c r="AL1359" s="56"/>
    </row>
    <row r="1360" spans="1:38" ht="37.5" customHeight="1">
      <c r="A1360" s="22">
        <f>VLOOKUP(C1360,[1]業者一覧!_xlnm.Database,3,FALSE)</f>
        <v>0</v>
      </c>
      <c r="B1360" s="22">
        <f>VLOOKUP(C1360,[1]業者一覧!_xlnm.Database,11,FALSE)</f>
        <v>1</v>
      </c>
      <c r="C1360" s="23">
        <v>210987</v>
      </c>
      <c r="D1360" s="42" t="str">
        <f>0&amp;41&amp;A1360&amp;B1360&amp;VLOOKUP(C1360,桁合わせ,2)&amp;C1360</f>
        <v>04101210987</v>
      </c>
      <c r="E1360" s="43" t="str">
        <f>VLOOKUP(C1360,[1]業者一覧!_xlnm.Database,2,FALSE)</f>
        <v>㈱ファーストライン</v>
      </c>
      <c r="F1360" s="44">
        <f>VLOOKUP(C1360,[1]業者一覧!_xlnm.Database,4,FALSE)</f>
        <v>43727</v>
      </c>
      <c r="G1360" s="45">
        <f>EDATE(F1360,60)-1</f>
        <v>45553</v>
      </c>
      <c r="H1360" s="46" t="str">
        <f>VLOOKUP(C1360,[1]業者一覧!_xlnm.Database,12,FALSE)</f>
        <v>平尾 勝也</v>
      </c>
      <c r="I1360" s="46" t="str">
        <f>VLOOKUP(C1360,[1]業者一覧!_xlnm.Database,13,FALSE)</f>
        <v>ﾌｧｰｽﾄﾗｲﾝ</v>
      </c>
      <c r="J1360" s="29">
        <f>VLOOKUP(C1360,[1]業者一覧!_xlnm.Database,16,FALSE)</f>
        <v>8240053</v>
      </c>
      <c r="K1360" s="43" t="str">
        <f>VLOOKUP(C1360,[1]業者一覧!_xlnm.Database,17,FALSE)</f>
        <v>佐賀県神埼市千代田町直鳥字四本松810-1</v>
      </c>
      <c r="L1360" s="47" t="str">
        <f>VLOOKUP(C1360,[1]業者一覧!_xlnm.Database,18,FALSE)</f>
        <v>0952-37-7024</v>
      </c>
      <c r="M1360" s="48" t="str">
        <f>VLOOKUP(C1360,[1]業者一覧!_xlnm.Database,19,FALSE)</f>
        <v>佐内</v>
      </c>
      <c r="N1360" s="49" t="s">
        <v>40</v>
      </c>
      <c r="O1360" s="50" t="s">
        <v>38</v>
      </c>
      <c r="P1360" s="50" t="s">
        <v>40</v>
      </c>
      <c r="Q1360" s="50"/>
      <c r="R1360" s="51"/>
      <c r="S1360" s="52" t="s">
        <v>38</v>
      </c>
      <c r="T1360" s="50" t="s">
        <v>40</v>
      </c>
      <c r="U1360" s="50" t="s">
        <v>38</v>
      </c>
      <c r="V1360" s="50" t="s">
        <v>40</v>
      </c>
      <c r="W1360" s="51" t="s">
        <v>40</v>
      </c>
      <c r="X1360" s="53"/>
      <c r="Y1360" s="52" t="s">
        <v>40</v>
      </c>
      <c r="Z1360" s="50" t="s">
        <v>38</v>
      </c>
      <c r="AA1360" s="50" t="s">
        <v>38</v>
      </c>
      <c r="AB1360" s="50"/>
      <c r="AC1360" s="51" t="s">
        <v>38</v>
      </c>
      <c r="AD1360" s="54"/>
      <c r="AE1360" s="50"/>
      <c r="AF1360" s="50"/>
      <c r="AG1360" s="51"/>
      <c r="AH1360" s="54" t="s">
        <v>40</v>
      </c>
      <c r="AI1360" s="54" t="s">
        <v>40</v>
      </c>
      <c r="AJ1360" s="53"/>
      <c r="AK1360" s="55">
        <f>COUNTA(N1360:AG1360)</f>
        <v>12</v>
      </c>
      <c r="AL1360" s="56"/>
    </row>
    <row r="1361" spans="1:40" ht="37.5" customHeight="1">
      <c r="A1361" s="22">
        <f>VLOOKUP(C1361,[1]業者一覧!_xlnm.Database,3,FALSE)</f>
        <v>0</v>
      </c>
      <c r="B1361" s="22">
        <f>VLOOKUP(C1361,[1]業者一覧!_xlnm.Database,11,FALSE)</f>
        <v>1</v>
      </c>
      <c r="C1361" s="23">
        <v>191349</v>
      </c>
      <c r="D1361" s="42" t="str">
        <f t="shared" si="96"/>
        <v>04101191349</v>
      </c>
      <c r="E1361" s="43" t="str">
        <f>VLOOKUP(C1361,[1]業者一覧!_xlnm.Database,2,FALSE)</f>
        <v>㈱ファーストリバー</v>
      </c>
      <c r="F1361" s="44">
        <f>VLOOKUP(C1361,[1]業者一覧!_xlnm.Database,4,FALSE)</f>
        <v>42667</v>
      </c>
      <c r="G1361" s="45">
        <f t="shared" si="98"/>
        <v>44492</v>
      </c>
      <c r="H1361" s="46" t="str">
        <f>VLOOKUP(C1361,[1]業者一覧!_xlnm.Database,12,FALSE)</f>
        <v>野中 拓実</v>
      </c>
      <c r="I1361" s="46" t="str">
        <f>VLOOKUP(C1361,[1]業者一覧!_xlnm.Database,13,FALSE)</f>
        <v>ﾌｧｰｽﾄﾘﾊﾞｰ</v>
      </c>
      <c r="J1361" s="29">
        <f>VLOOKUP(C1361,[1]業者一覧!_xlnm.Database,16,FALSE)</f>
        <v>8400503</v>
      </c>
      <c r="K1361" s="43" t="str">
        <f>VLOOKUP(C1361,[1]業者一覧!_xlnm.Database,17,FALSE)</f>
        <v>佐賀県佐賀市富士町大字市川1328</v>
      </c>
      <c r="L1361" s="47" t="str">
        <f>VLOOKUP(C1361,[1]業者一覧!_xlnm.Database,18,FALSE)</f>
        <v>0952-58-2858</v>
      </c>
      <c r="M1361" s="48" t="str">
        <f>VLOOKUP(C1361,[1]業者一覧!_xlnm.Database,19,FALSE)</f>
        <v>佐内</v>
      </c>
      <c r="N1361" s="49"/>
      <c r="O1361" s="50" t="s">
        <v>38</v>
      </c>
      <c r="P1361" s="50"/>
      <c r="Q1361" s="50"/>
      <c r="R1361" s="51"/>
      <c r="S1361" s="52" t="s">
        <v>38</v>
      </c>
      <c r="T1361" s="50"/>
      <c r="U1361" s="50" t="s">
        <v>38</v>
      </c>
      <c r="V1361" s="50"/>
      <c r="W1361" s="51"/>
      <c r="X1361" s="53"/>
      <c r="Y1361" s="52"/>
      <c r="Z1361" s="50" t="s">
        <v>38</v>
      </c>
      <c r="AA1361" s="50" t="s">
        <v>38</v>
      </c>
      <c r="AB1361" s="50"/>
      <c r="AC1361" s="51" t="s">
        <v>38</v>
      </c>
      <c r="AD1361" s="54"/>
      <c r="AE1361" s="50"/>
      <c r="AF1361" s="50"/>
      <c r="AG1361" s="51"/>
      <c r="AH1361" s="54"/>
      <c r="AI1361" s="54"/>
      <c r="AJ1361" s="53"/>
      <c r="AK1361" s="55">
        <f t="shared" si="95"/>
        <v>6</v>
      </c>
      <c r="AL1361" s="56"/>
    </row>
    <row r="1362" spans="1:40" ht="37.5" customHeight="1">
      <c r="A1362" s="22">
        <f>VLOOKUP(C1362,[1]業者一覧!_xlnm.Database,3,FALSE)</f>
        <v>0</v>
      </c>
      <c r="B1362" s="22">
        <f>VLOOKUP(C1362,[1]業者一覧!_xlnm.Database,11,FALSE)</f>
        <v>1</v>
      </c>
      <c r="C1362" s="23">
        <v>198320</v>
      </c>
      <c r="D1362" s="42" t="str">
        <f t="shared" si="96"/>
        <v>04101198320</v>
      </c>
      <c r="E1362" s="43" t="str">
        <f>VLOOKUP(C1362,[1]業者一覧!_xlnm.Database,2,FALSE)</f>
        <v>㈱ファイテック</v>
      </c>
      <c r="F1362" s="44">
        <f>VLOOKUP(C1362,[1]業者一覧!_xlnm.Database,4,FALSE)</f>
        <v>43173</v>
      </c>
      <c r="G1362" s="45">
        <f t="shared" si="98"/>
        <v>44998</v>
      </c>
      <c r="H1362" s="46" t="str">
        <f>VLOOKUP(C1362,[1]業者一覧!_xlnm.Database,12,FALSE)</f>
        <v>近藤 克彦</v>
      </c>
      <c r="I1362" s="46" t="str">
        <f>VLOOKUP(C1362,[1]業者一覧!_xlnm.Database,13,FALSE)</f>
        <v>ﾌｧｲﾃｯｸ</v>
      </c>
      <c r="J1362" s="29" t="str">
        <f>VLOOKUP(C1362,[1]業者一覧!_xlnm.Database,16,FALSE)</f>
        <v>816-0921</v>
      </c>
      <c r="K1362" s="43" t="str">
        <f>VLOOKUP(C1362,[1]業者一覧!_xlnm.Database,17,FALSE)</f>
        <v>福岡県大野城市仲畑2-5-11</v>
      </c>
      <c r="L1362" s="47" t="str">
        <f>VLOOKUP(C1362,[1]業者一覧!_xlnm.Database,18,FALSE)</f>
        <v>092-571-1878</v>
      </c>
      <c r="M1362" s="48" t="str">
        <f>VLOOKUP(C1362,[1]業者一覧!_xlnm.Database,19,FALSE)</f>
        <v>佐外</v>
      </c>
      <c r="N1362" s="49"/>
      <c r="O1362" s="50"/>
      <c r="P1362" s="50"/>
      <c r="Q1362" s="50"/>
      <c r="R1362" s="51"/>
      <c r="S1362" s="52" t="s">
        <v>38</v>
      </c>
      <c r="T1362" s="50" t="s">
        <v>38</v>
      </c>
      <c r="U1362" s="50"/>
      <c r="V1362" s="50"/>
      <c r="W1362" s="51"/>
      <c r="X1362" s="53"/>
      <c r="Y1362" s="52"/>
      <c r="Z1362" s="50" t="s">
        <v>38</v>
      </c>
      <c r="AA1362" s="50"/>
      <c r="AB1362" s="50"/>
      <c r="AC1362" s="51"/>
      <c r="AD1362" s="54"/>
      <c r="AE1362" s="50"/>
      <c r="AF1362" s="50"/>
      <c r="AG1362" s="51"/>
      <c r="AH1362" s="54"/>
      <c r="AI1362" s="54"/>
      <c r="AJ1362" s="53"/>
      <c r="AK1362" s="55">
        <f t="shared" si="95"/>
        <v>3</v>
      </c>
      <c r="AL1362" s="56"/>
    </row>
    <row r="1363" spans="1:40" ht="37.5" customHeight="1">
      <c r="A1363" s="22">
        <f>VLOOKUP(C1363,[1]業者一覧!_xlnm.Database,3,FALSE)</f>
        <v>0</v>
      </c>
      <c r="B1363" s="22">
        <f>VLOOKUP(C1363,[1]業者一覧!_xlnm.Database,11,FALSE)</f>
        <v>3</v>
      </c>
      <c r="C1363" s="23">
        <v>85265</v>
      </c>
      <c r="D1363" s="42" t="str">
        <f t="shared" si="96"/>
        <v>04103085265</v>
      </c>
      <c r="E1363" s="43" t="str">
        <f>VLOOKUP(C1363,[1]業者一覧!_xlnm.Database,2,FALSE)</f>
        <v>㈲フェニックス産業</v>
      </c>
      <c r="F1363" s="44">
        <f>VLOOKUP(C1363,[1]業者一覧!_xlnm.Database,4,FALSE)</f>
        <v>42905</v>
      </c>
      <c r="G1363" s="45">
        <f t="shared" si="98"/>
        <v>44730</v>
      </c>
      <c r="H1363" s="46" t="str">
        <f>VLOOKUP(C1363,[1]業者一覧!_xlnm.Database,12,FALSE)</f>
        <v>中川 由利</v>
      </c>
      <c r="I1363" s="46" t="str">
        <f>VLOOKUP(C1363,[1]業者一覧!_xlnm.Database,13,FALSE)</f>
        <v>ﾌｪﾆｯｸｽｻﾝｷﾞｮｳ</v>
      </c>
      <c r="J1363" s="29">
        <f>VLOOKUP(C1363,[1]業者一覧!_xlnm.Database,16,FALSE)</f>
        <v>8180114</v>
      </c>
      <c r="K1363" s="43" t="str">
        <f>VLOOKUP(C1363,[1]業者一覧!_xlnm.Database,17,FALSE)</f>
        <v>福岡県太宰府市大字北谷715-13</v>
      </c>
      <c r="L1363" s="47" t="str">
        <f>VLOOKUP(C1363,[1]業者一覧!_xlnm.Database,18,FALSE)</f>
        <v>092-924-2200</v>
      </c>
      <c r="M1363" s="48" t="str">
        <f>VLOOKUP(C1363,[1]業者一覧!_xlnm.Database,19,FALSE)</f>
        <v>鳥外</v>
      </c>
      <c r="N1363" s="49"/>
      <c r="O1363" s="50"/>
      <c r="P1363" s="50" t="s">
        <v>38</v>
      </c>
      <c r="Q1363" s="50" t="s">
        <v>38</v>
      </c>
      <c r="R1363" s="51" t="s">
        <v>38</v>
      </c>
      <c r="S1363" s="52" t="s">
        <v>38</v>
      </c>
      <c r="T1363" s="50" t="s">
        <v>38</v>
      </c>
      <c r="U1363" s="50" t="s">
        <v>38</v>
      </c>
      <c r="V1363" s="50" t="s">
        <v>38</v>
      </c>
      <c r="W1363" s="51" t="s">
        <v>38</v>
      </c>
      <c r="X1363" s="53"/>
      <c r="Y1363" s="52" t="s">
        <v>38</v>
      </c>
      <c r="Z1363" s="50" t="s">
        <v>38</v>
      </c>
      <c r="AA1363" s="50" t="s">
        <v>38</v>
      </c>
      <c r="AB1363" s="50"/>
      <c r="AC1363" s="51" t="s">
        <v>38</v>
      </c>
      <c r="AD1363" s="54"/>
      <c r="AE1363" s="50"/>
      <c r="AF1363" s="50"/>
      <c r="AG1363" s="51"/>
      <c r="AH1363" s="54" t="s">
        <v>38</v>
      </c>
      <c r="AI1363" s="54" t="s">
        <v>38</v>
      </c>
      <c r="AJ1363" s="53" t="s">
        <v>38</v>
      </c>
      <c r="AK1363" s="55">
        <f t="shared" ref="AK1363:AK1426" si="99">COUNTA(N1363:AG1363)</f>
        <v>12</v>
      </c>
      <c r="AL1363" s="56"/>
    </row>
    <row r="1364" spans="1:40" ht="37.5" customHeight="1">
      <c r="A1364" s="22">
        <f>VLOOKUP(C1364,[1]業者一覧!_xlnm.Database,3,FALSE)</f>
        <v>0</v>
      </c>
      <c r="B1364" s="22">
        <f>VLOOKUP(C1364,[1]業者一覧!_xlnm.Database,11,FALSE)</f>
        <v>3</v>
      </c>
      <c r="C1364" s="23">
        <v>82505</v>
      </c>
      <c r="D1364" s="42" t="str">
        <f t="shared" si="96"/>
        <v>04103082505</v>
      </c>
      <c r="E1364" s="43" t="str">
        <f>VLOOKUP(C1364,[1]業者一覧!_xlnm.Database,2,FALSE)</f>
        <v>フェリックス物流㈱</v>
      </c>
      <c r="F1364" s="44">
        <f>VLOOKUP(C1364,[1]業者一覧!_xlnm.Database,4,FALSE)</f>
        <v>42788</v>
      </c>
      <c r="G1364" s="45">
        <f t="shared" si="98"/>
        <v>44613</v>
      </c>
      <c r="H1364" s="46" t="str">
        <f>VLOOKUP(C1364,[1]業者一覧!_xlnm.Database,12,FALSE)</f>
        <v>岡山　耕二</v>
      </c>
      <c r="I1364" s="46" t="str">
        <f>VLOOKUP(C1364,[1]業者一覧!_xlnm.Database,13,FALSE)</f>
        <v>ﾌｪﾘｯｸｽﾌﾞﾂﾘｭｳ</v>
      </c>
      <c r="J1364" s="29">
        <f>VLOOKUP(C1364,[1]業者一覧!_xlnm.Database,16,FALSE)</f>
        <v>8000115</v>
      </c>
      <c r="K1364" s="43" t="str">
        <f>VLOOKUP(C1364,[1]業者一覧!_xlnm.Database,17,FALSE)</f>
        <v>福岡県北九州市門司区新門司1-6-2</v>
      </c>
      <c r="L1364" s="47" t="str">
        <f>VLOOKUP(C1364,[1]業者一覧!_xlnm.Database,18,FALSE)</f>
        <v>093-481-5481</v>
      </c>
      <c r="M1364" s="48" t="str">
        <f>VLOOKUP(C1364,[1]業者一覧!_xlnm.Database,19,FALSE)</f>
        <v>鳥外</v>
      </c>
      <c r="N1364" s="49" t="s">
        <v>38</v>
      </c>
      <c r="O1364" s="50" t="s">
        <v>38</v>
      </c>
      <c r="P1364" s="50"/>
      <c r="Q1364" s="50"/>
      <c r="R1364" s="51"/>
      <c r="S1364" s="52" t="s">
        <v>38</v>
      </c>
      <c r="T1364" s="50" t="s">
        <v>38</v>
      </c>
      <c r="U1364" s="50" t="s">
        <v>38</v>
      </c>
      <c r="V1364" s="50" t="s">
        <v>38</v>
      </c>
      <c r="W1364" s="51"/>
      <c r="X1364" s="53"/>
      <c r="Y1364" s="52"/>
      <c r="Z1364" s="50" t="s">
        <v>38</v>
      </c>
      <c r="AA1364" s="50" t="s">
        <v>38</v>
      </c>
      <c r="AB1364" s="50"/>
      <c r="AC1364" s="51" t="s">
        <v>38</v>
      </c>
      <c r="AD1364" s="54"/>
      <c r="AE1364" s="50"/>
      <c r="AF1364" s="50"/>
      <c r="AG1364" s="51"/>
      <c r="AH1364" s="54" t="s">
        <v>38</v>
      </c>
      <c r="AI1364" s="54"/>
      <c r="AJ1364" s="53"/>
      <c r="AK1364" s="55">
        <f t="shared" si="99"/>
        <v>9</v>
      </c>
      <c r="AL1364" s="56"/>
    </row>
    <row r="1365" spans="1:40" ht="37.5" customHeight="1">
      <c r="A1365" s="22">
        <f>VLOOKUP(C1365,[1]業者一覧!_xlnm.Database,3,FALSE)</f>
        <v>0</v>
      </c>
      <c r="B1365" s="22">
        <f>VLOOKUP(C1365,[1]業者一覧!_xlnm.Database,11,FALSE)</f>
        <v>1</v>
      </c>
      <c r="C1365" s="23">
        <v>188862</v>
      </c>
      <c r="D1365" s="42" t="str">
        <f t="shared" si="96"/>
        <v>04101188862</v>
      </c>
      <c r="E1365" s="43" t="str">
        <f>VLOOKUP(C1365,[1]業者一覧!_xlnm.Database,2,FALSE)</f>
        <v>㈱フォレスト</v>
      </c>
      <c r="F1365" s="44">
        <f>VLOOKUP(C1365,[1]業者一覧!_xlnm.Database,4,FALSE)</f>
        <v>42681</v>
      </c>
      <c r="G1365" s="45">
        <f t="shared" si="98"/>
        <v>44506</v>
      </c>
      <c r="H1365" s="46" t="str">
        <f>VLOOKUP(C1365,[1]業者一覧!_xlnm.Database,12,FALSE)</f>
        <v>河野 親孝</v>
      </c>
      <c r="I1365" s="46" t="str">
        <f>VLOOKUP(C1365,[1]業者一覧!_xlnm.Database,13,FALSE)</f>
        <v>ﾌｫﾚｽﾄ</v>
      </c>
      <c r="J1365" s="29">
        <f>VLOOKUP(C1365,[1]業者一覧!_xlnm.Database,16,FALSE)</f>
        <v>8360047</v>
      </c>
      <c r="K1365" s="43" t="str">
        <f>VLOOKUP(C1365,[1]業者一覧!_xlnm.Database,17,FALSE)</f>
        <v>福岡県大牟田市大正町5-1-7</v>
      </c>
      <c r="L1365" s="47" t="str">
        <f>VLOOKUP(C1365,[1]業者一覧!_xlnm.Database,18,FALSE)</f>
        <v>0944-88-8230</v>
      </c>
      <c r="M1365" s="48" t="str">
        <f>VLOOKUP(C1365,[1]業者一覧!_xlnm.Database,19,FALSE)</f>
        <v>佐外</v>
      </c>
      <c r="N1365" s="49" t="s">
        <v>38</v>
      </c>
      <c r="O1365" s="50" t="s">
        <v>38</v>
      </c>
      <c r="P1365" s="50" t="s">
        <v>38</v>
      </c>
      <c r="Q1365" s="50" t="s">
        <v>38</v>
      </c>
      <c r="R1365" s="51" t="s">
        <v>38</v>
      </c>
      <c r="S1365" s="52" t="s">
        <v>38</v>
      </c>
      <c r="T1365" s="50"/>
      <c r="U1365" s="50"/>
      <c r="V1365" s="50"/>
      <c r="W1365" s="51"/>
      <c r="X1365" s="53"/>
      <c r="Y1365" s="52"/>
      <c r="Z1365" s="50" t="s">
        <v>38</v>
      </c>
      <c r="AA1365" s="50" t="s">
        <v>38</v>
      </c>
      <c r="AB1365" s="50"/>
      <c r="AC1365" s="51"/>
      <c r="AD1365" s="54"/>
      <c r="AE1365" s="50"/>
      <c r="AF1365" s="50"/>
      <c r="AG1365" s="51"/>
      <c r="AH1365" s="54" t="s">
        <v>38</v>
      </c>
      <c r="AI1365" s="54"/>
      <c r="AJ1365" s="53"/>
      <c r="AK1365" s="55">
        <f t="shared" si="99"/>
        <v>8</v>
      </c>
      <c r="AL1365" s="56"/>
    </row>
    <row r="1366" spans="1:40" ht="37.5" customHeight="1">
      <c r="A1366" s="63">
        <f>VLOOKUP(C1366,[1]業者一覧!_xlnm.Database,3,FALSE)</f>
        <v>0</v>
      </c>
      <c r="B1366" s="63">
        <f>VLOOKUP(C1366,[1]業者一覧!_xlnm.Database,11,FALSE)</f>
        <v>3</v>
      </c>
      <c r="C1366" s="81">
        <v>15868</v>
      </c>
      <c r="D1366" s="82" t="str">
        <f t="shared" si="96"/>
        <v>04103015868</v>
      </c>
      <c r="E1366" s="83" t="str">
        <f>VLOOKUP(C1366,[1]業者一覧!_xlnm.Database,2,FALSE)</f>
        <v>㈱深町泰三商店</v>
      </c>
      <c r="F1366" s="84">
        <f>VLOOKUP(C1366,[1]業者一覧!_xlnm.Database,4,FALSE)</f>
        <v>41856</v>
      </c>
      <c r="G1366" s="85">
        <f>EDATE(F1366,84)-1</f>
        <v>44412</v>
      </c>
      <c r="H1366" s="86" t="str">
        <f>VLOOKUP(C1366,[1]業者一覧!_xlnm.Database,12,FALSE)</f>
        <v>深町 誠</v>
      </c>
      <c r="I1366" s="86" t="str">
        <f>VLOOKUP(C1366,[1]業者一覧!_xlnm.Database,13,FALSE)</f>
        <v>ﾌｶﾏﾁﾀｲｿﾞｳｼｮｳﾃﾝ</v>
      </c>
      <c r="J1366" s="70">
        <f>VLOOKUP(C1366,[1]業者一覧!_xlnm.Database,16,FALSE)</f>
        <v>8320806</v>
      </c>
      <c r="K1366" s="83" t="str">
        <f>VLOOKUP(C1366,[1]業者一覧!_xlnm.Database,17,FALSE)</f>
        <v>福岡県柳川市三橋町柳河841</v>
      </c>
      <c r="L1366" s="87" t="str">
        <f>VLOOKUP(C1366,[1]業者一覧!_xlnm.Database,18,FALSE)</f>
        <v>0944-73-9171</v>
      </c>
      <c r="M1366" s="88" t="str">
        <f>VLOOKUP(C1366,[1]業者一覧!_xlnm.Database,19,FALSE)</f>
        <v>鳥外</v>
      </c>
      <c r="N1366" s="89"/>
      <c r="O1366" s="90"/>
      <c r="P1366" s="90"/>
      <c r="Q1366" s="90"/>
      <c r="R1366" s="91"/>
      <c r="S1366" s="92" t="s">
        <v>40</v>
      </c>
      <c r="T1366" s="90"/>
      <c r="U1366" s="90"/>
      <c r="V1366" s="90"/>
      <c r="W1366" s="91"/>
      <c r="X1366" s="93"/>
      <c r="Y1366" s="92"/>
      <c r="Z1366" s="90" t="s">
        <v>40</v>
      </c>
      <c r="AA1366" s="90" t="s">
        <v>40</v>
      </c>
      <c r="AB1366" s="90"/>
      <c r="AC1366" s="91"/>
      <c r="AD1366" s="94"/>
      <c r="AE1366" s="90"/>
      <c r="AF1366" s="90"/>
      <c r="AG1366" s="91"/>
      <c r="AH1366" s="94"/>
      <c r="AI1366" s="94" t="s">
        <v>40</v>
      </c>
      <c r="AJ1366" s="93"/>
      <c r="AK1366" s="95">
        <f t="shared" si="99"/>
        <v>3</v>
      </c>
      <c r="AL1366" s="96"/>
    </row>
    <row r="1367" spans="1:40" ht="37.5" customHeight="1">
      <c r="A1367" s="22">
        <f>VLOOKUP(C1367,[1]業者一覧!_xlnm.Database,3,FALSE)</f>
        <v>0</v>
      </c>
      <c r="B1367" s="22">
        <f>VLOOKUP(C1367,[1]業者一覧!_xlnm.Database,11,FALSE)</f>
        <v>1</v>
      </c>
      <c r="C1367" s="23">
        <v>58704</v>
      </c>
      <c r="D1367" s="42" t="str">
        <f t="shared" si="96"/>
        <v>04101058704</v>
      </c>
      <c r="E1367" s="43" t="str">
        <f>VLOOKUP(C1367,[1]業者一覧!_xlnm.Database,2,FALSE)</f>
        <v>㈱フクイ</v>
      </c>
      <c r="F1367" s="44">
        <f>VLOOKUP(C1367,[1]業者一覧!_xlnm.Database,4,FALSE)</f>
        <v>41928</v>
      </c>
      <c r="G1367" s="45">
        <f t="shared" ref="G1367:G1376" si="100">EDATE(F1367,60)-1</f>
        <v>43753</v>
      </c>
      <c r="H1367" s="46" t="str">
        <f>VLOOKUP(C1367,[1]業者一覧!_xlnm.Database,12,FALSE)</f>
        <v>福井 直博</v>
      </c>
      <c r="I1367" s="46" t="str">
        <f>VLOOKUP(C1367,[1]業者一覧!_xlnm.Database,13,FALSE)</f>
        <v>ﾌｸｲ</v>
      </c>
      <c r="J1367" s="29">
        <f>VLOOKUP(C1367,[1]業者一覧!_xlnm.Database,16,FALSE)</f>
        <v>8490913</v>
      </c>
      <c r="K1367" s="43" t="str">
        <f>VLOOKUP(C1367,[1]業者一覧!_xlnm.Database,17,FALSE)</f>
        <v>佐賀県佐賀市兵庫町大字渕1110</v>
      </c>
      <c r="L1367" s="47" t="str">
        <f>VLOOKUP(C1367,[1]業者一覧!_xlnm.Database,18,FALSE)</f>
        <v>0952-22-5434</v>
      </c>
      <c r="M1367" s="48" t="str">
        <f>VLOOKUP(C1367,[1]業者一覧!_xlnm.Database,19,FALSE)</f>
        <v>佐内</v>
      </c>
      <c r="N1367" s="49"/>
      <c r="O1367" s="50"/>
      <c r="P1367" s="50"/>
      <c r="Q1367" s="50"/>
      <c r="R1367" s="51"/>
      <c r="S1367" s="52" t="s">
        <v>38</v>
      </c>
      <c r="T1367" s="50" t="s">
        <v>38</v>
      </c>
      <c r="U1367" s="50" t="s">
        <v>38</v>
      </c>
      <c r="V1367" s="50" t="s">
        <v>38</v>
      </c>
      <c r="W1367" s="51"/>
      <c r="X1367" s="53"/>
      <c r="Y1367" s="52"/>
      <c r="Z1367" s="50"/>
      <c r="AA1367" s="50"/>
      <c r="AB1367" s="50"/>
      <c r="AC1367" s="51" t="s">
        <v>38</v>
      </c>
      <c r="AD1367" s="54"/>
      <c r="AE1367" s="50"/>
      <c r="AF1367" s="50"/>
      <c r="AG1367" s="51"/>
      <c r="AH1367" s="54"/>
      <c r="AI1367" s="54"/>
      <c r="AJ1367" s="53"/>
      <c r="AK1367" s="55">
        <f t="shared" si="99"/>
        <v>5</v>
      </c>
      <c r="AL1367" s="56"/>
    </row>
    <row r="1368" spans="1:40" ht="37.5" customHeight="1">
      <c r="A1368" s="22">
        <f>VLOOKUP(C1368,[1]業者一覧!_xlnm.Database,3,FALSE)</f>
        <v>0</v>
      </c>
      <c r="B1368" s="22">
        <f>VLOOKUP(C1368,[1]業者一覧!_xlnm.Database,11,FALSE)</f>
        <v>7</v>
      </c>
      <c r="C1368" s="23">
        <v>117525</v>
      </c>
      <c r="D1368" s="42" t="str">
        <f t="shared" si="96"/>
        <v>04107117525</v>
      </c>
      <c r="E1368" s="43" t="str">
        <f>VLOOKUP(C1368,[1]業者一覧!_xlnm.Database,2,FALSE)</f>
        <v>福市建設㈱</v>
      </c>
      <c r="F1368" s="44">
        <f>VLOOKUP(C1368,[1]業者一覧!_xlnm.Database,4,FALSE)</f>
        <v>42099</v>
      </c>
      <c r="G1368" s="45">
        <f t="shared" si="100"/>
        <v>43925</v>
      </c>
      <c r="H1368" s="46" t="str">
        <f>VLOOKUP(C1368,[1]業者一覧!_xlnm.Database,12,FALSE)</f>
        <v>福市 千秋</v>
      </c>
      <c r="I1368" s="46" t="str">
        <f>VLOOKUP(C1368,[1]業者一覧!_xlnm.Database,13,FALSE)</f>
        <v>ﾌｸｲﾁｹﾝｾﾂ</v>
      </c>
      <c r="J1368" s="29">
        <f>VLOOKUP(C1368,[1]業者一覧!_xlnm.Database,16,FALSE)</f>
        <v>8491311</v>
      </c>
      <c r="K1368" s="43" t="str">
        <f>VLOOKUP(C1368,[1]業者一覧!_xlnm.Database,17,FALSE)</f>
        <v>佐賀県鹿島市大字高津原3182-2</v>
      </c>
      <c r="L1368" s="47" t="str">
        <f>VLOOKUP(C1368,[1]業者一覧!_xlnm.Database,18,FALSE)</f>
        <v>0954-63-1500</v>
      </c>
      <c r="M1368" s="48" t="str">
        <f>VLOOKUP(C1368,[1]業者一覧!_xlnm.Database,19,FALSE)</f>
        <v>杵内</v>
      </c>
      <c r="N1368" s="49"/>
      <c r="O1368" s="50" t="s">
        <v>40</v>
      </c>
      <c r="P1368" s="50"/>
      <c r="Q1368" s="50" t="s">
        <v>38</v>
      </c>
      <c r="R1368" s="51" t="s">
        <v>38</v>
      </c>
      <c r="S1368" s="52" t="s">
        <v>38</v>
      </c>
      <c r="T1368" s="50" t="s">
        <v>38</v>
      </c>
      <c r="U1368" s="50" t="s">
        <v>38</v>
      </c>
      <c r="V1368" s="50"/>
      <c r="W1368" s="51" t="s">
        <v>38</v>
      </c>
      <c r="X1368" s="53"/>
      <c r="Y1368" s="52" t="s">
        <v>38</v>
      </c>
      <c r="Z1368" s="50" t="s">
        <v>38</v>
      </c>
      <c r="AA1368" s="50" t="s">
        <v>38</v>
      </c>
      <c r="AB1368" s="50"/>
      <c r="AC1368" s="51" t="s">
        <v>38</v>
      </c>
      <c r="AD1368" s="54" t="s">
        <v>38</v>
      </c>
      <c r="AE1368" s="50"/>
      <c r="AF1368" s="50"/>
      <c r="AG1368" s="51"/>
      <c r="AH1368" s="54"/>
      <c r="AI1368" s="54"/>
      <c r="AJ1368" s="53"/>
      <c r="AK1368" s="55">
        <f t="shared" si="99"/>
        <v>12</v>
      </c>
      <c r="AL1368" s="56"/>
    </row>
    <row r="1369" spans="1:40" ht="37.5" customHeight="1">
      <c r="A1369" s="22">
        <f>VLOOKUP(C1369,[1]業者一覧!_xlnm.Database,3,FALSE)</f>
        <v>0</v>
      </c>
      <c r="B1369" s="22">
        <f>VLOOKUP(C1369,[1]業者一覧!_xlnm.Database,11,FALSE)</f>
        <v>3</v>
      </c>
      <c r="C1369" s="23">
        <v>69968</v>
      </c>
      <c r="D1369" s="42" t="str">
        <f t="shared" si="96"/>
        <v>04103069968</v>
      </c>
      <c r="E1369" s="43" t="str">
        <f>VLOOKUP(C1369,[1]業者一覧!_xlnm.Database,2,FALSE)</f>
        <v>㈱福岡亜興</v>
      </c>
      <c r="F1369" s="44">
        <f>VLOOKUP(C1369,[1]業者一覧!_xlnm.Database,4,FALSE)</f>
        <v>42316</v>
      </c>
      <c r="G1369" s="45">
        <f t="shared" si="100"/>
        <v>44142</v>
      </c>
      <c r="H1369" s="46" t="str">
        <f>VLOOKUP(C1369,[1]業者一覧!_xlnm.Database,12,FALSE)</f>
        <v>仲山 誉志夫</v>
      </c>
      <c r="I1369" s="46" t="str">
        <f>VLOOKUP(C1369,[1]業者一覧!_xlnm.Database,13,FALSE)</f>
        <v>ﾌｸｵｶｱｺｳ</v>
      </c>
      <c r="J1369" s="29">
        <f>VLOOKUP(C1369,[1]業者一覧!_xlnm.Database,16,FALSE)</f>
        <v>8120024</v>
      </c>
      <c r="K1369" s="43" t="str">
        <f>VLOOKUP(C1369,[1]業者一覧!_xlnm.Database,17,FALSE)</f>
        <v>福岡県福岡市博多区綱場町3-16</v>
      </c>
      <c r="L1369" s="47" t="str">
        <f>VLOOKUP(C1369,[1]業者一覧!_xlnm.Database,18,FALSE)</f>
        <v>092-271-0042</v>
      </c>
      <c r="M1369" s="48" t="str">
        <f>VLOOKUP(C1369,[1]業者一覧!_xlnm.Database,19,FALSE)</f>
        <v>鳥外</v>
      </c>
      <c r="N1369" s="49" t="s">
        <v>38</v>
      </c>
      <c r="O1369" s="50"/>
      <c r="P1369" s="50"/>
      <c r="Q1369" s="50"/>
      <c r="R1369" s="51"/>
      <c r="S1369" s="52" t="s">
        <v>38</v>
      </c>
      <c r="T1369" s="50" t="s">
        <v>38</v>
      </c>
      <c r="U1369" s="50" t="s">
        <v>38</v>
      </c>
      <c r="V1369" s="50" t="s">
        <v>38</v>
      </c>
      <c r="W1369" s="51"/>
      <c r="X1369" s="53"/>
      <c r="Y1369" s="52"/>
      <c r="Z1369" s="50" t="s">
        <v>38</v>
      </c>
      <c r="AA1369" s="50" t="s">
        <v>38</v>
      </c>
      <c r="AB1369" s="50"/>
      <c r="AC1369" s="51" t="s">
        <v>38</v>
      </c>
      <c r="AD1369" s="54"/>
      <c r="AE1369" s="50"/>
      <c r="AF1369" s="50"/>
      <c r="AG1369" s="51"/>
      <c r="AH1369" s="54" t="s">
        <v>38</v>
      </c>
      <c r="AI1369" s="54" t="s">
        <v>40</v>
      </c>
      <c r="AJ1369" s="53"/>
      <c r="AK1369" s="55">
        <f t="shared" si="99"/>
        <v>8</v>
      </c>
      <c r="AL1369" s="56"/>
    </row>
    <row r="1370" spans="1:40" ht="37.5" customHeight="1">
      <c r="A1370" s="22">
        <f>VLOOKUP(C1370,[1]業者一覧!_xlnm.Database,3,FALSE)</f>
        <v>0</v>
      </c>
      <c r="B1370" s="22">
        <f>VLOOKUP(C1370,[1]業者一覧!_xlnm.Database,11,FALSE)</f>
        <v>3</v>
      </c>
      <c r="C1370" s="23">
        <v>137562</v>
      </c>
      <c r="D1370" s="42" t="str">
        <f t="shared" si="96"/>
        <v>04103137562</v>
      </c>
      <c r="E1370" s="43" t="str">
        <f>VLOOKUP(C1370,[1]業者一覧!_xlnm.Database,2,FALSE)</f>
        <v>㈱福岡キョーワ</v>
      </c>
      <c r="F1370" s="44">
        <f>VLOOKUP(C1370,[1]業者一覧!_xlnm.Database,4,FALSE)</f>
        <v>43009</v>
      </c>
      <c r="G1370" s="45">
        <f t="shared" si="100"/>
        <v>44834</v>
      </c>
      <c r="H1370" s="46" t="str">
        <f>VLOOKUP(C1370,[1]業者一覧!_xlnm.Database,12,FALSE)</f>
        <v>井上 勇</v>
      </c>
      <c r="I1370" s="46" t="str">
        <f>VLOOKUP(C1370,[1]業者一覧!_xlnm.Database,13,FALSE)</f>
        <v>ﾌｸｵｶｷｮｰﾜ</v>
      </c>
      <c r="J1370" s="29">
        <f>VLOOKUP(C1370,[1]業者一覧!_xlnm.Database,16,FALSE)</f>
        <v>8120063</v>
      </c>
      <c r="K1370" s="43" t="str">
        <f>VLOOKUP(C1370,[1]業者一覧!_xlnm.Database,17,FALSE)</f>
        <v>福岡県福岡市東区原田4-30-12-511</v>
      </c>
      <c r="L1370" s="47" t="str">
        <f>VLOOKUP(C1370,[1]業者一覧!_xlnm.Database,18,FALSE)</f>
        <v>092-622-7674</v>
      </c>
      <c r="M1370" s="48" t="str">
        <f>VLOOKUP(C1370,[1]業者一覧!_xlnm.Database,19,FALSE)</f>
        <v>鳥外</v>
      </c>
      <c r="N1370" s="49"/>
      <c r="O1370" s="50" t="s">
        <v>38</v>
      </c>
      <c r="P1370" s="50" t="s">
        <v>38</v>
      </c>
      <c r="Q1370" s="50"/>
      <c r="R1370" s="51"/>
      <c r="S1370" s="52" t="s">
        <v>38</v>
      </c>
      <c r="T1370" s="50" t="s">
        <v>38</v>
      </c>
      <c r="U1370" s="50" t="s">
        <v>38</v>
      </c>
      <c r="V1370" s="50" t="s">
        <v>38</v>
      </c>
      <c r="W1370" s="51"/>
      <c r="X1370" s="53"/>
      <c r="Y1370" s="52"/>
      <c r="Z1370" s="50" t="s">
        <v>38</v>
      </c>
      <c r="AA1370" s="50" t="s">
        <v>38</v>
      </c>
      <c r="AB1370" s="50"/>
      <c r="AC1370" s="51" t="s">
        <v>38</v>
      </c>
      <c r="AD1370" s="54"/>
      <c r="AE1370" s="50"/>
      <c r="AF1370" s="50"/>
      <c r="AG1370" s="51"/>
      <c r="AH1370" s="54" t="s">
        <v>38</v>
      </c>
      <c r="AI1370" s="54" t="s">
        <v>38</v>
      </c>
      <c r="AJ1370" s="53"/>
      <c r="AK1370" s="55">
        <f t="shared" si="99"/>
        <v>9</v>
      </c>
      <c r="AL1370" s="56"/>
    </row>
    <row r="1371" spans="1:40" ht="37.5" customHeight="1">
      <c r="A1371" s="22">
        <f>VLOOKUP(C1371,[1]業者一覧!_xlnm.Database,3,FALSE)</f>
        <v>0</v>
      </c>
      <c r="B1371" s="22">
        <f>VLOOKUP(C1371,[1]業者一覧!_xlnm.Database,11,FALSE)</f>
        <v>1</v>
      </c>
      <c r="C1371" s="23">
        <v>15226</v>
      </c>
      <c r="D1371" s="42" t="str">
        <f t="shared" si="96"/>
        <v>04101015226</v>
      </c>
      <c r="E1371" s="43" t="str">
        <f>VLOOKUP(C1371,[1]業者一覧!_xlnm.Database,2,FALSE)</f>
        <v>福岡金属興業㈱</v>
      </c>
      <c r="F1371" s="44">
        <f>VLOOKUP(C1371,[1]業者一覧!_xlnm.Database,4,FALSE)</f>
        <v>43087</v>
      </c>
      <c r="G1371" s="45">
        <f t="shared" si="100"/>
        <v>44912</v>
      </c>
      <c r="H1371" s="46" t="str">
        <f>VLOOKUP(C1371,[1]業者一覧!_xlnm.Database,12,FALSE)</f>
        <v>横溝 淳弥</v>
      </c>
      <c r="I1371" s="46" t="str">
        <f>VLOOKUP(C1371,[1]業者一覧!_xlnm.Database,13,FALSE)</f>
        <v>ﾌｸｵｶｷﾝｿﾞｸｺｳｷﾞｮｳ</v>
      </c>
      <c r="J1371" s="29">
        <f>VLOOKUP(C1371,[1]業者一覧!_xlnm.Database,16,FALSE)</f>
        <v>8220011</v>
      </c>
      <c r="K1371" s="43" t="str">
        <f>VLOOKUP(C1371,[1]業者一覧!_xlnm.Database,17,FALSE)</f>
        <v>福岡県直方市大字中泉885-19</v>
      </c>
      <c r="L1371" s="47" t="str">
        <f>VLOOKUP(C1371,[1]業者一覧!_xlnm.Database,18,FALSE)</f>
        <v>0949-25-1800</v>
      </c>
      <c r="M1371" s="48" t="str">
        <f>VLOOKUP(C1371,[1]業者一覧!_xlnm.Database,19,FALSE)</f>
        <v>佐外</v>
      </c>
      <c r="N1371" s="49"/>
      <c r="O1371" s="50" t="s">
        <v>38</v>
      </c>
      <c r="P1371" s="50" t="s">
        <v>38</v>
      </c>
      <c r="Q1371" s="50" t="s">
        <v>38</v>
      </c>
      <c r="R1371" s="51" t="s">
        <v>38</v>
      </c>
      <c r="S1371" s="52" t="s">
        <v>40</v>
      </c>
      <c r="T1371" s="50" t="s">
        <v>38</v>
      </c>
      <c r="U1371" s="50" t="s">
        <v>40</v>
      </c>
      <c r="V1371" s="50" t="s">
        <v>38</v>
      </c>
      <c r="W1371" s="51"/>
      <c r="X1371" s="53"/>
      <c r="Y1371" s="52"/>
      <c r="Z1371" s="50" t="s">
        <v>40</v>
      </c>
      <c r="AA1371" s="50" t="s">
        <v>40</v>
      </c>
      <c r="AB1371" s="50"/>
      <c r="AC1371" s="51" t="s">
        <v>40</v>
      </c>
      <c r="AD1371" s="54"/>
      <c r="AE1371" s="50"/>
      <c r="AF1371" s="50"/>
      <c r="AG1371" s="51"/>
      <c r="AH1371" s="54"/>
      <c r="AI1371" s="54" t="s">
        <v>38</v>
      </c>
      <c r="AJ1371" s="53"/>
      <c r="AK1371" s="55">
        <f t="shared" si="99"/>
        <v>11</v>
      </c>
      <c r="AL1371" s="56"/>
    </row>
    <row r="1372" spans="1:40" ht="37.5" customHeight="1">
      <c r="A1372" s="22">
        <f>VLOOKUP(C1372,[1]業者一覧!_xlnm.Database,3,FALSE)</f>
        <v>0</v>
      </c>
      <c r="B1372" s="22">
        <f>VLOOKUP(C1372,[1]業者一覧!_xlnm.Database,11,FALSE)</f>
        <v>3</v>
      </c>
      <c r="C1372" s="23">
        <v>1563</v>
      </c>
      <c r="D1372" s="42" t="str">
        <f t="shared" si="96"/>
        <v>04103001563</v>
      </c>
      <c r="E1372" s="43" t="str">
        <f>VLOOKUP(C1372,[1]業者一覧!_xlnm.Database,2,FALSE)</f>
        <v>福岡建材㈱</v>
      </c>
      <c r="F1372" s="44">
        <f>VLOOKUP(C1372,[1]業者一覧!_xlnm.Database,4,FALSE)</f>
        <v>43310</v>
      </c>
      <c r="G1372" s="45">
        <f t="shared" si="100"/>
        <v>45135</v>
      </c>
      <c r="H1372" s="46" t="str">
        <f>VLOOKUP(C1372,[1]業者一覧!_xlnm.Database,12,FALSE)</f>
        <v>樋口 慶徳</v>
      </c>
      <c r="I1372" s="46" t="str">
        <f>VLOOKUP(C1372,[1]業者一覧!_xlnm.Database,13,FALSE)</f>
        <v>ﾌｸｵｶｹﾝｻﾞｲ</v>
      </c>
      <c r="J1372" s="29">
        <f>VLOOKUP(C1372,[1]業者一覧!_xlnm.Database,16,FALSE)</f>
        <v>8140033</v>
      </c>
      <c r="K1372" s="43" t="str">
        <f>VLOOKUP(C1372,[1]業者一覧!_xlnm.Database,17,FALSE)</f>
        <v>福岡県福岡市早良区有田5-5-16</v>
      </c>
      <c r="L1372" s="47" t="str">
        <f>VLOOKUP(C1372,[1]業者一覧!_xlnm.Database,18,FALSE)</f>
        <v>092-871-6358</v>
      </c>
      <c r="M1372" s="48" t="str">
        <f>VLOOKUP(C1372,[1]業者一覧!_xlnm.Database,19,FALSE)</f>
        <v>鳥外</v>
      </c>
      <c r="N1372" s="49"/>
      <c r="O1372" s="50" t="s">
        <v>50</v>
      </c>
      <c r="P1372" s="50"/>
      <c r="Q1372" s="50"/>
      <c r="R1372" s="51"/>
      <c r="S1372" s="52" t="s">
        <v>38</v>
      </c>
      <c r="T1372" s="50"/>
      <c r="U1372" s="50" t="s">
        <v>38</v>
      </c>
      <c r="V1372" s="50"/>
      <c r="W1372" s="51"/>
      <c r="X1372" s="53"/>
      <c r="Y1372" s="52"/>
      <c r="Z1372" s="50" t="s">
        <v>38</v>
      </c>
      <c r="AA1372" s="50" t="s">
        <v>40</v>
      </c>
      <c r="AB1372" s="50"/>
      <c r="AC1372" s="51" t="s">
        <v>40</v>
      </c>
      <c r="AD1372" s="54"/>
      <c r="AE1372" s="50"/>
      <c r="AF1372" s="50"/>
      <c r="AG1372" s="51"/>
      <c r="AH1372" s="54" t="s">
        <v>38</v>
      </c>
      <c r="AI1372" s="54"/>
      <c r="AJ1372" s="53"/>
      <c r="AK1372" s="55">
        <f t="shared" si="99"/>
        <v>6</v>
      </c>
      <c r="AL1372" s="56" t="s">
        <v>43</v>
      </c>
    </row>
    <row r="1373" spans="1:40" ht="37.5" customHeight="1">
      <c r="A1373" s="22">
        <f>VLOOKUP(C1373,[1]業者一覧!_xlnm.Database,3,FALSE)</f>
        <v>0</v>
      </c>
      <c r="B1373" s="22">
        <f>VLOOKUP(C1373,[1]業者一覧!_xlnm.Database,11,FALSE)</f>
        <v>3</v>
      </c>
      <c r="C1373" s="23">
        <v>6899</v>
      </c>
      <c r="D1373" s="42" t="str">
        <f t="shared" si="96"/>
        <v>04103006899</v>
      </c>
      <c r="E1373" s="43" t="str">
        <f>VLOOKUP(C1373,[1]業者一覧!_xlnm.Database,2,FALSE)</f>
        <v>福岡県産業廃棄物処理事業協同組合</v>
      </c>
      <c r="F1373" s="44">
        <f>VLOOKUP(C1373,[1]業者一覧!_xlnm.Database,4,FALSE)</f>
        <v>42380</v>
      </c>
      <c r="G1373" s="45">
        <f t="shared" si="100"/>
        <v>44206</v>
      </c>
      <c r="H1373" s="46" t="str">
        <f>VLOOKUP(C1373,[1]業者一覧!_xlnm.Database,12,FALSE)</f>
        <v>石川 成央</v>
      </c>
      <c r="I1373" s="46" t="str">
        <f>VLOOKUP(C1373,[1]業者一覧!_xlnm.Database,13,FALSE)</f>
        <v>ﾌｸｵｶｹﾝｻﾝｷﾞｮｳﾊｲｷﾌﾞﾂ</v>
      </c>
      <c r="J1373" s="29">
        <f>VLOOKUP(C1373,[1]業者一覧!_xlnm.Database,16,FALSE)</f>
        <v>8120894</v>
      </c>
      <c r="K1373" s="43" t="str">
        <f>VLOOKUP(C1373,[1]業者一覧!_xlnm.Database,17,FALSE)</f>
        <v>福岡県福岡市博多区諸岡2-9-13</v>
      </c>
      <c r="L1373" s="47" t="str">
        <f>VLOOKUP(C1373,[1]業者一覧!_xlnm.Database,18,FALSE)</f>
        <v>092-573-2067</v>
      </c>
      <c r="M1373" s="48" t="str">
        <f>VLOOKUP(C1373,[1]業者一覧!_xlnm.Database,19,FALSE)</f>
        <v>鳥外</v>
      </c>
      <c r="N1373" s="59"/>
      <c r="O1373" s="50" t="s">
        <v>39</v>
      </c>
      <c r="P1373" s="50" t="s">
        <v>40</v>
      </c>
      <c r="Q1373" s="50"/>
      <c r="R1373" s="51" t="s">
        <v>40</v>
      </c>
      <c r="S1373" s="52" t="s">
        <v>40</v>
      </c>
      <c r="T1373" s="50" t="s">
        <v>40</v>
      </c>
      <c r="U1373" s="50" t="s">
        <v>40</v>
      </c>
      <c r="V1373" s="50"/>
      <c r="W1373" s="51"/>
      <c r="X1373" s="141"/>
      <c r="Y1373" s="54"/>
      <c r="Z1373" s="50" t="s">
        <v>40</v>
      </c>
      <c r="AA1373" s="50" t="s">
        <v>40</v>
      </c>
      <c r="AB1373" s="50"/>
      <c r="AC1373" s="51"/>
      <c r="AD1373" s="54"/>
      <c r="AE1373" s="50"/>
      <c r="AF1373" s="50"/>
      <c r="AG1373" s="51"/>
      <c r="AH1373" s="54"/>
      <c r="AI1373" s="54" t="s">
        <v>42</v>
      </c>
      <c r="AJ1373" s="53"/>
      <c r="AK1373" s="55">
        <f t="shared" si="99"/>
        <v>8</v>
      </c>
      <c r="AL1373" s="56" t="s">
        <v>145</v>
      </c>
    </row>
    <row r="1374" spans="1:40" ht="37.5" customHeight="1">
      <c r="A1374" s="22">
        <f>VLOOKUP(C1374,[1]業者一覧!_xlnm.Database,3,FALSE)</f>
        <v>1</v>
      </c>
      <c r="B1374" s="22">
        <f>VLOOKUP(C1374,[1]業者一覧!_xlnm.Database,11,FALSE)</f>
        <v>1</v>
      </c>
      <c r="C1374" s="23">
        <v>38236</v>
      </c>
      <c r="D1374" s="42" t="str">
        <f t="shared" si="96"/>
        <v>04111038236</v>
      </c>
      <c r="E1374" s="43" t="str">
        <f>VLOOKUP(C1374,[1]業者一覧!_xlnm.Database,2,FALSE)</f>
        <v>福岡建設㈱</v>
      </c>
      <c r="F1374" s="44">
        <f>VLOOKUP(C1374,[1]業者一覧!_xlnm.Database,4,FALSE)</f>
        <v>42441</v>
      </c>
      <c r="G1374" s="45">
        <f t="shared" si="100"/>
        <v>44266</v>
      </c>
      <c r="H1374" s="46" t="str">
        <f>VLOOKUP(C1374,[1]業者一覧!_xlnm.Database,12,FALSE)</f>
        <v>福岡 功容</v>
      </c>
      <c r="I1374" s="46" t="str">
        <f>VLOOKUP(C1374,[1]業者一覧!_xlnm.Database,13,FALSE)</f>
        <v>ﾌｸｵｶｹﾝｾﾂ</v>
      </c>
      <c r="J1374" s="29">
        <f>VLOOKUP(C1374,[1]業者一覧!_xlnm.Database,16,FALSE)</f>
        <v>8490918</v>
      </c>
      <c r="K1374" s="43" t="str">
        <f>VLOOKUP(C1374,[1]業者一覧!_xlnm.Database,17,FALSE)</f>
        <v>佐賀県佐賀市兵庫南4-18-12</v>
      </c>
      <c r="L1374" s="47" t="str">
        <f>VLOOKUP(C1374,[1]業者一覧!_xlnm.Database,18,FALSE)</f>
        <v>0952-24-1216</v>
      </c>
      <c r="M1374" s="48" t="str">
        <f>VLOOKUP(C1374,[1]業者一覧!_xlnm.Database,19,FALSE)</f>
        <v>佐内</v>
      </c>
      <c r="N1374" s="49"/>
      <c r="O1374" s="50"/>
      <c r="P1374" s="50"/>
      <c r="Q1374" s="50"/>
      <c r="R1374" s="51"/>
      <c r="S1374" s="52" t="s">
        <v>40</v>
      </c>
      <c r="T1374" s="50" t="s">
        <v>40</v>
      </c>
      <c r="U1374" s="50" t="s">
        <v>40</v>
      </c>
      <c r="V1374" s="50"/>
      <c r="W1374" s="51"/>
      <c r="X1374" s="53"/>
      <c r="Y1374" s="52"/>
      <c r="Z1374" s="50" t="s">
        <v>40</v>
      </c>
      <c r="AA1374" s="50" t="s">
        <v>40</v>
      </c>
      <c r="AB1374" s="50"/>
      <c r="AC1374" s="51" t="s">
        <v>58</v>
      </c>
      <c r="AD1374" s="54"/>
      <c r="AE1374" s="50"/>
      <c r="AF1374" s="50"/>
      <c r="AG1374" s="51"/>
      <c r="AH1374" s="54" t="s">
        <v>38</v>
      </c>
      <c r="AI1374" s="54"/>
      <c r="AJ1374" s="53"/>
      <c r="AK1374" s="55">
        <f t="shared" si="99"/>
        <v>6</v>
      </c>
      <c r="AL1374" s="56" t="s">
        <v>146</v>
      </c>
    </row>
    <row r="1375" spans="1:40" ht="37.5" customHeight="1">
      <c r="A1375" s="22">
        <f>VLOOKUP(C1375,[1]業者一覧!_xlnm.Database,3,FALSE)</f>
        <v>0</v>
      </c>
      <c r="B1375" s="22">
        <f>VLOOKUP(C1375,[1]業者一覧!_xlnm.Database,11,FALSE)</f>
        <v>1</v>
      </c>
      <c r="C1375" s="23">
        <v>82355</v>
      </c>
      <c r="D1375" s="42" t="str">
        <f t="shared" si="96"/>
        <v>04101082355</v>
      </c>
      <c r="E1375" s="43" t="str">
        <f>VLOOKUP(C1375,[1]業者一覧!_xlnm.Database,2,FALSE)</f>
        <v>福岡県南産業廃棄物協同組合</v>
      </c>
      <c r="F1375" s="44">
        <f>VLOOKUP(C1375,[1]業者一覧!_xlnm.Database,4,FALSE)</f>
        <v>42852</v>
      </c>
      <c r="G1375" s="45">
        <f t="shared" si="100"/>
        <v>44677</v>
      </c>
      <c r="H1375" s="46" t="str">
        <f>VLOOKUP(C1375,[1]業者一覧!_xlnm.Database,12,FALSE)</f>
        <v>今村 智晴</v>
      </c>
      <c r="I1375" s="46" t="str">
        <f>VLOOKUP(C1375,[1]業者一覧!_xlnm.Database,13,FALSE)</f>
        <v>ﾌｸｵｶｹﾝﾅﾝｻﾝｷﾞｮｳﾊｲｷﾌﾞﾂｸﾐｱｲ</v>
      </c>
      <c r="J1375" s="29">
        <f>VLOOKUP(C1375,[1]業者一覧!_xlnm.Database,16,FALSE)</f>
        <v>8300206</v>
      </c>
      <c r="K1375" s="43" t="str">
        <f>VLOOKUP(C1375,[1]業者一覧!_xlnm.Database,17,FALSE)</f>
        <v>福岡県久留米市城島町六町原字松木園473-1</v>
      </c>
      <c r="L1375" s="47" t="str">
        <f>VLOOKUP(C1375,[1]業者一覧!_xlnm.Database,18,FALSE)</f>
        <v>0942-62-3500</v>
      </c>
      <c r="M1375" s="48" t="str">
        <f>VLOOKUP(C1375,[1]業者一覧!_xlnm.Database,19,FALSE)</f>
        <v>佐外</v>
      </c>
      <c r="N1375" s="49" t="s">
        <v>38</v>
      </c>
      <c r="O1375" s="50" t="s">
        <v>38</v>
      </c>
      <c r="P1375" s="50" t="s">
        <v>38</v>
      </c>
      <c r="Q1375" s="50" t="s">
        <v>38</v>
      </c>
      <c r="R1375" s="51" t="s">
        <v>38</v>
      </c>
      <c r="S1375" s="52" t="s">
        <v>40</v>
      </c>
      <c r="T1375" s="50" t="s">
        <v>40</v>
      </c>
      <c r="U1375" s="50" t="s">
        <v>40</v>
      </c>
      <c r="V1375" s="50" t="s">
        <v>38</v>
      </c>
      <c r="W1375" s="51" t="s">
        <v>38</v>
      </c>
      <c r="X1375" s="53"/>
      <c r="Y1375" s="52" t="s">
        <v>38</v>
      </c>
      <c r="Z1375" s="50" t="s">
        <v>40</v>
      </c>
      <c r="AA1375" s="50" t="s">
        <v>40</v>
      </c>
      <c r="AB1375" s="50" t="s">
        <v>38</v>
      </c>
      <c r="AC1375" s="51" t="s">
        <v>38</v>
      </c>
      <c r="AD1375" s="54"/>
      <c r="AE1375" s="50"/>
      <c r="AF1375" s="50" t="s">
        <v>38</v>
      </c>
      <c r="AG1375" s="51"/>
      <c r="AH1375" s="54" t="s">
        <v>38</v>
      </c>
      <c r="AI1375" s="54"/>
      <c r="AJ1375" s="53"/>
      <c r="AK1375" s="55">
        <f t="shared" si="99"/>
        <v>16</v>
      </c>
      <c r="AL1375" s="56"/>
    </row>
    <row r="1376" spans="1:40" ht="37.5" customHeight="1">
      <c r="A1376" s="22">
        <f>VLOOKUP(C1376,[1]業者一覧!_xlnm.Database,3,FALSE)</f>
        <v>0</v>
      </c>
      <c r="B1376" s="22">
        <f>VLOOKUP(C1376,[1]業者一覧!_xlnm.Database,11,FALSE)</f>
        <v>3</v>
      </c>
      <c r="C1376" s="23">
        <v>5193</v>
      </c>
      <c r="D1376" s="42" t="str">
        <f t="shared" ref="D1376:D1439" si="101">0&amp;41&amp;A1376&amp;B1376&amp;VLOOKUP(C1376,桁合わせ,2)&amp;C1376</f>
        <v>04103005193</v>
      </c>
      <c r="E1376" s="43" t="str">
        <f>VLOOKUP(C1376,[1]業者一覧!_xlnm.Database,2,FALSE)</f>
        <v>㈱福岡サービス商事</v>
      </c>
      <c r="F1376" s="44">
        <f>VLOOKUP(C1376,[1]業者一覧!_xlnm.Database,4,FALSE)</f>
        <v>43641</v>
      </c>
      <c r="G1376" s="45">
        <f t="shared" si="100"/>
        <v>45467</v>
      </c>
      <c r="H1376" s="46" t="str">
        <f>VLOOKUP(C1376,[1]業者一覧!_xlnm.Database,12,FALSE)</f>
        <v>竹之内 順</v>
      </c>
      <c r="I1376" s="46" t="str">
        <f>VLOOKUP(C1376,[1]業者一覧!_xlnm.Database,13,FALSE)</f>
        <v>ﾌｸｵｶｻｰﾋﾞｽｼｮｳｼﾞ</v>
      </c>
      <c r="J1376" s="29">
        <f>VLOOKUP(C1376,[1]業者一覧!_xlnm.Database,16,FALSE)</f>
        <v>8120068</v>
      </c>
      <c r="K1376" s="43" t="str">
        <f>VLOOKUP(C1376,[1]業者一覧!_xlnm.Database,17,FALSE)</f>
        <v>福岡県福岡市東区社領2-12-18</v>
      </c>
      <c r="L1376" s="47" t="str">
        <f>VLOOKUP(C1376,[1]業者一覧!_xlnm.Database,18,FALSE)</f>
        <v>092-611-8005</v>
      </c>
      <c r="M1376" s="48" t="str">
        <f>VLOOKUP(C1376,[1]業者一覧!_xlnm.Database,19,FALSE)</f>
        <v>鳥外</v>
      </c>
      <c r="N1376" s="49" t="s">
        <v>38</v>
      </c>
      <c r="O1376" s="50" t="s">
        <v>38</v>
      </c>
      <c r="P1376" s="50" t="s">
        <v>38</v>
      </c>
      <c r="Q1376" s="50" t="s">
        <v>38</v>
      </c>
      <c r="R1376" s="51" t="s">
        <v>38</v>
      </c>
      <c r="S1376" s="52" t="s">
        <v>38</v>
      </c>
      <c r="T1376" s="50" t="s">
        <v>38</v>
      </c>
      <c r="U1376" s="50" t="s">
        <v>38</v>
      </c>
      <c r="V1376" s="50" t="s">
        <v>38</v>
      </c>
      <c r="W1376" s="51" t="s">
        <v>38</v>
      </c>
      <c r="X1376" s="53"/>
      <c r="Y1376" s="52" t="s">
        <v>38</v>
      </c>
      <c r="Z1376" s="50" t="s">
        <v>38</v>
      </c>
      <c r="AA1376" s="50" t="s">
        <v>38</v>
      </c>
      <c r="AB1376" s="50"/>
      <c r="AC1376" s="51" t="s">
        <v>38</v>
      </c>
      <c r="AD1376" s="54" t="s">
        <v>38</v>
      </c>
      <c r="AE1376" s="50"/>
      <c r="AF1376" s="50"/>
      <c r="AG1376" s="51"/>
      <c r="AH1376" s="54" t="s">
        <v>38</v>
      </c>
      <c r="AI1376" s="54"/>
      <c r="AJ1376" s="53"/>
      <c r="AK1376" s="55">
        <f t="shared" si="99"/>
        <v>15</v>
      </c>
      <c r="AL1376" s="56"/>
      <c r="AN1376" s="58"/>
    </row>
    <row r="1377" spans="1:40" ht="37.5" customHeight="1">
      <c r="A1377" s="63">
        <f>VLOOKUP(C1377,[1]業者一覧!_xlnm.Database,3,FALSE)</f>
        <v>0</v>
      </c>
      <c r="B1377" s="63">
        <f>VLOOKUP(C1377,[1]業者一覧!_xlnm.Database,11,FALSE)</f>
        <v>3</v>
      </c>
      <c r="C1377" s="81">
        <v>1312</v>
      </c>
      <c r="D1377" s="82" t="str">
        <f t="shared" si="101"/>
        <v>04103001312</v>
      </c>
      <c r="E1377" s="83" t="str">
        <f>VLOOKUP(C1377,[1]業者一覧!_xlnm.Database,2,FALSE)</f>
        <v>福岡産業開発㈱</v>
      </c>
      <c r="F1377" s="84">
        <f>VLOOKUP(C1377,[1]業者一覧!_xlnm.Database,4,FALSE)</f>
        <v>41993</v>
      </c>
      <c r="G1377" s="85">
        <f>EDATE(F1377,84)-1</f>
        <v>44549</v>
      </c>
      <c r="H1377" s="86" t="str">
        <f>VLOOKUP(C1377,[1]業者一覧!_xlnm.Database,12,FALSE)</f>
        <v>吉永 清美</v>
      </c>
      <c r="I1377" s="86" t="str">
        <f>VLOOKUP(C1377,[1]業者一覧!_xlnm.Database,13,FALSE)</f>
        <v>ﾌｸｵｶｻﾝｷﾞｮｳｶｲﾊﾂ</v>
      </c>
      <c r="J1377" s="70">
        <f>VLOOKUP(C1377,[1]業者一覧!_xlnm.Database,16,FALSE)</f>
        <v>8120063</v>
      </c>
      <c r="K1377" s="83" t="str">
        <f>VLOOKUP(C1377,[1]業者一覧!_xlnm.Database,17,FALSE)</f>
        <v>福岡県糟屋郡新宮町大字立花ロ2191-1</v>
      </c>
      <c r="L1377" s="87" t="str">
        <f>VLOOKUP(C1377,[1]業者一覧!_xlnm.Database,18,FALSE)</f>
        <v>092-962-9007</v>
      </c>
      <c r="M1377" s="88" t="str">
        <f>VLOOKUP(C1377,[1]業者一覧!_xlnm.Database,19,FALSE)</f>
        <v>鳥外</v>
      </c>
      <c r="N1377" s="89"/>
      <c r="O1377" s="90" t="s">
        <v>39</v>
      </c>
      <c r="P1377" s="90" t="s">
        <v>40</v>
      </c>
      <c r="Q1377" s="90"/>
      <c r="R1377" s="91"/>
      <c r="S1377" s="92" t="s">
        <v>40</v>
      </c>
      <c r="T1377" s="90" t="s">
        <v>40</v>
      </c>
      <c r="U1377" s="90" t="s">
        <v>40</v>
      </c>
      <c r="V1377" s="90" t="s">
        <v>40</v>
      </c>
      <c r="W1377" s="91"/>
      <c r="X1377" s="93"/>
      <c r="Y1377" s="92" t="s">
        <v>40</v>
      </c>
      <c r="Z1377" s="90" t="s">
        <v>40</v>
      </c>
      <c r="AA1377" s="90" t="s">
        <v>40</v>
      </c>
      <c r="AB1377" s="90" t="s">
        <v>40</v>
      </c>
      <c r="AC1377" s="91" t="s">
        <v>40</v>
      </c>
      <c r="AD1377" s="94"/>
      <c r="AE1377" s="90"/>
      <c r="AF1377" s="90"/>
      <c r="AG1377" s="91"/>
      <c r="AH1377" s="94" t="s">
        <v>38</v>
      </c>
      <c r="AI1377" s="94" t="s">
        <v>42</v>
      </c>
      <c r="AJ1377" s="93"/>
      <c r="AK1377" s="95">
        <f t="shared" si="99"/>
        <v>11</v>
      </c>
      <c r="AL1377" s="96" t="s">
        <v>72</v>
      </c>
      <c r="AN1377" s="58"/>
    </row>
    <row r="1378" spans="1:40" ht="37.5" customHeight="1">
      <c r="A1378" s="22">
        <f>VLOOKUP(C1378,[1]業者一覧!_xlnm.Database,3,FALSE)</f>
        <v>0</v>
      </c>
      <c r="B1378" s="22">
        <f>VLOOKUP(C1378,[1]業者一覧!_xlnm.Database,11,FALSE)</f>
        <v>1</v>
      </c>
      <c r="C1378" s="23">
        <v>177058</v>
      </c>
      <c r="D1378" s="24" t="str">
        <f t="shared" si="101"/>
        <v>04101177058</v>
      </c>
      <c r="E1378" s="25" t="str">
        <f>VLOOKUP(C1378,[1]業者一覧!_xlnm.Database,2,FALSE)</f>
        <v>福岡センコー運輸㈱</v>
      </c>
      <c r="F1378" s="26">
        <f>VLOOKUP(C1378,[1]業者一覧!_xlnm.Database,4,FALSE)</f>
        <v>41743</v>
      </c>
      <c r="G1378" s="27">
        <f t="shared" ref="G1378:G1386" si="102">EDATE(F1378,60)-1</f>
        <v>43568</v>
      </c>
      <c r="H1378" s="28" t="str">
        <f>VLOOKUP(C1378,[1]業者一覧!_xlnm.Database,12,FALSE)</f>
        <v>茂 秀樹</v>
      </c>
      <c r="I1378" s="28" t="str">
        <f>VLOOKUP(C1378,[1]業者一覧!_xlnm.Database,13,FALSE)</f>
        <v>ﾌｸｵｶｾﾝｺｰｳﾝﾕ</v>
      </c>
      <c r="J1378" s="29" t="str">
        <f>VLOOKUP(C1378,[1]業者一覧!_xlnm.Database,16,FALSE)</f>
        <v>812-0051</v>
      </c>
      <c r="K1378" s="25" t="str">
        <f>VLOOKUP(C1378,[1]業者一覧!_xlnm.Database,17,FALSE)</f>
        <v>福岡県福岡市東区箱崎ふ頭5-1-40</v>
      </c>
      <c r="L1378" s="30" t="str">
        <f>VLOOKUP(C1378,[1]業者一覧!_xlnm.Database,18,FALSE)</f>
        <v>092-651-7455</v>
      </c>
      <c r="M1378" s="31" t="str">
        <f>VLOOKUP(C1378,[1]業者一覧!_xlnm.Database,19,FALSE)</f>
        <v>佐外</v>
      </c>
      <c r="N1378" s="32"/>
      <c r="O1378" s="33"/>
      <c r="P1378" s="33"/>
      <c r="Q1378" s="33" t="s">
        <v>38</v>
      </c>
      <c r="R1378" s="34" t="s">
        <v>38</v>
      </c>
      <c r="S1378" s="35" t="s">
        <v>38</v>
      </c>
      <c r="T1378" s="33"/>
      <c r="U1378" s="33"/>
      <c r="V1378" s="33"/>
      <c r="W1378" s="34"/>
      <c r="X1378" s="41"/>
      <c r="Y1378" s="35"/>
      <c r="Z1378" s="33" t="s">
        <v>38</v>
      </c>
      <c r="AA1378" s="33" t="s">
        <v>38</v>
      </c>
      <c r="AB1378" s="33"/>
      <c r="AC1378" s="34"/>
      <c r="AD1378" s="38"/>
      <c r="AE1378" s="33"/>
      <c r="AF1378" s="33"/>
      <c r="AG1378" s="34"/>
      <c r="AH1378" s="38"/>
      <c r="AI1378" s="38"/>
      <c r="AJ1378" s="41"/>
      <c r="AK1378" s="39">
        <f t="shared" si="99"/>
        <v>5</v>
      </c>
      <c r="AL1378" s="40"/>
    </row>
    <row r="1379" spans="1:40" ht="37.5" customHeight="1">
      <c r="A1379" s="22">
        <f>VLOOKUP(C1379,[1]業者一覧!_xlnm.Database,3,FALSE)</f>
        <v>0</v>
      </c>
      <c r="B1379" s="22">
        <f>VLOOKUP(C1379,[1]業者一覧!_xlnm.Database,11,FALSE)</f>
        <v>3</v>
      </c>
      <c r="C1379" s="23">
        <v>49971</v>
      </c>
      <c r="D1379" s="42" t="str">
        <f t="shared" si="101"/>
        <v>04103049971</v>
      </c>
      <c r="E1379" s="43" t="str">
        <f>VLOOKUP(C1379,[1]業者一覧!_xlnm.Database,2,FALSE)</f>
        <v>福岡通管㈲</v>
      </c>
      <c r="F1379" s="44">
        <f>VLOOKUP(C1379,[1]業者一覧!_xlnm.Database,4,FALSE)</f>
        <v>42169</v>
      </c>
      <c r="G1379" s="45">
        <f t="shared" si="102"/>
        <v>43995</v>
      </c>
      <c r="H1379" s="46" t="str">
        <f>VLOOKUP(C1379,[1]業者一覧!_xlnm.Database,12,FALSE)</f>
        <v>髙橋 宏明</v>
      </c>
      <c r="I1379" s="46" t="str">
        <f>VLOOKUP(C1379,[1]業者一覧!_xlnm.Database,13,FALSE)</f>
        <v>ﾌｸｵｶﾂｳｶﾝ</v>
      </c>
      <c r="J1379" s="29">
        <f>VLOOKUP(C1379,[1]業者一覧!_xlnm.Database,16,FALSE)</f>
        <v>8113219</v>
      </c>
      <c r="K1379" s="43" t="str">
        <f>VLOOKUP(C1379,[1]業者一覧!_xlnm.Database,17,FALSE)</f>
        <v>福岡県福津市西福間1-2-11</v>
      </c>
      <c r="L1379" s="47" t="str">
        <f>VLOOKUP(C1379,[1]業者一覧!_xlnm.Database,18,FALSE)</f>
        <v>0940-43-3333</v>
      </c>
      <c r="M1379" s="48" t="str">
        <f>VLOOKUP(C1379,[1]業者一覧!_xlnm.Database,19,FALSE)</f>
        <v>鳥外</v>
      </c>
      <c r="N1379" s="49"/>
      <c r="O1379" s="50" t="s">
        <v>38</v>
      </c>
      <c r="P1379" s="50" t="s">
        <v>38</v>
      </c>
      <c r="Q1379" s="50" t="s">
        <v>38</v>
      </c>
      <c r="R1379" s="51" t="s">
        <v>38</v>
      </c>
      <c r="S1379" s="52"/>
      <c r="T1379" s="50"/>
      <c r="U1379" s="50"/>
      <c r="V1379" s="50"/>
      <c r="W1379" s="51" t="s">
        <v>38</v>
      </c>
      <c r="X1379" s="53"/>
      <c r="Y1379" s="52"/>
      <c r="Z1379" s="50"/>
      <c r="AA1379" s="50"/>
      <c r="AB1379" s="50"/>
      <c r="AC1379" s="51"/>
      <c r="AD1379" s="54" t="s">
        <v>38</v>
      </c>
      <c r="AE1379" s="50"/>
      <c r="AF1379" s="50"/>
      <c r="AG1379" s="51"/>
      <c r="AH1379" s="54"/>
      <c r="AI1379" s="54"/>
      <c r="AJ1379" s="53"/>
      <c r="AK1379" s="55">
        <f t="shared" si="99"/>
        <v>6</v>
      </c>
      <c r="AL1379" s="56"/>
    </row>
    <row r="1380" spans="1:40" ht="37.5" customHeight="1">
      <c r="A1380" s="22">
        <f>VLOOKUP(C1380,[1]業者一覧!_xlnm.Database,3,FALSE)</f>
        <v>0</v>
      </c>
      <c r="B1380" s="22">
        <f>VLOOKUP(C1380,[1]業者一覧!_xlnm.Database,11,FALSE)</f>
        <v>1</v>
      </c>
      <c r="C1380" s="23">
        <v>56659</v>
      </c>
      <c r="D1380" s="42" t="str">
        <f t="shared" si="101"/>
        <v>04101056659</v>
      </c>
      <c r="E1380" s="43" t="str">
        <f>VLOOKUP(C1380,[1]業者一覧!_xlnm.Database,2,FALSE)</f>
        <v>㈱福岡デイリーサービス</v>
      </c>
      <c r="F1380" s="44">
        <f>VLOOKUP(C1380,[1]業者一覧!_xlnm.Database,4,FALSE)</f>
        <v>42478</v>
      </c>
      <c r="G1380" s="45">
        <f t="shared" si="102"/>
        <v>44303</v>
      </c>
      <c r="H1380" s="46" t="str">
        <f>VLOOKUP(C1380,[1]業者一覧!_xlnm.Database,12,FALSE)</f>
        <v>下吹越 榮一</v>
      </c>
      <c r="I1380" s="46" t="str">
        <f>VLOOKUP(C1380,[1]業者一覧!_xlnm.Database,13,FALSE)</f>
        <v>ﾌｸｵｶﾃﾞｲﾘｰｻｰﾋﾞｽ</v>
      </c>
      <c r="J1380" s="29">
        <f>VLOOKUP(C1380,[1]業者一覧!_xlnm.Database,16,FALSE)</f>
        <v>8120042</v>
      </c>
      <c r="K1380" s="43" t="str">
        <f>VLOOKUP(C1380,[1]業者一覧!_xlnm.Database,17,FALSE)</f>
        <v>福岡県福岡市博多区豊2-2-73</v>
      </c>
      <c r="L1380" s="47" t="str">
        <f>VLOOKUP(C1380,[1]業者一覧!_xlnm.Database,18,FALSE)</f>
        <v>092-409-1978</v>
      </c>
      <c r="M1380" s="48" t="str">
        <f>VLOOKUP(C1380,[1]業者一覧!_xlnm.Database,19,FALSE)</f>
        <v>佐外</v>
      </c>
      <c r="N1380" s="49"/>
      <c r="O1380" s="50"/>
      <c r="P1380" s="50"/>
      <c r="Q1380" s="50"/>
      <c r="R1380" s="51"/>
      <c r="S1380" s="52" t="s">
        <v>40</v>
      </c>
      <c r="T1380" s="50"/>
      <c r="U1380" s="50"/>
      <c r="V1380" s="50"/>
      <c r="W1380" s="51"/>
      <c r="X1380" s="53"/>
      <c r="Y1380" s="52"/>
      <c r="Z1380" s="50" t="s">
        <v>40</v>
      </c>
      <c r="AA1380" s="50" t="s">
        <v>40</v>
      </c>
      <c r="AB1380" s="50"/>
      <c r="AC1380" s="51"/>
      <c r="AD1380" s="54"/>
      <c r="AE1380" s="50"/>
      <c r="AF1380" s="50"/>
      <c r="AG1380" s="51"/>
      <c r="AH1380" s="54"/>
      <c r="AI1380" s="54"/>
      <c r="AJ1380" s="53"/>
      <c r="AK1380" s="55">
        <f t="shared" si="99"/>
        <v>3</v>
      </c>
      <c r="AL1380" s="56"/>
    </row>
    <row r="1381" spans="1:40" ht="37.5" customHeight="1">
      <c r="A1381" s="22">
        <f>VLOOKUP(C1381,[1]業者一覧!_xlnm.Database,3,FALSE)</f>
        <v>0</v>
      </c>
      <c r="B1381" s="22">
        <f>VLOOKUP(C1381,[1]業者一覧!_xlnm.Database,11,FALSE)</f>
        <v>1</v>
      </c>
      <c r="C1381" s="23">
        <v>189220</v>
      </c>
      <c r="D1381" s="42" t="str">
        <f t="shared" si="101"/>
        <v>04101189220</v>
      </c>
      <c r="E1381" s="43" t="str">
        <f>VLOOKUP(C1381,[1]業者一覧!_xlnm.Database,2,FALSE)</f>
        <v>フクケン㈱</v>
      </c>
      <c r="F1381" s="44">
        <f>VLOOKUP(C1381,[1]業者一覧!_xlnm.Database,4,FALSE)</f>
        <v>42510</v>
      </c>
      <c r="G1381" s="45">
        <f t="shared" si="102"/>
        <v>44335</v>
      </c>
      <c r="H1381" s="46" t="str">
        <f>VLOOKUP(C1381,[1]業者一覧!_xlnm.Database,12,FALSE)</f>
        <v>福地 直樹</v>
      </c>
      <c r="I1381" s="46" t="str">
        <f>VLOOKUP(C1381,[1]業者一覧!_xlnm.Database,13,FALSE)</f>
        <v>ﾌｸｹﾝ</v>
      </c>
      <c r="J1381" s="29">
        <f>VLOOKUP(C1381,[1]業者一覧!_xlnm.Database,16,FALSE)</f>
        <v>8420015</v>
      </c>
      <c r="K1381" s="43" t="str">
        <f>VLOOKUP(C1381,[1]業者一覧!_xlnm.Database,17,FALSE)</f>
        <v>佐賀県神埼市神埼町尾崎3760</v>
      </c>
      <c r="L1381" s="47" t="str">
        <f>VLOOKUP(C1381,[1]業者一覧!_xlnm.Database,18,FALSE)</f>
        <v>0952-52-1937</v>
      </c>
      <c r="M1381" s="48" t="str">
        <f>VLOOKUP(C1381,[1]業者一覧!_xlnm.Database,19,FALSE)</f>
        <v>佐内</v>
      </c>
      <c r="N1381" s="49"/>
      <c r="O1381" s="50" t="s">
        <v>38</v>
      </c>
      <c r="P1381" s="50" t="s">
        <v>38</v>
      </c>
      <c r="Q1381" s="50"/>
      <c r="R1381" s="51"/>
      <c r="S1381" s="52" t="s">
        <v>38</v>
      </c>
      <c r="T1381" s="50" t="s">
        <v>38</v>
      </c>
      <c r="U1381" s="50" t="s">
        <v>38</v>
      </c>
      <c r="V1381" s="50" t="s">
        <v>38</v>
      </c>
      <c r="W1381" s="51"/>
      <c r="X1381" s="53"/>
      <c r="Y1381" s="52" t="s">
        <v>38</v>
      </c>
      <c r="Z1381" s="50" t="s">
        <v>38</v>
      </c>
      <c r="AA1381" s="50" t="s">
        <v>38</v>
      </c>
      <c r="AB1381" s="50"/>
      <c r="AC1381" s="51" t="s">
        <v>38</v>
      </c>
      <c r="AD1381" s="54"/>
      <c r="AE1381" s="50"/>
      <c r="AF1381" s="50"/>
      <c r="AG1381" s="51"/>
      <c r="AH1381" s="54" t="s">
        <v>38</v>
      </c>
      <c r="AI1381" s="54"/>
      <c r="AJ1381" s="53"/>
      <c r="AK1381" s="55">
        <f t="shared" si="99"/>
        <v>10</v>
      </c>
      <c r="AL1381" s="56"/>
    </row>
    <row r="1382" spans="1:40" ht="37.5" customHeight="1">
      <c r="A1382" s="22">
        <f>VLOOKUP(C1382,[1]業者一覧!_xlnm.Database,3,FALSE)</f>
        <v>0</v>
      </c>
      <c r="B1382" s="22">
        <f>VLOOKUP(C1382,[1]業者一覧!_xlnm.Database,11,FALSE)</f>
        <v>3</v>
      </c>
      <c r="C1382" s="23">
        <v>40347</v>
      </c>
      <c r="D1382" s="42" t="str">
        <f t="shared" si="101"/>
        <v>04103040347</v>
      </c>
      <c r="E1382" s="43" t="str">
        <f>VLOOKUP(C1382,[1]業者一覧!_xlnm.Database,2,FALSE)</f>
        <v>㈱福港商会</v>
      </c>
      <c r="F1382" s="44">
        <f>VLOOKUP(C1382,[1]業者一覧!_xlnm.Database,4,FALSE)</f>
        <v>42008</v>
      </c>
      <c r="G1382" s="45">
        <f t="shared" si="102"/>
        <v>43833</v>
      </c>
      <c r="H1382" s="46" t="str">
        <f>VLOOKUP(C1382,[1]業者一覧!_xlnm.Database,12,FALSE)</f>
        <v>金島 康二</v>
      </c>
      <c r="I1382" s="46" t="str">
        <f>VLOOKUP(C1382,[1]業者一覧!_xlnm.Database,13,FALSE)</f>
        <v>ﾌｸｺｳｼｮｳｶｲ</v>
      </c>
      <c r="J1382" s="29">
        <f>VLOOKUP(C1382,[1]業者一覧!_xlnm.Database,16,FALSE)</f>
        <v>8120065</v>
      </c>
      <c r="K1382" s="43" t="str">
        <f>VLOOKUP(C1382,[1]業者一覧!_xlnm.Database,17,FALSE)</f>
        <v>福岡県福岡市東区二又瀬新町10-20</v>
      </c>
      <c r="L1382" s="47" t="str">
        <f>VLOOKUP(C1382,[1]業者一覧!_xlnm.Database,18,FALSE)</f>
        <v>092-611-5678</v>
      </c>
      <c r="M1382" s="48" t="str">
        <f>VLOOKUP(C1382,[1]業者一覧!_xlnm.Database,19,FALSE)</f>
        <v>鳥外</v>
      </c>
      <c r="N1382" s="49"/>
      <c r="O1382" s="50"/>
      <c r="P1382" s="50" t="s">
        <v>38</v>
      </c>
      <c r="Q1382" s="50"/>
      <c r="R1382" s="51" t="s">
        <v>38</v>
      </c>
      <c r="S1382" s="52" t="s">
        <v>38</v>
      </c>
      <c r="T1382" s="50" t="s">
        <v>38</v>
      </c>
      <c r="U1382" s="50" t="s">
        <v>38</v>
      </c>
      <c r="V1382" s="50" t="s">
        <v>38</v>
      </c>
      <c r="W1382" s="51"/>
      <c r="X1382" s="53"/>
      <c r="Y1382" s="52"/>
      <c r="Z1382" s="50" t="s">
        <v>38</v>
      </c>
      <c r="AA1382" s="50" t="s">
        <v>38</v>
      </c>
      <c r="AB1382" s="50"/>
      <c r="AC1382" s="51" t="s">
        <v>38</v>
      </c>
      <c r="AD1382" s="54"/>
      <c r="AE1382" s="50"/>
      <c r="AF1382" s="50"/>
      <c r="AG1382" s="51"/>
      <c r="AH1382" s="54"/>
      <c r="AI1382" s="54"/>
      <c r="AJ1382" s="53"/>
      <c r="AK1382" s="55">
        <f t="shared" si="99"/>
        <v>9</v>
      </c>
      <c r="AL1382" s="56"/>
      <c r="AN1382" s="58"/>
    </row>
    <row r="1383" spans="1:40" ht="37.5" customHeight="1">
      <c r="A1383" s="22">
        <f>VLOOKUP(C1383,[1]業者一覧!_xlnm.Database,3,FALSE)</f>
        <v>0</v>
      </c>
      <c r="B1383" s="22">
        <f>VLOOKUP(C1383,[1]業者一覧!_xlnm.Database,11,FALSE)</f>
        <v>1</v>
      </c>
      <c r="C1383" s="23">
        <v>63248</v>
      </c>
      <c r="D1383" s="42" t="str">
        <f t="shared" si="101"/>
        <v>04101063248</v>
      </c>
      <c r="E1383" s="43" t="str">
        <f>VLOOKUP(C1383,[1]業者一覧!_xlnm.Database,2,FALSE)</f>
        <v>福崎 榮</v>
      </c>
      <c r="F1383" s="44">
        <f>VLOOKUP(C1383,[1]業者一覧!_xlnm.Database,4,FALSE)</f>
        <v>42496</v>
      </c>
      <c r="G1383" s="45">
        <f t="shared" si="102"/>
        <v>44321</v>
      </c>
      <c r="H1383" s="46" t="str">
        <f>VLOOKUP(C1383,[1]業者一覧!_xlnm.Database,12,FALSE)</f>
        <v>福崎 榮</v>
      </c>
      <c r="I1383" s="46" t="str">
        <f>VLOOKUP(C1383,[1]業者一覧!_xlnm.Database,13,FALSE)</f>
        <v>ﾌｸｻﾞｷｻｶｴ</v>
      </c>
      <c r="J1383" s="29">
        <f>VLOOKUP(C1383,[1]業者一覧!_xlnm.Database,16,FALSE)</f>
        <v>8040032</v>
      </c>
      <c r="K1383" s="43" t="str">
        <f>VLOOKUP(C1383,[1]業者一覧!_xlnm.Database,17,FALSE)</f>
        <v>福岡県北九州市戸畑区西大谷1-4-28</v>
      </c>
      <c r="L1383" s="47" t="str">
        <f>VLOOKUP(C1383,[1]業者一覧!_xlnm.Database,18,FALSE)</f>
        <v>093-882-4250</v>
      </c>
      <c r="M1383" s="48" t="str">
        <f>VLOOKUP(C1383,[1]業者一覧!_xlnm.Database,19,FALSE)</f>
        <v>佐外</v>
      </c>
      <c r="N1383" s="49"/>
      <c r="O1383" s="50"/>
      <c r="P1383" s="50"/>
      <c r="Q1383" s="50"/>
      <c r="R1383" s="51"/>
      <c r="S1383" s="52" t="s">
        <v>40</v>
      </c>
      <c r="T1383" s="33" t="s">
        <v>40</v>
      </c>
      <c r="U1383" s="33" t="s">
        <v>40</v>
      </c>
      <c r="V1383" s="33" t="s">
        <v>38</v>
      </c>
      <c r="W1383" s="51"/>
      <c r="X1383" s="53"/>
      <c r="Y1383" s="52"/>
      <c r="Z1383" s="50" t="s">
        <v>40</v>
      </c>
      <c r="AA1383" s="50" t="s">
        <v>40</v>
      </c>
      <c r="AB1383" s="50"/>
      <c r="AC1383" s="51" t="s">
        <v>38</v>
      </c>
      <c r="AD1383" s="54"/>
      <c r="AE1383" s="50"/>
      <c r="AF1383" s="50"/>
      <c r="AG1383" s="51"/>
      <c r="AH1383" s="54" t="s">
        <v>38</v>
      </c>
      <c r="AI1383" s="54"/>
      <c r="AJ1383" s="53"/>
      <c r="AK1383" s="55">
        <f t="shared" si="99"/>
        <v>7</v>
      </c>
      <c r="AL1383" s="56"/>
      <c r="AN1383" s="58"/>
    </row>
    <row r="1384" spans="1:40" ht="37.5" customHeight="1">
      <c r="A1384" s="22">
        <f>VLOOKUP(C1384,[1]業者一覧!_xlnm.Database,3,FALSE)</f>
        <v>0</v>
      </c>
      <c r="B1384" s="22">
        <f>VLOOKUP(C1384,[1]業者一覧!_xlnm.Database,11,FALSE)</f>
        <v>1</v>
      </c>
      <c r="C1384" s="23">
        <v>169734</v>
      </c>
      <c r="D1384" s="42" t="str">
        <f t="shared" si="101"/>
        <v>04101169734</v>
      </c>
      <c r="E1384" s="43" t="str">
        <f>VLOOKUP(C1384,[1]業者一覧!_xlnm.Database,2,FALSE)</f>
        <v>福﨑 淳</v>
      </c>
      <c r="F1384" s="44">
        <f>VLOOKUP(C1384,[1]業者一覧!_xlnm.Database,4,FALSE)</f>
        <v>43089</v>
      </c>
      <c r="G1384" s="45">
        <f t="shared" si="102"/>
        <v>44914</v>
      </c>
      <c r="H1384" s="46" t="str">
        <f>VLOOKUP(C1384,[1]業者一覧!_xlnm.Database,12,FALSE)</f>
        <v>福崎 淳</v>
      </c>
      <c r="I1384" s="46" t="str">
        <f>VLOOKUP(C1384,[1]業者一覧!_xlnm.Database,13,FALSE)</f>
        <v>ﾌｸｻﾞｷｼﾞｭﾝ</v>
      </c>
      <c r="J1384" s="29" t="str">
        <f>VLOOKUP(C1384,[1]業者一覧!_xlnm.Database,16,FALSE)</f>
        <v>840-0045</v>
      </c>
      <c r="K1384" s="43" t="str">
        <f>VLOOKUP(C1384,[1]業者一覧!_xlnm.Database,17,FALSE)</f>
        <v>佐賀県佐賀市西田代1-7-40</v>
      </c>
      <c r="L1384" s="47" t="str">
        <f>VLOOKUP(C1384,[1]業者一覧!_xlnm.Database,18,FALSE)</f>
        <v>0952-29-1690</v>
      </c>
      <c r="M1384" s="48" t="str">
        <f>VLOOKUP(C1384,[1]業者一覧!_xlnm.Database,19,FALSE)</f>
        <v>佐内</v>
      </c>
      <c r="N1384" s="49"/>
      <c r="O1384" s="50"/>
      <c r="P1384" s="50"/>
      <c r="Q1384" s="50"/>
      <c r="R1384" s="51"/>
      <c r="S1384" s="52" t="s">
        <v>40</v>
      </c>
      <c r="T1384" s="50" t="s">
        <v>40</v>
      </c>
      <c r="U1384" s="50" t="s">
        <v>40</v>
      </c>
      <c r="V1384" s="50" t="s">
        <v>38</v>
      </c>
      <c r="W1384" s="51"/>
      <c r="X1384" s="53"/>
      <c r="Y1384" s="52" t="s">
        <v>38</v>
      </c>
      <c r="Z1384" s="50" t="s">
        <v>40</v>
      </c>
      <c r="AA1384" s="50" t="s">
        <v>40</v>
      </c>
      <c r="AB1384" s="50"/>
      <c r="AC1384" s="51" t="s">
        <v>38</v>
      </c>
      <c r="AD1384" s="54"/>
      <c r="AE1384" s="50"/>
      <c r="AF1384" s="50"/>
      <c r="AG1384" s="51"/>
      <c r="AH1384" s="54" t="s">
        <v>38</v>
      </c>
      <c r="AI1384" s="54" t="s">
        <v>42</v>
      </c>
      <c r="AJ1384" s="53"/>
      <c r="AK1384" s="55">
        <f t="shared" si="99"/>
        <v>8</v>
      </c>
      <c r="AL1384" s="56"/>
    </row>
    <row r="1385" spans="1:40" ht="37.5" customHeight="1">
      <c r="A1385" s="22">
        <f>VLOOKUP(C1385,[1]業者一覧!_xlnm.Database,3,FALSE)</f>
        <v>0</v>
      </c>
      <c r="B1385" s="22">
        <f>VLOOKUP(C1385,[1]業者一覧!_xlnm.Database,11,FALSE)</f>
        <v>1</v>
      </c>
      <c r="C1385" s="23">
        <v>123817</v>
      </c>
      <c r="D1385" s="42" t="str">
        <f t="shared" si="101"/>
        <v>04101123817</v>
      </c>
      <c r="E1385" s="43" t="str">
        <f>VLOOKUP(C1385,[1]業者一覧!_xlnm.Database,2,FALSE)</f>
        <v>㈲福産</v>
      </c>
      <c r="F1385" s="44">
        <f>VLOOKUP(C1385,[1]業者一覧!_xlnm.Database,4,FALSE)</f>
        <v>43487</v>
      </c>
      <c r="G1385" s="45">
        <f t="shared" si="102"/>
        <v>45312</v>
      </c>
      <c r="H1385" s="46" t="str">
        <f>VLOOKUP(C1385,[1]業者一覧!_xlnm.Database,12,FALSE)</f>
        <v>福田 泰貴</v>
      </c>
      <c r="I1385" s="46" t="str">
        <f>VLOOKUP(C1385,[1]業者一覧!_xlnm.Database,13,FALSE)</f>
        <v>ﾌｸｻﾝ</v>
      </c>
      <c r="J1385" s="29" t="str">
        <f>VLOOKUP(C1385,[1]業者一覧!_xlnm.Database,16,FALSE)</f>
        <v>813-0035</v>
      </c>
      <c r="K1385" s="43" t="str">
        <f>VLOOKUP(C1385,[1]業者一覧!_xlnm.Database,17,FALSE)</f>
        <v>福岡県福岡市東区松崎1-59-17</v>
      </c>
      <c r="L1385" s="47" t="str">
        <f>VLOOKUP(C1385,[1]業者一覧!_xlnm.Database,18,FALSE)</f>
        <v>092-672-1561</v>
      </c>
      <c r="M1385" s="48" t="str">
        <f>VLOOKUP(C1385,[1]業者一覧!_xlnm.Database,19,FALSE)</f>
        <v>佐外</v>
      </c>
      <c r="N1385" s="49" t="s">
        <v>38</v>
      </c>
      <c r="O1385" s="50" t="s">
        <v>38</v>
      </c>
      <c r="P1385" s="50" t="s">
        <v>38</v>
      </c>
      <c r="Q1385" s="50" t="s">
        <v>38</v>
      </c>
      <c r="R1385" s="51" t="s">
        <v>38</v>
      </c>
      <c r="S1385" s="52" t="s">
        <v>40</v>
      </c>
      <c r="T1385" s="33" t="s">
        <v>40</v>
      </c>
      <c r="U1385" s="33" t="s">
        <v>40</v>
      </c>
      <c r="V1385" s="33" t="s">
        <v>38</v>
      </c>
      <c r="W1385" s="51" t="s">
        <v>38</v>
      </c>
      <c r="X1385" s="53"/>
      <c r="Y1385" s="52" t="s">
        <v>38</v>
      </c>
      <c r="Z1385" s="50" t="s">
        <v>40</v>
      </c>
      <c r="AA1385" s="50" t="s">
        <v>40</v>
      </c>
      <c r="AB1385" s="50" t="s">
        <v>38</v>
      </c>
      <c r="AC1385" s="51" t="s">
        <v>38</v>
      </c>
      <c r="AD1385" s="54"/>
      <c r="AE1385" s="50"/>
      <c r="AF1385" s="50" t="s">
        <v>38</v>
      </c>
      <c r="AG1385" s="51"/>
      <c r="AH1385" s="54" t="s">
        <v>38</v>
      </c>
      <c r="AI1385" s="54" t="s">
        <v>40</v>
      </c>
      <c r="AJ1385" s="53" t="s">
        <v>40</v>
      </c>
      <c r="AK1385" s="55">
        <f t="shared" si="99"/>
        <v>16</v>
      </c>
      <c r="AL1385" s="56"/>
    </row>
    <row r="1386" spans="1:40" ht="37.5" customHeight="1">
      <c r="A1386" s="22">
        <f>VLOOKUP(C1386,[1]業者一覧!_xlnm.Database,3,FALSE)</f>
        <v>0</v>
      </c>
      <c r="B1386" s="22">
        <f>VLOOKUP(C1386,[1]業者一覧!_xlnm.Database,11,FALSE)</f>
        <v>5</v>
      </c>
      <c r="C1386" s="23">
        <v>40498</v>
      </c>
      <c r="D1386" s="42" t="str">
        <f t="shared" si="101"/>
        <v>04105040498</v>
      </c>
      <c r="E1386" s="43" t="str">
        <f>VLOOKUP(C1386,[1]業者一覧!_xlnm.Database,2,FALSE)</f>
        <v>㈲福島産業運送</v>
      </c>
      <c r="F1386" s="44">
        <f>VLOOKUP(C1386,[1]業者一覧!_xlnm.Database,4,FALSE)</f>
        <v>42550</v>
      </c>
      <c r="G1386" s="45">
        <f t="shared" si="102"/>
        <v>44375</v>
      </c>
      <c r="H1386" s="46" t="str">
        <f>VLOOKUP(C1386,[1]業者一覧!_xlnm.Database,12,FALSE)</f>
        <v>福島 雄治</v>
      </c>
      <c r="I1386" s="46" t="str">
        <f>VLOOKUP(C1386,[1]業者一覧!_xlnm.Database,13,FALSE)</f>
        <v>ﾌｸｼﾏｻﾝｷﾞｮｳｳﾝｿｳ</v>
      </c>
      <c r="J1386" s="29">
        <f>VLOOKUP(C1386,[1]業者一覧!_xlnm.Database,16,FALSE)</f>
        <v>8470824</v>
      </c>
      <c r="K1386" s="43" t="str">
        <f>VLOOKUP(C1386,[1]業者一覧!_xlnm.Database,17,FALSE)</f>
        <v>佐賀県唐津市神田3285-6</v>
      </c>
      <c r="L1386" s="47" t="str">
        <f>VLOOKUP(C1386,[1]業者一覧!_xlnm.Database,18,FALSE)</f>
        <v>0955-73-3019</v>
      </c>
      <c r="M1386" s="48" t="str">
        <f>VLOOKUP(C1386,[1]業者一覧!_xlnm.Database,19,FALSE)</f>
        <v>唐内</v>
      </c>
      <c r="N1386" s="49"/>
      <c r="O1386" s="50"/>
      <c r="P1386" s="50"/>
      <c r="Q1386" s="50"/>
      <c r="R1386" s="51"/>
      <c r="S1386" s="52" t="s">
        <v>40</v>
      </c>
      <c r="T1386" s="50" t="s">
        <v>38</v>
      </c>
      <c r="U1386" s="50" t="s">
        <v>38</v>
      </c>
      <c r="V1386" s="50"/>
      <c r="W1386" s="51"/>
      <c r="X1386" s="53"/>
      <c r="Y1386" s="52" t="s">
        <v>40</v>
      </c>
      <c r="Z1386" s="50" t="s">
        <v>40</v>
      </c>
      <c r="AA1386" s="50" t="s">
        <v>40</v>
      </c>
      <c r="AB1386" s="50"/>
      <c r="AC1386" s="51" t="s">
        <v>40</v>
      </c>
      <c r="AD1386" s="54"/>
      <c r="AE1386" s="50"/>
      <c r="AF1386" s="50"/>
      <c r="AG1386" s="51"/>
      <c r="AH1386" s="54"/>
      <c r="AI1386" s="54"/>
      <c r="AJ1386" s="53"/>
      <c r="AK1386" s="55">
        <f t="shared" si="99"/>
        <v>7</v>
      </c>
      <c r="AL1386" s="56"/>
    </row>
    <row r="1387" spans="1:40" ht="37.5" customHeight="1">
      <c r="A1387" s="22">
        <f>VLOOKUP(C1387,[1]業者一覧!_xlnm.Database,3,FALSE)</f>
        <v>0</v>
      </c>
      <c r="B1387" s="22">
        <v>5</v>
      </c>
      <c r="C1387" s="23">
        <v>190391</v>
      </c>
      <c r="D1387" s="42" t="str">
        <f t="shared" si="101"/>
        <v>04105190391</v>
      </c>
      <c r="E1387" s="43" t="str">
        <f>VLOOKUP(C1387,[1]業者一覧!_xlnm.Database,2,FALSE)</f>
        <v>福島雄治</v>
      </c>
      <c r="F1387" s="44">
        <f>VLOOKUP(C1387,[1]業者一覧!_xlnm.Database,4,FALSE)</f>
        <v>42590</v>
      </c>
      <c r="G1387" s="45" t="s">
        <v>147</v>
      </c>
      <c r="H1387" s="46" t="str">
        <f>VLOOKUP(C1387,[1]業者一覧!_xlnm.Database,12,FALSE)</f>
        <v>福島 雄治</v>
      </c>
      <c r="I1387" s="46" t="str">
        <f>VLOOKUP(C1387,[1]業者一覧!_xlnm.Database,13,FALSE)</f>
        <v>ﾌｸｼﾏﾕｳｼﾞ</v>
      </c>
      <c r="J1387" s="29" t="str">
        <f>VLOOKUP(C1387,[1]業者一覧!_xlnm.Database,16,FALSE)</f>
        <v>847-0824</v>
      </c>
      <c r="K1387" s="43" t="str">
        <f>VLOOKUP(C1387,[1]業者一覧!_xlnm.Database,17,FALSE)</f>
        <v>佐賀県唐津市神田3285-6</v>
      </c>
      <c r="L1387" s="47" t="str">
        <f>VLOOKUP(C1387,[1]業者一覧!_xlnm.Database,18,FALSE)</f>
        <v>0955-75-3871</v>
      </c>
      <c r="M1387" s="48" t="str">
        <f>VLOOKUP(C1387,[1]業者一覧!_xlnm.Database,19,FALSE)</f>
        <v>唐内</v>
      </c>
      <c r="N1387" s="49"/>
      <c r="O1387" s="50"/>
      <c r="P1387" s="50"/>
      <c r="Q1387" s="50"/>
      <c r="R1387" s="51"/>
      <c r="S1387" s="52" t="s">
        <v>38</v>
      </c>
      <c r="T1387" s="50" t="s">
        <v>38</v>
      </c>
      <c r="U1387" s="50" t="s">
        <v>38</v>
      </c>
      <c r="V1387" s="50"/>
      <c r="W1387" s="51"/>
      <c r="X1387" s="53"/>
      <c r="Y1387" s="52" t="s">
        <v>40</v>
      </c>
      <c r="Z1387" s="50" t="s">
        <v>40</v>
      </c>
      <c r="AA1387" s="50" t="s">
        <v>40</v>
      </c>
      <c r="AB1387" s="50"/>
      <c r="AC1387" s="51" t="s">
        <v>40</v>
      </c>
      <c r="AD1387" s="54"/>
      <c r="AE1387" s="50"/>
      <c r="AF1387" s="50"/>
      <c r="AG1387" s="51"/>
      <c r="AH1387" s="54"/>
      <c r="AI1387" s="54"/>
      <c r="AJ1387" s="53"/>
      <c r="AK1387" s="55">
        <f t="shared" si="99"/>
        <v>7</v>
      </c>
      <c r="AL1387" s="56"/>
    </row>
    <row r="1388" spans="1:40" ht="38.25" customHeight="1">
      <c r="A1388" s="22">
        <f>VLOOKUP(C1388,[1]業者一覧!_xlnm.Database,3,FALSE)</f>
        <v>0</v>
      </c>
      <c r="B1388" s="22">
        <f>VLOOKUP(C1388,[1]業者一覧!_xlnm.Database,11,FALSE)</f>
        <v>1</v>
      </c>
      <c r="C1388" s="23">
        <v>74197</v>
      </c>
      <c r="D1388" s="42" t="str">
        <f t="shared" si="101"/>
        <v>04101074197</v>
      </c>
      <c r="E1388" s="43" t="str">
        <f>VLOOKUP(C1388,[1]業者一覧!_xlnm.Database,2,FALSE)</f>
        <v>㈱福商</v>
      </c>
      <c r="F1388" s="44">
        <f>VLOOKUP(C1388,[1]業者一覧!_xlnm.Database,4,FALSE)</f>
        <v>41914</v>
      </c>
      <c r="G1388" s="45">
        <f t="shared" ref="G1388:G1396" si="103">EDATE(F1388,60)-1</f>
        <v>43739</v>
      </c>
      <c r="H1388" s="46" t="str">
        <f>VLOOKUP(C1388,[1]業者一覧!_xlnm.Database,12,FALSE)</f>
        <v>内藤 泰司</v>
      </c>
      <c r="I1388" s="46" t="str">
        <f>VLOOKUP(C1388,[1]業者一覧!_xlnm.Database,13,FALSE)</f>
        <v>ﾌｸｼｮｳ</v>
      </c>
      <c r="J1388" s="29">
        <f>VLOOKUP(C1388,[1]業者一覧!_xlnm.Database,16,FALSE)</f>
        <v>8112233</v>
      </c>
      <c r="K1388" s="43" t="str">
        <f>VLOOKUP(C1388,[1]業者一覧!_xlnm.Database,17,FALSE)</f>
        <v>福岡県糟屋郡志免町別府北4-7-1</v>
      </c>
      <c r="L1388" s="47" t="str">
        <f>VLOOKUP(C1388,[1]業者一覧!_xlnm.Database,18,FALSE)</f>
        <v>092-626-8888</v>
      </c>
      <c r="M1388" s="48" t="str">
        <f>VLOOKUP(C1388,[1]業者一覧!_xlnm.Database,19,FALSE)</f>
        <v>佐外</v>
      </c>
      <c r="N1388" s="49"/>
      <c r="O1388" s="50"/>
      <c r="P1388" s="50"/>
      <c r="Q1388" s="50"/>
      <c r="R1388" s="51"/>
      <c r="S1388" s="52" t="s">
        <v>40</v>
      </c>
      <c r="T1388" s="33" t="s">
        <v>40</v>
      </c>
      <c r="U1388" s="33" t="s">
        <v>40</v>
      </c>
      <c r="V1388" s="33"/>
      <c r="W1388" s="51"/>
      <c r="X1388" s="53"/>
      <c r="Y1388" s="52" t="s">
        <v>40</v>
      </c>
      <c r="Z1388" s="50" t="s">
        <v>40</v>
      </c>
      <c r="AA1388" s="50" t="s">
        <v>40</v>
      </c>
      <c r="AB1388" s="50"/>
      <c r="AC1388" s="51"/>
      <c r="AD1388" s="54"/>
      <c r="AE1388" s="50"/>
      <c r="AF1388" s="50"/>
      <c r="AG1388" s="51"/>
      <c r="AH1388" s="54"/>
      <c r="AI1388" s="54"/>
      <c r="AJ1388" s="53"/>
      <c r="AK1388" s="55">
        <f t="shared" si="99"/>
        <v>6</v>
      </c>
      <c r="AL1388" s="56"/>
    </row>
    <row r="1389" spans="1:40" ht="38.25" customHeight="1">
      <c r="A1389" s="22">
        <f>VLOOKUP(C1389,[1]業者一覧!_xlnm.Database,3,FALSE)</f>
        <v>0</v>
      </c>
      <c r="B1389" s="22">
        <f>VLOOKUP(C1389,[1]業者一覧!_xlnm.Database,11,FALSE)</f>
        <v>3</v>
      </c>
      <c r="C1389" s="23">
        <v>71230</v>
      </c>
      <c r="D1389" s="42" t="str">
        <f t="shared" si="101"/>
        <v>04103071230</v>
      </c>
      <c r="E1389" s="43" t="str">
        <f>VLOOKUP(C1389,[1]業者一覧!_xlnm.Database,2,FALSE)</f>
        <v>㈲福伸メディカル</v>
      </c>
      <c r="F1389" s="44">
        <f>VLOOKUP(C1389,[1]業者一覧!_xlnm.Database,4,FALSE)</f>
        <v>43486</v>
      </c>
      <c r="G1389" s="45">
        <f t="shared" si="103"/>
        <v>45311</v>
      </c>
      <c r="H1389" s="46" t="str">
        <f>VLOOKUP(C1389,[1]業者一覧!_xlnm.Database,12,FALSE)</f>
        <v>渡邊 充陽</v>
      </c>
      <c r="I1389" s="46" t="str">
        <f>VLOOKUP(C1389,[1]業者一覧!_xlnm.Database,13,FALSE)</f>
        <v>ﾌｸｼﾝﾒﾃﾞｨｶﾙ</v>
      </c>
      <c r="J1389" s="29">
        <f>VLOOKUP(C1389,[1]業者一覧!_xlnm.Database,16,FALSE)</f>
        <v>8060022</v>
      </c>
      <c r="K1389" s="43" t="str">
        <f>VLOOKUP(C1389,[1]業者一覧!_xlnm.Database,17,FALSE)</f>
        <v>福岡県春日市一の谷5-2-2</v>
      </c>
      <c r="L1389" s="47" t="str">
        <f>VLOOKUP(C1389,[1]業者一覧!_xlnm.Database,18,FALSE)</f>
        <v>093-621-2147</v>
      </c>
      <c r="M1389" s="48" t="str">
        <f>VLOOKUP(C1389,[1]業者一覧!_xlnm.Database,19,FALSE)</f>
        <v>鳥外</v>
      </c>
      <c r="N1389" s="49" t="s">
        <v>38</v>
      </c>
      <c r="O1389" s="50" t="s">
        <v>38</v>
      </c>
      <c r="P1389" s="50" t="s">
        <v>38</v>
      </c>
      <c r="Q1389" s="50" t="s">
        <v>38</v>
      </c>
      <c r="R1389" s="51" t="s">
        <v>38</v>
      </c>
      <c r="S1389" s="52" t="s">
        <v>38</v>
      </c>
      <c r="T1389" s="50" t="s">
        <v>38</v>
      </c>
      <c r="U1389" s="50" t="s">
        <v>38</v>
      </c>
      <c r="V1389" s="50" t="s">
        <v>38</v>
      </c>
      <c r="W1389" s="51" t="s">
        <v>38</v>
      </c>
      <c r="X1389" s="53"/>
      <c r="Y1389" s="52" t="s">
        <v>38</v>
      </c>
      <c r="Z1389" s="50" t="s">
        <v>38</v>
      </c>
      <c r="AA1389" s="50" t="s">
        <v>38</v>
      </c>
      <c r="AB1389" s="50"/>
      <c r="AC1389" s="51" t="s">
        <v>38</v>
      </c>
      <c r="AD1389" s="54"/>
      <c r="AE1389" s="50"/>
      <c r="AF1389" s="50" t="s">
        <v>38</v>
      </c>
      <c r="AG1389" s="51"/>
      <c r="AH1389" s="54" t="s">
        <v>38</v>
      </c>
      <c r="AI1389" s="54" t="s">
        <v>40</v>
      </c>
      <c r="AJ1389" s="53" t="s">
        <v>40</v>
      </c>
      <c r="AK1389" s="55">
        <f t="shared" si="99"/>
        <v>15</v>
      </c>
      <c r="AL1389" s="56"/>
    </row>
    <row r="1390" spans="1:40" ht="37.5" customHeight="1">
      <c r="A1390" s="22">
        <f>VLOOKUP(C1390,[1]業者一覧!_xlnm.Database,3,FALSE)</f>
        <v>0</v>
      </c>
      <c r="B1390" s="22">
        <f>VLOOKUP(C1390,[1]業者一覧!_xlnm.Database,11,FALSE)</f>
        <v>3</v>
      </c>
      <c r="C1390" s="23">
        <v>10268</v>
      </c>
      <c r="D1390" s="42" t="str">
        <f t="shared" si="101"/>
        <v>04103010268</v>
      </c>
      <c r="E1390" s="43" t="str">
        <f>VLOOKUP(C1390,[1]業者一覧!_xlnm.Database,2,FALSE)</f>
        <v>福田道路㈱</v>
      </c>
      <c r="F1390" s="44">
        <f>VLOOKUP(C1390,[1]業者一覧!_xlnm.Database,4,FALSE)</f>
        <v>43498</v>
      </c>
      <c r="G1390" s="45">
        <f t="shared" si="103"/>
        <v>45323</v>
      </c>
      <c r="H1390" s="46" t="str">
        <f>VLOOKUP(C1390,[1]業者一覧!_xlnm.Database,12,FALSE)</f>
        <v>福田 末春</v>
      </c>
      <c r="I1390" s="46" t="str">
        <f>VLOOKUP(C1390,[1]業者一覧!_xlnm.Database,13,FALSE)</f>
        <v>ﾌｸﾀﾞﾄﾞｳﾛ</v>
      </c>
      <c r="J1390" s="29">
        <f>VLOOKUP(C1390,[1]業者一覧!_xlnm.Database,16,FALSE)</f>
        <v>8380106</v>
      </c>
      <c r="K1390" s="43" t="str">
        <f>VLOOKUP(C1390,[1]業者一覧!_xlnm.Database,17,FALSE)</f>
        <v>福岡県小郡市三澤2926-9</v>
      </c>
      <c r="L1390" s="47" t="str">
        <f>VLOOKUP(C1390,[1]業者一覧!_xlnm.Database,18,FALSE)</f>
        <v>0942-75-2151</v>
      </c>
      <c r="M1390" s="48" t="str">
        <f>VLOOKUP(C1390,[1]業者一覧!_xlnm.Database,19,FALSE)</f>
        <v>鳥外</v>
      </c>
      <c r="N1390" s="49"/>
      <c r="O1390" s="50" t="s">
        <v>39</v>
      </c>
      <c r="P1390" s="50"/>
      <c r="Q1390" s="50"/>
      <c r="R1390" s="51"/>
      <c r="S1390" s="52"/>
      <c r="T1390" s="50"/>
      <c r="U1390" s="50"/>
      <c r="V1390" s="50"/>
      <c r="W1390" s="51"/>
      <c r="X1390" s="53"/>
      <c r="Y1390" s="52"/>
      <c r="Z1390" s="50"/>
      <c r="AA1390" s="50"/>
      <c r="AB1390" s="50"/>
      <c r="AC1390" s="51" t="s">
        <v>50</v>
      </c>
      <c r="AD1390" s="54"/>
      <c r="AE1390" s="50"/>
      <c r="AF1390" s="50"/>
      <c r="AG1390" s="51"/>
      <c r="AH1390" s="54"/>
      <c r="AI1390" s="54"/>
      <c r="AJ1390" s="53"/>
      <c r="AK1390" s="55">
        <f t="shared" si="99"/>
        <v>2</v>
      </c>
      <c r="AL1390" s="56" t="s">
        <v>148</v>
      </c>
    </row>
    <row r="1391" spans="1:40" ht="37.5" customHeight="1">
      <c r="A1391" s="22">
        <f>VLOOKUP(C1391,[1]業者一覧!_xlnm.Database,3,FALSE)</f>
        <v>0</v>
      </c>
      <c r="B1391" s="22">
        <f>VLOOKUP(C1391,[1]業者一覧!_xlnm.Database,11,FALSE)</f>
        <v>1</v>
      </c>
      <c r="C1391" s="23">
        <v>114041</v>
      </c>
      <c r="D1391" s="42" t="str">
        <f t="shared" si="101"/>
        <v>04101114041</v>
      </c>
      <c r="E1391" s="43" t="str">
        <f>VLOOKUP(C1391,[1]業者一覧!_xlnm.Database,2,FALSE)</f>
        <v>㈲福地建設</v>
      </c>
      <c r="F1391" s="44">
        <f>VLOOKUP(C1391,[1]業者一覧!_xlnm.Database,4,FALSE)</f>
        <v>43729</v>
      </c>
      <c r="G1391" s="45">
        <f t="shared" si="103"/>
        <v>45555</v>
      </c>
      <c r="H1391" s="46" t="str">
        <f>VLOOKUP(C1391,[1]業者一覧!_xlnm.Database,12,FALSE)</f>
        <v>福地 洋海</v>
      </c>
      <c r="I1391" s="46" t="str">
        <f>VLOOKUP(C1391,[1]業者一覧!_xlnm.Database,13,FALSE)</f>
        <v>ﾌｸﾁｹﾝｾﾂ</v>
      </c>
      <c r="J1391" s="29">
        <f>VLOOKUP(C1391,[1]業者一覧!_xlnm.Database,16,FALSE)</f>
        <v>8400857</v>
      </c>
      <c r="K1391" s="43" t="str">
        <f>VLOOKUP(C1391,[1]業者一覧!_xlnm.Database,17,FALSE)</f>
        <v>佐賀県佐賀市鍋島町大字八戸1721-2</v>
      </c>
      <c r="L1391" s="47" t="str">
        <f>VLOOKUP(C1391,[1]業者一覧!_xlnm.Database,18,FALSE)</f>
        <v>0952-23-9555</v>
      </c>
      <c r="M1391" s="48" t="str">
        <f>VLOOKUP(C1391,[1]業者一覧!_xlnm.Database,19,FALSE)</f>
        <v>佐内</v>
      </c>
      <c r="N1391" s="49"/>
      <c r="O1391" s="50"/>
      <c r="P1391" s="50"/>
      <c r="Q1391" s="50"/>
      <c r="R1391" s="51"/>
      <c r="S1391" s="52"/>
      <c r="T1391" s="50"/>
      <c r="U1391" s="50"/>
      <c r="V1391" s="50"/>
      <c r="W1391" s="51"/>
      <c r="X1391" s="53"/>
      <c r="Y1391" s="52"/>
      <c r="Z1391" s="50"/>
      <c r="AA1391" s="50"/>
      <c r="AB1391" s="50"/>
      <c r="AC1391" s="51" t="s">
        <v>38</v>
      </c>
      <c r="AD1391" s="54"/>
      <c r="AE1391" s="50"/>
      <c r="AF1391" s="50"/>
      <c r="AG1391" s="51"/>
      <c r="AH1391" s="54"/>
      <c r="AI1391" s="54"/>
      <c r="AJ1391" s="53"/>
      <c r="AK1391" s="55">
        <f t="shared" si="99"/>
        <v>1</v>
      </c>
      <c r="AL1391" s="56"/>
    </row>
    <row r="1392" spans="1:40" ht="37.5" customHeight="1">
      <c r="A1392" s="22">
        <f>VLOOKUP(C1392,[1]業者一覧!_xlnm.Database,3,FALSE)</f>
        <v>0</v>
      </c>
      <c r="B1392" s="22">
        <f>VLOOKUP(C1392,[1]業者一覧!_xlnm.Database,11,FALSE)</f>
        <v>1</v>
      </c>
      <c r="C1392" s="23">
        <v>138157</v>
      </c>
      <c r="D1392" s="42" t="str">
        <f t="shared" si="101"/>
        <v>04101138157</v>
      </c>
      <c r="E1392" s="43" t="str">
        <f>VLOOKUP(C1392,[1]業者一覧!_xlnm.Database,2,FALSE)</f>
        <v>㈱福地建設</v>
      </c>
      <c r="F1392" s="44">
        <f>VLOOKUP(C1392,[1]業者一覧!_xlnm.Database,4,FALSE)</f>
        <v>42996</v>
      </c>
      <c r="G1392" s="45">
        <f t="shared" si="103"/>
        <v>44821</v>
      </c>
      <c r="H1392" s="46" t="str">
        <f>VLOOKUP(C1392,[1]業者一覧!_xlnm.Database,12,FALSE)</f>
        <v>福地 善孝</v>
      </c>
      <c r="I1392" s="46" t="str">
        <f>VLOOKUP(C1392,[1]業者一覧!_xlnm.Database,13,FALSE)</f>
        <v>ﾌｸﾁｹﾝｾﾂ</v>
      </c>
      <c r="J1392" s="29">
        <f>VLOOKUP(C1392,[1]業者一覧!_xlnm.Database,16,FALSE)</f>
        <v>8420015</v>
      </c>
      <c r="K1392" s="43" t="str">
        <f>VLOOKUP(C1392,[1]業者一覧!_xlnm.Database,17,FALSE)</f>
        <v>佐賀県神埼市神埼町尾崎3248</v>
      </c>
      <c r="L1392" s="47" t="str">
        <f>VLOOKUP(C1392,[1]業者一覧!_xlnm.Database,18,FALSE)</f>
        <v>0952-53-5308</v>
      </c>
      <c r="M1392" s="48" t="str">
        <f>VLOOKUP(C1392,[1]業者一覧!_xlnm.Database,19,FALSE)</f>
        <v>佐内</v>
      </c>
      <c r="N1392" s="49"/>
      <c r="O1392" s="50" t="s">
        <v>38</v>
      </c>
      <c r="P1392" s="50" t="s">
        <v>38</v>
      </c>
      <c r="Q1392" s="50"/>
      <c r="R1392" s="51"/>
      <c r="S1392" s="52" t="s">
        <v>38</v>
      </c>
      <c r="T1392" s="50" t="s">
        <v>38</v>
      </c>
      <c r="U1392" s="50" t="s">
        <v>38</v>
      </c>
      <c r="V1392" s="50" t="s">
        <v>38</v>
      </c>
      <c r="W1392" s="51"/>
      <c r="X1392" s="53"/>
      <c r="Y1392" s="52" t="s">
        <v>38</v>
      </c>
      <c r="Z1392" s="50" t="s">
        <v>38</v>
      </c>
      <c r="AA1392" s="50" t="s">
        <v>38</v>
      </c>
      <c r="AB1392" s="50"/>
      <c r="AC1392" s="51" t="s">
        <v>38</v>
      </c>
      <c r="AD1392" s="54"/>
      <c r="AE1392" s="50"/>
      <c r="AF1392" s="50"/>
      <c r="AG1392" s="51"/>
      <c r="AH1392" s="54" t="s">
        <v>38</v>
      </c>
      <c r="AI1392" s="54"/>
      <c r="AJ1392" s="53"/>
      <c r="AK1392" s="55">
        <f t="shared" si="99"/>
        <v>10</v>
      </c>
      <c r="AL1392" s="56"/>
    </row>
    <row r="1393" spans="1:40" ht="37.5" customHeight="1">
      <c r="A1393" s="22">
        <f>VLOOKUP(C1393,[1]業者一覧!_xlnm.Database,3,FALSE)</f>
        <v>0</v>
      </c>
      <c r="B1393" s="22">
        <v>5</v>
      </c>
      <c r="C1393" s="23">
        <v>198056</v>
      </c>
      <c r="D1393" s="42" t="str">
        <f t="shared" si="101"/>
        <v>04105198056</v>
      </c>
      <c r="E1393" s="43" t="str">
        <f>VLOOKUP(C1393,[1]業者一覧!_xlnm.Database,2,FALSE)</f>
        <v>㈱福地商店</v>
      </c>
      <c r="F1393" s="44">
        <f>VLOOKUP(C1393,[1]業者一覧!_xlnm.Database,4,FALSE)</f>
        <v>43046</v>
      </c>
      <c r="G1393" s="45">
        <f t="shared" si="103"/>
        <v>44871</v>
      </c>
      <c r="H1393" s="46" t="str">
        <f>VLOOKUP(C1393,[1]業者一覧!_xlnm.Database,12,FALSE)</f>
        <v>福地 国四郎</v>
      </c>
      <c r="I1393" s="46" t="str">
        <f>VLOOKUP(C1393,[1]業者一覧!_xlnm.Database,13,FALSE)</f>
        <v>ﾌｸﾁｼｮｳﾃﾝ</v>
      </c>
      <c r="J1393" s="29" t="str">
        <f>VLOOKUP(C1393,[1]業者一覧!_xlnm.Database,16,FALSE)</f>
        <v>847-0834</v>
      </c>
      <c r="K1393" s="43" t="str">
        <f>VLOOKUP(C1393,[1]業者一覧!_xlnm.Database,17,FALSE)</f>
        <v>佐賀県唐津市山田2770-144</v>
      </c>
      <c r="L1393" s="47" t="str">
        <f>VLOOKUP(C1393,[1]業者一覧!_xlnm.Database,18,FALSE)</f>
        <v>0955-70-3104</v>
      </c>
      <c r="M1393" s="48" t="str">
        <f>VLOOKUP(C1393,[1]業者一覧!_xlnm.Database,19,FALSE)</f>
        <v>唐内</v>
      </c>
      <c r="N1393" s="49" t="s">
        <v>38</v>
      </c>
      <c r="O1393" s="50" t="s">
        <v>38</v>
      </c>
      <c r="P1393" s="50" t="s">
        <v>38</v>
      </c>
      <c r="Q1393" s="50" t="s">
        <v>38</v>
      </c>
      <c r="R1393" s="51" t="s">
        <v>38</v>
      </c>
      <c r="S1393" s="50" t="s">
        <v>38</v>
      </c>
      <c r="T1393" s="50" t="s">
        <v>38</v>
      </c>
      <c r="U1393" s="50" t="s">
        <v>38</v>
      </c>
      <c r="V1393" s="50" t="s">
        <v>38</v>
      </c>
      <c r="W1393" s="51" t="s">
        <v>38</v>
      </c>
      <c r="X1393" s="141"/>
      <c r="Y1393" s="54" t="s">
        <v>40</v>
      </c>
      <c r="Z1393" s="50" t="s">
        <v>40</v>
      </c>
      <c r="AA1393" s="50" t="s">
        <v>40</v>
      </c>
      <c r="AB1393" s="50" t="s">
        <v>40</v>
      </c>
      <c r="AC1393" s="51" t="s">
        <v>40</v>
      </c>
      <c r="AD1393" s="54"/>
      <c r="AE1393" s="50"/>
      <c r="AF1393" s="50" t="s">
        <v>38</v>
      </c>
      <c r="AG1393" s="51"/>
      <c r="AH1393" s="54" t="s">
        <v>38</v>
      </c>
      <c r="AI1393" s="54" t="s">
        <v>38</v>
      </c>
      <c r="AJ1393" s="53" t="s">
        <v>38</v>
      </c>
      <c r="AK1393" s="55">
        <f t="shared" si="99"/>
        <v>16</v>
      </c>
      <c r="AL1393" s="56"/>
    </row>
    <row r="1394" spans="1:40" ht="37.5" customHeight="1">
      <c r="A1394" s="22">
        <f>VLOOKUP(C1394,[1]業者一覧!_xlnm.Database,3,FALSE)</f>
        <v>0</v>
      </c>
      <c r="B1394" s="22">
        <f>VLOOKUP(C1394,[1]業者一覧!_xlnm.Database,11,FALSE)</f>
        <v>1</v>
      </c>
      <c r="C1394" s="23">
        <v>115472</v>
      </c>
      <c r="D1394" s="42" t="str">
        <f t="shared" si="101"/>
        <v>04101115472</v>
      </c>
      <c r="E1394" s="43" t="str">
        <f>VLOOKUP(C1394,[1]業者一覧!_xlnm.Database,2,FALSE)</f>
        <v>㈲福電サービス</v>
      </c>
      <c r="F1394" s="44">
        <f>VLOOKUP(C1394,[1]業者一覧!_xlnm.Database,4,FALSE)</f>
        <v>43488</v>
      </c>
      <c r="G1394" s="45">
        <f t="shared" si="103"/>
        <v>45313</v>
      </c>
      <c r="H1394" s="46" t="str">
        <f>VLOOKUP(C1394,[1]業者一覧!_xlnm.Database,12,FALSE)</f>
        <v>福岡 一広</v>
      </c>
      <c r="I1394" s="46" t="str">
        <f>VLOOKUP(C1394,[1]業者一覧!_xlnm.Database,13,FALSE)</f>
        <v>ﾌｸﾃﾞﾝｻｰﾋﾞｽ</v>
      </c>
      <c r="J1394" s="29" t="str">
        <f>VLOOKUP(C1394,[1]業者一覧!_xlnm.Database,16,FALSE)</f>
        <v>880-0857</v>
      </c>
      <c r="K1394" s="43" t="str">
        <f>VLOOKUP(C1394,[1]業者一覧!_xlnm.Database,17,FALSE)</f>
        <v>宮崎県宮崎市小戸町109</v>
      </c>
      <c r="L1394" s="47" t="str">
        <f>VLOOKUP(C1394,[1]業者一覧!_xlnm.Database,18,FALSE)</f>
        <v>0985-31-9482</v>
      </c>
      <c r="M1394" s="48" t="str">
        <f>VLOOKUP(C1394,[1]業者一覧!_xlnm.Database,19,FALSE)</f>
        <v>佐外</v>
      </c>
      <c r="N1394" s="49"/>
      <c r="O1394" s="50"/>
      <c r="P1394" s="50"/>
      <c r="Q1394" s="50"/>
      <c r="R1394" s="51"/>
      <c r="S1394" s="52" t="s">
        <v>40</v>
      </c>
      <c r="T1394" s="33" t="s">
        <v>40</v>
      </c>
      <c r="U1394" s="33" t="s">
        <v>40</v>
      </c>
      <c r="V1394" s="33" t="s">
        <v>38</v>
      </c>
      <c r="W1394" s="51"/>
      <c r="X1394" s="53"/>
      <c r="Y1394" s="52" t="s">
        <v>38</v>
      </c>
      <c r="Z1394" s="50" t="s">
        <v>40</v>
      </c>
      <c r="AA1394" s="50" t="s">
        <v>40</v>
      </c>
      <c r="AB1394" s="50"/>
      <c r="AC1394" s="51" t="s">
        <v>38</v>
      </c>
      <c r="AD1394" s="54"/>
      <c r="AE1394" s="50"/>
      <c r="AF1394" s="50"/>
      <c r="AG1394" s="51"/>
      <c r="AH1394" s="54"/>
      <c r="AI1394" s="54"/>
      <c r="AJ1394" s="53"/>
      <c r="AK1394" s="55">
        <f t="shared" si="99"/>
        <v>8</v>
      </c>
      <c r="AL1394" s="56"/>
    </row>
    <row r="1395" spans="1:40" ht="37.5" customHeight="1">
      <c r="A1395" s="22">
        <f>VLOOKUP(C1395,[1]業者一覧!_xlnm.Database,3,FALSE)</f>
        <v>0</v>
      </c>
      <c r="B1395" s="22">
        <f>VLOOKUP(C1395,[1]業者一覧!_xlnm.Database,11,FALSE)</f>
        <v>7</v>
      </c>
      <c r="C1395" s="23">
        <v>2198</v>
      </c>
      <c r="D1395" s="42" t="str">
        <f t="shared" si="101"/>
        <v>04107002198</v>
      </c>
      <c r="E1395" s="43" t="str">
        <f>VLOOKUP(C1395,[1]業者一覧!_xlnm.Database,2,FALSE)</f>
        <v>㈲福永クリーン開発</v>
      </c>
      <c r="F1395" s="44">
        <f>VLOOKUP(C1395,[1]業者一覧!_xlnm.Database,4,FALSE)</f>
        <v>43546</v>
      </c>
      <c r="G1395" s="45">
        <f t="shared" si="103"/>
        <v>45372</v>
      </c>
      <c r="H1395" s="46" t="str">
        <f>VLOOKUP(C1395,[1]業者一覧!_xlnm.Database,12,FALSE)</f>
        <v>志田 武士</v>
      </c>
      <c r="I1395" s="46" t="str">
        <f>VLOOKUP(C1395,[1]業者一覧!_xlnm.Database,13,FALSE)</f>
        <v>ﾌｸﾅｶﾞｸﾘｰﾝｶｲﾊﾂ</v>
      </c>
      <c r="J1395" s="29">
        <f>VLOOKUP(C1395,[1]業者一覧!_xlnm.Database,16,FALSE)</f>
        <v>8593616</v>
      </c>
      <c r="K1395" s="43" t="str">
        <f>VLOOKUP(C1395,[1]業者一覧!_xlnm.Database,17,FALSE)</f>
        <v>長崎県東彼杵郡川棚町白石郷2-8</v>
      </c>
      <c r="L1395" s="47" t="str">
        <f>VLOOKUP(C1395,[1]業者一覧!_xlnm.Database,18,FALSE)</f>
        <v>0956-82-2028</v>
      </c>
      <c r="M1395" s="48" t="str">
        <f>VLOOKUP(C1395,[1]業者一覧!_xlnm.Database,19,FALSE)</f>
        <v>杵外</v>
      </c>
      <c r="N1395" s="49" t="s">
        <v>40</v>
      </c>
      <c r="O1395" s="50" t="s">
        <v>40</v>
      </c>
      <c r="P1395" s="50"/>
      <c r="Q1395" s="50"/>
      <c r="R1395" s="51"/>
      <c r="S1395" s="52" t="s">
        <v>40</v>
      </c>
      <c r="T1395" s="50" t="s">
        <v>40</v>
      </c>
      <c r="U1395" s="50" t="s">
        <v>40</v>
      </c>
      <c r="V1395" s="50" t="s">
        <v>40</v>
      </c>
      <c r="W1395" s="51" t="s">
        <v>40</v>
      </c>
      <c r="X1395" s="53"/>
      <c r="Y1395" s="52" t="s">
        <v>40</v>
      </c>
      <c r="Z1395" s="50" t="s">
        <v>40</v>
      </c>
      <c r="AA1395" s="50" t="s">
        <v>40</v>
      </c>
      <c r="AB1395" s="50"/>
      <c r="AC1395" s="51" t="s">
        <v>40</v>
      </c>
      <c r="AD1395" s="54"/>
      <c r="AE1395" s="50"/>
      <c r="AF1395" s="50"/>
      <c r="AG1395" s="51"/>
      <c r="AH1395" s="54"/>
      <c r="AI1395" s="54" t="s">
        <v>40</v>
      </c>
      <c r="AJ1395" s="53" t="s">
        <v>40</v>
      </c>
      <c r="AK1395" s="55">
        <f t="shared" si="99"/>
        <v>11</v>
      </c>
      <c r="AL1395" s="56"/>
    </row>
    <row r="1396" spans="1:40" ht="37.5" customHeight="1">
      <c r="A1396" s="22">
        <f>VLOOKUP(C1396,[1]業者一覧!_xlnm.Database,3,FALSE)</f>
        <v>0</v>
      </c>
      <c r="B1396" s="22">
        <f>VLOOKUP(C1396,[1]業者一覧!_xlnm.Database,11,FALSE)</f>
        <v>1</v>
      </c>
      <c r="C1396" s="23">
        <v>141238</v>
      </c>
      <c r="D1396" s="42" t="str">
        <f t="shared" si="101"/>
        <v>04101141238</v>
      </c>
      <c r="E1396" s="43" t="str">
        <f>VLOOKUP(C1396,[1]業者一覧!_xlnm.Database,2,FALSE)</f>
        <v>㈱福南</v>
      </c>
      <c r="F1396" s="44">
        <f>VLOOKUP(C1396,[1]業者一覧!_xlnm.Database,4,FALSE)</f>
        <v>43213</v>
      </c>
      <c r="G1396" s="45">
        <f t="shared" si="103"/>
        <v>45038</v>
      </c>
      <c r="H1396" s="46" t="str">
        <f>VLOOKUP(C1396,[1]業者一覧!_xlnm.Database,12,FALSE)</f>
        <v>北村　安次郎</v>
      </c>
      <c r="I1396" s="46" t="str">
        <f>VLOOKUP(C1396,[1]業者一覧!_xlnm.Database,13,FALSE)</f>
        <v>ﾌｸﾅﾝ</v>
      </c>
      <c r="J1396" s="29" t="str">
        <f>VLOOKUP(C1396,[1]業者一覧!_xlnm.Database,16,FALSE)</f>
        <v>811-1356</v>
      </c>
      <c r="K1396" s="43" t="str">
        <f>VLOOKUP(C1396,[1]業者一覧!_xlnm.Database,17,FALSE)</f>
        <v>福岡県福岡市南区花畑1-8-22</v>
      </c>
      <c r="L1396" s="47" t="str">
        <f>VLOOKUP(C1396,[1]業者一覧!_xlnm.Database,18,FALSE)</f>
        <v>092-511-1822</v>
      </c>
      <c r="M1396" s="48" t="str">
        <f>VLOOKUP(C1396,[1]業者一覧!_xlnm.Database,19,FALSE)</f>
        <v>鳥外</v>
      </c>
      <c r="N1396" s="49"/>
      <c r="O1396" s="50"/>
      <c r="P1396" s="50"/>
      <c r="Q1396" s="50"/>
      <c r="R1396" s="51"/>
      <c r="S1396" s="52" t="s">
        <v>40</v>
      </c>
      <c r="T1396" s="33" t="s">
        <v>40</v>
      </c>
      <c r="U1396" s="33" t="s">
        <v>40</v>
      </c>
      <c r="V1396" s="33" t="s">
        <v>38</v>
      </c>
      <c r="W1396" s="51"/>
      <c r="X1396" s="53"/>
      <c r="Y1396" s="52" t="s">
        <v>38</v>
      </c>
      <c r="Z1396" s="50" t="s">
        <v>40</v>
      </c>
      <c r="AA1396" s="50" t="s">
        <v>40</v>
      </c>
      <c r="AB1396" s="50"/>
      <c r="AC1396" s="51" t="s">
        <v>38</v>
      </c>
      <c r="AD1396" s="54"/>
      <c r="AE1396" s="50"/>
      <c r="AF1396" s="50"/>
      <c r="AG1396" s="51"/>
      <c r="AH1396" s="54" t="s">
        <v>38</v>
      </c>
      <c r="AI1396" s="54" t="s">
        <v>38</v>
      </c>
      <c r="AJ1396" s="53"/>
      <c r="AK1396" s="55">
        <f t="shared" si="99"/>
        <v>8</v>
      </c>
      <c r="AL1396" s="56"/>
    </row>
    <row r="1397" spans="1:40" ht="37.5" customHeight="1">
      <c r="A1397" s="63">
        <f>VLOOKUP(C1397,[1]業者一覧!_xlnm.Database,3,FALSE)</f>
        <v>0</v>
      </c>
      <c r="B1397" s="63">
        <f>VLOOKUP(C1397,[1]業者一覧!_xlnm.Database,11,FALSE)</f>
        <v>1</v>
      </c>
      <c r="C1397" s="81">
        <v>14528</v>
      </c>
      <c r="D1397" s="82" t="str">
        <f t="shared" si="101"/>
        <v>04101014528</v>
      </c>
      <c r="E1397" s="83" t="str">
        <f>VLOOKUP(C1397,[1]業者一覧!_xlnm.Database,2,FALSE)</f>
        <v>㈱フクナン開発</v>
      </c>
      <c r="F1397" s="84">
        <f>VLOOKUP(C1397,[1]業者一覧!_xlnm.Database,4,FALSE)</f>
        <v>42503</v>
      </c>
      <c r="G1397" s="85">
        <f>EDATE(F1397,84)-1</f>
        <v>45058</v>
      </c>
      <c r="H1397" s="86" t="str">
        <f>VLOOKUP(C1397,[1]業者一覧!_xlnm.Database,12,FALSE)</f>
        <v>中川原 孝</v>
      </c>
      <c r="I1397" s="86" t="str">
        <f>VLOOKUP(C1397,[1]業者一覧!_xlnm.Database,13,FALSE)</f>
        <v>ﾌｸﾅﾝｶｲﾊﾂ</v>
      </c>
      <c r="J1397" s="70">
        <f>VLOOKUP(C1397,[1]業者一覧!_xlnm.Database,16,FALSE)</f>
        <v>8300062</v>
      </c>
      <c r="K1397" s="83" t="str">
        <f>VLOOKUP(C1397,[1]業者一覧!_xlnm.Database,17,FALSE)</f>
        <v>福岡県久留米市荒木町白口1602</v>
      </c>
      <c r="L1397" s="87" t="str">
        <f>VLOOKUP(C1397,[1]業者一覧!_xlnm.Database,18,FALSE)</f>
        <v>0942-26-0755</v>
      </c>
      <c r="M1397" s="88" t="str">
        <f>VLOOKUP(C1397,[1]業者一覧!_xlnm.Database,19,FALSE)</f>
        <v>佐外</v>
      </c>
      <c r="N1397" s="89" t="s">
        <v>38</v>
      </c>
      <c r="O1397" s="90" t="s">
        <v>38</v>
      </c>
      <c r="P1397" s="90" t="s">
        <v>38</v>
      </c>
      <c r="Q1397" s="90" t="s">
        <v>38</v>
      </c>
      <c r="R1397" s="91" t="s">
        <v>38</v>
      </c>
      <c r="S1397" s="92" t="s">
        <v>40</v>
      </c>
      <c r="T1397" s="90" t="s">
        <v>40</v>
      </c>
      <c r="U1397" s="90" t="s">
        <v>40</v>
      </c>
      <c r="V1397" s="90" t="s">
        <v>40</v>
      </c>
      <c r="W1397" s="91" t="s">
        <v>38</v>
      </c>
      <c r="X1397" s="93"/>
      <c r="Y1397" s="92" t="s">
        <v>40</v>
      </c>
      <c r="Z1397" s="90" t="s">
        <v>40</v>
      </c>
      <c r="AA1397" s="90" t="s">
        <v>40</v>
      </c>
      <c r="AB1397" s="90" t="s">
        <v>38</v>
      </c>
      <c r="AC1397" s="91" t="s">
        <v>40</v>
      </c>
      <c r="AD1397" s="94"/>
      <c r="AE1397" s="90"/>
      <c r="AF1397" s="90" t="s">
        <v>38</v>
      </c>
      <c r="AG1397" s="91"/>
      <c r="AH1397" s="94" t="s">
        <v>38</v>
      </c>
      <c r="AI1397" s="94" t="s">
        <v>42</v>
      </c>
      <c r="AJ1397" s="93" t="s">
        <v>42</v>
      </c>
      <c r="AK1397" s="95">
        <f t="shared" si="99"/>
        <v>16</v>
      </c>
      <c r="AL1397" s="96"/>
    </row>
    <row r="1398" spans="1:40" ht="37.5" customHeight="1">
      <c r="A1398" s="22">
        <f>VLOOKUP(C1398,[1]業者一覧!_xlnm.Database,3,FALSE)</f>
        <v>0</v>
      </c>
      <c r="B1398" s="22">
        <f>VLOOKUP(C1398,[1]業者一覧!_xlnm.Database,11,FALSE)</f>
        <v>6</v>
      </c>
      <c r="C1398" s="23">
        <v>188845</v>
      </c>
      <c r="D1398" s="42" t="str">
        <f t="shared" si="101"/>
        <v>04106188845</v>
      </c>
      <c r="E1398" s="43" t="str">
        <f>VLOOKUP(C1398,[1]業者一覧!_xlnm.Database,2,FALSE)</f>
        <v>福原建設㈱</v>
      </c>
      <c r="F1398" s="44">
        <f>VLOOKUP(C1398,[1]業者一覧!_xlnm.Database,4,FALSE)</f>
        <v>42528</v>
      </c>
      <c r="G1398" s="45">
        <f t="shared" ref="G1398:G1408" si="104">EDATE(F1398,60)-1</f>
        <v>44353</v>
      </c>
      <c r="H1398" s="46" t="str">
        <f>VLOOKUP(C1398,[1]業者一覧!_xlnm.Database,12,FALSE)</f>
        <v>福原 康隆</v>
      </c>
      <c r="I1398" s="46" t="str">
        <f>VLOOKUP(C1398,[1]業者一覧!_xlnm.Database,13,FALSE)</f>
        <v>ﾌｸﾊﾗｹﾝｾﾂ</v>
      </c>
      <c r="J1398" s="29">
        <f>VLOOKUP(C1398,[1]業者一覧!_xlnm.Database,16,FALSE)</f>
        <v>8494271</v>
      </c>
      <c r="K1398" s="43" t="str">
        <f>VLOOKUP(C1398,[1]業者一覧!_xlnm.Database,17,FALSE)</f>
        <v>佐賀県伊万里市東山代町長浜2422</v>
      </c>
      <c r="L1398" s="47" t="str">
        <f>VLOOKUP(C1398,[1]業者一覧!_xlnm.Database,18,FALSE)</f>
        <v>0955-23-5281</v>
      </c>
      <c r="M1398" s="48" t="str">
        <f>VLOOKUP(C1398,[1]業者一覧!_xlnm.Database,19,FALSE)</f>
        <v>伊内</v>
      </c>
      <c r="N1398" s="49"/>
      <c r="O1398" s="50"/>
      <c r="P1398" s="50"/>
      <c r="Q1398" s="50"/>
      <c r="R1398" s="51"/>
      <c r="S1398" s="52" t="s">
        <v>40</v>
      </c>
      <c r="T1398" s="50" t="s">
        <v>40</v>
      </c>
      <c r="U1398" s="50" t="s">
        <v>40</v>
      </c>
      <c r="V1398" s="50" t="s">
        <v>38</v>
      </c>
      <c r="W1398" s="51"/>
      <c r="X1398" s="53"/>
      <c r="Y1398" s="52" t="s">
        <v>38</v>
      </c>
      <c r="Z1398" s="50" t="s">
        <v>40</v>
      </c>
      <c r="AA1398" s="50" t="s">
        <v>40</v>
      </c>
      <c r="AB1398" s="50"/>
      <c r="AC1398" s="51" t="s">
        <v>40</v>
      </c>
      <c r="AD1398" s="54"/>
      <c r="AE1398" s="50"/>
      <c r="AF1398" s="50"/>
      <c r="AG1398" s="51"/>
      <c r="AH1398" s="54" t="s">
        <v>38</v>
      </c>
      <c r="AI1398" s="54"/>
      <c r="AJ1398" s="53"/>
      <c r="AK1398" s="55">
        <f t="shared" si="99"/>
        <v>8</v>
      </c>
      <c r="AL1398" s="56"/>
    </row>
    <row r="1399" spans="1:40" ht="37.5" customHeight="1">
      <c r="A1399" s="22">
        <f>VLOOKUP(C1399,[1]業者一覧!_xlnm.Database,3,FALSE)</f>
        <v>0</v>
      </c>
      <c r="B1399" s="22">
        <f>VLOOKUP(C1399,[1]業者一覧!_xlnm.Database,11,FALSE)</f>
        <v>3</v>
      </c>
      <c r="C1399" s="23">
        <v>138553</v>
      </c>
      <c r="D1399" s="42" t="str">
        <f t="shared" si="101"/>
        <v>04103138553</v>
      </c>
      <c r="E1399" s="43" t="str">
        <f>VLOOKUP(C1399,[1]業者一覧!_xlnm.Database,2,FALSE)</f>
        <v>㈱福保</v>
      </c>
      <c r="F1399" s="44">
        <f>VLOOKUP(C1399,[1]業者一覧!_xlnm.Database,4,FALSE)</f>
        <v>43048</v>
      </c>
      <c r="G1399" s="45">
        <f t="shared" si="104"/>
        <v>44873</v>
      </c>
      <c r="H1399" s="46" t="str">
        <f>VLOOKUP(C1399,[1]業者一覧!_xlnm.Database,12,FALSE)</f>
        <v>大久保 浩明</v>
      </c>
      <c r="I1399" s="46" t="str">
        <f>VLOOKUP(C1399,[1]業者一覧!_xlnm.Database,13,FALSE)</f>
        <v>ﾌｸﾎ</v>
      </c>
      <c r="J1399" s="29">
        <f>VLOOKUP(C1399,[1]業者一覧!_xlnm.Database,16,FALSE)</f>
        <v>8150042</v>
      </c>
      <c r="K1399" s="43" t="str">
        <f>VLOOKUP(C1399,[1]業者一覧!_xlnm.Database,17,FALSE)</f>
        <v>福岡県福岡市南区若久6-8-23</v>
      </c>
      <c r="L1399" s="47" t="str">
        <f>VLOOKUP(C1399,[1]業者一覧!_xlnm.Database,18,FALSE)</f>
        <v>092-557-3320</v>
      </c>
      <c r="M1399" s="48" t="str">
        <f>VLOOKUP(C1399,[1]業者一覧!_xlnm.Database,19,FALSE)</f>
        <v>鳥外</v>
      </c>
      <c r="N1399" s="49"/>
      <c r="O1399" s="50"/>
      <c r="P1399" s="50"/>
      <c r="Q1399" s="50"/>
      <c r="R1399" s="51"/>
      <c r="S1399" s="52" t="s">
        <v>38</v>
      </c>
      <c r="T1399" s="50" t="s">
        <v>38</v>
      </c>
      <c r="U1399" s="50" t="s">
        <v>38</v>
      </c>
      <c r="V1399" s="50" t="s">
        <v>38</v>
      </c>
      <c r="W1399" s="51"/>
      <c r="X1399" s="53"/>
      <c r="Y1399" s="52" t="s">
        <v>38</v>
      </c>
      <c r="Z1399" s="50" t="s">
        <v>38</v>
      </c>
      <c r="AA1399" s="50" t="s">
        <v>38</v>
      </c>
      <c r="AB1399" s="50"/>
      <c r="AC1399" s="51" t="s">
        <v>38</v>
      </c>
      <c r="AD1399" s="54"/>
      <c r="AE1399" s="50"/>
      <c r="AF1399" s="50"/>
      <c r="AG1399" s="51"/>
      <c r="AH1399" s="54" t="s">
        <v>38</v>
      </c>
      <c r="AI1399" s="54" t="s">
        <v>42</v>
      </c>
      <c r="AJ1399" s="53"/>
      <c r="AK1399" s="55">
        <f t="shared" si="99"/>
        <v>8</v>
      </c>
      <c r="AL1399" s="56"/>
    </row>
    <row r="1400" spans="1:40" ht="37.5" customHeight="1">
      <c r="A1400" s="22">
        <f>VLOOKUP(C1400,[1]業者一覧!_xlnm.Database,3,FALSE)</f>
        <v>0</v>
      </c>
      <c r="B1400" s="22">
        <f>VLOOKUP(C1400,[1]業者一覧!_xlnm.Database,11,FALSE)</f>
        <v>1</v>
      </c>
      <c r="C1400" s="23">
        <v>185047</v>
      </c>
      <c r="D1400" s="42" t="str">
        <f t="shared" si="101"/>
        <v>04101185047</v>
      </c>
      <c r="E1400" s="43" t="str">
        <f>VLOOKUP(C1400,[1]業者一覧!_xlnm.Database,2,FALSE)</f>
        <v>㈱福マル</v>
      </c>
      <c r="F1400" s="44">
        <f>VLOOKUP(C1400,[1]業者一覧!_xlnm.Database,4,FALSE)</f>
        <v>42999</v>
      </c>
      <c r="G1400" s="45">
        <f t="shared" si="104"/>
        <v>44824</v>
      </c>
      <c r="H1400" s="46" t="str">
        <f>VLOOKUP(C1400,[1]業者一覧!_xlnm.Database,12,FALSE)</f>
        <v>横山 久仁彦</v>
      </c>
      <c r="I1400" s="46" t="str">
        <f>VLOOKUP(C1400,[1]業者一覧!_xlnm.Database,13,FALSE)</f>
        <v>ﾌｸﾏﾙ</v>
      </c>
      <c r="J1400" s="29" t="str">
        <f>VLOOKUP(C1400,[1]業者一覧!_xlnm.Database,16,FALSE)</f>
        <v>821-0012</v>
      </c>
      <c r="K1400" s="43" t="str">
        <f>VLOOKUP(C1400,[1]業者一覧!_xlnm.Database,17,FALSE)</f>
        <v>福岡県嘉麻市上山田86-121</v>
      </c>
      <c r="L1400" s="47" t="str">
        <f>VLOOKUP(C1400,[1]業者一覧!_xlnm.Database,18,FALSE)</f>
        <v>0948-52-6577</v>
      </c>
      <c r="M1400" s="48" t="str">
        <f>VLOOKUP(C1400,[1]業者一覧!_xlnm.Database,19,FALSE)</f>
        <v>佐外</v>
      </c>
      <c r="N1400" s="49" t="s">
        <v>38</v>
      </c>
      <c r="O1400" s="50" t="s">
        <v>38</v>
      </c>
      <c r="P1400" s="50" t="s">
        <v>38</v>
      </c>
      <c r="Q1400" s="50" t="s">
        <v>38</v>
      </c>
      <c r="R1400" s="51" t="s">
        <v>38</v>
      </c>
      <c r="S1400" s="52" t="s">
        <v>40</v>
      </c>
      <c r="T1400" s="33" t="s">
        <v>40</v>
      </c>
      <c r="U1400" s="33" t="s">
        <v>40</v>
      </c>
      <c r="V1400" s="33" t="s">
        <v>38</v>
      </c>
      <c r="W1400" s="51" t="s">
        <v>38</v>
      </c>
      <c r="X1400" s="53"/>
      <c r="Y1400" s="52" t="s">
        <v>38</v>
      </c>
      <c r="Z1400" s="50" t="s">
        <v>40</v>
      </c>
      <c r="AA1400" s="50" t="s">
        <v>40</v>
      </c>
      <c r="AB1400" s="50" t="s">
        <v>38</v>
      </c>
      <c r="AC1400" s="51" t="s">
        <v>38</v>
      </c>
      <c r="AD1400" s="54"/>
      <c r="AE1400" s="50"/>
      <c r="AF1400" s="50" t="s">
        <v>38</v>
      </c>
      <c r="AG1400" s="51"/>
      <c r="AH1400" s="54" t="s">
        <v>38</v>
      </c>
      <c r="AI1400" s="54"/>
      <c r="AJ1400" s="53"/>
      <c r="AK1400" s="55">
        <f t="shared" si="99"/>
        <v>16</v>
      </c>
      <c r="AL1400" s="56"/>
    </row>
    <row r="1401" spans="1:40" ht="37.5" customHeight="1">
      <c r="A1401" s="22">
        <f>VLOOKUP(C1401,[1]業者一覧!_xlnm.Database,3,FALSE)</f>
        <v>0</v>
      </c>
      <c r="B1401" s="22">
        <f>VLOOKUP(C1401,[1]業者一覧!_xlnm.Database,11,FALSE)</f>
        <v>1</v>
      </c>
      <c r="C1401" s="23">
        <v>71202</v>
      </c>
      <c r="D1401" s="42" t="str">
        <f t="shared" si="101"/>
        <v>04101071202</v>
      </c>
      <c r="E1401" s="43" t="str">
        <f>VLOOKUP(C1401,[1]業者一覧!_xlnm.Database,2,FALSE)</f>
        <v>㈱福屋工業</v>
      </c>
      <c r="F1401" s="44">
        <f>VLOOKUP(C1401,[1]業者一覧!_xlnm.Database,4,FALSE)</f>
        <v>42240</v>
      </c>
      <c r="G1401" s="45">
        <f t="shared" si="104"/>
        <v>44066</v>
      </c>
      <c r="H1401" s="46" t="str">
        <f>VLOOKUP(C1401,[1]業者一覧!_xlnm.Database,12,FALSE)</f>
        <v>亀川 悟</v>
      </c>
      <c r="I1401" s="46" t="str">
        <f>VLOOKUP(C1401,[1]業者一覧!_xlnm.Database,13,FALSE)</f>
        <v>ﾌｸﾔｺｳｷﾞｮｳ</v>
      </c>
      <c r="J1401" s="29">
        <f>VLOOKUP(C1401,[1]業者一覧!_xlnm.Database,16,FALSE)</f>
        <v>8040013</v>
      </c>
      <c r="K1401" s="43" t="str">
        <f>VLOOKUP(C1401,[1]業者一覧!_xlnm.Database,17,FALSE)</f>
        <v>福岡県北九州市戸畑区境川2-4-1</v>
      </c>
      <c r="L1401" s="47" t="str">
        <f>VLOOKUP(C1401,[1]業者一覧!_xlnm.Database,18,FALSE)</f>
        <v>093-861-1621</v>
      </c>
      <c r="M1401" s="48" t="str">
        <f>VLOOKUP(C1401,[1]業者一覧!_xlnm.Database,19,FALSE)</f>
        <v>佐外</v>
      </c>
      <c r="N1401" s="49"/>
      <c r="O1401" s="50"/>
      <c r="P1401" s="50"/>
      <c r="Q1401" s="50"/>
      <c r="R1401" s="51"/>
      <c r="S1401" s="52" t="s">
        <v>40</v>
      </c>
      <c r="T1401" s="50" t="s">
        <v>38</v>
      </c>
      <c r="U1401" s="50" t="s">
        <v>40</v>
      </c>
      <c r="V1401" s="50"/>
      <c r="W1401" s="51"/>
      <c r="X1401" s="53"/>
      <c r="Y1401" s="52"/>
      <c r="Z1401" s="50" t="s">
        <v>40</v>
      </c>
      <c r="AA1401" s="50" t="s">
        <v>40</v>
      </c>
      <c r="AB1401" s="50"/>
      <c r="AC1401" s="51" t="s">
        <v>40</v>
      </c>
      <c r="AD1401" s="54"/>
      <c r="AE1401" s="50"/>
      <c r="AF1401" s="50"/>
      <c r="AG1401" s="51"/>
      <c r="AH1401" s="54" t="s">
        <v>38</v>
      </c>
      <c r="AI1401" s="54"/>
      <c r="AJ1401" s="53"/>
      <c r="AK1401" s="55">
        <f t="shared" si="99"/>
        <v>6</v>
      </c>
      <c r="AL1401" s="56"/>
    </row>
    <row r="1402" spans="1:40" ht="37.5" customHeight="1">
      <c r="A1402" s="22">
        <f>VLOOKUP(C1402,[1]業者一覧!_xlnm.Database,3,FALSE)</f>
        <v>0</v>
      </c>
      <c r="B1402" s="22">
        <f>VLOOKUP(C1402,[1]業者一覧!_xlnm.Database,11,FALSE)</f>
        <v>1</v>
      </c>
      <c r="C1402" s="23">
        <v>201266</v>
      </c>
      <c r="D1402" s="42" t="str">
        <f t="shared" si="101"/>
        <v>04101201266</v>
      </c>
      <c r="E1402" s="43" t="str">
        <f>VLOOKUP(C1402,[1]業者一覧!_xlnm.Database,2,FALSE)</f>
        <v>㈱藤井電工</v>
      </c>
      <c r="F1402" s="44">
        <f>VLOOKUP(C1402,[1]業者一覧!_xlnm.Database,4,FALSE)</f>
        <v>43221</v>
      </c>
      <c r="G1402" s="45">
        <f t="shared" si="104"/>
        <v>45046</v>
      </c>
      <c r="H1402" s="46" t="str">
        <f>VLOOKUP(C1402,[1]業者一覧!_xlnm.Database,12,FALSE)</f>
        <v>藤井　貴宏</v>
      </c>
      <c r="I1402" s="46" t="str">
        <f>VLOOKUP(C1402,[1]業者一覧!_xlnm.Database,13,FALSE)</f>
        <v>ﾌｼﾞｲﾃﾞﾝｺｳ</v>
      </c>
      <c r="J1402" s="29" t="s">
        <v>149</v>
      </c>
      <c r="K1402" s="43" t="s">
        <v>150</v>
      </c>
      <c r="L1402" s="47" t="s">
        <v>151</v>
      </c>
      <c r="M1402" s="48" t="str">
        <f>VLOOKUP(C1402,[1]業者一覧!_xlnm.Database,19,FALSE)</f>
        <v>佐内</v>
      </c>
      <c r="N1402" s="49"/>
      <c r="O1402" s="50"/>
      <c r="P1402" s="50"/>
      <c r="Q1402" s="50"/>
      <c r="R1402" s="51"/>
      <c r="S1402" s="52" t="s">
        <v>40</v>
      </c>
      <c r="T1402" s="50" t="s">
        <v>40</v>
      </c>
      <c r="U1402" s="50" t="s">
        <v>40</v>
      </c>
      <c r="V1402" s="50" t="s">
        <v>40</v>
      </c>
      <c r="W1402" s="51"/>
      <c r="X1402" s="53"/>
      <c r="Y1402" s="52" t="s">
        <v>40</v>
      </c>
      <c r="Z1402" s="50" t="s">
        <v>40</v>
      </c>
      <c r="AA1402" s="50" t="s">
        <v>40</v>
      </c>
      <c r="AB1402" s="50"/>
      <c r="AC1402" s="51" t="s">
        <v>40</v>
      </c>
      <c r="AD1402" s="54"/>
      <c r="AE1402" s="50"/>
      <c r="AF1402" s="50"/>
      <c r="AG1402" s="51"/>
      <c r="AH1402" s="54" t="s">
        <v>38</v>
      </c>
      <c r="AI1402" s="54" t="s">
        <v>38</v>
      </c>
      <c r="AJ1402" s="53"/>
      <c r="AK1402" s="55">
        <f t="shared" si="99"/>
        <v>8</v>
      </c>
      <c r="AL1402" s="56"/>
    </row>
    <row r="1403" spans="1:40" ht="37.5" customHeight="1">
      <c r="A1403" s="22">
        <f>VLOOKUP(C1403,[1]業者一覧!_xlnm.Database,3,FALSE)</f>
        <v>0</v>
      </c>
      <c r="B1403" s="22">
        <f>VLOOKUP(C1403,[1]業者一覧!_xlnm.Database,11,FALSE)</f>
        <v>3</v>
      </c>
      <c r="C1403" s="23">
        <v>2853</v>
      </c>
      <c r="D1403" s="42" t="str">
        <f t="shared" si="101"/>
        <v>04103002853</v>
      </c>
      <c r="E1403" s="43" t="str">
        <f>VLOOKUP(C1403,[1]業者一覧!_xlnm.Database,2,FALSE)</f>
        <v>富士開発㈱</v>
      </c>
      <c r="F1403" s="44">
        <f>VLOOKUP(C1403,[1]業者一覧!_xlnm.Database,4,FALSE)</f>
        <v>43594</v>
      </c>
      <c r="G1403" s="45">
        <f t="shared" si="104"/>
        <v>45420</v>
      </c>
      <c r="H1403" s="46" t="str">
        <f>VLOOKUP(C1403,[1]業者一覧!_xlnm.Database,12,FALSE)</f>
        <v>猪木　直樹</v>
      </c>
      <c r="I1403" s="46" t="str">
        <f>VLOOKUP(C1403,[1]業者一覧!_xlnm.Database,13,FALSE)</f>
        <v>ﾌｼﾞｶｲﾊﾂ</v>
      </c>
      <c r="J1403" s="29">
        <f>VLOOKUP(C1403,[1]業者一覧!_xlnm.Database,16,FALSE)</f>
        <v>8201101</v>
      </c>
      <c r="K1403" s="43" t="str">
        <f>VLOOKUP(C1403,[1]業者一覧!_xlnm.Database,17,FALSE)</f>
        <v>福岡県鞍手郡小竹町大字御徳135-75</v>
      </c>
      <c r="L1403" s="47" t="str">
        <f>VLOOKUP(C1403,[1]業者一覧!_xlnm.Database,18,FALSE)</f>
        <v>09496-2-2020</v>
      </c>
      <c r="M1403" s="48" t="str">
        <f>VLOOKUP(C1403,[1]業者一覧!_xlnm.Database,19,FALSE)</f>
        <v>鳥外</v>
      </c>
      <c r="N1403" s="49" t="s">
        <v>40</v>
      </c>
      <c r="O1403" s="50" t="s">
        <v>40</v>
      </c>
      <c r="P1403" s="50" t="s">
        <v>40</v>
      </c>
      <c r="Q1403" s="50" t="s">
        <v>40</v>
      </c>
      <c r="R1403" s="51" t="s">
        <v>40</v>
      </c>
      <c r="S1403" s="52" t="s">
        <v>40</v>
      </c>
      <c r="T1403" s="50" t="s">
        <v>40</v>
      </c>
      <c r="U1403" s="50" t="s">
        <v>40</v>
      </c>
      <c r="V1403" s="50" t="s">
        <v>40</v>
      </c>
      <c r="W1403" s="51" t="s">
        <v>40</v>
      </c>
      <c r="X1403" s="53"/>
      <c r="Y1403" s="52" t="s">
        <v>40</v>
      </c>
      <c r="Z1403" s="50" t="s">
        <v>40</v>
      </c>
      <c r="AA1403" s="50" t="s">
        <v>40</v>
      </c>
      <c r="AB1403" s="50" t="s">
        <v>40</v>
      </c>
      <c r="AC1403" s="51" t="s">
        <v>40</v>
      </c>
      <c r="AD1403" s="54"/>
      <c r="AE1403" s="50"/>
      <c r="AF1403" s="50" t="s">
        <v>40</v>
      </c>
      <c r="AG1403" s="51"/>
      <c r="AH1403" s="54" t="s">
        <v>38</v>
      </c>
      <c r="AI1403" s="54"/>
      <c r="AJ1403" s="53"/>
      <c r="AK1403" s="55">
        <f t="shared" si="99"/>
        <v>16</v>
      </c>
      <c r="AL1403" s="56"/>
    </row>
    <row r="1404" spans="1:40" ht="37.5" customHeight="1">
      <c r="A1404" s="22">
        <f>VLOOKUP(C1404,[1]業者一覧!_xlnm.Database,3,FALSE)</f>
        <v>0</v>
      </c>
      <c r="B1404" s="22">
        <f>VLOOKUP(C1404,[1]業者一覧!_xlnm.Database,11,FALSE)</f>
        <v>1</v>
      </c>
      <c r="C1404" s="23">
        <v>143452</v>
      </c>
      <c r="D1404" s="42" t="str">
        <f t="shared" si="101"/>
        <v>04101143452</v>
      </c>
      <c r="E1404" s="43" t="str">
        <f>VLOOKUP(C1404,[1]業者一覧!_xlnm.Database,2,FALSE)</f>
        <v>藤木 勉</v>
      </c>
      <c r="F1404" s="44">
        <f>VLOOKUP(C1404,[1]業者一覧!_xlnm.Database,4,FALSE)</f>
        <v>42001</v>
      </c>
      <c r="G1404" s="45">
        <f t="shared" si="104"/>
        <v>43826</v>
      </c>
      <c r="H1404" s="46" t="str">
        <f>VLOOKUP(C1404,[1]業者一覧!_xlnm.Database,12,FALSE)</f>
        <v>藤木 勉</v>
      </c>
      <c r="I1404" s="46" t="str">
        <f>VLOOKUP(C1404,[1]業者一覧!_xlnm.Database,13,FALSE)</f>
        <v>ﾌｼﾞｷﾂﾄﾑ</v>
      </c>
      <c r="J1404" s="29">
        <f>VLOOKUP(C1404,[1]業者一覧!_xlnm.Database,16,FALSE)</f>
        <v>8160843</v>
      </c>
      <c r="K1404" s="43" t="str">
        <f>VLOOKUP(C1404,[1]業者一覧!_xlnm.Database,17,FALSE)</f>
        <v>福岡県福岡市博多区大字立花寺263-3</v>
      </c>
      <c r="L1404" s="47" t="str">
        <f>VLOOKUP(C1404,[1]業者一覧!_xlnm.Database,18,FALSE)</f>
        <v>092-595-5857</v>
      </c>
      <c r="M1404" s="48" t="str">
        <f>VLOOKUP(C1404,[1]業者一覧!_xlnm.Database,19,FALSE)</f>
        <v>佐外</v>
      </c>
      <c r="N1404" s="54" t="s">
        <v>40</v>
      </c>
      <c r="O1404" s="50" t="s">
        <v>40</v>
      </c>
      <c r="P1404" s="50" t="s">
        <v>40</v>
      </c>
      <c r="Q1404" s="50"/>
      <c r="R1404" s="51"/>
      <c r="S1404" s="52" t="s">
        <v>40</v>
      </c>
      <c r="T1404" s="50" t="s">
        <v>40</v>
      </c>
      <c r="U1404" s="50" t="s">
        <v>40</v>
      </c>
      <c r="V1404" s="50" t="s">
        <v>40</v>
      </c>
      <c r="W1404" s="51" t="s">
        <v>40</v>
      </c>
      <c r="X1404" s="53"/>
      <c r="Y1404" s="52" t="s">
        <v>40</v>
      </c>
      <c r="Z1404" s="50" t="s">
        <v>40</v>
      </c>
      <c r="AA1404" s="50" t="s">
        <v>40</v>
      </c>
      <c r="AB1404" s="50"/>
      <c r="AC1404" s="51" t="s">
        <v>40</v>
      </c>
      <c r="AD1404" s="54"/>
      <c r="AE1404" s="50"/>
      <c r="AF1404" s="50"/>
      <c r="AG1404" s="51"/>
      <c r="AH1404" s="54" t="s">
        <v>38</v>
      </c>
      <c r="AI1404" s="54"/>
      <c r="AJ1404" s="53"/>
      <c r="AK1404" s="55">
        <f t="shared" si="99"/>
        <v>12</v>
      </c>
      <c r="AL1404" s="56"/>
    </row>
    <row r="1405" spans="1:40" ht="37.5" customHeight="1">
      <c r="A1405" s="22">
        <f>VLOOKUP(C1405,[1]業者一覧!_xlnm.Database,3,FALSE)</f>
        <v>0</v>
      </c>
      <c r="B1405" s="22">
        <f>VLOOKUP(C1405,[1]業者一覧!_xlnm.Database,11,FALSE)</f>
        <v>1</v>
      </c>
      <c r="C1405" s="23">
        <v>20731</v>
      </c>
      <c r="D1405" s="42" t="str">
        <f t="shared" si="101"/>
        <v>04101020731</v>
      </c>
      <c r="E1405" s="43" t="str">
        <f>VLOOKUP(C1405,[1]業者一覧!_xlnm.Database,2,FALSE)</f>
        <v>㈱富士金属工業</v>
      </c>
      <c r="F1405" s="44">
        <f>VLOOKUP(C1405,[1]業者一覧!_xlnm.Database,4,FALSE)</f>
        <v>42264</v>
      </c>
      <c r="G1405" s="45">
        <f t="shared" si="104"/>
        <v>44090</v>
      </c>
      <c r="H1405" s="46" t="str">
        <f>VLOOKUP(C1405,[1]業者一覧!_xlnm.Database,12,FALSE)</f>
        <v>井上 勝</v>
      </c>
      <c r="I1405" s="46" t="str">
        <f>VLOOKUP(C1405,[1]業者一覧!_xlnm.Database,13,FALSE)</f>
        <v>ﾌｼﾞｷﾝｿﾞｸｺｳｷﾞｮｳ</v>
      </c>
      <c r="J1405" s="29">
        <f>VLOOKUP(C1405,[1]業者一覧!_xlnm.Database,16,FALSE)</f>
        <v>8040094</v>
      </c>
      <c r="K1405" s="43" t="str">
        <f>VLOOKUP(C1405,[1]業者一覧!_xlnm.Database,17,FALSE)</f>
        <v>福岡県北九州市戸畑区天神2-2-30</v>
      </c>
      <c r="L1405" s="47" t="str">
        <f>VLOOKUP(C1405,[1]業者一覧!_xlnm.Database,18,FALSE)</f>
        <v>093-871-6091</v>
      </c>
      <c r="M1405" s="48" t="str">
        <f>VLOOKUP(C1405,[1]業者一覧!_xlnm.Database,19,FALSE)</f>
        <v>佐外</v>
      </c>
      <c r="N1405" s="54" t="s">
        <v>40</v>
      </c>
      <c r="O1405" s="50" t="s">
        <v>40</v>
      </c>
      <c r="P1405" s="50" t="s">
        <v>40</v>
      </c>
      <c r="Q1405" s="50"/>
      <c r="R1405" s="51"/>
      <c r="S1405" s="52" t="s">
        <v>40</v>
      </c>
      <c r="T1405" s="50" t="s">
        <v>40</v>
      </c>
      <c r="U1405" s="50" t="s">
        <v>40</v>
      </c>
      <c r="V1405" s="50" t="s">
        <v>40</v>
      </c>
      <c r="W1405" s="51"/>
      <c r="X1405" s="53"/>
      <c r="Y1405" s="52" t="s">
        <v>40</v>
      </c>
      <c r="Z1405" s="50" t="s">
        <v>40</v>
      </c>
      <c r="AA1405" s="50" t="s">
        <v>40</v>
      </c>
      <c r="AB1405" s="50" t="s">
        <v>38</v>
      </c>
      <c r="AC1405" s="51" t="s">
        <v>40</v>
      </c>
      <c r="AD1405" s="54"/>
      <c r="AE1405" s="50"/>
      <c r="AF1405" s="50"/>
      <c r="AG1405" s="51"/>
      <c r="AH1405" s="54" t="s">
        <v>38</v>
      </c>
      <c r="AI1405" s="54"/>
      <c r="AJ1405" s="53"/>
      <c r="AK1405" s="55">
        <f t="shared" si="99"/>
        <v>12</v>
      </c>
      <c r="AL1405" s="56"/>
    </row>
    <row r="1406" spans="1:40" ht="37.5" customHeight="1">
      <c r="A1406" s="22">
        <f>VLOOKUP(C1406,[1]業者一覧!_xlnm.Database,3,FALSE)</f>
        <v>0</v>
      </c>
      <c r="B1406" s="22">
        <f>VLOOKUP(C1406,[1]業者一覧!_xlnm.Database,11,FALSE)</f>
        <v>1</v>
      </c>
      <c r="C1406" s="23">
        <v>81047</v>
      </c>
      <c r="D1406" s="42" t="str">
        <f t="shared" si="101"/>
        <v>04101081047</v>
      </c>
      <c r="E1406" s="43" t="str">
        <f>VLOOKUP(C1406,[1]業者一覧!_xlnm.Database,2,FALSE)</f>
        <v>㈱富士建設</v>
      </c>
      <c r="F1406" s="44">
        <f>VLOOKUP(C1406,[1]業者一覧!_xlnm.Database,4,FALSE)</f>
        <v>42688</v>
      </c>
      <c r="G1406" s="45">
        <f t="shared" si="104"/>
        <v>44513</v>
      </c>
      <c r="H1406" s="46" t="str">
        <f>VLOOKUP(C1406,[1]業者一覧!_xlnm.Database,12,FALSE)</f>
        <v>山口 博秀</v>
      </c>
      <c r="I1406" s="46" t="str">
        <f>VLOOKUP(C1406,[1]業者一覧!_xlnm.Database,13,FALSE)</f>
        <v>ﾌｼﾞｹﾝｾﾂ</v>
      </c>
      <c r="J1406" s="29" t="str">
        <f>VLOOKUP(C1406,[1]業者一覧!_xlnm.Database,16,FALSE)</f>
        <v>840-0512</v>
      </c>
      <c r="K1406" s="43" t="str">
        <f>VLOOKUP(C1406,[1]業者一覧!_xlnm.Database,17,FALSE)</f>
        <v>佐賀県佐賀市富士町大字上熊川118-1</v>
      </c>
      <c r="L1406" s="47" t="str">
        <f>VLOOKUP(C1406,[1]業者一覧!_xlnm.Database,18,FALSE)</f>
        <v>0952-64-2347</v>
      </c>
      <c r="M1406" s="48" t="str">
        <f>VLOOKUP(C1406,[1]業者一覧!_xlnm.Database,19,FALSE)</f>
        <v>佐内</v>
      </c>
      <c r="N1406" s="49"/>
      <c r="O1406" s="50"/>
      <c r="P1406" s="50"/>
      <c r="Q1406" s="50"/>
      <c r="R1406" s="51"/>
      <c r="S1406" s="52" t="s">
        <v>38</v>
      </c>
      <c r="T1406" s="50"/>
      <c r="U1406" s="50" t="s">
        <v>38</v>
      </c>
      <c r="V1406" s="50"/>
      <c r="W1406" s="51"/>
      <c r="X1406" s="53"/>
      <c r="Y1406" s="52"/>
      <c r="Z1406" s="50" t="s">
        <v>38</v>
      </c>
      <c r="AA1406" s="50" t="s">
        <v>38</v>
      </c>
      <c r="AB1406" s="50"/>
      <c r="AC1406" s="51" t="s">
        <v>38</v>
      </c>
      <c r="AD1406" s="54"/>
      <c r="AE1406" s="50"/>
      <c r="AF1406" s="50"/>
      <c r="AG1406" s="51"/>
      <c r="AH1406" s="54"/>
      <c r="AI1406" s="54"/>
      <c r="AJ1406" s="53"/>
      <c r="AK1406" s="55">
        <f t="shared" si="99"/>
        <v>5</v>
      </c>
      <c r="AL1406" s="56"/>
      <c r="AN1406" s="58"/>
    </row>
    <row r="1407" spans="1:40" ht="37.5" customHeight="1">
      <c r="A1407" s="22">
        <f>VLOOKUP(C1407,[1]業者一覧!_xlnm.Database,3,FALSE)</f>
        <v>0</v>
      </c>
      <c r="B1407" s="22">
        <f>VLOOKUP(C1407,[1]業者一覧!_xlnm.Database,11,FALSE)</f>
        <v>1</v>
      </c>
      <c r="C1407" s="23">
        <v>114026</v>
      </c>
      <c r="D1407" s="42" t="str">
        <f t="shared" si="101"/>
        <v>04101114026</v>
      </c>
      <c r="E1407" s="43" t="str">
        <f>VLOOKUP(C1407,[1]業者一覧!_xlnm.Database,2,FALSE)</f>
        <v>㈱藤﨑建設</v>
      </c>
      <c r="F1407" s="44">
        <f>VLOOKUP(C1407,[1]業者一覧!_xlnm.Database,4,FALSE)</f>
        <v>41903</v>
      </c>
      <c r="G1407" s="45">
        <f t="shared" si="104"/>
        <v>43728</v>
      </c>
      <c r="H1407" s="46" t="str">
        <f>VLOOKUP(C1407,[1]業者一覧!_xlnm.Database,12,FALSE)</f>
        <v>藤﨑 昌太郎</v>
      </c>
      <c r="I1407" s="46" t="str">
        <f>VLOOKUP(C1407,[1]業者一覧!_xlnm.Database,13,FALSE)</f>
        <v>ﾌｼﾞｻｷｹﾝｾﾂ</v>
      </c>
      <c r="J1407" s="29">
        <f>VLOOKUP(C1407,[1]業者一覧!_xlnm.Database,16,FALSE)</f>
        <v>8400202</v>
      </c>
      <c r="K1407" s="43" t="str">
        <f>VLOOKUP(C1407,[1]業者一覧!_xlnm.Database,17,FALSE)</f>
        <v>佐賀県佐賀市大和町大字久池井3309</v>
      </c>
      <c r="L1407" s="47" t="str">
        <f>VLOOKUP(C1407,[1]業者一覧!_xlnm.Database,18,FALSE)</f>
        <v>0952-62-5167</v>
      </c>
      <c r="M1407" s="48" t="str">
        <f>VLOOKUP(C1407,[1]業者一覧!_xlnm.Database,19,FALSE)</f>
        <v>佐内</v>
      </c>
      <c r="N1407" s="49"/>
      <c r="O1407" s="50"/>
      <c r="P1407" s="50"/>
      <c r="Q1407" s="50"/>
      <c r="R1407" s="51"/>
      <c r="S1407" s="52"/>
      <c r="T1407" s="50"/>
      <c r="U1407" s="50" t="s">
        <v>38</v>
      </c>
      <c r="V1407" s="50"/>
      <c r="W1407" s="51"/>
      <c r="X1407" s="53"/>
      <c r="Y1407" s="52"/>
      <c r="Z1407" s="50" t="s">
        <v>38</v>
      </c>
      <c r="AA1407" s="50" t="s">
        <v>38</v>
      </c>
      <c r="AB1407" s="50"/>
      <c r="AC1407" s="51" t="s">
        <v>38</v>
      </c>
      <c r="AD1407" s="54"/>
      <c r="AE1407" s="50"/>
      <c r="AF1407" s="50"/>
      <c r="AG1407" s="51"/>
      <c r="AH1407" s="54"/>
      <c r="AI1407" s="54"/>
      <c r="AJ1407" s="53"/>
      <c r="AK1407" s="55">
        <f t="shared" si="99"/>
        <v>4</v>
      </c>
      <c r="AL1407" s="56"/>
    </row>
    <row r="1408" spans="1:40" ht="37.5" customHeight="1">
      <c r="A1408" s="22">
        <f>VLOOKUP(C1408,[1]業者一覧!_xlnm.Database,3,FALSE)</f>
        <v>0</v>
      </c>
      <c r="B1408" s="22">
        <f>VLOOKUP(C1408,[1]業者一覧!_xlnm.Database,11,FALSE)</f>
        <v>1</v>
      </c>
      <c r="C1408" s="23">
        <v>80082</v>
      </c>
      <c r="D1408" s="42" t="str">
        <f t="shared" si="101"/>
        <v>04101080082</v>
      </c>
      <c r="E1408" s="43" t="str">
        <f>VLOOKUP(C1408,[1]業者一覧!_xlnm.Database,2,FALSE)</f>
        <v>㈱藤﨑造園</v>
      </c>
      <c r="F1408" s="44">
        <f>VLOOKUP(C1408,[1]業者一覧!_xlnm.Database,4,FALSE)</f>
        <v>42647</v>
      </c>
      <c r="G1408" s="45">
        <f t="shared" si="104"/>
        <v>44472</v>
      </c>
      <c r="H1408" s="46" t="str">
        <f>VLOOKUP(C1408,[1]業者一覧!_xlnm.Database,12,FALSE)</f>
        <v>藤﨑 義紹</v>
      </c>
      <c r="I1408" s="46" t="str">
        <f>VLOOKUP(C1408,[1]業者一覧!_xlnm.Database,13,FALSE)</f>
        <v>ﾌｼﾞｻｷｿﾞｳｴﾝ</v>
      </c>
      <c r="J1408" s="29">
        <f>VLOOKUP(C1408,[1]業者一覧!_xlnm.Database,16,FALSE)</f>
        <v>8400006</v>
      </c>
      <c r="K1408" s="43" t="str">
        <f>VLOOKUP(C1408,[1]業者一覧!_xlnm.Database,17,FALSE)</f>
        <v>佐賀県佐賀市巨勢町大字東西1-1</v>
      </c>
      <c r="L1408" s="47" t="str">
        <f>VLOOKUP(C1408,[1]業者一覧!_xlnm.Database,18,FALSE)</f>
        <v>0952-97-0596</v>
      </c>
      <c r="M1408" s="48" t="str">
        <f>VLOOKUP(C1408,[1]業者一覧!_xlnm.Database,19,FALSE)</f>
        <v>佐内</v>
      </c>
      <c r="N1408" s="49"/>
      <c r="O1408" s="50"/>
      <c r="P1408" s="50"/>
      <c r="Q1408" s="50"/>
      <c r="R1408" s="51"/>
      <c r="S1408" s="52" t="s">
        <v>38</v>
      </c>
      <c r="T1408" s="50"/>
      <c r="U1408" s="50" t="s">
        <v>38</v>
      </c>
      <c r="V1408" s="50"/>
      <c r="W1408" s="51"/>
      <c r="X1408" s="53"/>
      <c r="Y1408" s="52" t="s">
        <v>38</v>
      </c>
      <c r="Z1408" s="50" t="s">
        <v>38</v>
      </c>
      <c r="AA1408" s="50" t="s">
        <v>38</v>
      </c>
      <c r="AB1408" s="50"/>
      <c r="AC1408" s="51" t="s">
        <v>38</v>
      </c>
      <c r="AD1408" s="54"/>
      <c r="AE1408" s="50"/>
      <c r="AF1408" s="50"/>
      <c r="AG1408" s="51"/>
      <c r="AH1408" s="54"/>
      <c r="AI1408" s="54"/>
      <c r="AJ1408" s="53"/>
      <c r="AK1408" s="55">
        <f t="shared" si="99"/>
        <v>6</v>
      </c>
      <c r="AL1408" s="56"/>
    </row>
    <row r="1409" spans="1:40" ht="37.5" customHeight="1">
      <c r="A1409" s="63">
        <f>VLOOKUP(C1409,[1]業者一覧!_xlnm.Database,3,FALSE)</f>
        <v>0</v>
      </c>
      <c r="B1409" s="99">
        <f>VLOOKUP(C1409,[1]業者一覧!_xlnm.Database,11,FALSE)</f>
        <v>1</v>
      </c>
      <c r="C1409" s="64">
        <v>51858</v>
      </c>
      <c r="D1409" s="65" t="str">
        <f t="shared" si="101"/>
        <v>04101051858</v>
      </c>
      <c r="E1409" s="66" t="str">
        <f>VLOOKUP(C1409,[1]業者一覧!_xlnm.Database,2,FALSE)</f>
        <v>藤澤環境開発㈱</v>
      </c>
      <c r="F1409" s="67">
        <f>VLOOKUP(C1409,[1]業者一覧!_xlnm.Database,4,FALSE)</f>
        <v>41597</v>
      </c>
      <c r="G1409" s="68">
        <f>EDATE(F1409,84)-1</f>
        <v>44153</v>
      </c>
      <c r="H1409" s="69" t="str">
        <f>VLOOKUP(C1409,[1]業者一覧!_xlnm.Database,12,FALSE)</f>
        <v>松井 賢二</v>
      </c>
      <c r="I1409" s="69" t="str">
        <f>VLOOKUP(C1409,[1]業者一覧!_xlnm.Database,13,FALSE)</f>
        <v>ﾌｼﾞｻﾜｶﾝｷｮｳｶｲﾊﾂ</v>
      </c>
      <c r="J1409" s="70">
        <f>VLOOKUP(C1409,[1]業者一覧!_xlnm.Database,16,FALSE)</f>
        <v>8700325</v>
      </c>
      <c r="K1409" s="66" t="str">
        <f>VLOOKUP(C1409,[1]業者一覧!_xlnm.Database,17,FALSE)</f>
        <v>大分県大分市久原中央4-7-1</v>
      </c>
      <c r="L1409" s="71" t="str">
        <f>VLOOKUP(C1409,[1]業者一覧!_xlnm.Database,18,FALSE)</f>
        <v>097-593-4211</v>
      </c>
      <c r="M1409" s="72" t="str">
        <f>VLOOKUP(C1409,[1]業者一覧!_xlnm.Database,19,FALSE)</f>
        <v>佐外</v>
      </c>
      <c r="N1409" s="78" t="s">
        <v>40</v>
      </c>
      <c r="O1409" s="74" t="s">
        <v>40</v>
      </c>
      <c r="P1409" s="74" t="s">
        <v>40</v>
      </c>
      <c r="Q1409" s="74" t="s">
        <v>40</v>
      </c>
      <c r="R1409" s="75" t="s">
        <v>40</v>
      </c>
      <c r="S1409" s="76" t="s">
        <v>40</v>
      </c>
      <c r="T1409" s="74" t="s">
        <v>40</v>
      </c>
      <c r="U1409" s="74" t="s">
        <v>40</v>
      </c>
      <c r="V1409" s="74" t="s">
        <v>40</v>
      </c>
      <c r="W1409" s="75" t="s">
        <v>40</v>
      </c>
      <c r="X1409" s="77"/>
      <c r="Y1409" s="76" t="s">
        <v>40</v>
      </c>
      <c r="Z1409" s="74" t="s">
        <v>40</v>
      </c>
      <c r="AA1409" s="74" t="s">
        <v>40</v>
      </c>
      <c r="AB1409" s="74" t="s">
        <v>40</v>
      </c>
      <c r="AC1409" s="75" t="s">
        <v>40</v>
      </c>
      <c r="AD1409" s="78"/>
      <c r="AE1409" s="74"/>
      <c r="AF1409" s="74" t="s">
        <v>40</v>
      </c>
      <c r="AG1409" s="75"/>
      <c r="AH1409" s="78"/>
      <c r="AI1409" s="78"/>
      <c r="AJ1409" s="77"/>
      <c r="AK1409" s="79">
        <f t="shared" si="99"/>
        <v>16</v>
      </c>
      <c r="AL1409" s="80"/>
    </row>
    <row r="1410" spans="1:40" ht="37.5" customHeight="1">
      <c r="A1410" s="22">
        <f>VLOOKUP(C1410,[1]業者一覧!_xlnm.Database,3,FALSE)</f>
        <v>0</v>
      </c>
      <c r="B1410" s="22">
        <f>VLOOKUP(C1410,[1]業者一覧!_xlnm.Database,11,FALSE)</f>
        <v>3</v>
      </c>
      <c r="C1410" s="23">
        <v>118117</v>
      </c>
      <c r="D1410" s="42" t="str">
        <f t="shared" si="101"/>
        <v>04103118117</v>
      </c>
      <c r="E1410" s="43" t="str">
        <f>VLOOKUP(C1410,[1]業者一覧!_xlnm.Database,2,FALSE)</f>
        <v>㈲フジショウ</v>
      </c>
      <c r="F1410" s="44">
        <f>VLOOKUP(C1410,[1]業者一覧!_xlnm.Database,4,FALSE)</f>
        <v>42141</v>
      </c>
      <c r="G1410" s="45">
        <f t="shared" ref="G1410:G1425" si="105">EDATE(F1410,60)-1</f>
        <v>43967</v>
      </c>
      <c r="H1410" s="46" t="str">
        <f>VLOOKUP(C1410,[1]業者一覧!_xlnm.Database,12,FALSE)</f>
        <v>藤永 正広</v>
      </c>
      <c r="I1410" s="46" t="str">
        <f>VLOOKUP(C1410,[1]業者一覧!_xlnm.Database,13,FALSE)</f>
        <v>ﾌｼﾞｼｮｳ</v>
      </c>
      <c r="J1410" s="29">
        <f>VLOOKUP(C1410,[1]業者一覧!_xlnm.Database,16,FALSE)</f>
        <v>8490111</v>
      </c>
      <c r="K1410" s="43" t="str">
        <f>VLOOKUP(C1410,[1]業者一覧!_xlnm.Database,17,FALSE)</f>
        <v>佐賀県三養基郡みやき町大字白壁4203-1</v>
      </c>
      <c r="L1410" s="47" t="str">
        <f>VLOOKUP(C1410,[1]業者一覧!_xlnm.Database,18,FALSE)</f>
        <v>0942-89-3735</v>
      </c>
      <c r="M1410" s="48" t="str">
        <f>VLOOKUP(C1410,[1]業者一覧!_xlnm.Database,19,FALSE)</f>
        <v>鳥内</v>
      </c>
      <c r="N1410" s="49"/>
      <c r="O1410" s="50"/>
      <c r="P1410" s="50"/>
      <c r="Q1410" s="50"/>
      <c r="R1410" s="51"/>
      <c r="S1410" s="52" t="s">
        <v>38</v>
      </c>
      <c r="T1410" s="50" t="s">
        <v>38</v>
      </c>
      <c r="U1410" s="50" t="s">
        <v>38</v>
      </c>
      <c r="V1410" s="50"/>
      <c r="W1410" s="51" t="s">
        <v>38</v>
      </c>
      <c r="X1410" s="53"/>
      <c r="Y1410" s="52"/>
      <c r="Z1410" s="50" t="s">
        <v>38</v>
      </c>
      <c r="AA1410" s="50" t="s">
        <v>38</v>
      </c>
      <c r="AB1410" s="50"/>
      <c r="AC1410" s="51"/>
      <c r="AD1410" s="54"/>
      <c r="AE1410" s="50"/>
      <c r="AF1410" s="50"/>
      <c r="AG1410" s="51"/>
      <c r="AH1410" s="54"/>
      <c r="AI1410" s="54"/>
      <c r="AJ1410" s="53"/>
      <c r="AK1410" s="55">
        <f t="shared" si="99"/>
        <v>6</v>
      </c>
      <c r="AL1410" s="56"/>
    </row>
    <row r="1411" spans="1:40" ht="37.5" customHeight="1">
      <c r="A1411" s="22">
        <f>VLOOKUP(C1411,[1]業者一覧!_xlnm.Database,3,FALSE)</f>
        <v>0</v>
      </c>
      <c r="B1411" s="22">
        <f>VLOOKUP(C1411,[1]業者一覧!_xlnm.Database,11,FALSE)</f>
        <v>3</v>
      </c>
      <c r="C1411" s="23">
        <v>118117</v>
      </c>
      <c r="D1411" s="42" t="str">
        <f t="shared" si="101"/>
        <v>04103118117</v>
      </c>
      <c r="E1411" s="43" t="str">
        <f>VLOOKUP(C1411,[1]業者一覧!_xlnm.Database,2,FALSE)</f>
        <v>㈲フジショウ</v>
      </c>
      <c r="F1411" s="44">
        <f>VLOOKUP(C1411,[1]業者一覧!_xlnm.Database,4,FALSE)</f>
        <v>42141</v>
      </c>
      <c r="G1411" s="45">
        <f t="shared" si="105"/>
        <v>43967</v>
      </c>
      <c r="H1411" s="46" t="str">
        <f>VLOOKUP(C1411,[1]業者一覧!_xlnm.Database,12,FALSE)</f>
        <v>藤永 正広</v>
      </c>
      <c r="I1411" s="46" t="str">
        <f>VLOOKUP(C1411,[1]業者一覧!_xlnm.Database,13,FALSE)</f>
        <v>ﾌｼﾞｼｮｳ</v>
      </c>
      <c r="J1411" s="29">
        <f>VLOOKUP(C1411,[1]業者一覧!_xlnm.Database,16,FALSE)</f>
        <v>8490111</v>
      </c>
      <c r="K1411" s="43" t="str">
        <f>VLOOKUP(C1411,[1]業者一覧!_xlnm.Database,17,FALSE)</f>
        <v>佐賀県三養基郡みやき町大字白壁4203-1</v>
      </c>
      <c r="L1411" s="47" t="str">
        <f>VLOOKUP(C1411,[1]業者一覧!_xlnm.Database,18,FALSE)</f>
        <v>0942-89-3735</v>
      </c>
      <c r="M1411" s="48" t="str">
        <f>VLOOKUP(C1411,[1]業者一覧!_xlnm.Database,19,FALSE)</f>
        <v>鳥内</v>
      </c>
      <c r="N1411" s="49"/>
      <c r="O1411" s="50"/>
      <c r="P1411" s="50"/>
      <c r="Q1411" s="50"/>
      <c r="R1411" s="51"/>
      <c r="S1411" s="52" t="s">
        <v>40</v>
      </c>
      <c r="T1411" s="50"/>
      <c r="U1411" s="50"/>
      <c r="V1411" s="50"/>
      <c r="W1411" s="51"/>
      <c r="X1411" s="53"/>
      <c r="Y1411" s="52"/>
      <c r="Z1411" s="50" t="s">
        <v>40</v>
      </c>
      <c r="AA1411" s="50" t="s">
        <v>40</v>
      </c>
      <c r="AB1411" s="50"/>
      <c r="AC1411" s="51" t="s">
        <v>40</v>
      </c>
      <c r="AD1411" s="54"/>
      <c r="AE1411" s="50"/>
      <c r="AF1411" s="50"/>
      <c r="AG1411" s="51"/>
      <c r="AH1411" s="54"/>
      <c r="AI1411" s="54"/>
      <c r="AJ1411" s="53"/>
      <c r="AK1411" s="55">
        <f t="shared" si="99"/>
        <v>4</v>
      </c>
      <c r="AL1411" s="56"/>
      <c r="AN1411" s="58"/>
    </row>
    <row r="1412" spans="1:40" ht="37.5" customHeight="1">
      <c r="A1412" s="22">
        <f>VLOOKUP(C1412,[1]業者一覧!_xlnm.Database,3,FALSE)</f>
        <v>0</v>
      </c>
      <c r="B1412" s="22">
        <f>VLOOKUP(C1412,[1]業者一覧!_xlnm.Database,11,FALSE)</f>
        <v>6</v>
      </c>
      <c r="C1412" s="23">
        <v>115515</v>
      </c>
      <c r="D1412" s="42" t="str">
        <f t="shared" si="101"/>
        <v>04106115515</v>
      </c>
      <c r="E1412" s="43" t="str">
        <f>VLOOKUP(C1412,[1]業者一覧!_xlnm.Database,2,FALSE)</f>
        <v>㈲富士商会</v>
      </c>
      <c r="F1412" s="44">
        <f>VLOOKUP(C1412,[1]業者一覧!_xlnm.Database,4,FALSE)</f>
        <v>41987</v>
      </c>
      <c r="G1412" s="45">
        <f t="shared" si="105"/>
        <v>43812</v>
      </c>
      <c r="H1412" s="46" t="str">
        <f>VLOOKUP(C1412,[1]業者一覧!_xlnm.Database,12,FALSE)</f>
        <v>前田 德夫</v>
      </c>
      <c r="I1412" s="46" t="str">
        <f>VLOOKUP(C1412,[1]業者一覧!_xlnm.Database,13,FALSE)</f>
        <v>ﾌｼﾞｼｮｳｶｲ</v>
      </c>
      <c r="J1412" s="29">
        <f>VLOOKUP(C1412,[1]業者一覧!_xlnm.Database,16,FALSE)</f>
        <v>8480013</v>
      </c>
      <c r="K1412" s="43" t="str">
        <f>VLOOKUP(C1412,[1]業者一覧!_xlnm.Database,17,FALSE)</f>
        <v>佐賀県伊万里市南波多町笠椎1346</v>
      </c>
      <c r="L1412" s="47" t="str">
        <f>VLOOKUP(C1412,[1]業者一覧!_xlnm.Database,18,FALSE)</f>
        <v>0955-24-2155</v>
      </c>
      <c r="M1412" s="48" t="str">
        <f>VLOOKUP(C1412,[1]業者一覧!_xlnm.Database,19,FALSE)</f>
        <v>伊内</v>
      </c>
      <c r="N1412" s="49" t="s">
        <v>38</v>
      </c>
      <c r="O1412" s="50" t="s">
        <v>38</v>
      </c>
      <c r="P1412" s="50"/>
      <c r="Q1412" s="50"/>
      <c r="R1412" s="51"/>
      <c r="S1412" s="52" t="s">
        <v>38</v>
      </c>
      <c r="T1412" s="50" t="s">
        <v>38</v>
      </c>
      <c r="U1412" s="50" t="s">
        <v>38</v>
      </c>
      <c r="V1412" s="50" t="s">
        <v>38</v>
      </c>
      <c r="W1412" s="51" t="s">
        <v>38</v>
      </c>
      <c r="X1412" s="53"/>
      <c r="Y1412" s="52" t="s">
        <v>38</v>
      </c>
      <c r="Z1412" s="50" t="s">
        <v>40</v>
      </c>
      <c r="AA1412" s="50" t="s">
        <v>40</v>
      </c>
      <c r="AB1412" s="50"/>
      <c r="AC1412" s="51" t="s">
        <v>40</v>
      </c>
      <c r="AD1412" s="54"/>
      <c r="AE1412" s="50"/>
      <c r="AF1412" s="50"/>
      <c r="AG1412" s="51"/>
      <c r="AH1412" s="54" t="s">
        <v>38</v>
      </c>
      <c r="AI1412" s="54"/>
      <c r="AJ1412" s="53"/>
      <c r="AK1412" s="55">
        <f t="shared" si="99"/>
        <v>11</v>
      </c>
      <c r="AL1412" s="56"/>
    </row>
    <row r="1413" spans="1:40" ht="37.5" customHeight="1">
      <c r="A1413" s="22">
        <f>VLOOKUP(C1413,[1]業者一覧!_xlnm.Database,3,FALSE)</f>
        <v>0</v>
      </c>
      <c r="B1413" s="22">
        <f>VLOOKUP(C1413,[1]業者一覧!_xlnm.Database,11,FALSE)</f>
        <v>1</v>
      </c>
      <c r="C1413" s="23">
        <v>101148</v>
      </c>
      <c r="D1413" s="42" t="str">
        <f t="shared" si="101"/>
        <v>04101101148</v>
      </c>
      <c r="E1413" s="43" t="str">
        <f>VLOOKUP(C1413,[1]業者一覧!_xlnm.Database,2,FALSE)</f>
        <v>㈲藤商事</v>
      </c>
      <c r="F1413" s="44">
        <f>VLOOKUP(C1413,[1]業者一覧!_xlnm.Database,4,FALSE)</f>
        <v>43172</v>
      </c>
      <c r="G1413" s="45">
        <f t="shared" si="105"/>
        <v>44997</v>
      </c>
      <c r="H1413" s="46" t="str">
        <f>VLOOKUP(C1413,[1]業者一覧!_xlnm.Database,12,FALSE)</f>
        <v>藤川 大介</v>
      </c>
      <c r="I1413" s="46" t="str">
        <f>VLOOKUP(C1413,[1]業者一覧!_xlnm.Database,13,FALSE)</f>
        <v>ﾌｼﾞｼｮｳｼﾞ</v>
      </c>
      <c r="J1413" s="29">
        <f>VLOOKUP(C1413,[1]業者一覧!_xlnm.Database,16,FALSE)</f>
        <v>8460031</v>
      </c>
      <c r="K1413" s="43" t="str">
        <f>VLOOKUP(C1413,[1]業者一覧!_xlnm.Database,17,FALSE)</f>
        <v>佐賀県多久市多久町485</v>
      </c>
      <c r="L1413" s="47" t="str">
        <f>VLOOKUP(C1413,[1]業者一覧!_xlnm.Database,18,FALSE)</f>
        <v>0952-75-5055</v>
      </c>
      <c r="M1413" s="48" t="str">
        <f>VLOOKUP(C1413,[1]業者一覧!_xlnm.Database,19,FALSE)</f>
        <v>佐内</v>
      </c>
      <c r="N1413" s="49" t="s">
        <v>38</v>
      </c>
      <c r="O1413" s="50" t="s">
        <v>38</v>
      </c>
      <c r="P1413" s="50" t="s">
        <v>38</v>
      </c>
      <c r="Q1413" s="50"/>
      <c r="R1413" s="51"/>
      <c r="S1413" s="52" t="s">
        <v>38</v>
      </c>
      <c r="T1413" s="50" t="s">
        <v>38</v>
      </c>
      <c r="U1413" s="50" t="s">
        <v>38</v>
      </c>
      <c r="V1413" s="50" t="s">
        <v>38</v>
      </c>
      <c r="W1413" s="51"/>
      <c r="X1413" s="53"/>
      <c r="Y1413" s="52" t="s">
        <v>38</v>
      </c>
      <c r="Z1413" s="50" t="s">
        <v>38</v>
      </c>
      <c r="AA1413" s="50" t="s">
        <v>38</v>
      </c>
      <c r="AB1413" s="50"/>
      <c r="AC1413" s="51" t="s">
        <v>38</v>
      </c>
      <c r="AD1413" s="54"/>
      <c r="AE1413" s="50"/>
      <c r="AF1413" s="50" t="s">
        <v>38</v>
      </c>
      <c r="AG1413" s="51"/>
      <c r="AH1413" s="54"/>
      <c r="AI1413" s="54"/>
      <c r="AJ1413" s="53"/>
      <c r="AK1413" s="55">
        <f t="shared" si="99"/>
        <v>12</v>
      </c>
      <c r="AL1413" s="56"/>
    </row>
    <row r="1414" spans="1:40" ht="37.5" customHeight="1">
      <c r="A1414" s="22">
        <f>VLOOKUP(C1414,[1]業者一覧!_xlnm.Database,3,FALSE)</f>
        <v>0</v>
      </c>
      <c r="B1414" s="22">
        <f>VLOOKUP(C1414,[1]業者一覧!_xlnm.Database,11,FALSE)</f>
        <v>1</v>
      </c>
      <c r="C1414" s="23">
        <v>415</v>
      </c>
      <c r="D1414" s="42" t="str">
        <f t="shared" si="101"/>
        <v>04101000415</v>
      </c>
      <c r="E1414" s="43" t="str">
        <f>VLOOKUP(C1414,[1]業者一覧!_xlnm.Database,2,FALSE)</f>
        <v>㈱富士総業開発</v>
      </c>
      <c r="F1414" s="44">
        <f>VLOOKUP(C1414,[1]業者一覧!_xlnm.Database,4,FALSE)</f>
        <v>43662</v>
      </c>
      <c r="G1414" s="45">
        <f t="shared" si="105"/>
        <v>45488</v>
      </c>
      <c r="H1414" s="46" t="str">
        <f>VLOOKUP(C1414,[1]業者一覧!_xlnm.Database,12,FALSE)</f>
        <v>田島 男</v>
      </c>
      <c r="I1414" s="46" t="str">
        <f>VLOOKUP(C1414,[1]業者一覧!_xlnm.Database,13,FALSE)</f>
        <v>ﾌｼﾞｿｳｷﾞｮｳｶｲﾊﾂ</v>
      </c>
      <c r="J1414" s="29">
        <f>VLOOKUP(C1414,[1]業者一覧!_xlnm.Database,16,FALSE)</f>
        <v>3670212</v>
      </c>
      <c r="K1414" s="43" t="str">
        <f>VLOOKUP(C1414,[1]業者一覧!_xlnm.Database,17,FALSE)</f>
        <v>埼玉県本庄市児玉町児玉1877</v>
      </c>
      <c r="L1414" s="47" t="str">
        <f>VLOOKUP(C1414,[1]業者一覧!_xlnm.Database,18,FALSE)</f>
        <v>0495-72-0218</v>
      </c>
      <c r="M1414" s="48" t="str">
        <f>VLOOKUP(C1414,[1]業者一覧!_xlnm.Database,19,FALSE)</f>
        <v>佐外</v>
      </c>
      <c r="N1414" s="54" t="s">
        <v>40</v>
      </c>
      <c r="O1414" s="50" t="s">
        <v>40</v>
      </c>
      <c r="P1414" s="50" t="s">
        <v>40</v>
      </c>
      <c r="Q1414" s="50"/>
      <c r="R1414" s="51"/>
      <c r="S1414" s="52" t="s">
        <v>40</v>
      </c>
      <c r="T1414" s="50" t="s">
        <v>40</v>
      </c>
      <c r="U1414" s="50" t="s">
        <v>40</v>
      </c>
      <c r="V1414" s="50" t="s">
        <v>40</v>
      </c>
      <c r="W1414" s="51"/>
      <c r="X1414" s="53"/>
      <c r="Y1414" s="52"/>
      <c r="Z1414" s="50" t="s">
        <v>40</v>
      </c>
      <c r="AA1414" s="50" t="s">
        <v>40</v>
      </c>
      <c r="AB1414" s="50" t="s">
        <v>40</v>
      </c>
      <c r="AC1414" s="51" t="s">
        <v>40</v>
      </c>
      <c r="AD1414" s="54"/>
      <c r="AE1414" s="50"/>
      <c r="AF1414" s="50" t="s">
        <v>40</v>
      </c>
      <c r="AG1414" s="51"/>
      <c r="AH1414" s="54" t="s">
        <v>38</v>
      </c>
      <c r="AI1414" s="54"/>
      <c r="AJ1414" s="53"/>
      <c r="AK1414" s="55">
        <f t="shared" si="99"/>
        <v>12</v>
      </c>
      <c r="AL1414" s="56"/>
    </row>
    <row r="1415" spans="1:40" ht="37.5" customHeight="1">
      <c r="A1415" s="22">
        <f>VLOOKUP(C1415,[1]業者一覧!_xlnm.Database,3,FALSE)</f>
        <v>0</v>
      </c>
      <c r="B1415" s="22">
        <f>VLOOKUP(C1415,[1]業者一覧!_xlnm.Database,11,FALSE)</f>
        <v>6</v>
      </c>
      <c r="C1415" s="23">
        <v>162284</v>
      </c>
      <c r="D1415" s="42" t="str">
        <f t="shared" si="101"/>
        <v>04106162284</v>
      </c>
      <c r="E1415" s="43" t="str">
        <f>VLOOKUP(C1415,[1]業者一覧!_xlnm.Database,2,FALSE)</f>
        <v>㈱フジタ</v>
      </c>
      <c r="F1415" s="44">
        <f>VLOOKUP(C1415,[1]業者一覧!_xlnm.Database,4,FALSE)</f>
        <v>42634</v>
      </c>
      <c r="G1415" s="45">
        <f t="shared" si="105"/>
        <v>44459</v>
      </c>
      <c r="H1415" s="46" t="str">
        <f>VLOOKUP(C1415,[1]業者一覧!_xlnm.Database,12,FALSE)</f>
        <v>藤田 淳一</v>
      </c>
      <c r="I1415" s="46" t="str">
        <f>VLOOKUP(C1415,[1]業者一覧!_xlnm.Database,13,FALSE)</f>
        <v>ﾌｼﾞﾀ</v>
      </c>
      <c r="J1415" s="29">
        <f>VLOOKUP(C1415,[1]業者一覧!_xlnm.Database,16,FALSE)</f>
        <v>8494141</v>
      </c>
      <c r="K1415" s="43" t="str">
        <f>VLOOKUP(C1415,[1]業者一覧!_xlnm.Database,17,FALSE)</f>
        <v>佐賀県西松浦郡有田町二ノ瀬甲934</v>
      </c>
      <c r="L1415" s="47" t="str">
        <f>VLOOKUP(C1415,[1]業者一覧!_xlnm.Database,18,FALSE)</f>
        <v>0955-46-2161</v>
      </c>
      <c r="M1415" s="48" t="str">
        <f>VLOOKUP(C1415,[1]業者一覧!_xlnm.Database,19,FALSE)</f>
        <v>伊内</v>
      </c>
      <c r="N1415" s="49"/>
      <c r="O1415" s="50"/>
      <c r="P1415" s="50"/>
      <c r="Q1415" s="50"/>
      <c r="R1415" s="51"/>
      <c r="S1415" s="52" t="s">
        <v>38</v>
      </c>
      <c r="T1415" s="50" t="s">
        <v>38</v>
      </c>
      <c r="U1415" s="50" t="s">
        <v>38</v>
      </c>
      <c r="V1415" s="50" t="s">
        <v>38</v>
      </c>
      <c r="W1415" s="51"/>
      <c r="X1415" s="53"/>
      <c r="Y1415" s="52" t="s">
        <v>38</v>
      </c>
      <c r="Z1415" s="50" t="s">
        <v>40</v>
      </c>
      <c r="AA1415" s="50" t="s">
        <v>40</v>
      </c>
      <c r="AB1415" s="50"/>
      <c r="AC1415" s="51" t="s">
        <v>40</v>
      </c>
      <c r="AD1415" s="54"/>
      <c r="AE1415" s="50"/>
      <c r="AF1415" s="50"/>
      <c r="AG1415" s="51"/>
      <c r="AH1415" s="54" t="s">
        <v>38</v>
      </c>
      <c r="AI1415" s="54"/>
      <c r="AJ1415" s="53"/>
      <c r="AK1415" s="55">
        <f t="shared" si="99"/>
        <v>8</v>
      </c>
      <c r="AL1415" s="56"/>
    </row>
    <row r="1416" spans="1:40" ht="37.5" customHeight="1">
      <c r="A1416" s="22">
        <f>VLOOKUP(C1416,[1]業者一覧!_xlnm.Database,3,FALSE)</f>
        <v>1</v>
      </c>
      <c r="B1416" s="22">
        <f>VLOOKUP(C1416,[1]業者一覧!_xlnm.Database,11,FALSE)</f>
        <v>3</v>
      </c>
      <c r="C1416" s="23">
        <v>8645</v>
      </c>
      <c r="D1416" s="42" t="str">
        <f t="shared" si="101"/>
        <v>04113008645</v>
      </c>
      <c r="E1416" s="43" t="str">
        <f>VLOOKUP(C1416,[1]業者一覧!_xlnm.Database,2,FALSE)</f>
        <v>㈲藤田商店</v>
      </c>
      <c r="F1416" s="44">
        <f>VLOOKUP(C1416,[1]業者一覧!_xlnm.Database,4,FALSE)</f>
        <v>41860</v>
      </c>
      <c r="G1416" s="45">
        <f t="shared" si="105"/>
        <v>43685</v>
      </c>
      <c r="H1416" s="46" t="str">
        <f>VLOOKUP(C1416,[1]業者一覧!_xlnm.Database,12,FALSE)</f>
        <v>藤田 純二</v>
      </c>
      <c r="I1416" s="46" t="str">
        <f>VLOOKUP(C1416,[1]業者一覧!_xlnm.Database,13,FALSE)</f>
        <v>ﾌｼﾞﾀｼｮｳﾃﾝ</v>
      </c>
      <c r="J1416" s="29">
        <f>VLOOKUP(C1416,[1]業者一覧!_xlnm.Database,16,FALSE)</f>
        <v>8410075</v>
      </c>
      <c r="K1416" s="43" t="str">
        <f>VLOOKUP(C1416,[1]業者一覧!_xlnm.Database,17,FALSE)</f>
        <v>佐賀県鳥栖市立石町781-1</v>
      </c>
      <c r="L1416" s="47" t="str">
        <f>VLOOKUP(C1416,[1]業者一覧!_xlnm.Database,18,FALSE)</f>
        <v>0942-83-2594</v>
      </c>
      <c r="M1416" s="48" t="str">
        <f>VLOOKUP(C1416,[1]業者一覧!_xlnm.Database,19,FALSE)</f>
        <v>鳥内</v>
      </c>
      <c r="N1416" s="49" t="s">
        <v>49</v>
      </c>
      <c r="O1416" s="50" t="s">
        <v>49</v>
      </c>
      <c r="P1416" s="50"/>
      <c r="Q1416" s="50"/>
      <c r="R1416" s="51"/>
      <c r="S1416" s="52" t="s">
        <v>49</v>
      </c>
      <c r="T1416" s="50"/>
      <c r="U1416" s="50"/>
      <c r="V1416" s="50"/>
      <c r="W1416" s="51"/>
      <c r="X1416" s="53"/>
      <c r="Y1416" s="52" t="s">
        <v>49</v>
      </c>
      <c r="Z1416" s="50" t="s">
        <v>49</v>
      </c>
      <c r="AA1416" s="50" t="s">
        <v>49</v>
      </c>
      <c r="AB1416" s="50"/>
      <c r="AC1416" s="51"/>
      <c r="AD1416" s="54"/>
      <c r="AE1416" s="50"/>
      <c r="AF1416" s="50"/>
      <c r="AG1416" s="51"/>
      <c r="AH1416" s="54"/>
      <c r="AI1416" s="54"/>
      <c r="AJ1416" s="53"/>
      <c r="AK1416" s="55">
        <f t="shared" si="99"/>
        <v>6</v>
      </c>
      <c r="AL1416" s="56"/>
    </row>
    <row r="1417" spans="1:40" ht="37.5" customHeight="1">
      <c r="A1417" s="22">
        <f>VLOOKUP(C1417,[1]業者一覧!_xlnm.Database,3,FALSE)</f>
        <v>0</v>
      </c>
      <c r="B1417" s="22">
        <f>VLOOKUP(C1417,[1]業者一覧!_xlnm.Database,11,FALSE)</f>
        <v>1</v>
      </c>
      <c r="C1417" s="23">
        <v>68685</v>
      </c>
      <c r="D1417" s="42" t="str">
        <f t="shared" si="101"/>
        <v>04101068685</v>
      </c>
      <c r="E1417" s="43" t="str">
        <f>VLOOKUP(C1417,[1]業者一覧!_xlnm.Database,2,FALSE)</f>
        <v>㈱藤谷</v>
      </c>
      <c r="F1417" s="44">
        <f>VLOOKUP(C1417,[1]業者一覧!_xlnm.Database,4,FALSE)</f>
        <v>43193</v>
      </c>
      <c r="G1417" s="45">
        <f t="shared" si="105"/>
        <v>45018</v>
      </c>
      <c r="H1417" s="46" t="str">
        <f>VLOOKUP(C1417,[1]業者一覧!_xlnm.Database,12,FALSE)</f>
        <v>伊藤 康博</v>
      </c>
      <c r="I1417" s="46" t="str">
        <f>VLOOKUP(C1417,[1]業者一覧!_xlnm.Database,13,FALSE)</f>
        <v>ﾌｼﾞﾀﾆ</v>
      </c>
      <c r="J1417" s="29" t="str">
        <f>VLOOKUP(C1417,[1]業者一覧!_xlnm.Database,16,FALSE)</f>
        <v>503-0234</v>
      </c>
      <c r="K1417" s="43" t="str">
        <f>VLOOKUP(C1417,[1]業者一覧!_xlnm.Database,17,FALSE)</f>
        <v>岐阜県安八郡輪之内町里1350-1</v>
      </c>
      <c r="L1417" s="47" t="str">
        <f>VLOOKUP(C1417,[1]業者一覧!_xlnm.Database,18,FALSE)</f>
        <v>0584-68-3077</v>
      </c>
      <c r="M1417" s="48" t="str">
        <f>VLOOKUP(C1417,[1]業者一覧!_xlnm.Database,19,FALSE)</f>
        <v>佐外</v>
      </c>
      <c r="N1417" s="54" t="s">
        <v>38</v>
      </c>
      <c r="O1417" s="50" t="s">
        <v>38</v>
      </c>
      <c r="P1417" s="50" t="s">
        <v>38</v>
      </c>
      <c r="Q1417" s="50" t="s">
        <v>38</v>
      </c>
      <c r="R1417" s="51" t="s">
        <v>38</v>
      </c>
      <c r="S1417" s="52" t="s">
        <v>38</v>
      </c>
      <c r="T1417" s="50" t="s">
        <v>38</v>
      </c>
      <c r="U1417" s="50" t="s">
        <v>38</v>
      </c>
      <c r="V1417" s="50" t="s">
        <v>38</v>
      </c>
      <c r="W1417" s="51" t="s">
        <v>38</v>
      </c>
      <c r="X1417" s="53"/>
      <c r="Y1417" s="52" t="s">
        <v>38</v>
      </c>
      <c r="Z1417" s="50" t="s">
        <v>38</v>
      </c>
      <c r="AA1417" s="50" t="s">
        <v>38</v>
      </c>
      <c r="AB1417" s="50" t="s">
        <v>38</v>
      </c>
      <c r="AC1417" s="51" t="s">
        <v>38</v>
      </c>
      <c r="AD1417" s="54"/>
      <c r="AE1417" s="50"/>
      <c r="AF1417" s="50" t="s">
        <v>38</v>
      </c>
      <c r="AG1417" s="51"/>
      <c r="AH1417" s="54" t="s">
        <v>38</v>
      </c>
      <c r="AI1417" s="54"/>
      <c r="AJ1417" s="53"/>
      <c r="AK1417" s="55">
        <f t="shared" si="99"/>
        <v>16</v>
      </c>
      <c r="AL1417" s="56"/>
      <c r="AN1417" s="58"/>
    </row>
    <row r="1418" spans="1:40" ht="37.5" customHeight="1">
      <c r="A1418" s="22">
        <f>VLOOKUP(C1418,[1]業者一覧!_xlnm.Database,3,FALSE)</f>
        <v>0</v>
      </c>
      <c r="B1418" s="22">
        <f>VLOOKUP(C1418,[1]業者一覧!_xlnm.Database,11,FALSE)</f>
        <v>1</v>
      </c>
      <c r="C1418" s="23">
        <v>45008</v>
      </c>
      <c r="D1418" s="42" t="str">
        <f t="shared" si="101"/>
        <v>04101045008</v>
      </c>
      <c r="E1418" s="43" t="str">
        <f>VLOOKUP(C1418,[1]業者一覧!_xlnm.Database,2,FALSE)</f>
        <v>㈱フジックス</v>
      </c>
      <c r="F1418" s="44">
        <f>VLOOKUP(C1418,[1]業者一覧!_xlnm.Database,4,FALSE)</f>
        <v>42500</v>
      </c>
      <c r="G1418" s="45">
        <f t="shared" si="105"/>
        <v>44325</v>
      </c>
      <c r="H1418" s="46" t="str">
        <f>VLOOKUP(C1418,[1]業者一覧!_xlnm.Database,12,FALSE)</f>
        <v>深川 孝</v>
      </c>
      <c r="I1418" s="46" t="str">
        <f>VLOOKUP(C1418,[1]業者一覧!_xlnm.Database,13,FALSE)</f>
        <v>ﾌｼﾞｯｸｽ</v>
      </c>
      <c r="J1418" s="29" t="str">
        <f>VLOOKUP(C1418,[1]業者一覧!_xlnm.Database,16,FALSE)</f>
        <v>838-0056</v>
      </c>
      <c r="K1418" s="43" t="str">
        <f>VLOOKUP(C1418,[1]業者一覧!_xlnm.Database,17,FALSE)</f>
        <v>福岡県朝倉市中原143-1</v>
      </c>
      <c r="L1418" s="47" t="str">
        <f>VLOOKUP(C1418,[1]業者一覧!_xlnm.Database,18,FALSE)</f>
        <v>0946-28-8131</v>
      </c>
      <c r="M1418" s="48" t="str">
        <f>VLOOKUP(C1418,[1]業者一覧!_xlnm.Database,19,FALSE)</f>
        <v>佐外</v>
      </c>
      <c r="N1418" s="54" t="s">
        <v>39</v>
      </c>
      <c r="O1418" s="50"/>
      <c r="P1418" s="50"/>
      <c r="Q1418" s="50"/>
      <c r="R1418" s="51"/>
      <c r="S1418" s="52" t="s">
        <v>40</v>
      </c>
      <c r="T1418" s="50" t="s">
        <v>40</v>
      </c>
      <c r="U1418" s="50" t="s">
        <v>40</v>
      </c>
      <c r="V1418" s="50"/>
      <c r="W1418" s="51"/>
      <c r="X1418" s="53"/>
      <c r="Y1418" s="52"/>
      <c r="Z1418" s="50" t="s">
        <v>40</v>
      </c>
      <c r="AA1418" s="50" t="s">
        <v>40</v>
      </c>
      <c r="AB1418" s="50"/>
      <c r="AC1418" s="51"/>
      <c r="AD1418" s="54"/>
      <c r="AE1418" s="50"/>
      <c r="AF1418" s="50"/>
      <c r="AG1418" s="51"/>
      <c r="AH1418" s="54"/>
      <c r="AI1418" s="54" t="s">
        <v>42</v>
      </c>
      <c r="AJ1418" s="53"/>
      <c r="AK1418" s="55">
        <f t="shared" si="99"/>
        <v>6</v>
      </c>
      <c r="AL1418" s="56" t="s">
        <v>110</v>
      </c>
      <c r="AN1418" s="58"/>
    </row>
    <row r="1419" spans="1:40" ht="37.5" customHeight="1">
      <c r="A1419" s="22">
        <f>VLOOKUP(C1419,[1]業者一覧!_xlnm.Database,3,FALSE)</f>
        <v>0</v>
      </c>
      <c r="B1419" s="22">
        <f>VLOOKUP(C1419,[1]業者一覧!_xlnm.Database,11,FALSE)</f>
        <v>8</v>
      </c>
      <c r="C1419" s="23">
        <v>40746</v>
      </c>
      <c r="D1419" s="42" t="str">
        <f t="shared" si="101"/>
        <v>04108040746</v>
      </c>
      <c r="E1419" s="43" t="str">
        <f>VLOOKUP(C1419,[1]業者一覧!_xlnm.Database,2,FALSE)</f>
        <v>㈲藤津清掃社</v>
      </c>
      <c r="F1419" s="44">
        <f>VLOOKUP(C1419,[1]業者一覧!_xlnm.Database,4,FALSE)</f>
        <v>42552</v>
      </c>
      <c r="G1419" s="45">
        <f t="shared" si="105"/>
        <v>44377</v>
      </c>
      <c r="H1419" s="46" t="str">
        <f>VLOOKUP(C1419,[1]業者一覧!_xlnm.Database,12,FALSE)</f>
        <v>川口　英行</v>
      </c>
      <c r="I1419" s="46" t="str">
        <f>VLOOKUP(C1419,[1]業者一覧!_xlnm.Database,13,FALSE)</f>
        <v>ﾌｼﾞﾂｾｲｿｳｼｬ</v>
      </c>
      <c r="J1419" s="29">
        <f>VLOOKUP(C1419,[1]業者一覧!_xlnm.Database,16,FALSE)</f>
        <v>8491311</v>
      </c>
      <c r="K1419" s="43" t="str">
        <f>VLOOKUP(C1419,[1]業者一覧!_xlnm.Database,17,FALSE)</f>
        <v>佐賀県鹿島市大字高津原858-33</v>
      </c>
      <c r="L1419" s="47" t="str">
        <f>VLOOKUP(C1419,[1]業者一覧!_xlnm.Database,18,FALSE)</f>
        <v>0954-63-4064</v>
      </c>
      <c r="M1419" s="48" t="str">
        <f>VLOOKUP(C1419,[1]業者一覧!_xlnm.Database,19,FALSE)</f>
        <v>杵内</v>
      </c>
      <c r="N1419" s="49"/>
      <c r="O1419" s="50" t="s">
        <v>40</v>
      </c>
      <c r="P1419" s="50"/>
      <c r="Q1419" s="50"/>
      <c r="R1419" s="51" t="s">
        <v>38</v>
      </c>
      <c r="S1419" s="52"/>
      <c r="T1419" s="50"/>
      <c r="U1419" s="50"/>
      <c r="V1419" s="50"/>
      <c r="W1419" s="51"/>
      <c r="X1419" s="53"/>
      <c r="Y1419" s="52"/>
      <c r="Z1419" s="50"/>
      <c r="AA1419" s="50"/>
      <c r="AB1419" s="50"/>
      <c r="AC1419" s="51"/>
      <c r="AD1419" s="54"/>
      <c r="AE1419" s="50"/>
      <c r="AF1419" s="50"/>
      <c r="AG1419" s="51"/>
      <c r="AH1419" s="54"/>
      <c r="AI1419" s="54"/>
      <c r="AJ1419" s="53"/>
      <c r="AK1419" s="55">
        <f t="shared" si="99"/>
        <v>2</v>
      </c>
      <c r="AL1419" s="56"/>
      <c r="AN1419" s="58"/>
    </row>
    <row r="1420" spans="1:40" ht="37.5" customHeight="1">
      <c r="A1420" s="22">
        <f>VLOOKUP(C1420,[1]業者一覧!_xlnm.Database,3,FALSE)</f>
        <v>0</v>
      </c>
      <c r="B1420" s="22">
        <f>VLOOKUP(C1420,[1]業者一覧!_xlnm.Database,11,FALSE)</f>
        <v>1</v>
      </c>
      <c r="C1420" s="23">
        <v>197457</v>
      </c>
      <c r="D1420" s="42" t="str">
        <f t="shared" si="101"/>
        <v>04101197457</v>
      </c>
      <c r="E1420" s="43" t="str">
        <f>VLOOKUP(C1420,[1]業者一覧!_xlnm.Database,2,FALSE)</f>
        <v>フジ道路㈲</v>
      </c>
      <c r="F1420" s="44">
        <f>VLOOKUP(C1420,[1]業者一覧!_xlnm.Database,4,FALSE)</f>
        <v>42990</v>
      </c>
      <c r="G1420" s="45">
        <f t="shared" si="105"/>
        <v>44815</v>
      </c>
      <c r="H1420" s="46" t="str">
        <f>VLOOKUP(C1420,[1]業者一覧!_xlnm.Database,12,FALSE)</f>
        <v>山田 清司</v>
      </c>
      <c r="I1420" s="46" t="str">
        <f>VLOOKUP(C1420,[1]業者一覧!_xlnm.Database,13,FALSE)</f>
        <v>ﾌｼﾞﾄﾞｳﾛ</v>
      </c>
      <c r="J1420" s="29" t="str">
        <f>VLOOKUP(C1420,[1]業者一覧!_xlnm.Database,16,FALSE)</f>
        <v>840-0521</v>
      </c>
      <c r="K1420" s="43" t="str">
        <f>VLOOKUP(C1420,[1]業者一覧!_xlnm.Database,17,FALSE)</f>
        <v>佐賀県佐賀市富士町大字小副川553-2</v>
      </c>
      <c r="L1420" s="47" t="str">
        <f>VLOOKUP(C1420,[1]業者一覧!_xlnm.Database,18,FALSE)</f>
        <v>0952-63-0893</v>
      </c>
      <c r="M1420" s="48" t="str">
        <f>VLOOKUP(C1420,[1]業者一覧!_xlnm.Database,19,FALSE)</f>
        <v>佐内</v>
      </c>
      <c r="N1420" s="49"/>
      <c r="O1420" s="50"/>
      <c r="P1420" s="50"/>
      <c r="Q1420" s="50"/>
      <c r="R1420" s="51"/>
      <c r="S1420" s="52" t="s">
        <v>38</v>
      </c>
      <c r="T1420" s="50"/>
      <c r="U1420" s="50" t="s">
        <v>38</v>
      </c>
      <c r="V1420" s="50"/>
      <c r="W1420" s="51"/>
      <c r="X1420" s="53"/>
      <c r="Y1420" s="52"/>
      <c r="Z1420" s="50" t="s">
        <v>38</v>
      </c>
      <c r="AA1420" s="50" t="s">
        <v>38</v>
      </c>
      <c r="AB1420" s="50"/>
      <c r="AC1420" s="51" t="s">
        <v>38</v>
      </c>
      <c r="AD1420" s="54"/>
      <c r="AE1420" s="50"/>
      <c r="AF1420" s="50"/>
      <c r="AG1420" s="51"/>
      <c r="AH1420" s="54"/>
      <c r="AI1420" s="54"/>
      <c r="AJ1420" s="53"/>
      <c r="AK1420" s="55">
        <f t="shared" si="99"/>
        <v>5</v>
      </c>
      <c r="AL1420" s="56"/>
    </row>
    <row r="1421" spans="1:40" ht="37.5" customHeight="1">
      <c r="A1421" s="101">
        <f>VLOOKUP(C1421,[1]業者一覧!_xlnm.Database,3,FALSE)</f>
        <v>0</v>
      </c>
      <c r="B1421" s="101">
        <f>VLOOKUP(C1421,[1]業者一覧!_xlnm.Database,11,FALSE)</f>
        <v>7</v>
      </c>
      <c r="C1421" s="126">
        <v>190557</v>
      </c>
      <c r="D1421" s="127" t="str">
        <f t="shared" si="101"/>
        <v>04107190557</v>
      </c>
      <c r="E1421" s="128" t="str">
        <f>VLOOKUP(C1421,[1]業者一覧!_xlnm.Database,2,FALSE)</f>
        <v>藤永 光夫</v>
      </c>
      <c r="F1421" s="129">
        <f>VLOOKUP(C1421,[1]業者一覧!_xlnm.Database,4,FALSE)</f>
        <v>42625</v>
      </c>
      <c r="G1421" s="130">
        <f t="shared" si="105"/>
        <v>44450</v>
      </c>
      <c r="H1421" s="131" t="str">
        <f>VLOOKUP(C1421,[1]業者一覧!_xlnm.Database,12,FALSE)</f>
        <v>藤永 光夫</v>
      </c>
      <c r="I1421" s="131" t="str">
        <f>VLOOKUP(C1421,[1]業者一覧!_xlnm.Database,13,FALSE)</f>
        <v>ﾌｼﾞﾅｶﾞﾐﾂｵ</v>
      </c>
      <c r="J1421" s="108" t="str">
        <f>VLOOKUP(C1421,[1]業者一覧!_xlnm.Database,16,FALSE)</f>
        <v>849-1315</v>
      </c>
      <c r="K1421" s="128" t="str">
        <f>VLOOKUP(C1421,[1]業者一覧!_xlnm.Database,17,FALSE)</f>
        <v>佐賀県鹿島市大字三河内甲575-1</v>
      </c>
      <c r="L1421" s="97" t="str">
        <f>VLOOKUP(C1421,[1]業者一覧!_xlnm.Database,18,FALSE)</f>
        <v>0954-62-4056</v>
      </c>
      <c r="M1421" s="132" t="str">
        <f>VLOOKUP(C1421,[1]業者一覧!_xlnm.Database,19,FALSE)</f>
        <v>杵内</v>
      </c>
      <c r="N1421" s="133"/>
      <c r="O1421" s="134" t="s">
        <v>38</v>
      </c>
      <c r="P1421" s="134"/>
      <c r="Q1421" s="134"/>
      <c r="R1421" s="135"/>
      <c r="S1421" s="136" t="s">
        <v>38</v>
      </c>
      <c r="T1421" s="134" t="s">
        <v>38</v>
      </c>
      <c r="U1421" s="134" t="s">
        <v>38</v>
      </c>
      <c r="V1421" s="134" t="s">
        <v>38</v>
      </c>
      <c r="W1421" s="135"/>
      <c r="X1421" s="137"/>
      <c r="Y1421" s="136" t="s">
        <v>38</v>
      </c>
      <c r="Z1421" s="134" t="s">
        <v>38</v>
      </c>
      <c r="AA1421" s="134" t="s">
        <v>38</v>
      </c>
      <c r="AB1421" s="134"/>
      <c r="AC1421" s="135" t="s">
        <v>38</v>
      </c>
      <c r="AD1421" s="138"/>
      <c r="AE1421" s="134"/>
      <c r="AF1421" s="134"/>
      <c r="AG1421" s="135"/>
      <c r="AH1421" s="138" t="s">
        <v>38</v>
      </c>
      <c r="AI1421" s="138"/>
      <c r="AJ1421" s="137"/>
      <c r="AK1421" s="139">
        <f t="shared" si="99"/>
        <v>9</v>
      </c>
      <c r="AL1421" s="140"/>
    </row>
    <row r="1422" spans="1:40" ht="37.5" customHeight="1">
      <c r="A1422" s="22">
        <f>VLOOKUP(C1422,[1]業者一覧!_xlnm.Database,3,FALSE)</f>
        <v>0</v>
      </c>
      <c r="B1422" s="22">
        <f>VLOOKUP(C1422,[1]業者一覧!_xlnm.Database,11,FALSE)</f>
        <v>1</v>
      </c>
      <c r="C1422" s="23">
        <v>187754</v>
      </c>
      <c r="D1422" s="42" t="str">
        <f t="shared" si="101"/>
        <v>04101187754</v>
      </c>
      <c r="E1422" s="43" t="str">
        <f>VLOOKUP(C1422,[1]業者一覧!_xlnm.Database,2,FALSE)</f>
        <v>㈲藤本商事</v>
      </c>
      <c r="F1422" s="44">
        <f>VLOOKUP(C1422,[1]業者一覧!_xlnm.Database,4,FALSE)</f>
        <v>43397</v>
      </c>
      <c r="G1422" s="45">
        <f t="shared" si="105"/>
        <v>45222</v>
      </c>
      <c r="H1422" s="46" t="str">
        <f>VLOOKUP(C1422,[1]業者一覧!_xlnm.Database,12,FALSE)</f>
        <v>藤本 公明</v>
      </c>
      <c r="I1422" s="46" t="str">
        <f>VLOOKUP(C1422,[1]業者一覧!_xlnm.Database,13,FALSE)</f>
        <v>ﾌｼﾞﾓﾄｼｮｳｼﾞ</v>
      </c>
      <c r="J1422" s="29" t="str">
        <f>VLOOKUP(C1422,[1]業者一覧!_xlnm.Database,16,FALSE)</f>
        <v>830-0204</v>
      </c>
      <c r="K1422" s="43" t="str">
        <f>VLOOKUP(C1422,[1]業者一覧!_xlnm.Database,17,FALSE)</f>
        <v>福岡県久留米市城島町内野56-2</v>
      </c>
      <c r="L1422" s="47" t="str">
        <f>VLOOKUP(C1422,[1]業者一覧!_xlnm.Database,18,FALSE)</f>
        <v>0942-62-3215</v>
      </c>
      <c r="M1422" s="48" t="str">
        <f>VLOOKUP(C1422,[1]業者一覧!_xlnm.Database,19,FALSE)</f>
        <v>佐外</v>
      </c>
      <c r="N1422" s="54" t="s">
        <v>42</v>
      </c>
      <c r="O1422" s="50" t="s">
        <v>42</v>
      </c>
      <c r="P1422" s="50" t="s">
        <v>42</v>
      </c>
      <c r="Q1422" s="50" t="s">
        <v>42</v>
      </c>
      <c r="R1422" s="51" t="s">
        <v>42</v>
      </c>
      <c r="S1422" s="52" t="s">
        <v>40</v>
      </c>
      <c r="T1422" s="50" t="s">
        <v>40</v>
      </c>
      <c r="U1422" s="50" t="s">
        <v>40</v>
      </c>
      <c r="V1422" s="50" t="s">
        <v>42</v>
      </c>
      <c r="W1422" s="51" t="s">
        <v>42</v>
      </c>
      <c r="X1422" s="53"/>
      <c r="Y1422" s="52" t="s">
        <v>42</v>
      </c>
      <c r="Z1422" s="50" t="s">
        <v>40</v>
      </c>
      <c r="AA1422" s="50" t="s">
        <v>40</v>
      </c>
      <c r="AB1422" s="50" t="s">
        <v>42</v>
      </c>
      <c r="AC1422" s="51" t="s">
        <v>42</v>
      </c>
      <c r="AD1422" s="54"/>
      <c r="AE1422" s="50"/>
      <c r="AF1422" s="50" t="s">
        <v>42</v>
      </c>
      <c r="AG1422" s="51"/>
      <c r="AH1422" s="54"/>
      <c r="AI1422" s="54"/>
      <c r="AJ1422" s="53"/>
      <c r="AK1422" s="55">
        <f t="shared" si="99"/>
        <v>16</v>
      </c>
      <c r="AL1422" s="56" t="s">
        <v>110</v>
      </c>
    </row>
    <row r="1423" spans="1:40" ht="37.5" customHeight="1">
      <c r="A1423" s="22">
        <f>VLOOKUP(C1423,[1]業者一覧!_xlnm.Database,3,FALSE)</f>
        <v>0</v>
      </c>
      <c r="B1423" s="22">
        <f>VLOOKUP(C1423,[1]業者一覧!_xlnm.Database,11,FALSE)</f>
        <v>1</v>
      </c>
      <c r="C1423" s="23">
        <v>482</v>
      </c>
      <c r="D1423" s="42" t="str">
        <f t="shared" si="101"/>
        <v>04101000482</v>
      </c>
      <c r="E1423" s="43" t="str">
        <f>VLOOKUP(C1423,[1]業者一覧!_xlnm.Database,2,FALSE)</f>
        <v>富士炉材㈱</v>
      </c>
      <c r="F1423" s="44">
        <f>VLOOKUP(C1423,[1]業者一覧!_xlnm.Database,4,FALSE)</f>
        <v>42758</v>
      </c>
      <c r="G1423" s="45">
        <f t="shared" si="105"/>
        <v>44583</v>
      </c>
      <c r="H1423" s="46" t="str">
        <f>VLOOKUP(C1423,[1]業者一覧!_xlnm.Database,12,FALSE)</f>
        <v>渡邊 大輔</v>
      </c>
      <c r="I1423" s="46" t="str">
        <f>VLOOKUP(C1423,[1]業者一覧!_xlnm.Database,13,FALSE)</f>
        <v>ﾌｼﾞﾛｻﾞｲ</v>
      </c>
      <c r="J1423" s="29">
        <f>VLOOKUP(C1423,[1]業者一覧!_xlnm.Database,16,FALSE)</f>
        <v>1440051</v>
      </c>
      <c r="K1423" s="43" t="str">
        <f>VLOOKUP(C1423,[1]業者一覧!_xlnm.Database,17,FALSE)</f>
        <v>東京都大田区西蒲田6-36-11</v>
      </c>
      <c r="L1423" s="47" t="str">
        <f>VLOOKUP(C1423,[1]業者一覧!_xlnm.Database,18,FALSE)</f>
        <v>03-3735-8111</v>
      </c>
      <c r="M1423" s="48" t="str">
        <f>VLOOKUP(C1423,[1]業者一覧!_xlnm.Database,19,FALSE)</f>
        <v>佐外</v>
      </c>
      <c r="N1423" s="54" t="s">
        <v>40</v>
      </c>
      <c r="O1423" s="50" t="s">
        <v>40</v>
      </c>
      <c r="P1423" s="50"/>
      <c r="Q1423" s="50"/>
      <c r="R1423" s="51"/>
      <c r="S1423" s="52" t="s">
        <v>40</v>
      </c>
      <c r="T1423" s="50"/>
      <c r="U1423" s="50"/>
      <c r="V1423" s="50"/>
      <c r="W1423" s="51"/>
      <c r="X1423" s="53"/>
      <c r="Y1423" s="52"/>
      <c r="Z1423" s="50" t="s">
        <v>40</v>
      </c>
      <c r="AA1423" s="50" t="s">
        <v>40</v>
      </c>
      <c r="AB1423" s="50"/>
      <c r="AC1423" s="51" t="s">
        <v>40</v>
      </c>
      <c r="AD1423" s="54"/>
      <c r="AE1423" s="50"/>
      <c r="AF1423" s="50" t="s">
        <v>40</v>
      </c>
      <c r="AG1423" s="51"/>
      <c r="AH1423" s="54" t="s">
        <v>38</v>
      </c>
      <c r="AI1423" s="54"/>
      <c r="AJ1423" s="53"/>
      <c r="AK1423" s="55">
        <f t="shared" si="99"/>
        <v>7</v>
      </c>
      <c r="AL1423" s="56"/>
    </row>
    <row r="1424" spans="1:40" ht="37.5" customHeight="1">
      <c r="A1424" s="22">
        <f>VLOOKUP(C1424,[1]業者一覧!_xlnm.Database,3,FALSE)</f>
        <v>0</v>
      </c>
      <c r="B1424" s="22">
        <f>VLOOKUP(C1424,[1]業者一覧!_xlnm.Database,11,FALSE)</f>
        <v>1</v>
      </c>
      <c r="C1424" s="23">
        <v>197701</v>
      </c>
      <c r="D1424" s="42" t="str">
        <f t="shared" si="101"/>
        <v>04101197701</v>
      </c>
      <c r="E1424" s="43" t="str">
        <f>VLOOKUP(C1424,[1]業者一覧!_xlnm.Database,2,FALSE)</f>
        <v>二島海運㈱</v>
      </c>
      <c r="F1424" s="44">
        <f>VLOOKUP(C1424,[1]業者一覧!_xlnm.Database,4,FALSE)</f>
        <v>0</v>
      </c>
      <c r="G1424" s="45">
        <f t="shared" si="105"/>
        <v>1826</v>
      </c>
      <c r="H1424" s="46" t="str">
        <f>VLOOKUP(C1424,[1]業者一覧!_xlnm.Database,12,FALSE)</f>
        <v>藤　恭介</v>
      </c>
      <c r="I1424" s="46" t="str">
        <f>VLOOKUP(C1424,[1]業者一覧!_xlnm.Database,13,FALSE)</f>
        <v>ﾌﾀｼﾞﾏｶｲｳﾝ</v>
      </c>
      <c r="J1424" s="29" t="str">
        <f>VLOOKUP(C1424,[1]業者一覧!_xlnm.Database,16,FALSE)</f>
        <v>808-0105</v>
      </c>
      <c r="K1424" s="43" t="str">
        <f>VLOOKUP(C1424,[1]業者一覧!_xlnm.Database,17,FALSE)</f>
        <v>福岡県北九州市若松区鴨生田2-1-9</v>
      </c>
      <c r="L1424" s="47" t="str">
        <f>VLOOKUP(C1424,[1]業者一覧!_xlnm.Database,18,FALSE)</f>
        <v>093-791-0531</v>
      </c>
      <c r="M1424" s="48" t="str">
        <f>VLOOKUP(C1424,[1]業者一覧!_xlnm.Database,19,FALSE)</f>
        <v>佐外</v>
      </c>
      <c r="N1424" s="54"/>
      <c r="O1424" s="50"/>
      <c r="P1424" s="50"/>
      <c r="Q1424" s="50"/>
      <c r="R1424" s="51"/>
      <c r="S1424" s="52" t="s">
        <v>40</v>
      </c>
      <c r="T1424" s="50"/>
      <c r="U1424" s="50"/>
      <c r="V1424" s="50"/>
      <c r="W1424" s="51"/>
      <c r="X1424" s="53"/>
      <c r="Y1424" s="52"/>
      <c r="Z1424" s="50" t="s">
        <v>40</v>
      </c>
      <c r="AA1424" s="50" t="s">
        <v>40</v>
      </c>
      <c r="AB1424" s="50"/>
      <c r="AC1424" s="51"/>
      <c r="AD1424" s="54"/>
      <c r="AE1424" s="50"/>
      <c r="AF1424" s="50"/>
      <c r="AG1424" s="51"/>
      <c r="AH1424" s="54"/>
      <c r="AI1424" s="54"/>
      <c r="AJ1424" s="53"/>
      <c r="AK1424" s="55">
        <f t="shared" si="99"/>
        <v>3</v>
      </c>
      <c r="AL1424" s="56"/>
    </row>
    <row r="1425" spans="1:40" ht="37.5" customHeight="1">
      <c r="A1425" s="22">
        <f>VLOOKUP(C1425,[1]業者一覧!_xlnm.Database,3,FALSE)</f>
        <v>0</v>
      </c>
      <c r="B1425" s="22">
        <f>VLOOKUP(C1425,[1]業者一覧!_xlnm.Database,11,FALSE)</f>
        <v>3</v>
      </c>
      <c r="C1425" s="23">
        <v>23494</v>
      </c>
      <c r="D1425" s="42" t="str">
        <f t="shared" si="101"/>
        <v>04103023494</v>
      </c>
      <c r="E1425" s="43" t="str">
        <f>VLOOKUP(C1425,[1]業者一覧!_xlnm.Database,2,FALSE)</f>
        <v>双葉産業㈱</v>
      </c>
      <c r="F1425" s="44">
        <f>VLOOKUP(C1425,[1]業者一覧!_xlnm.Database,4,FALSE)</f>
        <v>42402</v>
      </c>
      <c r="G1425" s="45">
        <f t="shared" si="105"/>
        <v>44228</v>
      </c>
      <c r="H1425" s="46" t="str">
        <f>VLOOKUP(C1425,[1]業者一覧!_xlnm.Database,12,FALSE)</f>
        <v>江頭 大吾</v>
      </c>
      <c r="I1425" s="46" t="str">
        <f>VLOOKUP(C1425,[1]業者一覧!_xlnm.Database,13,FALSE)</f>
        <v>ﾌﾀﾊﾞｻﾝｷﾞｮｳ</v>
      </c>
      <c r="J1425" s="29">
        <f>VLOOKUP(C1425,[1]業者一覧!_xlnm.Database,16,FALSE)</f>
        <v>8360016</v>
      </c>
      <c r="K1425" s="43" t="str">
        <f>VLOOKUP(C1425,[1]業者一覧!_xlnm.Database,17,FALSE)</f>
        <v>福岡県大牟田市北磯町70-7</v>
      </c>
      <c r="L1425" s="47" t="str">
        <f>VLOOKUP(C1425,[1]業者一覧!_xlnm.Database,18,FALSE)</f>
        <v>0944-55-2525</v>
      </c>
      <c r="M1425" s="48" t="str">
        <f>VLOOKUP(C1425,[1]業者一覧!_xlnm.Database,19,FALSE)</f>
        <v>鳥外</v>
      </c>
      <c r="N1425" s="49"/>
      <c r="O1425" s="50"/>
      <c r="P1425" s="50" t="s">
        <v>38</v>
      </c>
      <c r="Q1425" s="50"/>
      <c r="R1425" s="51"/>
      <c r="S1425" s="52" t="s">
        <v>38</v>
      </c>
      <c r="T1425" s="50" t="s">
        <v>38</v>
      </c>
      <c r="U1425" s="50" t="s">
        <v>38</v>
      </c>
      <c r="V1425" s="50" t="s">
        <v>38</v>
      </c>
      <c r="W1425" s="51"/>
      <c r="X1425" s="53"/>
      <c r="Y1425" s="52" t="s">
        <v>38</v>
      </c>
      <c r="Z1425" s="50" t="s">
        <v>38</v>
      </c>
      <c r="AA1425" s="50" t="s">
        <v>38</v>
      </c>
      <c r="AB1425" s="50"/>
      <c r="AC1425" s="51" t="s">
        <v>38</v>
      </c>
      <c r="AD1425" s="54"/>
      <c r="AE1425" s="50"/>
      <c r="AF1425" s="50"/>
      <c r="AG1425" s="51"/>
      <c r="AH1425" s="54" t="s">
        <v>38</v>
      </c>
      <c r="AI1425" s="54"/>
      <c r="AJ1425" s="53"/>
      <c r="AK1425" s="55">
        <f t="shared" si="99"/>
        <v>9</v>
      </c>
      <c r="AL1425" s="56"/>
      <c r="AN1425" s="58"/>
    </row>
    <row r="1426" spans="1:40" ht="37.5" customHeight="1">
      <c r="A1426" s="63">
        <f>VLOOKUP(C1426,[1]業者一覧!_xlnm.Database,3,FALSE)</f>
        <v>0</v>
      </c>
      <c r="B1426" s="99">
        <f>VLOOKUP(C1426,[1]業者一覧!_xlnm.Database,11,FALSE)</f>
        <v>3</v>
      </c>
      <c r="C1426" s="64">
        <v>4767</v>
      </c>
      <c r="D1426" s="65" t="str">
        <f t="shared" si="101"/>
        <v>04103004767</v>
      </c>
      <c r="E1426" s="66" t="str">
        <f>VLOOKUP(C1426,[1]業者一覧!_xlnm.Database,2,FALSE)</f>
        <v>㈱フチガミ</v>
      </c>
      <c r="F1426" s="67">
        <f>VLOOKUP(C1426,[1]業者一覧!_xlnm.Database,4,FALSE)</f>
        <v>42538</v>
      </c>
      <c r="G1426" s="68">
        <f>EDATE(F1426,84)-1</f>
        <v>45093</v>
      </c>
      <c r="H1426" s="69" t="str">
        <f>VLOOKUP(C1426,[1]業者一覧!_xlnm.Database,12,FALSE)</f>
        <v>渕上 明彦</v>
      </c>
      <c r="I1426" s="69" t="str">
        <f>VLOOKUP(C1426,[1]業者一覧!_xlnm.Database,13,FALSE)</f>
        <v>ﾌﾁｶﾞﾐ</v>
      </c>
      <c r="J1426" s="70">
        <f>VLOOKUP(C1426,[1]業者一覧!_xlnm.Database,16,FALSE)</f>
        <v>8300047</v>
      </c>
      <c r="K1426" s="66" t="str">
        <f>VLOOKUP(C1426,[1]業者一覧!_xlnm.Database,17,FALSE)</f>
        <v>福岡県久留米市津福本町2300-10</v>
      </c>
      <c r="L1426" s="71" t="str">
        <f>VLOOKUP(C1426,[1]業者一覧!_xlnm.Database,18,FALSE)</f>
        <v>0942-38-5283</v>
      </c>
      <c r="M1426" s="72" t="str">
        <f>VLOOKUP(C1426,[1]業者一覧!_xlnm.Database,19,FALSE)</f>
        <v>鳥外</v>
      </c>
      <c r="N1426" s="73" t="s">
        <v>40</v>
      </c>
      <c r="O1426" s="74" t="s">
        <v>40</v>
      </c>
      <c r="P1426" s="74" t="s">
        <v>40</v>
      </c>
      <c r="Q1426" s="74" t="s">
        <v>40</v>
      </c>
      <c r="R1426" s="75" t="s">
        <v>40</v>
      </c>
      <c r="S1426" s="76" t="s">
        <v>40</v>
      </c>
      <c r="T1426" s="74" t="s">
        <v>40</v>
      </c>
      <c r="U1426" s="74" t="s">
        <v>40</v>
      </c>
      <c r="V1426" s="74" t="s">
        <v>40</v>
      </c>
      <c r="W1426" s="75" t="s">
        <v>40</v>
      </c>
      <c r="X1426" s="77"/>
      <c r="Y1426" s="76" t="s">
        <v>40</v>
      </c>
      <c r="Z1426" s="74" t="s">
        <v>40</v>
      </c>
      <c r="AA1426" s="74" t="s">
        <v>40</v>
      </c>
      <c r="AB1426" s="74" t="s">
        <v>38</v>
      </c>
      <c r="AC1426" s="75" t="s">
        <v>40</v>
      </c>
      <c r="AD1426" s="78" t="s">
        <v>38</v>
      </c>
      <c r="AE1426" s="74"/>
      <c r="AF1426" s="74" t="s">
        <v>38</v>
      </c>
      <c r="AG1426" s="75"/>
      <c r="AH1426" s="78" t="s">
        <v>38</v>
      </c>
      <c r="AI1426" s="78" t="s">
        <v>42</v>
      </c>
      <c r="AJ1426" s="77" t="s">
        <v>42</v>
      </c>
      <c r="AK1426" s="79">
        <f t="shared" si="99"/>
        <v>17</v>
      </c>
      <c r="AL1426" s="80"/>
      <c r="AN1426" s="58"/>
    </row>
    <row r="1427" spans="1:40" ht="37.5" customHeight="1">
      <c r="A1427" s="22">
        <f>VLOOKUP(C1427,[1]業者一覧!_xlnm.Database,3,FALSE)</f>
        <v>0</v>
      </c>
      <c r="B1427" s="22">
        <f>VLOOKUP(C1427,[1]業者一覧!_xlnm.Database,11,FALSE)</f>
        <v>3</v>
      </c>
      <c r="C1427" s="23">
        <v>118085</v>
      </c>
      <c r="D1427" s="42" t="str">
        <f t="shared" si="101"/>
        <v>04103118085</v>
      </c>
      <c r="E1427" s="43" t="str">
        <f>VLOOKUP(C1427,[1]業者一覧!_xlnm.Database,2,FALSE)</f>
        <v>渕上 里実</v>
      </c>
      <c r="F1427" s="44">
        <f>VLOOKUP(C1427,[1]業者一覧!_xlnm.Database,4,FALSE)</f>
        <v>42130</v>
      </c>
      <c r="G1427" s="45">
        <f t="shared" ref="G1427:G1455" si="106">EDATE(F1427,60)-1</f>
        <v>43956</v>
      </c>
      <c r="H1427" s="46" t="str">
        <f>VLOOKUP(C1427,[1]業者一覧!_xlnm.Database,12,FALSE)</f>
        <v>渕上 里実</v>
      </c>
      <c r="I1427" s="46" t="str">
        <f>VLOOKUP(C1427,[1]業者一覧!_xlnm.Database,13,FALSE)</f>
        <v>ﾌﾁｶﾞﾐｻﾄﾐ</v>
      </c>
      <c r="J1427" s="29">
        <f>VLOOKUP(C1427,[1]業者一覧!_xlnm.Database,16,FALSE)</f>
        <v>8380128</v>
      </c>
      <c r="K1427" s="43" t="str">
        <f>VLOOKUP(C1427,[1]業者一覧!_xlnm.Database,17,FALSE)</f>
        <v>福岡県小郡市稲吉626-9</v>
      </c>
      <c r="L1427" s="47" t="str">
        <f>VLOOKUP(C1427,[1]業者一覧!_xlnm.Database,18,FALSE)</f>
        <v>0942-72-2338</v>
      </c>
      <c r="M1427" s="48" t="str">
        <f>VLOOKUP(C1427,[1]業者一覧!_xlnm.Database,19,FALSE)</f>
        <v>鳥外</v>
      </c>
      <c r="N1427" s="49"/>
      <c r="O1427" s="50"/>
      <c r="P1427" s="50"/>
      <c r="Q1427" s="50"/>
      <c r="R1427" s="51"/>
      <c r="S1427" s="52" t="s">
        <v>38</v>
      </c>
      <c r="T1427" s="50" t="s">
        <v>38</v>
      </c>
      <c r="U1427" s="50" t="s">
        <v>38</v>
      </c>
      <c r="V1427" s="50" t="s">
        <v>38</v>
      </c>
      <c r="W1427" s="51"/>
      <c r="X1427" s="53"/>
      <c r="Y1427" s="52" t="s">
        <v>38</v>
      </c>
      <c r="Z1427" s="50" t="s">
        <v>38</v>
      </c>
      <c r="AA1427" s="50" t="s">
        <v>38</v>
      </c>
      <c r="AB1427" s="50"/>
      <c r="AC1427" s="51" t="s">
        <v>38</v>
      </c>
      <c r="AD1427" s="54"/>
      <c r="AE1427" s="50"/>
      <c r="AF1427" s="50"/>
      <c r="AG1427" s="51"/>
      <c r="AH1427" s="54" t="s">
        <v>38</v>
      </c>
      <c r="AI1427" s="54"/>
      <c r="AJ1427" s="53"/>
      <c r="AK1427" s="55">
        <f t="shared" ref="AK1427:AK1491" si="107">COUNTA(N1427:AG1427)</f>
        <v>8</v>
      </c>
      <c r="AL1427" s="56"/>
      <c r="AN1427" s="58"/>
    </row>
    <row r="1428" spans="1:40" ht="37.5" customHeight="1">
      <c r="A1428" s="22">
        <f>VLOOKUP(C1428,[1]業者一覧!_xlnm.Database,3,FALSE)</f>
        <v>0</v>
      </c>
      <c r="B1428" s="22">
        <f>VLOOKUP(C1428,[1]業者一覧!_xlnm.Database,11,FALSE)</f>
        <v>3</v>
      </c>
      <c r="C1428" s="23">
        <v>27550</v>
      </c>
      <c r="D1428" s="42" t="str">
        <f t="shared" si="101"/>
        <v>04103027550</v>
      </c>
      <c r="E1428" s="43" t="str">
        <f>VLOOKUP(C1428,[1]業者一覧!_xlnm.Database,2,FALSE)</f>
        <v>㈲渕上タイヤ商会</v>
      </c>
      <c r="F1428" s="44">
        <f>VLOOKUP(C1428,[1]業者一覧!_xlnm.Database,4,FALSE)</f>
        <v>43347</v>
      </c>
      <c r="G1428" s="45">
        <f t="shared" si="106"/>
        <v>45172</v>
      </c>
      <c r="H1428" s="46" t="str">
        <f>VLOOKUP(C1428,[1]業者一覧!_xlnm.Database,12,FALSE)</f>
        <v>淵上 隆俊</v>
      </c>
      <c r="I1428" s="46" t="str">
        <f>VLOOKUP(C1428,[1]業者一覧!_xlnm.Database,13,FALSE)</f>
        <v>ﾌﾁｶﾞﾐﾀｲﾔ</v>
      </c>
      <c r="J1428" s="29">
        <f>VLOOKUP(C1428,[1]業者一覧!_xlnm.Database,16,FALSE)</f>
        <v>8300003</v>
      </c>
      <c r="K1428" s="43" t="str">
        <f>VLOOKUP(C1428,[1]業者一覧!_xlnm.Database,17,FALSE)</f>
        <v>福岡県久留米市東櫛原町1264-3</v>
      </c>
      <c r="L1428" s="47" t="str">
        <f>VLOOKUP(C1428,[1]業者一覧!_xlnm.Database,18,FALSE)</f>
        <v>0942-34-8588</v>
      </c>
      <c r="M1428" s="48" t="str">
        <f>VLOOKUP(C1428,[1]業者一覧!_xlnm.Database,19,FALSE)</f>
        <v>鳥外</v>
      </c>
      <c r="N1428" s="54"/>
      <c r="O1428" s="50"/>
      <c r="P1428" s="50"/>
      <c r="Q1428" s="50"/>
      <c r="R1428" s="51"/>
      <c r="S1428" s="52" t="s">
        <v>38</v>
      </c>
      <c r="T1428" s="50"/>
      <c r="U1428" s="50"/>
      <c r="V1428" s="50"/>
      <c r="W1428" s="51"/>
      <c r="X1428" s="53"/>
      <c r="Y1428" s="52"/>
      <c r="Z1428" s="50"/>
      <c r="AA1428" s="50"/>
      <c r="AB1428" s="50"/>
      <c r="AC1428" s="51"/>
      <c r="AD1428" s="54"/>
      <c r="AE1428" s="50"/>
      <c r="AF1428" s="50"/>
      <c r="AG1428" s="51"/>
      <c r="AH1428" s="54"/>
      <c r="AI1428" s="54"/>
      <c r="AJ1428" s="53"/>
      <c r="AK1428" s="55">
        <f t="shared" si="107"/>
        <v>1</v>
      </c>
      <c r="AL1428" s="56"/>
      <c r="AN1428" s="58"/>
    </row>
    <row r="1429" spans="1:40" ht="37.5" customHeight="1">
      <c r="A1429" s="22">
        <f>VLOOKUP(C1429,[1]業者一覧!_xlnm.Database,3,FALSE)</f>
        <v>0</v>
      </c>
      <c r="B1429" s="22">
        <f>VLOOKUP(C1429,[1]業者一覧!_xlnm.Database,11,FALSE)</f>
        <v>7</v>
      </c>
      <c r="C1429" s="23">
        <v>138080</v>
      </c>
      <c r="D1429" s="42" t="str">
        <f t="shared" si="101"/>
        <v>04107138080</v>
      </c>
      <c r="E1429" s="43" t="str">
        <f>VLOOKUP(C1429,[1]業者一覧!_xlnm.Database,2,FALSE)</f>
        <v>㈲渕野運送</v>
      </c>
      <c r="F1429" s="44">
        <f>VLOOKUP(C1429,[1]業者一覧!_xlnm.Database,4,FALSE)</f>
        <v>42998</v>
      </c>
      <c r="G1429" s="45">
        <f t="shared" si="106"/>
        <v>44823</v>
      </c>
      <c r="H1429" s="46" t="str">
        <f>VLOOKUP(C1429,[1]業者一覧!_xlnm.Database,12,FALSE)</f>
        <v>渕野 啓典</v>
      </c>
      <c r="I1429" s="46" t="str">
        <f>VLOOKUP(C1429,[1]業者一覧!_xlnm.Database,13,FALSE)</f>
        <v>ﾌﾁﾉｳﾝｿｳ</v>
      </c>
      <c r="J1429" s="29">
        <f>VLOOKUP(C1429,[1]業者一覧!_xlnm.Database,16,FALSE)</f>
        <v>8491415</v>
      </c>
      <c r="K1429" s="43" t="str">
        <f>VLOOKUP(C1429,[1]業者一覧!_xlnm.Database,17,FALSE)</f>
        <v>佐賀県嬉野市塩田町大字大草野丙1824</v>
      </c>
      <c r="L1429" s="47" t="str">
        <f>VLOOKUP(C1429,[1]業者一覧!_xlnm.Database,18,FALSE)</f>
        <v>0954-66-2338</v>
      </c>
      <c r="M1429" s="48" t="str">
        <f>VLOOKUP(C1429,[1]業者一覧!_xlnm.Database,19,FALSE)</f>
        <v>杵内</v>
      </c>
      <c r="N1429" s="38"/>
      <c r="O1429" s="33" t="s">
        <v>39</v>
      </c>
      <c r="P1429" s="33"/>
      <c r="Q1429" s="33"/>
      <c r="R1429" s="34"/>
      <c r="S1429" s="35"/>
      <c r="T1429" s="33"/>
      <c r="U1429" s="33"/>
      <c r="V1429" s="33"/>
      <c r="W1429" s="34"/>
      <c r="X1429" s="41"/>
      <c r="Y1429" s="35"/>
      <c r="Z1429" s="33"/>
      <c r="AA1429" s="33" t="s">
        <v>38</v>
      </c>
      <c r="AB1429" s="33" t="s">
        <v>38</v>
      </c>
      <c r="AC1429" s="34"/>
      <c r="AD1429" s="38"/>
      <c r="AE1429" s="33"/>
      <c r="AF1429" s="33"/>
      <c r="AG1429" s="34"/>
      <c r="AH1429" s="38"/>
      <c r="AI1429" s="38"/>
      <c r="AJ1429" s="41"/>
      <c r="AK1429" s="55">
        <f t="shared" si="107"/>
        <v>3</v>
      </c>
      <c r="AL1429" s="40" t="s">
        <v>69</v>
      </c>
    </row>
    <row r="1430" spans="1:40" ht="37.5" customHeight="1">
      <c r="A1430" s="22">
        <f>VLOOKUP(C1430,[1]業者一覧!_xlnm.Database,3,FALSE)</f>
        <v>0</v>
      </c>
      <c r="B1430" s="22">
        <f>VLOOKUP(C1430,[1]業者一覧!_xlnm.Database,11,FALSE)</f>
        <v>1</v>
      </c>
      <c r="C1430" s="23">
        <v>122369</v>
      </c>
      <c r="D1430" s="42" t="str">
        <f t="shared" si="101"/>
        <v>04101122369</v>
      </c>
      <c r="E1430" s="43" t="str">
        <f>VLOOKUP(C1430,[1]業者一覧!_xlnm.Database,2,FALSE)</f>
        <v>㈲渕脇建設</v>
      </c>
      <c r="F1430" s="44">
        <f>VLOOKUP(C1430,[1]業者一覧!_xlnm.Database,4,FALSE)</f>
        <v>43283</v>
      </c>
      <c r="G1430" s="45">
        <f t="shared" si="106"/>
        <v>45108</v>
      </c>
      <c r="H1430" s="46" t="str">
        <f>VLOOKUP(C1430,[1]業者一覧!_xlnm.Database,12,FALSE)</f>
        <v>渕脇 琢雄</v>
      </c>
      <c r="I1430" s="46" t="str">
        <f>VLOOKUP(C1430,[1]業者一覧!_xlnm.Database,13,FALSE)</f>
        <v>ﾌﾁﾜｷｹﾝｾﾂ</v>
      </c>
      <c r="J1430" s="29" t="str">
        <f>VLOOKUP(C1430,[1]業者一覧!_xlnm.Database,16,FALSE)</f>
        <v>822-0011</v>
      </c>
      <c r="K1430" s="43" t="str">
        <f>VLOOKUP(C1430,[1]業者一覧!_xlnm.Database,17,FALSE)</f>
        <v>福岡県直方市大字中泉1222-7</v>
      </c>
      <c r="L1430" s="47" t="str">
        <f>VLOOKUP(C1430,[1]業者一覧!_xlnm.Database,18,FALSE)</f>
        <v>0949-24-1094</v>
      </c>
      <c r="M1430" s="48" t="str">
        <f>VLOOKUP(C1430,[1]業者一覧!_xlnm.Database,19,FALSE)</f>
        <v>佐外</v>
      </c>
      <c r="N1430" s="49"/>
      <c r="O1430" s="50" t="s">
        <v>38</v>
      </c>
      <c r="P1430" s="50" t="s">
        <v>38</v>
      </c>
      <c r="Q1430" s="50"/>
      <c r="R1430" s="51"/>
      <c r="S1430" s="52" t="s">
        <v>38</v>
      </c>
      <c r="T1430" s="50" t="s">
        <v>38</v>
      </c>
      <c r="U1430" s="50" t="s">
        <v>38</v>
      </c>
      <c r="V1430" s="50"/>
      <c r="W1430" s="51"/>
      <c r="X1430" s="53"/>
      <c r="Y1430" s="52"/>
      <c r="Z1430" s="50" t="s">
        <v>38</v>
      </c>
      <c r="AA1430" s="50" t="s">
        <v>38</v>
      </c>
      <c r="AB1430" s="50"/>
      <c r="AC1430" s="51" t="s">
        <v>38</v>
      </c>
      <c r="AD1430" s="54"/>
      <c r="AE1430" s="50"/>
      <c r="AF1430" s="50"/>
      <c r="AG1430" s="51"/>
      <c r="AH1430" s="54" t="s">
        <v>38</v>
      </c>
      <c r="AI1430" s="54" t="s">
        <v>38</v>
      </c>
      <c r="AJ1430" s="53"/>
      <c r="AK1430" s="55">
        <f t="shared" si="107"/>
        <v>8</v>
      </c>
      <c r="AL1430" s="56"/>
    </row>
    <row r="1431" spans="1:40" ht="37.5" customHeight="1">
      <c r="A1431" s="22">
        <f>VLOOKUP(C1431,[1]業者一覧!_xlnm.Database,3,FALSE)</f>
        <v>0</v>
      </c>
      <c r="B1431" s="22">
        <f>VLOOKUP(C1431,[1]業者一覧!_xlnm.Database,11,FALSE)</f>
        <v>1</v>
      </c>
      <c r="C1431" s="23">
        <v>61871</v>
      </c>
      <c r="D1431" s="42" t="str">
        <f t="shared" si="101"/>
        <v>04101061871</v>
      </c>
      <c r="E1431" s="43" t="str">
        <f>VLOOKUP(C1431,[1]業者一覧!_xlnm.Database,2,FALSE)</f>
        <v>舩津 新</v>
      </c>
      <c r="F1431" s="44">
        <f>VLOOKUP(C1431,[1]業者一覧!_xlnm.Database,4,FALSE)</f>
        <v>43617</v>
      </c>
      <c r="G1431" s="45">
        <f t="shared" si="106"/>
        <v>45443</v>
      </c>
      <c r="H1431" s="46" t="str">
        <f>VLOOKUP(C1431,[1]業者一覧!_xlnm.Database,12,FALSE)</f>
        <v>舩津 新</v>
      </c>
      <c r="I1431" s="46" t="str">
        <f>VLOOKUP(C1431,[1]業者一覧!_xlnm.Database,13,FALSE)</f>
        <v>ﾌﾅﾂｱﾗﾀ</v>
      </c>
      <c r="J1431" s="29">
        <f>VLOOKUP(C1431,[1]業者一覧!_xlnm.Database,16,FALSE)</f>
        <v>8420051</v>
      </c>
      <c r="K1431" s="43" t="str">
        <f>VLOOKUP(C1431,[1]業者一覧!_xlnm.Database,17,FALSE)</f>
        <v>佐賀県神埼市千代田町黒井1437</v>
      </c>
      <c r="L1431" s="47" t="str">
        <f>VLOOKUP(C1431,[1]業者一覧!_xlnm.Database,18,FALSE)</f>
        <v>0952-44-4234</v>
      </c>
      <c r="M1431" s="48" t="str">
        <f>VLOOKUP(C1431,[1]業者一覧!_xlnm.Database,19,FALSE)</f>
        <v>佐内</v>
      </c>
      <c r="N1431" s="49"/>
      <c r="O1431" s="50"/>
      <c r="P1431" s="50"/>
      <c r="Q1431" s="50"/>
      <c r="R1431" s="51"/>
      <c r="S1431" s="52" t="s">
        <v>40</v>
      </c>
      <c r="T1431" s="50" t="s">
        <v>40</v>
      </c>
      <c r="U1431" s="50" t="s">
        <v>40</v>
      </c>
      <c r="V1431" s="50"/>
      <c r="W1431" s="51"/>
      <c r="X1431" s="53"/>
      <c r="Y1431" s="52"/>
      <c r="Z1431" s="50" t="s">
        <v>40</v>
      </c>
      <c r="AA1431" s="50" t="s">
        <v>40</v>
      </c>
      <c r="AB1431" s="50"/>
      <c r="AC1431" s="51" t="s">
        <v>40</v>
      </c>
      <c r="AD1431" s="54"/>
      <c r="AE1431" s="50"/>
      <c r="AF1431" s="50"/>
      <c r="AG1431" s="51"/>
      <c r="AH1431" s="54" t="s">
        <v>38</v>
      </c>
      <c r="AI1431" s="54" t="s">
        <v>40</v>
      </c>
      <c r="AJ1431" s="53"/>
      <c r="AK1431" s="55">
        <f t="shared" si="107"/>
        <v>6</v>
      </c>
      <c r="AL1431" s="56"/>
      <c r="AN1431" s="58"/>
    </row>
    <row r="1432" spans="1:40" ht="37.5" customHeight="1">
      <c r="A1432" s="22">
        <f>VLOOKUP(C1432,[1]業者一覧!_xlnm.Database,3,FALSE)</f>
        <v>0</v>
      </c>
      <c r="B1432" s="22">
        <f>VLOOKUP(C1432,[1]業者一覧!_xlnm.Database,11,FALSE)</f>
        <v>3</v>
      </c>
      <c r="C1432" s="23">
        <v>125142</v>
      </c>
      <c r="D1432" s="42" t="str">
        <f t="shared" si="101"/>
        <v>04103125142</v>
      </c>
      <c r="E1432" s="43" t="str">
        <f>VLOOKUP(C1432,[1]業者一覧!_xlnm.Database,2,FALSE)</f>
        <v>㈲船津建材運送</v>
      </c>
      <c r="F1432" s="44">
        <f>VLOOKUP(C1432,[1]業者一覧!_xlnm.Database,4,FALSE)</f>
        <v>42453</v>
      </c>
      <c r="G1432" s="45">
        <f t="shared" si="106"/>
        <v>44278</v>
      </c>
      <c r="H1432" s="46" t="str">
        <f>VLOOKUP(C1432,[1]業者一覧!_xlnm.Database,12,FALSE)</f>
        <v>船津 常夫</v>
      </c>
      <c r="I1432" s="46" t="str">
        <f>VLOOKUP(C1432,[1]業者一覧!_xlnm.Database,13,FALSE)</f>
        <v>ﾌﾅﾂｹﾝｻﾞｲｳﾝｿｳ</v>
      </c>
      <c r="J1432" s="29">
        <f>VLOOKUP(C1432,[1]業者一覧!_xlnm.Database,16,FALSE)</f>
        <v>8300078</v>
      </c>
      <c r="K1432" s="43" t="str">
        <f>VLOOKUP(C1432,[1]業者一覧!_xlnm.Database,17,FALSE)</f>
        <v>福岡県久留米市安武町住吉1632</v>
      </c>
      <c r="L1432" s="47" t="str">
        <f>VLOOKUP(C1432,[1]業者一覧!_xlnm.Database,18,FALSE)</f>
        <v>0942-26-6996</v>
      </c>
      <c r="M1432" s="48" t="str">
        <f>VLOOKUP(C1432,[1]業者一覧!_xlnm.Database,19,FALSE)</f>
        <v>鳥外</v>
      </c>
      <c r="N1432" s="54"/>
      <c r="O1432" s="50"/>
      <c r="P1432" s="50"/>
      <c r="Q1432" s="50"/>
      <c r="R1432" s="51"/>
      <c r="S1432" s="52" t="s">
        <v>40</v>
      </c>
      <c r="T1432" s="50" t="s">
        <v>38</v>
      </c>
      <c r="U1432" s="50" t="s">
        <v>40</v>
      </c>
      <c r="V1432" s="50" t="s">
        <v>38</v>
      </c>
      <c r="W1432" s="51"/>
      <c r="X1432" s="53"/>
      <c r="Y1432" s="52" t="s">
        <v>38</v>
      </c>
      <c r="Z1432" s="50" t="s">
        <v>40</v>
      </c>
      <c r="AA1432" s="50" t="s">
        <v>40</v>
      </c>
      <c r="AB1432" s="50"/>
      <c r="AC1432" s="51" t="s">
        <v>40</v>
      </c>
      <c r="AD1432" s="54"/>
      <c r="AE1432" s="50"/>
      <c r="AF1432" s="50"/>
      <c r="AG1432" s="51"/>
      <c r="AH1432" s="54" t="s">
        <v>38</v>
      </c>
      <c r="AI1432" s="54"/>
      <c r="AJ1432" s="53"/>
      <c r="AK1432" s="55">
        <f t="shared" si="107"/>
        <v>8</v>
      </c>
      <c r="AL1432" s="56"/>
      <c r="AN1432" s="58"/>
    </row>
    <row r="1433" spans="1:40" ht="37.5" customHeight="1">
      <c r="A1433" s="22">
        <f>VLOOKUP(C1433,[1]業者一覧!_xlnm.Database,3,FALSE)</f>
        <v>0</v>
      </c>
      <c r="B1433" s="22">
        <f>VLOOKUP(C1433,[1]業者一覧!_xlnm.Database,11,FALSE)</f>
        <v>3</v>
      </c>
      <c r="C1433" s="23">
        <v>39813</v>
      </c>
      <c r="D1433" s="42" t="str">
        <f t="shared" si="101"/>
        <v>04103039813</v>
      </c>
      <c r="E1433" s="43" t="str">
        <f>VLOOKUP(C1433,[1]業者一覧!_xlnm.Database,2,FALSE)</f>
        <v>舟本運輸㈱</v>
      </c>
      <c r="F1433" s="44">
        <f>VLOOKUP(C1433,[1]業者一覧!_xlnm.Database,4,FALSE)</f>
        <v>43469</v>
      </c>
      <c r="G1433" s="45">
        <f t="shared" si="106"/>
        <v>45294</v>
      </c>
      <c r="H1433" s="46" t="str">
        <f>VLOOKUP(C1433,[1]業者一覧!_xlnm.Database,12,FALSE)</f>
        <v>舟木 祥子</v>
      </c>
      <c r="I1433" s="46" t="str">
        <f>VLOOKUP(C1433,[1]業者一覧!_xlnm.Database,13,FALSE)</f>
        <v>ﾌﾅﾓﾄｳﾝﾕ</v>
      </c>
      <c r="J1433" s="29">
        <f>VLOOKUP(C1433,[1]業者一覧!_xlnm.Database,16,FALSE)</f>
        <v>8040066</v>
      </c>
      <c r="K1433" s="43" t="str">
        <f>VLOOKUP(C1433,[1]業者一覧!_xlnm.Database,17,FALSE)</f>
        <v>福岡県北九州市戸畑区初音町10-24</v>
      </c>
      <c r="L1433" s="47" t="str">
        <f>VLOOKUP(C1433,[1]業者一覧!_xlnm.Database,18,FALSE)</f>
        <v>093-871-3210</v>
      </c>
      <c r="M1433" s="48" t="str">
        <f>VLOOKUP(C1433,[1]業者一覧!_xlnm.Database,19,FALSE)</f>
        <v>鳥外</v>
      </c>
      <c r="N1433" s="54"/>
      <c r="O1433" s="50"/>
      <c r="P1433" s="50"/>
      <c r="Q1433" s="50"/>
      <c r="R1433" s="51"/>
      <c r="S1433" s="52" t="s">
        <v>40</v>
      </c>
      <c r="T1433" s="50"/>
      <c r="U1433" s="50" t="s">
        <v>40</v>
      </c>
      <c r="V1433" s="50"/>
      <c r="W1433" s="51"/>
      <c r="X1433" s="53"/>
      <c r="Y1433" s="52"/>
      <c r="Z1433" s="50" t="s">
        <v>40</v>
      </c>
      <c r="AA1433" s="50" t="s">
        <v>40</v>
      </c>
      <c r="AB1433" s="50"/>
      <c r="AC1433" s="51" t="s">
        <v>40</v>
      </c>
      <c r="AD1433" s="54"/>
      <c r="AE1433" s="50"/>
      <c r="AF1433" s="50"/>
      <c r="AG1433" s="51"/>
      <c r="AH1433" s="54" t="s">
        <v>38</v>
      </c>
      <c r="AI1433" s="54"/>
      <c r="AJ1433" s="53"/>
      <c r="AK1433" s="55">
        <f t="shared" si="107"/>
        <v>5</v>
      </c>
      <c r="AL1433" s="56"/>
    </row>
    <row r="1434" spans="1:40" ht="37.5" customHeight="1">
      <c r="A1434" s="22">
        <f>VLOOKUP(C1434,[1]業者一覧!_xlnm.Database,3,FALSE)</f>
        <v>0</v>
      </c>
      <c r="B1434" s="22">
        <f>VLOOKUP(C1434,[1]業者一覧!_xlnm.Database,11,FALSE)</f>
        <v>1</v>
      </c>
      <c r="C1434" s="23">
        <v>129097</v>
      </c>
      <c r="D1434" s="42" t="str">
        <f t="shared" si="101"/>
        <v>04101129097</v>
      </c>
      <c r="E1434" s="43" t="str">
        <f>VLOOKUP(C1434,[1]業者一覧!_xlnm.Database,2,FALSE)</f>
        <v>㈱ブラスト</v>
      </c>
      <c r="F1434" s="44">
        <f>VLOOKUP(C1434,[1]業者一覧!_xlnm.Database,4,FALSE)</f>
        <v>42593</v>
      </c>
      <c r="G1434" s="45">
        <f t="shared" si="106"/>
        <v>44418</v>
      </c>
      <c r="H1434" s="46" t="str">
        <f>VLOOKUP(C1434,[1]業者一覧!_xlnm.Database,12,FALSE)</f>
        <v>中島 大輔</v>
      </c>
      <c r="I1434" s="46" t="str">
        <f>VLOOKUP(C1434,[1]業者一覧!_xlnm.Database,13,FALSE)</f>
        <v>ﾌﾞﾗｽﾄ</v>
      </c>
      <c r="J1434" s="29">
        <f>VLOOKUP(C1434,[1]業者一覧!_xlnm.Database,16,FALSE)</f>
        <v>8400214</v>
      </c>
      <c r="K1434" s="43" t="str">
        <f>VLOOKUP(C1434,[1]業者一覧!_xlnm.Database,17,FALSE)</f>
        <v>佐賀県佐賀市大和町大字川上1705-1</v>
      </c>
      <c r="L1434" s="47" t="str">
        <f>VLOOKUP(C1434,[1]業者一覧!_xlnm.Database,18,FALSE)</f>
        <v>0952-62-8464</v>
      </c>
      <c r="M1434" s="48" t="str">
        <f>VLOOKUP(C1434,[1]業者一覧!_xlnm.Database,19,FALSE)</f>
        <v>佐内</v>
      </c>
      <c r="N1434" s="49"/>
      <c r="O1434" s="50"/>
      <c r="P1434" s="50"/>
      <c r="Q1434" s="50"/>
      <c r="R1434" s="51"/>
      <c r="S1434" s="122" t="s">
        <v>38</v>
      </c>
      <c r="T1434" s="121"/>
      <c r="U1434" s="50" t="s">
        <v>38</v>
      </c>
      <c r="V1434" s="54"/>
      <c r="W1434" s="51"/>
      <c r="X1434" s="53"/>
      <c r="Y1434" s="52"/>
      <c r="Z1434" s="50"/>
      <c r="AA1434" s="50"/>
      <c r="AB1434" s="50"/>
      <c r="AC1434" s="51" t="s">
        <v>38</v>
      </c>
      <c r="AD1434" s="54"/>
      <c r="AE1434" s="50"/>
      <c r="AF1434" s="50"/>
      <c r="AG1434" s="51"/>
      <c r="AH1434" s="54" t="s">
        <v>38</v>
      </c>
      <c r="AI1434" s="54"/>
      <c r="AJ1434" s="53"/>
      <c r="AK1434" s="55">
        <f t="shared" si="107"/>
        <v>3</v>
      </c>
      <c r="AL1434" s="56"/>
    </row>
    <row r="1435" spans="1:40" ht="37.5" customHeight="1">
      <c r="A1435" s="22">
        <f>VLOOKUP(C1435,[1]業者一覧!_xlnm.Database,3,FALSE)</f>
        <v>0</v>
      </c>
      <c r="B1435" s="22">
        <f>VLOOKUP(C1435,[1]業者一覧!_xlnm.Database,11,FALSE)</f>
        <v>3</v>
      </c>
      <c r="C1435" s="23">
        <v>904</v>
      </c>
      <c r="D1435" s="42" t="str">
        <f t="shared" si="101"/>
        <v>04103000904</v>
      </c>
      <c r="E1435" s="43" t="str">
        <f>VLOOKUP(C1435,[1]業者一覧!_xlnm.Database,2,FALSE)</f>
        <v>ブリヂストングリーンランドスケープ㈱</v>
      </c>
      <c r="F1435" s="44">
        <f>VLOOKUP(C1435,[1]業者一覧!_xlnm.Database,4,FALSE)</f>
        <v>43097</v>
      </c>
      <c r="G1435" s="45">
        <f t="shared" si="106"/>
        <v>44922</v>
      </c>
      <c r="H1435" s="46" t="str">
        <f>VLOOKUP(C1435,[1]業者一覧!_xlnm.Database,12,FALSE)</f>
        <v>寺村 文明</v>
      </c>
      <c r="I1435" s="46" t="str">
        <f>VLOOKUP(C1435,[1]業者一覧!_xlnm.Database,13,FALSE)</f>
        <v>ﾌﾞﾘﾁﾞｽﾄﾝｸﾞﾘ</v>
      </c>
      <c r="J1435" s="29">
        <f>VLOOKUP(C1435,[1]業者一覧!_xlnm.Database,16,FALSE)</f>
        <v>8380051</v>
      </c>
      <c r="K1435" s="43" t="str">
        <f>VLOOKUP(C1435,[1]業者一覧!_xlnm.Database,17,FALSE)</f>
        <v>福岡県朝倉市小田2016-1</v>
      </c>
      <c r="L1435" s="47" t="str">
        <f>VLOOKUP(C1435,[1]業者一覧!_xlnm.Database,18,FALSE)</f>
        <v>0946-24-3760</v>
      </c>
      <c r="M1435" s="48" t="str">
        <f>VLOOKUP(C1435,[1]業者一覧!_xlnm.Database,19,FALSE)</f>
        <v>鳥外</v>
      </c>
      <c r="N1435" s="49"/>
      <c r="O1435" s="50"/>
      <c r="P1435" s="50" t="s">
        <v>40</v>
      </c>
      <c r="Q1435" s="50"/>
      <c r="R1435" s="51"/>
      <c r="S1435" s="52" t="s">
        <v>40</v>
      </c>
      <c r="T1435" s="50"/>
      <c r="U1435" s="50"/>
      <c r="V1435" s="50"/>
      <c r="W1435" s="51"/>
      <c r="X1435" s="53"/>
      <c r="Y1435" s="52" t="s">
        <v>40</v>
      </c>
      <c r="Z1435" s="50"/>
      <c r="AA1435" s="50"/>
      <c r="AB1435" s="50"/>
      <c r="AC1435" s="51"/>
      <c r="AD1435" s="54"/>
      <c r="AE1435" s="50"/>
      <c r="AF1435" s="50"/>
      <c r="AG1435" s="51"/>
      <c r="AH1435" s="54"/>
      <c r="AI1435" s="54"/>
      <c r="AJ1435" s="53"/>
      <c r="AK1435" s="55">
        <f t="shared" si="107"/>
        <v>3</v>
      </c>
      <c r="AL1435" s="56"/>
    </row>
    <row r="1436" spans="1:40" ht="37.5" customHeight="1">
      <c r="A1436" s="22">
        <f>VLOOKUP(C1436,[1]業者一覧!_xlnm.Database,3,FALSE)</f>
        <v>0</v>
      </c>
      <c r="B1436" s="22">
        <f>VLOOKUP(C1436,[1]業者一覧!_xlnm.Database,11,FALSE)</f>
        <v>7</v>
      </c>
      <c r="C1436" s="23">
        <v>72207</v>
      </c>
      <c r="D1436" s="42" t="str">
        <f t="shared" si="101"/>
        <v>04107072207</v>
      </c>
      <c r="E1436" s="43" t="str">
        <f>VLOOKUP(C1436,[1]業者一覧!_xlnm.Database,2,FALSE)</f>
        <v>古井 和義</v>
      </c>
      <c r="F1436" s="44">
        <f>VLOOKUP(C1436,[1]業者一覧!_xlnm.Database,4,FALSE)</f>
        <v>42258</v>
      </c>
      <c r="G1436" s="45">
        <f t="shared" si="106"/>
        <v>44084</v>
      </c>
      <c r="H1436" s="46" t="str">
        <f>VLOOKUP(C1436,[1]業者一覧!_xlnm.Database,12,FALSE)</f>
        <v>古井 和義</v>
      </c>
      <c r="I1436" s="46" t="str">
        <f>VLOOKUP(C1436,[1]業者一覧!_xlnm.Database,13,FALSE)</f>
        <v>ﾌﾙｲｶｽﾞﾖｼ</v>
      </c>
      <c r="J1436" s="29">
        <f>VLOOKUP(C1436,[1]業者一覧!_xlnm.Database,16,FALSE)</f>
        <v>8492203</v>
      </c>
      <c r="K1436" s="43" t="str">
        <f>VLOOKUP(C1436,[1]業者一覧!_xlnm.Database,17,FALSE)</f>
        <v>佐賀県武雄市北方町大字芦原539</v>
      </c>
      <c r="L1436" s="47" t="str">
        <f>VLOOKUP(C1436,[1]業者一覧!_xlnm.Database,18,FALSE)</f>
        <v>0954-66-2844</v>
      </c>
      <c r="M1436" s="48" t="str">
        <f>VLOOKUP(C1436,[1]業者一覧!_xlnm.Database,19,FALSE)</f>
        <v>杵内</v>
      </c>
      <c r="N1436" s="54"/>
      <c r="O1436" s="50"/>
      <c r="P1436" s="50"/>
      <c r="Q1436" s="50"/>
      <c r="R1436" s="51"/>
      <c r="S1436" s="52" t="s">
        <v>38</v>
      </c>
      <c r="T1436" s="50" t="s">
        <v>38</v>
      </c>
      <c r="U1436" s="50" t="s">
        <v>38</v>
      </c>
      <c r="V1436" s="50"/>
      <c r="W1436" s="51"/>
      <c r="X1436" s="53"/>
      <c r="Y1436" s="52" t="s">
        <v>38</v>
      </c>
      <c r="Z1436" s="50" t="s">
        <v>38</v>
      </c>
      <c r="AA1436" s="50" t="s">
        <v>38</v>
      </c>
      <c r="AB1436" s="50"/>
      <c r="AC1436" s="51" t="s">
        <v>38</v>
      </c>
      <c r="AD1436" s="54"/>
      <c r="AE1436" s="50"/>
      <c r="AF1436" s="50"/>
      <c r="AG1436" s="51"/>
      <c r="AH1436" s="54" t="s">
        <v>38</v>
      </c>
      <c r="AI1436" s="54"/>
      <c r="AJ1436" s="53"/>
      <c r="AK1436" s="55">
        <f t="shared" si="107"/>
        <v>7</v>
      </c>
      <c r="AL1436" s="56"/>
    </row>
    <row r="1437" spans="1:40" ht="37.5" customHeight="1">
      <c r="A1437" s="22">
        <f>VLOOKUP(C1437,[1]業者一覧!_xlnm.Database,3,FALSE)</f>
        <v>0</v>
      </c>
      <c r="B1437" s="22">
        <f>VLOOKUP(C1437,[1]業者一覧!_xlnm.Database,11,FALSE)</f>
        <v>5</v>
      </c>
      <c r="C1437" s="23">
        <v>35622</v>
      </c>
      <c r="D1437" s="42" t="str">
        <f t="shared" si="101"/>
        <v>04105035622</v>
      </c>
      <c r="E1437" s="43" t="str">
        <f>VLOOKUP(C1437,[1]業者一覧!_xlnm.Database,2,FALSE)</f>
        <v>㈲古川運輸</v>
      </c>
      <c r="F1437" s="44">
        <f>VLOOKUP(C1437,[1]業者一覧!_xlnm.Database,4,FALSE)</f>
        <v>42015</v>
      </c>
      <c r="G1437" s="45">
        <f t="shared" si="106"/>
        <v>43840</v>
      </c>
      <c r="H1437" s="46" t="str">
        <f>VLOOKUP(C1437,[1]業者一覧!_xlnm.Database,12,FALSE)</f>
        <v>古川 幸人</v>
      </c>
      <c r="I1437" s="46" t="str">
        <f>VLOOKUP(C1437,[1]業者一覧!_xlnm.Database,13,FALSE)</f>
        <v>ﾌﾙｶﾜｳﾝﾕ</v>
      </c>
      <c r="J1437" s="29">
        <f>VLOOKUP(C1437,[1]業者一覧!_xlnm.Database,16,FALSE)</f>
        <v>8191134</v>
      </c>
      <c r="K1437" s="43" t="str">
        <f>VLOOKUP(C1437,[1]業者一覧!_xlnm.Database,17,FALSE)</f>
        <v>福岡県糸島市多久字木町492-1</v>
      </c>
      <c r="L1437" s="47" t="str">
        <f>VLOOKUP(C1437,[1]業者一覧!_xlnm.Database,18,FALSE)</f>
        <v>092-322-0440</v>
      </c>
      <c r="M1437" s="48" t="str">
        <f>VLOOKUP(C1437,[1]業者一覧!_xlnm.Database,19,FALSE)</f>
        <v>唐外</v>
      </c>
      <c r="N1437" s="49"/>
      <c r="O1437" s="50" t="s">
        <v>39</v>
      </c>
      <c r="P1437" s="50"/>
      <c r="Q1437" s="50"/>
      <c r="R1437" s="51"/>
      <c r="S1437" s="52"/>
      <c r="T1437" s="50"/>
      <c r="U1437" s="50"/>
      <c r="V1437" s="50"/>
      <c r="W1437" s="51"/>
      <c r="X1437" s="53"/>
      <c r="Y1437" s="52"/>
      <c r="Z1437" s="50"/>
      <c r="AA1437" s="50"/>
      <c r="AB1437" s="50"/>
      <c r="AC1437" s="51" t="s">
        <v>38</v>
      </c>
      <c r="AD1437" s="54"/>
      <c r="AE1437" s="50"/>
      <c r="AF1437" s="50"/>
      <c r="AG1437" s="51"/>
      <c r="AH1437" s="54"/>
      <c r="AI1437" s="54"/>
      <c r="AJ1437" s="53"/>
      <c r="AK1437" s="55">
        <f t="shared" si="107"/>
        <v>2</v>
      </c>
      <c r="AL1437" s="100" t="s">
        <v>96</v>
      </c>
    </row>
    <row r="1438" spans="1:40" ht="37.5" customHeight="1">
      <c r="A1438" s="22">
        <f>VLOOKUP(C1438,[1]業者一覧!_xlnm.Database,3,FALSE)</f>
        <v>0</v>
      </c>
      <c r="B1438" s="22">
        <f>VLOOKUP(C1438,[1]業者一覧!_xlnm.Database,11,FALSE)</f>
        <v>1</v>
      </c>
      <c r="C1438" s="23">
        <v>100403</v>
      </c>
      <c r="D1438" s="42" t="str">
        <f t="shared" si="101"/>
        <v>04101100403</v>
      </c>
      <c r="E1438" s="43" t="str">
        <f>VLOOKUP(C1438,[1]業者一覧!_xlnm.Database,2,FALSE)</f>
        <v>㈲古川建設</v>
      </c>
      <c r="F1438" s="44">
        <f>VLOOKUP(C1438,[1]業者一覧!_xlnm.Database,4,FALSE)</f>
        <v>43060</v>
      </c>
      <c r="G1438" s="45">
        <f t="shared" si="106"/>
        <v>44885</v>
      </c>
      <c r="H1438" s="46" t="str">
        <f>VLOOKUP(C1438,[1]業者一覧!_xlnm.Database,12,FALSE)</f>
        <v>古川 広</v>
      </c>
      <c r="I1438" s="46" t="str">
        <f>VLOOKUP(C1438,[1]業者一覧!_xlnm.Database,13,FALSE)</f>
        <v>ﾌﾙｶﾜｹﾝｾﾂ</v>
      </c>
      <c r="J1438" s="29">
        <f>VLOOKUP(C1438,[1]業者一覧!_xlnm.Database,16,FALSE)</f>
        <v>8490303</v>
      </c>
      <c r="K1438" s="43" t="str">
        <f>VLOOKUP(C1438,[1]業者一覧!_xlnm.Database,17,FALSE)</f>
        <v>佐賀県小城市牛津町牛津79-2</v>
      </c>
      <c r="L1438" s="47" t="str">
        <f>VLOOKUP(C1438,[1]業者一覧!_xlnm.Database,18,FALSE)</f>
        <v>0952-66-1255</v>
      </c>
      <c r="M1438" s="48" t="str">
        <f>VLOOKUP(C1438,[1]業者一覧!_xlnm.Database,19,FALSE)</f>
        <v>佐内</v>
      </c>
      <c r="N1438" s="49"/>
      <c r="O1438" s="50"/>
      <c r="P1438" s="50"/>
      <c r="Q1438" s="50"/>
      <c r="R1438" s="51"/>
      <c r="S1438" s="52" t="s">
        <v>38</v>
      </c>
      <c r="T1438" s="50"/>
      <c r="U1438" s="50" t="s">
        <v>38</v>
      </c>
      <c r="V1438" s="50"/>
      <c r="W1438" s="51"/>
      <c r="X1438" s="53"/>
      <c r="Y1438" s="52"/>
      <c r="Z1438" s="50" t="s">
        <v>38</v>
      </c>
      <c r="AA1438" s="50" t="s">
        <v>38</v>
      </c>
      <c r="AB1438" s="50"/>
      <c r="AC1438" s="51" t="s">
        <v>38</v>
      </c>
      <c r="AD1438" s="54"/>
      <c r="AE1438" s="50"/>
      <c r="AF1438" s="50"/>
      <c r="AG1438" s="51"/>
      <c r="AH1438" s="54"/>
      <c r="AI1438" s="54"/>
      <c r="AJ1438" s="53"/>
      <c r="AK1438" s="55">
        <f t="shared" si="107"/>
        <v>5</v>
      </c>
      <c r="AL1438" s="56"/>
    </row>
    <row r="1439" spans="1:40" ht="37.5" customHeight="1">
      <c r="A1439" s="22">
        <f>VLOOKUP(C1439,[1]業者一覧!_xlnm.Database,3,FALSE)</f>
        <v>0</v>
      </c>
      <c r="B1439" s="22">
        <f>VLOOKUP(C1439,[1]業者一覧!_xlnm.Database,11,FALSE)</f>
        <v>7</v>
      </c>
      <c r="C1439" s="23">
        <v>159438</v>
      </c>
      <c r="D1439" s="42" t="str">
        <f t="shared" si="101"/>
        <v>04107159438</v>
      </c>
      <c r="E1439" s="43" t="str">
        <f>VLOOKUP(C1439,[1]業者一覧!_xlnm.Database,2,FALSE)</f>
        <v>㈲古川建設</v>
      </c>
      <c r="F1439" s="44">
        <f>VLOOKUP(C1439,[1]業者一覧!_xlnm.Database,4,FALSE)</f>
        <v>42460</v>
      </c>
      <c r="G1439" s="45">
        <f t="shared" si="106"/>
        <v>44285</v>
      </c>
      <c r="H1439" s="46" t="str">
        <f>VLOOKUP(C1439,[1]業者一覧!_xlnm.Database,12,FALSE)</f>
        <v>橋口 桂</v>
      </c>
      <c r="I1439" s="46" t="str">
        <f>VLOOKUP(C1439,[1]業者一覧!_xlnm.Database,13,FALSE)</f>
        <v>ﾌﾙｶﾜｹﾝｾﾂ</v>
      </c>
      <c r="J1439" s="29">
        <f>VLOOKUP(C1439,[1]業者一覧!_xlnm.Database,16,FALSE)</f>
        <v>8492342</v>
      </c>
      <c r="K1439" s="43" t="str">
        <f>VLOOKUP(C1439,[1]業者一覧!_xlnm.Database,17,FALSE)</f>
        <v>佐賀県武雄市武内町大字真手野22251-2</v>
      </c>
      <c r="L1439" s="47" t="str">
        <f>VLOOKUP(C1439,[1]業者一覧!_xlnm.Database,18,FALSE)</f>
        <v>0954-27-2752</v>
      </c>
      <c r="M1439" s="48" t="str">
        <f>VLOOKUP(C1439,[1]業者一覧!_xlnm.Database,19,FALSE)</f>
        <v>杵内</v>
      </c>
      <c r="N1439" s="54"/>
      <c r="O1439" s="50"/>
      <c r="P1439" s="50"/>
      <c r="Q1439" s="50"/>
      <c r="R1439" s="51"/>
      <c r="S1439" s="52" t="s">
        <v>38</v>
      </c>
      <c r="T1439" s="50" t="s">
        <v>38</v>
      </c>
      <c r="U1439" s="50" t="s">
        <v>38</v>
      </c>
      <c r="V1439" s="50" t="s">
        <v>38</v>
      </c>
      <c r="W1439" s="51"/>
      <c r="X1439" s="53"/>
      <c r="Y1439" s="52" t="s">
        <v>38</v>
      </c>
      <c r="Z1439" s="50" t="s">
        <v>38</v>
      </c>
      <c r="AA1439" s="50" t="s">
        <v>38</v>
      </c>
      <c r="AB1439" s="50"/>
      <c r="AC1439" s="51" t="s">
        <v>38</v>
      </c>
      <c r="AD1439" s="54"/>
      <c r="AE1439" s="50"/>
      <c r="AF1439" s="50"/>
      <c r="AG1439" s="51"/>
      <c r="AH1439" s="54" t="s">
        <v>38</v>
      </c>
      <c r="AI1439" s="54"/>
      <c r="AJ1439" s="53"/>
      <c r="AK1439" s="55">
        <f t="shared" si="107"/>
        <v>8</v>
      </c>
      <c r="AL1439" s="56"/>
    </row>
    <row r="1440" spans="1:40" ht="37.5" customHeight="1">
      <c r="A1440" s="22">
        <f>VLOOKUP(C1440,[1]業者一覧!_xlnm.Database,3,FALSE)</f>
        <v>0</v>
      </c>
      <c r="B1440" s="22">
        <f>VLOOKUP(C1440,[1]業者一覧!_xlnm.Database,11,FALSE)</f>
        <v>1</v>
      </c>
      <c r="C1440" s="23">
        <v>161552</v>
      </c>
      <c r="D1440" s="42" t="str">
        <f t="shared" ref="D1440:D1504" si="108">0&amp;41&amp;A1440&amp;B1440&amp;VLOOKUP(C1440,桁合わせ,2)&amp;C1440</f>
        <v>04101161552</v>
      </c>
      <c r="E1440" s="43" t="str">
        <f>VLOOKUP(C1440,[1]業者一覧!_xlnm.Database,2,FALSE)</f>
        <v>古川 慎太郎</v>
      </c>
      <c r="F1440" s="44">
        <f>VLOOKUP(C1440,[1]業者一覧!_xlnm.Database,4,FALSE)</f>
        <v>42586</v>
      </c>
      <c r="G1440" s="45">
        <f t="shared" si="106"/>
        <v>44411</v>
      </c>
      <c r="H1440" s="46" t="str">
        <f>VLOOKUP(C1440,[1]業者一覧!_xlnm.Database,12,FALSE)</f>
        <v>古川 慎太郎</v>
      </c>
      <c r="I1440" s="46" t="str">
        <f>VLOOKUP(C1440,[1]業者一覧!_xlnm.Database,13,FALSE)</f>
        <v>ﾌﾙｶﾜｼﾝﾀﾛｳ</v>
      </c>
      <c r="J1440" s="29">
        <f>VLOOKUP(C1440,[1]業者一覧!_xlnm.Database,16,FALSE)</f>
        <v>8490922</v>
      </c>
      <c r="K1440" s="43" t="str">
        <f>VLOOKUP(C1440,[1]業者一覧!_xlnm.Database,17,FALSE)</f>
        <v>佐賀県佐賀市若宮1-7-7</v>
      </c>
      <c r="L1440" s="47" t="str">
        <f>VLOOKUP(C1440,[1]業者一覧!_xlnm.Database,18,FALSE)</f>
        <v>0952-36-8589</v>
      </c>
      <c r="M1440" s="48" t="str">
        <f>VLOOKUP(C1440,[1]業者一覧!_xlnm.Database,19,FALSE)</f>
        <v>佐内</v>
      </c>
      <c r="N1440" s="49"/>
      <c r="O1440" s="50"/>
      <c r="P1440" s="50"/>
      <c r="Q1440" s="50"/>
      <c r="R1440" s="51"/>
      <c r="S1440" s="52" t="s">
        <v>38</v>
      </c>
      <c r="T1440" s="50" t="s">
        <v>38</v>
      </c>
      <c r="U1440" s="50" t="s">
        <v>38</v>
      </c>
      <c r="V1440" s="50" t="s">
        <v>38</v>
      </c>
      <c r="W1440" s="51"/>
      <c r="X1440" s="53"/>
      <c r="Y1440" s="52" t="s">
        <v>38</v>
      </c>
      <c r="Z1440" s="50" t="s">
        <v>38</v>
      </c>
      <c r="AA1440" s="50" t="s">
        <v>38</v>
      </c>
      <c r="AB1440" s="50"/>
      <c r="AC1440" s="51" t="s">
        <v>38</v>
      </c>
      <c r="AD1440" s="54"/>
      <c r="AE1440" s="50"/>
      <c r="AF1440" s="50"/>
      <c r="AG1440" s="51"/>
      <c r="AH1440" s="54" t="s">
        <v>38</v>
      </c>
      <c r="AI1440" s="54"/>
      <c r="AJ1440" s="53"/>
      <c r="AK1440" s="55">
        <f t="shared" si="107"/>
        <v>8</v>
      </c>
      <c r="AL1440" s="56"/>
    </row>
    <row r="1441" spans="1:40" ht="37.5" customHeight="1">
      <c r="A1441" s="22">
        <f>VLOOKUP(C1441,[1]業者一覧!_xlnm.Database,3,FALSE)</f>
        <v>0</v>
      </c>
      <c r="B1441" s="22">
        <f>VLOOKUP(C1441,[1]業者一覧!_xlnm.Database,11,FALSE)</f>
        <v>7</v>
      </c>
      <c r="C1441" s="23">
        <v>198184</v>
      </c>
      <c r="D1441" s="42" t="str">
        <f t="shared" si="108"/>
        <v>04107198184</v>
      </c>
      <c r="E1441" s="43" t="str">
        <f>VLOOKUP(C1441,[1]業者一覧!_xlnm.Database,2,FALSE)</f>
        <v>㈲古川設備</v>
      </c>
      <c r="F1441" s="44">
        <f>VLOOKUP(C1441,[1]業者一覧!_xlnm.Database,4,FALSE)</f>
        <v>43048</v>
      </c>
      <c r="G1441" s="45">
        <f t="shared" si="106"/>
        <v>44873</v>
      </c>
      <c r="H1441" s="46" t="str">
        <f>VLOOKUP(C1441,[1]業者一覧!_xlnm.Database,12,FALSE)</f>
        <v>中野 誠</v>
      </c>
      <c r="I1441" s="46" t="str">
        <f>VLOOKUP(C1441,[1]業者一覧!_xlnm.Database,13,FALSE)</f>
        <v>ﾌﾙｶﾜｾﾂﾋﾞ</v>
      </c>
      <c r="J1441" s="29">
        <f>VLOOKUP(C1441,[1]業者一覧!_xlnm.Database,16,FALSE)</f>
        <v>8430001</v>
      </c>
      <c r="K1441" s="43" t="str">
        <f>VLOOKUP(C1441,[1]業者一覧!_xlnm.Database,17,FALSE)</f>
        <v>佐賀県武雄市朝日町大字甘久2012</v>
      </c>
      <c r="L1441" s="47" t="str">
        <f>VLOOKUP(C1441,[1]業者一覧!_xlnm.Database,18,FALSE)</f>
        <v>0954-23-2496</v>
      </c>
      <c r="M1441" s="48" t="str">
        <f>VLOOKUP(C1441,[1]業者一覧!_xlnm.Database,19,FALSE)</f>
        <v>杵内</v>
      </c>
      <c r="N1441" s="54"/>
      <c r="O1441" s="50"/>
      <c r="P1441" s="50"/>
      <c r="Q1441" s="50"/>
      <c r="R1441" s="51"/>
      <c r="S1441" s="52" t="s">
        <v>38</v>
      </c>
      <c r="T1441" s="50" t="s">
        <v>38</v>
      </c>
      <c r="U1441" s="50" t="s">
        <v>38</v>
      </c>
      <c r="V1441" s="50" t="s">
        <v>38</v>
      </c>
      <c r="W1441" s="51"/>
      <c r="X1441" s="53"/>
      <c r="Y1441" s="52" t="s">
        <v>38</v>
      </c>
      <c r="Z1441" s="50" t="s">
        <v>38</v>
      </c>
      <c r="AA1441" s="50" t="s">
        <v>38</v>
      </c>
      <c r="AB1441" s="50"/>
      <c r="AC1441" s="51" t="s">
        <v>38</v>
      </c>
      <c r="AD1441" s="54"/>
      <c r="AE1441" s="50"/>
      <c r="AF1441" s="50"/>
      <c r="AG1441" s="51"/>
      <c r="AH1441" s="54"/>
      <c r="AI1441" s="54"/>
      <c r="AJ1441" s="53"/>
      <c r="AK1441" s="55">
        <f t="shared" si="107"/>
        <v>8</v>
      </c>
      <c r="AL1441" s="56"/>
    </row>
    <row r="1442" spans="1:40" ht="37.5" customHeight="1">
      <c r="A1442" s="22">
        <f>VLOOKUP(C1442,[1]業者一覧!_xlnm.Database,3,FALSE)</f>
        <v>0</v>
      </c>
      <c r="B1442" s="22">
        <f>VLOOKUP(C1442,[1]業者一覧!_xlnm.Database,11,FALSE)</f>
        <v>3</v>
      </c>
      <c r="C1442" s="23">
        <v>31879</v>
      </c>
      <c r="D1442" s="42" t="str">
        <f t="shared" si="108"/>
        <v>04103031879</v>
      </c>
      <c r="E1442" s="43" t="str">
        <f>VLOOKUP(C1442,[1]業者一覧!_xlnm.Database,2,FALSE)</f>
        <v>古河電工エコテック㈱</v>
      </c>
      <c r="F1442" s="44">
        <f>VLOOKUP(C1442,[1]業者一覧!_xlnm.Database,4,FALSE)</f>
        <v>43052</v>
      </c>
      <c r="G1442" s="45">
        <f t="shared" si="106"/>
        <v>44877</v>
      </c>
      <c r="H1442" s="46" t="str">
        <f>VLOOKUP(C1442,[1]業者一覧!_xlnm.Database,12,FALSE)</f>
        <v>平田 雅治</v>
      </c>
      <c r="I1442" s="46" t="str">
        <f>VLOOKUP(C1442,[1]業者一覧!_xlnm.Database,13,FALSE)</f>
        <v>ﾌﾙｶﾜﾃﾞﾝｺｳｴｺﾃｯｸ</v>
      </c>
      <c r="J1442" s="29">
        <f>VLOOKUP(C1442,[1]業者一覧!_xlnm.Database,16,FALSE)</f>
        <v>8000115</v>
      </c>
      <c r="K1442" s="43" t="str">
        <f>VLOOKUP(C1442,[1]業者一覧!_xlnm.Database,17,FALSE)</f>
        <v>福岡県北九州市門司区新門司1-8</v>
      </c>
      <c r="L1442" s="47" t="str">
        <f>VLOOKUP(C1442,[1]業者一覧!_xlnm.Database,18,FALSE)</f>
        <v>093-481-3976</v>
      </c>
      <c r="M1442" s="48" t="str">
        <f>VLOOKUP(C1442,[1]業者一覧!_xlnm.Database,19,FALSE)</f>
        <v>鳥外</v>
      </c>
      <c r="N1442" s="49"/>
      <c r="O1442" s="50"/>
      <c r="P1442" s="50"/>
      <c r="Q1442" s="50"/>
      <c r="R1442" s="51"/>
      <c r="S1442" s="52" t="s">
        <v>38</v>
      </c>
      <c r="T1442" s="50"/>
      <c r="U1442" s="50" t="s">
        <v>38</v>
      </c>
      <c r="V1442" s="50"/>
      <c r="W1442" s="51"/>
      <c r="X1442" s="53"/>
      <c r="Y1442" s="52"/>
      <c r="Z1442" s="50" t="s">
        <v>38</v>
      </c>
      <c r="AA1442" s="50" t="s">
        <v>38</v>
      </c>
      <c r="AB1442" s="50"/>
      <c r="AC1442" s="51"/>
      <c r="AD1442" s="54"/>
      <c r="AE1442" s="50"/>
      <c r="AF1442" s="50"/>
      <c r="AG1442" s="51"/>
      <c r="AH1442" s="54"/>
      <c r="AI1442" s="54"/>
      <c r="AJ1442" s="53"/>
      <c r="AK1442" s="55">
        <f t="shared" si="107"/>
        <v>4</v>
      </c>
      <c r="AL1442" s="56"/>
    </row>
    <row r="1443" spans="1:40" ht="37.5" customHeight="1">
      <c r="A1443" s="22">
        <f>VLOOKUP(C1443,[1]業者一覧!_xlnm.Database,3,FALSE)</f>
        <v>0</v>
      </c>
      <c r="B1443" s="22">
        <f>VLOOKUP(C1443,[1]業者一覧!_xlnm.Database,11,FALSE)</f>
        <v>3</v>
      </c>
      <c r="C1443" s="23">
        <v>156723</v>
      </c>
      <c r="D1443" s="42" t="str">
        <f t="shared" si="108"/>
        <v>04103156723</v>
      </c>
      <c r="E1443" s="43" t="str">
        <f>VLOOKUP(C1443,[1]業者一覧!_xlnm.Database,2,FALSE)</f>
        <v>㈱古村総業</v>
      </c>
      <c r="F1443" s="44">
        <f>VLOOKUP(C1443,[1]業者一覧!_xlnm.Database,4,FALSE)</f>
        <v>42295</v>
      </c>
      <c r="G1443" s="45">
        <f t="shared" si="106"/>
        <v>44121</v>
      </c>
      <c r="H1443" s="46" t="str">
        <f>VLOOKUP(C1443,[1]業者一覧!_xlnm.Database,12,FALSE)</f>
        <v>古村 秀樹</v>
      </c>
      <c r="I1443" s="46" t="str">
        <f>VLOOKUP(C1443,[1]業者一覧!_xlnm.Database,13,FALSE)</f>
        <v>ﾌﾙﾑﾗｿｳｷﾞｮｳ</v>
      </c>
      <c r="J1443" s="29">
        <f>VLOOKUP(C1443,[1]業者一覧!_xlnm.Database,16,FALSE)</f>
        <v>8401102</v>
      </c>
      <c r="K1443" s="43" t="str">
        <f>VLOOKUP(C1443,[1]業者一覧!_xlnm.Database,17,FALSE)</f>
        <v>佐賀県三養基郡みやき町大字天建寺437-1</v>
      </c>
      <c r="L1443" s="47" t="str">
        <f>VLOOKUP(C1443,[1]業者一覧!_xlnm.Database,18,FALSE)</f>
        <v>0942-96-5135</v>
      </c>
      <c r="M1443" s="48" t="str">
        <f>VLOOKUP(C1443,[1]業者一覧!_xlnm.Database,19,FALSE)</f>
        <v>鳥内</v>
      </c>
      <c r="N1443" s="49"/>
      <c r="O1443" s="50"/>
      <c r="P1443" s="50"/>
      <c r="Q1443" s="50"/>
      <c r="R1443" s="51"/>
      <c r="S1443" s="52" t="s">
        <v>38</v>
      </c>
      <c r="T1443" s="50" t="s">
        <v>38</v>
      </c>
      <c r="U1443" s="50" t="s">
        <v>38</v>
      </c>
      <c r="V1443" s="50" t="s">
        <v>38</v>
      </c>
      <c r="W1443" s="51"/>
      <c r="X1443" s="53"/>
      <c r="Y1443" s="52" t="s">
        <v>38</v>
      </c>
      <c r="Z1443" s="50" t="s">
        <v>38</v>
      </c>
      <c r="AA1443" s="50" t="s">
        <v>38</v>
      </c>
      <c r="AB1443" s="50"/>
      <c r="AC1443" s="51" t="s">
        <v>38</v>
      </c>
      <c r="AD1443" s="54"/>
      <c r="AE1443" s="50"/>
      <c r="AF1443" s="50"/>
      <c r="AG1443" s="51"/>
      <c r="AH1443" s="54" t="s">
        <v>38</v>
      </c>
      <c r="AI1443" s="54"/>
      <c r="AJ1443" s="54"/>
      <c r="AK1443" s="55">
        <f t="shared" si="107"/>
        <v>8</v>
      </c>
      <c r="AL1443" s="56"/>
    </row>
    <row r="1444" spans="1:40" ht="37.5" customHeight="1">
      <c r="A1444" s="22">
        <f>VLOOKUP(C1444,[1]業者一覧!_xlnm.Database,3,FALSE)</f>
        <v>0</v>
      </c>
      <c r="B1444" s="22">
        <f>VLOOKUP(C1444,[1]業者一覧!_xlnm.Database,11,FALSE)</f>
        <v>1</v>
      </c>
      <c r="C1444" s="23">
        <v>115006</v>
      </c>
      <c r="D1444" s="42" t="str">
        <f t="shared" si="108"/>
        <v>04101115006</v>
      </c>
      <c r="E1444" s="43" t="str">
        <f>VLOOKUP(C1444,[1]業者一覧!_xlnm.Database,2,FALSE)</f>
        <v>㈱ブロードリンク</v>
      </c>
      <c r="F1444" s="44">
        <f>VLOOKUP(C1444,[1]業者一覧!_xlnm.Database,4,FALSE)</f>
        <v>42676</v>
      </c>
      <c r="G1444" s="45">
        <f t="shared" si="106"/>
        <v>44501</v>
      </c>
      <c r="H1444" s="46" t="str">
        <f>VLOOKUP(C1444,[1]業者一覧!_xlnm.Database,12,FALSE)</f>
        <v>榊 彰一</v>
      </c>
      <c r="I1444" s="46" t="str">
        <f>VLOOKUP(C1444,[1]業者一覧!_xlnm.Database,13,FALSE)</f>
        <v>ﾌﾞﾛｰﾄﾞﾘﾝｸ</v>
      </c>
      <c r="J1444" s="29" t="str">
        <f>VLOOKUP(C1444,[1]業者一覧!_xlnm.Database,16,FALSE)</f>
        <v>103-0022</v>
      </c>
      <c r="K1444" s="43" t="str">
        <f>VLOOKUP(C1444,[1]業者一覧!_xlnm.Database,17,FALSE)</f>
        <v>東京都中央区日本橋室町4-3-18</v>
      </c>
      <c r="L1444" s="47" t="str">
        <f>VLOOKUP(C1444,[1]業者一覧!_xlnm.Database,18,FALSE)</f>
        <v>03-3516-8771</v>
      </c>
      <c r="M1444" s="48" t="str">
        <f>VLOOKUP(C1444,[1]業者一覧!_xlnm.Database,19,FALSE)</f>
        <v>佐外</v>
      </c>
      <c r="N1444" s="54"/>
      <c r="O1444" s="50"/>
      <c r="P1444" s="50"/>
      <c r="Q1444" s="50"/>
      <c r="R1444" s="51"/>
      <c r="S1444" s="52" t="s">
        <v>40</v>
      </c>
      <c r="T1444" s="50" t="s">
        <v>38</v>
      </c>
      <c r="U1444" s="50" t="s">
        <v>38</v>
      </c>
      <c r="V1444" s="50" t="s">
        <v>38</v>
      </c>
      <c r="W1444" s="51"/>
      <c r="X1444" s="53"/>
      <c r="Y1444" s="52"/>
      <c r="Z1444" s="50" t="s">
        <v>40</v>
      </c>
      <c r="AA1444" s="50" t="s">
        <v>40</v>
      </c>
      <c r="AB1444" s="50"/>
      <c r="AC1444" s="51" t="s">
        <v>40</v>
      </c>
      <c r="AD1444" s="54"/>
      <c r="AE1444" s="50"/>
      <c r="AF1444" s="50"/>
      <c r="AG1444" s="51"/>
      <c r="AH1444" s="54"/>
      <c r="AI1444" s="54"/>
      <c r="AJ1444" s="53"/>
      <c r="AK1444" s="55">
        <f t="shared" si="107"/>
        <v>7</v>
      </c>
      <c r="AL1444" s="56"/>
    </row>
    <row r="1445" spans="1:40" ht="37.5" customHeight="1">
      <c r="A1445" s="22">
        <f>VLOOKUP(C1445,[1]業者一覧!_xlnm.Database,3,FALSE)</f>
        <v>0</v>
      </c>
      <c r="B1445" s="22">
        <f>VLOOKUP(C1445,[1]業者一覧!_xlnm.Database,11,FALSE)</f>
        <v>1</v>
      </c>
      <c r="C1445" s="23">
        <v>57011</v>
      </c>
      <c r="D1445" s="42" t="str">
        <f t="shared" si="108"/>
        <v>04101057011</v>
      </c>
      <c r="E1445" s="43" t="str">
        <f>VLOOKUP(C1445,[1]業者一覧!_xlnm.Database,2,FALSE)</f>
        <v>㈲プログレ</v>
      </c>
      <c r="F1445" s="44">
        <f>VLOOKUP(C1445,[1]業者一覧!_xlnm.Database,4,FALSE)</f>
        <v>43613</v>
      </c>
      <c r="G1445" s="45">
        <f t="shared" si="106"/>
        <v>45439</v>
      </c>
      <c r="H1445" s="46" t="str">
        <f>VLOOKUP(C1445,[1]業者一覧!_xlnm.Database,12,FALSE)</f>
        <v>早速 芳和</v>
      </c>
      <c r="I1445" s="46" t="str">
        <f>VLOOKUP(C1445,[1]業者一覧!_xlnm.Database,13,FALSE)</f>
        <v>ﾌﾟﾛｸﾞﾚ</v>
      </c>
      <c r="J1445" s="29" t="str">
        <f>VLOOKUP(C1445,[1]業者一覧!_xlnm.Database,16,FALSE)</f>
        <v>861-4402</v>
      </c>
      <c r="K1445" s="43" t="str">
        <f>VLOOKUP(C1445,[1]業者一覧!_xlnm.Database,17,FALSE)</f>
        <v>熊本県下益城郡美里町堅志田356</v>
      </c>
      <c r="L1445" s="47" t="str">
        <f>VLOOKUP(C1445,[1]業者一覧!_xlnm.Database,18,FALSE)</f>
        <v>0964-47-6115</v>
      </c>
      <c r="M1445" s="48" t="str">
        <f>VLOOKUP(C1445,[1]業者一覧!_xlnm.Database,19,FALSE)</f>
        <v>佐外</v>
      </c>
      <c r="N1445" s="54" t="s">
        <v>40</v>
      </c>
      <c r="O1445" s="50" t="s">
        <v>40</v>
      </c>
      <c r="P1445" s="50" t="s">
        <v>40</v>
      </c>
      <c r="Q1445" s="50" t="s">
        <v>40</v>
      </c>
      <c r="R1445" s="51" t="s">
        <v>40</v>
      </c>
      <c r="S1445" s="52" t="s">
        <v>40</v>
      </c>
      <c r="T1445" s="50" t="s">
        <v>40</v>
      </c>
      <c r="U1445" s="50" t="s">
        <v>40</v>
      </c>
      <c r="V1445" s="50" t="s">
        <v>40</v>
      </c>
      <c r="W1445" s="51" t="s">
        <v>40</v>
      </c>
      <c r="X1445" s="53"/>
      <c r="Y1445" s="52" t="s">
        <v>40</v>
      </c>
      <c r="Z1445" s="50" t="s">
        <v>40</v>
      </c>
      <c r="AA1445" s="50" t="s">
        <v>40</v>
      </c>
      <c r="AB1445" s="50"/>
      <c r="AC1445" s="51" t="s">
        <v>40</v>
      </c>
      <c r="AD1445" s="54" t="s">
        <v>40</v>
      </c>
      <c r="AE1445" s="50" t="s">
        <v>40</v>
      </c>
      <c r="AF1445" s="50"/>
      <c r="AG1445" s="51"/>
      <c r="AH1445" s="54" t="s">
        <v>40</v>
      </c>
      <c r="AI1445" s="54" t="s">
        <v>40</v>
      </c>
      <c r="AJ1445" s="53"/>
      <c r="AK1445" s="55">
        <f t="shared" si="107"/>
        <v>16</v>
      </c>
      <c r="AL1445" s="56"/>
    </row>
    <row r="1446" spans="1:40" ht="37.5" customHeight="1">
      <c r="A1446" s="22">
        <f>VLOOKUP(C1446,[1]業者一覧!_xlnm.Database,3,FALSE)</f>
        <v>0</v>
      </c>
      <c r="B1446" s="22">
        <f>VLOOKUP(C1446,[1]業者一覧!_xlnm.Database,11,FALSE)</f>
        <v>1</v>
      </c>
      <c r="C1446" s="23">
        <v>2992</v>
      </c>
      <c r="D1446" s="24" t="str">
        <f t="shared" si="108"/>
        <v>04101002992</v>
      </c>
      <c r="E1446" s="25" t="str">
        <f>VLOOKUP(C1446,[1]業者一覧!_xlnm.Database,2,FALSE)</f>
        <v>㈱平成開発</v>
      </c>
      <c r="F1446" s="26">
        <f>VLOOKUP(C1446,[1]業者一覧!_xlnm.Database,4,FALSE)</f>
        <v>43404</v>
      </c>
      <c r="G1446" s="27">
        <f t="shared" si="106"/>
        <v>45229</v>
      </c>
      <c r="H1446" s="28" t="str">
        <f>VLOOKUP(C1446,[1]業者一覧!_xlnm.Database,12,FALSE)</f>
        <v>久保 直行</v>
      </c>
      <c r="I1446" s="28" t="str">
        <f>VLOOKUP(C1446,[1]業者一覧!_xlnm.Database,13,FALSE)</f>
        <v>ﾍｲｾｲｶｲﾊﾂ</v>
      </c>
      <c r="J1446" s="29">
        <f>VLOOKUP(C1446,[1]業者一覧!_xlnm.Database,16,FALSE)</f>
        <v>8450012</v>
      </c>
      <c r="K1446" s="25" t="str">
        <f>VLOOKUP(C1446,[1]業者一覧!_xlnm.Database,17,FALSE)</f>
        <v>佐賀県小城市小城町池上2387-1</v>
      </c>
      <c r="L1446" s="30" t="str">
        <f>VLOOKUP(C1446,[1]業者一覧!_xlnm.Database,18,FALSE)</f>
        <v>0952-73-3788</v>
      </c>
      <c r="M1446" s="31" t="str">
        <f>VLOOKUP(C1446,[1]業者一覧!_xlnm.Database,19,FALSE)</f>
        <v>佐内</v>
      </c>
      <c r="N1446" s="32" t="s">
        <v>38</v>
      </c>
      <c r="O1446" s="33" t="s">
        <v>38</v>
      </c>
      <c r="P1446" s="33"/>
      <c r="Q1446" s="33"/>
      <c r="R1446" s="34"/>
      <c r="S1446" s="35" t="s">
        <v>38</v>
      </c>
      <c r="T1446" s="33" t="s">
        <v>38</v>
      </c>
      <c r="U1446" s="33" t="s">
        <v>38</v>
      </c>
      <c r="V1446" s="33" t="s">
        <v>38</v>
      </c>
      <c r="W1446" s="34" t="s">
        <v>38</v>
      </c>
      <c r="X1446" s="41"/>
      <c r="Y1446" s="35" t="s">
        <v>38</v>
      </c>
      <c r="Z1446" s="33" t="s">
        <v>38</v>
      </c>
      <c r="AA1446" s="33" t="s">
        <v>38</v>
      </c>
      <c r="AB1446" s="33" t="s">
        <v>38</v>
      </c>
      <c r="AC1446" s="34" t="s">
        <v>38</v>
      </c>
      <c r="AD1446" s="38"/>
      <c r="AE1446" s="33"/>
      <c r="AF1446" s="33" t="s">
        <v>38</v>
      </c>
      <c r="AG1446" s="34"/>
      <c r="AH1446" s="38" t="s">
        <v>38</v>
      </c>
      <c r="AI1446" s="38" t="s">
        <v>42</v>
      </c>
      <c r="AJ1446" s="41"/>
      <c r="AK1446" s="39">
        <f t="shared" si="107"/>
        <v>13</v>
      </c>
      <c r="AL1446" s="40"/>
    </row>
    <row r="1447" spans="1:40" ht="37.5" customHeight="1">
      <c r="A1447" s="22">
        <f>VLOOKUP(C1447,[1]業者一覧!_xlnm.Database,3,FALSE)</f>
        <v>0</v>
      </c>
      <c r="B1447" s="22">
        <f>VLOOKUP(C1447,[1]業者一覧!_xlnm.Database,11,FALSE)</f>
        <v>1</v>
      </c>
      <c r="C1447" s="23">
        <v>2070</v>
      </c>
      <c r="D1447" s="42" t="str">
        <f t="shared" si="108"/>
        <v>04101002070</v>
      </c>
      <c r="E1447" s="43" t="str">
        <f>VLOOKUP(C1447,[1]業者一覧!_xlnm.Database,2,FALSE)</f>
        <v>㈱平成建設</v>
      </c>
      <c r="F1447" s="44">
        <f>VLOOKUP(C1447,[1]業者一覧!_xlnm.Database,4,FALSE)</f>
        <v>42808</v>
      </c>
      <c r="G1447" s="45">
        <f t="shared" si="106"/>
        <v>44633</v>
      </c>
      <c r="H1447" s="46" t="str">
        <f>VLOOKUP(C1447,[1]業者一覧!_xlnm.Database,12,FALSE)</f>
        <v>山口 武臣</v>
      </c>
      <c r="I1447" s="46" t="str">
        <f>VLOOKUP(C1447,[1]業者一覧!_xlnm.Database,13,FALSE)</f>
        <v>ﾍｲｾｲｹﾝｾﾂ</v>
      </c>
      <c r="J1447" s="29">
        <f>VLOOKUP(C1447,[1]業者一覧!_xlnm.Database,16,FALSE)</f>
        <v>8580925</v>
      </c>
      <c r="K1447" s="43" t="str">
        <f>VLOOKUP(C1447,[1]業者一覧!_xlnm.Database,17,FALSE)</f>
        <v>長崎県佐世保市椎木町539-2</v>
      </c>
      <c r="L1447" s="47" t="str">
        <f>VLOOKUP(C1447,[1]業者一覧!_xlnm.Database,18,FALSE)</f>
        <v>0956-47-2111</v>
      </c>
      <c r="M1447" s="48" t="str">
        <f>VLOOKUP(C1447,[1]業者一覧!_xlnm.Database,19,FALSE)</f>
        <v>佐外</v>
      </c>
      <c r="N1447" s="54" t="s">
        <v>40</v>
      </c>
      <c r="O1447" s="50" t="s">
        <v>40</v>
      </c>
      <c r="P1447" s="50" t="s">
        <v>38</v>
      </c>
      <c r="Q1447" s="50"/>
      <c r="R1447" s="51"/>
      <c r="S1447" s="52" t="s">
        <v>40</v>
      </c>
      <c r="T1447" s="50" t="s">
        <v>40</v>
      </c>
      <c r="U1447" s="50" t="s">
        <v>40</v>
      </c>
      <c r="V1447" s="50" t="s">
        <v>40</v>
      </c>
      <c r="W1447" s="51" t="s">
        <v>40</v>
      </c>
      <c r="X1447" s="53"/>
      <c r="Y1447" s="52" t="s">
        <v>38</v>
      </c>
      <c r="Z1447" s="50" t="s">
        <v>40</v>
      </c>
      <c r="AA1447" s="50" t="s">
        <v>40</v>
      </c>
      <c r="AB1447" s="50" t="s">
        <v>38</v>
      </c>
      <c r="AC1447" s="51" t="s">
        <v>40</v>
      </c>
      <c r="AD1447" s="54"/>
      <c r="AE1447" s="50"/>
      <c r="AF1447" s="50"/>
      <c r="AG1447" s="51"/>
      <c r="AH1447" s="54" t="s">
        <v>38</v>
      </c>
      <c r="AI1447" s="54" t="s">
        <v>42</v>
      </c>
      <c r="AJ1447" s="53" t="s">
        <v>42</v>
      </c>
      <c r="AK1447" s="55">
        <f t="shared" si="107"/>
        <v>13</v>
      </c>
      <c r="AL1447" s="56"/>
    </row>
    <row r="1448" spans="1:40" ht="37.5" customHeight="1">
      <c r="A1448" s="22">
        <f>VLOOKUP(C1448,[1]業者一覧!_xlnm.Database,3,FALSE)</f>
        <v>0</v>
      </c>
      <c r="B1448" s="22">
        <f>VLOOKUP(C1448,[1]業者一覧!_xlnm.Database,11,FALSE)</f>
        <v>1</v>
      </c>
      <c r="C1448" s="23">
        <v>49784</v>
      </c>
      <c r="D1448" s="42" t="str">
        <f t="shared" si="108"/>
        <v>04101049784</v>
      </c>
      <c r="E1448" s="43" t="str">
        <f>VLOOKUP(C1448,[1]業者一覧!_xlnm.Database,2,FALSE)</f>
        <v>㈱平和土木</v>
      </c>
      <c r="F1448" s="44">
        <f>VLOOKUP(C1448,[1]業者一覧!_xlnm.Database,4,FALSE)</f>
        <v>42919</v>
      </c>
      <c r="G1448" s="45">
        <f t="shared" si="106"/>
        <v>44744</v>
      </c>
      <c r="H1448" s="46" t="str">
        <f>VLOOKUP(C1448,[1]業者一覧!_xlnm.Database,12,FALSE)</f>
        <v>力久 敏江</v>
      </c>
      <c r="I1448" s="46" t="str">
        <f>VLOOKUP(C1448,[1]業者一覧!_xlnm.Database,13,FALSE)</f>
        <v>ﾍｲﾜﾄﾞﾎﾞｸ</v>
      </c>
      <c r="J1448" s="29">
        <f>VLOOKUP(C1448,[1]業者一覧!_xlnm.Database,16,FALSE)</f>
        <v>8400016</v>
      </c>
      <c r="K1448" s="43" t="str">
        <f>VLOOKUP(C1448,[1]業者一覧!_xlnm.Database,17,FALSE)</f>
        <v>佐賀県佐賀市南佐賀3-9-7</v>
      </c>
      <c r="L1448" s="47" t="str">
        <f>VLOOKUP(C1448,[1]業者一覧!_xlnm.Database,18,FALSE)</f>
        <v>0952-23-7459</v>
      </c>
      <c r="M1448" s="48" t="str">
        <f>VLOOKUP(C1448,[1]業者一覧!_xlnm.Database,19,FALSE)</f>
        <v>佐内</v>
      </c>
      <c r="N1448" s="49" t="s">
        <v>40</v>
      </c>
      <c r="O1448" s="50" t="s">
        <v>40</v>
      </c>
      <c r="P1448" s="50"/>
      <c r="Q1448" s="50"/>
      <c r="R1448" s="51"/>
      <c r="S1448" s="52" t="s">
        <v>40</v>
      </c>
      <c r="T1448" s="50" t="s">
        <v>40</v>
      </c>
      <c r="U1448" s="50" t="s">
        <v>40</v>
      </c>
      <c r="V1448" s="50"/>
      <c r="W1448" s="51"/>
      <c r="X1448" s="53"/>
      <c r="Y1448" s="52"/>
      <c r="Z1448" s="50" t="s">
        <v>40</v>
      </c>
      <c r="AA1448" s="50" t="s">
        <v>40</v>
      </c>
      <c r="AB1448" s="50"/>
      <c r="AC1448" s="51" t="s">
        <v>40</v>
      </c>
      <c r="AD1448" s="54"/>
      <c r="AE1448" s="50"/>
      <c r="AF1448" s="50"/>
      <c r="AG1448" s="51"/>
      <c r="AH1448" s="54"/>
      <c r="AI1448" s="54" t="s">
        <v>42</v>
      </c>
      <c r="AJ1448" s="53"/>
      <c r="AK1448" s="55">
        <f t="shared" si="107"/>
        <v>8</v>
      </c>
      <c r="AL1448" s="56"/>
    </row>
    <row r="1449" spans="1:40" ht="37.5" customHeight="1">
      <c r="A1449" s="22">
        <f>VLOOKUP(C1449,[1]業者一覧!_xlnm.Database,3,FALSE)</f>
        <v>0</v>
      </c>
      <c r="B1449" s="22">
        <f>VLOOKUP(C1449,[1]業者一覧!_xlnm.Database,11,FALSE)</f>
        <v>3</v>
      </c>
      <c r="C1449" s="23">
        <v>133392</v>
      </c>
      <c r="D1449" s="42" t="str">
        <f t="shared" si="108"/>
        <v>04103133392</v>
      </c>
      <c r="E1449" s="43" t="str">
        <f>VLOOKUP(C1449,[1]業者一覧!_xlnm.Database,2,FALSE)</f>
        <v>㈱ペーパーリサイクリング</v>
      </c>
      <c r="F1449" s="44">
        <f>VLOOKUP(C1449,[1]業者一覧!_xlnm.Database,4,FALSE)</f>
        <v>42807</v>
      </c>
      <c r="G1449" s="45">
        <f t="shared" si="106"/>
        <v>44632</v>
      </c>
      <c r="H1449" s="46" t="str">
        <f>VLOOKUP(C1449,[1]業者一覧!_xlnm.Database,12,FALSE)</f>
        <v>寺松 哲雄</v>
      </c>
      <c r="I1449" s="46" t="str">
        <f>VLOOKUP(C1449,[1]業者一覧!_xlnm.Database,13,FALSE)</f>
        <v>ﾍﾟｰﾊﾟｰﾘｻｲｸﾘﾝｸﾞ</v>
      </c>
      <c r="J1449" s="29">
        <f>VLOOKUP(C1449,[1]業者一覧!_xlnm.Database,16,FALSE)</f>
        <v>8300061</v>
      </c>
      <c r="K1449" s="43" t="str">
        <f>VLOOKUP(C1449,[1]業者一覧!_xlnm.Database,17,FALSE)</f>
        <v>福岡県久留米市津福今町371-2</v>
      </c>
      <c r="L1449" s="47" t="str">
        <f>VLOOKUP(C1449,[1]業者一覧!_xlnm.Database,18,FALSE)</f>
        <v>0942-35-3040</v>
      </c>
      <c r="M1449" s="48" t="str">
        <f>VLOOKUP(C1449,[1]業者一覧!_xlnm.Database,19,FALSE)</f>
        <v>鳥外</v>
      </c>
      <c r="N1449" s="49"/>
      <c r="O1449" s="50"/>
      <c r="P1449" s="50"/>
      <c r="Q1449" s="50"/>
      <c r="R1449" s="51"/>
      <c r="S1449" s="52" t="s">
        <v>40</v>
      </c>
      <c r="T1449" s="50" t="s">
        <v>38</v>
      </c>
      <c r="U1449" s="50" t="s">
        <v>40</v>
      </c>
      <c r="V1449" s="50" t="s">
        <v>38</v>
      </c>
      <c r="W1449" s="51"/>
      <c r="X1449" s="53"/>
      <c r="Y1449" s="52" t="s">
        <v>38</v>
      </c>
      <c r="Z1449" s="50" t="s">
        <v>38</v>
      </c>
      <c r="AA1449" s="50" t="s">
        <v>38</v>
      </c>
      <c r="AB1449" s="50"/>
      <c r="AC1449" s="51"/>
      <c r="AD1449" s="54"/>
      <c r="AE1449" s="50"/>
      <c r="AF1449" s="50"/>
      <c r="AG1449" s="51"/>
      <c r="AH1449" s="54" t="s">
        <v>38</v>
      </c>
      <c r="AI1449" s="54"/>
      <c r="AJ1449" s="53"/>
      <c r="AK1449" s="55">
        <f t="shared" si="107"/>
        <v>7</v>
      </c>
      <c r="AL1449" s="56"/>
    </row>
    <row r="1450" spans="1:40" ht="37.5" customHeight="1">
      <c r="A1450" s="22">
        <f>VLOOKUP(C1450,[1]業者一覧!_xlnm.Database,3,FALSE)</f>
        <v>0</v>
      </c>
      <c r="B1450" s="22">
        <f>VLOOKUP(C1450,[1]業者一覧!_xlnm.Database,11,FALSE)</f>
        <v>1</v>
      </c>
      <c r="C1450" s="23">
        <v>150965</v>
      </c>
      <c r="D1450" s="42" t="str">
        <f t="shared" si="108"/>
        <v>04101150965</v>
      </c>
      <c r="E1450" s="43" t="str">
        <f>VLOOKUP(C1450,[1]業者一覧!_xlnm.Database,2,FALSE)</f>
        <v>㈲ペガサス</v>
      </c>
      <c r="F1450" s="44">
        <f>VLOOKUP(C1450,[1]業者一覧!_xlnm.Database,4,FALSE)</f>
        <v>41896</v>
      </c>
      <c r="G1450" s="45">
        <f t="shared" si="106"/>
        <v>43721</v>
      </c>
      <c r="H1450" s="46" t="str">
        <f>VLOOKUP(C1450,[1]業者一覧!_xlnm.Database,12,FALSE)</f>
        <v>馬渡 清孝</v>
      </c>
      <c r="I1450" s="46" t="str">
        <f>VLOOKUP(C1450,[1]業者一覧!_xlnm.Database,13,FALSE)</f>
        <v>ﾍﾟｶﾞｻｽ</v>
      </c>
      <c r="J1450" s="29" t="str">
        <f>VLOOKUP(C1450,[1]業者一覧!_xlnm.Database,16,FALSE)</f>
        <v>845-0033</v>
      </c>
      <c r="K1450" s="43" t="str">
        <f>VLOOKUP(C1450,[1]業者一覧!_xlnm.Database,17,FALSE)</f>
        <v>佐賀県小城市三日月町樋口1586番地3</v>
      </c>
      <c r="L1450" s="47" t="str">
        <f>VLOOKUP(C1450,[1]業者一覧!_xlnm.Database,18,FALSE)</f>
        <v>0952-72-8476</v>
      </c>
      <c r="M1450" s="48" t="str">
        <f>VLOOKUP(C1450,[1]業者一覧!_xlnm.Database,19,FALSE)</f>
        <v>佐内</v>
      </c>
      <c r="N1450" s="49"/>
      <c r="O1450" s="50"/>
      <c r="P1450" s="50"/>
      <c r="Q1450" s="50"/>
      <c r="R1450" s="51"/>
      <c r="S1450" s="52" t="s">
        <v>40</v>
      </c>
      <c r="T1450" s="50" t="s">
        <v>40</v>
      </c>
      <c r="U1450" s="50" t="s">
        <v>40</v>
      </c>
      <c r="V1450" s="50" t="s">
        <v>40</v>
      </c>
      <c r="W1450" s="51"/>
      <c r="X1450" s="53"/>
      <c r="Y1450" s="52" t="s">
        <v>40</v>
      </c>
      <c r="Z1450" s="50" t="s">
        <v>40</v>
      </c>
      <c r="AA1450" s="50" t="s">
        <v>40</v>
      </c>
      <c r="AB1450" s="50"/>
      <c r="AC1450" s="51" t="s">
        <v>40</v>
      </c>
      <c r="AD1450" s="54"/>
      <c r="AE1450" s="50"/>
      <c r="AF1450" s="50"/>
      <c r="AG1450" s="51"/>
      <c r="AH1450" s="54" t="s">
        <v>38</v>
      </c>
      <c r="AI1450" s="54"/>
      <c r="AJ1450" s="53"/>
      <c r="AK1450" s="55">
        <f t="shared" si="107"/>
        <v>8</v>
      </c>
      <c r="AL1450" s="56"/>
    </row>
    <row r="1451" spans="1:40" ht="37.5" customHeight="1">
      <c r="A1451" s="22">
        <f>VLOOKUP(C1451,[1]業者一覧!_xlnm.Database,3,FALSE)</f>
        <v>0</v>
      </c>
      <c r="B1451" s="22">
        <f>VLOOKUP(C1451,[1]業者一覧!_xlnm.Database,11,FALSE)</f>
        <v>1</v>
      </c>
      <c r="C1451" s="23">
        <v>75102</v>
      </c>
      <c r="D1451" s="42" t="str">
        <f t="shared" si="108"/>
        <v>04101075102</v>
      </c>
      <c r="E1451" s="43" t="str">
        <f>VLOOKUP(C1451,[1]業者一覧!_xlnm.Database,2,FALSE)</f>
        <v>㈱ベストサービス</v>
      </c>
      <c r="F1451" s="44">
        <f>VLOOKUP(C1451,[1]業者一覧!_xlnm.Database,4,FALSE)</f>
        <v>42227</v>
      </c>
      <c r="G1451" s="45">
        <f t="shared" si="106"/>
        <v>44053</v>
      </c>
      <c r="H1451" s="46" t="str">
        <f>VLOOKUP(C1451,[1]業者一覧!_xlnm.Database,12,FALSE)</f>
        <v>熊谷 倫明</v>
      </c>
      <c r="I1451" s="46" t="str">
        <f>VLOOKUP(C1451,[1]業者一覧!_xlnm.Database,13,FALSE)</f>
        <v>ﾍﾞｽﾄｻｰﾋﾞｽ</v>
      </c>
      <c r="J1451" s="29">
        <f>VLOOKUP(C1451,[1]業者一覧!_xlnm.Database,16,FALSE)</f>
        <v>8450001</v>
      </c>
      <c r="K1451" s="43" t="str">
        <f>VLOOKUP(C1451,[1]業者一覧!_xlnm.Database,17,FALSE)</f>
        <v>佐賀県小城市小城町北小路245-3</v>
      </c>
      <c r="L1451" s="47" t="str">
        <f>VLOOKUP(C1451,[1]業者一覧!_xlnm.Database,18,FALSE)</f>
        <v>0952-73-8057</v>
      </c>
      <c r="M1451" s="48" t="str">
        <f>VLOOKUP(C1451,[1]業者一覧!_xlnm.Database,19,FALSE)</f>
        <v>佐内</v>
      </c>
      <c r="N1451" s="49"/>
      <c r="O1451" s="50"/>
      <c r="P1451" s="50"/>
      <c r="Q1451" s="50"/>
      <c r="R1451" s="51"/>
      <c r="S1451" s="52" t="s">
        <v>40</v>
      </c>
      <c r="T1451" s="50"/>
      <c r="U1451" s="50"/>
      <c r="V1451" s="50"/>
      <c r="W1451" s="51"/>
      <c r="X1451" s="53"/>
      <c r="Y1451" s="52"/>
      <c r="Z1451" s="50" t="s">
        <v>40</v>
      </c>
      <c r="AA1451" s="50" t="s">
        <v>40</v>
      </c>
      <c r="AB1451" s="50"/>
      <c r="AC1451" s="51"/>
      <c r="AD1451" s="54"/>
      <c r="AE1451" s="50"/>
      <c r="AF1451" s="50"/>
      <c r="AG1451" s="51"/>
      <c r="AH1451" s="54"/>
      <c r="AI1451" s="54"/>
      <c r="AJ1451" s="53"/>
      <c r="AK1451" s="55">
        <f t="shared" si="107"/>
        <v>3</v>
      </c>
      <c r="AL1451" s="56"/>
    </row>
    <row r="1452" spans="1:40" ht="37.5" customHeight="1">
      <c r="A1452" s="22">
        <f>VLOOKUP(C1452,[1]業者一覧!_xlnm.Database,3,FALSE)</f>
        <v>0</v>
      </c>
      <c r="B1452" s="22">
        <f>VLOOKUP(C1452,[1]業者一覧!_xlnm.Database,11,FALSE)</f>
        <v>3</v>
      </c>
      <c r="C1452" s="23">
        <v>13480</v>
      </c>
      <c r="D1452" s="42" t="str">
        <f t="shared" si="108"/>
        <v>04103013480</v>
      </c>
      <c r="E1452" s="43" t="str">
        <f>VLOOKUP(C1452,[1]業者一覧!_xlnm.Database,2,FALSE)</f>
        <v>㈱別府土建</v>
      </c>
      <c r="F1452" s="44">
        <f>VLOOKUP(C1452,[1]業者一覧!_xlnm.Database,4,FALSE)</f>
        <v>41936</v>
      </c>
      <c r="G1452" s="45">
        <f t="shared" si="106"/>
        <v>43761</v>
      </c>
      <c r="H1452" s="46" t="str">
        <f>VLOOKUP(C1452,[1]業者一覧!_xlnm.Database,12,FALSE)</f>
        <v>別府 透</v>
      </c>
      <c r="I1452" s="46" t="str">
        <f>VLOOKUP(C1452,[1]業者一覧!_xlnm.Database,13,FALSE)</f>
        <v>ﾍﾞｯﾌﾟﾄﾞﾎﾞｸ</v>
      </c>
      <c r="J1452" s="29">
        <f>VLOOKUP(C1452,[1]業者一覧!_xlnm.Database,16,FALSE)</f>
        <v>8380026</v>
      </c>
      <c r="K1452" s="43" t="str">
        <f>VLOOKUP(C1452,[1]業者一覧!_xlnm.Database,17,FALSE)</f>
        <v>福岡県朝倉市柿原310</v>
      </c>
      <c r="L1452" s="47" t="str">
        <f>VLOOKUP(C1452,[1]業者一覧!_xlnm.Database,18,FALSE)</f>
        <v>0946-22-0031</v>
      </c>
      <c r="M1452" s="48" t="str">
        <f>VLOOKUP(C1452,[1]業者一覧!_xlnm.Database,19,FALSE)</f>
        <v>鳥外</v>
      </c>
      <c r="N1452" s="49"/>
      <c r="O1452" s="50"/>
      <c r="P1452" s="50"/>
      <c r="Q1452" s="50"/>
      <c r="R1452" s="51"/>
      <c r="S1452" s="52" t="s">
        <v>40</v>
      </c>
      <c r="T1452" s="50"/>
      <c r="U1452" s="50" t="s">
        <v>40</v>
      </c>
      <c r="V1452" s="50"/>
      <c r="W1452" s="51"/>
      <c r="X1452" s="53"/>
      <c r="Y1452" s="52"/>
      <c r="Z1452" s="50" t="s">
        <v>40</v>
      </c>
      <c r="AA1452" s="50" t="s">
        <v>40</v>
      </c>
      <c r="AB1452" s="50"/>
      <c r="AC1452" s="51" t="s">
        <v>40</v>
      </c>
      <c r="AD1452" s="54"/>
      <c r="AE1452" s="50"/>
      <c r="AF1452" s="50"/>
      <c r="AG1452" s="51"/>
      <c r="AH1452" s="54" t="s">
        <v>38</v>
      </c>
      <c r="AI1452" s="54"/>
      <c r="AJ1452" s="53"/>
      <c r="AK1452" s="55">
        <f t="shared" si="107"/>
        <v>5</v>
      </c>
      <c r="AL1452" s="56"/>
    </row>
    <row r="1453" spans="1:40" ht="37.5" customHeight="1">
      <c r="A1453" s="22">
        <f>VLOOKUP(C1453,[1]業者一覧!_xlnm.Database,3,FALSE)</f>
        <v>0</v>
      </c>
      <c r="B1453" s="22">
        <f>VLOOKUP(C1453,[1]業者一覧!_xlnm.Database,11,FALSE)</f>
        <v>3</v>
      </c>
      <c r="C1453" s="23">
        <v>116822</v>
      </c>
      <c r="D1453" s="42" t="str">
        <f t="shared" si="108"/>
        <v>04103116822</v>
      </c>
      <c r="E1453" s="43" t="str">
        <f>VLOOKUP(C1453,[1]業者一覧!_xlnm.Database,2,FALSE)</f>
        <v>㈱ベビーフレンド</v>
      </c>
      <c r="F1453" s="44">
        <f>VLOOKUP(C1453,[1]業者一覧!_xlnm.Database,4,FALSE)</f>
        <v>42121</v>
      </c>
      <c r="G1453" s="45">
        <f t="shared" si="106"/>
        <v>43947</v>
      </c>
      <c r="H1453" s="46" t="str">
        <f>VLOOKUP(C1453,[1]業者一覧!_xlnm.Database,12,FALSE)</f>
        <v>野中 史明</v>
      </c>
      <c r="I1453" s="46" t="str">
        <f>VLOOKUP(C1453,[1]業者一覧!_xlnm.Database,13,FALSE)</f>
        <v>ﾍﾞﾋﾞｰﾌﾚﾝﾄﾞ</v>
      </c>
      <c r="J1453" s="29">
        <f>VLOOKUP(C1453,[1]業者一覧!_xlnm.Database,16,FALSE)</f>
        <v>8191616</v>
      </c>
      <c r="K1453" s="43" t="str">
        <f>VLOOKUP(C1453,[1]業者一覧!_xlnm.Database,17,FALSE)</f>
        <v>福岡県糸島市二丈武175-3</v>
      </c>
      <c r="L1453" s="47" t="str">
        <f>VLOOKUP(C1453,[1]業者一覧!_xlnm.Database,18,FALSE)</f>
        <v>092-325-8123</v>
      </c>
      <c r="M1453" s="48" t="str">
        <f>VLOOKUP(C1453,[1]業者一覧!_xlnm.Database,19,FALSE)</f>
        <v>鳥外</v>
      </c>
      <c r="N1453" s="49"/>
      <c r="O1453" s="50"/>
      <c r="P1453" s="50"/>
      <c r="Q1453" s="50"/>
      <c r="R1453" s="51"/>
      <c r="S1453" s="52" t="s">
        <v>40</v>
      </c>
      <c r="T1453" s="50" t="s">
        <v>38</v>
      </c>
      <c r="U1453" s="50" t="s">
        <v>40</v>
      </c>
      <c r="V1453" s="50" t="s">
        <v>38</v>
      </c>
      <c r="W1453" s="51"/>
      <c r="X1453" s="53"/>
      <c r="Y1453" s="52"/>
      <c r="Z1453" s="50"/>
      <c r="AA1453" s="50"/>
      <c r="AB1453" s="50"/>
      <c r="AC1453" s="51"/>
      <c r="AD1453" s="54"/>
      <c r="AE1453" s="50"/>
      <c r="AF1453" s="50"/>
      <c r="AG1453" s="51"/>
      <c r="AH1453" s="54"/>
      <c r="AI1453" s="54"/>
      <c r="AJ1453" s="53"/>
      <c r="AK1453" s="55">
        <f t="shared" si="107"/>
        <v>4</v>
      </c>
      <c r="AL1453" s="56"/>
    </row>
    <row r="1454" spans="1:40" ht="37.5" customHeight="1">
      <c r="A1454" s="22">
        <f>VLOOKUP(C1454,[1]業者一覧!_xlnm.Database,3,FALSE)</f>
        <v>0</v>
      </c>
      <c r="B1454" s="22">
        <f>VLOOKUP(C1454,[1]業者一覧!_xlnm.Database,11,FALSE)</f>
        <v>1</v>
      </c>
      <c r="C1454" s="23">
        <v>185572</v>
      </c>
      <c r="D1454" s="42" t="str">
        <f t="shared" si="108"/>
        <v>04101185572</v>
      </c>
      <c r="E1454" s="43" t="str">
        <f>VLOOKUP(C1454,[1]業者一覧!_xlnm.Database,2,FALSE)</f>
        <v>㈱豊栄</v>
      </c>
      <c r="F1454" s="44">
        <f>VLOOKUP(C1454,[1]業者一覧!_xlnm.Database,4,FALSE)</f>
        <v>42293</v>
      </c>
      <c r="G1454" s="45">
        <f t="shared" si="106"/>
        <v>44119</v>
      </c>
      <c r="H1454" s="46" t="str">
        <f>VLOOKUP(C1454,[1]業者一覧!_xlnm.Database,12,FALSE)</f>
        <v>濟木 義巳</v>
      </c>
      <c r="I1454" s="46" t="str">
        <f>VLOOKUP(C1454,[1]業者一覧!_xlnm.Database,13,FALSE)</f>
        <v>ﾎｳｴｲ</v>
      </c>
      <c r="J1454" s="29" t="str">
        <f>VLOOKUP(C1454,[1]業者一覧!_xlnm.Database,16,FALSE)</f>
        <v>840-0016</v>
      </c>
      <c r="K1454" s="43" t="str">
        <f>VLOOKUP(C1454,[1]業者一覧!_xlnm.Database,17,FALSE)</f>
        <v>佐賀県佐賀市南佐賀1-13-1-104</v>
      </c>
      <c r="L1454" s="47" t="str">
        <f>VLOOKUP(C1454,[1]業者一覧!_xlnm.Database,18,FALSE)</f>
        <v>0952-40-1080</v>
      </c>
      <c r="M1454" s="48" t="str">
        <f>VLOOKUP(C1454,[1]業者一覧!_xlnm.Database,19,FALSE)</f>
        <v>佐内</v>
      </c>
      <c r="N1454" s="49"/>
      <c r="O1454" s="50"/>
      <c r="P1454" s="50"/>
      <c r="Q1454" s="50"/>
      <c r="R1454" s="51"/>
      <c r="S1454" s="52" t="s">
        <v>38</v>
      </c>
      <c r="T1454" s="50" t="s">
        <v>38</v>
      </c>
      <c r="U1454" s="50" t="s">
        <v>38</v>
      </c>
      <c r="V1454" s="50" t="s">
        <v>38</v>
      </c>
      <c r="W1454" s="51"/>
      <c r="X1454" s="53"/>
      <c r="Y1454" s="52" t="s">
        <v>38</v>
      </c>
      <c r="Z1454" s="50" t="s">
        <v>38</v>
      </c>
      <c r="AA1454" s="50" t="s">
        <v>38</v>
      </c>
      <c r="AB1454" s="50"/>
      <c r="AC1454" s="51" t="s">
        <v>38</v>
      </c>
      <c r="AD1454" s="54"/>
      <c r="AE1454" s="50"/>
      <c r="AF1454" s="50"/>
      <c r="AG1454" s="51"/>
      <c r="AH1454" s="54"/>
      <c r="AI1454" s="54"/>
      <c r="AJ1454" s="53"/>
      <c r="AK1454" s="55">
        <f t="shared" si="107"/>
        <v>8</v>
      </c>
      <c r="AL1454" s="56"/>
      <c r="AN1454" s="58"/>
    </row>
    <row r="1455" spans="1:40" ht="37.5" customHeight="1">
      <c r="A1455" s="22">
        <f>VLOOKUP(C1455,[1]業者一覧!_xlnm.Database,3,FALSE)</f>
        <v>0</v>
      </c>
      <c r="B1455" s="22">
        <f>VLOOKUP(C1455,[1]業者一覧!_xlnm.Database,11,FALSE)</f>
        <v>3</v>
      </c>
      <c r="C1455" s="23">
        <v>72172</v>
      </c>
      <c r="D1455" s="42" t="str">
        <f t="shared" si="108"/>
        <v>04103072172</v>
      </c>
      <c r="E1455" s="43" t="str">
        <f>VLOOKUP(C1455,[1]業者一覧!_xlnm.Database,2,FALSE)</f>
        <v>宝栄運送㈱</v>
      </c>
      <c r="F1455" s="44">
        <f>VLOOKUP(C1455,[1]業者一覧!_xlnm.Database,4,FALSE)</f>
        <v>42276</v>
      </c>
      <c r="G1455" s="45">
        <f t="shared" si="106"/>
        <v>44102</v>
      </c>
      <c r="H1455" s="46" t="str">
        <f>VLOOKUP(C1455,[1]業者一覧!_xlnm.Database,12,FALSE)</f>
        <v>宮﨑 孝市</v>
      </c>
      <c r="I1455" s="46" t="str">
        <f>VLOOKUP(C1455,[1]業者一覧!_xlnm.Database,13,FALSE)</f>
        <v>ﾎｳｴｲｳﾝｿｳ</v>
      </c>
      <c r="J1455" s="29">
        <f>VLOOKUP(C1455,[1]業者一覧!_xlnm.Database,16,FALSE)</f>
        <v>8112124</v>
      </c>
      <c r="K1455" s="43" t="str">
        <f>VLOOKUP(C1455,[1]業者一覧!_xlnm.Database,17,FALSE)</f>
        <v>福岡県糟屋郡宇美町若草3-2-5</v>
      </c>
      <c r="L1455" s="47" t="str">
        <f>VLOOKUP(C1455,[1]業者一覧!_xlnm.Database,18,FALSE)</f>
        <v>092-932-7777</v>
      </c>
      <c r="M1455" s="48" t="str">
        <f>VLOOKUP(C1455,[1]業者一覧!_xlnm.Database,19,FALSE)</f>
        <v>鳥外</v>
      </c>
      <c r="N1455" s="49" t="s">
        <v>38</v>
      </c>
      <c r="O1455" s="50" t="s">
        <v>38</v>
      </c>
      <c r="P1455" s="50" t="s">
        <v>38</v>
      </c>
      <c r="Q1455" s="50"/>
      <c r="R1455" s="51"/>
      <c r="S1455" s="52" t="s">
        <v>38</v>
      </c>
      <c r="T1455" s="50" t="s">
        <v>38</v>
      </c>
      <c r="U1455" s="50" t="s">
        <v>38</v>
      </c>
      <c r="V1455" s="50" t="s">
        <v>38</v>
      </c>
      <c r="W1455" s="51" t="s">
        <v>38</v>
      </c>
      <c r="X1455" s="53"/>
      <c r="Y1455" s="52" t="s">
        <v>38</v>
      </c>
      <c r="Z1455" s="50" t="s">
        <v>38</v>
      </c>
      <c r="AA1455" s="50" t="s">
        <v>38</v>
      </c>
      <c r="AB1455" s="50"/>
      <c r="AC1455" s="51" t="s">
        <v>38</v>
      </c>
      <c r="AD1455" s="54"/>
      <c r="AE1455" s="50"/>
      <c r="AF1455" s="50"/>
      <c r="AG1455" s="51"/>
      <c r="AH1455" s="54"/>
      <c r="AI1455" s="54"/>
      <c r="AJ1455" s="53"/>
      <c r="AK1455" s="55">
        <f t="shared" si="107"/>
        <v>12</v>
      </c>
      <c r="AL1455" s="56"/>
      <c r="AN1455" s="58"/>
    </row>
    <row r="1456" spans="1:40" ht="37.5" customHeight="1">
      <c r="A1456" s="63">
        <f>VLOOKUP(C1456,[1]業者一覧!_xlnm.Database,3,FALSE)</f>
        <v>0</v>
      </c>
      <c r="B1456" s="63">
        <f>VLOOKUP(C1456,[1]業者一覧!_xlnm.Database,11,FALSE)</f>
        <v>3</v>
      </c>
      <c r="C1456" s="81">
        <v>102342</v>
      </c>
      <c r="D1456" s="82" t="str">
        <f t="shared" si="108"/>
        <v>04103102342</v>
      </c>
      <c r="E1456" s="83" t="str">
        <f>VLOOKUP(C1456,[1]業者一覧!_xlnm.Database,2,FALSE)</f>
        <v>ＨＯＫＯ㈱</v>
      </c>
      <c r="F1456" s="84">
        <f>VLOOKUP(C1456,[1]業者一覧!_xlnm.Database,4,FALSE)</f>
        <v>42844</v>
      </c>
      <c r="G1456" s="85">
        <f>EDATE(F1456,84)-1</f>
        <v>45400</v>
      </c>
      <c r="H1456" s="86" t="str">
        <f>VLOOKUP(C1456,[1]業者一覧!_xlnm.Database,12,FALSE)</f>
        <v>光長 浩</v>
      </c>
      <c r="I1456" s="86" t="str">
        <f>VLOOKUP(C1456,[1]業者一覧!_xlnm.Database,13,FALSE)</f>
        <v>ﾎｳｺｳ</v>
      </c>
      <c r="J1456" s="70">
        <f>VLOOKUP(C1456,[1]業者一覧!_xlnm.Database,16,FALSE)</f>
        <v>8700945</v>
      </c>
      <c r="K1456" s="83" t="str">
        <f>VLOOKUP(C1456,[1]業者一覧!_xlnm.Database,17,FALSE)</f>
        <v>大分県大分市大字津守370-1</v>
      </c>
      <c r="L1456" s="87" t="str">
        <f>VLOOKUP(C1456,[1]業者一覧!_xlnm.Database,18,FALSE)</f>
        <v>097-567-0951</v>
      </c>
      <c r="M1456" s="88" t="str">
        <f>VLOOKUP(C1456,[1]業者一覧!_xlnm.Database,19,FALSE)</f>
        <v>鳥外</v>
      </c>
      <c r="N1456" s="89" t="s">
        <v>38</v>
      </c>
      <c r="O1456" s="90" t="s">
        <v>38</v>
      </c>
      <c r="P1456" s="90" t="s">
        <v>38</v>
      </c>
      <c r="Q1456" s="90" t="s">
        <v>38</v>
      </c>
      <c r="R1456" s="91" t="s">
        <v>38</v>
      </c>
      <c r="S1456" s="92" t="s">
        <v>39</v>
      </c>
      <c r="T1456" s="90" t="s">
        <v>38</v>
      </c>
      <c r="U1456" s="90" t="s">
        <v>38</v>
      </c>
      <c r="V1456" s="90" t="s">
        <v>38</v>
      </c>
      <c r="W1456" s="91" t="s">
        <v>38</v>
      </c>
      <c r="X1456" s="93"/>
      <c r="Y1456" s="92" t="s">
        <v>38</v>
      </c>
      <c r="Z1456" s="90" t="s">
        <v>38</v>
      </c>
      <c r="AA1456" s="90" t="s">
        <v>38</v>
      </c>
      <c r="AB1456" s="90"/>
      <c r="AC1456" s="91" t="s">
        <v>38</v>
      </c>
      <c r="AD1456" s="94"/>
      <c r="AE1456" s="90"/>
      <c r="AF1456" s="90" t="s">
        <v>38</v>
      </c>
      <c r="AG1456" s="91"/>
      <c r="AH1456" s="94"/>
      <c r="AI1456" s="94"/>
      <c r="AJ1456" s="93"/>
      <c r="AK1456" s="95">
        <f t="shared" si="107"/>
        <v>15</v>
      </c>
      <c r="AL1456" s="96" t="s">
        <v>61</v>
      </c>
      <c r="AN1456" s="58"/>
    </row>
    <row r="1457" spans="1:40" ht="37.5" customHeight="1">
      <c r="A1457" s="22">
        <f>VLOOKUP(C1457,[1]業者一覧!_xlnm.Database,3,FALSE)</f>
        <v>0</v>
      </c>
      <c r="B1457" s="22">
        <f>VLOOKUP(C1457,[1]業者一覧!_xlnm.Database,11,FALSE)</f>
        <v>6</v>
      </c>
      <c r="C1457" s="23">
        <v>7483</v>
      </c>
      <c r="D1457" s="42" t="str">
        <f t="shared" si="108"/>
        <v>04106007483</v>
      </c>
      <c r="E1457" s="43" t="str">
        <f>VLOOKUP(C1457,[1]業者一覧!_xlnm.Database,2,FALSE)</f>
        <v>宝和金属㈱</v>
      </c>
      <c r="F1457" s="44">
        <f>VLOOKUP(C1457,[1]業者一覧!_xlnm.Database,4,FALSE)</f>
        <v>43618</v>
      </c>
      <c r="G1457" s="45">
        <f>EDATE(F1457,60)-1</f>
        <v>45444</v>
      </c>
      <c r="H1457" s="46" t="str">
        <f>VLOOKUP(C1457,[1]業者一覧!_xlnm.Database,12,FALSE)</f>
        <v>永吉 昭彦</v>
      </c>
      <c r="I1457" s="46" t="str">
        <f>VLOOKUP(C1457,[1]業者一覧!_xlnm.Database,13,FALSE)</f>
        <v>ﾎｳﾜｷﾝｿﾞｸ</v>
      </c>
      <c r="J1457" s="29">
        <f>VLOOKUP(C1457,[1]業者一覧!_xlnm.Database,16,FALSE)</f>
        <v>8500985</v>
      </c>
      <c r="K1457" s="43" t="str">
        <f>VLOOKUP(C1457,[1]業者一覧!_xlnm.Database,17,FALSE)</f>
        <v>長崎県長崎市平瀬町1-39</v>
      </c>
      <c r="L1457" s="47" t="str">
        <f>VLOOKUP(C1457,[1]業者一覧!_xlnm.Database,18,FALSE)</f>
        <v>095-879-5858</v>
      </c>
      <c r="M1457" s="48" t="str">
        <f>VLOOKUP(C1457,[1]業者一覧!_xlnm.Database,19,FALSE)</f>
        <v>伊外</v>
      </c>
      <c r="N1457" s="49" t="s">
        <v>38</v>
      </c>
      <c r="O1457" s="50" t="s">
        <v>40</v>
      </c>
      <c r="P1457" s="50" t="s">
        <v>40</v>
      </c>
      <c r="Q1457" s="50" t="s">
        <v>38</v>
      </c>
      <c r="R1457" s="51" t="s">
        <v>38</v>
      </c>
      <c r="S1457" s="52" t="s">
        <v>40</v>
      </c>
      <c r="T1457" s="50" t="s">
        <v>38</v>
      </c>
      <c r="U1457" s="50" t="s">
        <v>38</v>
      </c>
      <c r="V1457" s="50" t="s">
        <v>38</v>
      </c>
      <c r="W1457" s="51" t="s">
        <v>38</v>
      </c>
      <c r="X1457" s="53"/>
      <c r="Y1457" s="52" t="s">
        <v>38</v>
      </c>
      <c r="Z1457" s="50" t="s">
        <v>40</v>
      </c>
      <c r="AA1457" s="50" t="s">
        <v>38</v>
      </c>
      <c r="AB1457" s="50" t="s">
        <v>40</v>
      </c>
      <c r="AC1457" s="51" t="s">
        <v>40</v>
      </c>
      <c r="AD1457" s="54"/>
      <c r="AE1457" s="50"/>
      <c r="AF1457" s="50" t="s">
        <v>40</v>
      </c>
      <c r="AG1457" s="51"/>
      <c r="AH1457" s="54" t="s">
        <v>38</v>
      </c>
      <c r="AI1457" s="54"/>
      <c r="AJ1457" s="53"/>
      <c r="AK1457" s="55">
        <f t="shared" si="107"/>
        <v>16</v>
      </c>
      <c r="AL1457" s="56"/>
      <c r="AN1457" s="58"/>
    </row>
    <row r="1458" spans="1:40" ht="37.5" customHeight="1">
      <c r="A1458" s="22">
        <f>VLOOKUP(C1458,[1]業者一覧!_xlnm.Database,3,FALSE)</f>
        <v>0</v>
      </c>
      <c r="B1458" s="22">
        <f>VLOOKUP(C1458,[1]業者一覧!_xlnm.Database,11,FALSE)</f>
        <v>3</v>
      </c>
      <c r="C1458" s="23">
        <v>8375</v>
      </c>
      <c r="D1458" s="42" t="str">
        <f t="shared" si="108"/>
        <v>04103008375</v>
      </c>
      <c r="E1458" s="43" t="str">
        <f>VLOOKUP(C1458,[1]業者一覧!_xlnm.Database,2,FALSE)</f>
        <v>㈱ホープ再油</v>
      </c>
      <c r="F1458" s="44">
        <f>VLOOKUP(C1458,[1]業者一覧!_xlnm.Database,4,FALSE)</f>
        <v>42935</v>
      </c>
      <c r="G1458" s="45">
        <f>EDATE(F1458,60)-1</f>
        <v>44760</v>
      </c>
      <c r="H1458" s="46" t="str">
        <f>VLOOKUP(C1458,[1]業者一覧!_xlnm.Database,12,FALSE)</f>
        <v>德光　修治</v>
      </c>
      <c r="I1458" s="46" t="str">
        <f>VLOOKUP(C1458,[1]業者一覧!_xlnm.Database,13,FALSE)</f>
        <v>ﾎｰﾌﾟｻｲﾕ</v>
      </c>
      <c r="J1458" s="29" t="str">
        <f>VLOOKUP(C1458,[1]業者一覧!_xlnm.Database,16,FALSE)</f>
        <v>879-1507</v>
      </c>
      <c r="K1458" s="43" t="str">
        <f>VLOOKUP(C1458,[1]業者一覧!_xlnm.Database,17,FALSE)</f>
        <v>大分県速見郡日出町大字豊岡１８２６</v>
      </c>
      <c r="L1458" s="47" t="str">
        <f>VLOOKUP(C1458,[1]業者一覧!_xlnm.Database,18,FALSE)</f>
        <v>0977-72-0348</v>
      </c>
      <c r="M1458" s="48" t="str">
        <f>VLOOKUP(C1458,[1]業者一覧!_xlnm.Database,19,FALSE)</f>
        <v>鳥外</v>
      </c>
      <c r="N1458" s="49" t="s">
        <v>38</v>
      </c>
      <c r="O1458" s="50" t="s">
        <v>38</v>
      </c>
      <c r="P1458" s="50" t="s">
        <v>38</v>
      </c>
      <c r="Q1458" s="50" t="s">
        <v>38</v>
      </c>
      <c r="R1458" s="51" t="s">
        <v>38</v>
      </c>
      <c r="S1458" s="52" t="s">
        <v>38</v>
      </c>
      <c r="T1458" s="50" t="s">
        <v>38</v>
      </c>
      <c r="U1458" s="60" t="s">
        <v>38</v>
      </c>
      <c r="V1458" s="50" t="s">
        <v>38</v>
      </c>
      <c r="W1458" s="61" t="s">
        <v>38</v>
      </c>
      <c r="X1458" s="62"/>
      <c r="Y1458" s="52" t="s">
        <v>38</v>
      </c>
      <c r="Z1458" s="50" t="s">
        <v>38</v>
      </c>
      <c r="AA1458" s="50" t="s">
        <v>38</v>
      </c>
      <c r="AB1458" s="50" t="s">
        <v>38</v>
      </c>
      <c r="AC1458" s="51" t="s">
        <v>38</v>
      </c>
      <c r="AD1458" s="54"/>
      <c r="AE1458" s="50"/>
      <c r="AF1458" s="50" t="s">
        <v>38</v>
      </c>
      <c r="AG1458" s="51"/>
      <c r="AH1458" s="54"/>
      <c r="AI1458" s="54"/>
      <c r="AJ1458" s="53"/>
      <c r="AK1458" s="55">
        <f t="shared" si="107"/>
        <v>16</v>
      </c>
      <c r="AL1458" s="56"/>
    </row>
    <row r="1459" spans="1:40" ht="37.5" customHeight="1">
      <c r="A1459" s="22">
        <f>VLOOKUP(C1459,[1]業者一覧!_xlnm.Database,3,FALSE)</f>
        <v>0</v>
      </c>
      <c r="B1459" s="22">
        <f>VLOOKUP(C1459,[1]業者一覧!_xlnm.Database,11,FALSE)</f>
        <v>1</v>
      </c>
      <c r="C1459" s="23">
        <v>111202</v>
      </c>
      <c r="D1459" s="42" t="str">
        <f t="shared" si="108"/>
        <v>04101111202</v>
      </c>
      <c r="E1459" s="43" t="str">
        <f>VLOOKUP(C1459,[1]業者一覧!_xlnm.Database,2,FALSE)</f>
        <v>㈱ホームテクニカ</v>
      </c>
      <c r="F1459" s="44">
        <f>VLOOKUP(C1459,[1]業者一覧!_xlnm.Database,4,FALSE)</f>
        <v>42772</v>
      </c>
      <c r="G1459" s="45">
        <f>EDATE(F1459,60)-1</f>
        <v>44597</v>
      </c>
      <c r="H1459" s="46" t="str">
        <f>VLOOKUP(C1459,[1]業者一覧!_xlnm.Database,12,FALSE)</f>
        <v>土生 清介</v>
      </c>
      <c r="I1459" s="46" t="str">
        <f>VLOOKUP(C1459,[1]業者一覧!_xlnm.Database,13,FALSE)</f>
        <v>ﾎｰﾑﾃｸﾆｶ</v>
      </c>
      <c r="J1459" s="29">
        <f>VLOOKUP(C1459,[1]業者一覧!_xlnm.Database,16,FALSE)</f>
        <v>8112233</v>
      </c>
      <c r="K1459" s="43" t="str">
        <f>VLOOKUP(C1459,[1]業者一覧!_xlnm.Database,17,FALSE)</f>
        <v>福岡県糟屋郡志免町別府北4-7-1</v>
      </c>
      <c r="L1459" s="47" t="str">
        <f>VLOOKUP(C1459,[1]業者一覧!_xlnm.Database,18,FALSE)</f>
        <v>092-409-5572</v>
      </c>
      <c r="M1459" s="48" t="str">
        <f>VLOOKUP(C1459,[1]業者一覧!_xlnm.Database,19,FALSE)</f>
        <v>佐外</v>
      </c>
      <c r="N1459" s="54"/>
      <c r="O1459" s="50"/>
      <c r="P1459" s="50"/>
      <c r="Q1459" s="50"/>
      <c r="R1459" s="51"/>
      <c r="S1459" s="52" t="s">
        <v>38</v>
      </c>
      <c r="T1459" s="50" t="s">
        <v>38</v>
      </c>
      <c r="U1459" s="50" t="s">
        <v>38</v>
      </c>
      <c r="V1459" s="50"/>
      <c r="W1459" s="51"/>
      <c r="X1459" s="53"/>
      <c r="Y1459" s="52" t="s">
        <v>38</v>
      </c>
      <c r="Z1459" s="50" t="s">
        <v>38</v>
      </c>
      <c r="AA1459" s="50" t="s">
        <v>38</v>
      </c>
      <c r="AB1459" s="50"/>
      <c r="AC1459" s="51"/>
      <c r="AD1459" s="54"/>
      <c r="AE1459" s="50"/>
      <c r="AF1459" s="50"/>
      <c r="AG1459" s="51"/>
      <c r="AH1459" s="54"/>
      <c r="AI1459" s="54"/>
      <c r="AJ1459" s="53"/>
      <c r="AK1459" s="55">
        <f t="shared" si="107"/>
        <v>6</v>
      </c>
      <c r="AL1459" s="56"/>
    </row>
    <row r="1460" spans="1:40" ht="37.5" customHeight="1">
      <c r="A1460" s="63">
        <f>VLOOKUP(C1460,[1]業者一覧!_xlnm.Database,3,FALSE)</f>
        <v>0</v>
      </c>
      <c r="B1460" s="63">
        <f>VLOOKUP(C1460,[1]業者一覧!_xlnm.Database,11,FALSE)</f>
        <v>3</v>
      </c>
      <c r="C1460" s="81">
        <v>46842</v>
      </c>
      <c r="D1460" s="82" t="str">
        <f t="shared" si="108"/>
        <v>04103046842</v>
      </c>
      <c r="E1460" s="83" t="str">
        <f>VLOOKUP(C1460,[1]業者一覧!_xlnm.Database,2,FALSE)</f>
        <v>ホクザイ運輸㈱</v>
      </c>
      <c r="F1460" s="84">
        <f>VLOOKUP(C1460,[1]業者一覧!_xlnm.Database,4,FALSE)</f>
        <v>41695</v>
      </c>
      <c r="G1460" s="85">
        <f>EDATE(F1460,84)-1</f>
        <v>44251</v>
      </c>
      <c r="H1460" s="86" t="str">
        <f>VLOOKUP(C1460,[1]業者一覧!_xlnm.Database,12,FALSE)</f>
        <v>河本 一成</v>
      </c>
      <c r="I1460" s="86" t="str">
        <f>VLOOKUP(C1460,[1]業者一覧!_xlnm.Database,13,FALSE)</f>
        <v>ﾎｸｻﾞｲｳﾝﾕ</v>
      </c>
      <c r="J1460" s="70">
        <f>VLOOKUP(C1460,[1]業者一覧!_xlnm.Database,16,FALSE)</f>
        <v>8030801</v>
      </c>
      <c r="K1460" s="83" t="str">
        <f>VLOOKUP(C1460,[1]業者一覧!_xlnm.Database,17,FALSE)</f>
        <v>福岡県北九州市小倉北区西港町72-30</v>
      </c>
      <c r="L1460" s="87" t="str">
        <f>VLOOKUP(C1460,[1]業者一覧!_xlnm.Database,18,FALSE)</f>
        <v>093-561-3400</v>
      </c>
      <c r="M1460" s="88" t="str">
        <f>VLOOKUP(C1460,[1]業者一覧!_xlnm.Database,19,FALSE)</f>
        <v>鳥外</v>
      </c>
      <c r="N1460" s="89"/>
      <c r="O1460" s="90"/>
      <c r="P1460" s="90"/>
      <c r="Q1460" s="90"/>
      <c r="R1460" s="91"/>
      <c r="S1460" s="92"/>
      <c r="T1460" s="90"/>
      <c r="U1460" s="198" t="s">
        <v>38</v>
      </c>
      <c r="V1460" s="90"/>
      <c r="W1460" s="200"/>
      <c r="X1460" s="201"/>
      <c r="Y1460" s="92"/>
      <c r="Z1460" s="90"/>
      <c r="AA1460" s="90"/>
      <c r="AB1460" s="90"/>
      <c r="AC1460" s="91"/>
      <c r="AD1460" s="94"/>
      <c r="AE1460" s="90"/>
      <c r="AF1460" s="90"/>
      <c r="AG1460" s="91"/>
      <c r="AH1460" s="94"/>
      <c r="AI1460" s="94"/>
      <c r="AJ1460" s="93"/>
      <c r="AK1460" s="95">
        <f t="shared" si="107"/>
        <v>1</v>
      </c>
      <c r="AL1460" s="96"/>
      <c r="AN1460" s="58"/>
    </row>
    <row r="1461" spans="1:40" ht="37.5" customHeight="1">
      <c r="A1461" s="22">
        <f>VLOOKUP(C1461,[1]業者一覧!_xlnm.Database,3,FALSE)</f>
        <v>0</v>
      </c>
      <c r="B1461" s="22">
        <f>VLOOKUP(C1461,[1]業者一覧!_xlnm.Database,11,FALSE)</f>
        <v>5</v>
      </c>
      <c r="C1461" s="23">
        <v>186774</v>
      </c>
      <c r="D1461" s="42" t="str">
        <f t="shared" si="108"/>
        <v>04105186774</v>
      </c>
      <c r="E1461" s="43" t="str">
        <f>VLOOKUP(C1461,[1]業者一覧!_xlnm.Database,2,FALSE)</f>
        <v>㈱北斗</v>
      </c>
      <c r="F1461" s="44">
        <f>VLOOKUP(C1461,[1]業者一覧!_xlnm.Database,4,FALSE)</f>
        <v>42348</v>
      </c>
      <c r="G1461" s="45">
        <f>EDATE(F1461,60)-1</f>
        <v>44174</v>
      </c>
      <c r="H1461" s="46" t="str">
        <f>VLOOKUP(C1461,[1]業者一覧!_xlnm.Database,12,FALSE)</f>
        <v>神元 良憲</v>
      </c>
      <c r="I1461" s="46" t="str">
        <f>VLOOKUP(C1461,[1]業者一覧!_xlnm.Database,13,FALSE)</f>
        <v>ﾎｸﾄ</v>
      </c>
      <c r="J1461" s="29" t="str">
        <f>VLOOKUP(C1461,[1]業者一覧!_xlnm.Database,16,FALSE)</f>
        <v>847-1201</v>
      </c>
      <c r="K1461" s="43" t="str">
        <f>VLOOKUP(C1461,[1]業者一覧!_xlnm.Database,17,FALSE)</f>
        <v>佐賀県唐津市北波多徳須恵1312-75</v>
      </c>
      <c r="L1461" s="47" t="str">
        <f>VLOOKUP(C1461,[1]業者一覧!_xlnm.Database,18,FALSE)</f>
        <v>0955-64-3837</v>
      </c>
      <c r="M1461" s="48" t="str">
        <f>VLOOKUP(C1461,[1]業者一覧!_xlnm.Database,19,FALSE)</f>
        <v>唐内</v>
      </c>
      <c r="N1461" s="49" t="s">
        <v>38</v>
      </c>
      <c r="O1461" s="50" t="s">
        <v>38</v>
      </c>
      <c r="P1461" s="50" t="s">
        <v>38</v>
      </c>
      <c r="Q1461" s="50" t="s">
        <v>38</v>
      </c>
      <c r="R1461" s="51" t="s">
        <v>38</v>
      </c>
      <c r="S1461" s="52" t="s">
        <v>38</v>
      </c>
      <c r="T1461" s="50" t="s">
        <v>38</v>
      </c>
      <c r="U1461" s="50" t="s">
        <v>38</v>
      </c>
      <c r="V1461" s="50" t="s">
        <v>38</v>
      </c>
      <c r="W1461" s="51" t="s">
        <v>38</v>
      </c>
      <c r="X1461" s="53"/>
      <c r="Y1461" s="52" t="s">
        <v>38</v>
      </c>
      <c r="Z1461" s="50" t="s">
        <v>38</v>
      </c>
      <c r="AA1461" s="50" t="s">
        <v>38</v>
      </c>
      <c r="AB1461" s="50" t="s">
        <v>38</v>
      </c>
      <c r="AC1461" s="51" t="s">
        <v>38</v>
      </c>
      <c r="AD1461" s="54"/>
      <c r="AE1461" s="50"/>
      <c r="AF1461" s="50" t="s">
        <v>38</v>
      </c>
      <c r="AG1461" s="51" t="s">
        <v>38</v>
      </c>
      <c r="AH1461" s="54" t="s">
        <v>38</v>
      </c>
      <c r="AI1461" s="54"/>
      <c r="AJ1461" s="53"/>
      <c r="AK1461" s="55">
        <f t="shared" si="107"/>
        <v>17</v>
      </c>
      <c r="AL1461" s="56"/>
      <c r="AN1461" s="58"/>
    </row>
    <row r="1462" spans="1:40" ht="37.5" customHeight="1">
      <c r="A1462" s="22">
        <f>VLOOKUP(C1462,[1]業者一覧!_xlnm.Database,3,FALSE)</f>
        <v>0</v>
      </c>
      <c r="B1462" s="22">
        <f>VLOOKUP(C1462,[1]業者一覧!_xlnm.Database,11,FALSE)</f>
        <v>1</v>
      </c>
      <c r="C1462" s="23">
        <v>20722</v>
      </c>
      <c r="D1462" s="42" t="str">
        <f t="shared" si="108"/>
        <v>04101020722</v>
      </c>
      <c r="E1462" s="43" t="str">
        <f>VLOOKUP(C1462,[1]業者一覧!_xlnm.Database,2,FALSE)</f>
        <v>㈱星山建設工業</v>
      </c>
      <c r="F1462" s="44">
        <f>VLOOKUP(C1462,[1]業者一覧!_xlnm.Database,4,FALSE)</f>
        <v>42316</v>
      </c>
      <c r="G1462" s="45">
        <f>EDATE(F1462,60)-1</f>
        <v>44142</v>
      </c>
      <c r="H1462" s="46" t="str">
        <f>VLOOKUP(C1462,[1]業者一覧!_xlnm.Database,12,FALSE)</f>
        <v>星山 相淳</v>
      </c>
      <c r="I1462" s="46" t="str">
        <f>VLOOKUP(C1462,[1]業者一覧!_xlnm.Database,13,FALSE)</f>
        <v>ﾎｼﾔﾏｹﾝｾﾂｺｳｷﾞｮｳ</v>
      </c>
      <c r="J1462" s="29">
        <f>VLOOKUP(C1462,[1]業者一覧!_xlnm.Database,16,FALSE)</f>
        <v>8611116</v>
      </c>
      <c r="K1462" s="43" t="str">
        <f>VLOOKUP(C1462,[1]業者一覧!_xlnm.Database,17,FALSE)</f>
        <v>熊本県合志市福原字飯高3122-3</v>
      </c>
      <c r="L1462" s="47" t="str">
        <f>VLOOKUP(C1462,[1]業者一覧!_xlnm.Database,18,FALSE)</f>
        <v>096-248-7550</v>
      </c>
      <c r="M1462" s="48" t="str">
        <f>VLOOKUP(C1462,[1]業者一覧!_xlnm.Database,19,FALSE)</f>
        <v>佐外</v>
      </c>
      <c r="N1462" s="54" t="s">
        <v>40</v>
      </c>
      <c r="O1462" s="50" t="s">
        <v>40</v>
      </c>
      <c r="P1462" s="50" t="s">
        <v>40</v>
      </c>
      <c r="Q1462" s="50" t="s">
        <v>40</v>
      </c>
      <c r="R1462" s="51" t="s">
        <v>40</v>
      </c>
      <c r="S1462" s="52" t="s">
        <v>40</v>
      </c>
      <c r="T1462" s="50" t="s">
        <v>40</v>
      </c>
      <c r="U1462" s="50" t="s">
        <v>40</v>
      </c>
      <c r="V1462" s="50" t="s">
        <v>40</v>
      </c>
      <c r="W1462" s="51" t="s">
        <v>40</v>
      </c>
      <c r="X1462" s="53"/>
      <c r="Y1462" s="52" t="s">
        <v>40</v>
      </c>
      <c r="Z1462" s="50" t="s">
        <v>40</v>
      </c>
      <c r="AA1462" s="50" t="s">
        <v>40</v>
      </c>
      <c r="AB1462" s="50" t="s">
        <v>40</v>
      </c>
      <c r="AC1462" s="51" t="s">
        <v>40</v>
      </c>
      <c r="AD1462" s="54"/>
      <c r="AE1462" s="50"/>
      <c r="AF1462" s="50" t="s">
        <v>40</v>
      </c>
      <c r="AG1462" s="51"/>
      <c r="AH1462" s="54" t="s">
        <v>38</v>
      </c>
      <c r="AI1462" s="54"/>
      <c r="AJ1462" s="53"/>
      <c r="AK1462" s="55">
        <f t="shared" si="107"/>
        <v>16</v>
      </c>
      <c r="AL1462" s="56"/>
      <c r="AN1462" s="58"/>
    </row>
    <row r="1463" spans="1:40" ht="37.5" customHeight="1">
      <c r="A1463" s="63">
        <f>VLOOKUP(C1463,[1]業者一覧!_xlnm.Database,3,FALSE)</f>
        <v>0</v>
      </c>
      <c r="B1463" s="63">
        <f>VLOOKUP(C1463,[1]業者一覧!_xlnm.Database,11,FALSE)</f>
        <v>1</v>
      </c>
      <c r="C1463" s="81">
        <v>1972</v>
      </c>
      <c r="D1463" s="82" t="str">
        <f t="shared" si="108"/>
        <v>04101001972</v>
      </c>
      <c r="E1463" s="83" t="str">
        <f>VLOOKUP(C1463,[1]業者一覧!_xlnm.Database,2,FALSE)</f>
        <v>㈱星山商店</v>
      </c>
      <c r="F1463" s="84">
        <f>VLOOKUP(C1463,[1]業者一覧!_xlnm.Database,4,FALSE)</f>
        <v>41706</v>
      </c>
      <c r="G1463" s="85">
        <f>EDATE(F1463,84)-1</f>
        <v>44262</v>
      </c>
      <c r="H1463" s="86" t="str">
        <f>VLOOKUP(C1463,[1]業者一覧!_xlnm.Database,12,FALSE)</f>
        <v>星山 一憲</v>
      </c>
      <c r="I1463" s="86" t="str">
        <f>VLOOKUP(C1463,[1]業者一覧!_xlnm.Database,13,FALSE)</f>
        <v>ﾎｼﾔﾏｼｮｳﾃﾝ</v>
      </c>
      <c r="J1463" s="70">
        <f>VLOOKUP(C1463,[1]業者一覧!_xlnm.Database,16,FALSE)</f>
        <v>8618001</v>
      </c>
      <c r="K1463" s="83" t="str">
        <f>VLOOKUP(C1463,[1]業者一覧!_xlnm.Database,17,FALSE)</f>
        <v>熊本県熊本市北区武蔵ヶ丘9-5-76</v>
      </c>
      <c r="L1463" s="87" t="str">
        <f>VLOOKUP(C1463,[1]業者一覧!_xlnm.Database,18,FALSE)</f>
        <v>096-338-6421</v>
      </c>
      <c r="M1463" s="88" t="str">
        <f>VLOOKUP(C1463,[1]業者一覧!_xlnm.Database,19,FALSE)</f>
        <v>佐外</v>
      </c>
      <c r="N1463" s="89" t="s">
        <v>40</v>
      </c>
      <c r="O1463" s="90" t="s">
        <v>40</v>
      </c>
      <c r="P1463" s="90" t="s">
        <v>40</v>
      </c>
      <c r="Q1463" s="90"/>
      <c r="R1463" s="91"/>
      <c r="S1463" s="92" t="s">
        <v>40</v>
      </c>
      <c r="T1463" s="90" t="s">
        <v>40</v>
      </c>
      <c r="U1463" s="90" t="s">
        <v>40</v>
      </c>
      <c r="V1463" s="90" t="s">
        <v>40</v>
      </c>
      <c r="W1463" s="91"/>
      <c r="X1463" s="93"/>
      <c r="Y1463" s="92" t="s">
        <v>40</v>
      </c>
      <c r="Z1463" s="90" t="s">
        <v>40</v>
      </c>
      <c r="AA1463" s="90" t="s">
        <v>40</v>
      </c>
      <c r="AB1463" s="90"/>
      <c r="AC1463" s="91" t="s">
        <v>40</v>
      </c>
      <c r="AD1463" s="94"/>
      <c r="AE1463" s="90"/>
      <c r="AF1463" s="90"/>
      <c r="AG1463" s="91"/>
      <c r="AH1463" s="94" t="s">
        <v>38</v>
      </c>
      <c r="AI1463" s="94" t="s">
        <v>42</v>
      </c>
      <c r="AJ1463" s="93" t="s">
        <v>42</v>
      </c>
      <c r="AK1463" s="95">
        <f t="shared" si="107"/>
        <v>11</v>
      </c>
      <c r="AL1463" s="96"/>
      <c r="AN1463" s="58"/>
    </row>
    <row r="1464" spans="1:40" ht="37.5" customHeight="1">
      <c r="A1464" s="22">
        <f>VLOOKUP(C1464,[1]業者一覧!_xlnm.Database,3,FALSE)</f>
        <v>0</v>
      </c>
      <c r="B1464" s="22">
        <f>VLOOKUP(C1464,[1]業者一覧!_xlnm.Database,11,FALSE)</f>
        <v>1</v>
      </c>
      <c r="C1464" s="23">
        <v>4341</v>
      </c>
      <c r="D1464" s="42" t="str">
        <f t="shared" si="108"/>
        <v>04101004341</v>
      </c>
      <c r="E1464" s="43" t="str">
        <f>VLOOKUP(C1464,[1]業者一覧!_xlnm.Database,2,FALSE)</f>
        <v>北高清掃㈲</v>
      </c>
      <c r="F1464" s="44">
        <f>VLOOKUP(C1464,[1]業者一覧!_xlnm.Database,4,FALSE)</f>
        <v>43680</v>
      </c>
      <c r="G1464" s="45">
        <f t="shared" ref="G1464:G1504" si="109">EDATE(F1464,60)-1</f>
        <v>45506</v>
      </c>
      <c r="H1464" s="46" t="str">
        <f>VLOOKUP(C1464,[1]業者一覧!_xlnm.Database,12,FALSE)</f>
        <v>立山 義英</v>
      </c>
      <c r="I1464" s="46" t="str">
        <f>VLOOKUP(C1464,[1]業者一覧!_xlnm.Database,13,FALSE)</f>
        <v>ﾎｯｺｳｾｲｿｳ</v>
      </c>
      <c r="J1464" s="29">
        <f>VLOOKUP(C1464,[1]業者一覧!_xlnm.Database,16,FALSE)</f>
        <v>8590165</v>
      </c>
      <c r="K1464" s="43" t="str">
        <f>VLOOKUP(C1464,[1]業者一覧!_xlnm.Database,17,FALSE)</f>
        <v>長崎県諫早市小長井町小川原浦948-1</v>
      </c>
      <c r="L1464" s="47" t="str">
        <f>VLOOKUP(C1464,[1]業者一覧!_xlnm.Database,18,FALSE)</f>
        <v>0957-34-2079</v>
      </c>
      <c r="M1464" s="48" t="str">
        <f>VLOOKUP(C1464,[1]業者一覧!_xlnm.Database,19,FALSE)</f>
        <v>佐外</v>
      </c>
      <c r="N1464" s="49"/>
      <c r="O1464" s="50"/>
      <c r="P1464" s="50"/>
      <c r="Q1464" s="50"/>
      <c r="R1464" s="51"/>
      <c r="S1464" s="52" t="s">
        <v>40</v>
      </c>
      <c r="T1464" s="50"/>
      <c r="U1464" s="50" t="s">
        <v>40</v>
      </c>
      <c r="V1464" s="50"/>
      <c r="W1464" s="51"/>
      <c r="X1464" s="53"/>
      <c r="Y1464" s="52" t="s">
        <v>40</v>
      </c>
      <c r="Z1464" s="50" t="s">
        <v>40</v>
      </c>
      <c r="AA1464" s="50" t="s">
        <v>40</v>
      </c>
      <c r="AB1464" s="50"/>
      <c r="AC1464" s="51"/>
      <c r="AD1464" s="54"/>
      <c r="AE1464" s="50"/>
      <c r="AF1464" s="50"/>
      <c r="AG1464" s="51"/>
      <c r="AH1464" s="54"/>
      <c r="AI1464" s="54"/>
      <c r="AJ1464" s="53"/>
      <c r="AK1464" s="55">
        <f t="shared" si="107"/>
        <v>5</v>
      </c>
      <c r="AL1464" s="56"/>
      <c r="AN1464" s="58"/>
    </row>
    <row r="1465" spans="1:40" ht="37.5" customHeight="1">
      <c r="A1465" s="22">
        <f>VLOOKUP(C1465,[1]業者一覧!_xlnm.Database,3,FALSE)</f>
        <v>0</v>
      </c>
      <c r="B1465" s="22">
        <f>VLOOKUP(C1465,[1]業者一覧!_xlnm.Database,11,FALSE)</f>
        <v>1</v>
      </c>
      <c r="C1465" s="23">
        <v>17573</v>
      </c>
      <c r="D1465" s="42" t="str">
        <f t="shared" si="108"/>
        <v>04101017573</v>
      </c>
      <c r="E1465" s="43" t="str">
        <f>VLOOKUP(C1465,[1]業者一覧!_xlnm.Database,2,FALSE)</f>
        <v>㈲堀口商店</v>
      </c>
      <c r="F1465" s="44">
        <f>VLOOKUP(C1465,[1]業者一覧!_xlnm.Database,4,FALSE)</f>
        <v>42264</v>
      </c>
      <c r="G1465" s="45">
        <f t="shared" si="109"/>
        <v>44090</v>
      </c>
      <c r="H1465" s="46" t="str">
        <f>VLOOKUP(C1465,[1]業者一覧!_xlnm.Database,12,FALSE)</f>
        <v>堀口 昭一</v>
      </c>
      <c r="I1465" s="46" t="str">
        <f>VLOOKUP(C1465,[1]業者一覧!_xlnm.Database,13,FALSE)</f>
        <v>ﾎﾘｸﾞﾁｼｮｳﾃﾝ</v>
      </c>
      <c r="J1465" s="29">
        <f>VLOOKUP(C1465,[1]業者一覧!_xlnm.Database,16,FALSE)</f>
        <v>8540007</v>
      </c>
      <c r="K1465" s="43" t="str">
        <f>VLOOKUP(C1465,[1]業者一覧!_xlnm.Database,17,FALSE)</f>
        <v>長崎県諫早市目代町553-6</v>
      </c>
      <c r="L1465" s="47" t="str">
        <f>VLOOKUP(C1465,[1]業者一覧!_xlnm.Database,18,FALSE)</f>
        <v>0957-23-0896</v>
      </c>
      <c r="M1465" s="48" t="str">
        <f>VLOOKUP(C1465,[1]業者一覧!_xlnm.Database,19,FALSE)</f>
        <v>佐外</v>
      </c>
      <c r="N1465" s="49"/>
      <c r="O1465" s="50" t="s">
        <v>38</v>
      </c>
      <c r="P1465" s="50" t="s">
        <v>39</v>
      </c>
      <c r="Q1465" s="50" t="s">
        <v>39</v>
      </c>
      <c r="R1465" s="51" t="s">
        <v>39</v>
      </c>
      <c r="S1465" s="52" t="s">
        <v>40</v>
      </c>
      <c r="T1465" s="50" t="s">
        <v>38</v>
      </c>
      <c r="U1465" s="50" t="s">
        <v>40</v>
      </c>
      <c r="V1465" s="50"/>
      <c r="W1465" s="51" t="s">
        <v>38</v>
      </c>
      <c r="X1465" s="53"/>
      <c r="Y1465" s="52"/>
      <c r="Z1465" s="50" t="s">
        <v>40</v>
      </c>
      <c r="AA1465" s="50"/>
      <c r="AB1465" s="50"/>
      <c r="AC1465" s="51"/>
      <c r="AD1465" s="54"/>
      <c r="AE1465" s="50" t="s">
        <v>38</v>
      </c>
      <c r="AF1465" s="50"/>
      <c r="AG1465" s="51"/>
      <c r="AH1465" s="54"/>
      <c r="AI1465" s="54"/>
      <c r="AJ1465" s="53"/>
      <c r="AK1465" s="55">
        <f t="shared" si="107"/>
        <v>10</v>
      </c>
      <c r="AL1465" s="56" t="s">
        <v>152</v>
      </c>
    </row>
    <row r="1466" spans="1:40" ht="37.5" customHeight="1">
      <c r="A1466" s="22">
        <f>VLOOKUP(C1466,[1]業者一覧!_xlnm.Database,3,FALSE)</f>
        <v>0</v>
      </c>
      <c r="B1466" s="22">
        <f>VLOOKUP(C1466,[1]業者一覧!_xlnm.Database,11,FALSE)</f>
        <v>5</v>
      </c>
      <c r="C1466" s="23">
        <v>162123</v>
      </c>
      <c r="D1466" s="42" t="str">
        <f t="shared" si="108"/>
        <v>04105162123</v>
      </c>
      <c r="E1466" s="43" t="str">
        <f>VLOOKUP(C1466,[1]業者一覧!_xlnm.Database,2,FALSE)</f>
        <v>㈲ホリックス</v>
      </c>
      <c r="F1466" s="44">
        <f>VLOOKUP(C1466,[1]業者一覧!_xlnm.Database,4,FALSE)</f>
        <v>42625</v>
      </c>
      <c r="G1466" s="45">
        <f t="shared" si="109"/>
        <v>44450</v>
      </c>
      <c r="H1466" s="46" t="str">
        <f>VLOOKUP(C1466,[1]業者一覧!_xlnm.Database,12,FALSE)</f>
        <v>保利 德治</v>
      </c>
      <c r="I1466" s="46" t="str">
        <f>VLOOKUP(C1466,[1]業者一覧!_xlnm.Database,13,FALSE)</f>
        <v>ﾎﾘｯｸｽ</v>
      </c>
      <c r="J1466" s="29">
        <f>VLOOKUP(C1466,[1]業者一覧!_xlnm.Database,16,FALSE)</f>
        <v>8470825</v>
      </c>
      <c r="K1466" s="43" t="str">
        <f>VLOOKUP(C1466,[1]業者一覧!_xlnm.Database,17,FALSE)</f>
        <v>佐賀県唐津市見借4804-155</v>
      </c>
      <c r="L1466" s="47" t="str">
        <f>VLOOKUP(C1466,[1]業者一覧!_xlnm.Database,18,FALSE)</f>
        <v>0955-75-1139</v>
      </c>
      <c r="M1466" s="48" t="str">
        <f>VLOOKUP(C1466,[1]業者一覧!_xlnm.Database,19,FALSE)</f>
        <v>唐内</v>
      </c>
      <c r="N1466" s="49" t="s">
        <v>38</v>
      </c>
      <c r="O1466" s="50" t="s">
        <v>38</v>
      </c>
      <c r="P1466" s="50" t="s">
        <v>38</v>
      </c>
      <c r="Q1466" s="50" t="s">
        <v>38</v>
      </c>
      <c r="R1466" s="51" t="s">
        <v>38</v>
      </c>
      <c r="S1466" s="52" t="s">
        <v>38</v>
      </c>
      <c r="T1466" s="50" t="s">
        <v>38</v>
      </c>
      <c r="U1466" s="50" t="s">
        <v>38</v>
      </c>
      <c r="V1466" s="50" t="s">
        <v>38</v>
      </c>
      <c r="W1466" s="51" t="s">
        <v>38</v>
      </c>
      <c r="X1466" s="53"/>
      <c r="Y1466" s="52" t="s">
        <v>38</v>
      </c>
      <c r="Z1466" s="50" t="s">
        <v>38</v>
      </c>
      <c r="AA1466" s="50" t="s">
        <v>38</v>
      </c>
      <c r="AB1466" s="50" t="s">
        <v>38</v>
      </c>
      <c r="AC1466" s="51" t="s">
        <v>38</v>
      </c>
      <c r="AD1466" s="54"/>
      <c r="AE1466" s="50"/>
      <c r="AF1466" s="50" t="s">
        <v>38</v>
      </c>
      <c r="AG1466" s="51"/>
      <c r="AH1466" s="54" t="s">
        <v>38</v>
      </c>
      <c r="AI1466" s="54"/>
      <c r="AJ1466" s="53"/>
      <c r="AK1466" s="55">
        <f t="shared" si="107"/>
        <v>16</v>
      </c>
      <c r="AL1466" s="56"/>
    </row>
    <row r="1467" spans="1:40" ht="37.5" customHeight="1">
      <c r="A1467" s="22">
        <f>VLOOKUP(C1467,[1]業者一覧!_xlnm.Database,3,FALSE)</f>
        <v>0</v>
      </c>
      <c r="B1467" s="22">
        <f>VLOOKUP(C1467,[1]業者一覧!_xlnm.Database,11,FALSE)</f>
        <v>1</v>
      </c>
      <c r="C1467" s="23">
        <v>23170</v>
      </c>
      <c r="D1467" s="42" t="str">
        <f t="shared" si="108"/>
        <v>04101023170</v>
      </c>
      <c r="E1467" s="43" t="str">
        <f>VLOOKUP(C1467,[1]業者一覧!_xlnm.Database,2,FALSE)</f>
        <v>㈱ホンカワ</v>
      </c>
      <c r="F1467" s="44">
        <f>VLOOKUP(C1467,[1]業者一覧!_xlnm.Database,4,FALSE)</f>
        <v>42136</v>
      </c>
      <c r="G1467" s="45">
        <f t="shared" si="109"/>
        <v>43962</v>
      </c>
      <c r="H1467" s="46" t="str">
        <f>VLOOKUP(C1467,[1]業者一覧!_xlnm.Database,12,FALSE)</f>
        <v>本川 和幸</v>
      </c>
      <c r="I1467" s="46" t="str">
        <f>VLOOKUP(C1467,[1]業者一覧!_xlnm.Database,13,FALSE)</f>
        <v>ﾎﾝｶﾜ</v>
      </c>
      <c r="J1467" s="29" t="str">
        <f>VLOOKUP(C1467,[1]業者一覧!_xlnm.Database,16,FALSE)</f>
        <v>877-0056</v>
      </c>
      <c r="K1467" s="43" t="str">
        <f>VLOOKUP(C1467,[1]業者一覧!_xlnm.Database,17,FALSE)</f>
        <v>大分県日田市大字高瀬3898</v>
      </c>
      <c r="L1467" s="47" t="str">
        <f>VLOOKUP(C1467,[1]業者一覧!_xlnm.Database,18,FALSE)</f>
        <v>0973-22-6509</v>
      </c>
      <c r="M1467" s="48" t="str">
        <f>VLOOKUP(C1467,[1]業者一覧!_xlnm.Database,19,FALSE)</f>
        <v>佐外</v>
      </c>
      <c r="N1467" s="49"/>
      <c r="O1467" s="50" t="s">
        <v>39</v>
      </c>
      <c r="P1467" s="50"/>
      <c r="Q1467" s="50" t="s">
        <v>38</v>
      </c>
      <c r="R1467" s="51"/>
      <c r="S1467" s="52"/>
      <c r="T1467" s="50"/>
      <c r="U1467" s="50"/>
      <c r="V1467" s="50"/>
      <c r="W1467" s="51" t="s">
        <v>38</v>
      </c>
      <c r="X1467" s="53"/>
      <c r="Y1467" s="52"/>
      <c r="Z1467" s="50"/>
      <c r="AA1467" s="50"/>
      <c r="AB1467" s="50"/>
      <c r="AC1467" s="51"/>
      <c r="AD1467" s="54"/>
      <c r="AE1467" s="50"/>
      <c r="AF1467" s="50"/>
      <c r="AG1467" s="51"/>
      <c r="AH1467" s="54"/>
      <c r="AI1467" s="54"/>
      <c r="AJ1467" s="53"/>
      <c r="AK1467" s="55">
        <f t="shared" si="107"/>
        <v>3</v>
      </c>
      <c r="AL1467" s="56" t="s">
        <v>153</v>
      </c>
    </row>
    <row r="1468" spans="1:40" ht="37.5" customHeight="1">
      <c r="A1468" s="22">
        <f>VLOOKUP(C1468,[1]業者一覧!_xlnm.Database,3,FALSE)</f>
        <v>0</v>
      </c>
      <c r="B1468" s="22">
        <f>VLOOKUP(C1468,[1]業者一覧!_xlnm.Database,11,FALSE)</f>
        <v>1</v>
      </c>
      <c r="C1468" s="23">
        <v>167157</v>
      </c>
      <c r="D1468" s="42" t="str">
        <f t="shared" si="108"/>
        <v>04101167157</v>
      </c>
      <c r="E1468" s="43" t="str">
        <f>VLOOKUP(C1468,[1]業者一覧!_xlnm.Database,2,FALSE)</f>
        <v>本城商店㈱</v>
      </c>
      <c r="F1468" s="44">
        <f>VLOOKUP(C1468,[1]業者一覧!_xlnm.Database,4,FALSE)</f>
        <v>42999</v>
      </c>
      <c r="G1468" s="45">
        <f t="shared" si="109"/>
        <v>44824</v>
      </c>
      <c r="H1468" s="46" t="str">
        <f>VLOOKUP(C1468,[1]業者一覧!_xlnm.Database,12,FALSE)</f>
        <v>吉田 晴仁</v>
      </c>
      <c r="I1468" s="46" t="str">
        <f>VLOOKUP(C1468,[1]業者一覧!_xlnm.Database,13,FALSE)</f>
        <v>ﾎﾝｼﾞｮｳｼｮｳﾃﾝ</v>
      </c>
      <c r="J1468" s="29" t="str">
        <f>VLOOKUP(C1468,[1]業者一覧!_xlnm.Database,16,FALSE)</f>
        <v>812-0055</v>
      </c>
      <c r="K1468" s="43" t="str">
        <f>VLOOKUP(C1468,[1]業者一覧!_xlnm.Database,17,FALSE)</f>
        <v>福岡県福岡市東区東浜1-5-30</v>
      </c>
      <c r="L1468" s="47" t="str">
        <f>VLOOKUP(C1468,[1]業者一覧!_xlnm.Database,18,FALSE)</f>
        <v>092-645-1298</v>
      </c>
      <c r="M1468" s="48" t="str">
        <f>VLOOKUP(C1468,[1]業者一覧!_xlnm.Database,19,FALSE)</f>
        <v>佐外</v>
      </c>
      <c r="N1468" s="49"/>
      <c r="O1468" s="50"/>
      <c r="P1468" s="50" t="s">
        <v>38</v>
      </c>
      <c r="Q1468" s="50" t="s">
        <v>38</v>
      </c>
      <c r="R1468" s="51" t="s">
        <v>38</v>
      </c>
      <c r="S1468" s="52" t="s">
        <v>40</v>
      </c>
      <c r="T1468" s="50" t="s">
        <v>38</v>
      </c>
      <c r="U1468" s="50" t="s">
        <v>40</v>
      </c>
      <c r="V1468" s="50" t="s">
        <v>38</v>
      </c>
      <c r="W1468" s="51"/>
      <c r="X1468" s="53"/>
      <c r="Y1468" s="52" t="s">
        <v>38</v>
      </c>
      <c r="Z1468" s="50" t="s">
        <v>40</v>
      </c>
      <c r="AA1468" s="50" t="s">
        <v>38</v>
      </c>
      <c r="AB1468" s="50"/>
      <c r="AC1468" s="51" t="s">
        <v>38</v>
      </c>
      <c r="AD1468" s="54"/>
      <c r="AE1468" s="50"/>
      <c r="AF1468" s="50"/>
      <c r="AG1468" s="51"/>
      <c r="AH1468" s="54" t="s">
        <v>38</v>
      </c>
      <c r="AI1468" s="54"/>
      <c r="AJ1468" s="53"/>
      <c r="AK1468" s="55">
        <f t="shared" si="107"/>
        <v>11</v>
      </c>
      <c r="AL1468" s="56"/>
    </row>
    <row r="1469" spans="1:40" ht="37.5" customHeight="1">
      <c r="A1469" s="22">
        <f>VLOOKUP(C1469,[1]業者一覧!_xlnm.Database,3,FALSE)</f>
        <v>0</v>
      </c>
      <c r="B1469" s="22">
        <f>VLOOKUP(C1469,[1]業者一覧!_xlnm.Database,11,FALSE)</f>
        <v>5</v>
      </c>
      <c r="C1469" s="23">
        <v>204234</v>
      </c>
      <c r="D1469" s="42" t="str">
        <f t="shared" si="108"/>
        <v>04105204234</v>
      </c>
      <c r="E1469" s="43" t="str">
        <f>VLOOKUP(C1469,[1]業者一覧!_xlnm.Database,2,FALSE)</f>
        <v>㈱マークランナー</v>
      </c>
      <c r="F1469" s="44">
        <f>VLOOKUP(C1469,[1]業者一覧!_xlnm.Database,4,FALSE)</f>
        <v>43426</v>
      </c>
      <c r="G1469" s="45">
        <f t="shared" si="109"/>
        <v>45251</v>
      </c>
      <c r="H1469" s="46" t="str">
        <f>VLOOKUP(C1469,[1]業者一覧!_xlnm.Database,12,FALSE)</f>
        <v>高森 政志</v>
      </c>
      <c r="I1469" s="46" t="str">
        <f>VLOOKUP(C1469,[1]業者一覧!_xlnm.Database,13,FALSE)</f>
        <v>ﾏｰｸﾗﾝﾅｰ</v>
      </c>
      <c r="J1469" s="29">
        <f>VLOOKUP(C1469,[1]業者一覧!_xlnm.Database,16,FALSE)</f>
        <v>8470102</v>
      </c>
      <c r="K1469" s="43" t="str">
        <f>VLOOKUP(C1469,[1]業者一覧!_xlnm.Database,17,FALSE)</f>
        <v>佐賀県唐津市八幡町563-141</v>
      </c>
      <c r="L1469" s="47" t="str">
        <f>VLOOKUP(C1469,[1]業者一覧!_xlnm.Database,18,FALSE)</f>
        <v>0955-74-6737</v>
      </c>
      <c r="M1469" s="48" t="str">
        <f>VLOOKUP(C1469,[1]業者一覧!_xlnm.Database,19,FALSE)</f>
        <v>唐内</v>
      </c>
      <c r="N1469" s="49"/>
      <c r="O1469" s="50"/>
      <c r="P1469" s="50"/>
      <c r="Q1469" s="50"/>
      <c r="R1469" s="51"/>
      <c r="S1469" s="52" t="s">
        <v>40</v>
      </c>
      <c r="T1469" s="50" t="s">
        <v>40</v>
      </c>
      <c r="U1469" s="50" t="s">
        <v>40</v>
      </c>
      <c r="V1469" s="50" t="s">
        <v>40</v>
      </c>
      <c r="W1469" s="51"/>
      <c r="X1469" s="53"/>
      <c r="Y1469" s="52" t="s">
        <v>40</v>
      </c>
      <c r="Z1469" s="50" t="s">
        <v>40</v>
      </c>
      <c r="AA1469" s="50" t="s">
        <v>40</v>
      </c>
      <c r="AB1469" s="50"/>
      <c r="AC1469" s="51" t="s">
        <v>40</v>
      </c>
      <c r="AD1469" s="54"/>
      <c r="AE1469" s="50"/>
      <c r="AF1469" s="50"/>
      <c r="AG1469" s="51"/>
      <c r="AH1469" s="54" t="s">
        <v>40</v>
      </c>
      <c r="AI1469" s="54" t="s">
        <v>40</v>
      </c>
      <c r="AJ1469" s="53"/>
      <c r="AK1469" s="55">
        <f t="shared" si="107"/>
        <v>8</v>
      </c>
      <c r="AL1469" s="56"/>
    </row>
    <row r="1470" spans="1:40" ht="37.5" customHeight="1">
      <c r="A1470" s="22">
        <f>VLOOKUP(C1470,[1]業者一覧!_xlnm.Database,3,FALSE)</f>
        <v>0</v>
      </c>
      <c r="B1470" s="22">
        <f>VLOOKUP(C1470,[1]業者一覧!_xlnm.Database,11,FALSE)</f>
        <v>5</v>
      </c>
      <c r="C1470" s="23">
        <v>130401</v>
      </c>
      <c r="D1470" s="42" t="str">
        <f t="shared" si="108"/>
        <v>04105130401</v>
      </c>
      <c r="E1470" s="43" t="str">
        <f>VLOOKUP(C1470,[1]業者一覧!_xlnm.Database,2,FALSE)</f>
        <v>㈲舞鶴工業</v>
      </c>
      <c r="F1470" s="44">
        <f>VLOOKUP(C1470,[1]業者一覧!_xlnm.Database,4,FALSE)</f>
        <v>42638</v>
      </c>
      <c r="G1470" s="45">
        <f t="shared" si="109"/>
        <v>44463</v>
      </c>
      <c r="H1470" s="46" t="str">
        <f>VLOOKUP(C1470,[1]業者一覧!_xlnm.Database,12,FALSE)</f>
        <v>石﨑 秀美</v>
      </c>
      <c r="I1470" s="46" t="str">
        <f>VLOOKUP(C1470,[1]業者一覧!_xlnm.Database,13,FALSE)</f>
        <v>ﾏｲﾂﾞﾙｺｳｷﾞｮｳ</v>
      </c>
      <c r="J1470" s="29">
        <f>VLOOKUP(C1470,[1]業者一覧!_xlnm.Database,16,FALSE)</f>
        <v>8470022</v>
      </c>
      <c r="K1470" s="43" t="str">
        <f>VLOOKUP(C1470,[1]業者一覧!_xlnm.Database,17,FALSE)</f>
        <v>佐賀県唐津市鏡2661</v>
      </c>
      <c r="L1470" s="47" t="str">
        <f>VLOOKUP(C1470,[1]業者一覧!_xlnm.Database,18,FALSE)</f>
        <v>0955-77-3266</v>
      </c>
      <c r="M1470" s="48" t="str">
        <f>VLOOKUP(C1470,[1]業者一覧!_xlnm.Database,19,FALSE)</f>
        <v>唐内</v>
      </c>
      <c r="N1470" s="49" t="s">
        <v>38</v>
      </c>
      <c r="O1470" s="50" t="s">
        <v>38</v>
      </c>
      <c r="P1470" s="50" t="s">
        <v>38</v>
      </c>
      <c r="Q1470" s="50" t="s">
        <v>38</v>
      </c>
      <c r="R1470" s="51" t="s">
        <v>38</v>
      </c>
      <c r="S1470" s="52" t="s">
        <v>38</v>
      </c>
      <c r="T1470" s="50" t="s">
        <v>38</v>
      </c>
      <c r="U1470" s="50" t="s">
        <v>38</v>
      </c>
      <c r="V1470" s="50" t="s">
        <v>38</v>
      </c>
      <c r="W1470" s="51" t="s">
        <v>38</v>
      </c>
      <c r="X1470" s="53"/>
      <c r="Y1470" s="52" t="s">
        <v>38</v>
      </c>
      <c r="Z1470" s="50" t="s">
        <v>38</v>
      </c>
      <c r="AA1470" s="50" t="s">
        <v>38</v>
      </c>
      <c r="AB1470" s="50" t="s">
        <v>38</v>
      </c>
      <c r="AC1470" s="51" t="s">
        <v>38</v>
      </c>
      <c r="AD1470" s="54"/>
      <c r="AE1470" s="50"/>
      <c r="AF1470" s="50" t="s">
        <v>38</v>
      </c>
      <c r="AG1470" s="51"/>
      <c r="AH1470" s="54" t="s">
        <v>38</v>
      </c>
      <c r="AI1470" s="54"/>
      <c r="AJ1470" s="53"/>
      <c r="AK1470" s="55">
        <f t="shared" si="107"/>
        <v>16</v>
      </c>
      <c r="AL1470" s="56"/>
    </row>
    <row r="1471" spans="1:40" ht="37.5" customHeight="1">
      <c r="A1471" s="22">
        <f>VLOOKUP(C1471,[1]業者一覧!_xlnm.Database,3,FALSE)</f>
        <v>0</v>
      </c>
      <c r="B1471" s="22">
        <f>VLOOKUP(C1471,[1]業者一覧!_xlnm.Database,11,FALSE)</f>
        <v>1</v>
      </c>
      <c r="C1471" s="23">
        <v>131104</v>
      </c>
      <c r="D1471" s="42" t="str">
        <f t="shared" si="108"/>
        <v>04101131104</v>
      </c>
      <c r="E1471" s="43" t="str">
        <f>VLOOKUP(C1471,[1]業者一覧!_xlnm.Database,2,FALSE)</f>
        <v>㈲マイン</v>
      </c>
      <c r="F1471" s="44">
        <f>VLOOKUP(C1471,[1]業者一覧!_xlnm.Database,4,FALSE)</f>
        <v>42691</v>
      </c>
      <c r="G1471" s="45">
        <f t="shared" si="109"/>
        <v>44516</v>
      </c>
      <c r="H1471" s="46" t="str">
        <f>VLOOKUP(C1471,[1]業者一覧!_xlnm.Database,12,FALSE)</f>
        <v>江頭 邦昭</v>
      </c>
      <c r="I1471" s="46" t="str">
        <f>VLOOKUP(C1471,[1]業者一覧!_xlnm.Database,13,FALSE)</f>
        <v>ﾏｲﾝ</v>
      </c>
      <c r="J1471" s="29">
        <f>VLOOKUP(C1471,[1]業者一覧!_xlnm.Database,16,FALSE)</f>
        <v>8402212</v>
      </c>
      <c r="K1471" s="43" t="str">
        <f>VLOOKUP(C1471,[1]業者一覧!_xlnm.Database,17,FALSE)</f>
        <v>佐賀県佐賀市川副町大字犬井道1723-2</v>
      </c>
      <c r="L1471" s="47" t="str">
        <f>VLOOKUP(C1471,[1]業者一覧!_xlnm.Database,18,FALSE)</f>
        <v>0952-45-4701</v>
      </c>
      <c r="M1471" s="48" t="str">
        <f>VLOOKUP(C1471,[1]業者一覧!_xlnm.Database,19,FALSE)</f>
        <v>佐内</v>
      </c>
      <c r="N1471" s="49"/>
      <c r="O1471" s="50"/>
      <c r="P1471" s="50"/>
      <c r="Q1471" s="50"/>
      <c r="R1471" s="51"/>
      <c r="S1471" s="52" t="s">
        <v>38</v>
      </c>
      <c r="T1471" s="50" t="s">
        <v>38</v>
      </c>
      <c r="U1471" s="50" t="s">
        <v>38</v>
      </c>
      <c r="V1471" s="50"/>
      <c r="W1471" s="51"/>
      <c r="X1471" s="53"/>
      <c r="Y1471" s="52" t="s">
        <v>38</v>
      </c>
      <c r="Z1471" s="50" t="s">
        <v>38</v>
      </c>
      <c r="AA1471" s="50" t="s">
        <v>38</v>
      </c>
      <c r="AB1471" s="50"/>
      <c r="AC1471" s="51" t="s">
        <v>38</v>
      </c>
      <c r="AD1471" s="54"/>
      <c r="AE1471" s="50"/>
      <c r="AF1471" s="50"/>
      <c r="AG1471" s="51"/>
      <c r="AH1471" s="54"/>
      <c r="AI1471" s="54"/>
      <c r="AJ1471" s="53"/>
      <c r="AK1471" s="55">
        <f t="shared" si="107"/>
        <v>7</v>
      </c>
      <c r="AL1471" s="56"/>
    </row>
    <row r="1472" spans="1:40" ht="37.5" customHeight="1">
      <c r="A1472" s="22">
        <f>VLOOKUP(C1472,[1]業者一覧!_xlnm.Database,3,FALSE)</f>
        <v>0</v>
      </c>
      <c r="B1472" s="22">
        <f>VLOOKUP(C1472,[1]業者一覧!_xlnm.Database,11,FALSE)</f>
        <v>1</v>
      </c>
      <c r="C1472" s="23">
        <v>180490</v>
      </c>
      <c r="D1472" s="42" t="str">
        <f t="shared" si="108"/>
        <v>04101180490</v>
      </c>
      <c r="E1472" s="43" t="str">
        <f>VLOOKUP(C1472,[1]業者一覧!_xlnm.Database,2,FALSE)</f>
        <v>㈱前﨑産業</v>
      </c>
      <c r="F1472" s="44">
        <f>VLOOKUP(C1472,[1]業者一覧!_xlnm.Database,4,FALSE)</f>
        <v>43272</v>
      </c>
      <c r="G1472" s="45">
        <f t="shared" si="109"/>
        <v>45097</v>
      </c>
      <c r="H1472" s="46" t="str">
        <f>VLOOKUP(C1472,[1]業者一覧!_xlnm.Database,12,FALSE)</f>
        <v>前﨑 国男</v>
      </c>
      <c r="I1472" s="46" t="str">
        <f>VLOOKUP(C1472,[1]業者一覧!_xlnm.Database,13,FALSE)</f>
        <v>ﾏｴｻｷｻﾝｷﾞｮｳ</v>
      </c>
      <c r="J1472" s="29" t="str">
        <f>VLOOKUP(C1472,[1]業者一覧!_xlnm.Database,16,FALSE)</f>
        <v>869-0603</v>
      </c>
      <c r="K1472" s="43" t="str">
        <f>VLOOKUP(C1472,[1]業者一覧!_xlnm.Database,17,FALSE)</f>
        <v>熊本県宇城市小川町南小野1213-1</v>
      </c>
      <c r="L1472" s="47" t="str">
        <f>VLOOKUP(C1472,[1]業者一覧!_xlnm.Database,18,FALSE)</f>
        <v>0964-43-3055</v>
      </c>
      <c r="M1472" s="48" t="str">
        <f>VLOOKUP(C1472,[1]業者一覧!_xlnm.Database,19,FALSE)</f>
        <v>佐外</v>
      </c>
      <c r="N1472" s="49" t="s">
        <v>42</v>
      </c>
      <c r="O1472" s="50" t="s">
        <v>42</v>
      </c>
      <c r="P1472" s="50" t="s">
        <v>42</v>
      </c>
      <c r="Q1472" s="50"/>
      <c r="R1472" s="51"/>
      <c r="S1472" s="52" t="s">
        <v>38</v>
      </c>
      <c r="T1472" s="50" t="s">
        <v>42</v>
      </c>
      <c r="U1472" s="50" t="s">
        <v>38</v>
      </c>
      <c r="V1472" s="50" t="s">
        <v>42</v>
      </c>
      <c r="W1472" s="51"/>
      <c r="X1472" s="53"/>
      <c r="Y1472" s="52" t="s">
        <v>42</v>
      </c>
      <c r="Z1472" s="50" t="s">
        <v>38</v>
      </c>
      <c r="AA1472" s="50" t="s">
        <v>38</v>
      </c>
      <c r="AB1472" s="50"/>
      <c r="AC1472" s="51" t="s">
        <v>42</v>
      </c>
      <c r="AD1472" s="54"/>
      <c r="AE1472" s="50"/>
      <c r="AF1472" s="50"/>
      <c r="AG1472" s="51"/>
      <c r="AH1472" s="54" t="s">
        <v>42</v>
      </c>
      <c r="AI1472" s="54" t="s">
        <v>42</v>
      </c>
      <c r="AJ1472" s="53"/>
      <c r="AK1472" s="55">
        <f t="shared" si="107"/>
        <v>11</v>
      </c>
      <c r="AL1472" s="56"/>
    </row>
    <row r="1473" spans="1:40" ht="37.5" customHeight="1">
      <c r="A1473" s="22">
        <f>VLOOKUP(C1473,[1]業者一覧!_xlnm.Database,3,FALSE)</f>
        <v>0</v>
      </c>
      <c r="B1473" s="22">
        <f>VLOOKUP(C1473,[1]業者一覧!_xlnm.Database,11,FALSE)</f>
        <v>6</v>
      </c>
      <c r="C1473" s="23">
        <v>23504</v>
      </c>
      <c r="D1473" s="42" t="str">
        <f t="shared" si="108"/>
        <v>04106023504</v>
      </c>
      <c r="E1473" s="43" t="str">
        <f>VLOOKUP(C1473,[1]業者一覧!_xlnm.Database,2,FALSE)</f>
        <v>㈲前田運送</v>
      </c>
      <c r="F1473" s="44">
        <f>VLOOKUP(C1473,[1]業者一覧!_xlnm.Database,4,FALSE)</f>
        <v>43715</v>
      </c>
      <c r="G1473" s="45">
        <f t="shared" si="109"/>
        <v>45541</v>
      </c>
      <c r="H1473" s="46" t="str">
        <f>VLOOKUP(C1473,[1]業者一覧!_xlnm.Database,12,FALSE)</f>
        <v>横田 昭雄</v>
      </c>
      <c r="I1473" s="46" t="str">
        <f>VLOOKUP(C1473,[1]業者一覧!_xlnm.Database,13,FALSE)</f>
        <v>ﾏｴﾀﾞｳﾝｿｳ</v>
      </c>
      <c r="J1473" s="29">
        <f>VLOOKUP(C1473,[1]業者一覧!_xlnm.Database,16,FALSE)</f>
        <v>8480022</v>
      </c>
      <c r="K1473" s="43" t="str">
        <f>VLOOKUP(C1473,[1]業者一覧!_xlnm.Database,17,FALSE)</f>
        <v>佐賀県伊万里市大坪町乙5022-3</v>
      </c>
      <c r="L1473" s="47" t="str">
        <f>VLOOKUP(C1473,[1]業者一覧!_xlnm.Database,18,FALSE)</f>
        <v>0955-23-1683</v>
      </c>
      <c r="M1473" s="48" t="str">
        <f>VLOOKUP(C1473,[1]業者一覧!_xlnm.Database,19,FALSE)</f>
        <v>伊内</v>
      </c>
      <c r="N1473" s="49"/>
      <c r="O1473" s="50"/>
      <c r="P1473" s="50"/>
      <c r="Q1473" s="50"/>
      <c r="R1473" s="51"/>
      <c r="S1473" s="52" t="s">
        <v>38</v>
      </c>
      <c r="T1473" s="50"/>
      <c r="U1473" s="50" t="s">
        <v>38</v>
      </c>
      <c r="V1473" s="50" t="s">
        <v>40</v>
      </c>
      <c r="W1473" s="51"/>
      <c r="X1473" s="53"/>
      <c r="Y1473" s="52" t="s">
        <v>38</v>
      </c>
      <c r="Z1473" s="50" t="s">
        <v>38</v>
      </c>
      <c r="AA1473" s="50" t="s">
        <v>38</v>
      </c>
      <c r="AB1473" s="50"/>
      <c r="AC1473" s="51" t="s">
        <v>38</v>
      </c>
      <c r="AD1473" s="54"/>
      <c r="AE1473" s="50"/>
      <c r="AF1473" s="50"/>
      <c r="AG1473" s="51"/>
      <c r="AH1473" s="54" t="s">
        <v>38</v>
      </c>
      <c r="AI1473" s="54"/>
      <c r="AJ1473" s="53"/>
      <c r="AK1473" s="55">
        <f t="shared" si="107"/>
        <v>7</v>
      </c>
      <c r="AL1473" s="56"/>
    </row>
    <row r="1474" spans="1:40" ht="37.5" customHeight="1">
      <c r="A1474" s="22">
        <f>VLOOKUP(C1474,[1]業者一覧!_xlnm.Database,3,FALSE)</f>
        <v>0</v>
      </c>
      <c r="B1474" s="22">
        <f>VLOOKUP(C1474,[1]業者一覧!_xlnm.Database,11,FALSE)</f>
        <v>1</v>
      </c>
      <c r="C1474" s="23">
        <v>21623</v>
      </c>
      <c r="D1474" s="42" t="str">
        <f t="shared" si="108"/>
        <v>04101021623</v>
      </c>
      <c r="E1474" s="43" t="str">
        <f>VLOOKUP(C1474,[1]業者一覧!_xlnm.Database,2,FALSE)</f>
        <v>㈲前田開発</v>
      </c>
      <c r="F1474" s="44">
        <f>VLOOKUP(C1474,[1]業者一覧!_xlnm.Database,4,FALSE)</f>
        <v>41973</v>
      </c>
      <c r="G1474" s="45">
        <f t="shared" si="109"/>
        <v>43798</v>
      </c>
      <c r="H1474" s="46" t="str">
        <f>VLOOKUP(C1474,[1]業者一覧!_xlnm.Database,12,FALSE)</f>
        <v>前田 和夫</v>
      </c>
      <c r="I1474" s="46" t="str">
        <f>VLOOKUP(C1474,[1]業者一覧!_xlnm.Database,13,FALSE)</f>
        <v>ﾏｴﾀﾞｶｲﾊﾂ</v>
      </c>
      <c r="J1474" s="29">
        <f>VLOOKUP(C1474,[1]業者一覧!_xlnm.Database,16,FALSE)</f>
        <v>8120064</v>
      </c>
      <c r="K1474" s="43" t="str">
        <f>VLOOKUP(C1474,[1]業者一覧!_xlnm.Database,17,FALSE)</f>
        <v>福岡県福岡市東区松田3-10-13</v>
      </c>
      <c r="L1474" s="47" t="str">
        <f>VLOOKUP(C1474,[1]業者一覧!_xlnm.Database,18,FALSE)</f>
        <v>092-623-0053</v>
      </c>
      <c r="M1474" s="48" t="str">
        <f>VLOOKUP(C1474,[1]業者一覧!_xlnm.Database,19,FALSE)</f>
        <v>佐外</v>
      </c>
      <c r="N1474" s="49"/>
      <c r="O1474" s="50"/>
      <c r="P1474" s="50"/>
      <c r="Q1474" s="50"/>
      <c r="R1474" s="51"/>
      <c r="S1474" s="52" t="s">
        <v>38</v>
      </c>
      <c r="T1474" s="50"/>
      <c r="U1474" s="50" t="s">
        <v>38</v>
      </c>
      <c r="V1474" s="50"/>
      <c r="W1474" s="51"/>
      <c r="X1474" s="53"/>
      <c r="Y1474" s="52"/>
      <c r="Z1474" s="50" t="s">
        <v>38</v>
      </c>
      <c r="AA1474" s="50" t="s">
        <v>38</v>
      </c>
      <c r="AB1474" s="50"/>
      <c r="AC1474" s="51" t="s">
        <v>39</v>
      </c>
      <c r="AD1474" s="54"/>
      <c r="AE1474" s="50"/>
      <c r="AF1474" s="50"/>
      <c r="AG1474" s="51"/>
      <c r="AH1474" s="54"/>
      <c r="AI1474" s="54"/>
      <c r="AJ1474" s="53"/>
      <c r="AK1474" s="55">
        <f t="shared" si="107"/>
        <v>5</v>
      </c>
      <c r="AL1474" s="56" t="s">
        <v>66</v>
      </c>
    </row>
    <row r="1475" spans="1:40" ht="37.5" customHeight="1">
      <c r="A1475" s="22">
        <f>VLOOKUP(C1475,[1]業者一覧!_xlnm.Database,3,FALSE)</f>
        <v>0</v>
      </c>
      <c r="B1475" s="22">
        <f>VLOOKUP(C1475,[1]業者一覧!_xlnm.Database,11,FALSE)</f>
        <v>3</v>
      </c>
      <c r="C1475" s="23">
        <v>3402</v>
      </c>
      <c r="D1475" s="42" t="str">
        <f t="shared" si="108"/>
        <v>04103003402</v>
      </c>
      <c r="E1475" s="43" t="str">
        <f>VLOOKUP(C1475,[1]業者一覧!_xlnm.Database,2,FALSE)</f>
        <v>㈱前田環境クリーン</v>
      </c>
      <c r="F1475" s="44">
        <f>VLOOKUP(C1475,[1]業者一覧!_xlnm.Database,4,FALSE)</f>
        <v>42086</v>
      </c>
      <c r="G1475" s="45">
        <f t="shared" si="109"/>
        <v>43912</v>
      </c>
      <c r="H1475" s="46" t="str">
        <f>VLOOKUP(C1475,[1]業者一覧!_xlnm.Database,12,FALSE)</f>
        <v>前田 五雄</v>
      </c>
      <c r="I1475" s="46" t="str">
        <f>VLOOKUP(C1475,[1]業者一覧!_xlnm.Database,13,FALSE)</f>
        <v>ﾏｴﾀﾞｶﾝｷｮｳｸﾘｰﾝ</v>
      </c>
      <c r="J1475" s="29">
        <f>VLOOKUP(C1475,[1]業者一覧!_xlnm.Database,16,FALSE)</f>
        <v>8614134</v>
      </c>
      <c r="K1475" s="43" t="str">
        <f>VLOOKUP(C1475,[1]業者一覧!_xlnm.Database,17,FALSE)</f>
        <v>熊本県熊本市南区刈草2-2-11</v>
      </c>
      <c r="L1475" s="47" t="str">
        <f>VLOOKUP(C1475,[1]業者一覧!_xlnm.Database,18,FALSE)</f>
        <v>096-358-5900</v>
      </c>
      <c r="M1475" s="48" t="str">
        <f>VLOOKUP(C1475,[1]業者一覧!_xlnm.Database,19,FALSE)</f>
        <v>鳥外</v>
      </c>
      <c r="N1475" s="54"/>
      <c r="O1475" s="50"/>
      <c r="P1475" s="50"/>
      <c r="Q1475" s="50"/>
      <c r="R1475" s="51"/>
      <c r="S1475" s="52" t="s">
        <v>38</v>
      </c>
      <c r="T1475" s="50" t="s">
        <v>38</v>
      </c>
      <c r="U1475" s="50" t="s">
        <v>38</v>
      </c>
      <c r="V1475" s="50" t="s">
        <v>38</v>
      </c>
      <c r="W1475" s="51"/>
      <c r="X1475" s="53"/>
      <c r="Y1475" s="52" t="s">
        <v>38</v>
      </c>
      <c r="Z1475" s="50" t="s">
        <v>38</v>
      </c>
      <c r="AA1475" s="50" t="s">
        <v>38</v>
      </c>
      <c r="AB1475" s="50"/>
      <c r="AC1475" s="51" t="s">
        <v>38</v>
      </c>
      <c r="AD1475" s="54"/>
      <c r="AE1475" s="50"/>
      <c r="AF1475" s="50"/>
      <c r="AG1475" s="51"/>
      <c r="AH1475" s="54" t="s">
        <v>38</v>
      </c>
      <c r="AI1475" s="54"/>
      <c r="AJ1475" s="53"/>
      <c r="AK1475" s="55">
        <f t="shared" si="107"/>
        <v>8</v>
      </c>
      <c r="AL1475" s="56"/>
    </row>
    <row r="1476" spans="1:40" ht="37.5" customHeight="1">
      <c r="A1476" s="22">
        <f>VLOOKUP(C1476,[1]業者一覧!_xlnm.Database,3,FALSE)</f>
        <v>0</v>
      </c>
      <c r="B1476" s="22">
        <f>VLOOKUP(C1476,[1]業者一覧!_xlnm.Database,11,FALSE)</f>
        <v>7</v>
      </c>
      <c r="C1476" s="23">
        <v>146409</v>
      </c>
      <c r="D1476" s="24" t="str">
        <f t="shared" si="108"/>
        <v>04107146409</v>
      </c>
      <c r="E1476" s="25" t="str">
        <f>VLOOKUP(C1476,[1]業者一覧!_xlnm.Database,2,FALSE)</f>
        <v>前田建設㈲</v>
      </c>
      <c r="F1476" s="26">
        <f>VLOOKUP(C1476,[1]業者一覧!_xlnm.Database,4,FALSE)</f>
        <v>43458</v>
      </c>
      <c r="G1476" s="27">
        <f t="shared" si="109"/>
        <v>45283</v>
      </c>
      <c r="H1476" s="28" t="str">
        <f>VLOOKUP(C1476,[1]業者一覧!_xlnm.Database,12,FALSE)</f>
        <v>前田 一也</v>
      </c>
      <c r="I1476" s="28" t="str">
        <f>VLOOKUP(C1476,[1]業者一覧!_xlnm.Database,13,FALSE)</f>
        <v>ﾏｴﾀﾞｹﾝｾﾂ</v>
      </c>
      <c r="J1476" s="29">
        <f>VLOOKUP(C1476,[1]業者一覧!_xlnm.Database,16,FALSE)</f>
        <v>8430152</v>
      </c>
      <c r="K1476" s="25" t="str">
        <f>VLOOKUP(C1476,[1]業者一覧!_xlnm.Database,17,FALSE)</f>
        <v>佐賀県武雄市若木町大字本部16130-2</v>
      </c>
      <c r="L1476" s="30" t="str">
        <f>VLOOKUP(C1476,[1]業者一覧!_xlnm.Database,18,FALSE)</f>
        <v>0954-26-3135</v>
      </c>
      <c r="M1476" s="31" t="str">
        <f>VLOOKUP(C1476,[1]業者一覧!_xlnm.Database,19,FALSE)</f>
        <v>杵内</v>
      </c>
      <c r="N1476" s="38"/>
      <c r="O1476" s="33" t="s">
        <v>38</v>
      </c>
      <c r="P1476" s="33" t="s">
        <v>38</v>
      </c>
      <c r="Q1476" s="33"/>
      <c r="R1476" s="34"/>
      <c r="S1476" s="35" t="s">
        <v>38</v>
      </c>
      <c r="T1476" s="33" t="s">
        <v>38</v>
      </c>
      <c r="U1476" s="33" t="s">
        <v>38</v>
      </c>
      <c r="V1476" s="33" t="s">
        <v>38</v>
      </c>
      <c r="W1476" s="34"/>
      <c r="X1476" s="41"/>
      <c r="Y1476" s="35" t="s">
        <v>38</v>
      </c>
      <c r="Z1476" s="33" t="s">
        <v>38</v>
      </c>
      <c r="AA1476" s="33" t="s">
        <v>38</v>
      </c>
      <c r="AB1476" s="33"/>
      <c r="AC1476" s="34" t="s">
        <v>38</v>
      </c>
      <c r="AD1476" s="38"/>
      <c r="AE1476" s="33"/>
      <c r="AF1476" s="33"/>
      <c r="AG1476" s="34"/>
      <c r="AH1476" s="38" t="s">
        <v>38</v>
      </c>
      <c r="AI1476" s="38"/>
      <c r="AJ1476" s="41"/>
      <c r="AK1476" s="39">
        <f t="shared" si="107"/>
        <v>10</v>
      </c>
      <c r="AL1476" s="40"/>
    </row>
    <row r="1477" spans="1:40" ht="37.5" customHeight="1">
      <c r="A1477" s="22">
        <f>VLOOKUP(C1477,[1]業者一覧!_xlnm.Database,3,FALSE)</f>
        <v>0</v>
      </c>
      <c r="B1477" s="22">
        <f>VLOOKUP(C1477,[1]業者一覧!_xlnm.Database,11,FALSE)</f>
        <v>3</v>
      </c>
      <c r="C1477" s="23">
        <v>1878</v>
      </c>
      <c r="D1477" s="42" t="str">
        <f t="shared" si="108"/>
        <v>04103001878</v>
      </c>
      <c r="E1477" s="43" t="str">
        <f>VLOOKUP(C1477,[1]業者一覧!_xlnm.Database,2,FALSE)</f>
        <v>前田興業㈱</v>
      </c>
      <c r="F1477" s="44">
        <f>VLOOKUP(C1477,[1]業者一覧!_xlnm.Database,4,FALSE)</f>
        <v>43123</v>
      </c>
      <c r="G1477" s="45">
        <f t="shared" si="109"/>
        <v>44948</v>
      </c>
      <c r="H1477" s="46" t="str">
        <f>VLOOKUP(C1477,[1]業者一覧!_xlnm.Database,12,FALSE)</f>
        <v>前田 整男</v>
      </c>
      <c r="I1477" s="46" t="str">
        <f>VLOOKUP(C1477,[1]業者一覧!_xlnm.Database,13,FALSE)</f>
        <v>ﾏｴﾀﾞｺｳｷﾞｮｳ</v>
      </c>
      <c r="J1477" s="29">
        <f>VLOOKUP(C1477,[1]業者一覧!_xlnm.Database,16,FALSE)</f>
        <v>8070831</v>
      </c>
      <c r="K1477" s="43" t="str">
        <f>VLOOKUP(C1477,[1]業者一覧!_xlnm.Database,17,FALSE)</f>
        <v>福岡県北九州市八幡西区大字則松220-1</v>
      </c>
      <c r="L1477" s="47" t="str">
        <f>VLOOKUP(C1477,[1]業者一覧!_xlnm.Database,18,FALSE)</f>
        <v>093-695-2010</v>
      </c>
      <c r="M1477" s="48" t="str">
        <f>VLOOKUP(C1477,[1]業者一覧!_xlnm.Database,19,FALSE)</f>
        <v>鳥外</v>
      </c>
      <c r="N1477" s="54"/>
      <c r="O1477" s="50" t="s">
        <v>38</v>
      </c>
      <c r="P1477" s="50" t="s">
        <v>38</v>
      </c>
      <c r="Q1477" s="50" t="s">
        <v>38</v>
      </c>
      <c r="R1477" s="51" t="s">
        <v>38</v>
      </c>
      <c r="S1477" s="52"/>
      <c r="T1477" s="50"/>
      <c r="U1477" s="50"/>
      <c r="V1477" s="50"/>
      <c r="W1477" s="51"/>
      <c r="X1477" s="53"/>
      <c r="Y1477" s="52"/>
      <c r="Z1477" s="50"/>
      <c r="AA1477" s="50"/>
      <c r="AB1477" s="50"/>
      <c r="AC1477" s="51"/>
      <c r="AD1477" s="54"/>
      <c r="AE1477" s="50"/>
      <c r="AF1477" s="50"/>
      <c r="AG1477" s="51"/>
      <c r="AH1477" s="54"/>
      <c r="AI1477" s="54"/>
      <c r="AJ1477" s="53"/>
      <c r="AK1477" s="55">
        <f t="shared" si="107"/>
        <v>4</v>
      </c>
      <c r="AL1477" s="56"/>
    </row>
    <row r="1478" spans="1:40" ht="37.5" customHeight="1">
      <c r="A1478" s="22">
        <f>VLOOKUP(C1478,[1]業者一覧!_xlnm.Database,3,FALSE)</f>
        <v>0</v>
      </c>
      <c r="B1478" s="22">
        <f>VLOOKUP(C1478,[1]業者一覧!_xlnm.Database,11,FALSE)</f>
        <v>3</v>
      </c>
      <c r="C1478" s="23">
        <v>8600</v>
      </c>
      <c r="D1478" s="42" t="str">
        <f t="shared" si="108"/>
        <v>04103008600</v>
      </c>
      <c r="E1478" s="43" t="str">
        <f>VLOOKUP(C1478,[1]業者一覧!_xlnm.Database,2,FALSE)</f>
        <v>㈱前田産業</v>
      </c>
      <c r="F1478" s="44">
        <f>VLOOKUP(C1478,[1]業者一覧!_xlnm.Database,4,FALSE)</f>
        <v>43519</v>
      </c>
      <c r="G1478" s="45">
        <f t="shared" si="109"/>
        <v>45344</v>
      </c>
      <c r="H1478" s="46" t="str">
        <f>VLOOKUP(C1478,[1]業者一覧!_xlnm.Database,12,FALSE)</f>
        <v>木村 洋一郎</v>
      </c>
      <c r="I1478" s="46" t="str">
        <f>VLOOKUP(C1478,[1]業者一覧!_xlnm.Database,13,FALSE)</f>
        <v>ﾏｴﾀﾞｻﾝｷﾞｮｳ</v>
      </c>
      <c r="J1478" s="29">
        <f>VLOOKUP(C1478,[1]業者一覧!_xlnm.Database,16,FALSE)</f>
        <v>8614133</v>
      </c>
      <c r="K1478" s="43" t="str">
        <f>VLOOKUP(C1478,[1]業者一覧!_xlnm.Database,17,FALSE)</f>
        <v>熊本県熊本市西区城山下代3-84,85,86、熊本県宇城市松橋町浦川内1641-1</v>
      </c>
      <c r="L1478" s="47" t="str">
        <f>VLOOKUP(C1478,[1]業者一覧!_xlnm.Database,18,FALSE)</f>
        <v>096-358-6600</v>
      </c>
      <c r="M1478" s="48" t="str">
        <f>VLOOKUP(C1478,[1]業者一覧!_xlnm.Database,19,FALSE)</f>
        <v>佐外</v>
      </c>
      <c r="N1478" s="54"/>
      <c r="O1478" s="50"/>
      <c r="P1478" s="50"/>
      <c r="Q1478" s="50"/>
      <c r="R1478" s="51"/>
      <c r="S1478" s="52" t="s">
        <v>38</v>
      </c>
      <c r="T1478" s="50" t="s">
        <v>38</v>
      </c>
      <c r="U1478" s="50" t="s">
        <v>38</v>
      </c>
      <c r="V1478" s="50" t="s">
        <v>38</v>
      </c>
      <c r="W1478" s="51"/>
      <c r="X1478" s="53"/>
      <c r="Y1478" s="52" t="s">
        <v>38</v>
      </c>
      <c r="Z1478" s="50" t="s">
        <v>38</v>
      </c>
      <c r="AA1478" s="50" t="s">
        <v>38</v>
      </c>
      <c r="AB1478" s="50"/>
      <c r="AC1478" s="51" t="s">
        <v>38</v>
      </c>
      <c r="AD1478" s="54"/>
      <c r="AE1478" s="50"/>
      <c r="AF1478" s="50"/>
      <c r="AG1478" s="51"/>
      <c r="AH1478" s="54" t="s">
        <v>38</v>
      </c>
      <c r="AI1478" s="54" t="s">
        <v>40</v>
      </c>
      <c r="AJ1478" s="53"/>
      <c r="AK1478" s="55">
        <f t="shared" si="107"/>
        <v>8</v>
      </c>
      <c r="AL1478" s="56"/>
    </row>
    <row r="1479" spans="1:40" ht="37.5" customHeight="1">
      <c r="A1479" s="22">
        <f>VLOOKUP(C1479,[1]業者一覧!_xlnm.Database,3,FALSE)</f>
        <v>0</v>
      </c>
      <c r="B1479" s="22">
        <f>VLOOKUP(C1479,[1]業者一覧!_xlnm.Database,11,FALSE)</f>
        <v>7</v>
      </c>
      <c r="C1479" s="23">
        <v>143205</v>
      </c>
      <c r="D1479" s="24" t="str">
        <f>0&amp;41&amp;A1479&amp;B1479&amp;VLOOKUP(C1479,桁合わせ,2)&amp;C1479</f>
        <v>04107143205</v>
      </c>
      <c r="E1479" s="25" t="str">
        <f>VLOOKUP(C1479,[1]業者一覧!_xlnm.Database,2,FALSE)</f>
        <v>㈱前田商店</v>
      </c>
      <c r="F1479" s="26">
        <f>VLOOKUP(C1479,[1]業者一覧!_xlnm.Database,4,FALSE)</f>
        <v>43320</v>
      </c>
      <c r="G1479" s="27">
        <f>EDATE(F1479,60)-1</f>
        <v>45145</v>
      </c>
      <c r="H1479" s="28" t="str">
        <f>VLOOKUP(C1479,[1]業者一覧!_xlnm.Database,12,FALSE)</f>
        <v>前田 憲治</v>
      </c>
      <c r="I1479" s="28" t="str">
        <f>VLOOKUP(C1479,[1]業者一覧!_xlnm.Database,13,FALSE)</f>
        <v>ﾏｴﾀﾞｼｮｳﾃﾝ</v>
      </c>
      <c r="J1479" s="29">
        <f>VLOOKUP(C1479,[1]業者一覧!_xlnm.Database,16,FALSE)</f>
        <v>8570018</v>
      </c>
      <c r="K1479" s="25" t="str">
        <f>VLOOKUP(C1479,[1]業者一覧!_xlnm.Database,17,FALSE)</f>
        <v>長崎県佐世保市横尾町145</v>
      </c>
      <c r="L1479" s="30" t="str">
        <f>VLOOKUP(C1479,[1]業者一覧!_xlnm.Database,18,FALSE)</f>
        <v>0956-22-7941</v>
      </c>
      <c r="M1479" s="31" t="str">
        <f>VLOOKUP(C1479,[1]業者一覧!_xlnm.Database,19,FALSE)</f>
        <v>杵外</v>
      </c>
      <c r="N1479" s="32" t="s">
        <v>38</v>
      </c>
      <c r="O1479" s="33" t="s">
        <v>38</v>
      </c>
      <c r="P1479" s="33" t="s">
        <v>38</v>
      </c>
      <c r="Q1479" s="33"/>
      <c r="R1479" s="34"/>
      <c r="S1479" s="35" t="s">
        <v>38</v>
      </c>
      <c r="T1479" s="33" t="s">
        <v>38</v>
      </c>
      <c r="U1479" s="33" t="s">
        <v>38</v>
      </c>
      <c r="V1479" s="33" t="s">
        <v>38</v>
      </c>
      <c r="W1479" s="34" t="s">
        <v>38</v>
      </c>
      <c r="X1479" s="41"/>
      <c r="Y1479" s="35" t="s">
        <v>38</v>
      </c>
      <c r="Z1479" s="33" t="s">
        <v>38</v>
      </c>
      <c r="AA1479" s="33" t="s">
        <v>38</v>
      </c>
      <c r="AB1479" s="33" t="s">
        <v>38</v>
      </c>
      <c r="AC1479" s="34" t="s">
        <v>38</v>
      </c>
      <c r="AD1479" s="38"/>
      <c r="AE1479" s="33"/>
      <c r="AF1479" s="33" t="s">
        <v>38</v>
      </c>
      <c r="AG1479" s="34"/>
      <c r="AH1479" s="38"/>
      <c r="AI1479" s="38"/>
      <c r="AJ1479" s="41"/>
      <c r="AK1479" s="39">
        <f>COUNTA(N1479:AG1479)</f>
        <v>14</v>
      </c>
      <c r="AL1479" s="40"/>
    </row>
    <row r="1480" spans="1:40" ht="37.5" customHeight="1">
      <c r="A1480" s="22">
        <f>VLOOKUP(C1480,[1]業者一覧!_xlnm.Database,3,FALSE)</f>
        <v>0</v>
      </c>
      <c r="B1480" s="22">
        <f>VLOOKUP(C1480,[1]業者一覧!_xlnm.Database,11,FALSE)</f>
        <v>5</v>
      </c>
      <c r="C1480" s="23">
        <v>211033</v>
      </c>
      <c r="D1480" s="24" t="str">
        <f t="shared" si="108"/>
        <v>04105211033</v>
      </c>
      <c r="E1480" s="25" t="str">
        <f>VLOOKUP(C1480,[1]業者一覧!_xlnm.Database,2,FALSE)</f>
        <v>前田 義長</v>
      </c>
      <c r="F1480" s="26">
        <f>VLOOKUP(C1480,[1]業者一覧!_xlnm.Database,4,FALSE)</f>
        <v>43727</v>
      </c>
      <c r="G1480" s="27">
        <f t="shared" si="109"/>
        <v>45553</v>
      </c>
      <c r="H1480" s="28" t="str">
        <f>VLOOKUP(C1480,[1]業者一覧!_xlnm.Database,12,FALSE)</f>
        <v>前田 義長</v>
      </c>
      <c r="I1480" s="28" t="str">
        <f>VLOOKUP(C1480,[1]業者一覧!_xlnm.Database,13,FALSE)</f>
        <v>ﾏｴﾀﾞﾖｼﾅｶﾞ</v>
      </c>
      <c r="J1480" s="29">
        <f>VLOOKUP(C1480,[1]業者一覧!_xlnm.Database,16,FALSE)</f>
        <v>8471201</v>
      </c>
      <c r="K1480" s="25" t="str">
        <f>VLOOKUP(C1480,[1]業者一覧!_xlnm.Database,17,FALSE)</f>
        <v>佐賀県唐津市北波多徳須恵1161-2</v>
      </c>
      <c r="L1480" s="30" t="str">
        <f>VLOOKUP(C1480,[1]業者一覧!_xlnm.Database,18,FALSE)</f>
        <v>0955-64-2254</v>
      </c>
      <c r="M1480" s="31" t="str">
        <f>VLOOKUP(C1480,[1]業者一覧!_xlnm.Database,19,FALSE)</f>
        <v>唐内</v>
      </c>
      <c r="N1480" s="32" t="s">
        <v>38</v>
      </c>
      <c r="O1480" s="33" t="s">
        <v>38</v>
      </c>
      <c r="P1480" s="33" t="s">
        <v>38</v>
      </c>
      <c r="Q1480" s="33" t="s">
        <v>40</v>
      </c>
      <c r="R1480" s="34" t="s">
        <v>40</v>
      </c>
      <c r="S1480" s="35" t="s">
        <v>38</v>
      </c>
      <c r="T1480" s="33" t="s">
        <v>38</v>
      </c>
      <c r="U1480" s="33" t="s">
        <v>38</v>
      </c>
      <c r="V1480" s="33" t="s">
        <v>38</v>
      </c>
      <c r="W1480" s="34" t="s">
        <v>38</v>
      </c>
      <c r="X1480" s="41"/>
      <c r="Y1480" s="35" t="s">
        <v>38</v>
      </c>
      <c r="Z1480" s="33" t="s">
        <v>38</v>
      </c>
      <c r="AA1480" s="33" t="s">
        <v>38</v>
      </c>
      <c r="AB1480" s="33" t="s">
        <v>38</v>
      </c>
      <c r="AC1480" s="34" t="s">
        <v>38</v>
      </c>
      <c r="AD1480" s="38"/>
      <c r="AE1480" s="33"/>
      <c r="AF1480" s="33" t="s">
        <v>38</v>
      </c>
      <c r="AG1480" s="34"/>
      <c r="AH1480" s="38" t="s">
        <v>40</v>
      </c>
      <c r="AI1480" s="38" t="s">
        <v>40</v>
      </c>
      <c r="AJ1480" s="41" t="s">
        <v>40</v>
      </c>
      <c r="AK1480" s="39">
        <f t="shared" si="107"/>
        <v>16</v>
      </c>
      <c r="AL1480" s="40"/>
    </row>
    <row r="1481" spans="1:40" ht="37.5" customHeight="1">
      <c r="A1481" s="22">
        <f>VLOOKUP(C1481,[1]業者一覧!_xlnm.Database,3,FALSE)</f>
        <v>0</v>
      </c>
      <c r="B1481" s="22">
        <f>VLOOKUP(C1481,[1]業者一覧!_xlnm.Database,11,FALSE)</f>
        <v>1</v>
      </c>
      <c r="C1481" s="23">
        <v>101887</v>
      </c>
      <c r="D1481" s="42" t="str">
        <f t="shared" si="108"/>
        <v>04101101887</v>
      </c>
      <c r="E1481" s="43" t="str">
        <f>VLOOKUP(C1481,[1]業者一覧!_xlnm.Database,2,FALSE)</f>
        <v>㈱政工務店</v>
      </c>
      <c r="F1481" s="44">
        <f>VLOOKUP(C1481,[1]業者一覧!_xlnm.Database,4,FALSE)</f>
        <v>43135</v>
      </c>
      <c r="G1481" s="45">
        <f t="shared" si="109"/>
        <v>44960</v>
      </c>
      <c r="H1481" s="46" t="str">
        <f>VLOOKUP(C1481,[1]業者一覧!_xlnm.Database,12,FALSE)</f>
        <v>寺尾 誠</v>
      </c>
      <c r="I1481" s="46" t="str">
        <f>VLOOKUP(C1481,[1]業者一覧!_xlnm.Database,13,FALSE)</f>
        <v>ﾏｻｺｳﾑﾃﾝ</v>
      </c>
      <c r="J1481" s="29">
        <f>VLOOKUP(C1481,[1]業者一覧!_xlnm.Database,16,FALSE)</f>
        <v>8490302</v>
      </c>
      <c r="K1481" s="43" t="str">
        <f>VLOOKUP(C1481,[1]業者一覧!_xlnm.Database,17,FALSE)</f>
        <v>佐賀県小城市牛津町柿樋瀬389-1</v>
      </c>
      <c r="L1481" s="47" t="str">
        <f>VLOOKUP(C1481,[1]業者一覧!_xlnm.Database,18,FALSE)</f>
        <v>0952-66-3131</v>
      </c>
      <c r="M1481" s="48" t="str">
        <f>VLOOKUP(C1481,[1]業者一覧!_xlnm.Database,19,FALSE)</f>
        <v>佐内</v>
      </c>
      <c r="N1481" s="49"/>
      <c r="O1481" s="50" t="s">
        <v>38</v>
      </c>
      <c r="P1481" s="50"/>
      <c r="Q1481" s="50"/>
      <c r="R1481" s="51"/>
      <c r="S1481" s="52" t="s">
        <v>38</v>
      </c>
      <c r="T1481" s="50" t="s">
        <v>38</v>
      </c>
      <c r="U1481" s="50" t="s">
        <v>38</v>
      </c>
      <c r="V1481" s="50" t="s">
        <v>38</v>
      </c>
      <c r="W1481" s="51"/>
      <c r="X1481" s="53"/>
      <c r="Y1481" s="52" t="s">
        <v>38</v>
      </c>
      <c r="Z1481" s="50" t="s">
        <v>38</v>
      </c>
      <c r="AA1481" s="50" t="s">
        <v>38</v>
      </c>
      <c r="AB1481" s="50"/>
      <c r="AC1481" s="51" t="s">
        <v>38</v>
      </c>
      <c r="AD1481" s="54"/>
      <c r="AE1481" s="50"/>
      <c r="AF1481" s="50"/>
      <c r="AG1481" s="51"/>
      <c r="AH1481" s="54"/>
      <c r="AI1481" s="54" t="s">
        <v>38</v>
      </c>
      <c r="AJ1481" s="53"/>
      <c r="AK1481" s="55">
        <f t="shared" si="107"/>
        <v>9</v>
      </c>
      <c r="AL1481" s="56"/>
    </row>
    <row r="1482" spans="1:40" ht="37.5" customHeight="1">
      <c r="A1482" s="22">
        <f>VLOOKUP(C1482,[1]業者一覧!_xlnm.Database,3,FALSE)</f>
        <v>0</v>
      </c>
      <c r="B1482" s="22">
        <f>VLOOKUP(C1482,[1]業者一覧!_xlnm.Database,11,FALSE)</f>
        <v>1</v>
      </c>
      <c r="C1482" s="23">
        <v>179513</v>
      </c>
      <c r="D1482" s="42" t="str">
        <f t="shared" si="108"/>
        <v>04101179513</v>
      </c>
      <c r="E1482" s="43" t="str">
        <f>VLOOKUP(C1482,[1]業者一覧!_xlnm.Database,2,FALSE)</f>
        <v>㈱マサル工業</v>
      </c>
      <c r="F1482" s="44">
        <f>VLOOKUP(C1482,[1]業者一覧!_xlnm.Database,4,FALSE)</f>
        <v>41906</v>
      </c>
      <c r="G1482" s="45">
        <f t="shared" si="109"/>
        <v>43731</v>
      </c>
      <c r="H1482" s="46" t="str">
        <f>VLOOKUP(C1482,[1]業者一覧!_xlnm.Database,12,FALSE)</f>
        <v>松尾 優作</v>
      </c>
      <c r="I1482" s="46" t="str">
        <f>VLOOKUP(C1482,[1]業者一覧!_xlnm.Database,13,FALSE)</f>
        <v>ﾏｻﾙｺｳｷﾞｮｳ</v>
      </c>
      <c r="J1482" s="29">
        <f>VLOOKUP(C1482,[1]業者一覧!_xlnm.Database,16,FALSE)</f>
        <v>8400864</v>
      </c>
      <c r="K1482" s="43" t="str">
        <f>VLOOKUP(C1482,[1]業者一覧!_xlnm.Database,17,FALSE)</f>
        <v>佐賀県佐賀市嘉瀬町大字荻野399-5</v>
      </c>
      <c r="L1482" s="47" t="str">
        <f>VLOOKUP(C1482,[1]業者一覧!_xlnm.Database,18,FALSE)</f>
        <v>0952-37-7318</v>
      </c>
      <c r="M1482" s="48" t="str">
        <f>VLOOKUP(C1482,[1]業者一覧!_xlnm.Database,19,FALSE)</f>
        <v>佐内</v>
      </c>
      <c r="N1482" s="49" t="s">
        <v>38</v>
      </c>
      <c r="O1482" s="50" t="s">
        <v>38</v>
      </c>
      <c r="P1482" s="50" t="s">
        <v>38</v>
      </c>
      <c r="Q1482" s="50"/>
      <c r="R1482" s="51"/>
      <c r="S1482" s="52" t="s">
        <v>38</v>
      </c>
      <c r="T1482" s="50" t="s">
        <v>38</v>
      </c>
      <c r="U1482" s="50" t="s">
        <v>38</v>
      </c>
      <c r="V1482" s="50" t="s">
        <v>38</v>
      </c>
      <c r="W1482" s="51" t="s">
        <v>38</v>
      </c>
      <c r="X1482" s="53"/>
      <c r="Y1482" s="52" t="s">
        <v>38</v>
      </c>
      <c r="Z1482" s="50" t="s">
        <v>38</v>
      </c>
      <c r="AA1482" s="50" t="s">
        <v>38</v>
      </c>
      <c r="AB1482" s="50"/>
      <c r="AC1482" s="51" t="s">
        <v>38</v>
      </c>
      <c r="AD1482" s="54" t="s">
        <v>38</v>
      </c>
      <c r="AE1482" s="50" t="s">
        <v>38</v>
      </c>
      <c r="AF1482" s="50"/>
      <c r="AG1482" s="51"/>
      <c r="AH1482" s="54"/>
      <c r="AI1482" s="54"/>
      <c r="AJ1482" s="53"/>
      <c r="AK1482" s="55">
        <f t="shared" si="107"/>
        <v>14</v>
      </c>
      <c r="AL1482" s="56"/>
    </row>
    <row r="1483" spans="1:40" ht="37.5" customHeight="1">
      <c r="A1483" s="22">
        <f>VLOOKUP(C1483,[1]業者一覧!_xlnm.Database,3,FALSE)</f>
        <v>0</v>
      </c>
      <c r="B1483" s="22">
        <f>VLOOKUP(C1483,[1]業者一覧!_xlnm.Database,11,FALSE)</f>
        <v>3</v>
      </c>
      <c r="C1483" s="23">
        <v>184614</v>
      </c>
      <c r="D1483" s="24" t="str">
        <f t="shared" si="108"/>
        <v>04103184614</v>
      </c>
      <c r="E1483" s="25" t="str">
        <f>VLOOKUP(C1483,[1]業者一覧!_xlnm.Database,2,FALSE)</f>
        <v>㈱真島建設</v>
      </c>
      <c r="F1483" s="26">
        <f>VLOOKUP(C1483,[1]業者一覧!_xlnm.Database,4,FALSE)</f>
        <v>42229</v>
      </c>
      <c r="G1483" s="27">
        <f t="shared" si="109"/>
        <v>44055</v>
      </c>
      <c r="H1483" s="28" t="str">
        <f>VLOOKUP(C1483,[1]業者一覧!_xlnm.Database,12,FALSE)</f>
        <v>眞島 潤一</v>
      </c>
      <c r="I1483" s="28" t="str">
        <f>VLOOKUP(C1483,[1]業者一覧!_xlnm.Database,13,FALSE)</f>
        <v>ﾏｼﾏｹﾝｾﾂ</v>
      </c>
      <c r="J1483" s="29" t="str">
        <f>VLOOKUP(C1483,[1]業者一覧!_xlnm.Database,16,FALSE)</f>
        <v>849-0102</v>
      </c>
      <c r="K1483" s="25" t="str">
        <f>VLOOKUP(C1483,[1]業者一覧!_xlnm.Database,17,FALSE)</f>
        <v>佐賀県三養基郡みやき町大字簑原2934-6</v>
      </c>
      <c r="L1483" s="30" t="str">
        <f>VLOOKUP(C1483,[1]業者一覧!_xlnm.Database,18,FALSE)</f>
        <v>0942-94-2759</v>
      </c>
      <c r="M1483" s="31" t="str">
        <f>VLOOKUP(C1483,[1]業者一覧!_xlnm.Database,19,FALSE)</f>
        <v>鳥内</v>
      </c>
      <c r="N1483" s="32" t="s">
        <v>38</v>
      </c>
      <c r="O1483" s="33" t="s">
        <v>39</v>
      </c>
      <c r="P1483" s="33"/>
      <c r="Q1483" s="33"/>
      <c r="R1483" s="34"/>
      <c r="S1483" s="35" t="s">
        <v>38</v>
      </c>
      <c r="T1483" s="33" t="s">
        <v>38</v>
      </c>
      <c r="U1483" s="33" t="s">
        <v>38</v>
      </c>
      <c r="V1483" s="33" t="s">
        <v>38</v>
      </c>
      <c r="W1483" s="34"/>
      <c r="X1483" s="41"/>
      <c r="Y1483" s="35"/>
      <c r="Z1483" s="33" t="s">
        <v>38</v>
      </c>
      <c r="AA1483" s="33" t="s">
        <v>39</v>
      </c>
      <c r="AB1483" s="33"/>
      <c r="AC1483" s="34" t="s">
        <v>38</v>
      </c>
      <c r="AD1483" s="38"/>
      <c r="AE1483" s="33"/>
      <c r="AF1483" s="33"/>
      <c r="AG1483" s="34"/>
      <c r="AH1483" s="38" t="s">
        <v>38</v>
      </c>
      <c r="AI1483" s="38"/>
      <c r="AJ1483" s="41"/>
      <c r="AK1483" s="39">
        <f t="shared" si="107"/>
        <v>9</v>
      </c>
      <c r="AL1483" s="40" t="s">
        <v>154</v>
      </c>
    </row>
    <row r="1484" spans="1:40" ht="37.5" customHeight="1">
      <c r="A1484" s="22">
        <f>VLOOKUP(C1484,[1]業者一覧!_xlnm.Database,3,FALSE)</f>
        <v>0</v>
      </c>
      <c r="B1484" s="22">
        <f>VLOOKUP(C1484,[1]業者一覧!_xlnm.Database,11,FALSE)</f>
        <v>3</v>
      </c>
      <c r="C1484" s="23">
        <v>55243</v>
      </c>
      <c r="D1484" s="42" t="str">
        <f t="shared" si="108"/>
        <v>04103055243</v>
      </c>
      <c r="E1484" s="43" t="str">
        <f>VLOOKUP(C1484,[1]業者一覧!_xlnm.Database,2,FALSE)</f>
        <v>㈲益商会</v>
      </c>
      <c r="F1484" s="44">
        <f>VLOOKUP(C1484,[1]業者一覧!_xlnm.Database,4,FALSE)</f>
        <v>43414</v>
      </c>
      <c r="G1484" s="45">
        <f t="shared" si="109"/>
        <v>45239</v>
      </c>
      <c r="H1484" s="46" t="str">
        <f>VLOOKUP(C1484,[1]業者一覧!_xlnm.Database,12,FALSE)</f>
        <v>益 栄一</v>
      </c>
      <c r="I1484" s="46" t="str">
        <f>VLOOKUP(C1484,[1]業者一覧!_xlnm.Database,13,FALSE)</f>
        <v>ﾏｽｼｮｳｶｲ</v>
      </c>
      <c r="J1484" s="29">
        <f>VLOOKUP(C1484,[1]業者一覧!_xlnm.Database,16,FALSE)</f>
        <v>8990122</v>
      </c>
      <c r="K1484" s="43" t="str">
        <f>VLOOKUP(C1484,[1]業者一覧!_xlnm.Database,17,FALSE)</f>
        <v>鹿児島県出水市境町1176</v>
      </c>
      <c r="L1484" s="47" t="str">
        <f>VLOOKUP(C1484,[1]業者一覧!_xlnm.Database,18,FALSE)</f>
        <v>0996-67-3875</v>
      </c>
      <c r="M1484" s="48" t="str">
        <f>VLOOKUP(C1484,[1]業者一覧!_xlnm.Database,19,FALSE)</f>
        <v>鳥外</v>
      </c>
      <c r="N1484" s="54"/>
      <c r="O1484" s="50"/>
      <c r="P1484" s="50"/>
      <c r="Q1484" s="50"/>
      <c r="R1484" s="51"/>
      <c r="S1484" s="52" t="s">
        <v>40</v>
      </c>
      <c r="T1484" s="50"/>
      <c r="U1484" s="50"/>
      <c r="V1484" s="50"/>
      <c r="W1484" s="51"/>
      <c r="X1484" s="53"/>
      <c r="Y1484" s="52" t="s">
        <v>40</v>
      </c>
      <c r="Z1484" s="50" t="s">
        <v>40</v>
      </c>
      <c r="AA1484" s="50"/>
      <c r="AB1484" s="50"/>
      <c r="AC1484" s="51"/>
      <c r="AD1484" s="54"/>
      <c r="AE1484" s="50"/>
      <c r="AF1484" s="50"/>
      <c r="AG1484" s="51"/>
      <c r="AH1484" s="54"/>
      <c r="AI1484" s="54"/>
      <c r="AJ1484" s="53"/>
      <c r="AK1484" s="55">
        <f t="shared" si="107"/>
        <v>3</v>
      </c>
      <c r="AL1484" s="56"/>
      <c r="AN1484" s="58"/>
    </row>
    <row r="1485" spans="1:40" ht="19">
      <c r="A1485" s="22">
        <f>VLOOKUP(C1485,[1]業者一覧!_xlnm.Database,3,FALSE)</f>
        <v>0</v>
      </c>
      <c r="B1485" s="22">
        <f>VLOOKUP(C1485,[1]業者一覧!_xlnm.Database,11,FALSE)</f>
        <v>7</v>
      </c>
      <c r="C1485" s="23">
        <v>85853</v>
      </c>
      <c r="D1485" s="42" t="str">
        <f t="shared" si="108"/>
        <v>04107085853</v>
      </c>
      <c r="E1485" s="43" t="str">
        <f>VLOOKUP(C1485,[1]業者一覧!_xlnm.Database,2,FALSE)</f>
        <v>増田建設㈱</v>
      </c>
      <c r="F1485" s="44">
        <f>VLOOKUP(C1485,[1]業者一覧!_xlnm.Database,4,FALSE)</f>
        <v>42913</v>
      </c>
      <c r="G1485" s="45">
        <f t="shared" si="109"/>
        <v>44738</v>
      </c>
      <c r="H1485" s="46" t="str">
        <f>VLOOKUP(C1485,[1]業者一覧!_xlnm.Database,12,FALSE)</f>
        <v>増田 正弘</v>
      </c>
      <c r="I1485" s="46" t="str">
        <f>VLOOKUP(C1485,[1]業者一覧!_xlnm.Database,13,FALSE)</f>
        <v>ﾏｽﾀﾞｹﾝｾﾂ</v>
      </c>
      <c r="J1485" s="29">
        <f>VLOOKUP(C1485,[1]業者一覧!_xlnm.Database,16,FALSE)</f>
        <v>8491602</v>
      </c>
      <c r="K1485" s="43" t="str">
        <f>VLOOKUP(C1485,[1]業者一覧!_xlnm.Database,17,FALSE)</f>
        <v>佐賀県藤津郡太良町大字多良1815</v>
      </c>
      <c r="L1485" s="47" t="str">
        <f>VLOOKUP(C1485,[1]業者一覧!_xlnm.Database,18,FALSE)</f>
        <v>0954-67-0415</v>
      </c>
      <c r="M1485" s="48" t="str">
        <f>VLOOKUP(C1485,[1]業者一覧!_xlnm.Database,19,FALSE)</f>
        <v>杵内</v>
      </c>
      <c r="N1485" s="54" t="s">
        <v>38</v>
      </c>
      <c r="O1485" s="50" t="s">
        <v>38</v>
      </c>
      <c r="P1485" s="50"/>
      <c r="Q1485" s="50"/>
      <c r="R1485" s="51"/>
      <c r="S1485" s="52" t="s">
        <v>38</v>
      </c>
      <c r="T1485" s="50" t="s">
        <v>38</v>
      </c>
      <c r="U1485" s="50" t="s">
        <v>38</v>
      </c>
      <c r="V1485" s="50" t="s">
        <v>38</v>
      </c>
      <c r="W1485" s="51"/>
      <c r="X1485" s="53"/>
      <c r="Y1485" s="52" t="s">
        <v>38</v>
      </c>
      <c r="Z1485" s="50" t="s">
        <v>38</v>
      </c>
      <c r="AA1485" s="50" t="s">
        <v>38</v>
      </c>
      <c r="AB1485" s="50"/>
      <c r="AC1485" s="51" t="s">
        <v>38</v>
      </c>
      <c r="AD1485" s="54"/>
      <c r="AE1485" s="50"/>
      <c r="AF1485" s="50"/>
      <c r="AG1485" s="51"/>
      <c r="AH1485" s="54"/>
      <c r="AI1485" s="54"/>
      <c r="AJ1485" s="53"/>
      <c r="AK1485" s="55">
        <f t="shared" si="107"/>
        <v>10</v>
      </c>
      <c r="AL1485" s="56"/>
      <c r="AN1485" s="58"/>
    </row>
    <row r="1486" spans="1:40" ht="37.5" customHeight="1">
      <c r="A1486" s="22">
        <f>VLOOKUP(C1486,[1]業者一覧!_xlnm.Database,3,FALSE)</f>
        <v>0</v>
      </c>
      <c r="B1486" s="22">
        <f>VLOOKUP(C1486,[1]業者一覧!_xlnm.Database,11,FALSE)</f>
        <v>1</v>
      </c>
      <c r="C1486" s="23">
        <v>102798</v>
      </c>
      <c r="D1486" s="42" t="str">
        <f t="shared" si="108"/>
        <v>04101102798</v>
      </c>
      <c r="E1486" s="43" t="str">
        <f>VLOOKUP(C1486,[1]業者一覧!_xlnm.Database,2,FALSE)</f>
        <v>㈲増田建設</v>
      </c>
      <c r="F1486" s="44">
        <f>VLOOKUP(C1486,[1]業者一覧!_xlnm.Database,4,FALSE)</f>
        <v>43172</v>
      </c>
      <c r="G1486" s="45">
        <f t="shared" si="109"/>
        <v>44997</v>
      </c>
      <c r="H1486" s="46" t="str">
        <f>VLOOKUP(C1486,[1]業者一覧!_xlnm.Database,12,FALSE)</f>
        <v>増田 勝己</v>
      </c>
      <c r="I1486" s="46" t="str">
        <f>VLOOKUP(C1486,[1]業者一覧!_xlnm.Database,13,FALSE)</f>
        <v>ﾏｽﾀﾞｹﾝｾﾂ</v>
      </c>
      <c r="J1486" s="29">
        <f>VLOOKUP(C1486,[1]業者一覧!_xlnm.Database,16,FALSE)</f>
        <v>8490937</v>
      </c>
      <c r="K1486" s="43" t="str">
        <f>VLOOKUP(C1486,[1]業者一覧!_xlnm.Database,17,FALSE)</f>
        <v>佐賀県佐賀市鍋島3-13-21</v>
      </c>
      <c r="L1486" s="47" t="str">
        <f>VLOOKUP(C1486,[1]業者一覧!_xlnm.Database,18,FALSE)</f>
        <v>0952-30-3988</v>
      </c>
      <c r="M1486" s="48" t="str">
        <f>VLOOKUP(C1486,[1]業者一覧!_xlnm.Database,19,FALSE)</f>
        <v>佐内</v>
      </c>
      <c r="N1486" s="49"/>
      <c r="O1486" s="50"/>
      <c r="P1486" s="50"/>
      <c r="Q1486" s="50"/>
      <c r="R1486" s="51"/>
      <c r="S1486" s="52"/>
      <c r="T1486" s="50"/>
      <c r="U1486" s="50"/>
      <c r="V1486" s="50"/>
      <c r="W1486" s="51"/>
      <c r="X1486" s="53"/>
      <c r="Y1486" s="52"/>
      <c r="Z1486" s="50"/>
      <c r="AA1486" s="50"/>
      <c r="AB1486" s="50"/>
      <c r="AC1486" s="51" t="s">
        <v>38</v>
      </c>
      <c r="AD1486" s="54"/>
      <c r="AE1486" s="50"/>
      <c r="AF1486" s="50"/>
      <c r="AG1486" s="51"/>
      <c r="AH1486" s="54"/>
      <c r="AI1486" s="54"/>
      <c r="AJ1486" s="53"/>
      <c r="AK1486" s="55">
        <f t="shared" si="107"/>
        <v>1</v>
      </c>
      <c r="AL1486" s="56"/>
      <c r="AN1486" s="58"/>
    </row>
    <row r="1487" spans="1:40" ht="37.5" customHeight="1">
      <c r="A1487" s="22">
        <f>VLOOKUP(C1487,[1]業者一覧!_xlnm.Database,3,FALSE)</f>
        <v>0</v>
      </c>
      <c r="B1487" s="22">
        <f>VLOOKUP(C1487,[1]業者一覧!_xlnm.Database,11,FALSE)</f>
        <v>1</v>
      </c>
      <c r="C1487" s="23">
        <v>130399</v>
      </c>
      <c r="D1487" s="42" t="str">
        <f t="shared" si="108"/>
        <v>04101130399</v>
      </c>
      <c r="E1487" s="43" t="str">
        <f>VLOOKUP(C1487,[1]業者一覧!_xlnm.Database,2,FALSE)</f>
        <v>増田建設㈲</v>
      </c>
      <c r="F1487" s="44">
        <f>VLOOKUP(C1487,[1]業者一覧!_xlnm.Database,4,FALSE)</f>
        <v>42635</v>
      </c>
      <c r="G1487" s="45">
        <f t="shared" si="109"/>
        <v>44460</v>
      </c>
      <c r="H1487" s="46" t="str">
        <f>VLOOKUP(C1487,[1]業者一覧!_xlnm.Database,12,FALSE)</f>
        <v>増田 龍俊</v>
      </c>
      <c r="I1487" s="46" t="str">
        <f>VLOOKUP(C1487,[1]業者一覧!_xlnm.Database,13,FALSE)</f>
        <v>ﾏｽﾀﾞｹﾝｾﾂ</v>
      </c>
      <c r="J1487" s="29">
        <f>VLOOKUP(C1487,[1]業者一覧!_xlnm.Database,16,FALSE)</f>
        <v>8420052</v>
      </c>
      <c r="K1487" s="43" t="str">
        <f>VLOOKUP(C1487,[1]業者一覧!_xlnm.Database,17,FALSE)</f>
        <v>佐賀県神埼市千代田町姉1599</v>
      </c>
      <c r="L1487" s="47" t="str">
        <f>VLOOKUP(C1487,[1]業者一覧!_xlnm.Database,18,FALSE)</f>
        <v>0952-44-2845</v>
      </c>
      <c r="M1487" s="48" t="str">
        <f>VLOOKUP(C1487,[1]業者一覧!_xlnm.Database,19,FALSE)</f>
        <v>佐内</v>
      </c>
      <c r="N1487" s="49"/>
      <c r="O1487" s="50" t="s">
        <v>38</v>
      </c>
      <c r="P1487" s="50"/>
      <c r="Q1487" s="50"/>
      <c r="R1487" s="51"/>
      <c r="S1487" s="52" t="s">
        <v>38</v>
      </c>
      <c r="T1487" s="50" t="s">
        <v>38</v>
      </c>
      <c r="U1487" s="50" t="s">
        <v>38</v>
      </c>
      <c r="V1487" s="50" t="s">
        <v>38</v>
      </c>
      <c r="W1487" s="51" t="s">
        <v>38</v>
      </c>
      <c r="X1487" s="53"/>
      <c r="Y1487" s="52" t="s">
        <v>38</v>
      </c>
      <c r="Z1487" s="50" t="s">
        <v>38</v>
      </c>
      <c r="AA1487" s="50" t="s">
        <v>38</v>
      </c>
      <c r="AB1487" s="50"/>
      <c r="AC1487" s="51" t="s">
        <v>38</v>
      </c>
      <c r="AD1487" s="54"/>
      <c r="AE1487" s="50"/>
      <c r="AF1487" s="50"/>
      <c r="AG1487" s="51"/>
      <c r="AH1487" s="54" t="s">
        <v>38</v>
      </c>
      <c r="AI1487" s="54"/>
      <c r="AJ1487" s="53"/>
      <c r="AK1487" s="55">
        <f t="shared" si="107"/>
        <v>10</v>
      </c>
      <c r="AL1487" s="56"/>
      <c r="AN1487" s="58"/>
    </row>
    <row r="1488" spans="1:40" ht="37.5" customHeight="1">
      <c r="A1488" s="22">
        <f>VLOOKUP(C1488,[1]業者一覧!_xlnm.Database,3,FALSE)</f>
        <v>0</v>
      </c>
      <c r="B1488" s="22">
        <f>VLOOKUP(C1488,[1]業者一覧!_xlnm.Database,11,FALSE)</f>
        <v>3</v>
      </c>
      <c r="C1488" s="23">
        <v>100703</v>
      </c>
      <c r="D1488" s="42" t="str">
        <f t="shared" si="108"/>
        <v>04103100703</v>
      </c>
      <c r="E1488" s="43" t="str">
        <f>VLOOKUP(C1488,[1]業者一覧!_xlnm.Database,2,FALSE)</f>
        <v>㈲マスダ工務店</v>
      </c>
      <c r="F1488" s="44">
        <f>VLOOKUP(C1488,[1]業者一覧!_xlnm.Database,4,FALSE)</f>
        <v>42453</v>
      </c>
      <c r="G1488" s="45">
        <f t="shared" si="109"/>
        <v>44278</v>
      </c>
      <c r="H1488" s="46" t="str">
        <f>VLOOKUP(C1488,[1]業者一覧!_xlnm.Database,12,FALSE)</f>
        <v>増田 照幸</v>
      </c>
      <c r="I1488" s="46" t="str">
        <f>VLOOKUP(C1488,[1]業者一覧!_xlnm.Database,13,FALSE)</f>
        <v>ﾏｽﾀﾞｺｳﾑﾃﾝ</v>
      </c>
      <c r="J1488" s="29">
        <f>VLOOKUP(C1488,[1]業者一覧!_xlnm.Database,16,FALSE)</f>
        <v>8300072</v>
      </c>
      <c r="K1488" s="43" t="str">
        <f>VLOOKUP(C1488,[1]業者一覧!_xlnm.Database,17,FALSE)</f>
        <v>福岡県久留米市安武町安武本2257-1</v>
      </c>
      <c r="L1488" s="47" t="str">
        <f>VLOOKUP(C1488,[1]業者一覧!_xlnm.Database,18,FALSE)</f>
        <v>0942-51-9351</v>
      </c>
      <c r="M1488" s="48" t="str">
        <f>VLOOKUP(C1488,[1]業者一覧!_xlnm.Database,19,FALSE)</f>
        <v>鳥外</v>
      </c>
      <c r="N1488" s="54"/>
      <c r="O1488" s="50"/>
      <c r="P1488" s="50"/>
      <c r="Q1488" s="50"/>
      <c r="R1488" s="51"/>
      <c r="S1488" s="52" t="s">
        <v>38</v>
      </c>
      <c r="T1488" s="50" t="s">
        <v>38</v>
      </c>
      <c r="U1488" s="50" t="s">
        <v>38</v>
      </c>
      <c r="V1488" s="50" t="s">
        <v>38</v>
      </c>
      <c r="W1488" s="51"/>
      <c r="X1488" s="53"/>
      <c r="Y1488" s="52"/>
      <c r="Z1488" s="50" t="s">
        <v>38</v>
      </c>
      <c r="AA1488" s="50" t="s">
        <v>38</v>
      </c>
      <c r="AB1488" s="50"/>
      <c r="AC1488" s="51" t="s">
        <v>38</v>
      </c>
      <c r="AD1488" s="54"/>
      <c r="AE1488" s="50"/>
      <c r="AF1488" s="50"/>
      <c r="AG1488" s="51"/>
      <c r="AH1488" s="54" t="s">
        <v>38</v>
      </c>
      <c r="AI1488" s="54"/>
      <c r="AJ1488" s="53"/>
      <c r="AK1488" s="55">
        <f t="shared" si="107"/>
        <v>7</v>
      </c>
      <c r="AL1488" s="56"/>
    </row>
    <row r="1489" spans="1:40" ht="37.5" customHeight="1">
      <c r="A1489" s="22">
        <f>VLOOKUP(C1489,[1]業者一覧!_xlnm.Database,3,FALSE)</f>
        <v>0</v>
      </c>
      <c r="B1489" s="22">
        <f>VLOOKUP(C1489,[1]業者一覧!_xlnm.Database,11,FALSE)</f>
        <v>1</v>
      </c>
      <c r="C1489" s="23">
        <v>175243</v>
      </c>
      <c r="D1489" s="42" t="str">
        <f t="shared" si="108"/>
        <v>04101175243</v>
      </c>
      <c r="E1489" s="43" t="str">
        <f>VLOOKUP(C1489,[1]業者一覧!_xlnm.Database,2,FALSE)</f>
        <v>益永 洋一</v>
      </c>
      <c r="F1489" s="44">
        <f>VLOOKUP(C1489,[1]業者一覧!_xlnm.Database,4,FALSE)</f>
        <v>42510</v>
      </c>
      <c r="G1489" s="45">
        <f t="shared" si="109"/>
        <v>44335</v>
      </c>
      <c r="H1489" s="46" t="str">
        <f>VLOOKUP(C1489,[1]業者一覧!_xlnm.Database,12,FALSE)</f>
        <v>益永 洋一</v>
      </c>
      <c r="I1489" s="46" t="str">
        <f>VLOOKUP(C1489,[1]業者一覧!_xlnm.Database,13,FALSE)</f>
        <v>ﾏｽﾅｶﾞ ﾖｳｲﾁ</v>
      </c>
      <c r="J1489" s="29">
        <f>VLOOKUP(C1489,[1]業者一覧!_xlnm.Database,16,FALSE)</f>
        <v>8071123</v>
      </c>
      <c r="K1489" s="43" t="str">
        <f>VLOOKUP(C1489,[1]業者一覧!_xlnm.Database,17,FALSE)</f>
        <v>福岡県北九州市八幡西区下畑町2-17</v>
      </c>
      <c r="L1489" s="47" t="str">
        <f>VLOOKUP(C1489,[1]業者一覧!_xlnm.Database,18,FALSE)</f>
        <v>093-618-0628</v>
      </c>
      <c r="M1489" s="48" t="str">
        <f>VLOOKUP(C1489,[1]業者一覧!_xlnm.Database,19,FALSE)</f>
        <v>佐外</v>
      </c>
      <c r="N1489" s="49"/>
      <c r="O1489" s="50"/>
      <c r="P1489" s="50"/>
      <c r="Q1489" s="50"/>
      <c r="R1489" s="51"/>
      <c r="S1489" s="52" t="s">
        <v>40</v>
      </c>
      <c r="T1489" s="50" t="s">
        <v>38</v>
      </c>
      <c r="U1489" s="50" t="s">
        <v>38</v>
      </c>
      <c r="V1489" s="50" t="s">
        <v>38</v>
      </c>
      <c r="W1489" s="51"/>
      <c r="X1489" s="53"/>
      <c r="Y1489" s="52" t="s">
        <v>38</v>
      </c>
      <c r="Z1489" s="50" t="s">
        <v>40</v>
      </c>
      <c r="AA1489" s="50" t="s">
        <v>40</v>
      </c>
      <c r="AB1489" s="50"/>
      <c r="AC1489" s="51" t="s">
        <v>38</v>
      </c>
      <c r="AD1489" s="54"/>
      <c r="AE1489" s="50"/>
      <c r="AF1489" s="50"/>
      <c r="AG1489" s="51"/>
      <c r="AH1489" s="54" t="s">
        <v>38</v>
      </c>
      <c r="AI1489" s="54"/>
      <c r="AJ1489" s="53"/>
      <c r="AK1489" s="55">
        <f t="shared" si="107"/>
        <v>8</v>
      </c>
      <c r="AL1489" s="56"/>
      <c r="AN1489" s="58"/>
    </row>
    <row r="1490" spans="1:40" ht="37.5" customHeight="1">
      <c r="A1490" s="22">
        <f>VLOOKUP(C1490,[1]業者一覧!_xlnm.Database,3,FALSE)</f>
        <v>0</v>
      </c>
      <c r="B1490" s="22">
        <f>VLOOKUP(C1490,[1]業者一覧!_xlnm.Database,11,FALSE)</f>
        <v>1</v>
      </c>
      <c r="C1490" s="23">
        <v>196234</v>
      </c>
      <c r="D1490" s="42" t="str">
        <f t="shared" si="108"/>
        <v>04101196234</v>
      </c>
      <c r="E1490" s="43" t="str">
        <f>VLOOKUP(C1490,[1]業者一覧!_xlnm.Database,2,FALSE)</f>
        <v>マチダカッター工事㈱</v>
      </c>
      <c r="F1490" s="44">
        <f>VLOOKUP(C1490,[1]業者一覧!_xlnm.Database,4,FALSE)</f>
        <v>43048</v>
      </c>
      <c r="G1490" s="45">
        <f t="shared" si="109"/>
        <v>44873</v>
      </c>
      <c r="H1490" s="46" t="str">
        <f>VLOOKUP(C1490,[1]業者一覧!_xlnm.Database,12,FALSE)</f>
        <v>飯田 浩一</v>
      </c>
      <c r="I1490" s="46" t="str">
        <f>VLOOKUP(C1490,[1]業者一覧!_xlnm.Database,13,FALSE)</f>
        <v>ﾏﾁﾀﾞｶｯﾀｰｺｳｼﾞ</v>
      </c>
      <c r="J1490" s="29">
        <f>VLOOKUP(C1490,[1]業者一覧!_xlnm.Database,16,FALSE)</f>
        <v>8380815</v>
      </c>
      <c r="K1490" s="43" t="str">
        <f>VLOOKUP(C1490,[1]業者一覧!_xlnm.Database,17,FALSE)</f>
        <v>福岡県朝倉郡筑前町野町1000-3</v>
      </c>
      <c r="L1490" s="47" t="str">
        <f>VLOOKUP(C1490,[1]業者一覧!_xlnm.Database,18,FALSE)</f>
        <v>0946-23-2583</v>
      </c>
      <c r="M1490" s="48" t="str">
        <f>VLOOKUP(C1490,[1]業者一覧!_xlnm.Database,19,FALSE)</f>
        <v>佐外</v>
      </c>
      <c r="N1490" s="49"/>
      <c r="O1490" s="60" t="s">
        <v>39</v>
      </c>
      <c r="P1490" s="50"/>
      <c r="Q1490" s="50"/>
      <c r="R1490" s="51"/>
      <c r="S1490" s="52" t="s">
        <v>42</v>
      </c>
      <c r="T1490" s="50" t="s">
        <v>42</v>
      </c>
      <c r="U1490" s="50" t="s">
        <v>42</v>
      </c>
      <c r="V1490" s="50" t="s">
        <v>42</v>
      </c>
      <c r="W1490" s="51"/>
      <c r="X1490" s="53"/>
      <c r="Y1490" s="52" t="s">
        <v>42</v>
      </c>
      <c r="Z1490" s="50" t="s">
        <v>42</v>
      </c>
      <c r="AA1490" s="50" t="s">
        <v>42</v>
      </c>
      <c r="AB1490" s="50"/>
      <c r="AC1490" s="51" t="s">
        <v>42</v>
      </c>
      <c r="AD1490" s="54"/>
      <c r="AE1490" s="50"/>
      <c r="AF1490" s="50"/>
      <c r="AG1490" s="51"/>
      <c r="AH1490" s="54"/>
      <c r="AI1490" s="54"/>
      <c r="AJ1490" s="53"/>
      <c r="AK1490" s="55">
        <f t="shared" si="107"/>
        <v>9</v>
      </c>
      <c r="AL1490" s="56" t="s">
        <v>155</v>
      </c>
      <c r="AN1490" s="58"/>
    </row>
    <row r="1491" spans="1:40" ht="37.5" customHeight="1">
      <c r="A1491" s="22">
        <f>VLOOKUP(C1491,[1]業者一覧!_xlnm.Database,3,FALSE)</f>
        <v>0</v>
      </c>
      <c r="B1491" s="22">
        <f>VLOOKUP(C1491,[1]業者一覧!_xlnm.Database,11,FALSE)</f>
        <v>1</v>
      </c>
      <c r="C1491" s="23">
        <v>161602</v>
      </c>
      <c r="D1491" s="42" t="str">
        <f t="shared" si="108"/>
        <v>04101161602</v>
      </c>
      <c r="E1491" s="43" t="str">
        <f>VLOOKUP(C1491,[1]業者一覧!_xlnm.Database,2,FALSE)</f>
        <v>松井 英嗣</v>
      </c>
      <c r="F1491" s="44">
        <f>VLOOKUP(C1491,[1]業者一覧!_xlnm.Database,4,FALSE)</f>
        <v>42604</v>
      </c>
      <c r="G1491" s="45">
        <f t="shared" si="109"/>
        <v>44429</v>
      </c>
      <c r="H1491" s="46" t="str">
        <f>VLOOKUP(C1491,[1]業者一覧!_xlnm.Database,12,FALSE)</f>
        <v>松井 英嗣</v>
      </c>
      <c r="I1491" s="46" t="str">
        <f>VLOOKUP(C1491,[1]業者一覧!_xlnm.Database,13,FALSE)</f>
        <v>ﾏﾂｲｴｲｼﾞ</v>
      </c>
      <c r="J1491" s="29" t="str">
        <f>VLOOKUP(C1491,[1]業者一覧!_xlnm.Database,16,FALSE)</f>
        <v>840-0033</v>
      </c>
      <c r="K1491" s="43" t="str">
        <f>VLOOKUP(C1491,[1]業者一覧!_xlnm.Database,17,FALSE)</f>
        <v>佐賀県佐賀市光2-8-643</v>
      </c>
      <c r="L1491" s="47" t="str">
        <f>VLOOKUP(C1491,[1]業者一覧!_xlnm.Database,18,FALSE)</f>
        <v>0952-26-9138</v>
      </c>
      <c r="M1491" s="48" t="str">
        <f>VLOOKUP(C1491,[1]業者一覧!_xlnm.Database,19,FALSE)</f>
        <v>佐内</v>
      </c>
      <c r="N1491" s="49"/>
      <c r="O1491" s="50"/>
      <c r="P1491" s="50"/>
      <c r="Q1491" s="50"/>
      <c r="R1491" s="51"/>
      <c r="S1491" s="52" t="s">
        <v>38</v>
      </c>
      <c r="T1491" s="50"/>
      <c r="U1491" s="50" t="s">
        <v>38</v>
      </c>
      <c r="V1491" s="50"/>
      <c r="W1491" s="51"/>
      <c r="X1491" s="53"/>
      <c r="Y1491" s="52"/>
      <c r="Z1491" s="50" t="s">
        <v>38</v>
      </c>
      <c r="AA1491" s="50" t="s">
        <v>38</v>
      </c>
      <c r="AB1491" s="50"/>
      <c r="AC1491" s="51" t="s">
        <v>38</v>
      </c>
      <c r="AD1491" s="54"/>
      <c r="AE1491" s="50"/>
      <c r="AF1491" s="50"/>
      <c r="AG1491" s="51"/>
      <c r="AH1491" s="54"/>
      <c r="AI1491" s="54"/>
      <c r="AJ1491" s="53"/>
      <c r="AK1491" s="55">
        <f t="shared" si="107"/>
        <v>5</v>
      </c>
      <c r="AL1491" s="56"/>
      <c r="AN1491" s="58"/>
    </row>
    <row r="1492" spans="1:40" ht="37.5" customHeight="1">
      <c r="A1492" s="22">
        <f>VLOOKUP(C1492,[1]業者一覧!_xlnm.Database,3,FALSE)</f>
        <v>0</v>
      </c>
      <c r="B1492" s="22">
        <f>VLOOKUP(C1492,[1]業者一覧!_xlnm.Database,11,FALSE)</f>
        <v>1</v>
      </c>
      <c r="C1492" s="23">
        <v>121446</v>
      </c>
      <c r="D1492" s="42" t="str">
        <f t="shared" si="108"/>
        <v>04101121446</v>
      </c>
      <c r="E1492" s="43" t="str">
        <f>VLOOKUP(C1492,[1]業者一覧!_xlnm.Database,2,FALSE)</f>
        <v>㈲松石建設</v>
      </c>
      <c r="F1492" s="44">
        <f>VLOOKUP(C1492,[1]業者一覧!_xlnm.Database,4,FALSE)</f>
        <v>42254</v>
      </c>
      <c r="G1492" s="45">
        <f t="shared" si="109"/>
        <v>44080</v>
      </c>
      <c r="H1492" s="46" t="str">
        <f>VLOOKUP(C1492,[1]業者一覧!_xlnm.Database,12,FALSE)</f>
        <v>於保　靜枝</v>
      </c>
      <c r="I1492" s="46" t="str">
        <f>VLOOKUP(C1492,[1]業者一覧!_xlnm.Database,13,FALSE)</f>
        <v>ﾏﾂｲｼｹﾝｾﾂ</v>
      </c>
      <c r="J1492" s="29">
        <f>VLOOKUP(C1492,[1]業者一覧!_xlnm.Database,16,FALSE)</f>
        <v>8400204</v>
      </c>
      <c r="K1492" s="43" t="str">
        <f>VLOOKUP(C1492,[1]業者一覧!_xlnm.Database,17,FALSE)</f>
        <v>佐賀県佐賀市大和町大字松瀬4132-1</v>
      </c>
      <c r="L1492" s="47" t="str">
        <f>VLOOKUP(C1492,[1]業者一覧!_xlnm.Database,18,FALSE)</f>
        <v>0952-63-0951</v>
      </c>
      <c r="M1492" s="48" t="str">
        <f>VLOOKUP(C1492,[1]業者一覧!_xlnm.Database,19,FALSE)</f>
        <v>佐内</v>
      </c>
      <c r="N1492" s="49"/>
      <c r="O1492" s="50"/>
      <c r="P1492" s="50"/>
      <c r="Q1492" s="50"/>
      <c r="R1492" s="51"/>
      <c r="S1492" s="52" t="s">
        <v>40</v>
      </c>
      <c r="T1492" s="50" t="s">
        <v>40</v>
      </c>
      <c r="U1492" s="50" t="s">
        <v>40</v>
      </c>
      <c r="V1492" s="50" t="s">
        <v>40</v>
      </c>
      <c r="W1492" s="51"/>
      <c r="X1492" s="53"/>
      <c r="Y1492" s="52"/>
      <c r="Z1492" s="50" t="s">
        <v>40</v>
      </c>
      <c r="AA1492" s="50" t="s">
        <v>40</v>
      </c>
      <c r="AB1492" s="50"/>
      <c r="AC1492" s="51" t="s">
        <v>40</v>
      </c>
      <c r="AD1492" s="54"/>
      <c r="AE1492" s="50"/>
      <c r="AF1492" s="50"/>
      <c r="AG1492" s="51"/>
      <c r="AH1492" s="54" t="s">
        <v>38</v>
      </c>
      <c r="AI1492" s="54"/>
      <c r="AJ1492" s="53"/>
      <c r="AK1492" s="55">
        <f t="shared" ref="AK1492:AK1555" si="110">COUNTA(N1492:AG1492)</f>
        <v>7</v>
      </c>
      <c r="AL1492" s="56"/>
    </row>
    <row r="1493" spans="1:40" ht="37.5" customHeight="1">
      <c r="A1493" s="22">
        <f>VLOOKUP(C1493,[1]業者一覧!_xlnm.Database,3,FALSE)</f>
        <v>0</v>
      </c>
      <c r="B1493" s="22">
        <f>VLOOKUP(C1493,[1]業者一覧!_xlnm.Database,11,FALSE)</f>
        <v>7</v>
      </c>
      <c r="C1493" s="23">
        <v>200275</v>
      </c>
      <c r="D1493" s="42" t="str">
        <f t="shared" si="108"/>
        <v>04107200275</v>
      </c>
      <c r="E1493" s="43" t="str">
        <f>VLOOKUP(C1493,[1]業者一覧!_xlnm.Database,2,FALSE)</f>
        <v>松浦 元男</v>
      </c>
      <c r="F1493" s="44">
        <f>VLOOKUP(C1493,[1]業者一覧!_xlnm.Database,4,FALSE)</f>
        <v>43181</v>
      </c>
      <c r="G1493" s="45">
        <f t="shared" si="109"/>
        <v>45006</v>
      </c>
      <c r="H1493" s="46" t="str">
        <f>VLOOKUP(C1493,[1]業者一覧!_xlnm.Database,12,FALSE)</f>
        <v>松浦 元男</v>
      </c>
      <c r="I1493" s="46" t="str">
        <f>VLOOKUP(C1493,[1]業者一覧!_xlnm.Database,13,FALSE)</f>
        <v>ﾏﾂｳﾗ ﾓﾄｵ</v>
      </c>
      <c r="J1493" s="29">
        <f>VLOOKUP(C1493,[1]業者一覧!_xlnm.Database,16,FALSE)</f>
        <v>8491313</v>
      </c>
      <c r="K1493" s="43" t="str">
        <f>VLOOKUP(C1493,[1]業者一覧!_xlnm.Database,17,FALSE)</f>
        <v>佐賀県鹿島市大字重ノ木甲412</v>
      </c>
      <c r="L1493" s="47" t="str">
        <f>VLOOKUP(C1493,[1]業者一覧!_xlnm.Database,18,FALSE)</f>
        <v>0954-63-0288</v>
      </c>
      <c r="M1493" s="48" t="str">
        <f>VLOOKUP(C1493,[1]業者一覧!_xlnm.Database,19,FALSE)</f>
        <v>杵内</v>
      </c>
      <c r="N1493" s="54" t="s">
        <v>42</v>
      </c>
      <c r="O1493" s="50" t="s">
        <v>42</v>
      </c>
      <c r="P1493" s="50" t="s">
        <v>42</v>
      </c>
      <c r="Q1493" s="50"/>
      <c r="R1493" s="51"/>
      <c r="S1493" s="52" t="s">
        <v>42</v>
      </c>
      <c r="T1493" s="50" t="s">
        <v>42</v>
      </c>
      <c r="U1493" s="50" t="s">
        <v>42</v>
      </c>
      <c r="V1493" s="50" t="s">
        <v>42</v>
      </c>
      <c r="W1493" s="51"/>
      <c r="X1493" s="53"/>
      <c r="Y1493" s="52" t="s">
        <v>42</v>
      </c>
      <c r="Z1493" s="50" t="s">
        <v>42</v>
      </c>
      <c r="AA1493" s="50" t="s">
        <v>42</v>
      </c>
      <c r="AB1493" s="50"/>
      <c r="AC1493" s="51" t="s">
        <v>42</v>
      </c>
      <c r="AD1493" s="54"/>
      <c r="AE1493" s="50"/>
      <c r="AF1493" s="50"/>
      <c r="AG1493" s="51"/>
      <c r="AH1493" s="54" t="s">
        <v>42</v>
      </c>
      <c r="AI1493" s="54" t="s">
        <v>42</v>
      </c>
      <c r="AJ1493" s="53" t="s">
        <v>42</v>
      </c>
      <c r="AK1493" s="55">
        <f t="shared" si="110"/>
        <v>11</v>
      </c>
      <c r="AL1493" s="56"/>
    </row>
    <row r="1494" spans="1:40" ht="37.5" customHeight="1">
      <c r="A1494" s="22">
        <f>VLOOKUP(C1494,[1]業者一覧!_xlnm.Database,3,FALSE)</f>
        <v>1</v>
      </c>
      <c r="B1494" s="22">
        <f>VLOOKUP(C1494,[1]業者一覧!_xlnm.Database,11,FALSE)</f>
        <v>5</v>
      </c>
      <c r="C1494" s="23">
        <v>49788</v>
      </c>
      <c r="D1494" s="42" t="str">
        <f t="shared" si="108"/>
        <v>04115049788</v>
      </c>
      <c r="E1494" s="43" t="str">
        <f>VLOOKUP(C1494,[1]業者一覧!_xlnm.Database,2,FALSE)</f>
        <v>㈱松浦環境センター</v>
      </c>
      <c r="F1494" s="44">
        <f>VLOOKUP(C1494,[1]業者一覧!_xlnm.Database,4,FALSE)</f>
        <v>42967</v>
      </c>
      <c r="G1494" s="45">
        <f t="shared" si="109"/>
        <v>44792</v>
      </c>
      <c r="H1494" s="46" t="str">
        <f>VLOOKUP(C1494,[1]業者一覧!_xlnm.Database,12,FALSE)</f>
        <v>山口 晋平</v>
      </c>
      <c r="I1494" s="46" t="str">
        <f>VLOOKUP(C1494,[1]業者一覧!_xlnm.Database,13,FALSE)</f>
        <v>ﾏﾂｳﾗｶﾝｷｮｳ</v>
      </c>
      <c r="J1494" s="29">
        <f>VLOOKUP(C1494,[1]業者一覧!_xlnm.Database,16,FALSE)</f>
        <v>8493201</v>
      </c>
      <c r="K1494" s="43" t="str">
        <f>VLOOKUP(C1494,[1]業者一覧!_xlnm.Database,17,FALSE)</f>
        <v>佐賀県唐津市相知町相知2399-2</v>
      </c>
      <c r="L1494" s="47" t="str">
        <f>VLOOKUP(C1494,[1]業者一覧!_xlnm.Database,18,FALSE)</f>
        <v>0955-62-2754</v>
      </c>
      <c r="M1494" s="48" t="str">
        <f>VLOOKUP(C1494,[1]業者一覧!_xlnm.Database,19,FALSE)</f>
        <v>唐内</v>
      </c>
      <c r="N1494" s="49" t="s">
        <v>38</v>
      </c>
      <c r="O1494" s="50" t="s">
        <v>48</v>
      </c>
      <c r="P1494" s="50" t="s">
        <v>40</v>
      </c>
      <c r="Q1494" s="50" t="s">
        <v>40</v>
      </c>
      <c r="R1494" s="51" t="s">
        <v>40</v>
      </c>
      <c r="S1494" s="52" t="s">
        <v>40</v>
      </c>
      <c r="T1494" s="50" t="s">
        <v>40</v>
      </c>
      <c r="U1494" s="50" t="s">
        <v>40</v>
      </c>
      <c r="V1494" s="50" t="s">
        <v>40</v>
      </c>
      <c r="W1494" s="51" t="s">
        <v>40</v>
      </c>
      <c r="X1494" s="53"/>
      <c r="Y1494" s="52" t="s">
        <v>40</v>
      </c>
      <c r="Z1494" s="50" t="s">
        <v>40</v>
      </c>
      <c r="AA1494" s="50" t="s">
        <v>40</v>
      </c>
      <c r="AB1494" s="50"/>
      <c r="AC1494" s="51" t="s">
        <v>40</v>
      </c>
      <c r="AD1494" s="54"/>
      <c r="AE1494" s="50"/>
      <c r="AF1494" s="50" t="s">
        <v>40</v>
      </c>
      <c r="AG1494" s="51"/>
      <c r="AH1494" s="54"/>
      <c r="AI1494" s="54" t="s">
        <v>38</v>
      </c>
      <c r="AJ1494" s="53" t="s">
        <v>38</v>
      </c>
      <c r="AK1494" s="55">
        <f t="shared" si="110"/>
        <v>15</v>
      </c>
      <c r="AL1494" s="56"/>
    </row>
    <row r="1495" spans="1:40" ht="37.5" customHeight="1">
      <c r="A1495" s="22">
        <f>VLOOKUP(C1495,[1]業者一覧!_xlnm.Database,3,FALSE)</f>
        <v>0</v>
      </c>
      <c r="B1495" s="22">
        <f>VLOOKUP(C1495,[1]業者一覧!_xlnm.Database,11,FALSE)</f>
        <v>5</v>
      </c>
      <c r="C1495" s="23">
        <v>105806</v>
      </c>
      <c r="D1495" s="24" t="str">
        <f t="shared" si="108"/>
        <v>04105105806</v>
      </c>
      <c r="E1495" s="25" t="str">
        <f>VLOOKUP(C1495,[1]業者一覧!_xlnm.Database,2,FALSE)</f>
        <v>松浦環境管理㈲</v>
      </c>
      <c r="F1495" s="26">
        <f>VLOOKUP(C1495,[1]業者一覧!_xlnm.Database,4,FALSE)</f>
        <v>43330</v>
      </c>
      <c r="G1495" s="27">
        <f t="shared" si="109"/>
        <v>45155</v>
      </c>
      <c r="H1495" s="28" t="str">
        <f>VLOOKUP(C1495,[1]業者一覧!_xlnm.Database,12,FALSE)</f>
        <v>三浦 寛成</v>
      </c>
      <c r="I1495" s="28" t="str">
        <f>VLOOKUP(C1495,[1]業者一覧!_xlnm.Database,13,FALSE)</f>
        <v>ﾏﾂｳﾗｶﾝｷｮｳｶﾝﾘ</v>
      </c>
      <c r="J1495" s="29">
        <f>VLOOKUP(C1495,[1]業者一覧!_xlnm.Database,16,FALSE)</f>
        <v>8470304</v>
      </c>
      <c r="K1495" s="25" t="str">
        <f>VLOOKUP(C1495,[1]業者一覧!_xlnm.Database,17,FALSE)</f>
        <v>佐賀県唐津市呼子町殿ノ浦1623</v>
      </c>
      <c r="L1495" s="30" t="str">
        <f>VLOOKUP(C1495,[1]業者一覧!_xlnm.Database,18,FALSE)</f>
        <v>0955-82-4380</v>
      </c>
      <c r="M1495" s="31" t="str">
        <f>VLOOKUP(C1495,[1]業者一覧!_xlnm.Database,19,FALSE)</f>
        <v>唐内</v>
      </c>
      <c r="N1495" s="32"/>
      <c r="O1495" s="33" t="s">
        <v>38</v>
      </c>
      <c r="P1495" s="33"/>
      <c r="Q1495" s="33"/>
      <c r="R1495" s="34"/>
      <c r="S1495" s="35"/>
      <c r="T1495" s="33"/>
      <c r="U1495" s="33"/>
      <c r="V1495" s="33"/>
      <c r="W1495" s="34"/>
      <c r="X1495" s="41"/>
      <c r="Y1495" s="35"/>
      <c r="Z1495" s="33"/>
      <c r="AA1495" s="33"/>
      <c r="AB1495" s="33"/>
      <c r="AC1495" s="34"/>
      <c r="AD1495" s="38"/>
      <c r="AE1495" s="33"/>
      <c r="AF1495" s="33"/>
      <c r="AG1495" s="34"/>
      <c r="AH1495" s="38"/>
      <c r="AI1495" s="38"/>
      <c r="AJ1495" s="41"/>
      <c r="AK1495" s="39">
        <f t="shared" si="110"/>
        <v>1</v>
      </c>
      <c r="AL1495" s="40"/>
    </row>
    <row r="1496" spans="1:40" ht="37.5" customHeight="1">
      <c r="A1496" s="22">
        <f>VLOOKUP(C1496,[1]業者一覧!_xlnm.Database,3,FALSE)</f>
        <v>0</v>
      </c>
      <c r="B1496" s="22">
        <f>VLOOKUP(C1496,[1]業者一覧!_xlnm.Database,11,FALSE)</f>
        <v>3</v>
      </c>
      <c r="C1496" s="23">
        <v>98160</v>
      </c>
      <c r="D1496" s="24" t="str">
        <f t="shared" si="108"/>
        <v>04103098160</v>
      </c>
      <c r="E1496" s="25" t="str">
        <f>VLOOKUP(C1496,[1]業者一覧!_xlnm.Database,2,FALSE)</f>
        <v>㈲松浦興業</v>
      </c>
      <c r="F1496" s="26">
        <f>VLOOKUP(C1496,[1]業者一覧!_xlnm.Database,4,FALSE)</f>
        <v>43249</v>
      </c>
      <c r="G1496" s="27">
        <f t="shared" si="109"/>
        <v>45074</v>
      </c>
      <c r="H1496" s="28" t="str">
        <f>VLOOKUP(C1496,[1]業者一覧!_xlnm.Database,12,FALSE)</f>
        <v>松浦 秀樹</v>
      </c>
      <c r="I1496" s="28" t="str">
        <f>VLOOKUP(C1496,[1]業者一覧!_xlnm.Database,13,FALSE)</f>
        <v>ﾏﾂｳﾗｺｳｷﾞｮｳ</v>
      </c>
      <c r="J1496" s="29">
        <f>VLOOKUP(C1496,[1]業者一覧!_xlnm.Database,16,FALSE)</f>
        <v>8070806</v>
      </c>
      <c r="K1496" s="25" t="str">
        <f>VLOOKUP(C1496,[1]業者一覧!_xlnm.Database,17,FALSE)</f>
        <v>福岡県北九州市八幡西区御開2-5-2</v>
      </c>
      <c r="L1496" s="30" t="str">
        <f>VLOOKUP(C1496,[1]業者一覧!_xlnm.Database,18,FALSE)</f>
        <v>093-695-2385</v>
      </c>
      <c r="M1496" s="31" t="str">
        <f>VLOOKUP(C1496,[1]業者一覧!_xlnm.Database,19,FALSE)</f>
        <v>鳥外</v>
      </c>
      <c r="N1496" s="38" t="s">
        <v>38</v>
      </c>
      <c r="O1496" s="33" t="s">
        <v>38</v>
      </c>
      <c r="P1496" s="33" t="s">
        <v>38</v>
      </c>
      <c r="Q1496" s="33"/>
      <c r="R1496" s="34"/>
      <c r="S1496" s="35" t="s">
        <v>38</v>
      </c>
      <c r="T1496" s="33" t="s">
        <v>38</v>
      </c>
      <c r="U1496" s="33" t="s">
        <v>38</v>
      </c>
      <c r="V1496" s="33" t="s">
        <v>38</v>
      </c>
      <c r="W1496" s="34"/>
      <c r="X1496" s="41"/>
      <c r="Y1496" s="35" t="s">
        <v>38</v>
      </c>
      <c r="Z1496" s="33" t="s">
        <v>38</v>
      </c>
      <c r="AA1496" s="33" t="s">
        <v>38</v>
      </c>
      <c r="AB1496" s="33" t="s">
        <v>38</v>
      </c>
      <c r="AC1496" s="34" t="s">
        <v>38</v>
      </c>
      <c r="AD1496" s="38"/>
      <c r="AE1496" s="33"/>
      <c r="AF1496" s="33"/>
      <c r="AG1496" s="34"/>
      <c r="AH1496" s="38" t="s">
        <v>38</v>
      </c>
      <c r="AI1496" s="38" t="s">
        <v>40</v>
      </c>
      <c r="AJ1496" s="41" t="s">
        <v>40</v>
      </c>
      <c r="AK1496" s="39">
        <f t="shared" si="110"/>
        <v>12</v>
      </c>
      <c r="AL1496" s="40"/>
    </row>
    <row r="1497" spans="1:40" ht="37.5" customHeight="1">
      <c r="A1497" s="22">
        <f>VLOOKUP(C1497,[1]業者一覧!_xlnm.Database,3,FALSE)</f>
        <v>0</v>
      </c>
      <c r="B1497" s="22">
        <f>VLOOKUP(C1497,[1]業者一覧!_xlnm.Database,11,FALSE)</f>
        <v>5</v>
      </c>
      <c r="C1497" s="23">
        <v>192980</v>
      </c>
      <c r="D1497" s="42" t="str">
        <f t="shared" si="108"/>
        <v>04105192980</v>
      </c>
      <c r="E1497" s="43" t="str">
        <f>VLOOKUP(C1497,[1]業者一覧!_xlnm.Database,2,FALSE)</f>
        <v>㈱松浦重機</v>
      </c>
      <c r="F1497" s="44">
        <f>VLOOKUP(C1497,[1]業者一覧!_xlnm.Database,4,FALSE)</f>
        <v>42767</v>
      </c>
      <c r="G1497" s="45">
        <f t="shared" si="109"/>
        <v>44592</v>
      </c>
      <c r="H1497" s="46" t="str">
        <f>VLOOKUP(C1497,[1]業者一覧!_xlnm.Database,12,FALSE)</f>
        <v>笠原 道明</v>
      </c>
      <c r="I1497" s="46" t="str">
        <f>VLOOKUP(C1497,[1]業者一覧!_xlnm.Database,13,FALSE)</f>
        <v>ﾏﾂｳﾗｼﾞｭｳｷ</v>
      </c>
      <c r="J1497" s="29" t="str">
        <f>VLOOKUP(C1497,[1]業者一覧!_xlnm.Database,16,FALSE)</f>
        <v>847-0831</v>
      </c>
      <c r="K1497" s="43" t="str">
        <f>VLOOKUP(C1497,[1]業者一覧!_xlnm.Database,17,FALSE)</f>
        <v>佐賀県唐津市千々賀626-1</v>
      </c>
      <c r="L1497" s="47" t="str">
        <f>VLOOKUP(C1497,[1]業者一覧!_xlnm.Database,18,FALSE)</f>
        <v>0955-78-2055</v>
      </c>
      <c r="M1497" s="48" t="str">
        <f>VLOOKUP(C1497,[1]業者一覧!_xlnm.Database,19,FALSE)</f>
        <v>唐内</v>
      </c>
      <c r="N1497" s="49" t="s">
        <v>38</v>
      </c>
      <c r="O1497" s="50" t="s">
        <v>38</v>
      </c>
      <c r="P1497" s="50"/>
      <c r="Q1497" s="50"/>
      <c r="R1497" s="51"/>
      <c r="S1497" s="35" t="s">
        <v>38</v>
      </c>
      <c r="T1497" s="50"/>
      <c r="U1497" s="50" t="s">
        <v>38</v>
      </c>
      <c r="V1497" s="50"/>
      <c r="W1497" s="51"/>
      <c r="X1497" s="53"/>
      <c r="Y1497" s="52"/>
      <c r="Z1497" s="33" t="s">
        <v>38</v>
      </c>
      <c r="AA1497" s="33" t="s">
        <v>38</v>
      </c>
      <c r="AB1497" s="50"/>
      <c r="AC1497" s="51" t="s">
        <v>40</v>
      </c>
      <c r="AD1497" s="54"/>
      <c r="AE1497" s="50"/>
      <c r="AF1497" s="50"/>
      <c r="AG1497" s="51"/>
      <c r="AH1497" s="54" t="s">
        <v>38</v>
      </c>
      <c r="AI1497" s="54"/>
      <c r="AJ1497" s="53"/>
      <c r="AK1497" s="55">
        <f t="shared" si="110"/>
        <v>7</v>
      </c>
      <c r="AL1497" s="40"/>
    </row>
    <row r="1498" spans="1:40" ht="37.5" customHeight="1">
      <c r="A1498" s="22">
        <f>VLOOKUP(C1498,[1]業者一覧!_xlnm.Database,3,FALSE)</f>
        <v>0</v>
      </c>
      <c r="B1498" s="22">
        <f>VLOOKUP(C1498,[1]業者一覧!_xlnm.Database,11,FALSE)</f>
        <v>5</v>
      </c>
      <c r="C1498" s="23">
        <v>64821</v>
      </c>
      <c r="D1498" s="42" t="str">
        <f t="shared" si="108"/>
        <v>04105064821</v>
      </c>
      <c r="E1498" s="43" t="str">
        <f>VLOOKUP(C1498,[1]業者一覧!_xlnm.Database,2,FALSE)</f>
        <v>松浦通運㈱</v>
      </c>
      <c r="F1498" s="44">
        <f>VLOOKUP(C1498,[1]業者一覧!_xlnm.Database,4,FALSE)</f>
        <v>41926</v>
      </c>
      <c r="G1498" s="45">
        <f t="shared" si="109"/>
        <v>43751</v>
      </c>
      <c r="H1498" s="46" t="str">
        <f>VLOOKUP(C1498,[1]業者一覧!_xlnm.Database,12,FALSE)</f>
        <v>馬渡 雅敏</v>
      </c>
      <c r="I1498" s="46" t="str">
        <f>VLOOKUP(C1498,[1]業者一覧!_xlnm.Database,13,FALSE)</f>
        <v>ﾏﾂｳﾗﾂｳｳﾝ</v>
      </c>
      <c r="J1498" s="29">
        <f>VLOOKUP(C1498,[1]業者一覧!_xlnm.Database,16,FALSE)</f>
        <v>8470101</v>
      </c>
      <c r="K1498" s="43" t="str">
        <f>VLOOKUP(C1498,[1]業者一覧!_xlnm.Database,17,FALSE)</f>
        <v>佐賀県唐津市中瀬通10-37</v>
      </c>
      <c r="L1498" s="47" t="str">
        <f>VLOOKUP(C1498,[1]業者一覧!_xlnm.Database,18,FALSE)</f>
        <v>0955-72-3194</v>
      </c>
      <c r="M1498" s="48" t="str">
        <f>VLOOKUP(C1498,[1]業者一覧!_xlnm.Database,19,FALSE)</f>
        <v>唐内</v>
      </c>
      <c r="N1498" s="49"/>
      <c r="O1498" s="50" t="s">
        <v>38</v>
      </c>
      <c r="P1498" s="50"/>
      <c r="Q1498" s="50"/>
      <c r="R1498" s="51"/>
      <c r="S1498" s="35" t="s">
        <v>38</v>
      </c>
      <c r="T1498" s="50"/>
      <c r="U1498" s="50"/>
      <c r="V1498" s="50"/>
      <c r="W1498" s="51"/>
      <c r="X1498" s="53"/>
      <c r="Y1498" s="52" t="s">
        <v>40</v>
      </c>
      <c r="Z1498" s="33" t="s">
        <v>38</v>
      </c>
      <c r="AA1498" s="33" t="s">
        <v>38</v>
      </c>
      <c r="AB1498" s="50"/>
      <c r="AC1498" s="51" t="s">
        <v>40</v>
      </c>
      <c r="AD1498" s="54"/>
      <c r="AE1498" s="50"/>
      <c r="AF1498" s="50"/>
      <c r="AG1498" s="51"/>
      <c r="AH1498" s="54"/>
      <c r="AI1498" s="54"/>
      <c r="AJ1498" s="53"/>
      <c r="AK1498" s="55">
        <f t="shared" si="110"/>
        <v>6</v>
      </c>
      <c r="AL1498" s="40"/>
    </row>
    <row r="1499" spans="1:40" ht="37.5" customHeight="1">
      <c r="A1499" s="22">
        <f>VLOOKUP(C1499,[1]業者一覧!_xlnm.Database,3,FALSE)</f>
        <v>0</v>
      </c>
      <c r="B1499" s="22">
        <f>VLOOKUP(C1499,[1]業者一覧!_xlnm.Database,11,FALSE)</f>
        <v>6</v>
      </c>
      <c r="C1499" s="23">
        <v>62930</v>
      </c>
      <c r="D1499" s="42" t="str">
        <f t="shared" si="108"/>
        <v>04106062930</v>
      </c>
      <c r="E1499" s="43" t="str">
        <f>VLOOKUP(C1499,[1]業者一覧!_xlnm.Database,2,FALSE)</f>
        <v>松浦土建㈱</v>
      </c>
      <c r="F1499" s="44">
        <f>VLOOKUP(C1499,[1]業者一覧!_xlnm.Database,4,FALSE)</f>
        <v>43659</v>
      </c>
      <c r="G1499" s="45">
        <f t="shared" si="109"/>
        <v>45485</v>
      </c>
      <c r="H1499" s="46" t="str">
        <f>VLOOKUP(C1499,[1]業者一覧!_xlnm.Database,12,FALSE)</f>
        <v>納富 雪徳</v>
      </c>
      <c r="I1499" s="46" t="str">
        <f>VLOOKUP(C1499,[1]業者一覧!_xlnm.Database,13,FALSE)</f>
        <v>ﾏﾂｳﾗﾄﾞｹﾝ</v>
      </c>
      <c r="J1499" s="29">
        <f>VLOOKUP(C1499,[1]業者一覧!_xlnm.Database,16,FALSE)</f>
        <v>8494154</v>
      </c>
      <c r="K1499" s="43" t="str">
        <f>VLOOKUP(C1499,[1]業者一覧!_xlnm.Database,17,FALSE)</f>
        <v>佐賀県西松浦郡有田町大木宿乙883-2</v>
      </c>
      <c r="L1499" s="47" t="str">
        <f>VLOOKUP(C1499,[1]業者一覧!_xlnm.Database,18,FALSE)</f>
        <v>0955-46-3426</v>
      </c>
      <c r="M1499" s="48" t="str">
        <f>VLOOKUP(C1499,[1]業者一覧!_xlnm.Database,19,FALSE)</f>
        <v>伊内</v>
      </c>
      <c r="N1499" s="49"/>
      <c r="O1499" s="50"/>
      <c r="P1499" s="50"/>
      <c r="Q1499" s="50"/>
      <c r="R1499" s="51"/>
      <c r="S1499" s="52" t="s">
        <v>40</v>
      </c>
      <c r="T1499" s="50"/>
      <c r="U1499" s="50" t="s">
        <v>40</v>
      </c>
      <c r="V1499" s="50"/>
      <c r="W1499" s="51"/>
      <c r="X1499" s="53"/>
      <c r="Y1499" s="52"/>
      <c r="Z1499" s="50" t="s">
        <v>40</v>
      </c>
      <c r="AA1499" s="50"/>
      <c r="AB1499" s="50"/>
      <c r="AC1499" s="51" t="s">
        <v>40</v>
      </c>
      <c r="AD1499" s="54"/>
      <c r="AE1499" s="50"/>
      <c r="AF1499" s="50"/>
      <c r="AG1499" s="51"/>
      <c r="AH1499" s="54" t="s">
        <v>38</v>
      </c>
      <c r="AI1499" s="54"/>
      <c r="AJ1499" s="53"/>
      <c r="AK1499" s="55">
        <f t="shared" si="110"/>
        <v>4</v>
      </c>
      <c r="AL1499" s="56"/>
    </row>
    <row r="1500" spans="1:40" ht="37.5" customHeight="1">
      <c r="A1500" s="22">
        <f>VLOOKUP(C1500,[1]業者一覧!_xlnm.Database,3,FALSE)</f>
        <v>0</v>
      </c>
      <c r="B1500" s="22">
        <f>VLOOKUP(C1500,[1]業者一覧!_xlnm.Database,11,FALSE)</f>
        <v>7</v>
      </c>
      <c r="C1500" s="23">
        <v>204899</v>
      </c>
      <c r="D1500" s="42" t="str">
        <f t="shared" si="108"/>
        <v>04107204899</v>
      </c>
      <c r="E1500" s="43" t="str">
        <f>VLOOKUP(C1500,[1]業者一覧!_xlnm.Database,2,FALSE)</f>
        <v>松尾一建工業㈱</v>
      </c>
      <c r="F1500" s="44">
        <f>VLOOKUP(C1500,[1]業者一覧!_xlnm.Database,4,FALSE)</f>
        <v>43462</v>
      </c>
      <c r="G1500" s="45">
        <f t="shared" si="109"/>
        <v>45287</v>
      </c>
      <c r="H1500" s="46" t="str">
        <f>VLOOKUP(C1500,[1]業者一覧!_xlnm.Database,12,FALSE)</f>
        <v>松尾 公博</v>
      </c>
      <c r="I1500" s="46" t="str">
        <f>VLOOKUP(C1500,[1]業者一覧!_xlnm.Database,13,FALSE)</f>
        <v>ﾏﾂｵｲﾁｹﾝｺｳｷﾞｮｳ</v>
      </c>
      <c r="J1500" s="29" t="str">
        <f>VLOOKUP(C1500,[1]業者一覧!_xlnm.Database,16,FALSE)</f>
        <v>843-0002</v>
      </c>
      <c r="K1500" s="43" t="str">
        <f>VLOOKUP(C1500,[1]業者一覧!_xlnm.Database,17,FALSE)</f>
        <v>佐賀県武雄市朝日町大字中野10405</v>
      </c>
      <c r="L1500" s="47" t="str">
        <f>VLOOKUP(C1500,[1]業者一覧!_xlnm.Database,18,FALSE)</f>
        <v>0954-23-2155</v>
      </c>
      <c r="M1500" s="48" t="str">
        <f>VLOOKUP(C1500,[1]業者一覧!_xlnm.Database,19,FALSE)</f>
        <v>杵内</v>
      </c>
      <c r="N1500" s="49"/>
      <c r="O1500" s="50"/>
      <c r="P1500" s="50"/>
      <c r="Q1500" s="50"/>
      <c r="R1500" s="51"/>
      <c r="S1500" s="52" t="s">
        <v>40</v>
      </c>
      <c r="T1500" s="50" t="s">
        <v>40</v>
      </c>
      <c r="U1500" s="50" t="s">
        <v>40</v>
      </c>
      <c r="V1500" s="50" t="s">
        <v>40</v>
      </c>
      <c r="W1500" s="51"/>
      <c r="X1500" s="53"/>
      <c r="Y1500" s="52" t="s">
        <v>40</v>
      </c>
      <c r="Z1500" s="50" t="s">
        <v>40</v>
      </c>
      <c r="AA1500" s="50" t="s">
        <v>40</v>
      </c>
      <c r="AB1500" s="50"/>
      <c r="AC1500" s="51" t="s">
        <v>40</v>
      </c>
      <c r="AD1500" s="54"/>
      <c r="AE1500" s="50"/>
      <c r="AF1500" s="50"/>
      <c r="AG1500" s="51"/>
      <c r="AH1500" s="54"/>
      <c r="AI1500" s="54"/>
      <c r="AJ1500" s="53"/>
      <c r="AK1500" s="55">
        <f t="shared" si="110"/>
        <v>8</v>
      </c>
      <c r="AL1500" s="56"/>
      <c r="AN1500" s="58"/>
    </row>
    <row r="1501" spans="1:40" ht="37.5" customHeight="1">
      <c r="A1501" s="22">
        <f>VLOOKUP(C1501,[1]業者一覧!_xlnm.Database,3,FALSE)</f>
        <v>0</v>
      </c>
      <c r="B1501" s="22">
        <f>VLOOKUP(C1501,[1]業者一覧!_xlnm.Database,11,FALSE)</f>
        <v>7</v>
      </c>
      <c r="C1501" s="23">
        <v>69568</v>
      </c>
      <c r="D1501" s="42" t="str">
        <f t="shared" si="108"/>
        <v>04107069568</v>
      </c>
      <c r="E1501" s="43" t="str">
        <f>VLOOKUP(C1501,[1]業者一覧!_xlnm.Database,2,FALSE)</f>
        <v>㈲松尾設備</v>
      </c>
      <c r="F1501" s="44">
        <f>VLOOKUP(C1501,[1]業者一覧!_xlnm.Database,4,FALSE)</f>
        <v>42261</v>
      </c>
      <c r="G1501" s="45">
        <f t="shared" si="109"/>
        <v>44087</v>
      </c>
      <c r="H1501" s="46" t="str">
        <f>VLOOKUP(C1501,[1]業者一覧!_xlnm.Database,12,FALSE)</f>
        <v>松尾 俊介</v>
      </c>
      <c r="I1501" s="46" t="str">
        <f>VLOOKUP(C1501,[1]業者一覧!_xlnm.Database,13,FALSE)</f>
        <v>ﾏﾂｵｾﾂﾋﾞ</v>
      </c>
      <c r="J1501" s="29">
        <f>VLOOKUP(C1501,[1]業者一覧!_xlnm.Database,16,FALSE)</f>
        <v>8595121</v>
      </c>
      <c r="K1501" s="43" t="str">
        <f>VLOOKUP(C1501,[1]業者一覧!_xlnm.Database,17,FALSE)</f>
        <v>長崎県平戸市岩の上町187-4</v>
      </c>
      <c r="L1501" s="47" t="str">
        <f>VLOOKUP(C1501,[1]業者一覧!_xlnm.Database,18,FALSE)</f>
        <v>0950-22-3351</v>
      </c>
      <c r="M1501" s="48" t="str">
        <f>VLOOKUP(C1501,[1]業者一覧!_xlnm.Database,19,FALSE)</f>
        <v>杵外</v>
      </c>
      <c r="N1501" s="49"/>
      <c r="O1501" s="50" t="s">
        <v>38</v>
      </c>
      <c r="P1501" s="50" t="s">
        <v>38</v>
      </c>
      <c r="Q1501" s="50"/>
      <c r="R1501" s="51" t="s">
        <v>38</v>
      </c>
      <c r="S1501" s="52" t="s">
        <v>38</v>
      </c>
      <c r="T1501" s="50" t="s">
        <v>38</v>
      </c>
      <c r="U1501" s="50" t="s">
        <v>38</v>
      </c>
      <c r="V1501" s="50"/>
      <c r="W1501" s="51" t="s">
        <v>38</v>
      </c>
      <c r="X1501" s="53"/>
      <c r="Y1501" s="52"/>
      <c r="Z1501" s="50"/>
      <c r="AA1501" s="50"/>
      <c r="AB1501" s="50"/>
      <c r="AC1501" s="51"/>
      <c r="AD1501" s="54"/>
      <c r="AE1501" s="50"/>
      <c r="AF1501" s="50"/>
      <c r="AG1501" s="51"/>
      <c r="AH1501" s="54" t="s">
        <v>38</v>
      </c>
      <c r="AI1501" s="54"/>
      <c r="AJ1501" s="53"/>
      <c r="AK1501" s="55">
        <f t="shared" si="110"/>
        <v>7</v>
      </c>
      <c r="AL1501" s="56"/>
      <c r="AN1501" s="58"/>
    </row>
    <row r="1502" spans="1:40" ht="37.5" customHeight="1">
      <c r="A1502" s="22">
        <f>VLOOKUP(C1502,[1]業者一覧!_xlnm.Database,3,FALSE)</f>
        <v>0</v>
      </c>
      <c r="B1502" s="22">
        <f>VLOOKUP(C1502,[1]業者一覧!_xlnm.Database,11,FALSE)</f>
        <v>5</v>
      </c>
      <c r="C1502" s="23">
        <v>115846</v>
      </c>
      <c r="D1502" s="42" t="str">
        <f t="shared" si="108"/>
        <v>04105115846</v>
      </c>
      <c r="E1502" s="43" t="str">
        <f>VLOOKUP(C1502,[1]業者一覧!_xlnm.Database,2,FALSE)</f>
        <v>㈲松尾設備工業</v>
      </c>
      <c r="F1502" s="44">
        <f>VLOOKUP(C1502,[1]業者一覧!_xlnm.Database,4,FALSE)</f>
        <v>42247</v>
      </c>
      <c r="G1502" s="45">
        <f t="shared" si="109"/>
        <v>44073</v>
      </c>
      <c r="H1502" s="46" t="str">
        <f>VLOOKUP(C1502,[1]業者一覧!_xlnm.Database,12,FALSE)</f>
        <v>松尾 薰</v>
      </c>
      <c r="I1502" s="46" t="str">
        <f>VLOOKUP(C1502,[1]業者一覧!_xlnm.Database,13,FALSE)</f>
        <v>ﾏﾂｵｾﾂﾋﾞｺｳｷﾞｮｳ</v>
      </c>
      <c r="J1502" s="29">
        <f>VLOOKUP(C1502,[1]業者一覧!_xlnm.Database,16,FALSE)</f>
        <v>8470031</v>
      </c>
      <c r="K1502" s="43" t="str">
        <f>VLOOKUP(C1502,[1]業者一覧!_xlnm.Database,17,FALSE)</f>
        <v>佐賀県唐津市原1673-1</v>
      </c>
      <c r="L1502" s="47" t="str">
        <f>VLOOKUP(C1502,[1]業者一覧!_xlnm.Database,18,FALSE)</f>
        <v>0955-77-3022</v>
      </c>
      <c r="M1502" s="48" t="str">
        <f>VLOOKUP(C1502,[1]業者一覧!_xlnm.Database,19,FALSE)</f>
        <v>唐内</v>
      </c>
      <c r="N1502" s="49"/>
      <c r="O1502" s="50"/>
      <c r="P1502" s="50"/>
      <c r="Q1502" s="50"/>
      <c r="R1502" s="51"/>
      <c r="S1502" s="52"/>
      <c r="T1502" s="50"/>
      <c r="U1502" s="50"/>
      <c r="V1502" s="50"/>
      <c r="W1502" s="51"/>
      <c r="X1502" s="53"/>
      <c r="Y1502" s="52"/>
      <c r="Z1502" s="50"/>
      <c r="AA1502" s="50"/>
      <c r="AB1502" s="50"/>
      <c r="AC1502" s="51" t="s">
        <v>39</v>
      </c>
      <c r="AD1502" s="54"/>
      <c r="AE1502" s="50"/>
      <c r="AF1502" s="50"/>
      <c r="AG1502" s="51"/>
      <c r="AH1502" s="54"/>
      <c r="AI1502" s="54"/>
      <c r="AJ1502" s="53"/>
      <c r="AK1502" s="55">
        <f t="shared" si="110"/>
        <v>1</v>
      </c>
      <c r="AL1502" s="56" t="s">
        <v>66</v>
      </c>
      <c r="AN1502" s="58"/>
    </row>
    <row r="1503" spans="1:40" ht="37.5" customHeight="1">
      <c r="A1503" s="22">
        <f>VLOOKUP(C1503,[1]業者一覧!_xlnm.Database,3,FALSE)</f>
        <v>0</v>
      </c>
      <c r="B1503" s="22">
        <f>VLOOKUP(C1503,[1]業者一覧!_xlnm.Database,11,FALSE)</f>
        <v>7</v>
      </c>
      <c r="C1503" s="23">
        <v>133484</v>
      </c>
      <c r="D1503" s="42" t="str">
        <f t="shared" si="108"/>
        <v>04107133484</v>
      </c>
      <c r="E1503" s="43" t="str">
        <f>VLOOKUP(C1503,[1]業者一覧!_xlnm.Database,2,FALSE)</f>
        <v>松尾 隆彰</v>
      </c>
      <c r="F1503" s="44">
        <f>VLOOKUP(C1503,[1]業者一覧!_xlnm.Database,4,FALSE)</f>
        <v>42766</v>
      </c>
      <c r="G1503" s="45">
        <f t="shared" si="109"/>
        <v>44591</v>
      </c>
      <c r="H1503" s="46" t="str">
        <f>VLOOKUP(C1503,[1]業者一覧!_xlnm.Database,12,FALSE)</f>
        <v>松尾 隆彰</v>
      </c>
      <c r="I1503" s="46" t="str">
        <f>VLOOKUP(C1503,[1]業者一覧!_xlnm.Database,13,FALSE)</f>
        <v>ﾏﾂｵﾀｶｱｷ</v>
      </c>
      <c r="J1503" s="29">
        <f>VLOOKUP(C1503,[1]業者一覧!_xlnm.Database,16,FALSE)</f>
        <v>8492342</v>
      </c>
      <c r="K1503" s="43" t="str">
        <f>VLOOKUP(C1503,[1]業者一覧!_xlnm.Database,17,FALSE)</f>
        <v>佐賀県武雄市武内町真手野23685</v>
      </c>
      <c r="L1503" s="47" t="str">
        <f>VLOOKUP(C1503,[1]業者一覧!_xlnm.Database,18,FALSE)</f>
        <v>0954-27-2714</v>
      </c>
      <c r="M1503" s="48" t="str">
        <f>VLOOKUP(C1503,[1]業者一覧!_xlnm.Database,19,FALSE)</f>
        <v>杵内</v>
      </c>
      <c r="N1503" s="49"/>
      <c r="O1503" s="50"/>
      <c r="P1503" s="50"/>
      <c r="Q1503" s="50"/>
      <c r="R1503" s="51"/>
      <c r="S1503" s="52"/>
      <c r="T1503" s="50"/>
      <c r="U1503" s="50" t="s">
        <v>38</v>
      </c>
      <c r="V1503" s="50"/>
      <c r="W1503" s="51"/>
      <c r="X1503" s="53"/>
      <c r="Y1503" s="52"/>
      <c r="Z1503" s="50"/>
      <c r="AA1503" s="50"/>
      <c r="AB1503" s="50"/>
      <c r="AC1503" s="51" t="s">
        <v>38</v>
      </c>
      <c r="AD1503" s="54"/>
      <c r="AE1503" s="50"/>
      <c r="AF1503" s="50"/>
      <c r="AG1503" s="51"/>
      <c r="AH1503" s="54"/>
      <c r="AI1503" s="54"/>
      <c r="AJ1503" s="53"/>
      <c r="AK1503" s="55">
        <f t="shared" si="110"/>
        <v>2</v>
      </c>
      <c r="AL1503" s="56"/>
    </row>
    <row r="1504" spans="1:40" ht="37.5" customHeight="1">
      <c r="A1504" s="22">
        <f>VLOOKUP(C1504,[1]業者一覧!_xlnm.Database,3,FALSE)</f>
        <v>0</v>
      </c>
      <c r="B1504" s="22">
        <f>VLOOKUP(C1504,[1]業者一覧!_xlnm.Database,11,FALSE)</f>
        <v>7</v>
      </c>
      <c r="C1504" s="23">
        <v>163130</v>
      </c>
      <c r="D1504" s="42" t="str">
        <f t="shared" si="108"/>
        <v>04107163130</v>
      </c>
      <c r="E1504" s="43" t="str">
        <f>VLOOKUP(C1504,[1]業者一覧!_xlnm.Database,2,FALSE)</f>
        <v>松田建設㈱</v>
      </c>
      <c r="F1504" s="44">
        <f>VLOOKUP(C1504,[1]業者一覧!_xlnm.Database,4,FALSE)</f>
        <v>42685</v>
      </c>
      <c r="G1504" s="45">
        <f t="shared" si="109"/>
        <v>44510</v>
      </c>
      <c r="H1504" s="46" t="str">
        <f>VLOOKUP(C1504,[1]業者一覧!_xlnm.Database,12,FALSE)</f>
        <v>松田 正則</v>
      </c>
      <c r="I1504" s="46" t="str">
        <f>VLOOKUP(C1504,[1]業者一覧!_xlnm.Database,13,FALSE)</f>
        <v>ﾏﾂﾀﾞｹﾝｾﾂ</v>
      </c>
      <c r="J1504" s="29">
        <f>VLOOKUP(C1504,[1]業者一覧!_xlnm.Database,16,FALSE)</f>
        <v>8430024</v>
      </c>
      <c r="K1504" s="43" t="str">
        <f>VLOOKUP(C1504,[1]業者一覧!_xlnm.Database,17,FALSE)</f>
        <v>佐賀県武雄市北方町大字志久2572-4</v>
      </c>
      <c r="L1504" s="47" t="str">
        <f>VLOOKUP(C1504,[1]業者一覧!_xlnm.Database,18,FALSE)</f>
        <v>0954-22-2225</v>
      </c>
      <c r="M1504" s="48" t="str">
        <f>VLOOKUP(C1504,[1]業者一覧!_xlnm.Database,19,FALSE)</f>
        <v>杵内</v>
      </c>
      <c r="N1504" s="49"/>
      <c r="O1504" s="50"/>
      <c r="P1504" s="50"/>
      <c r="Q1504" s="50"/>
      <c r="R1504" s="51"/>
      <c r="S1504" s="52" t="s">
        <v>40</v>
      </c>
      <c r="T1504" s="50" t="s">
        <v>40</v>
      </c>
      <c r="U1504" s="50" t="s">
        <v>40</v>
      </c>
      <c r="V1504" s="50" t="s">
        <v>38</v>
      </c>
      <c r="W1504" s="51"/>
      <c r="X1504" s="53"/>
      <c r="Y1504" s="52"/>
      <c r="Z1504" s="50" t="s">
        <v>40</v>
      </c>
      <c r="AA1504" s="50" t="s">
        <v>40</v>
      </c>
      <c r="AB1504" s="50"/>
      <c r="AC1504" s="51" t="s">
        <v>40</v>
      </c>
      <c r="AD1504" s="54"/>
      <c r="AE1504" s="50"/>
      <c r="AF1504" s="50"/>
      <c r="AG1504" s="51"/>
      <c r="AH1504" s="54"/>
      <c r="AI1504" s="54"/>
      <c r="AJ1504" s="53"/>
      <c r="AK1504" s="55">
        <f t="shared" si="110"/>
        <v>7</v>
      </c>
      <c r="AL1504" s="56"/>
    </row>
    <row r="1505" spans="1:40" ht="37.5" customHeight="1">
      <c r="A1505" s="63">
        <f>VLOOKUP(C1505,[1]業者一覧!_xlnm.Database,3,FALSE)</f>
        <v>0</v>
      </c>
      <c r="B1505" s="99">
        <f>VLOOKUP(C1505,[1]業者一覧!_xlnm.Database,11,FALSE)</f>
        <v>3</v>
      </c>
      <c r="C1505" s="64">
        <v>192</v>
      </c>
      <c r="D1505" s="65" t="str">
        <f t="shared" ref="D1505:D1569" si="111">0&amp;41&amp;A1505&amp;B1505&amp;VLOOKUP(C1505,桁合わせ,2)&amp;C1505</f>
        <v>04103000192</v>
      </c>
      <c r="E1505" s="66" t="str">
        <f>VLOOKUP(C1505,[1]業者一覧!_xlnm.Database,2,FALSE)</f>
        <v>松田産業㈱</v>
      </c>
      <c r="F1505" s="67">
        <f>VLOOKUP(C1505,[1]業者一覧!_xlnm.Database,4,FALSE)</f>
        <v>43649</v>
      </c>
      <c r="G1505" s="68">
        <f>EDATE(F1505,84)-1</f>
        <v>46205</v>
      </c>
      <c r="H1505" s="69" t="str">
        <f>VLOOKUP(C1505,[1]業者一覧!_xlnm.Database,12,FALSE)</f>
        <v>松田 芳明</v>
      </c>
      <c r="I1505" s="69" t="str">
        <f>VLOOKUP(C1505,[1]業者一覧!_xlnm.Database,13,FALSE)</f>
        <v>ﾏﾂﾀﾞｻﾝｷﾞｮｳ</v>
      </c>
      <c r="J1505" s="70">
        <f>VLOOKUP(C1505,[1]業者一覧!_xlnm.Database,16,FALSE)</f>
        <v>8120051</v>
      </c>
      <c r="K1505" s="66" t="str">
        <f>VLOOKUP(C1505,[1]業者一覧!_xlnm.Database,17,FALSE)</f>
        <v>福岡県福岡市東区箱崎ふ頭6-1-7</v>
      </c>
      <c r="L1505" s="71" t="str">
        <f>VLOOKUP(C1505,[1]業者一覧!_xlnm.Database,18,FALSE)</f>
        <v>092-631-1531</v>
      </c>
      <c r="M1505" s="72" t="str">
        <f>VLOOKUP(C1505,[1]業者一覧!_xlnm.Database,19,FALSE)</f>
        <v>鳥外</v>
      </c>
      <c r="N1505" s="73"/>
      <c r="O1505" s="74" t="s">
        <v>38</v>
      </c>
      <c r="P1505" s="74" t="s">
        <v>38</v>
      </c>
      <c r="Q1505" s="74" t="s">
        <v>40</v>
      </c>
      <c r="R1505" s="75" t="s">
        <v>40</v>
      </c>
      <c r="S1505" s="76" t="s">
        <v>40</v>
      </c>
      <c r="T1505" s="74" t="s">
        <v>38</v>
      </c>
      <c r="U1505" s="74" t="s">
        <v>38</v>
      </c>
      <c r="V1505" s="74"/>
      <c r="W1505" s="75" t="s">
        <v>38</v>
      </c>
      <c r="X1505" s="77"/>
      <c r="Y1505" s="76"/>
      <c r="Z1505" s="74" t="s">
        <v>40</v>
      </c>
      <c r="AA1505" s="74" t="s">
        <v>40</v>
      </c>
      <c r="AB1505" s="74"/>
      <c r="AC1505" s="75"/>
      <c r="AD1505" s="78"/>
      <c r="AE1505" s="74"/>
      <c r="AF1505" s="74"/>
      <c r="AG1505" s="75"/>
      <c r="AH1505" s="78" t="s">
        <v>38</v>
      </c>
      <c r="AI1505" s="78"/>
      <c r="AJ1505" s="77"/>
      <c r="AK1505" s="79">
        <f t="shared" si="110"/>
        <v>10</v>
      </c>
      <c r="AL1505" s="80"/>
    </row>
    <row r="1506" spans="1:40" ht="37.5" customHeight="1">
      <c r="A1506" s="22">
        <f>VLOOKUP(C1506,[1]業者一覧!_xlnm.Database,3,FALSE)</f>
        <v>0</v>
      </c>
      <c r="B1506" s="22">
        <f>VLOOKUP(C1506,[1]業者一覧!_xlnm.Database,11,FALSE)</f>
        <v>1</v>
      </c>
      <c r="C1506" s="23">
        <v>126602</v>
      </c>
      <c r="D1506" s="42" t="str">
        <f t="shared" si="111"/>
        <v>04101126602</v>
      </c>
      <c r="E1506" s="43" t="str">
        <f>VLOOKUP(C1506,[1]業者一覧!_xlnm.Database,2,FALSE)</f>
        <v>㈲松永運輸</v>
      </c>
      <c r="F1506" s="44">
        <f>VLOOKUP(C1506,[1]業者一覧!_xlnm.Database,4,FALSE)</f>
        <v>42460</v>
      </c>
      <c r="G1506" s="45">
        <f t="shared" ref="G1506:G1522" si="112">EDATE(F1506,60)-1</f>
        <v>44285</v>
      </c>
      <c r="H1506" s="46" t="str">
        <f>VLOOKUP(C1506,[1]業者一覧!_xlnm.Database,12,FALSE)</f>
        <v>松永 守人</v>
      </c>
      <c r="I1506" s="46" t="str">
        <f>VLOOKUP(C1506,[1]業者一覧!_xlnm.Database,13,FALSE)</f>
        <v>ﾏﾂﾅｶﾞｳﾝﾕ</v>
      </c>
      <c r="J1506" s="29">
        <f>VLOOKUP(C1506,[1]業者一覧!_xlnm.Database,16,FALSE)</f>
        <v>8400501</v>
      </c>
      <c r="K1506" s="43" t="str">
        <f>VLOOKUP(C1506,[1]業者一覧!_xlnm.Database,17,FALSE)</f>
        <v>佐賀県佐賀市富士町大字古湯818</v>
      </c>
      <c r="L1506" s="47" t="str">
        <f>VLOOKUP(C1506,[1]業者一覧!_xlnm.Database,18,FALSE)</f>
        <v>0952-58-2010</v>
      </c>
      <c r="M1506" s="48" t="str">
        <f>VLOOKUP(C1506,[1]業者一覧!_xlnm.Database,19,FALSE)</f>
        <v>佐内</v>
      </c>
      <c r="N1506" s="49"/>
      <c r="O1506" s="50" t="s">
        <v>40</v>
      </c>
      <c r="P1506" s="50" t="s">
        <v>40</v>
      </c>
      <c r="Q1506" s="50"/>
      <c r="R1506" s="51"/>
      <c r="S1506" s="52" t="s">
        <v>40</v>
      </c>
      <c r="T1506" s="50" t="s">
        <v>40</v>
      </c>
      <c r="U1506" s="50" t="s">
        <v>40</v>
      </c>
      <c r="V1506" s="50" t="s">
        <v>40</v>
      </c>
      <c r="W1506" s="51"/>
      <c r="X1506" s="53"/>
      <c r="Y1506" s="52" t="s">
        <v>38</v>
      </c>
      <c r="Z1506" s="50" t="s">
        <v>40</v>
      </c>
      <c r="AA1506" s="50" t="s">
        <v>40</v>
      </c>
      <c r="AB1506" s="50"/>
      <c r="AC1506" s="51" t="s">
        <v>40</v>
      </c>
      <c r="AD1506" s="54"/>
      <c r="AE1506" s="50"/>
      <c r="AF1506" s="50"/>
      <c r="AG1506" s="51"/>
      <c r="AH1506" s="54" t="s">
        <v>38</v>
      </c>
      <c r="AI1506" s="54"/>
      <c r="AJ1506" s="53"/>
      <c r="AK1506" s="55">
        <f t="shared" si="110"/>
        <v>10</v>
      </c>
      <c r="AL1506" s="56"/>
    </row>
    <row r="1507" spans="1:40" ht="37.5" customHeight="1">
      <c r="A1507" s="22">
        <f>VLOOKUP(C1507,[1]業者一覧!_xlnm.Database,3,FALSE)</f>
        <v>0</v>
      </c>
      <c r="B1507" s="22">
        <f>VLOOKUP(C1507,[1]業者一覧!_xlnm.Database,11,FALSE)</f>
        <v>1</v>
      </c>
      <c r="C1507" s="23">
        <v>154709</v>
      </c>
      <c r="D1507" s="42" t="str">
        <f t="shared" si="111"/>
        <v>04101154709</v>
      </c>
      <c r="E1507" s="43" t="str">
        <f>VLOOKUP(C1507,[1]業者一覧!_xlnm.Database,2,FALSE)</f>
        <v>㈲松永運輸</v>
      </c>
      <c r="F1507" s="44">
        <f>VLOOKUP(C1507,[1]業者一覧!_xlnm.Database,4,FALSE)</f>
        <v>43508</v>
      </c>
      <c r="G1507" s="45">
        <f t="shared" si="112"/>
        <v>45333</v>
      </c>
      <c r="H1507" s="46" t="str">
        <f>VLOOKUP(C1507,[1]業者一覧!_xlnm.Database,12,FALSE)</f>
        <v>松永 勝信</v>
      </c>
      <c r="I1507" s="46" t="str">
        <f>VLOOKUP(C1507,[1]業者一覧!_xlnm.Database,13,FALSE)</f>
        <v>ﾏﾂﾅｶﾞｳﾝﾕ</v>
      </c>
      <c r="J1507" s="29" t="str">
        <f>VLOOKUP(C1507,[1]業者一覧!_xlnm.Database,16,FALSE)</f>
        <v>811-5215</v>
      </c>
      <c r="K1507" s="43" t="str">
        <f>VLOOKUP(C1507,[1]業者一覧!_xlnm.Database,17,FALSE)</f>
        <v>長崎県壱岐市石田町石田西触802</v>
      </c>
      <c r="L1507" s="47" t="str">
        <f>VLOOKUP(C1507,[1]業者一覧!_xlnm.Database,18,FALSE)</f>
        <v>0920-44-6283</v>
      </c>
      <c r="M1507" s="48" t="str">
        <f>VLOOKUP(C1507,[1]業者一覧!_xlnm.Database,19,FALSE)</f>
        <v>佐外</v>
      </c>
      <c r="N1507" s="49" t="s">
        <v>38</v>
      </c>
      <c r="O1507" s="50"/>
      <c r="P1507" s="50" t="s">
        <v>38</v>
      </c>
      <c r="Q1507" s="50"/>
      <c r="R1507" s="51"/>
      <c r="S1507" s="52" t="s">
        <v>38</v>
      </c>
      <c r="T1507" s="50" t="s">
        <v>38</v>
      </c>
      <c r="U1507" s="50" t="s">
        <v>38</v>
      </c>
      <c r="V1507" s="50" t="s">
        <v>38</v>
      </c>
      <c r="W1507" s="51" t="s">
        <v>38</v>
      </c>
      <c r="X1507" s="53"/>
      <c r="Y1507" s="52"/>
      <c r="Z1507" s="50" t="s">
        <v>38</v>
      </c>
      <c r="AA1507" s="50" t="s">
        <v>38</v>
      </c>
      <c r="AB1507" s="50"/>
      <c r="AC1507" s="51" t="s">
        <v>38</v>
      </c>
      <c r="AD1507" s="54"/>
      <c r="AE1507" s="50" t="s">
        <v>40</v>
      </c>
      <c r="AF1507" s="50" t="s">
        <v>38</v>
      </c>
      <c r="AG1507" s="51"/>
      <c r="AH1507" s="54"/>
      <c r="AI1507" s="54"/>
      <c r="AJ1507" s="53"/>
      <c r="AK1507" s="55">
        <f t="shared" si="110"/>
        <v>12</v>
      </c>
      <c r="AL1507" s="56"/>
    </row>
    <row r="1508" spans="1:40" ht="37.5" customHeight="1">
      <c r="A1508" s="22">
        <f>VLOOKUP(C1508,[1]業者一覧!_xlnm.Database,3,FALSE)</f>
        <v>1</v>
      </c>
      <c r="B1508" s="22">
        <f>VLOOKUP(C1508,[1]業者一覧!_xlnm.Database,11,FALSE)</f>
        <v>1</v>
      </c>
      <c r="C1508" s="23">
        <v>197578</v>
      </c>
      <c r="D1508" s="42" t="str">
        <f t="shared" si="111"/>
        <v>04111197578</v>
      </c>
      <c r="E1508" s="43" t="str">
        <f>VLOOKUP(C1508,[1]業者一覧!_xlnm.Database,2,FALSE)</f>
        <v>㈲松永建設</v>
      </c>
      <c r="F1508" s="44">
        <f>VLOOKUP(C1508,[1]業者一覧!_xlnm.Database,4,FALSE)</f>
        <v>43024</v>
      </c>
      <c r="G1508" s="45">
        <f t="shared" si="112"/>
        <v>44849</v>
      </c>
      <c r="H1508" s="46" t="str">
        <f>VLOOKUP(C1508,[1]業者一覧!_xlnm.Database,12,FALSE)</f>
        <v>松永 茂博</v>
      </c>
      <c r="I1508" s="46" t="str">
        <f>VLOOKUP(C1508,[1]業者一覧!_xlnm.Database,13,FALSE)</f>
        <v>ﾏﾂﾅｶﾞｹﾝｾﾂ</v>
      </c>
      <c r="J1508" s="29" t="str">
        <f>VLOOKUP(C1508,[1]業者一覧!_xlnm.Database,16,FALSE)</f>
        <v>840-0303</v>
      </c>
      <c r="K1508" s="43" t="str">
        <f>VLOOKUP(C1508,[1]業者一覧!_xlnm.Database,17,FALSE)</f>
        <v>佐賀県佐賀市三瀬村杠271-1</v>
      </c>
      <c r="L1508" s="47" t="str">
        <f>VLOOKUP(C1508,[1]業者一覧!_xlnm.Database,18,FALSE)</f>
        <v>0952-56-2361</v>
      </c>
      <c r="M1508" s="48" t="str">
        <f>VLOOKUP(C1508,[1]業者一覧!_xlnm.Database,19,FALSE)</f>
        <v>佐内</v>
      </c>
      <c r="N1508" s="49" t="s">
        <v>38</v>
      </c>
      <c r="O1508" s="50" t="s">
        <v>38</v>
      </c>
      <c r="P1508" s="50"/>
      <c r="Q1508" s="50"/>
      <c r="R1508" s="51"/>
      <c r="S1508" s="52" t="s">
        <v>48</v>
      </c>
      <c r="T1508" s="50" t="s">
        <v>48</v>
      </c>
      <c r="U1508" s="50" t="s">
        <v>38</v>
      </c>
      <c r="V1508" s="50" t="s">
        <v>38</v>
      </c>
      <c r="W1508" s="51"/>
      <c r="X1508" s="53"/>
      <c r="Y1508" s="52"/>
      <c r="Z1508" s="50" t="s">
        <v>48</v>
      </c>
      <c r="AA1508" s="50" t="s">
        <v>48</v>
      </c>
      <c r="AB1508" s="50" t="s">
        <v>38</v>
      </c>
      <c r="AC1508" s="51" t="s">
        <v>48</v>
      </c>
      <c r="AD1508" s="54"/>
      <c r="AE1508" s="50"/>
      <c r="AF1508" s="50"/>
      <c r="AG1508" s="51"/>
      <c r="AH1508" s="54"/>
      <c r="AI1508" s="54"/>
      <c r="AJ1508" s="53"/>
      <c r="AK1508" s="55">
        <f t="shared" si="110"/>
        <v>10</v>
      </c>
      <c r="AL1508" s="56"/>
    </row>
    <row r="1509" spans="1:40" ht="37.5" customHeight="1">
      <c r="A1509" s="22">
        <f>VLOOKUP(C1509,[1]業者一覧!_xlnm.Database,3,FALSE)</f>
        <v>0</v>
      </c>
      <c r="B1509" s="22">
        <f>VLOOKUP(C1509,[1]業者一覧!_xlnm.Database,11,FALSE)</f>
        <v>1</v>
      </c>
      <c r="C1509" s="23">
        <v>31501</v>
      </c>
      <c r="D1509" s="42" t="str">
        <f t="shared" si="111"/>
        <v>04101031501</v>
      </c>
      <c r="E1509" s="43" t="str">
        <f>VLOOKUP(C1509,[1]業者一覧!_xlnm.Database,2,FALSE)</f>
        <v>㈱松永産業</v>
      </c>
      <c r="F1509" s="44">
        <f>VLOOKUP(C1509,[1]業者一覧!_xlnm.Database,4,FALSE)</f>
        <v>42177</v>
      </c>
      <c r="G1509" s="45">
        <f t="shared" si="112"/>
        <v>44003</v>
      </c>
      <c r="H1509" s="46" t="str">
        <f>VLOOKUP(C1509,[1]業者一覧!_xlnm.Database,12,FALSE)</f>
        <v>松永 光司</v>
      </c>
      <c r="I1509" s="46" t="str">
        <f>VLOOKUP(C1509,[1]業者一覧!_xlnm.Database,13,FALSE)</f>
        <v>ﾏﾂﾅｶﾞｻﾝｷﾞｮｳ</v>
      </c>
      <c r="J1509" s="29">
        <f>VLOOKUP(C1509,[1]業者一覧!_xlnm.Database,16,FALSE)</f>
        <v>8400501</v>
      </c>
      <c r="K1509" s="43" t="str">
        <f>VLOOKUP(C1509,[1]業者一覧!_xlnm.Database,17,FALSE)</f>
        <v>佐賀県佐賀市富士町大字古湯818</v>
      </c>
      <c r="L1509" s="47" t="str">
        <f>VLOOKUP(C1509,[1]業者一覧!_xlnm.Database,18,FALSE)</f>
        <v>0952-58-2010</v>
      </c>
      <c r="M1509" s="48" t="str">
        <f>VLOOKUP(C1509,[1]業者一覧!_xlnm.Database,19,FALSE)</f>
        <v>佐内</v>
      </c>
      <c r="N1509" s="49"/>
      <c r="O1509" s="50"/>
      <c r="P1509" s="50"/>
      <c r="Q1509" s="50"/>
      <c r="R1509" s="51"/>
      <c r="S1509" s="52"/>
      <c r="T1509" s="50" t="s">
        <v>40</v>
      </c>
      <c r="U1509" s="50" t="s">
        <v>40</v>
      </c>
      <c r="V1509" s="50"/>
      <c r="W1509" s="51"/>
      <c r="X1509" s="53"/>
      <c r="Y1509" s="52"/>
      <c r="Z1509" s="50"/>
      <c r="AA1509" s="50"/>
      <c r="AB1509" s="50"/>
      <c r="AC1509" s="51" t="s">
        <v>38</v>
      </c>
      <c r="AD1509" s="54"/>
      <c r="AE1509" s="50"/>
      <c r="AF1509" s="50"/>
      <c r="AG1509" s="51"/>
      <c r="AH1509" s="54" t="s">
        <v>38</v>
      </c>
      <c r="AI1509" s="54"/>
      <c r="AJ1509" s="53"/>
      <c r="AK1509" s="55">
        <f t="shared" si="110"/>
        <v>3</v>
      </c>
      <c r="AL1509" s="56"/>
    </row>
    <row r="1510" spans="1:40" ht="37.5" customHeight="1">
      <c r="A1510" s="22">
        <f>VLOOKUP(C1510,[1]業者一覧!_xlnm.Database,3,FALSE)</f>
        <v>0</v>
      </c>
      <c r="B1510" s="22">
        <f>VLOOKUP(C1510,[1]業者一覧!_xlnm.Database,11,FALSE)</f>
        <v>1</v>
      </c>
      <c r="C1510" s="23">
        <v>9519</v>
      </c>
      <c r="D1510" s="42" t="str">
        <f t="shared" si="111"/>
        <v>04101009519</v>
      </c>
      <c r="E1510" s="43" t="str">
        <f>VLOOKUP(C1510,[1]業者一覧!_xlnm.Database,2,FALSE)</f>
        <v>㈲松永重機建設</v>
      </c>
      <c r="F1510" s="44">
        <f>VLOOKUP(C1510,[1]業者一覧!_xlnm.Database,4,FALSE)</f>
        <v>41923</v>
      </c>
      <c r="G1510" s="45">
        <f t="shared" si="112"/>
        <v>43748</v>
      </c>
      <c r="H1510" s="46" t="str">
        <f>VLOOKUP(C1510,[1]業者一覧!_xlnm.Database,12,FALSE)</f>
        <v>松永 敬二</v>
      </c>
      <c r="I1510" s="46" t="str">
        <f>VLOOKUP(C1510,[1]業者一覧!_xlnm.Database,13,FALSE)</f>
        <v>ﾏﾂﾅｶﾞｼﾞｭｳｷｹﾝｾﾂ</v>
      </c>
      <c r="J1510" s="29">
        <f>VLOOKUP(C1510,[1]業者一覧!_xlnm.Database,16,FALSE)</f>
        <v>8450014</v>
      </c>
      <c r="K1510" s="43" t="str">
        <f>VLOOKUP(C1510,[1]業者一覧!_xlnm.Database,17,FALSE)</f>
        <v>佐賀県小城市小城町晴気1619-1</v>
      </c>
      <c r="L1510" s="47" t="str">
        <f>VLOOKUP(C1510,[1]業者一覧!_xlnm.Database,18,FALSE)</f>
        <v>0952-73-4232</v>
      </c>
      <c r="M1510" s="48" t="str">
        <f>VLOOKUP(C1510,[1]業者一覧!_xlnm.Database,19,FALSE)</f>
        <v>佐内</v>
      </c>
      <c r="N1510" s="49" t="s">
        <v>40</v>
      </c>
      <c r="O1510" s="50" t="s">
        <v>40</v>
      </c>
      <c r="P1510" s="50" t="s">
        <v>40</v>
      </c>
      <c r="Q1510" s="50"/>
      <c r="R1510" s="51"/>
      <c r="S1510" s="52" t="s">
        <v>40</v>
      </c>
      <c r="T1510" s="50" t="s">
        <v>40</v>
      </c>
      <c r="U1510" s="50" t="s">
        <v>40</v>
      </c>
      <c r="V1510" s="50" t="s">
        <v>40</v>
      </c>
      <c r="W1510" s="51" t="s">
        <v>40</v>
      </c>
      <c r="X1510" s="53"/>
      <c r="Y1510" s="52" t="s">
        <v>40</v>
      </c>
      <c r="Z1510" s="50" t="s">
        <v>40</v>
      </c>
      <c r="AA1510" s="50" t="s">
        <v>40</v>
      </c>
      <c r="AB1510" s="50" t="s">
        <v>40</v>
      </c>
      <c r="AC1510" s="51" t="s">
        <v>40</v>
      </c>
      <c r="AD1510" s="54"/>
      <c r="AE1510" s="50"/>
      <c r="AF1510" s="50" t="s">
        <v>40</v>
      </c>
      <c r="AG1510" s="51"/>
      <c r="AH1510" s="54" t="s">
        <v>38</v>
      </c>
      <c r="AI1510" s="54"/>
      <c r="AJ1510" s="53"/>
      <c r="AK1510" s="55">
        <f t="shared" si="110"/>
        <v>14</v>
      </c>
      <c r="AL1510" s="56"/>
    </row>
    <row r="1511" spans="1:40" ht="37.5" customHeight="1">
      <c r="A1511" s="22">
        <f>VLOOKUP(C1511,[1]業者一覧!_xlnm.Database,3,FALSE)</f>
        <v>0</v>
      </c>
      <c r="B1511" s="22">
        <f>VLOOKUP(C1511,[1]業者一覧!_xlnm.Database,11,FALSE)</f>
        <v>1</v>
      </c>
      <c r="C1511" s="23">
        <v>119903</v>
      </c>
      <c r="D1511" s="42" t="str">
        <f t="shared" si="111"/>
        <v>04101119903</v>
      </c>
      <c r="E1511" s="43" t="str">
        <f>VLOOKUP(C1511,[1]業者一覧!_xlnm.Database,2,FALSE)</f>
        <v>㈲松永商店</v>
      </c>
      <c r="F1511" s="44">
        <f>VLOOKUP(C1511,[1]業者一覧!_xlnm.Database,4,FALSE)</f>
        <v>42294</v>
      </c>
      <c r="G1511" s="45">
        <f t="shared" si="112"/>
        <v>44120</v>
      </c>
      <c r="H1511" s="46" t="str">
        <f>VLOOKUP(C1511,[1]業者一覧!_xlnm.Database,12,FALSE)</f>
        <v>松永 敬次</v>
      </c>
      <c r="I1511" s="46" t="str">
        <f>VLOOKUP(C1511,[1]業者一覧!_xlnm.Database,13,FALSE)</f>
        <v>ﾏﾂﾅｶﾞｼｮｳﾃﾝ</v>
      </c>
      <c r="J1511" s="29">
        <f>VLOOKUP(C1511,[1]業者一覧!_xlnm.Database,16,FALSE)</f>
        <v>8350021</v>
      </c>
      <c r="K1511" s="43" t="str">
        <f>VLOOKUP(C1511,[1]業者一覧!_xlnm.Database,17,FALSE)</f>
        <v>福岡県みやま市瀬高町本郷1410-1</v>
      </c>
      <c r="L1511" s="47" t="str">
        <f>VLOOKUP(C1511,[1]業者一覧!_xlnm.Database,18,FALSE)</f>
        <v>0944-63-3128</v>
      </c>
      <c r="M1511" s="48" t="str">
        <f>VLOOKUP(C1511,[1]業者一覧!_xlnm.Database,19,FALSE)</f>
        <v>佐外</v>
      </c>
      <c r="N1511" s="49"/>
      <c r="O1511" s="50"/>
      <c r="P1511" s="50"/>
      <c r="Q1511" s="50"/>
      <c r="R1511" s="51"/>
      <c r="S1511" s="52" t="s">
        <v>38</v>
      </c>
      <c r="T1511" s="50" t="s">
        <v>38</v>
      </c>
      <c r="U1511" s="50" t="s">
        <v>38</v>
      </c>
      <c r="V1511" s="50" t="s">
        <v>38</v>
      </c>
      <c r="W1511" s="51"/>
      <c r="X1511" s="53"/>
      <c r="Y1511" s="52" t="s">
        <v>38</v>
      </c>
      <c r="Z1511" s="50" t="s">
        <v>38</v>
      </c>
      <c r="AA1511" s="50" t="s">
        <v>38</v>
      </c>
      <c r="AB1511" s="50"/>
      <c r="AC1511" s="51" t="s">
        <v>38</v>
      </c>
      <c r="AD1511" s="54"/>
      <c r="AE1511" s="50"/>
      <c r="AF1511" s="50"/>
      <c r="AG1511" s="51"/>
      <c r="AH1511" s="54" t="s">
        <v>38</v>
      </c>
      <c r="AI1511" s="54"/>
      <c r="AJ1511" s="53"/>
      <c r="AK1511" s="55">
        <f t="shared" si="110"/>
        <v>8</v>
      </c>
      <c r="AL1511" s="56"/>
    </row>
    <row r="1512" spans="1:40" ht="37.5" customHeight="1">
      <c r="A1512" s="22">
        <f>VLOOKUP(C1512,[1]業者一覧!_xlnm.Database,3,FALSE)</f>
        <v>0</v>
      </c>
      <c r="B1512" s="22">
        <f>VLOOKUP(C1512,[1]業者一覧!_xlnm.Database,11,FALSE)</f>
        <v>3</v>
      </c>
      <c r="C1512" s="23">
        <v>77572</v>
      </c>
      <c r="D1512" s="42" t="str">
        <f t="shared" si="111"/>
        <v>04103077572</v>
      </c>
      <c r="E1512" s="43" t="str">
        <f>VLOOKUP(C1512,[1]業者一覧!_xlnm.Database,2,FALSE)</f>
        <v>松本 格</v>
      </c>
      <c r="F1512" s="44">
        <f>VLOOKUP(C1512,[1]業者一覧!_xlnm.Database,4,FALSE)</f>
        <v>42528</v>
      </c>
      <c r="G1512" s="45">
        <f t="shared" si="112"/>
        <v>44353</v>
      </c>
      <c r="H1512" s="46" t="str">
        <f>VLOOKUP(C1512,[1]業者一覧!_xlnm.Database,12,FALSE)</f>
        <v>松本 格</v>
      </c>
      <c r="I1512" s="46" t="str">
        <f>VLOOKUP(C1512,[1]業者一覧!_xlnm.Database,13,FALSE)</f>
        <v>ﾏﾂﾓﾄｲﾀﾙ</v>
      </c>
      <c r="J1512" s="29">
        <f>VLOOKUP(C1512,[1]業者一覧!_xlnm.Database,16,FALSE)</f>
        <v>8410203</v>
      </c>
      <c r="K1512" s="43" t="str">
        <f>VLOOKUP(C1512,[1]業者一覧!_xlnm.Database,17,FALSE)</f>
        <v xml:space="preserve">佐賀県三養基郡基山町大字園部2815-4 </v>
      </c>
      <c r="L1512" s="47" t="str">
        <f>VLOOKUP(C1512,[1]業者一覧!_xlnm.Database,18,FALSE)</f>
        <v>090-1193-7611</v>
      </c>
      <c r="M1512" s="48" t="str">
        <f>VLOOKUP(C1512,[1]業者一覧!_xlnm.Database,19,FALSE)</f>
        <v>鳥内</v>
      </c>
      <c r="N1512" s="49"/>
      <c r="O1512" s="50"/>
      <c r="P1512" s="50"/>
      <c r="Q1512" s="50"/>
      <c r="R1512" s="51"/>
      <c r="S1512" s="52" t="s">
        <v>38</v>
      </c>
      <c r="T1512" s="50" t="s">
        <v>40</v>
      </c>
      <c r="U1512" s="50" t="s">
        <v>40</v>
      </c>
      <c r="V1512" s="50"/>
      <c r="W1512" s="51"/>
      <c r="X1512" s="53"/>
      <c r="Y1512" s="52"/>
      <c r="Z1512" s="50" t="s">
        <v>38</v>
      </c>
      <c r="AA1512" s="50" t="s">
        <v>38</v>
      </c>
      <c r="AB1512" s="50"/>
      <c r="AC1512" s="51"/>
      <c r="AD1512" s="54"/>
      <c r="AE1512" s="50"/>
      <c r="AF1512" s="50"/>
      <c r="AG1512" s="51"/>
      <c r="AH1512" s="54"/>
      <c r="AI1512" s="54"/>
      <c r="AJ1512" s="53"/>
      <c r="AK1512" s="55">
        <f t="shared" si="110"/>
        <v>5</v>
      </c>
      <c r="AL1512" s="56"/>
    </row>
    <row r="1513" spans="1:40" ht="37.5" customHeight="1">
      <c r="A1513" s="22">
        <f>VLOOKUP(C1513,[1]業者一覧!_xlnm.Database,3,FALSE)</f>
        <v>0</v>
      </c>
      <c r="B1513" s="22">
        <f>VLOOKUP(C1513,[1]業者一覧!_xlnm.Database,11,FALSE)</f>
        <v>1</v>
      </c>
      <c r="C1513" s="23">
        <v>75328</v>
      </c>
      <c r="D1513" s="42" t="str">
        <f t="shared" si="111"/>
        <v>04101075328</v>
      </c>
      <c r="E1513" s="43" t="str">
        <f>VLOOKUP(C1513,[1]業者一覧!_xlnm.Database,2,FALSE)</f>
        <v>松本 勝子</v>
      </c>
      <c r="F1513" s="44">
        <f>VLOOKUP(C1513,[1]業者一覧!_xlnm.Database,4,FALSE)</f>
        <v>43236</v>
      </c>
      <c r="G1513" s="45">
        <f t="shared" si="112"/>
        <v>45061</v>
      </c>
      <c r="H1513" s="46" t="str">
        <f>VLOOKUP(C1513,[1]業者一覧!_xlnm.Database,12,FALSE)</f>
        <v>松本 勝子</v>
      </c>
      <c r="I1513" s="46" t="str">
        <f>VLOOKUP(C1513,[1]業者一覧!_xlnm.Database,13,FALSE)</f>
        <v>ﾏﾂﾓﾄｶﾂｺ</v>
      </c>
      <c r="J1513" s="29" t="str">
        <f>VLOOKUP(C1513,[1]業者一覧!_xlnm.Database,16,FALSE)</f>
        <v>841-0074</v>
      </c>
      <c r="K1513" s="43" t="str">
        <f>VLOOKUP(C1513,[1]業者一覧!_xlnm.Database,17,FALSE)</f>
        <v>佐賀県鳥栖市西新町1422-392</v>
      </c>
      <c r="L1513" s="47" t="str">
        <f>VLOOKUP(C1513,[1]業者一覧!_xlnm.Database,18,FALSE)</f>
        <v>0942-84-2657</v>
      </c>
      <c r="M1513" s="48" t="str">
        <f>VLOOKUP(C1513,[1]業者一覧!_xlnm.Database,19,FALSE)</f>
        <v>鳥内</v>
      </c>
      <c r="N1513" s="49" t="s">
        <v>38</v>
      </c>
      <c r="O1513" s="50" t="s">
        <v>38</v>
      </c>
      <c r="P1513" s="50"/>
      <c r="Q1513" s="50"/>
      <c r="R1513" s="51"/>
      <c r="S1513" s="52" t="s">
        <v>38</v>
      </c>
      <c r="T1513" s="50" t="s">
        <v>40</v>
      </c>
      <c r="U1513" s="50" t="s">
        <v>40</v>
      </c>
      <c r="V1513" s="50" t="s">
        <v>38</v>
      </c>
      <c r="W1513" s="51"/>
      <c r="X1513" s="53"/>
      <c r="Y1513" s="52" t="s">
        <v>38</v>
      </c>
      <c r="Z1513" s="50" t="s">
        <v>38</v>
      </c>
      <c r="AA1513" s="50" t="s">
        <v>38</v>
      </c>
      <c r="AB1513" s="50"/>
      <c r="AC1513" s="51" t="s">
        <v>38</v>
      </c>
      <c r="AD1513" s="54"/>
      <c r="AE1513" s="50"/>
      <c r="AF1513" s="50"/>
      <c r="AG1513" s="51"/>
      <c r="AH1513" s="54"/>
      <c r="AI1513" s="54"/>
      <c r="AJ1513" s="53"/>
      <c r="AK1513" s="55">
        <f t="shared" si="110"/>
        <v>10</v>
      </c>
      <c r="AL1513" s="56"/>
    </row>
    <row r="1514" spans="1:40" ht="37.5" customHeight="1">
      <c r="A1514" s="22">
        <f>VLOOKUP(C1514,[1]業者一覧!_xlnm.Database,3,FALSE)</f>
        <v>0</v>
      </c>
      <c r="B1514" s="22">
        <f>VLOOKUP(C1514,[1]業者一覧!_xlnm.Database,11,FALSE)</f>
        <v>5</v>
      </c>
      <c r="C1514" s="23">
        <v>160883</v>
      </c>
      <c r="D1514" s="42" t="str">
        <f t="shared" si="111"/>
        <v>04105160883</v>
      </c>
      <c r="E1514" s="43" t="str">
        <f>VLOOKUP(C1514,[1]業者一覧!_xlnm.Database,2,FALSE)</f>
        <v>松本建設㈱</v>
      </c>
      <c r="F1514" s="44">
        <f>VLOOKUP(C1514,[1]業者一覧!_xlnm.Database,4,FALSE)</f>
        <v>42556</v>
      </c>
      <c r="G1514" s="45">
        <f t="shared" si="112"/>
        <v>44381</v>
      </c>
      <c r="H1514" s="46" t="str">
        <f>VLOOKUP(C1514,[1]業者一覧!_xlnm.Database,12,FALSE)</f>
        <v>松本 和成</v>
      </c>
      <c r="I1514" s="46" t="str">
        <f>VLOOKUP(C1514,[1]業者一覧!_xlnm.Database,13,FALSE)</f>
        <v>ﾏﾂﾓﾄｹﾝｾﾂ</v>
      </c>
      <c r="J1514" s="29">
        <f>VLOOKUP(C1514,[1]業者一覧!_xlnm.Database,16,FALSE)</f>
        <v>8470327</v>
      </c>
      <c r="K1514" s="43" t="str">
        <f>VLOOKUP(C1514,[1]業者一覧!_xlnm.Database,17,FALSE)</f>
        <v>佐賀県唐津市鎮西町石室1241-5</v>
      </c>
      <c r="L1514" s="47" t="str">
        <f>VLOOKUP(C1514,[1]業者一覧!_xlnm.Database,18,FALSE)</f>
        <v>0955-82-2269</v>
      </c>
      <c r="M1514" s="48" t="str">
        <f>VLOOKUP(C1514,[1]業者一覧!_xlnm.Database,19,FALSE)</f>
        <v>唐内</v>
      </c>
      <c r="N1514" s="49" t="s">
        <v>38</v>
      </c>
      <c r="O1514" s="50" t="s">
        <v>38</v>
      </c>
      <c r="P1514" s="50" t="s">
        <v>38</v>
      </c>
      <c r="Q1514" s="50"/>
      <c r="R1514" s="51"/>
      <c r="S1514" s="52" t="s">
        <v>38</v>
      </c>
      <c r="T1514" s="50" t="s">
        <v>38</v>
      </c>
      <c r="U1514" s="50" t="s">
        <v>38</v>
      </c>
      <c r="V1514" s="50"/>
      <c r="W1514" s="51"/>
      <c r="X1514" s="53"/>
      <c r="Y1514" s="52"/>
      <c r="Z1514" s="50" t="s">
        <v>38</v>
      </c>
      <c r="AA1514" s="50"/>
      <c r="AB1514" s="50"/>
      <c r="AC1514" s="51" t="s">
        <v>38</v>
      </c>
      <c r="AD1514" s="54"/>
      <c r="AE1514" s="50"/>
      <c r="AF1514" s="50"/>
      <c r="AG1514" s="51"/>
      <c r="AH1514" s="54"/>
      <c r="AI1514" s="54"/>
      <c r="AJ1514" s="53"/>
      <c r="AK1514" s="55">
        <f t="shared" si="110"/>
        <v>8</v>
      </c>
      <c r="AL1514" s="56"/>
    </row>
    <row r="1515" spans="1:40" ht="37.5" customHeight="1">
      <c r="A1515" s="22">
        <f>VLOOKUP(C1515,[1]業者一覧!_xlnm.Database,3,FALSE)</f>
        <v>0</v>
      </c>
      <c r="B1515" s="22">
        <f>VLOOKUP(C1515,[1]業者一覧!_xlnm.Database,11,FALSE)</f>
        <v>5</v>
      </c>
      <c r="C1515" s="23">
        <v>177422</v>
      </c>
      <c r="D1515" s="42" t="str">
        <f t="shared" si="111"/>
        <v>04105177422</v>
      </c>
      <c r="E1515" s="43" t="str">
        <f>VLOOKUP(C1515,[1]業者一覧!_xlnm.Database,2,FALSE)</f>
        <v>松本 秀一郎</v>
      </c>
      <c r="F1515" s="44">
        <f>VLOOKUP(C1515,[1]業者一覧!_xlnm.Database,4,FALSE)</f>
        <v>41779</v>
      </c>
      <c r="G1515" s="45">
        <f t="shared" si="112"/>
        <v>43604</v>
      </c>
      <c r="H1515" s="46" t="str">
        <f>VLOOKUP(C1515,[1]業者一覧!_xlnm.Database,12,FALSE)</f>
        <v>松本 秀一郎</v>
      </c>
      <c r="I1515" s="46" t="str">
        <f>VLOOKUP(C1515,[1]業者一覧!_xlnm.Database,13,FALSE)</f>
        <v>ﾏﾂﾓﾄｼｭｳｲﾁﾛｳ</v>
      </c>
      <c r="J1515" s="29" t="str">
        <f>VLOOKUP(C1515,[1]業者一覧!_xlnm.Database,16,FALSE)</f>
        <v>847-0327</v>
      </c>
      <c r="K1515" s="43" t="str">
        <f>VLOOKUP(C1515,[1]業者一覧!_xlnm.Database,17,FALSE)</f>
        <v>佐賀県唐津市鎮西町石室1172</v>
      </c>
      <c r="L1515" s="47" t="str">
        <f>VLOOKUP(C1515,[1]業者一覧!_xlnm.Database,18,FALSE)</f>
        <v>0955-82-2271</v>
      </c>
      <c r="M1515" s="48" t="str">
        <f>VLOOKUP(C1515,[1]業者一覧!_xlnm.Database,19,FALSE)</f>
        <v>唐内</v>
      </c>
      <c r="N1515" s="49"/>
      <c r="O1515" s="50"/>
      <c r="P1515" s="50"/>
      <c r="Q1515" s="50"/>
      <c r="R1515" s="51"/>
      <c r="S1515" s="52"/>
      <c r="T1515" s="50"/>
      <c r="U1515" s="50"/>
      <c r="V1515" s="50"/>
      <c r="W1515" s="51"/>
      <c r="X1515" s="53"/>
      <c r="Y1515" s="52"/>
      <c r="Z1515" s="50"/>
      <c r="AA1515" s="50"/>
      <c r="AB1515" s="50"/>
      <c r="AC1515" s="51"/>
      <c r="AD1515" s="54"/>
      <c r="AE1515" s="50" t="s">
        <v>38</v>
      </c>
      <c r="AF1515" s="50"/>
      <c r="AG1515" s="51"/>
      <c r="AH1515" s="54"/>
      <c r="AI1515" s="54"/>
      <c r="AJ1515" s="53"/>
      <c r="AK1515" s="55">
        <f t="shared" si="110"/>
        <v>1</v>
      </c>
      <c r="AL1515" s="56"/>
      <c r="AN1515" s="58"/>
    </row>
    <row r="1516" spans="1:40" ht="37.5" customHeight="1">
      <c r="A1516" s="22">
        <f>VLOOKUP(C1516,[1]業者一覧!_xlnm.Database,3,FALSE)</f>
        <v>0</v>
      </c>
      <c r="B1516" s="22">
        <f>VLOOKUP(C1516,[1]業者一覧!_xlnm.Database,11,FALSE)</f>
        <v>1</v>
      </c>
      <c r="C1516" s="23">
        <v>55595</v>
      </c>
      <c r="D1516" s="42" t="str">
        <f t="shared" si="111"/>
        <v>04101055595</v>
      </c>
      <c r="E1516" s="43" t="str">
        <f>VLOOKUP(C1516,[1]業者一覧!_xlnm.Database,2,FALSE)</f>
        <v>㈲松本商店</v>
      </c>
      <c r="F1516" s="44">
        <f>VLOOKUP(C1516,[1]業者一覧!_xlnm.Database,4,FALSE)</f>
        <v>43452</v>
      </c>
      <c r="G1516" s="45">
        <f t="shared" si="112"/>
        <v>45277</v>
      </c>
      <c r="H1516" s="46" t="str">
        <f>VLOOKUP(C1516,[1]業者一覧!_xlnm.Database,12,FALSE)</f>
        <v>松本 敏弘</v>
      </c>
      <c r="I1516" s="46" t="str">
        <f>VLOOKUP(C1516,[1]業者一覧!_xlnm.Database,13,FALSE)</f>
        <v>ﾏﾂﾓﾄｼｮｳﾃﾝ</v>
      </c>
      <c r="J1516" s="29">
        <f>VLOOKUP(C1516,[1]業者一覧!_xlnm.Database,16,FALSE)</f>
        <v>8540096</v>
      </c>
      <c r="K1516" s="43" t="str">
        <f>VLOOKUP(C1516,[1]業者一覧!_xlnm.Database,17,FALSE)</f>
        <v>長崎県諫早市下大渡野町1929-1</v>
      </c>
      <c r="L1516" s="47" t="str">
        <f>VLOOKUP(C1516,[1]業者一覧!_xlnm.Database,18,FALSE)</f>
        <v>0957-26-1305</v>
      </c>
      <c r="M1516" s="48" t="str">
        <f>VLOOKUP(C1516,[1]業者一覧!_xlnm.Database,19,FALSE)</f>
        <v>佐外</v>
      </c>
      <c r="N1516" s="54" t="s">
        <v>40</v>
      </c>
      <c r="O1516" s="50" t="s">
        <v>40</v>
      </c>
      <c r="P1516" s="50" t="s">
        <v>39</v>
      </c>
      <c r="Q1516" s="50" t="s">
        <v>40</v>
      </c>
      <c r="R1516" s="51" t="s">
        <v>40</v>
      </c>
      <c r="S1516" s="52" t="s">
        <v>42</v>
      </c>
      <c r="T1516" s="50" t="s">
        <v>38</v>
      </c>
      <c r="U1516" s="50" t="s">
        <v>38</v>
      </c>
      <c r="V1516" s="50" t="s">
        <v>40</v>
      </c>
      <c r="W1516" s="51" t="s">
        <v>38</v>
      </c>
      <c r="X1516" s="53" t="s">
        <v>40</v>
      </c>
      <c r="Y1516" s="52"/>
      <c r="Z1516" s="50"/>
      <c r="AA1516" s="50"/>
      <c r="AB1516" s="50"/>
      <c r="AC1516" s="51"/>
      <c r="AD1516" s="54" t="s">
        <v>40</v>
      </c>
      <c r="AE1516" s="50" t="s">
        <v>40</v>
      </c>
      <c r="AF1516" s="50"/>
      <c r="AG1516" s="51"/>
      <c r="AH1516" s="54"/>
      <c r="AI1516" s="54"/>
      <c r="AJ1516" s="53"/>
      <c r="AK1516" s="55">
        <f t="shared" si="110"/>
        <v>13</v>
      </c>
      <c r="AL1516" s="56" t="s">
        <v>156</v>
      </c>
      <c r="AN1516" s="58"/>
    </row>
    <row r="1517" spans="1:40" ht="37.5" customHeight="1">
      <c r="A1517" s="22">
        <f>VLOOKUP(C1517,[1]業者一覧!_xlnm.Database,3,FALSE)</f>
        <v>0</v>
      </c>
      <c r="B1517" s="22">
        <f>VLOOKUP(C1517,[1]業者一覧!_xlnm.Database,11,FALSE)</f>
        <v>7</v>
      </c>
      <c r="C1517" s="23">
        <v>188098</v>
      </c>
      <c r="D1517" s="42" t="str">
        <f t="shared" si="111"/>
        <v>04107188098</v>
      </c>
      <c r="E1517" s="43" t="str">
        <f>VLOOKUP(C1517,[1]業者一覧!_xlnm.Database,2,FALSE)</f>
        <v>松山建設㈱</v>
      </c>
      <c r="F1517" s="44">
        <f>VLOOKUP(C1517,[1]業者一覧!_xlnm.Database,4,FALSE)</f>
        <v>42440</v>
      </c>
      <c r="G1517" s="45">
        <f t="shared" si="112"/>
        <v>44265</v>
      </c>
      <c r="H1517" s="46" t="str">
        <f>VLOOKUP(C1517,[1]業者一覧!_xlnm.Database,12,FALSE)</f>
        <v>松山 勉</v>
      </c>
      <c r="I1517" s="46" t="str">
        <f>VLOOKUP(C1517,[1]業者一覧!_xlnm.Database,13,FALSE)</f>
        <v>ﾏﾂﾔﾏｹﾝｾﾂ</v>
      </c>
      <c r="J1517" s="29" t="str">
        <f>VLOOKUP(C1517,[1]業者一覧!_xlnm.Database,16,FALSE)</f>
        <v>849-1207</v>
      </c>
      <c r="K1517" s="43" t="str">
        <f>VLOOKUP(C1517,[1]業者一覧!_xlnm.Database,17,FALSE)</f>
        <v>佐賀県杵島郡白石町大字深浦2935-1</v>
      </c>
      <c r="L1517" s="47" t="str">
        <f>VLOOKUP(C1517,[1]業者一覧!_xlnm.Database,18,FALSE)</f>
        <v>0954-65-2863</v>
      </c>
      <c r="M1517" s="48" t="str">
        <f>VLOOKUP(C1517,[1]業者一覧!_xlnm.Database,19,FALSE)</f>
        <v>杵内</v>
      </c>
      <c r="N1517" s="49"/>
      <c r="O1517" s="50" t="s">
        <v>38</v>
      </c>
      <c r="P1517" s="50"/>
      <c r="Q1517" s="50"/>
      <c r="R1517" s="51"/>
      <c r="S1517" s="52" t="s">
        <v>38</v>
      </c>
      <c r="T1517" s="50"/>
      <c r="U1517" s="50"/>
      <c r="V1517" s="50"/>
      <c r="W1517" s="51"/>
      <c r="X1517" s="53"/>
      <c r="Y1517" s="52" t="s">
        <v>38</v>
      </c>
      <c r="Z1517" s="50" t="s">
        <v>38</v>
      </c>
      <c r="AA1517" s="50" t="s">
        <v>38</v>
      </c>
      <c r="AB1517" s="50"/>
      <c r="AC1517" s="51" t="s">
        <v>38</v>
      </c>
      <c r="AD1517" s="54"/>
      <c r="AE1517" s="50"/>
      <c r="AF1517" s="50"/>
      <c r="AG1517" s="51"/>
      <c r="AH1517" s="54" t="s">
        <v>38</v>
      </c>
      <c r="AI1517" s="54"/>
      <c r="AJ1517" s="53"/>
      <c r="AK1517" s="55">
        <f t="shared" si="110"/>
        <v>6</v>
      </c>
      <c r="AL1517" s="56"/>
      <c r="AN1517" s="58"/>
    </row>
    <row r="1518" spans="1:40" ht="37.5" customHeight="1">
      <c r="A1518" s="22">
        <f>VLOOKUP(C1518,[1]業者一覧!_xlnm.Database,3,FALSE)</f>
        <v>0</v>
      </c>
      <c r="B1518" s="22">
        <f>VLOOKUP(C1518,[1]業者一覧!_xlnm.Database,11,FALSE)</f>
        <v>1</v>
      </c>
      <c r="C1518" s="23">
        <v>110871</v>
      </c>
      <c r="D1518" s="24" t="str">
        <f t="shared" si="111"/>
        <v>04101110871</v>
      </c>
      <c r="E1518" s="25" t="str">
        <f>VLOOKUP(C1518,[1]業者一覧!_xlnm.Database,2,FALSE)</f>
        <v>㈱マテリアルデポット</v>
      </c>
      <c r="F1518" s="26">
        <f>VLOOKUP(C1518,[1]業者一覧!_xlnm.Database,4,FALSE)</f>
        <v>42803</v>
      </c>
      <c r="G1518" s="27">
        <f t="shared" si="112"/>
        <v>44628</v>
      </c>
      <c r="H1518" s="28" t="str">
        <f>VLOOKUP(C1518,[1]業者一覧!_xlnm.Database,12,FALSE)</f>
        <v>岸 博文</v>
      </c>
      <c r="I1518" s="28" t="str">
        <f>VLOOKUP(C1518,[1]業者一覧!_xlnm.Database,13,FALSE)</f>
        <v>ﾏﾃﾘｱﾙﾃﾞﾎﾟｯﾄ</v>
      </c>
      <c r="J1518" s="29" t="str">
        <f>VLOOKUP(C1518,[1]業者一覧!_xlnm.Database,16,FALSE)</f>
        <v>870-0272</v>
      </c>
      <c r="K1518" s="25" t="str">
        <f>VLOOKUP(C1518,[1]業者一覧!_xlnm.Database,17,FALSE)</f>
        <v>大分県大分市大字迫776-1</v>
      </c>
      <c r="L1518" s="30" t="str">
        <f>VLOOKUP(C1518,[1]業者一覧!_xlnm.Database,18,FALSE)</f>
        <v>097-576-7518</v>
      </c>
      <c r="M1518" s="31" t="str">
        <f>VLOOKUP(C1518,[1]業者一覧!_xlnm.Database,19,FALSE)</f>
        <v>佐外</v>
      </c>
      <c r="N1518" s="32" t="s">
        <v>38</v>
      </c>
      <c r="O1518" s="33" t="s">
        <v>38</v>
      </c>
      <c r="P1518" s="33" t="s">
        <v>38</v>
      </c>
      <c r="Q1518" s="33" t="s">
        <v>38</v>
      </c>
      <c r="R1518" s="34" t="s">
        <v>38</v>
      </c>
      <c r="S1518" s="52" t="s">
        <v>40</v>
      </c>
      <c r="T1518" s="50" t="s">
        <v>40</v>
      </c>
      <c r="U1518" s="50" t="s">
        <v>40</v>
      </c>
      <c r="V1518" s="50" t="s">
        <v>38</v>
      </c>
      <c r="W1518" s="51" t="s">
        <v>38</v>
      </c>
      <c r="X1518" s="53"/>
      <c r="Y1518" s="35" t="s">
        <v>38</v>
      </c>
      <c r="Z1518" s="33" t="s">
        <v>38</v>
      </c>
      <c r="AA1518" s="33" t="s">
        <v>38</v>
      </c>
      <c r="AB1518" s="33" t="s">
        <v>38</v>
      </c>
      <c r="AC1518" s="34" t="s">
        <v>38</v>
      </c>
      <c r="AD1518" s="38"/>
      <c r="AE1518" s="33"/>
      <c r="AF1518" s="33" t="s">
        <v>38</v>
      </c>
      <c r="AG1518" s="34"/>
      <c r="AH1518" s="38" t="s">
        <v>38</v>
      </c>
      <c r="AI1518" s="38"/>
      <c r="AJ1518" s="41"/>
      <c r="AK1518" s="39">
        <f t="shared" si="110"/>
        <v>16</v>
      </c>
      <c r="AL1518" s="40"/>
      <c r="AN1518" s="58"/>
    </row>
    <row r="1519" spans="1:40" ht="37.5" customHeight="1">
      <c r="A1519" s="22">
        <f>VLOOKUP(C1519,[1]業者一覧!_xlnm.Database,3,FALSE)</f>
        <v>0</v>
      </c>
      <c r="B1519" s="22">
        <f>VLOOKUP(C1519,[1]業者一覧!_xlnm.Database,11,FALSE)</f>
        <v>1</v>
      </c>
      <c r="C1519" s="23">
        <v>170054</v>
      </c>
      <c r="D1519" s="42" t="str">
        <f t="shared" si="111"/>
        <v>04101170054</v>
      </c>
      <c r="E1519" s="43" t="str">
        <f>VLOOKUP(C1519,[1]業者一覧!_xlnm.Database,2,FALSE)</f>
        <v>眞子 航史朗</v>
      </c>
      <c r="F1519" s="44">
        <f>VLOOKUP(C1519,[1]業者一覧!_xlnm.Database,4,FALSE)</f>
        <v>43123</v>
      </c>
      <c r="G1519" s="45">
        <f t="shared" si="112"/>
        <v>44948</v>
      </c>
      <c r="H1519" s="46" t="str">
        <f>VLOOKUP(C1519,[1]業者一覧!_xlnm.Database,12,FALSE)</f>
        <v>眞子 航史朗</v>
      </c>
      <c r="I1519" s="46" t="str">
        <f>VLOOKUP(C1519,[1]業者一覧!_xlnm.Database,13,FALSE)</f>
        <v>ﾏﾅｺﾞｺｳｼﾛｳ</v>
      </c>
      <c r="J1519" s="29" t="str">
        <f>VLOOKUP(C1519,[1]業者一覧!_xlnm.Database,16,FALSE)</f>
        <v>845-0014</v>
      </c>
      <c r="K1519" s="43" t="str">
        <f>VLOOKUP(C1519,[1]業者一覧!_xlnm.Database,17,FALSE)</f>
        <v>佐賀県小城市小城町晴気3566-1</v>
      </c>
      <c r="L1519" s="47" t="str">
        <f>VLOOKUP(C1519,[1]業者一覧!_xlnm.Database,18,FALSE)</f>
        <v>0952-72-3033</v>
      </c>
      <c r="M1519" s="48" t="str">
        <f>VLOOKUP(C1519,[1]業者一覧!_xlnm.Database,19,FALSE)</f>
        <v>佐内</v>
      </c>
      <c r="N1519" s="49"/>
      <c r="O1519" s="50"/>
      <c r="P1519" s="50"/>
      <c r="Q1519" s="50"/>
      <c r="R1519" s="51"/>
      <c r="S1519" s="52" t="s">
        <v>38</v>
      </c>
      <c r="T1519" s="50"/>
      <c r="U1519" s="50"/>
      <c r="V1519" s="50"/>
      <c r="W1519" s="51"/>
      <c r="X1519" s="53"/>
      <c r="Y1519" s="52"/>
      <c r="Z1519" s="50" t="s">
        <v>38</v>
      </c>
      <c r="AA1519" s="50" t="s">
        <v>38</v>
      </c>
      <c r="AB1519" s="50"/>
      <c r="AC1519" s="51"/>
      <c r="AD1519" s="54"/>
      <c r="AE1519" s="50"/>
      <c r="AF1519" s="50"/>
      <c r="AG1519" s="51"/>
      <c r="AH1519" s="54"/>
      <c r="AI1519" s="54"/>
      <c r="AJ1519" s="53"/>
      <c r="AK1519" s="55">
        <f t="shared" si="110"/>
        <v>3</v>
      </c>
      <c r="AL1519" s="56"/>
      <c r="AN1519" s="58"/>
    </row>
    <row r="1520" spans="1:40" ht="37.5" customHeight="1">
      <c r="A1520" s="22">
        <f>VLOOKUP(C1520,[1]業者一覧!_xlnm.Database,3,FALSE)</f>
        <v>1</v>
      </c>
      <c r="B1520" s="22">
        <f>VLOOKUP(C1520,[1]業者一覧!_xlnm.Database,11,FALSE)</f>
        <v>1</v>
      </c>
      <c r="C1520" s="23">
        <v>106560</v>
      </c>
      <c r="D1520" s="42" t="str">
        <f t="shared" si="111"/>
        <v>04111106560</v>
      </c>
      <c r="E1520" s="43" t="str">
        <f>VLOOKUP(C1520,[1]業者一覧!_xlnm.Database,2,FALSE)</f>
        <v>眞子 美穂</v>
      </c>
      <c r="F1520" s="44">
        <f>VLOOKUP(C1520,[1]業者一覧!_xlnm.Database,4,FALSE)</f>
        <v>43365</v>
      </c>
      <c r="G1520" s="45">
        <f t="shared" si="112"/>
        <v>45190</v>
      </c>
      <c r="H1520" s="46" t="str">
        <f>VLOOKUP(C1520,[1]業者一覧!_xlnm.Database,12,FALSE)</f>
        <v>眞子 美穂</v>
      </c>
      <c r="I1520" s="46" t="str">
        <f>VLOOKUP(C1520,[1]業者一覧!_xlnm.Database,13,FALSE)</f>
        <v>ﾏﾅｺﾐﾎ</v>
      </c>
      <c r="J1520" s="29">
        <f>VLOOKUP(C1520,[1]業者一覧!_xlnm.Database,16,FALSE)</f>
        <v>8450002</v>
      </c>
      <c r="K1520" s="43" t="str">
        <f>VLOOKUP(C1520,[1]業者一覧!_xlnm.Database,17,FALSE)</f>
        <v>佐賀県小城市小城町畑田1999</v>
      </c>
      <c r="L1520" s="47" t="str">
        <f>VLOOKUP(C1520,[1]業者一覧!_xlnm.Database,18,FALSE)</f>
        <v>0952-73-3718</v>
      </c>
      <c r="M1520" s="48" t="str">
        <f>VLOOKUP(C1520,[1]業者一覧!_xlnm.Database,19,FALSE)</f>
        <v>佐内</v>
      </c>
      <c r="N1520" s="49"/>
      <c r="O1520" s="50"/>
      <c r="P1520" s="50" t="s">
        <v>58</v>
      </c>
      <c r="Q1520" s="50"/>
      <c r="R1520" s="51"/>
      <c r="S1520" s="52" t="s">
        <v>48</v>
      </c>
      <c r="T1520" s="50"/>
      <c r="U1520" s="50"/>
      <c r="V1520" s="50"/>
      <c r="W1520" s="51"/>
      <c r="X1520" s="53"/>
      <c r="Y1520" s="52"/>
      <c r="Z1520" s="50" t="s">
        <v>49</v>
      </c>
      <c r="AA1520" s="50" t="s">
        <v>49</v>
      </c>
      <c r="AB1520" s="50"/>
      <c r="AC1520" s="51"/>
      <c r="AD1520" s="54"/>
      <c r="AE1520" s="50"/>
      <c r="AF1520" s="50"/>
      <c r="AG1520" s="51"/>
      <c r="AH1520" s="54"/>
      <c r="AI1520" s="54"/>
      <c r="AJ1520" s="53"/>
      <c r="AK1520" s="55">
        <f t="shared" si="110"/>
        <v>4</v>
      </c>
      <c r="AL1520" s="56" t="s">
        <v>157</v>
      </c>
    </row>
    <row r="1521" spans="1:40" ht="37.5" customHeight="1">
      <c r="A1521" s="22">
        <f>VLOOKUP(C1521,[1]業者一覧!_xlnm.Database,3,FALSE)</f>
        <v>0</v>
      </c>
      <c r="B1521" s="22">
        <f>VLOOKUP(C1521,[1]業者一覧!_xlnm.Database,11,FALSE)</f>
        <v>7</v>
      </c>
      <c r="C1521" s="23">
        <v>155559</v>
      </c>
      <c r="D1521" s="42" t="str">
        <f t="shared" si="111"/>
        <v>04107155559</v>
      </c>
      <c r="E1521" s="43" t="str">
        <f>VLOOKUP(C1521,[1]業者一覧!_xlnm.Database,2,FALSE)</f>
        <v>真野 雅雄</v>
      </c>
      <c r="F1521" s="44">
        <f>VLOOKUP(C1521,[1]業者一覧!_xlnm.Database,4,FALSE)</f>
        <v>42221</v>
      </c>
      <c r="G1521" s="45">
        <f t="shared" si="112"/>
        <v>44047</v>
      </c>
      <c r="H1521" s="46" t="str">
        <f>VLOOKUP(C1521,[1]業者一覧!_xlnm.Database,12,FALSE)</f>
        <v>真野 雅雄</v>
      </c>
      <c r="I1521" s="46" t="str">
        <f>VLOOKUP(C1521,[1]業者一覧!_xlnm.Database,13,FALSE)</f>
        <v>ﾏﾉﾏｻｵ</v>
      </c>
      <c r="J1521" s="29" t="str">
        <f>VLOOKUP(C1521,[1]業者一覧!_xlnm.Database,16,FALSE)</f>
        <v>849-1311</v>
      </c>
      <c r="K1521" s="43" t="str">
        <f>VLOOKUP(C1521,[1]業者一覧!_xlnm.Database,17,FALSE)</f>
        <v>佐賀県鹿島市大字高津原2607-3</v>
      </c>
      <c r="L1521" s="47" t="str">
        <f>VLOOKUP(C1521,[1]業者一覧!_xlnm.Database,18,FALSE)</f>
        <v>0954-63-1632</v>
      </c>
      <c r="M1521" s="48" t="str">
        <f>VLOOKUP(C1521,[1]業者一覧!_xlnm.Database,19,FALSE)</f>
        <v>杵内</v>
      </c>
      <c r="N1521" s="49"/>
      <c r="O1521" s="50"/>
      <c r="P1521" s="50"/>
      <c r="Q1521" s="50"/>
      <c r="R1521" s="51"/>
      <c r="S1521" s="52" t="s">
        <v>38</v>
      </c>
      <c r="T1521" s="50" t="s">
        <v>38</v>
      </c>
      <c r="U1521" s="50" t="s">
        <v>38</v>
      </c>
      <c r="V1521" s="50"/>
      <c r="W1521" s="51"/>
      <c r="X1521" s="53"/>
      <c r="Y1521" s="52"/>
      <c r="Z1521" s="50" t="s">
        <v>38</v>
      </c>
      <c r="AA1521" s="50" t="s">
        <v>38</v>
      </c>
      <c r="AB1521" s="50"/>
      <c r="AC1521" s="51"/>
      <c r="AD1521" s="54"/>
      <c r="AE1521" s="50"/>
      <c r="AF1521" s="50"/>
      <c r="AG1521" s="51"/>
      <c r="AH1521" s="54"/>
      <c r="AI1521" s="54"/>
      <c r="AJ1521" s="53"/>
      <c r="AK1521" s="55">
        <f t="shared" si="110"/>
        <v>5</v>
      </c>
      <c r="AL1521" s="56"/>
    </row>
    <row r="1522" spans="1:40" ht="37.5" customHeight="1">
      <c r="A1522" s="22">
        <f>VLOOKUP(C1522,[1]業者一覧!_xlnm.Database,3,FALSE)</f>
        <v>0</v>
      </c>
      <c r="B1522" s="22">
        <f>VLOOKUP(C1522,[1]業者一覧!_xlnm.Database,11,FALSE)</f>
        <v>1</v>
      </c>
      <c r="C1522" s="23">
        <v>162074</v>
      </c>
      <c r="D1522" s="42" t="str">
        <f t="shared" si="111"/>
        <v>04101162074</v>
      </c>
      <c r="E1522" s="43" t="str">
        <f>VLOOKUP(C1522,[1]業者一覧!_xlnm.Database,2,FALSE)</f>
        <v>㈱豆田組</v>
      </c>
      <c r="F1522" s="44">
        <f>VLOOKUP(C1522,[1]業者一覧!_xlnm.Database,4,FALSE)</f>
        <v>42618</v>
      </c>
      <c r="G1522" s="45">
        <f t="shared" si="112"/>
        <v>44443</v>
      </c>
      <c r="H1522" s="46" t="str">
        <f>VLOOKUP(C1522,[1]業者一覧!_xlnm.Database,12,FALSE)</f>
        <v>豆田 守正</v>
      </c>
      <c r="I1522" s="46" t="str">
        <f>VLOOKUP(C1522,[1]業者一覧!_xlnm.Database,13,FALSE)</f>
        <v>ﾏﾒﾀﾞｸﾞﾐ</v>
      </c>
      <c r="J1522" s="29">
        <f>VLOOKUP(C1522,[1]業者一覧!_xlnm.Database,16,FALSE)</f>
        <v>8420302</v>
      </c>
      <c r="K1522" s="43" t="str">
        <f>VLOOKUP(C1522,[1]業者一覧!_xlnm.Database,17,FALSE)</f>
        <v>佐賀県佐賀市三瀬村藤原3747</v>
      </c>
      <c r="L1522" s="47" t="str">
        <f>VLOOKUP(C1522,[1]業者一覧!_xlnm.Database,18,FALSE)</f>
        <v>0952-56-2708</v>
      </c>
      <c r="M1522" s="48" t="str">
        <f>VLOOKUP(C1522,[1]業者一覧!_xlnm.Database,19,FALSE)</f>
        <v>佐内</v>
      </c>
      <c r="N1522" s="49"/>
      <c r="O1522" s="50"/>
      <c r="P1522" s="50"/>
      <c r="Q1522" s="50"/>
      <c r="R1522" s="51"/>
      <c r="S1522" s="52"/>
      <c r="T1522" s="50"/>
      <c r="U1522" s="50"/>
      <c r="V1522" s="50"/>
      <c r="W1522" s="51"/>
      <c r="X1522" s="53"/>
      <c r="Y1522" s="52"/>
      <c r="Z1522" s="50"/>
      <c r="AA1522" s="50"/>
      <c r="AB1522" s="50"/>
      <c r="AC1522" s="51" t="s">
        <v>39</v>
      </c>
      <c r="AD1522" s="54"/>
      <c r="AE1522" s="50"/>
      <c r="AF1522" s="50"/>
      <c r="AG1522" s="51"/>
      <c r="AH1522" s="54"/>
      <c r="AI1522" s="54"/>
      <c r="AJ1522" s="53"/>
      <c r="AK1522" s="55">
        <f t="shared" si="110"/>
        <v>1</v>
      </c>
      <c r="AL1522" s="56" t="s">
        <v>158</v>
      </c>
    </row>
    <row r="1523" spans="1:40" ht="37.5" customHeight="1">
      <c r="A1523" s="63">
        <f>VLOOKUP(C1523,[1]業者一覧!_xlnm.Database,3,FALSE)</f>
        <v>0</v>
      </c>
      <c r="B1523" s="63">
        <f>VLOOKUP(C1523,[1]業者一覧!_xlnm.Database,11,FALSE)</f>
        <v>1</v>
      </c>
      <c r="C1523" s="81">
        <v>55928</v>
      </c>
      <c r="D1523" s="82" t="str">
        <f t="shared" si="111"/>
        <v>04101055928</v>
      </c>
      <c r="E1523" s="83" t="str">
        <f>VLOOKUP(C1523,[1]業者一覧!_xlnm.Database,2,FALSE)</f>
        <v>丸嘉運輸倉庫㈱</v>
      </c>
      <c r="F1523" s="84">
        <f>VLOOKUP(C1523,[1]業者一覧!_xlnm.Database,4,FALSE)</f>
        <v>43447</v>
      </c>
      <c r="G1523" s="85">
        <f>EDATE(F1523,84)-1</f>
        <v>46003</v>
      </c>
      <c r="H1523" s="86" t="str">
        <f>VLOOKUP(C1523,[1]業者一覧!_xlnm.Database,12,FALSE)</f>
        <v>前川 哲弥</v>
      </c>
      <c r="I1523" s="86" t="str">
        <f>VLOOKUP(C1523,[1]業者一覧!_xlnm.Database,13,FALSE)</f>
        <v>ﾏﾙｶｳﾝﾕｿｳｺ</v>
      </c>
      <c r="J1523" s="70" t="str">
        <f>VLOOKUP(C1523,[1]業者一覧!_xlnm.Database,16,FALSE)</f>
        <v>564-0044</v>
      </c>
      <c r="K1523" s="83" t="str">
        <f>VLOOKUP(C1523,[1]業者一覧!_xlnm.Database,17,FALSE)</f>
        <v>大阪府吹田市南金田1-13-34</v>
      </c>
      <c r="L1523" s="87" t="str">
        <f>VLOOKUP(C1523,[1]業者一覧!_xlnm.Database,18,FALSE)</f>
        <v>06-6337-8111</v>
      </c>
      <c r="M1523" s="88" t="str">
        <f>VLOOKUP(C1523,[1]業者一覧!_xlnm.Database,19,FALSE)</f>
        <v>佐外</v>
      </c>
      <c r="N1523" s="94"/>
      <c r="O1523" s="90"/>
      <c r="P1523" s="90"/>
      <c r="Q1523" s="90"/>
      <c r="R1523" s="91"/>
      <c r="S1523" s="92" t="s">
        <v>38</v>
      </c>
      <c r="T1523" s="90" t="s">
        <v>38</v>
      </c>
      <c r="U1523" s="90" t="s">
        <v>38</v>
      </c>
      <c r="V1523" s="90" t="s">
        <v>38</v>
      </c>
      <c r="W1523" s="91"/>
      <c r="X1523" s="93"/>
      <c r="Y1523" s="92" t="s">
        <v>38</v>
      </c>
      <c r="Z1523" s="90" t="s">
        <v>38</v>
      </c>
      <c r="AA1523" s="90" t="s">
        <v>38</v>
      </c>
      <c r="AB1523" s="90"/>
      <c r="AC1523" s="91" t="s">
        <v>38</v>
      </c>
      <c r="AD1523" s="94"/>
      <c r="AE1523" s="90"/>
      <c r="AF1523" s="90"/>
      <c r="AG1523" s="91"/>
      <c r="AH1523" s="94" t="s">
        <v>38</v>
      </c>
      <c r="AI1523" s="94" t="s">
        <v>40</v>
      </c>
      <c r="AJ1523" s="93"/>
      <c r="AK1523" s="95">
        <f t="shared" si="110"/>
        <v>8</v>
      </c>
      <c r="AL1523" s="96"/>
    </row>
    <row r="1524" spans="1:40" ht="37.5" customHeight="1">
      <c r="A1524" s="22">
        <f>VLOOKUP(C1524,[1]業者一覧!_xlnm.Database,3,FALSE)</f>
        <v>0</v>
      </c>
      <c r="B1524" s="22">
        <f>VLOOKUP(C1524,[1]業者一覧!_xlnm.Database,11,FALSE)</f>
        <v>1</v>
      </c>
      <c r="C1524" s="23">
        <v>20569</v>
      </c>
      <c r="D1524" s="42" t="str">
        <f t="shared" si="111"/>
        <v>04101020569</v>
      </c>
      <c r="E1524" s="43" t="str">
        <f>VLOOKUP(C1524,[1]業者一覧!_xlnm.Database,2,FALSE)</f>
        <v>㈱マルケイリース</v>
      </c>
      <c r="F1524" s="44">
        <f>VLOOKUP(C1524,[1]業者一覧!_xlnm.Database,4,FALSE)</f>
        <v>42557</v>
      </c>
      <c r="G1524" s="45">
        <f t="shared" ref="G1524:G1565" si="113">EDATE(F1524,60)-1</f>
        <v>44382</v>
      </c>
      <c r="H1524" s="46" t="str">
        <f>VLOOKUP(C1524,[1]業者一覧!_xlnm.Database,12,FALSE)</f>
        <v>黒木 伊都子</v>
      </c>
      <c r="I1524" s="46" t="str">
        <f>VLOOKUP(C1524,[1]業者一覧!_xlnm.Database,13,FALSE)</f>
        <v>ﾏﾙｹｲﾘｰｽ</v>
      </c>
      <c r="J1524" s="29">
        <f>VLOOKUP(C1524,[1]業者一覧!_xlnm.Database,16,FALSE)</f>
        <v>8540056</v>
      </c>
      <c r="K1524" s="43" t="str">
        <f>VLOOKUP(C1524,[1]業者一覧!_xlnm.Database,17,FALSE)</f>
        <v>長崎県諫早市土師野尾町1126</v>
      </c>
      <c r="L1524" s="47" t="str">
        <f>VLOOKUP(C1524,[1]業者一覧!_xlnm.Database,18,FALSE)</f>
        <v>0957-22-4309</v>
      </c>
      <c r="M1524" s="48" t="str">
        <f>VLOOKUP(C1524,[1]業者一覧!_xlnm.Database,19,FALSE)</f>
        <v>佐外</v>
      </c>
      <c r="N1524" s="54"/>
      <c r="O1524" s="50"/>
      <c r="P1524" s="50"/>
      <c r="Q1524" s="50"/>
      <c r="R1524" s="50"/>
      <c r="S1524" s="52"/>
      <c r="T1524" s="50"/>
      <c r="U1524" s="50" t="s">
        <v>38</v>
      </c>
      <c r="V1524" s="50"/>
      <c r="W1524" s="51"/>
      <c r="X1524" s="53"/>
      <c r="Y1524" s="52"/>
      <c r="Z1524" s="50"/>
      <c r="AA1524" s="50"/>
      <c r="AB1524" s="50"/>
      <c r="AC1524" s="51" t="s">
        <v>38</v>
      </c>
      <c r="AD1524" s="54"/>
      <c r="AE1524" s="50"/>
      <c r="AF1524" s="50"/>
      <c r="AG1524" s="51"/>
      <c r="AH1524" s="54"/>
      <c r="AI1524" s="54"/>
      <c r="AJ1524" s="54"/>
      <c r="AK1524" s="55">
        <f t="shared" si="110"/>
        <v>2</v>
      </c>
      <c r="AL1524" s="56"/>
    </row>
    <row r="1525" spans="1:40" ht="37.5" customHeight="1">
      <c r="A1525" s="22">
        <f>VLOOKUP(C1525,[1]業者一覧!_xlnm.Database,3,FALSE)</f>
        <v>0</v>
      </c>
      <c r="B1525" s="22">
        <f>VLOOKUP(C1525,[1]業者一覧!_xlnm.Database,11,FALSE)</f>
        <v>3</v>
      </c>
      <c r="C1525" s="23">
        <v>135495</v>
      </c>
      <c r="D1525" s="24" t="str">
        <f t="shared" si="111"/>
        <v>04103135495</v>
      </c>
      <c r="E1525" s="25" t="str">
        <f>VLOOKUP(C1525,[1]業者一覧!_xlnm.Database,2,FALSE)</f>
        <v>㈲丸建</v>
      </c>
      <c r="F1525" s="26">
        <f>VLOOKUP(C1525,[1]業者一覧!_xlnm.Database,4,FALSE)</f>
        <v>43026</v>
      </c>
      <c r="G1525" s="27">
        <f t="shared" si="113"/>
        <v>44851</v>
      </c>
      <c r="H1525" s="28" t="str">
        <f>VLOOKUP(C1525,[1]業者一覧!_xlnm.Database,12,FALSE)</f>
        <v>山本 恒</v>
      </c>
      <c r="I1525" s="28" t="str">
        <f>VLOOKUP(C1525,[1]業者一覧!_xlnm.Database,13,FALSE)</f>
        <v>ﾏﾙｹﾝ</v>
      </c>
      <c r="J1525" s="29" t="str">
        <f>VLOOKUP(C1525,[1]業者一覧!_xlnm.Database,16,FALSE)</f>
        <v>841-0073</v>
      </c>
      <c r="K1525" s="25" t="str">
        <f>VLOOKUP(C1525,[1]業者一覧!_xlnm.Database,17,FALSE)</f>
        <v>佐賀県鳥栖市江島町2092-1</v>
      </c>
      <c r="L1525" s="30" t="str">
        <f>VLOOKUP(C1525,[1]業者一覧!_xlnm.Database,18,FALSE)</f>
        <v>0942-84-8567</v>
      </c>
      <c r="M1525" s="31" t="str">
        <f>VLOOKUP(C1525,[1]業者一覧!_xlnm.Database,19,FALSE)</f>
        <v>鳥内</v>
      </c>
      <c r="N1525" s="38"/>
      <c r="O1525" s="33"/>
      <c r="P1525" s="33"/>
      <c r="Q1525" s="33"/>
      <c r="R1525" s="34"/>
      <c r="S1525" s="35" t="s">
        <v>38</v>
      </c>
      <c r="T1525" s="33" t="s">
        <v>38</v>
      </c>
      <c r="U1525" s="33" t="s">
        <v>38</v>
      </c>
      <c r="V1525" s="33" t="s">
        <v>38</v>
      </c>
      <c r="W1525" s="34"/>
      <c r="X1525" s="41"/>
      <c r="Y1525" s="35" t="s">
        <v>38</v>
      </c>
      <c r="Z1525" s="33" t="s">
        <v>38</v>
      </c>
      <c r="AA1525" s="33" t="s">
        <v>38</v>
      </c>
      <c r="AB1525" s="33"/>
      <c r="AC1525" s="34" t="s">
        <v>38</v>
      </c>
      <c r="AD1525" s="38"/>
      <c r="AE1525" s="33"/>
      <c r="AF1525" s="33"/>
      <c r="AG1525" s="34"/>
      <c r="AH1525" s="38" t="s">
        <v>38</v>
      </c>
      <c r="AI1525" s="38"/>
      <c r="AJ1525" s="41"/>
      <c r="AK1525" s="39">
        <f t="shared" si="110"/>
        <v>8</v>
      </c>
      <c r="AL1525" s="40"/>
    </row>
    <row r="1526" spans="1:40" ht="37.5" customHeight="1">
      <c r="A1526" s="22">
        <f>VLOOKUP(C1526,[1]業者一覧!_xlnm.Database,3,FALSE)</f>
        <v>0</v>
      </c>
      <c r="B1526" s="22">
        <f>VLOOKUP(C1526,[1]業者一覧!_xlnm.Database,11,FALSE)</f>
        <v>1</v>
      </c>
      <c r="C1526" s="23">
        <v>85552</v>
      </c>
      <c r="D1526" s="42" t="str">
        <f t="shared" si="111"/>
        <v>04101085552</v>
      </c>
      <c r="E1526" s="43" t="str">
        <f>VLOOKUP(C1526,[1]業者一覧!_xlnm.Database,2,FALSE)</f>
        <v>㈲丸建工業</v>
      </c>
      <c r="F1526" s="44">
        <f>VLOOKUP(C1526,[1]業者一覧!_xlnm.Database,4,FALSE)</f>
        <v>41859</v>
      </c>
      <c r="G1526" s="45">
        <f t="shared" si="113"/>
        <v>43684</v>
      </c>
      <c r="H1526" s="46" t="str">
        <f>VLOOKUP(C1526,[1]業者一覧!_xlnm.Database,12,FALSE)</f>
        <v>豊本 孝浩</v>
      </c>
      <c r="I1526" s="46" t="str">
        <f>VLOOKUP(C1526,[1]業者一覧!_xlnm.Database,13,FALSE)</f>
        <v>ﾏﾙｹﾝｺｳｷﾞｮｳ</v>
      </c>
      <c r="J1526" s="29" t="str">
        <f>VLOOKUP(C1526,[1]業者一覧!_xlnm.Database,16,FALSE)</f>
        <v>857-1152</v>
      </c>
      <c r="K1526" s="43" t="str">
        <f>VLOOKUP(C1526,[1]業者一覧!_xlnm.Database,17,FALSE)</f>
        <v>長崎県佐世保市黒髪町6440-2</v>
      </c>
      <c r="L1526" s="47" t="str">
        <f>VLOOKUP(C1526,[1]業者一覧!_xlnm.Database,18,FALSE)</f>
        <v>0956-32-3172</v>
      </c>
      <c r="M1526" s="48" t="str">
        <f>VLOOKUP(C1526,[1]業者一覧!_xlnm.Database,19,FALSE)</f>
        <v>佐外</v>
      </c>
      <c r="N1526" s="54"/>
      <c r="O1526" s="50"/>
      <c r="P1526" s="50"/>
      <c r="Q1526" s="50"/>
      <c r="R1526" s="51"/>
      <c r="S1526" s="52"/>
      <c r="T1526" s="50"/>
      <c r="U1526" s="50"/>
      <c r="V1526" s="50"/>
      <c r="W1526" s="51"/>
      <c r="X1526" s="53"/>
      <c r="Y1526" s="52"/>
      <c r="Z1526" s="50"/>
      <c r="AA1526" s="50" t="s">
        <v>38</v>
      </c>
      <c r="AB1526" s="50"/>
      <c r="AC1526" s="51" t="s">
        <v>38</v>
      </c>
      <c r="AD1526" s="54"/>
      <c r="AE1526" s="50"/>
      <c r="AF1526" s="50"/>
      <c r="AG1526" s="51"/>
      <c r="AH1526" s="54"/>
      <c r="AI1526" s="54"/>
      <c r="AJ1526" s="53"/>
      <c r="AK1526" s="55">
        <f t="shared" si="110"/>
        <v>2</v>
      </c>
      <c r="AL1526" s="56"/>
    </row>
    <row r="1527" spans="1:40" ht="37.5" customHeight="1">
      <c r="A1527" s="22">
        <f>VLOOKUP(C1527,[1]業者一覧!_xlnm.Database,3,FALSE)</f>
        <v>1</v>
      </c>
      <c r="B1527" s="22">
        <f>VLOOKUP(C1527,[1]業者一覧!_xlnm.Database,11,FALSE)</f>
        <v>8</v>
      </c>
      <c r="C1527" s="23">
        <v>23503</v>
      </c>
      <c r="D1527" s="42" t="str">
        <f t="shared" si="111"/>
        <v>04118023503</v>
      </c>
      <c r="E1527" s="43" t="str">
        <f>VLOOKUP(C1527,[1]業者一覧!_xlnm.Database,2,FALSE)</f>
        <v>㈲丸建重機建設</v>
      </c>
      <c r="F1527" s="44">
        <f>VLOOKUP(C1527,[1]業者一覧!_xlnm.Database,4,FALSE)</f>
        <v>42919</v>
      </c>
      <c r="G1527" s="45">
        <f t="shared" si="113"/>
        <v>44744</v>
      </c>
      <c r="H1527" s="46" t="str">
        <f>VLOOKUP(C1527,[1]業者一覧!_xlnm.Database,12,FALSE)</f>
        <v>小野原 憲次</v>
      </c>
      <c r="I1527" s="46" t="str">
        <f>VLOOKUP(C1527,[1]業者一覧!_xlnm.Database,13,FALSE)</f>
        <v>ﾏﾙｹﾝｼﾞｭｳｷｹﾝｾﾂ</v>
      </c>
      <c r="J1527" s="29">
        <f>VLOOKUP(C1527,[1]業者一覧!_xlnm.Database,16,FALSE)</f>
        <v>8491321</v>
      </c>
      <c r="K1527" s="43" t="str">
        <f>VLOOKUP(C1527,[1]業者一覧!_xlnm.Database,17,FALSE)</f>
        <v>佐賀県鹿島市古枝乙1731-1</v>
      </c>
      <c r="L1527" s="47" t="str">
        <f>VLOOKUP(C1527,[1]業者一覧!_xlnm.Database,18,FALSE)</f>
        <v>0954-63-3803</v>
      </c>
      <c r="M1527" s="48" t="str">
        <f>VLOOKUP(C1527,[1]業者一覧!_xlnm.Database,19,FALSE)</f>
        <v>杵内</v>
      </c>
      <c r="N1527" s="49"/>
      <c r="O1527" s="50"/>
      <c r="P1527" s="50"/>
      <c r="Q1527" s="50"/>
      <c r="R1527" s="51"/>
      <c r="S1527" s="52" t="s">
        <v>48</v>
      </c>
      <c r="T1527" s="50" t="s">
        <v>40</v>
      </c>
      <c r="U1527" s="50" t="s">
        <v>40</v>
      </c>
      <c r="V1527" s="50"/>
      <c r="W1527" s="51"/>
      <c r="X1527" s="53"/>
      <c r="Y1527" s="52"/>
      <c r="Z1527" s="50" t="s">
        <v>49</v>
      </c>
      <c r="AA1527" s="50" t="s">
        <v>49</v>
      </c>
      <c r="AB1527" s="50"/>
      <c r="AC1527" s="51" t="s">
        <v>49</v>
      </c>
      <c r="AD1527" s="54"/>
      <c r="AE1527" s="50"/>
      <c r="AF1527" s="50"/>
      <c r="AG1527" s="51"/>
      <c r="AH1527" s="54" t="s">
        <v>38</v>
      </c>
      <c r="AI1527" s="54"/>
      <c r="AJ1527" s="53"/>
      <c r="AK1527" s="55">
        <f t="shared" si="110"/>
        <v>6</v>
      </c>
      <c r="AL1527" s="56"/>
    </row>
    <row r="1528" spans="1:40" ht="37.5" customHeight="1">
      <c r="A1528" s="22">
        <f>VLOOKUP(C1528,[1]業者一覧!_xlnm.Database,3,FALSE)</f>
        <v>0</v>
      </c>
      <c r="B1528" s="22">
        <f>VLOOKUP(C1528,[1]業者一覧!_xlnm.Database,11,FALSE)</f>
        <v>3</v>
      </c>
      <c r="C1528" s="23">
        <v>43608</v>
      </c>
      <c r="D1528" s="42" t="str">
        <f t="shared" si="111"/>
        <v>04103043608</v>
      </c>
      <c r="E1528" s="43" t="str">
        <f>VLOOKUP(C1528,[1]業者一覧!_xlnm.Database,2,FALSE)</f>
        <v>㈲丸源油脂</v>
      </c>
      <c r="F1528" s="44">
        <f>VLOOKUP(C1528,[1]業者一覧!_xlnm.Database,4,FALSE)</f>
        <v>43651</v>
      </c>
      <c r="G1528" s="45">
        <f t="shared" si="113"/>
        <v>45477</v>
      </c>
      <c r="H1528" s="46" t="str">
        <f>VLOOKUP(C1528,[1]業者一覧!_xlnm.Database,12,FALSE)</f>
        <v>瀬戸口 忠</v>
      </c>
      <c r="I1528" s="46" t="str">
        <f>VLOOKUP(C1528,[1]業者一覧!_xlnm.Database,13,FALSE)</f>
        <v>ﾏﾙｹﾞﾝﾕｼ</v>
      </c>
      <c r="J1528" s="29">
        <f>VLOOKUP(C1528,[1]業者一覧!_xlnm.Database,16,FALSE)</f>
        <v>8160905</v>
      </c>
      <c r="K1528" s="43" t="str">
        <f>VLOOKUP(C1528,[1]業者一覧!_xlnm.Database,17,FALSE)</f>
        <v>福岡県大野城市川久保2-16-20</v>
      </c>
      <c r="L1528" s="47" t="str">
        <f>VLOOKUP(C1528,[1]業者一覧!_xlnm.Database,18,FALSE)</f>
        <v>092-503-7440</v>
      </c>
      <c r="M1528" s="48" t="str">
        <f>VLOOKUP(C1528,[1]業者一覧!_xlnm.Database,19,FALSE)</f>
        <v>鳥外</v>
      </c>
      <c r="N1528" s="54"/>
      <c r="O1528" s="50" t="s">
        <v>38</v>
      </c>
      <c r="P1528" s="50" t="s">
        <v>38</v>
      </c>
      <c r="Q1528" s="50"/>
      <c r="R1528" s="51"/>
      <c r="S1528" s="52"/>
      <c r="T1528" s="50"/>
      <c r="U1528" s="50"/>
      <c r="V1528" s="50"/>
      <c r="W1528" s="51"/>
      <c r="X1528" s="53"/>
      <c r="Y1528" s="52"/>
      <c r="Z1528" s="50" t="s">
        <v>38</v>
      </c>
      <c r="AA1528" s="50"/>
      <c r="AB1528" s="50"/>
      <c r="AC1528" s="51"/>
      <c r="AD1528" s="54"/>
      <c r="AE1528" s="50"/>
      <c r="AF1528" s="50"/>
      <c r="AG1528" s="51"/>
      <c r="AH1528" s="54"/>
      <c r="AI1528" s="54"/>
      <c r="AJ1528" s="53"/>
      <c r="AK1528" s="55">
        <f t="shared" si="110"/>
        <v>3</v>
      </c>
      <c r="AL1528" s="56"/>
    </row>
    <row r="1529" spans="1:40" ht="37.5" customHeight="1">
      <c r="A1529" s="22">
        <f>VLOOKUP(C1529,[1]業者一覧!_xlnm.Database,3,FALSE)</f>
        <v>0</v>
      </c>
      <c r="B1529" s="22">
        <f>VLOOKUP(C1529,[1]業者一覧!_xlnm.Database,11,FALSE)</f>
        <v>1</v>
      </c>
      <c r="C1529" s="23">
        <v>35906</v>
      </c>
      <c r="D1529" s="42" t="str">
        <f t="shared" si="111"/>
        <v>04101035906</v>
      </c>
      <c r="E1529" s="43" t="str">
        <f>VLOOKUP(C1529,[1]業者一覧!_xlnm.Database,2,FALSE)</f>
        <v>丸三工業㈱</v>
      </c>
      <c r="F1529" s="44">
        <f>VLOOKUP(C1529,[1]業者一覧!_xlnm.Database,4,FALSE)</f>
        <v>43261</v>
      </c>
      <c r="G1529" s="45">
        <f t="shared" si="113"/>
        <v>45086</v>
      </c>
      <c r="H1529" s="46" t="str">
        <f>VLOOKUP(C1529,[1]業者一覧!_xlnm.Database,12,FALSE)</f>
        <v>大野 太三</v>
      </c>
      <c r="I1529" s="46" t="str">
        <f>VLOOKUP(C1529,[1]業者一覧!_xlnm.Database,13,FALSE)</f>
        <v>ﾏﾙｻﾝｺｳｷﾞｮｳ</v>
      </c>
      <c r="J1529" s="29" t="str">
        <f>VLOOKUP(C1529,[1]業者一覧!_xlnm.Database,16,FALSE)</f>
        <v>812-0894</v>
      </c>
      <c r="K1529" s="43" t="str">
        <f>VLOOKUP(C1529,[1]業者一覧!_xlnm.Database,17,FALSE)</f>
        <v>福岡県福岡市博多区諸岡5-27-7</v>
      </c>
      <c r="L1529" s="47" t="str">
        <f>VLOOKUP(C1529,[1]業者一覧!_xlnm.Database,18,FALSE)</f>
        <v>092-501-3636</v>
      </c>
      <c r="M1529" s="48" t="str">
        <f>VLOOKUP(C1529,[1]業者一覧!_xlnm.Database,19,FALSE)</f>
        <v>佐外</v>
      </c>
      <c r="N1529" s="49"/>
      <c r="O1529" s="50"/>
      <c r="P1529" s="50"/>
      <c r="Q1529" s="50"/>
      <c r="R1529" s="51"/>
      <c r="S1529" s="52"/>
      <c r="T1529" s="50"/>
      <c r="U1529" s="50" t="s">
        <v>38</v>
      </c>
      <c r="V1529" s="50"/>
      <c r="W1529" s="51"/>
      <c r="X1529" s="53"/>
      <c r="Y1529" s="52"/>
      <c r="Z1529" s="50"/>
      <c r="AA1529" s="50"/>
      <c r="AB1529" s="50"/>
      <c r="AC1529" s="51" t="s">
        <v>38</v>
      </c>
      <c r="AD1529" s="54"/>
      <c r="AE1529" s="50"/>
      <c r="AF1529" s="50"/>
      <c r="AG1529" s="51"/>
      <c r="AH1529" s="54" t="s">
        <v>38</v>
      </c>
      <c r="AI1529" s="54"/>
      <c r="AJ1529" s="53"/>
      <c r="AK1529" s="55">
        <f t="shared" si="110"/>
        <v>2</v>
      </c>
      <c r="AL1529" s="56"/>
    </row>
    <row r="1530" spans="1:40" ht="37.5" customHeight="1">
      <c r="A1530" s="22">
        <f>VLOOKUP(C1530,[1]業者一覧!_xlnm.Database,3,FALSE)</f>
        <v>0</v>
      </c>
      <c r="B1530" s="22">
        <f>VLOOKUP(C1530,[1]業者一覧!_xlnm.Database,11,FALSE)</f>
        <v>7</v>
      </c>
      <c r="C1530" s="23">
        <v>18840</v>
      </c>
      <c r="D1530" s="42" t="str">
        <f t="shared" si="111"/>
        <v>04107018840</v>
      </c>
      <c r="E1530" s="43" t="str">
        <f>VLOOKUP(C1530,[1]業者一覧!_xlnm.Database,2,FALSE)</f>
        <v>㈱丸昌産業</v>
      </c>
      <c r="F1530" s="44">
        <f>VLOOKUP(C1530,[1]業者一覧!_xlnm.Database,4,FALSE)</f>
        <v>43615</v>
      </c>
      <c r="G1530" s="45">
        <f t="shared" si="113"/>
        <v>45441</v>
      </c>
      <c r="H1530" s="46" t="str">
        <f>VLOOKUP(C1530,[1]業者一覧!_xlnm.Database,12,FALSE)</f>
        <v>松本 昌憲</v>
      </c>
      <c r="I1530" s="46" t="str">
        <f>VLOOKUP(C1530,[1]業者一覧!_xlnm.Database,13,FALSE)</f>
        <v>ﾏﾙｼｮｳｻﾝｷﾞｮｳ</v>
      </c>
      <c r="J1530" s="29">
        <f>VLOOKUP(C1530,[1]業者一覧!_xlnm.Database,16,FALSE)</f>
        <v>8570133</v>
      </c>
      <c r="K1530" s="43" t="str">
        <f>VLOOKUP(C1530,[1]業者一覧!_xlnm.Database,17,FALSE)</f>
        <v>長崎県佐世保市矢峰町480-1</v>
      </c>
      <c r="L1530" s="47" t="str">
        <f>VLOOKUP(C1530,[1]業者一覧!_xlnm.Database,18,FALSE)</f>
        <v>0956-49-7522</v>
      </c>
      <c r="M1530" s="48" t="str">
        <f>VLOOKUP(C1530,[1]業者一覧!_xlnm.Database,19,FALSE)</f>
        <v>杵外</v>
      </c>
      <c r="N1530" s="49"/>
      <c r="O1530" s="50"/>
      <c r="P1530" s="50"/>
      <c r="Q1530" s="50"/>
      <c r="R1530" s="51"/>
      <c r="S1530" s="52" t="s">
        <v>38</v>
      </c>
      <c r="T1530" s="50"/>
      <c r="U1530" s="50" t="s">
        <v>38</v>
      </c>
      <c r="V1530" s="50"/>
      <c r="W1530" s="51"/>
      <c r="X1530" s="53"/>
      <c r="Y1530" s="52"/>
      <c r="Z1530" s="50" t="s">
        <v>38</v>
      </c>
      <c r="AA1530" s="50" t="s">
        <v>38</v>
      </c>
      <c r="AB1530" s="50"/>
      <c r="AC1530" s="51" t="s">
        <v>40</v>
      </c>
      <c r="AD1530" s="54"/>
      <c r="AE1530" s="50"/>
      <c r="AF1530" s="50"/>
      <c r="AG1530" s="51"/>
      <c r="AH1530" s="54"/>
      <c r="AI1530" s="54"/>
      <c r="AJ1530" s="53"/>
      <c r="AK1530" s="55">
        <f t="shared" si="110"/>
        <v>5</v>
      </c>
      <c r="AL1530" s="56"/>
    </row>
    <row r="1531" spans="1:40" ht="37.5" customHeight="1">
      <c r="A1531" s="22">
        <f>VLOOKUP(C1531,[1]業者一覧!_xlnm.Database,3,FALSE)</f>
        <v>0</v>
      </c>
      <c r="B1531" s="22">
        <f>VLOOKUP(C1531,[1]業者一覧!_xlnm.Database,11,FALSE)</f>
        <v>3</v>
      </c>
      <c r="C1531" s="23">
        <v>57858</v>
      </c>
      <c r="D1531" s="42" t="str">
        <f t="shared" si="111"/>
        <v>04103057858</v>
      </c>
      <c r="E1531" s="43" t="str">
        <f>VLOOKUP(C1531,[1]業者一覧!_xlnm.Database,2,FALSE)</f>
        <v>㈲丸正廃プラ産業</v>
      </c>
      <c r="F1531" s="44">
        <f>VLOOKUP(C1531,[1]業者一覧!_xlnm.Database,4,FALSE)</f>
        <v>43508</v>
      </c>
      <c r="G1531" s="45">
        <f t="shared" si="113"/>
        <v>45333</v>
      </c>
      <c r="H1531" s="46" t="str">
        <f>VLOOKUP(C1531,[1]業者一覧!_xlnm.Database,12,FALSE)</f>
        <v>西田 秀隆</v>
      </c>
      <c r="I1531" s="46" t="str">
        <f>VLOOKUP(C1531,[1]業者一覧!_xlnm.Database,13,FALSE)</f>
        <v>ﾏﾙｼｮｳﾊｲﾌﾟﾗ</v>
      </c>
      <c r="J1531" s="29">
        <f>VLOOKUP(C1531,[1]業者一覧!_xlnm.Database,16,FALSE)</f>
        <v>8360815</v>
      </c>
      <c r="K1531" s="43" t="str">
        <f>VLOOKUP(C1531,[1]業者一覧!_xlnm.Database,17,FALSE)</f>
        <v>福岡県大牟田市瓦町53-4</v>
      </c>
      <c r="L1531" s="47" t="str">
        <f>VLOOKUP(C1531,[1]業者一覧!_xlnm.Database,18,FALSE)</f>
        <v>0944-51-4780</v>
      </c>
      <c r="M1531" s="48" t="str">
        <f>VLOOKUP(C1531,[1]業者一覧!_xlnm.Database,19,FALSE)</f>
        <v>鳥外</v>
      </c>
      <c r="N1531" s="49" t="s">
        <v>38</v>
      </c>
      <c r="O1531" s="50" t="s">
        <v>40</v>
      </c>
      <c r="P1531" s="50"/>
      <c r="Q1531" s="50"/>
      <c r="R1531" s="51"/>
      <c r="S1531" s="52" t="s">
        <v>40</v>
      </c>
      <c r="T1531" s="50" t="s">
        <v>40</v>
      </c>
      <c r="U1531" s="50" t="s">
        <v>40</v>
      </c>
      <c r="V1531" s="50" t="s">
        <v>40</v>
      </c>
      <c r="W1531" s="51" t="s">
        <v>40</v>
      </c>
      <c r="X1531" s="53"/>
      <c r="Y1531" s="52" t="s">
        <v>40</v>
      </c>
      <c r="Z1531" s="50" t="s">
        <v>40</v>
      </c>
      <c r="AA1531" s="50" t="s">
        <v>40</v>
      </c>
      <c r="AB1531" s="50" t="s">
        <v>40</v>
      </c>
      <c r="AC1531" s="51" t="s">
        <v>40</v>
      </c>
      <c r="AD1531" s="54"/>
      <c r="AE1531" s="50"/>
      <c r="AF1531" s="50" t="s">
        <v>40</v>
      </c>
      <c r="AG1531" s="51" t="s">
        <v>40</v>
      </c>
      <c r="AH1531" s="54" t="s">
        <v>38</v>
      </c>
      <c r="AI1531" s="54" t="s">
        <v>40</v>
      </c>
      <c r="AJ1531" s="53" t="s">
        <v>40</v>
      </c>
      <c r="AK1531" s="55">
        <f t="shared" si="110"/>
        <v>14</v>
      </c>
      <c r="AL1531" s="56"/>
    </row>
    <row r="1532" spans="1:40" ht="37.5" customHeight="1">
      <c r="A1532" s="22">
        <f>VLOOKUP(C1532,[1]業者一覧!_xlnm.Database,3,FALSE)</f>
        <v>0</v>
      </c>
      <c r="B1532" s="22">
        <f>VLOOKUP(C1532,[1]業者一覧!_xlnm.Database,11,FALSE)</f>
        <v>1</v>
      </c>
      <c r="C1532" s="23">
        <v>1032</v>
      </c>
      <c r="D1532" s="42" t="str">
        <f t="shared" si="111"/>
        <v>04101001032</v>
      </c>
      <c r="E1532" s="43" t="str">
        <f>VLOOKUP(C1532,[1]業者一覧!_xlnm.Database,2,FALSE)</f>
        <v>㈱丸信開発工業</v>
      </c>
      <c r="F1532" s="44">
        <f>VLOOKUP(C1532,[1]業者一覧!_xlnm.Database,4,FALSE)</f>
        <v>43141</v>
      </c>
      <c r="G1532" s="45">
        <f t="shared" si="113"/>
        <v>44966</v>
      </c>
      <c r="H1532" s="46" t="str">
        <f>VLOOKUP(C1532,[1]業者一覧!_xlnm.Database,12,FALSE)</f>
        <v>宮地 三枝子</v>
      </c>
      <c r="I1532" s="46" t="str">
        <f>VLOOKUP(C1532,[1]業者一覧!_xlnm.Database,13,FALSE)</f>
        <v>ﾏﾙｼﾝｶｲﾊﾂｺｳｷﾞｮｳ</v>
      </c>
      <c r="J1532" s="29">
        <f>VLOOKUP(C1532,[1]業者一覧!_xlnm.Database,16,FALSE)</f>
        <v>8490914</v>
      </c>
      <c r="K1532" s="43" t="str">
        <f>VLOOKUP(C1532,[1]業者一覧!_xlnm.Database,17,FALSE)</f>
        <v>佐賀県佐賀市兵庫町大字西渕1677-6</v>
      </c>
      <c r="L1532" s="47" t="str">
        <f>VLOOKUP(C1532,[1]業者一覧!_xlnm.Database,18,FALSE)</f>
        <v>0952-33-1308</v>
      </c>
      <c r="M1532" s="48" t="str">
        <f>VLOOKUP(C1532,[1]業者一覧!_xlnm.Database,19,FALSE)</f>
        <v>佐内</v>
      </c>
      <c r="N1532" s="49" t="s">
        <v>40</v>
      </c>
      <c r="O1532" s="50" t="s">
        <v>40</v>
      </c>
      <c r="P1532" s="50" t="s">
        <v>40</v>
      </c>
      <c r="Q1532" s="50"/>
      <c r="R1532" s="51"/>
      <c r="S1532" s="52" t="s">
        <v>40</v>
      </c>
      <c r="T1532" s="50" t="s">
        <v>40</v>
      </c>
      <c r="U1532" s="50" t="s">
        <v>40</v>
      </c>
      <c r="V1532" s="50" t="s">
        <v>40</v>
      </c>
      <c r="W1532" s="51" t="s">
        <v>40</v>
      </c>
      <c r="X1532" s="53"/>
      <c r="Y1532" s="52" t="s">
        <v>40</v>
      </c>
      <c r="Z1532" s="50" t="s">
        <v>40</v>
      </c>
      <c r="AA1532" s="50" t="s">
        <v>40</v>
      </c>
      <c r="AB1532" s="50" t="s">
        <v>40</v>
      </c>
      <c r="AC1532" s="51" t="s">
        <v>40</v>
      </c>
      <c r="AD1532" s="54" t="s">
        <v>40</v>
      </c>
      <c r="AE1532" s="50"/>
      <c r="AF1532" s="50" t="s">
        <v>40</v>
      </c>
      <c r="AG1532" s="51" t="s">
        <v>40</v>
      </c>
      <c r="AH1532" s="54" t="s">
        <v>38</v>
      </c>
      <c r="AI1532" s="54" t="s">
        <v>38</v>
      </c>
      <c r="AJ1532" s="53" t="s">
        <v>38</v>
      </c>
      <c r="AK1532" s="55">
        <f t="shared" si="110"/>
        <v>16</v>
      </c>
      <c r="AL1532" s="56"/>
    </row>
    <row r="1533" spans="1:40" ht="37.5" customHeight="1">
      <c r="A1533" s="22">
        <f>VLOOKUP(C1533,[1]業者一覧!_xlnm.Database,3,FALSE)</f>
        <v>0</v>
      </c>
      <c r="B1533" s="22">
        <f>VLOOKUP(C1533,[1]業者一覧!_xlnm.Database,11,FALSE)</f>
        <v>1</v>
      </c>
      <c r="C1533" s="23">
        <v>125986</v>
      </c>
      <c r="D1533" s="42" t="str">
        <f t="shared" si="111"/>
        <v>04101125986</v>
      </c>
      <c r="E1533" s="43" t="str">
        <f>VLOOKUP(C1533,[1]業者一覧!_xlnm.Database,2,FALSE)</f>
        <v>㈲丸信総業</v>
      </c>
      <c r="F1533" s="44">
        <f>VLOOKUP(C1533,[1]業者一覧!_xlnm.Database,4,FALSE)</f>
        <v>42485</v>
      </c>
      <c r="G1533" s="45">
        <f t="shared" si="113"/>
        <v>44310</v>
      </c>
      <c r="H1533" s="46" t="str">
        <f>VLOOKUP(C1533,[1]業者一覧!_xlnm.Database,12,FALSE)</f>
        <v>古庄 信子</v>
      </c>
      <c r="I1533" s="46" t="str">
        <f>VLOOKUP(C1533,[1]業者一覧!_xlnm.Database,13,FALSE)</f>
        <v>ﾏﾙｼﾝｿｳｷﾞｮｳ</v>
      </c>
      <c r="J1533" s="29">
        <f>VLOOKUP(C1533,[1]業者一覧!_xlnm.Database,16,FALSE)</f>
        <v>8691233</v>
      </c>
      <c r="K1533" s="43" t="str">
        <f>VLOOKUP(C1533,[1]業者一覧!_xlnm.Database,17,FALSE)</f>
        <v>熊本県菊池郡大津町大津2399-110</v>
      </c>
      <c r="L1533" s="47" t="str">
        <f>VLOOKUP(C1533,[1]業者一覧!_xlnm.Database,18,FALSE)</f>
        <v>096-293-3571</v>
      </c>
      <c r="M1533" s="48" t="str">
        <f>VLOOKUP(C1533,[1]業者一覧!_xlnm.Database,19,FALSE)</f>
        <v>佐外</v>
      </c>
      <c r="N1533" s="49"/>
      <c r="O1533" s="50"/>
      <c r="P1533" s="50"/>
      <c r="Q1533" s="50"/>
      <c r="R1533" s="51"/>
      <c r="S1533" s="52" t="s">
        <v>40</v>
      </c>
      <c r="T1533" s="50"/>
      <c r="U1533" s="50"/>
      <c r="V1533" s="50"/>
      <c r="W1533" s="51"/>
      <c r="X1533" s="53"/>
      <c r="Y1533" s="52"/>
      <c r="Z1533" s="50"/>
      <c r="AA1533" s="50"/>
      <c r="AB1533" s="50"/>
      <c r="AC1533" s="51"/>
      <c r="AD1533" s="54"/>
      <c r="AE1533" s="50"/>
      <c r="AF1533" s="50"/>
      <c r="AG1533" s="51"/>
      <c r="AH1533" s="54"/>
      <c r="AI1533" s="54"/>
      <c r="AJ1533" s="53"/>
      <c r="AK1533" s="55">
        <f t="shared" si="110"/>
        <v>1</v>
      </c>
      <c r="AL1533" s="56"/>
    </row>
    <row r="1534" spans="1:40" ht="37.5" customHeight="1">
      <c r="A1534" s="22">
        <f>VLOOKUP(C1534,[1]業者一覧!_xlnm.Database,3,FALSE)</f>
        <v>0</v>
      </c>
      <c r="B1534" s="22">
        <f>VLOOKUP(C1534,[1]業者一覧!_xlnm.Database,11,FALSE)</f>
        <v>3</v>
      </c>
      <c r="C1534" s="23">
        <v>13473</v>
      </c>
      <c r="D1534" s="42" t="str">
        <f t="shared" si="111"/>
        <v>04103013473</v>
      </c>
      <c r="E1534" s="43" t="str">
        <f>VLOOKUP(C1534,[1]業者一覧!_xlnm.Database,2,FALSE)</f>
        <v>㈱丸清</v>
      </c>
      <c r="F1534" s="44">
        <f>VLOOKUP(C1534,[1]業者一覧!_xlnm.Database,4,FALSE)</f>
        <v>42478</v>
      </c>
      <c r="G1534" s="45">
        <f t="shared" si="113"/>
        <v>44303</v>
      </c>
      <c r="H1534" s="46" t="str">
        <f>VLOOKUP(C1534,[1]業者一覧!_xlnm.Database,12,FALSE)</f>
        <v>多田野 竹幸</v>
      </c>
      <c r="I1534" s="46" t="str">
        <f>VLOOKUP(C1534,[1]業者一覧!_xlnm.Database,13,FALSE)</f>
        <v>ﾏﾙｾｲ</v>
      </c>
      <c r="J1534" s="29">
        <f>VLOOKUP(C1534,[1]業者一覧!_xlnm.Database,16,FALSE)</f>
        <v>8080109</v>
      </c>
      <c r="K1534" s="43" t="str">
        <f>VLOOKUP(C1534,[1]業者一覧!_xlnm.Database,17,FALSE)</f>
        <v>福岡県北九州市若松区南二島4-2-18</v>
      </c>
      <c r="L1534" s="47" t="str">
        <f>VLOOKUP(C1534,[1]業者一覧!_xlnm.Database,18,FALSE)</f>
        <v>093-772-5050</v>
      </c>
      <c r="M1534" s="48" t="str">
        <f>VLOOKUP(C1534,[1]業者一覧!_xlnm.Database,19,FALSE)</f>
        <v>鳥外</v>
      </c>
      <c r="N1534" s="49" t="s">
        <v>38</v>
      </c>
      <c r="O1534" s="50" t="s">
        <v>38</v>
      </c>
      <c r="P1534" s="50" t="s">
        <v>38</v>
      </c>
      <c r="Q1534" s="50" t="s">
        <v>38</v>
      </c>
      <c r="R1534" s="51" t="s">
        <v>38</v>
      </c>
      <c r="S1534" s="52" t="s">
        <v>38</v>
      </c>
      <c r="T1534" s="50" t="s">
        <v>38</v>
      </c>
      <c r="U1534" s="50" t="s">
        <v>38</v>
      </c>
      <c r="V1534" s="50" t="s">
        <v>38</v>
      </c>
      <c r="W1534" s="51" t="s">
        <v>38</v>
      </c>
      <c r="X1534" s="53"/>
      <c r="Y1534" s="52" t="s">
        <v>38</v>
      </c>
      <c r="Z1534" s="50" t="s">
        <v>38</v>
      </c>
      <c r="AA1534" s="50" t="s">
        <v>38</v>
      </c>
      <c r="AB1534" s="50" t="s">
        <v>38</v>
      </c>
      <c r="AC1534" s="51" t="s">
        <v>38</v>
      </c>
      <c r="AD1534" s="54"/>
      <c r="AE1534" s="50"/>
      <c r="AF1534" s="50" t="s">
        <v>38</v>
      </c>
      <c r="AG1534" s="51"/>
      <c r="AH1534" s="54" t="s">
        <v>38</v>
      </c>
      <c r="AI1534" s="54"/>
      <c r="AJ1534" s="53"/>
      <c r="AK1534" s="55">
        <f t="shared" si="110"/>
        <v>16</v>
      </c>
      <c r="AL1534" s="56"/>
    </row>
    <row r="1535" spans="1:40" ht="37.5" customHeight="1">
      <c r="A1535" s="22">
        <f>VLOOKUP(C1535,[1]業者一覧!_xlnm.Database,3,FALSE)</f>
        <v>0</v>
      </c>
      <c r="B1535" s="22">
        <f>VLOOKUP(C1535,[1]業者一覧!_xlnm.Database,11,FALSE)</f>
        <v>3</v>
      </c>
      <c r="C1535" s="23">
        <v>44990</v>
      </c>
      <c r="D1535" s="42" t="str">
        <f t="shared" si="111"/>
        <v>04103044990</v>
      </c>
      <c r="E1535" s="43" t="str">
        <f>VLOOKUP(C1535,[1]業者一覧!_xlnm.Database,2,FALSE)</f>
        <v>㈱丸大産業運輸</v>
      </c>
      <c r="F1535" s="44">
        <f>VLOOKUP(C1535,[1]業者一覧!_xlnm.Database,4,FALSE)</f>
        <v>42989</v>
      </c>
      <c r="G1535" s="45">
        <f t="shared" si="113"/>
        <v>44814</v>
      </c>
      <c r="H1535" s="46" t="str">
        <f>VLOOKUP(C1535,[1]業者一覧!_xlnm.Database,12,FALSE)</f>
        <v>大城 太典</v>
      </c>
      <c r="I1535" s="46" t="str">
        <f>VLOOKUP(C1535,[1]業者一覧!_xlnm.Database,13,FALSE)</f>
        <v>ﾏﾙﾀﾞｲｻﾝｷﾞｮｳｳﾝﾕ</v>
      </c>
      <c r="J1535" s="29">
        <f>VLOOKUP(C1535,[1]業者一覧!_xlnm.Database,16,FALSE)</f>
        <v>8360037</v>
      </c>
      <c r="K1535" s="43" t="str">
        <f>VLOOKUP(C1535,[1]業者一覧!_xlnm.Database,17,FALSE)</f>
        <v>福岡県大牟田市岬町6-5</v>
      </c>
      <c r="L1535" s="47" t="str">
        <f>VLOOKUP(C1535,[1]業者一覧!_xlnm.Database,18,FALSE)</f>
        <v>0944-43-0350</v>
      </c>
      <c r="M1535" s="48" t="str">
        <f>VLOOKUP(C1535,[1]業者一覧!_xlnm.Database,19,FALSE)</f>
        <v>鳥外</v>
      </c>
      <c r="N1535" s="49" t="s">
        <v>38</v>
      </c>
      <c r="O1535" s="50" t="s">
        <v>38</v>
      </c>
      <c r="P1535" s="50"/>
      <c r="Q1535" s="50"/>
      <c r="R1535" s="51"/>
      <c r="S1535" s="52" t="s">
        <v>38</v>
      </c>
      <c r="T1535" s="50"/>
      <c r="U1535" s="50"/>
      <c r="V1535" s="50"/>
      <c r="W1535" s="51"/>
      <c r="X1535" s="53"/>
      <c r="Y1535" s="52"/>
      <c r="Z1535" s="50" t="s">
        <v>38</v>
      </c>
      <c r="AA1535" s="50" t="s">
        <v>38</v>
      </c>
      <c r="AB1535" s="50" t="s">
        <v>38</v>
      </c>
      <c r="AC1535" s="51"/>
      <c r="AD1535" s="54"/>
      <c r="AE1535" s="50"/>
      <c r="AF1535" s="50" t="s">
        <v>38</v>
      </c>
      <c r="AG1535" s="51"/>
      <c r="AH1535" s="54"/>
      <c r="AI1535" s="54" t="s">
        <v>42</v>
      </c>
      <c r="AJ1535" s="53" t="s">
        <v>42</v>
      </c>
      <c r="AK1535" s="55">
        <f t="shared" si="110"/>
        <v>7</v>
      </c>
      <c r="AL1535" s="56"/>
    </row>
    <row r="1536" spans="1:40" ht="37.5" customHeight="1">
      <c r="A1536" s="22">
        <f>VLOOKUP(C1536,[1]業者一覧!_xlnm.Database,3,FALSE)</f>
        <v>0</v>
      </c>
      <c r="B1536" s="22">
        <f>VLOOKUP(C1536,[1]業者一覧!_xlnm.Database,11,FALSE)</f>
        <v>1</v>
      </c>
      <c r="C1536" s="23">
        <v>15736</v>
      </c>
      <c r="D1536" s="42" t="str">
        <f t="shared" si="111"/>
        <v>04101015736</v>
      </c>
      <c r="E1536" s="43" t="str">
        <f>VLOOKUP(C1536,[1]業者一覧!_xlnm.Database,2,FALSE)</f>
        <v>㈲丸津商店</v>
      </c>
      <c r="F1536" s="44">
        <f>VLOOKUP(C1536,[1]業者一覧!_xlnm.Database,4,FALSE)</f>
        <v>42061</v>
      </c>
      <c r="G1536" s="45">
        <f t="shared" si="113"/>
        <v>43886</v>
      </c>
      <c r="H1536" s="46" t="str">
        <f>VLOOKUP(C1536,[1]業者一覧!_xlnm.Database,12,FALSE)</f>
        <v>津本 高景</v>
      </c>
      <c r="I1536" s="46" t="str">
        <f>VLOOKUP(C1536,[1]業者一覧!_xlnm.Database,13,FALSE)</f>
        <v>ﾏﾙﾂｼｮｳﾃﾝ</v>
      </c>
      <c r="J1536" s="29" t="str">
        <f>VLOOKUP(C1536,[1]業者一覧!_xlnm.Database,16,FALSE)</f>
        <v>739-2501</v>
      </c>
      <c r="K1536" s="43" t="str">
        <f>VLOOKUP(C1536,[1]業者一覧!_xlnm.Database,17,FALSE)</f>
        <v>広島県東広島市黒瀬町小多田16-88</v>
      </c>
      <c r="L1536" s="47" t="str">
        <f>VLOOKUP(C1536,[1]業者一覧!_xlnm.Database,18,FALSE)</f>
        <v>0823-81-0219</v>
      </c>
      <c r="M1536" s="48" t="str">
        <f>VLOOKUP(C1536,[1]業者一覧!_xlnm.Database,19,FALSE)</f>
        <v>佐外</v>
      </c>
      <c r="N1536" s="49"/>
      <c r="O1536" s="50"/>
      <c r="P1536" s="242" t="s">
        <v>38</v>
      </c>
      <c r="Q1536" s="50"/>
      <c r="R1536" s="51"/>
      <c r="S1536" s="243" t="s">
        <v>40</v>
      </c>
      <c r="T1536" s="50"/>
      <c r="U1536" s="50"/>
      <c r="V1536" s="50"/>
      <c r="W1536" s="51"/>
      <c r="X1536" s="53"/>
      <c r="Y1536" s="52"/>
      <c r="Z1536" s="242" t="s">
        <v>38</v>
      </c>
      <c r="AA1536" s="50"/>
      <c r="AB1536" s="50"/>
      <c r="AC1536" s="51"/>
      <c r="AD1536" s="54"/>
      <c r="AE1536" s="50"/>
      <c r="AF1536" s="50"/>
      <c r="AG1536" s="51"/>
      <c r="AH1536" s="54"/>
      <c r="AI1536" s="54"/>
      <c r="AJ1536" s="53"/>
      <c r="AK1536" s="55">
        <f t="shared" si="110"/>
        <v>3</v>
      </c>
      <c r="AL1536" s="56"/>
      <c r="AN1536" s="58"/>
    </row>
    <row r="1537" spans="1:40" ht="37.5" customHeight="1">
      <c r="A1537" s="22">
        <f>VLOOKUP(C1537,[1]業者一覧!_xlnm.Database,3,FALSE)</f>
        <v>0</v>
      </c>
      <c r="B1537" s="22">
        <f>VLOOKUP(C1537,[1]業者一覧!_xlnm.Database,11,FALSE)</f>
        <v>3</v>
      </c>
      <c r="C1537" s="23">
        <v>108301</v>
      </c>
      <c r="D1537" s="24" t="str">
        <f t="shared" si="111"/>
        <v>04103108301</v>
      </c>
      <c r="E1537" s="25" t="str">
        <f>VLOOKUP(C1537,[1]業者一覧!_xlnm.Database,2,FALSE)</f>
        <v>㈲丸富産業</v>
      </c>
      <c r="F1537" s="26">
        <f>VLOOKUP(C1537,[1]業者一覧!_xlnm.Database,4,FALSE)</f>
        <v>43529</v>
      </c>
      <c r="G1537" s="27">
        <f t="shared" si="113"/>
        <v>45355</v>
      </c>
      <c r="H1537" s="28" t="str">
        <f>VLOOKUP(C1537,[1]業者一覧!_xlnm.Database,12,FALSE)</f>
        <v>野下 富男</v>
      </c>
      <c r="I1537" s="28" t="str">
        <f>VLOOKUP(C1537,[1]業者一覧!_xlnm.Database,13,FALSE)</f>
        <v>ﾏﾙﾄﾐｻﾝｷﾞｮｳ</v>
      </c>
      <c r="J1537" s="29">
        <f>VLOOKUP(C1537,[1]業者一覧!_xlnm.Database,16,FALSE)</f>
        <v>8410025</v>
      </c>
      <c r="K1537" s="25" t="str">
        <f>VLOOKUP(C1537,[1]業者一覧!_xlnm.Database,17,FALSE)</f>
        <v>佐賀県鳥栖市曽根崎町1138-4</v>
      </c>
      <c r="L1537" s="30" t="str">
        <f>VLOOKUP(C1537,[1]業者一覧!_xlnm.Database,18,FALSE)</f>
        <v>0942-83-5792</v>
      </c>
      <c r="M1537" s="31" t="str">
        <f>VLOOKUP(C1537,[1]業者一覧!_xlnm.Database,19,FALSE)</f>
        <v>鳥内</v>
      </c>
      <c r="N1537" s="38"/>
      <c r="O1537" s="33"/>
      <c r="P1537" s="33"/>
      <c r="Q1537" s="33"/>
      <c r="R1537" s="34"/>
      <c r="S1537" s="35" t="s">
        <v>38</v>
      </c>
      <c r="T1537" s="33"/>
      <c r="U1537" s="33" t="s">
        <v>38</v>
      </c>
      <c r="V1537" s="33"/>
      <c r="W1537" s="34"/>
      <c r="X1537" s="41"/>
      <c r="Y1537" s="35"/>
      <c r="Z1537" s="33"/>
      <c r="AA1537" s="33"/>
      <c r="AB1537" s="33"/>
      <c r="AC1537" s="34" t="s">
        <v>38</v>
      </c>
      <c r="AD1537" s="38"/>
      <c r="AE1537" s="33"/>
      <c r="AF1537" s="33"/>
      <c r="AG1537" s="34"/>
      <c r="AH1537" s="38"/>
      <c r="AI1537" s="38"/>
      <c r="AJ1537" s="41"/>
      <c r="AK1537" s="39">
        <f t="shared" si="110"/>
        <v>3</v>
      </c>
      <c r="AL1537" s="40"/>
      <c r="AN1537" s="58"/>
    </row>
    <row r="1538" spans="1:40" ht="37.5" customHeight="1">
      <c r="A1538" s="22">
        <f>VLOOKUP(C1538,[1]業者一覧!_xlnm.Database,3,FALSE)</f>
        <v>0</v>
      </c>
      <c r="B1538" s="22">
        <f>VLOOKUP(C1538,[1]業者一覧!_xlnm.Database,11,FALSE)</f>
        <v>1</v>
      </c>
      <c r="C1538" s="23">
        <v>171542</v>
      </c>
      <c r="D1538" s="42" t="str">
        <f t="shared" si="111"/>
        <v>04101171542</v>
      </c>
      <c r="E1538" s="43" t="str">
        <f>VLOOKUP(C1538,[1]業者一覧!_xlnm.Database,2,FALSE)</f>
        <v>㈲丸富産業</v>
      </c>
      <c r="F1538" s="44">
        <f>VLOOKUP(C1538,[1]業者一覧!_xlnm.Database,4,FALSE)</f>
        <v>43243</v>
      </c>
      <c r="G1538" s="45">
        <f t="shared" si="113"/>
        <v>45068</v>
      </c>
      <c r="H1538" s="46" t="str">
        <f>VLOOKUP(C1538,[1]業者一覧!_xlnm.Database,12,FALSE)</f>
        <v>富吉 亮博</v>
      </c>
      <c r="I1538" s="46" t="str">
        <f>VLOOKUP(C1538,[1]業者一覧!_xlnm.Database,13,FALSE)</f>
        <v>ﾏﾙﾄﾐｻﾝｷﾞｮｳ</v>
      </c>
      <c r="J1538" s="29" t="str">
        <f>VLOOKUP(C1538,[1]業者一覧!_xlnm.Database,16,FALSE)</f>
        <v>840-0012</v>
      </c>
      <c r="K1538" s="43" t="str">
        <f>VLOOKUP(C1538,[1]業者一覧!_xlnm.Database,17,FALSE)</f>
        <v>佐賀県佐賀市北川副町光法1780-1</v>
      </c>
      <c r="L1538" s="47" t="str">
        <f>VLOOKUP(C1538,[1]業者一覧!_xlnm.Database,18,FALSE)</f>
        <v>0952-41-2998</v>
      </c>
      <c r="M1538" s="48" t="str">
        <f>VLOOKUP(C1538,[1]業者一覧!_xlnm.Database,19,FALSE)</f>
        <v>佐内</v>
      </c>
      <c r="N1538" s="49" t="s">
        <v>38</v>
      </c>
      <c r="O1538" s="50" t="s">
        <v>38</v>
      </c>
      <c r="P1538" s="50" t="s">
        <v>38</v>
      </c>
      <c r="Q1538" s="50"/>
      <c r="R1538" s="51"/>
      <c r="S1538" s="52" t="s">
        <v>40</v>
      </c>
      <c r="T1538" s="50" t="s">
        <v>40</v>
      </c>
      <c r="U1538" s="50" t="s">
        <v>40</v>
      </c>
      <c r="V1538" s="50" t="s">
        <v>38</v>
      </c>
      <c r="W1538" s="51"/>
      <c r="X1538" s="53"/>
      <c r="Y1538" s="52" t="s">
        <v>38</v>
      </c>
      <c r="Z1538" s="50" t="s">
        <v>40</v>
      </c>
      <c r="AA1538" s="50" t="s">
        <v>40</v>
      </c>
      <c r="AB1538" s="50"/>
      <c r="AC1538" s="51" t="s">
        <v>40</v>
      </c>
      <c r="AD1538" s="54"/>
      <c r="AE1538" s="50"/>
      <c r="AF1538" s="50" t="s">
        <v>38</v>
      </c>
      <c r="AG1538" s="51"/>
      <c r="AH1538" s="54" t="s">
        <v>38</v>
      </c>
      <c r="AI1538" s="54" t="s">
        <v>38</v>
      </c>
      <c r="AJ1538" s="53" t="s">
        <v>38</v>
      </c>
      <c r="AK1538" s="55">
        <f t="shared" si="110"/>
        <v>12</v>
      </c>
      <c r="AL1538" s="56"/>
    </row>
    <row r="1539" spans="1:40" ht="37.5" customHeight="1">
      <c r="A1539" s="22">
        <f>VLOOKUP(C1539,[1]業者一覧!_xlnm.Database,3,FALSE)</f>
        <v>0</v>
      </c>
      <c r="B1539" s="22">
        <f>VLOOKUP(C1539,[1]業者一覧!_xlnm.Database,11,FALSE)</f>
        <v>3</v>
      </c>
      <c r="C1539" s="23">
        <v>100704</v>
      </c>
      <c r="D1539" s="42" t="str">
        <f t="shared" si="111"/>
        <v>04103100704</v>
      </c>
      <c r="E1539" s="43" t="str">
        <f>VLOOKUP(C1539,[1]業者一覧!_xlnm.Database,2,FALSE)</f>
        <v>㈱マルナカ興産</v>
      </c>
      <c r="F1539" s="44">
        <f>VLOOKUP(C1539,[1]業者一覧!_xlnm.Database,4,FALSE)</f>
        <v>43365</v>
      </c>
      <c r="G1539" s="45">
        <f t="shared" si="113"/>
        <v>45190</v>
      </c>
      <c r="H1539" s="46" t="str">
        <f>VLOOKUP(C1539,[1]業者一覧!_xlnm.Database,12,FALSE)</f>
        <v>田中 康幸</v>
      </c>
      <c r="I1539" s="46" t="str">
        <f>VLOOKUP(C1539,[1]業者一覧!_xlnm.Database,13,FALSE)</f>
        <v>ﾏﾙﾅｶｺｳｻﾝ</v>
      </c>
      <c r="J1539" s="29">
        <f>VLOOKUP(C1539,[1]業者一覧!_xlnm.Database,16,FALSE)</f>
        <v>8380223</v>
      </c>
      <c r="K1539" s="43" t="str">
        <f>VLOOKUP(C1539,[1]業者一覧!_xlnm.Database,17,FALSE)</f>
        <v>福岡県朝倉郡筑前町砥上960</v>
      </c>
      <c r="L1539" s="47" t="str">
        <f>VLOOKUP(C1539,[1]業者一覧!_xlnm.Database,18,FALSE)</f>
        <v>0946-42-3297</v>
      </c>
      <c r="M1539" s="48" t="str">
        <f>VLOOKUP(C1539,[1]業者一覧!_xlnm.Database,19,FALSE)</f>
        <v>鳥外</v>
      </c>
      <c r="N1539" s="49" t="s">
        <v>38</v>
      </c>
      <c r="O1539" s="50" t="s">
        <v>38</v>
      </c>
      <c r="P1539" s="50" t="s">
        <v>38</v>
      </c>
      <c r="Q1539" s="50" t="s">
        <v>38</v>
      </c>
      <c r="R1539" s="51" t="s">
        <v>38</v>
      </c>
      <c r="S1539" s="52" t="s">
        <v>38</v>
      </c>
      <c r="T1539" s="50" t="s">
        <v>38</v>
      </c>
      <c r="U1539" s="50" t="s">
        <v>38</v>
      </c>
      <c r="V1539" s="50" t="s">
        <v>38</v>
      </c>
      <c r="W1539" s="51" t="s">
        <v>38</v>
      </c>
      <c r="X1539" s="53"/>
      <c r="Y1539" s="52" t="s">
        <v>38</v>
      </c>
      <c r="Z1539" s="50" t="s">
        <v>38</v>
      </c>
      <c r="AA1539" s="50" t="s">
        <v>38</v>
      </c>
      <c r="AB1539" s="50" t="s">
        <v>38</v>
      </c>
      <c r="AC1539" s="51" t="s">
        <v>38</v>
      </c>
      <c r="AD1539" s="54" t="s">
        <v>38</v>
      </c>
      <c r="AE1539" s="50"/>
      <c r="AF1539" s="50" t="s">
        <v>38</v>
      </c>
      <c r="AG1539" s="51" t="s">
        <v>38</v>
      </c>
      <c r="AH1539" s="54" t="s">
        <v>38</v>
      </c>
      <c r="AI1539" s="54" t="s">
        <v>40</v>
      </c>
      <c r="AJ1539" s="53" t="s">
        <v>40</v>
      </c>
      <c r="AK1539" s="55">
        <f t="shared" si="110"/>
        <v>18</v>
      </c>
      <c r="AL1539" s="56"/>
    </row>
    <row r="1540" spans="1:40" ht="37.5" customHeight="1">
      <c r="A1540" s="22">
        <f>VLOOKUP(C1540,[1]業者一覧!_xlnm.Database,3,FALSE)</f>
        <v>0</v>
      </c>
      <c r="B1540" s="22">
        <f>VLOOKUP(C1540,[1]業者一覧!_xlnm.Database,11,FALSE)</f>
        <v>1</v>
      </c>
      <c r="C1540" s="23">
        <v>25888</v>
      </c>
      <c r="D1540" s="42" t="str">
        <f t="shared" si="111"/>
        <v>04101025888</v>
      </c>
      <c r="E1540" s="43" t="str">
        <f>VLOOKUP(C1540,[1]業者一覧!_xlnm.Database,2,FALSE)</f>
        <v>㈱丸野</v>
      </c>
      <c r="F1540" s="44">
        <f>VLOOKUP(C1540,[1]業者一覧!_xlnm.Database,4,FALSE)</f>
        <v>43419</v>
      </c>
      <c r="G1540" s="45">
        <f t="shared" si="113"/>
        <v>45244</v>
      </c>
      <c r="H1540" s="46" t="str">
        <f>VLOOKUP(C1540,[1]業者一覧!_xlnm.Database,12,FALSE)</f>
        <v>野上 龍彦</v>
      </c>
      <c r="I1540" s="46" t="str">
        <f>VLOOKUP(C1540,[1]業者一覧!_xlnm.Database,13,FALSE)</f>
        <v>ﾏﾙﾉ</v>
      </c>
      <c r="J1540" s="29" t="str">
        <f>VLOOKUP(C1540,[1]業者一覧!_xlnm.Database,16,FALSE)</f>
        <v>851-0134</v>
      </c>
      <c r="K1540" s="43" t="str">
        <f>VLOOKUP(C1540,[1]業者一覧!_xlnm.Database,17,FALSE)</f>
        <v>長崎県長崎市田中町655-1</v>
      </c>
      <c r="L1540" s="47" t="str">
        <f>VLOOKUP(C1540,[1]業者一覧!_xlnm.Database,18,FALSE)</f>
        <v>095-839-2879</v>
      </c>
      <c r="M1540" s="48" t="str">
        <f>VLOOKUP(C1540,[1]業者一覧!_xlnm.Database,19,FALSE)</f>
        <v>佐外</v>
      </c>
      <c r="N1540" s="49"/>
      <c r="O1540" s="50"/>
      <c r="P1540" s="50"/>
      <c r="Q1540" s="50"/>
      <c r="R1540" s="51"/>
      <c r="S1540" s="52" t="s">
        <v>40</v>
      </c>
      <c r="T1540" s="50" t="s">
        <v>38</v>
      </c>
      <c r="U1540" s="50" t="s">
        <v>38</v>
      </c>
      <c r="V1540" s="50"/>
      <c r="W1540" s="51"/>
      <c r="X1540" s="53"/>
      <c r="Y1540" s="52"/>
      <c r="Z1540" s="50" t="s">
        <v>38</v>
      </c>
      <c r="AA1540" s="50" t="s">
        <v>38</v>
      </c>
      <c r="AB1540" s="50"/>
      <c r="AC1540" s="51"/>
      <c r="AD1540" s="54"/>
      <c r="AE1540" s="50"/>
      <c r="AF1540" s="50"/>
      <c r="AG1540" s="51"/>
      <c r="AH1540" s="54"/>
      <c r="AI1540" s="54" t="s">
        <v>40</v>
      </c>
      <c r="AJ1540" s="53"/>
      <c r="AK1540" s="55">
        <f t="shared" si="110"/>
        <v>5</v>
      </c>
      <c r="AL1540" s="56"/>
    </row>
    <row r="1541" spans="1:40" ht="37.5" customHeight="1">
      <c r="A1541" s="22">
        <f>VLOOKUP(C1541,[1]業者一覧!_xlnm.Database,3,FALSE)</f>
        <v>0</v>
      </c>
      <c r="B1541" s="22">
        <f>VLOOKUP(C1541,[1]業者一覧!_xlnm.Database,11,FALSE)</f>
        <v>1</v>
      </c>
      <c r="C1541" s="23">
        <v>37673</v>
      </c>
      <c r="D1541" s="42" t="str">
        <f t="shared" si="111"/>
        <v>04101037673</v>
      </c>
      <c r="E1541" s="43" t="str">
        <f>VLOOKUP(C1541,[1]業者一覧!_xlnm.Database,2,FALSE)</f>
        <v>㈱丸廣建設</v>
      </c>
      <c r="F1541" s="44">
        <f>VLOOKUP(C1541,[1]業者一覧!_xlnm.Database,4,FALSE)</f>
        <v>42426</v>
      </c>
      <c r="G1541" s="45">
        <f t="shared" si="113"/>
        <v>44252</v>
      </c>
      <c r="H1541" s="46" t="str">
        <f>VLOOKUP(C1541,[1]業者一覧!_xlnm.Database,12,FALSE)</f>
        <v>西山 剛介</v>
      </c>
      <c r="I1541" s="46" t="str">
        <f>VLOOKUP(C1541,[1]業者一覧!_xlnm.Database,13,FALSE)</f>
        <v>ﾏﾙﾋﾛｹﾝｾﾂ</v>
      </c>
      <c r="J1541" s="29">
        <f>VLOOKUP(C1541,[1]業者一覧!_xlnm.Database,16,FALSE)</f>
        <v>8460012</v>
      </c>
      <c r="K1541" s="43" t="str">
        <f>VLOOKUP(C1541,[1]業者一覧!_xlnm.Database,17,FALSE)</f>
        <v>佐賀県多久市東多久町大字別府593-2</v>
      </c>
      <c r="L1541" s="47" t="str">
        <f>VLOOKUP(C1541,[1]業者一覧!_xlnm.Database,18,FALSE)</f>
        <v>0952-76-4146</v>
      </c>
      <c r="M1541" s="48" t="str">
        <f>VLOOKUP(C1541,[1]業者一覧!_xlnm.Database,19,FALSE)</f>
        <v>佐内</v>
      </c>
      <c r="N1541" s="49"/>
      <c r="O1541" s="50"/>
      <c r="P1541" s="50"/>
      <c r="Q1541" s="50"/>
      <c r="R1541" s="51"/>
      <c r="S1541" s="52" t="s">
        <v>40</v>
      </c>
      <c r="T1541" s="50" t="s">
        <v>40</v>
      </c>
      <c r="U1541" s="50" t="s">
        <v>40</v>
      </c>
      <c r="V1541" s="50"/>
      <c r="W1541" s="51"/>
      <c r="X1541" s="53"/>
      <c r="Y1541" s="52"/>
      <c r="Z1541" s="50" t="s">
        <v>40</v>
      </c>
      <c r="AA1541" s="50" t="s">
        <v>40</v>
      </c>
      <c r="AB1541" s="50"/>
      <c r="AC1541" s="51" t="s">
        <v>40</v>
      </c>
      <c r="AD1541" s="54"/>
      <c r="AE1541" s="50"/>
      <c r="AF1541" s="50"/>
      <c r="AG1541" s="51"/>
      <c r="AH1541" s="54" t="s">
        <v>38</v>
      </c>
      <c r="AI1541" s="54"/>
      <c r="AJ1541" s="53"/>
      <c r="AK1541" s="55">
        <f t="shared" si="110"/>
        <v>6</v>
      </c>
      <c r="AL1541" s="56"/>
    </row>
    <row r="1542" spans="1:40" ht="37.5" customHeight="1">
      <c r="A1542" s="22">
        <f>VLOOKUP(C1542,[1]業者一覧!_xlnm.Database,3,FALSE)</f>
        <v>0</v>
      </c>
      <c r="B1542" s="22">
        <f>VLOOKUP(C1542,[1]業者一覧!_xlnm.Database,11,FALSE)</f>
        <v>3</v>
      </c>
      <c r="C1542" s="23">
        <v>43607</v>
      </c>
      <c r="D1542" s="42" t="str">
        <f t="shared" si="111"/>
        <v>04103043607</v>
      </c>
      <c r="E1542" s="43" t="str">
        <f>VLOOKUP(C1542,[1]業者一覧!_xlnm.Database,2,FALSE)</f>
        <v>㈱丸福運送</v>
      </c>
      <c r="F1542" s="44">
        <f>VLOOKUP(C1542,[1]業者一覧!_xlnm.Database,4,FALSE)</f>
        <v>43411</v>
      </c>
      <c r="G1542" s="45">
        <f t="shared" si="113"/>
        <v>45236</v>
      </c>
      <c r="H1542" s="46" t="str">
        <f>VLOOKUP(C1542,[1]業者一覧!_xlnm.Database,12,FALSE)</f>
        <v>瀬尾 茂数</v>
      </c>
      <c r="I1542" s="46" t="str">
        <f>VLOOKUP(C1542,[1]業者一覧!_xlnm.Database,13,FALSE)</f>
        <v>ﾏﾙﾌｸｳﾝｿｳ</v>
      </c>
      <c r="J1542" s="29">
        <f>VLOOKUP(C1542,[1]業者一覧!_xlnm.Database,16,FALSE)</f>
        <v>8140171</v>
      </c>
      <c r="K1542" s="43" t="str">
        <f>VLOOKUP(C1542,[1]業者一覧!_xlnm.Database,17,FALSE)</f>
        <v>福岡県福岡市早良区野芥4-45-21</v>
      </c>
      <c r="L1542" s="47" t="str">
        <f>VLOOKUP(C1542,[1]業者一覧!_xlnm.Database,18,FALSE)</f>
        <v>092-801-1155</v>
      </c>
      <c r="M1542" s="48" t="str">
        <f>VLOOKUP(C1542,[1]業者一覧!_xlnm.Database,19,FALSE)</f>
        <v>鳥外</v>
      </c>
      <c r="N1542" s="49"/>
      <c r="O1542" s="50"/>
      <c r="P1542" s="50"/>
      <c r="Q1542" s="50"/>
      <c r="R1542" s="51"/>
      <c r="S1542" s="52" t="s">
        <v>38</v>
      </c>
      <c r="T1542" s="50"/>
      <c r="U1542" s="50" t="s">
        <v>38</v>
      </c>
      <c r="V1542" s="50"/>
      <c r="W1542" s="51"/>
      <c r="X1542" s="53"/>
      <c r="Y1542" s="52" t="s">
        <v>38</v>
      </c>
      <c r="Z1542" s="50" t="s">
        <v>38</v>
      </c>
      <c r="AA1542" s="50" t="s">
        <v>38</v>
      </c>
      <c r="AB1542" s="50"/>
      <c r="AC1542" s="51"/>
      <c r="AD1542" s="54"/>
      <c r="AE1542" s="50"/>
      <c r="AF1542" s="50"/>
      <c r="AG1542" s="51"/>
      <c r="AH1542" s="54" t="s">
        <v>38</v>
      </c>
      <c r="AI1542" s="54"/>
      <c r="AJ1542" s="53"/>
      <c r="AK1542" s="55">
        <f t="shared" si="110"/>
        <v>5</v>
      </c>
      <c r="AL1542" s="56"/>
    </row>
    <row r="1543" spans="1:40" ht="37.5" customHeight="1">
      <c r="A1543" s="22">
        <f>VLOOKUP(C1543,[1]業者一覧!_xlnm.Database,3,FALSE)</f>
        <v>0</v>
      </c>
      <c r="B1543" s="22">
        <f>VLOOKUP(C1543,[1]業者一覧!_xlnm.Database,11,FALSE)</f>
        <v>1</v>
      </c>
      <c r="C1543" s="23">
        <v>184348</v>
      </c>
      <c r="D1543" s="42" t="str">
        <f t="shared" si="111"/>
        <v>04101184348</v>
      </c>
      <c r="E1543" s="43" t="str">
        <f>VLOOKUP(C1543,[1]業者一覧!_xlnm.Database,2,FALSE)</f>
        <v>㈱丸福建設</v>
      </c>
      <c r="F1543" s="44">
        <f>VLOOKUP(C1543,[1]業者一覧!_xlnm.Database,4,FALSE)</f>
        <v>42200</v>
      </c>
      <c r="G1543" s="45">
        <f t="shared" si="113"/>
        <v>44026</v>
      </c>
      <c r="H1543" s="46" t="str">
        <f>VLOOKUP(C1543,[1]業者一覧!_xlnm.Database,12,FALSE)</f>
        <v>田中 由美子</v>
      </c>
      <c r="I1543" s="46" t="str">
        <f>VLOOKUP(C1543,[1]業者一覧!_xlnm.Database,13,FALSE)</f>
        <v>ﾏﾙﾌｸｹﾝｾﾂ</v>
      </c>
      <c r="J1543" s="29" t="str">
        <f>VLOOKUP(C1543,[1]業者一覧!_xlnm.Database,16,FALSE)</f>
        <v>849-0201</v>
      </c>
      <c r="K1543" s="43" t="str">
        <f>VLOOKUP(C1543,[1]業者一覧!_xlnm.Database,17,FALSE)</f>
        <v>佐賀県佐賀市久保田町大字徳万1647</v>
      </c>
      <c r="L1543" s="47" t="str">
        <f>VLOOKUP(C1543,[1]業者一覧!_xlnm.Database,18,FALSE)</f>
        <v>0952-68-2215</v>
      </c>
      <c r="M1543" s="48" t="str">
        <f>VLOOKUP(C1543,[1]業者一覧!_xlnm.Database,19,FALSE)</f>
        <v>佐内</v>
      </c>
      <c r="N1543" s="49"/>
      <c r="O1543" s="50"/>
      <c r="P1543" s="50"/>
      <c r="Q1543" s="50"/>
      <c r="R1543" s="51"/>
      <c r="S1543" s="52" t="s">
        <v>38</v>
      </c>
      <c r="T1543" s="50"/>
      <c r="U1543" s="50" t="s">
        <v>38</v>
      </c>
      <c r="V1543" s="50"/>
      <c r="W1543" s="51"/>
      <c r="X1543" s="53"/>
      <c r="Y1543" s="52"/>
      <c r="Z1543" s="50" t="s">
        <v>38</v>
      </c>
      <c r="AA1543" s="50"/>
      <c r="AB1543" s="50"/>
      <c r="AC1543" s="51" t="s">
        <v>38</v>
      </c>
      <c r="AD1543" s="54"/>
      <c r="AE1543" s="50"/>
      <c r="AF1543" s="50"/>
      <c r="AG1543" s="51"/>
      <c r="AH1543" s="54"/>
      <c r="AI1543" s="54"/>
      <c r="AJ1543" s="53"/>
      <c r="AK1543" s="55">
        <f t="shared" si="110"/>
        <v>4</v>
      </c>
      <c r="AL1543" s="56"/>
    </row>
    <row r="1544" spans="1:40" ht="37.5" customHeight="1">
      <c r="A1544" s="22">
        <f>VLOOKUP(C1544,[1]業者一覧!_xlnm.Database,3,FALSE)</f>
        <v>0</v>
      </c>
      <c r="B1544" s="22">
        <f>VLOOKUP(C1544,[1]業者一覧!_xlnm.Database,11,FALSE)</f>
        <v>1</v>
      </c>
      <c r="C1544" s="23">
        <v>179449</v>
      </c>
      <c r="D1544" s="42" t="str">
        <f t="shared" si="111"/>
        <v>04101179449</v>
      </c>
      <c r="E1544" s="43" t="str">
        <f>VLOOKUP(C1544,[1]業者一覧!_xlnm.Database,2,FALSE)</f>
        <v>㈱まるもと</v>
      </c>
      <c r="F1544" s="44">
        <f>VLOOKUP(C1544,[1]業者一覧!_xlnm.Database,4,FALSE)</f>
        <v>41893</v>
      </c>
      <c r="G1544" s="45">
        <f t="shared" si="113"/>
        <v>43718</v>
      </c>
      <c r="H1544" s="46" t="str">
        <f>VLOOKUP(C1544,[1]業者一覧!_xlnm.Database,12,FALSE)</f>
        <v>本村 情治</v>
      </c>
      <c r="I1544" s="46" t="str">
        <f>VLOOKUP(C1544,[1]業者一覧!_xlnm.Database,13,FALSE)</f>
        <v>ﾏﾙﾓﾄ</v>
      </c>
      <c r="J1544" s="29" t="str">
        <f>VLOOKUP(C1544,[1]業者一覧!_xlnm.Database,16,FALSE)</f>
        <v>840-0806</v>
      </c>
      <c r="K1544" s="43" t="str">
        <f>VLOOKUP(C1544,[1]業者一覧!_xlnm.Database,17,FALSE)</f>
        <v>佐賀県佐賀市神園3-17-63-2</v>
      </c>
      <c r="L1544" s="47" t="str">
        <f>VLOOKUP(C1544,[1]業者一覧!_xlnm.Database,18,FALSE)</f>
        <v>0120-64-0892</v>
      </c>
      <c r="M1544" s="48" t="str">
        <f>VLOOKUP(C1544,[1]業者一覧!_xlnm.Database,19,FALSE)</f>
        <v>佐内</v>
      </c>
      <c r="N1544" s="49"/>
      <c r="O1544" s="50"/>
      <c r="P1544" s="50"/>
      <c r="Q1544" s="50"/>
      <c r="R1544" s="51"/>
      <c r="S1544" s="52" t="s">
        <v>38</v>
      </c>
      <c r="T1544" s="50" t="s">
        <v>38</v>
      </c>
      <c r="U1544" s="50" t="s">
        <v>38</v>
      </c>
      <c r="V1544" s="50" t="s">
        <v>38</v>
      </c>
      <c r="W1544" s="51"/>
      <c r="X1544" s="53"/>
      <c r="Y1544" s="52"/>
      <c r="Z1544" s="50" t="s">
        <v>38</v>
      </c>
      <c r="AA1544" s="50" t="s">
        <v>38</v>
      </c>
      <c r="AB1544" s="50"/>
      <c r="AC1544" s="51" t="s">
        <v>38</v>
      </c>
      <c r="AD1544" s="54"/>
      <c r="AE1544" s="50"/>
      <c r="AF1544" s="50"/>
      <c r="AG1544" s="51"/>
      <c r="AH1544" s="54"/>
      <c r="AI1544" s="54"/>
      <c r="AJ1544" s="53"/>
      <c r="AK1544" s="55">
        <f t="shared" si="110"/>
        <v>7</v>
      </c>
      <c r="AL1544" s="56"/>
    </row>
    <row r="1545" spans="1:40" ht="37.5" customHeight="1">
      <c r="A1545" s="22">
        <f>VLOOKUP(C1545,[1]業者一覧!_xlnm.Database,3,FALSE)</f>
        <v>0</v>
      </c>
      <c r="B1545" s="22">
        <f>VLOOKUP(C1545,[1]業者一覧!_xlnm.Database,11,FALSE)</f>
        <v>1</v>
      </c>
      <c r="C1545" s="23">
        <v>2267</v>
      </c>
      <c r="D1545" s="42" t="str">
        <f t="shared" si="111"/>
        <v>04101002267</v>
      </c>
      <c r="E1545" s="43" t="str">
        <f>VLOOKUP(C1545,[1]業者一覧!_xlnm.Database,2,FALSE)</f>
        <v>丸両自動車運送㈱</v>
      </c>
      <c r="F1545" s="44">
        <f>VLOOKUP(C1545,[1]業者一覧!_xlnm.Database,4,FALSE)</f>
        <v>42661</v>
      </c>
      <c r="G1545" s="45">
        <f t="shared" si="113"/>
        <v>44486</v>
      </c>
      <c r="H1545" s="46" t="str">
        <f>VLOOKUP(C1545,[1]業者一覧!_xlnm.Database,12,FALSE)</f>
        <v>青木 千加士</v>
      </c>
      <c r="I1545" s="46" t="str">
        <f>VLOOKUP(C1545,[1]業者一覧!_xlnm.Database,13,FALSE)</f>
        <v>ﾏﾙﾘｮｳｼﾞﾄﾞｳｼｬｳﾝｿｳ</v>
      </c>
      <c r="J1545" s="29">
        <f>VLOOKUP(C1545,[1]業者一覧!_xlnm.Database,16,FALSE)</f>
        <v>4240036</v>
      </c>
      <c r="K1545" s="43" t="str">
        <f>VLOOKUP(C1545,[1]業者一覧!_xlnm.Database,17,FALSE)</f>
        <v>静岡県静岡市清水区横砂西町10-6</v>
      </c>
      <c r="L1545" s="47" t="str">
        <f>VLOOKUP(C1545,[1]業者一覧!_xlnm.Database,18,FALSE)</f>
        <v>054-366-1312</v>
      </c>
      <c r="M1545" s="48" t="str">
        <f>VLOOKUP(C1545,[1]業者一覧!_xlnm.Database,19,FALSE)</f>
        <v>佐外</v>
      </c>
      <c r="N1545" s="49" t="s">
        <v>38</v>
      </c>
      <c r="O1545" s="50" t="s">
        <v>38</v>
      </c>
      <c r="P1545" s="50" t="s">
        <v>38</v>
      </c>
      <c r="Q1545" s="50" t="s">
        <v>38</v>
      </c>
      <c r="R1545" s="51" t="s">
        <v>38</v>
      </c>
      <c r="S1545" s="52" t="s">
        <v>40</v>
      </c>
      <c r="T1545" s="50"/>
      <c r="U1545" s="50"/>
      <c r="V1545" s="50"/>
      <c r="W1545" s="51" t="s">
        <v>38</v>
      </c>
      <c r="X1545" s="53"/>
      <c r="Y1545" s="52"/>
      <c r="Z1545" s="50" t="s">
        <v>38</v>
      </c>
      <c r="AA1545" s="50" t="s">
        <v>38</v>
      </c>
      <c r="AB1545" s="50"/>
      <c r="AC1545" s="51"/>
      <c r="AD1545" s="54"/>
      <c r="AE1545" s="50"/>
      <c r="AF1545" s="50" t="s">
        <v>38</v>
      </c>
      <c r="AG1545" s="51"/>
      <c r="AH1545" s="54" t="s">
        <v>38</v>
      </c>
      <c r="AI1545" s="54"/>
      <c r="AJ1545" s="53"/>
      <c r="AK1545" s="55">
        <f t="shared" si="110"/>
        <v>10</v>
      </c>
      <c r="AL1545" s="56"/>
    </row>
    <row r="1546" spans="1:40" ht="37.5" customHeight="1">
      <c r="A1546" s="22">
        <f>VLOOKUP(C1546,[1]業者一覧!_xlnm.Database,3,FALSE)</f>
        <v>1</v>
      </c>
      <c r="B1546" s="22">
        <f>VLOOKUP(C1546,[1]業者一覧!_xlnm.Database,11,FALSE)</f>
        <v>3</v>
      </c>
      <c r="C1546" s="23">
        <v>191245</v>
      </c>
      <c r="D1546" s="42" t="str">
        <f t="shared" si="111"/>
        <v>04113191245</v>
      </c>
      <c r="E1546" s="43" t="str">
        <f>VLOOKUP(C1546,[1]業者一覧!_xlnm.Database,2,FALSE)</f>
        <v>㈱丸和</v>
      </c>
      <c r="F1546" s="44">
        <f>VLOOKUP(C1546,[1]業者一覧!_xlnm.Database,4,FALSE)</f>
        <v>42642</v>
      </c>
      <c r="G1546" s="45">
        <f t="shared" si="113"/>
        <v>44467</v>
      </c>
      <c r="H1546" s="46" t="str">
        <f>VLOOKUP(C1546,[1]業者一覧!_xlnm.Database,12,FALSE)</f>
        <v>石橋 健二</v>
      </c>
      <c r="I1546" s="46" t="str">
        <f>VLOOKUP(C1546,[1]業者一覧!_xlnm.Database,13,FALSE)</f>
        <v>ﾏﾙﾜ</v>
      </c>
      <c r="J1546" s="29">
        <f>VLOOKUP(C1546,[1]業者一覧!_xlnm.Database,16,FALSE)</f>
        <v>8410026</v>
      </c>
      <c r="K1546" s="43" t="str">
        <f>VLOOKUP(C1546,[1]業者一覧!_xlnm.Database,17,FALSE)</f>
        <v>佐賀県鳥栖市本鳥栖町1483-1</v>
      </c>
      <c r="L1546" s="47" t="str">
        <f>VLOOKUP(C1546,[1]業者一覧!_xlnm.Database,18,FALSE)</f>
        <v>0942-84-0373</v>
      </c>
      <c r="M1546" s="48" t="str">
        <f>VLOOKUP(C1546,[1]業者一覧!_xlnm.Database,19,FALSE)</f>
        <v>鳥内</v>
      </c>
      <c r="N1546" s="49" t="s">
        <v>38</v>
      </c>
      <c r="O1546" s="50" t="s">
        <v>38</v>
      </c>
      <c r="P1546" s="50" t="s">
        <v>38</v>
      </c>
      <c r="Q1546" s="50" t="s">
        <v>38</v>
      </c>
      <c r="R1546" s="51" t="s">
        <v>38</v>
      </c>
      <c r="S1546" s="52" t="s">
        <v>48</v>
      </c>
      <c r="T1546" s="50" t="s">
        <v>48</v>
      </c>
      <c r="U1546" s="50" t="s">
        <v>48</v>
      </c>
      <c r="V1546" s="50" t="s">
        <v>48</v>
      </c>
      <c r="W1546" s="51" t="s">
        <v>38</v>
      </c>
      <c r="X1546" s="53"/>
      <c r="Y1546" s="52" t="s">
        <v>38</v>
      </c>
      <c r="Z1546" s="50" t="s">
        <v>48</v>
      </c>
      <c r="AA1546" s="50" t="s">
        <v>38</v>
      </c>
      <c r="AB1546" s="50"/>
      <c r="AC1546" s="51" t="s">
        <v>38</v>
      </c>
      <c r="AD1546" s="54"/>
      <c r="AE1546" s="50"/>
      <c r="AF1546" s="50"/>
      <c r="AG1546" s="51"/>
      <c r="AH1546" s="54" t="s">
        <v>38</v>
      </c>
      <c r="AI1546" s="54" t="s">
        <v>48</v>
      </c>
      <c r="AJ1546" s="53" t="s">
        <v>38</v>
      </c>
      <c r="AK1546" s="55">
        <f t="shared" si="110"/>
        <v>14</v>
      </c>
      <c r="AL1546" s="56"/>
    </row>
    <row r="1547" spans="1:40" ht="37.5" customHeight="1">
      <c r="A1547" s="22">
        <f>VLOOKUP(C1547,[1]業者一覧!_xlnm.Database,3,FALSE)</f>
        <v>0</v>
      </c>
      <c r="B1547" s="22">
        <f>VLOOKUP(C1547,[1]業者一覧!_xlnm.Database,11,FALSE)</f>
        <v>1</v>
      </c>
      <c r="C1547" s="23">
        <v>5096</v>
      </c>
      <c r="D1547" s="42" t="str">
        <f t="shared" si="111"/>
        <v>04101005096</v>
      </c>
      <c r="E1547" s="43" t="str">
        <f>VLOOKUP(C1547,[1]業者一覧!_xlnm.Database,2,FALSE)</f>
        <v>丸和産業㈱</v>
      </c>
      <c r="F1547" s="44">
        <f>VLOOKUP(C1547,[1]業者一覧!_xlnm.Database,4,FALSE)</f>
        <v>42722</v>
      </c>
      <c r="G1547" s="45">
        <f t="shared" si="113"/>
        <v>44547</v>
      </c>
      <c r="H1547" s="46" t="str">
        <f>VLOOKUP(C1547,[1]業者一覧!_xlnm.Database,12,FALSE)</f>
        <v>阿久津 弘</v>
      </c>
      <c r="I1547" s="46" t="str">
        <f>VLOOKUP(C1547,[1]業者一覧!_xlnm.Database,13,FALSE)</f>
        <v>ﾏﾙﾜｻﾝｷﾞｮｳ</v>
      </c>
      <c r="J1547" s="29">
        <f>VLOOKUP(C1547,[1]業者一覧!_xlnm.Database,16,FALSE)</f>
        <v>2370062</v>
      </c>
      <c r="K1547" s="43" t="str">
        <f>VLOOKUP(C1547,[1]業者一覧!_xlnm.Database,17,FALSE)</f>
        <v>神奈川県横須賀市浦郷町4-12</v>
      </c>
      <c r="L1547" s="47" t="str">
        <f>VLOOKUP(C1547,[1]業者一覧!_xlnm.Database,18,FALSE)</f>
        <v>046-865-3780</v>
      </c>
      <c r="M1547" s="48" t="str">
        <f>VLOOKUP(C1547,[1]業者一覧!_xlnm.Database,19,FALSE)</f>
        <v>佐外</v>
      </c>
      <c r="N1547" s="49" t="s">
        <v>40</v>
      </c>
      <c r="O1547" s="50" t="s">
        <v>40</v>
      </c>
      <c r="P1547" s="50" t="s">
        <v>40</v>
      </c>
      <c r="Q1547" s="50"/>
      <c r="R1547" s="51"/>
      <c r="S1547" s="52" t="s">
        <v>40</v>
      </c>
      <c r="T1547" s="50"/>
      <c r="U1547" s="50"/>
      <c r="V1547" s="50"/>
      <c r="W1547" s="51"/>
      <c r="X1547" s="53"/>
      <c r="Y1547" s="52" t="s">
        <v>40</v>
      </c>
      <c r="Z1547" s="50" t="s">
        <v>40</v>
      </c>
      <c r="AA1547" s="50" t="s">
        <v>40</v>
      </c>
      <c r="AB1547" s="50"/>
      <c r="AC1547" s="51" t="s">
        <v>40</v>
      </c>
      <c r="AD1547" s="54"/>
      <c r="AE1547" s="50"/>
      <c r="AF1547" s="50"/>
      <c r="AG1547" s="51"/>
      <c r="AH1547" s="54"/>
      <c r="AI1547" s="54"/>
      <c r="AJ1547" s="53"/>
      <c r="AK1547" s="55">
        <f t="shared" si="110"/>
        <v>8</v>
      </c>
      <c r="AL1547" s="56"/>
    </row>
    <row r="1548" spans="1:40" ht="37.5" customHeight="1">
      <c r="A1548" s="22">
        <f>VLOOKUP(C1548,[1]業者一覧!_xlnm.Database,3,FALSE)</f>
        <v>0</v>
      </c>
      <c r="B1548" s="22">
        <f>VLOOKUP(C1548,[1]業者一覧!_xlnm.Database,11,FALSE)</f>
        <v>7</v>
      </c>
      <c r="C1548" s="23">
        <v>61274</v>
      </c>
      <c r="D1548" s="42" t="str">
        <f t="shared" si="111"/>
        <v>04107061274</v>
      </c>
      <c r="E1548" s="43" t="str">
        <f>VLOOKUP(C1548,[1]業者一覧!_xlnm.Database,2,FALSE)</f>
        <v>御影運輸㈱</v>
      </c>
      <c r="F1548" s="44">
        <f>VLOOKUP(C1548,[1]業者一覧!_xlnm.Database,4,FALSE)</f>
        <v>42554</v>
      </c>
      <c r="G1548" s="45">
        <f t="shared" si="113"/>
        <v>44379</v>
      </c>
      <c r="H1548" s="46" t="str">
        <f>VLOOKUP(C1548,[1]業者一覧!_xlnm.Database,12,FALSE)</f>
        <v>八塚 和雄</v>
      </c>
      <c r="I1548" s="46" t="str">
        <f>VLOOKUP(C1548,[1]業者一覧!_xlnm.Database,13,FALSE)</f>
        <v>ﾐｶｹﾞｳﾝﾕ</v>
      </c>
      <c r="J1548" s="29">
        <f>VLOOKUP(C1548,[1]業者一覧!_xlnm.Database,16,FALSE)</f>
        <v>7460028</v>
      </c>
      <c r="K1548" s="43" t="str">
        <f>VLOOKUP(C1548,[1]業者一覧!_xlnm.Database,17,FALSE)</f>
        <v>山口県周南市港町4-15</v>
      </c>
      <c r="L1548" s="47" t="str">
        <f>VLOOKUP(C1548,[1]業者一覧!_xlnm.Database,18,FALSE)</f>
        <v>0834-63-0253</v>
      </c>
      <c r="M1548" s="48" t="str">
        <f>VLOOKUP(C1548,[1]業者一覧!_xlnm.Database,19,FALSE)</f>
        <v>杵外</v>
      </c>
      <c r="N1548" s="49"/>
      <c r="O1548" s="50"/>
      <c r="P1548" s="50"/>
      <c r="Q1548" s="50"/>
      <c r="R1548" s="51"/>
      <c r="S1548" s="52" t="s">
        <v>38</v>
      </c>
      <c r="T1548" s="50" t="s">
        <v>38</v>
      </c>
      <c r="U1548" s="50" t="s">
        <v>38</v>
      </c>
      <c r="V1548" s="50" t="s">
        <v>38</v>
      </c>
      <c r="W1548" s="51"/>
      <c r="X1548" s="53"/>
      <c r="Y1548" s="52"/>
      <c r="Z1548" s="50"/>
      <c r="AA1548" s="50"/>
      <c r="AB1548" s="50"/>
      <c r="AC1548" s="51"/>
      <c r="AD1548" s="54"/>
      <c r="AE1548" s="50"/>
      <c r="AF1548" s="50"/>
      <c r="AG1548" s="51"/>
      <c r="AH1548" s="54"/>
      <c r="AI1548" s="54"/>
      <c r="AJ1548" s="53"/>
      <c r="AK1548" s="55">
        <f t="shared" si="110"/>
        <v>4</v>
      </c>
      <c r="AL1548" s="56"/>
    </row>
    <row r="1549" spans="1:40" ht="37.5" customHeight="1">
      <c r="A1549" s="22">
        <f>VLOOKUP(C1549,[1]業者一覧!_xlnm.Database,3,FALSE)</f>
        <v>0</v>
      </c>
      <c r="B1549" s="22">
        <f>VLOOKUP(C1549,[1]業者一覧!_xlnm.Database,11,FALSE)</f>
        <v>1</v>
      </c>
      <c r="C1549" s="23">
        <v>85663</v>
      </c>
      <c r="D1549" s="42" t="str">
        <f t="shared" si="111"/>
        <v>04101085663</v>
      </c>
      <c r="E1549" s="43" t="str">
        <f>VLOOKUP(C1549,[1]業者一覧!_xlnm.Database,2,FALSE)</f>
        <v>㈲三ヶ島重機建設</v>
      </c>
      <c r="F1549" s="44">
        <f>VLOOKUP(C1549,[1]業者一覧!_xlnm.Database,4,FALSE)</f>
        <v>42970</v>
      </c>
      <c r="G1549" s="45">
        <f t="shared" si="113"/>
        <v>44795</v>
      </c>
      <c r="H1549" s="46" t="str">
        <f>VLOOKUP(C1549,[1]業者一覧!_xlnm.Database,12,FALSE)</f>
        <v>三ヶ島 浩</v>
      </c>
      <c r="I1549" s="46" t="str">
        <f>VLOOKUP(C1549,[1]業者一覧!_xlnm.Database,13,FALSE)</f>
        <v>ﾐｶｼﾏｼﾞｭｳｷｹﾝｾﾂ</v>
      </c>
      <c r="J1549" s="29">
        <f>VLOOKUP(C1549,[1]業者一覧!_xlnm.Database,16,FALSE)</f>
        <v>8402221</v>
      </c>
      <c r="K1549" s="43" t="str">
        <f>VLOOKUP(C1549,[1]業者一覧!_xlnm.Database,17,FALSE)</f>
        <v>佐賀県佐賀市東与賀町大字下古賀官有地</v>
      </c>
      <c r="L1549" s="47" t="str">
        <f>VLOOKUP(C1549,[1]業者一覧!_xlnm.Database,18,FALSE)</f>
        <v>0952-45-4650</v>
      </c>
      <c r="M1549" s="48" t="str">
        <f>VLOOKUP(C1549,[1]業者一覧!_xlnm.Database,19,FALSE)</f>
        <v>佐内</v>
      </c>
      <c r="N1549" s="49"/>
      <c r="O1549" s="50" t="s">
        <v>38</v>
      </c>
      <c r="P1549" s="50"/>
      <c r="Q1549" s="50"/>
      <c r="R1549" s="51"/>
      <c r="S1549" s="52" t="s">
        <v>38</v>
      </c>
      <c r="T1549" s="50"/>
      <c r="U1549" s="50" t="s">
        <v>38</v>
      </c>
      <c r="V1549" s="50"/>
      <c r="W1549" s="51"/>
      <c r="X1549" s="53"/>
      <c r="Y1549" s="52"/>
      <c r="Z1549" s="50"/>
      <c r="AA1549" s="50"/>
      <c r="AB1549" s="50"/>
      <c r="AC1549" s="51" t="s">
        <v>38</v>
      </c>
      <c r="AD1549" s="54"/>
      <c r="AE1549" s="50"/>
      <c r="AF1549" s="50"/>
      <c r="AG1549" s="51"/>
      <c r="AH1549" s="54"/>
      <c r="AI1549" s="54"/>
      <c r="AJ1549" s="53"/>
      <c r="AK1549" s="55">
        <f t="shared" si="110"/>
        <v>4</v>
      </c>
      <c r="AL1549" s="56"/>
    </row>
    <row r="1550" spans="1:40" ht="37.5" customHeight="1">
      <c r="A1550" s="22">
        <f>VLOOKUP(C1550,[1]業者一覧!_xlnm.Database,3,FALSE)</f>
        <v>0</v>
      </c>
      <c r="B1550" s="22">
        <f>VLOOKUP(C1550,[1]業者一覧!_xlnm.Database,11,FALSE)</f>
        <v>3</v>
      </c>
      <c r="C1550" s="23">
        <v>10674</v>
      </c>
      <c r="D1550" s="42" t="str">
        <f t="shared" si="111"/>
        <v>04103010674</v>
      </c>
      <c r="E1550" s="43" t="str">
        <f>VLOOKUP(C1550,[1]業者一覧!_xlnm.Database,2,FALSE)</f>
        <v>㈱ミクニテック</v>
      </c>
      <c r="F1550" s="44">
        <f>VLOOKUP(C1550,[1]業者一覧!_xlnm.Database,4,FALSE)</f>
        <v>43485</v>
      </c>
      <c r="G1550" s="45">
        <f t="shared" si="113"/>
        <v>45310</v>
      </c>
      <c r="H1550" s="46" t="str">
        <f>VLOOKUP(C1550,[1]業者一覧!_xlnm.Database,12,FALSE)</f>
        <v>橋口 亮</v>
      </c>
      <c r="I1550" s="46" t="str">
        <f>VLOOKUP(C1550,[1]業者一覧!_xlnm.Database,13,FALSE)</f>
        <v>ﾐｸﾆﾃｯｸ</v>
      </c>
      <c r="J1550" s="29">
        <f>VLOOKUP(C1550,[1]業者一覧!_xlnm.Database,16,FALSE)</f>
        <v>8080021</v>
      </c>
      <c r="K1550" s="43" t="str">
        <f>VLOOKUP(C1550,[1]業者一覧!_xlnm.Database,17,FALSE)</f>
        <v>福岡県北九州市若松区響町3-1-32</v>
      </c>
      <c r="L1550" s="47" t="str">
        <f>VLOOKUP(C1550,[1]業者一覧!_xlnm.Database,18,FALSE)</f>
        <v>093-751-4222</v>
      </c>
      <c r="M1550" s="48" t="str">
        <f>VLOOKUP(C1550,[1]業者一覧!_xlnm.Database,19,FALSE)</f>
        <v>鳥外</v>
      </c>
      <c r="N1550" s="49"/>
      <c r="O1550" s="50" t="s">
        <v>39</v>
      </c>
      <c r="P1550" s="50" t="s">
        <v>38</v>
      </c>
      <c r="Q1550" s="50" t="s">
        <v>38</v>
      </c>
      <c r="R1550" s="51" t="s">
        <v>38</v>
      </c>
      <c r="S1550" s="52" t="s">
        <v>38</v>
      </c>
      <c r="T1550" s="50"/>
      <c r="U1550" s="50"/>
      <c r="V1550" s="50"/>
      <c r="W1550" s="51"/>
      <c r="X1550" s="53"/>
      <c r="Y1550" s="52" t="s">
        <v>38</v>
      </c>
      <c r="Z1550" s="50" t="s">
        <v>38</v>
      </c>
      <c r="AA1550" s="50" t="s">
        <v>38</v>
      </c>
      <c r="AB1550" s="50" t="s">
        <v>38</v>
      </c>
      <c r="AC1550" s="51"/>
      <c r="AD1550" s="54"/>
      <c r="AE1550" s="50"/>
      <c r="AF1550" s="50" t="s">
        <v>38</v>
      </c>
      <c r="AG1550" s="51"/>
      <c r="AH1550" s="54" t="s">
        <v>38</v>
      </c>
      <c r="AI1550" s="54" t="s">
        <v>40</v>
      </c>
      <c r="AJ1550" s="53" t="s">
        <v>40</v>
      </c>
      <c r="AK1550" s="55">
        <f t="shared" si="110"/>
        <v>10</v>
      </c>
      <c r="AL1550" s="56" t="s">
        <v>159</v>
      </c>
    </row>
    <row r="1551" spans="1:40" ht="54" customHeight="1">
      <c r="A1551" s="22">
        <f>VLOOKUP(C1551,[1]業者一覧!_xlnm.Database,3,FALSE)</f>
        <v>0</v>
      </c>
      <c r="B1551" s="22">
        <f>VLOOKUP(C1551,[1]業者一覧!_xlnm.Database,11,FALSE)</f>
        <v>3</v>
      </c>
      <c r="C1551" s="23">
        <v>147393</v>
      </c>
      <c r="D1551" s="24" t="str">
        <f t="shared" si="111"/>
        <v>04103147393</v>
      </c>
      <c r="E1551" s="25" t="str">
        <f>VLOOKUP(C1551,[1]業者一覧!_xlnm.Database,2,FALSE)</f>
        <v>㈲ミクニワークス</v>
      </c>
      <c r="F1551" s="26">
        <f>VLOOKUP(C1551,[1]業者一覧!_xlnm.Database,4,FALSE)</f>
        <v>43521</v>
      </c>
      <c r="G1551" s="27">
        <f t="shared" si="113"/>
        <v>45346</v>
      </c>
      <c r="H1551" s="28" t="str">
        <f>VLOOKUP(C1551,[1]業者一覧!_xlnm.Database,12,FALSE)</f>
        <v>橋口 博</v>
      </c>
      <c r="I1551" s="28" t="str">
        <f>VLOOKUP(C1551,[1]業者一覧!_xlnm.Database,13,FALSE)</f>
        <v>ﾐｸﾆﾜｰｸｽ</v>
      </c>
      <c r="J1551" s="29">
        <f>VLOOKUP(C1551,[1]業者一覧!_xlnm.Database,16,FALSE)</f>
        <v>8300021</v>
      </c>
      <c r="K1551" s="25" t="str">
        <f>VLOOKUP(C1551,[1]業者一覧!_xlnm.Database,17,FALSE)</f>
        <v>福岡県久留米市篠山町381-1</v>
      </c>
      <c r="L1551" s="30" t="str">
        <f>VLOOKUP(C1551,[1]業者一覧!_xlnm.Database,18,FALSE)</f>
        <v>0942-37-0035</v>
      </c>
      <c r="M1551" s="31" t="str">
        <f>VLOOKUP(C1551,[1]業者一覧!_xlnm.Database,19,FALSE)</f>
        <v>鳥外</v>
      </c>
      <c r="N1551" s="32" t="s">
        <v>38</v>
      </c>
      <c r="O1551" s="33" t="s">
        <v>38</v>
      </c>
      <c r="P1551" s="33" t="s">
        <v>38</v>
      </c>
      <c r="Q1551" s="33" t="s">
        <v>38</v>
      </c>
      <c r="R1551" s="34" t="s">
        <v>38</v>
      </c>
      <c r="S1551" s="35" t="s">
        <v>38</v>
      </c>
      <c r="T1551" s="33" t="s">
        <v>38</v>
      </c>
      <c r="U1551" s="33" t="s">
        <v>38</v>
      </c>
      <c r="V1551" s="33" t="s">
        <v>38</v>
      </c>
      <c r="W1551" s="34"/>
      <c r="X1551" s="41"/>
      <c r="Y1551" s="35" t="s">
        <v>38</v>
      </c>
      <c r="Z1551" s="33" t="s">
        <v>38</v>
      </c>
      <c r="AA1551" s="33" t="s">
        <v>38</v>
      </c>
      <c r="AB1551" s="33"/>
      <c r="AC1551" s="34"/>
      <c r="AD1551" s="38"/>
      <c r="AE1551" s="33"/>
      <c r="AF1551" s="33" t="s">
        <v>38</v>
      </c>
      <c r="AG1551" s="34"/>
      <c r="AH1551" s="38" t="s">
        <v>38</v>
      </c>
      <c r="AI1551" s="38"/>
      <c r="AJ1551" s="41"/>
      <c r="AK1551" s="39">
        <f t="shared" si="110"/>
        <v>13</v>
      </c>
      <c r="AL1551" s="40"/>
    </row>
    <row r="1552" spans="1:40" ht="37.5" customHeight="1">
      <c r="A1552" s="22">
        <f>VLOOKUP(C1552,[1]業者一覧!_xlnm.Database,3,FALSE)</f>
        <v>0</v>
      </c>
      <c r="B1552" s="22">
        <f>VLOOKUP(C1552,[1]業者一覧!_xlnm.Database,11,FALSE)</f>
        <v>3</v>
      </c>
      <c r="C1552" s="23">
        <v>58251</v>
      </c>
      <c r="D1552" s="42" t="str">
        <f t="shared" si="111"/>
        <v>04103058251</v>
      </c>
      <c r="E1552" s="43" t="str">
        <f>VLOOKUP(C1552,[1]業者一覧!_xlnm.Database,2,FALSE)</f>
        <v>㈲三雲産業</v>
      </c>
      <c r="F1552" s="44">
        <f>VLOOKUP(C1552,[1]業者一覧!_xlnm.Database,4,FALSE)</f>
        <v>42687</v>
      </c>
      <c r="G1552" s="45">
        <f t="shared" si="113"/>
        <v>44512</v>
      </c>
      <c r="H1552" s="46" t="str">
        <f>VLOOKUP(C1552,[1]業者一覧!_xlnm.Database,12,FALSE)</f>
        <v>永田 一郎</v>
      </c>
      <c r="I1552" s="46" t="str">
        <f>VLOOKUP(C1552,[1]業者一覧!_xlnm.Database,13,FALSE)</f>
        <v>ﾐｸﾓｻﾝｷﾞｮｳ</v>
      </c>
      <c r="J1552" s="29">
        <f>VLOOKUP(C1552,[1]業者一覧!_xlnm.Database,16,FALSE)</f>
        <v>8191152</v>
      </c>
      <c r="K1552" s="43" t="str">
        <f>VLOOKUP(C1552,[1]業者一覧!_xlnm.Database,17,FALSE)</f>
        <v>福岡県糸島市飯原字鶴ヶ坂95-1</v>
      </c>
      <c r="L1552" s="47" t="str">
        <f>VLOOKUP(C1552,[1]業者一覧!_xlnm.Database,18,FALSE)</f>
        <v>092-323-2845</v>
      </c>
      <c r="M1552" s="48" t="str">
        <f>VLOOKUP(C1552,[1]業者一覧!_xlnm.Database,19,FALSE)</f>
        <v>鳥外</v>
      </c>
      <c r="N1552" s="49"/>
      <c r="O1552" s="50"/>
      <c r="P1552" s="50" t="s">
        <v>38</v>
      </c>
      <c r="Q1552" s="50"/>
      <c r="R1552" s="51"/>
      <c r="S1552" s="52" t="s">
        <v>38</v>
      </c>
      <c r="T1552" s="50" t="s">
        <v>38</v>
      </c>
      <c r="U1552" s="50" t="s">
        <v>38</v>
      </c>
      <c r="V1552" s="50" t="s">
        <v>38</v>
      </c>
      <c r="W1552" s="51"/>
      <c r="X1552" s="53"/>
      <c r="Y1552" s="52" t="s">
        <v>38</v>
      </c>
      <c r="Z1552" s="50" t="s">
        <v>38</v>
      </c>
      <c r="AA1552" s="50" t="s">
        <v>38</v>
      </c>
      <c r="AB1552" s="50"/>
      <c r="AC1552" s="51" t="s">
        <v>38</v>
      </c>
      <c r="AD1552" s="54"/>
      <c r="AE1552" s="50"/>
      <c r="AF1552" s="50"/>
      <c r="AG1552" s="51"/>
      <c r="AH1552" s="54" t="s">
        <v>38</v>
      </c>
      <c r="AI1552" s="54"/>
      <c r="AJ1552" s="53"/>
      <c r="AK1552" s="55">
        <f t="shared" si="110"/>
        <v>9</v>
      </c>
      <c r="AL1552" s="56"/>
    </row>
    <row r="1553" spans="1:38" ht="37.5" customHeight="1">
      <c r="A1553" s="22">
        <f>VLOOKUP(C1553,[1]業者一覧!_xlnm.Database,3,FALSE)</f>
        <v>0</v>
      </c>
      <c r="B1553" s="22">
        <f>VLOOKUP(C1553,[1]業者一覧!_xlnm.Database,11,FALSE)</f>
        <v>3</v>
      </c>
      <c r="C1553" s="23">
        <v>69927</v>
      </c>
      <c r="D1553" s="42" t="str">
        <f t="shared" si="111"/>
        <v>04103069927</v>
      </c>
      <c r="E1553" s="43" t="str">
        <f>VLOOKUP(C1553,[1]業者一覧!_xlnm.Database,2,FALSE)</f>
        <v>㈲水浦商事</v>
      </c>
      <c r="F1553" s="44">
        <f>VLOOKUP(C1553,[1]業者一覧!_xlnm.Database,4,FALSE)</f>
        <v>42218</v>
      </c>
      <c r="G1553" s="45">
        <f t="shared" si="113"/>
        <v>44044</v>
      </c>
      <c r="H1553" s="46" t="str">
        <f>VLOOKUP(C1553,[1]業者一覧!_xlnm.Database,12,FALSE)</f>
        <v>水浦 るり子</v>
      </c>
      <c r="I1553" s="46" t="str">
        <f>VLOOKUP(C1553,[1]業者一覧!_xlnm.Database,13,FALSE)</f>
        <v>ﾐｽﾞｳﾗﾙﾘｺ</v>
      </c>
      <c r="J1553" s="29">
        <f>VLOOKUP(C1553,[1]業者一覧!_xlnm.Database,16,FALSE)</f>
        <v>8140022</v>
      </c>
      <c r="K1553" s="43" t="str">
        <f>VLOOKUP(C1553,[1]業者一覧!_xlnm.Database,17,FALSE)</f>
        <v>福岡県福岡市早良区原4-15-13</v>
      </c>
      <c r="L1553" s="47" t="str">
        <f>VLOOKUP(C1553,[1]業者一覧!_xlnm.Database,18,FALSE)</f>
        <v>092-872-8850</v>
      </c>
      <c r="M1553" s="48" t="str">
        <f>VLOOKUP(C1553,[1]業者一覧!_xlnm.Database,19,FALSE)</f>
        <v>鳥外</v>
      </c>
      <c r="N1553" s="49" t="s">
        <v>38</v>
      </c>
      <c r="O1553" s="50" t="s">
        <v>38</v>
      </c>
      <c r="P1553" s="50" t="s">
        <v>38</v>
      </c>
      <c r="Q1553" s="50" t="s">
        <v>38</v>
      </c>
      <c r="R1553" s="51" t="s">
        <v>38</v>
      </c>
      <c r="S1553" s="52" t="s">
        <v>38</v>
      </c>
      <c r="T1553" s="50" t="s">
        <v>38</v>
      </c>
      <c r="U1553" s="50" t="s">
        <v>38</v>
      </c>
      <c r="V1553" s="50" t="s">
        <v>38</v>
      </c>
      <c r="W1553" s="51" t="s">
        <v>38</v>
      </c>
      <c r="X1553" s="53" t="s">
        <v>38</v>
      </c>
      <c r="Y1553" s="52" t="s">
        <v>38</v>
      </c>
      <c r="Z1553" s="50" t="s">
        <v>38</v>
      </c>
      <c r="AA1553" s="50" t="s">
        <v>38</v>
      </c>
      <c r="AB1553" s="50" t="s">
        <v>38</v>
      </c>
      <c r="AC1553" s="51" t="s">
        <v>38</v>
      </c>
      <c r="AD1553" s="54" t="s">
        <v>38</v>
      </c>
      <c r="AE1553" s="50" t="s">
        <v>38</v>
      </c>
      <c r="AF1553" s="50" t="s">
        <v>38</v>
      </c>
      <c r="AG1553" s="51" t="s">
        <v>38</v>
      </c>
      <c r="AH1553" s="54"/>
      <c r="AI1553" s="54"/>
      <c r="AJ1553" s="53"/>
      <c r="AK1553" s="55">
        <f t="shared" si="110"/>
        <v>20</v>
      </c>
      <c r="AL1553" s="56"/>
    </row>
    <row r="1554" spans="1:38" ht="37.5" customHeight="1">
      <c r="A1554" s="22">
        <f>VLOOKUP(C1554,[1]業者一覧!_xlnm.Database,3,FALSE)</f>
        <v>0</v>
      </c>
      <c r="B1554" s="22">
        <f>VLOOKUP(C1554,[1]業者一覧!_xlnm.Database,11,FALSE)</f>
        <v>1</v>
      </c>
      <c r="C1554" s="23">
        <v>152481</v>
      </c>
      <c r="D1554" s="42" t="str">
        <f t="shared" si="111"/>
        <v>04101152481</v>
      </c>
      <c r="E1554" s="43" t="str">
        <f>VLOOKUP(C1554,[1]業者一覧!_xlnm.Database,2,FALSE)</f>
        <v>㈱みずおか</v>
      </c>
      <c r="F1554" s="44">
        <f>VLOOKUP(C1554,[1]業者一覧!_xlnm.Database,4,FALSE)</f>
        <v>42036</v>
      </c>
      <c r="G1554" s="45">
        <f t="shared" si="113"/>
        <v>43861</v>
      </c>
      <c r="H1554" s="46" t="str">
        <f>VLOOKUP(C1554,[1]業者一覧!_xlnm.Database,12,FALSE)</f>
        <v>水岡 俊介</v>
      </c>
      <c r="I1554" s="46" t="str">
        <f>VLOOKUP(C1554,[1]業者一覧!_xlnm.Database,13,FALSE)</f>
        <v>ﾐｽﾞｵｶ</v>
      </c>
      <c r="J1554" s="29">
        <f>VLOOKUP(C1554,[1]業者一覧!_xlnm.Database,16,FALSE)</f>
        <v>8250001</v>
      </c>
      <c r="K1554" s="43" t="str">
        <f>VLOOKUP(C1554,[1]業者一覧!_xlnm.Database,17,FALSE)</f>
        <v>福岡県田川市大字伊加利2193-28</v>
      </c>
      <c r="L1554" s="47" t="str">
        <f>VLOOKUP(C1554,[1]業者一覧!_xlnm.Database,18,FALSE)</f>
        <v>0947-45-1413</v>
      </c>
      <c r="M1554" s="48" t="str">
        <f>VLOOKUP(C1554,[1]業者一覧!_xlnm.Database,19,FALSE)</f>
        <v>佐外</v>
      </c>
      <c r="N1554" s="54" t="s">
        <v>40</v>
      </c>
      <c r="O1554" s="50" t="s">
        <v>40</v>
      </c>
      <c r="P1554" s="50" t="s">
        <v>40</v>
      </c>
      <c r="Q1554" s="50" t="s">
        <v>40</v>
      </c>
      <c r="R1554" s="51" t="s">
        <v>40</v>
      </c>
      <c r="S1554" s="52" t="s">
        <v>40</v>
      </c>
      <c r="T1554" s="50" t="s">
        <v>38</v>
      </c>
      <c r="U1554" s="50" t="s">
        <v>38</v>
      </c>
      <c r="V1554" s="50" t="s">
        <v>38</v>
      </c>
      <c r="W1554" s="51" t="s">
        <v>38</v>
      </c>
      <c r="X1554" s="53"/>
      <c r="Y1554" s="52" t="s">
        <v>40</v>
      </c>
      <c r="Z1554" s="50" t="s">
        <v>40</v>
      </c>
      <c r="AA1554" s="50" t="s">
        <v>40</v>
      </c>
      <c r="AB1554" s="50" t="s">
        <v>40</v>
      </c>
      <c r="AC1554" s="51" t="s">
        <v>40</v>
      </c>
      <c r="AD1554" s="54"/>
      <c r="AE1554" s="50"/>
      <c r="AF1554" s="50" t="s">
        <v>40</v>
      </c>
      <c r="AG1554" s="51"/>
      <c r="AH1554" s="54" t="s">
        <v>38</v>
      </c>
      <c r="AI1554" s="54"/>
      <c r="AJ1554" s="53"/>
      <c r="AK1554" s="55">
        <f t="shared" si="110"/>
        <v>16</v>
      </c>
      <c r="AL1554" s="56"/>
    </row>
    <row r="1555" spans="1:38" ht="37.5" customHeight="1">
      <c r="A1555" s="22">
        <f>VLOOKUP(C1555,[1]業者一覧!_xlnm.Database,3,FALSE)</f>
        <v>0</v>
      </c>
      <c r="B1555" s="22">
        <f>VLOOKUP(C1555,[1]業者一覧!_xlnm.Database,11,FALSE)</f>
        <v>1</v>
      </c>
      <c r="C1555" s="23">
        <v>185272</v>
      </c>
      <c r="D1555" s="42" t="str">
        <f t="shared" si="111"/>
        <v>04101185272</v>
      </c>
      <c r="E1555" s="43" t="str">
        <f>VLOOKUP(C1555,[1]業者一覧!_xlnm.Database,2,FALSE)</f>
        <v>㈲ミズタ</v>
      </c>
      <c r="F1555" s="44">
        <f>VLOOKUP(C1555,[1]業者一覧!_xlnm.Database,4,FALSE)</f>
        <v>42250</v>
      </c>
      <c r="G1555" s="45">
        <f t="shared" si="113"/>
        <v>44076</v>
      </c>
      <c r="H1555" s="46" t="str">
        <f>VLOOKUP(C1555,[1]業者一覧!_xlnm.Database,12,FALSE)</f>
        <v>水田 大幸</v>
      </c>
      <c r="I1555" s="46" t="str">
        <f>VLOOKUP(C1555,[1]業者一覧!_xlnm.Database,13,FALSE)</f>
        <v>ﾐｽﾞﾀ</v>
      </c>
      <c r="J1555" s="29" t="str">
        <f>VLOOKUP(C1555,[1]業者一覧!_xlnm.Database,16,FALSE)</f>
        <v>849-0313</v>
      </c>
      <c r="K1555" s="43" t="str">
        <f>VLOOKUP(C1555,[1]業者一覧!_xlnm.Database,17,FALSE)</f>
        <v>佐賀県小城市芦刈町永田1369-3</v>
      </c>
      <c r="L1555" s="47" t="str">
        <f>VLOOKUP(C1555,[1]業者一覧!_xlnm.Database,18,FALSE)</f>
        <v>0952-66-5581</v>
      </c>
      <c r="M1555" s="48" t="str">
        <f>VLOOKUP(C1555,[1]業者一覧!_xlnm.Database,19,FALSE)</f>
        <v>佐内</v>
      </c>
      <c r="N1555" s="49" t="s">
        <v>38</v>
      </c>
      <c r="O1555" s="50" t="s">
        <v>38</v>
      </c>
      <c r="P1555" s="50" t="s">
        <v>38</v>
      </c>
      <c r="Q1555" s="50" t="s">
        <v>38</v>
      </c>
      <c r="R1555" s="51" t="s">
        <v>38</v>
      </c>
      <c r="S1555" s="52" t="s">
        <v>38</v>
      </c>
      <c r="T1555" s="50" t="s">
        <v>38</v>
      </c>
      <c r="U1555" s="50" t="s">
        <v>38</v>
      </c>
      <c r="V1555" s="50" t="s">
        <v>38</v>
      </c>
      <c r="W1555" s="51" t="s">
        <v>38</v>
      </c>
      <c r="X1555" s="53"/>
      <c r="Y1555" s="52" t="s">
        <v>38</v>
      </c>
      <c r="Z1555" s="50" t="s">
        <v>38</v>
      </c>
      <c r="AA1555" s="50" t="s">
        <v>38</v>
      </c>
      <c r="AB1555" s="50" t="s">
        <v>38</v>
      </c>
      <c r="AC1555" s="51" t="s">
        <v>38</v>
      </c>
      <c r="AD1555" s="54"/>
      <c r="AE1555" s="50"/>
      <c r="AF1555" s="50" t="s">
        <v>38</v>
      </c>
      <c r="AG1555" s="51" t="s">
        <v>38</v>
      </c>
      <c r="AH1555" s="54" t="s">
        <v>38</v>
      </c>
      <c r="AI1555" s="54"/>
      <c r="AJ1555" s="53"/>
      <c r="AK1555" s="55">
        <f t="shared" si="110"/>
        <v>17</v>
      </c>
      <c r="AL1555" s="56"/>
    </row>
    <row r="1556" spans="1:38" ht="37.5" customHeight="1">
      <c r="A1556" s="22">
        <f>VLOOKUP(C1556,[1]業者一覧!_xlnm.Database,3,FALSE)</f>
        <v>0</v>
      </c>
      <c r="B1556" s="22">
        <f>VLOOKUP(C1556,[1]業者一覧!_xlnm.Database,11,FALSE)</f>
        <v>1</v>
      </c>
      <c r="C1556" s="23">
        <v>137784</v>
      </c>
      <c r="D1556" s="42" t="str">
        <f t="shared" si="111"/>
        <v>04101137784</v>
      </c>
      <c r="E1556" s="43" t="str">
        <f>VLOOKUP(C1556,[1]業者一覧!_xlnm.Database,2,FALSE)</f>
        <v>水田 龍男</v>
      </c>
      <c r="F1556" s="44">
        <f>VLOOKUP(C1556,[1]業者一覧!_xlnm.Database,4,FALSE)</f>
        <v>42984</v>
      </c>
      <c r="G1556" s="45">
        <f t="shared" si="113"/>
        <v>44809</v>
      </c>
      <c r="H1556" s="46" t="str">
        <f>VLOOKUP(C1556,[1]業者一覧!_xlnm.Database,12,FALSE)</f>
        <v>水田 龍男</v>
      </c>
      <c r="I1556" s="46" t="str">
        <f>VLOOKUP(C1556,[1]業者一覧!_xlnm.Database,13,FALSE)</f>
        <v>ﾐｽﾞﾀﾀﾂｵ</v>
      </c>
      <c r="J1556" s="29">
        <f>VLOOKUP(C1556,[1]業者一覧!_xlnm.Database,16,FALSE)</f>
        <v>8400215</v>
      </c>
      <c r="K1556" s="43" t="str">
        <f>VLOOKUP(C1556,[1]業者一覧!_xlnm.Database,17,FALSE)</f>
        <v>佐賀県佐賀市大和町大字八反原68-ｲ</v>
      </c>
      <c r="L1556" s="47" t="str">
        <f>VLOOKUP(C1556,[1]業者一覧!_xlnm.Database,18,FALSE)</f>
        <v>0952-63-0836</v>
      </c>
      <c r="M1556" s="48" t="str">
        <f>VLOOKUP(C1556,[1]業者一覧!_xlnm.Database,19,FALSE)</f>
        <v>佐内</v>
      </c>
      <c r="N1556" s="49" t="s">
        <v>38</v>
      </c>
      <c r="O1556" s="50" t="s">
        <v>38</v>
      </c>
      <c r="P1556" s="50"/>
      <c r="Q1556" s="50"/>
      <c r="R1556" s="51"/>
      <c r="S1556" s="52" t="s">
        <v>38</v>
      </c>
      <c r="T1556" s="50" t="s">
        <v>38</v>
      </c>
      <c r="U1556" s="50" t="s">
        <v>38</v>
      </c>
      <c r="V1556" s="50" t="s">
        <v>38</v>
      </c>
      <c r="W1556" s="51"/>
      <c r="X1556" s="53"/>
      <c r="Y1556" s="52"/>
      <c r="Z1556" s="50" t="s">
        <v>38</v>
      </c>
      <c r="AA1556" s="50" t="s">
        <v>38</v>
      </c>
      <c r="AB1556" s="50"/>
      <c r="AC1556" s="51" t="s">
        <v>38</v>
      </c>
      <c r="AD1556" s="54"/>
      <c r="AE1556" s="50"/>
      <c r="AF1556" s="50"/>
      <c r="AG1556" s="51"/>
      <c r="AH1556" s="54" t="s">
        <v>38</v>
      </c>
      <c r="AI1556" s="54"/>
      <c r="AJ1556" s="53"/>
      <c r="AK1556" s="55">
        <f t="shared" ref="AK1556:AK1620" si="114">COUNTA(N1556:AG1556)</f>
        <v>9</v>
      </c>
      <c r="AL1556" s="56"/>
    </row>
    <row r="1557" spans="1:38" ht="37.5" customHeight="1">
      <c r="A1557" s="22">
        <f>VLOOKUP(C1557,[1]業者一覧!_xlnm.Database,3,FALSE)</f>
        <v>0</v>
      </c>
      <c r="B1557" s="22">
        <f>VLOOKUP(C1557,[1]業者一覧!_xlnm.Database,11,FALSE)</f>
        <v>1</v>
      </c>
      <c r="C1557" s="23">
        <v>83597</v>
      </c>
      <c r="D1557" s="42" t="str">
        <f t="shared" si="111"/>
        <v>04101083597</v>
      </c>
      <c r="E1557" s="43" t="str">
        <f>VLOOKUP(C1557,[1]業者一覧!_xlnm.Database,2,FALSE)</f>
        <v>㈲水野産業</v>
      </c>
      <c r="F1557" s="44">
        <f>VLOOKUP(C1557,[1]業者一覧!_xlnm.Database,4,FALSE)</f>
        <v>43320</v>
      </c>
      <c r="G1557" s="45">
        <f t="shared" si="113"/>
        <v>45145</v>
      </c>
      <c r="H1557" s="46" t="str">
        <f>VLOOKUP(C1557,[1]業者一覧!_xlnm.Database,12,FALSE)</f>
        <v>水野 隆敏</v>
      </c>
      <c r="I1557" s="46" t="str">
        <f>VLOOKUP(C1557,[1]業者一覧!_xlnm.Database,13,FALSE)</f>
        <v>ﾐｽﾞﾉｻﾝｷﾞｮｳ</v>
      </c>
      <c r="J1557" s="29" t="str">
        <f>VLOOKUP(C1557,[1]業者一覧!_xlnm.Database,16,FALSE)</f>
        <v>869-4221</v>
      </c>
      <c r="K1557" s="43" t="str">
        <f>VLOOKUP(C1557,[1]業者一覧!_xlnm.Database,17,FALSE)</f>
        <v>熊本県八代市鏡町宝出1040-2</v>
      </c>
      <c r="L1557" s="47" t="str">
        <f>VLOOKUP(C1557,[1]業者一覧!_xlnm.Database,18,FALSE)</f>
        <v>0965-67-7155</v>
      </c>
      <c r="M1557" s="48" t="str">
        <f>VLOOKUP(C1557,[1]業者一覧!_xlnm.Database,19,FALSE)</f>
        <v>佐外</v>
      </c>
      <c r="N1557" s="54"/>
      <c r="O1557" s="50"/>
      <c r="P1557" s="50" t="s">
        <v>40</v>
      </c>
      <c r="Q1557" s="50"/>
      <c r="R1557" s="51"/>
      <c r="S1557" s="52" t="s">
        <v>40</v>
      </c>
      <c r="T1557" s="50" t="s">
        <v>38</v>
      </c>
      <c r="U1557" s="50" t="s">
        <v>38</v>
      </c>
      <c r="V1557" s="50" t="s">
        <v>38</v>
      </c>
      <c r="W1557" s="51"/>
      <c r="X1557" s="53"/>
      <c r="Y1557" s="52" t="s">
        <v>40</v>
      </c>
      <c r="Z1557" s="50" t="s">
        <v>40</v>
      </c>
      <c r="AA1557" s="50" t="s">
        <v>40</v>
      </c>
      <c r="AB1557" s="50"/>
      <c r="AC1557" s="51" t="s">
        <v>40</v>
      </c>
      <c r="AD1557" s="54"/>
      <c r="AE1557" s="50"/>
      <c r="AF1557" s="50"/>
      <c r="AG1557" s="51"/>
      <c r="AH1557" s="54" t="s">
        <v>38</v>
      </c>
      <c r="AI1557" s="54" t="s">
        <v>40</v>
      </c>
      <c r="AJ1557" s="53"/>
      <c r="AK1557" s="55">
        <f t="shared" si="114"/>
        <v>9</v>
      </c>
      <c r="AL1557" s="56"/>
    </row>
    <row r="1558" spans="1:38" ht="37.5" customHeight="1">
      <c r="A1558" s="22">
        <f>VLOOKUP(C1558,[1]業者一覧!_xlnm.Database,3,FALSE)</f>
        <v>0</v>
      </c>
      <c r="B1558" s="22">
        <f>VLOOKUP(C1558,[1]業者一覧!_xlnm.Database,11,FALSE)</f>
        <v>1</v>
      </c>
      <c r="C1558" s="23">
        <v>172056</v>
      </c>
      <c r="D1558" s="42" t="str">
        <f t="shared" si="111"/>
        <v>04101172056</v>
      </c>
      <c r="E1558" s="43" t="str">
        <f>VLOOKUP(C1558,[1]業者一覧!_xlnm.Database,2,FALSE)</f>
        <v>ミズマカッター㈱</v>
      </c>
      <c r="F1558" s="44">
        <f>VLOOKUP(C1558,[1]業者一覧!_xlnm.Database,4,FALSE)</f>
        <v>43256</v>
      </c>
      <c r="G1558" s="45">
        <f t="shared" si="113"/>
        <v>45081</v>
      </c>
      <c r="H1558" s="46" t="str">
        <f>VLOOKUP(C1558,[1]業者一覧!_xlnm.Database,12,FALSE)</f>
        <v>田中 清信</v>
      </c>
      <c r="I1558" s="46" t="str">
        <f>VLOOKUP(C1558,[1]業者一覧!_xlnm.Database,13,FALSE)</f>
        <v>ﾐｽﾞﾏｶｯﾀｰ</v>
      </c>
      <c r="J1558" s="29" t="str">
        <f>VLOOKUP(C1558,[1]業者一覧!_xlnm.Database,16,FALSE)</f>
        <v>830-0403</v>
      </c>
      <c r="K1558" s="43" t="str">
        <f>VLOOKUP(C1558,[1]業者一覧!_xlnm.Database,17,FALSE)</f>
        <v>福岡県三潴郡大木町大角767-1</v>
      </c>
      <c r="L1558" s="47" t="str">
        <f>VLOOKUP(C1558,[1]業者一覧!_xlnm.Database,18,FALSE)</f>
        <v>0944-33-0336</v>
      </c>
      <c r="M1558" s="48" t="str">
        <f>VLOOKUP(C1558,[1]業者一覧!_xlnm.Database,19,FALSE)</f>
        <v>佐外</v>
      </c>
      <c r="N1558" s="54"/>
      <c r="O1558" s="50" t="s">
        <v>39</v>
      </c>
      <c r="P1558" s="50"/>
      <c r="Q1558" s="50"/>
      <c r="R1558" s="51"/>
      <c r="S1558" s="52"/>
      <c r="T1558" s="50"/>
      <c r="U1558" s="50"/>
      <c r="V1558" s="50"/>
      <c r="W1558" s="51"/>
      <c r="X1558" s="53"/>
      <c r="Y1558" s="52"/>
      <c r="Z1558" s="50"/>
      <c r="AA1558" s="50"/>
      <c r="AB1558" s="50"/>
      <c r="AC1558" s="51" t="s">
        <v>40</v>
      </c>
      <c r="AD1558" s="54"/>
      <c r="AE1558" s="50"/>
      <c r="AF1558" s="50"/>
      <c r="AG1558" s="51"/>
      <c r="AH1558" s="54"/>
      <c r="AI1558" s="54"/>
      <c r="AJ1558" s="53"/>
      <c r="AK1558" s="55">
        <f t="shared" si="114"/>
        <v>2</v>
      </c>
      <c r="AL1558" s="56" t="s">
        <v>155</v>
      </c>
    </row>
    <row r="1559" spans="1:38" ht="37.5" customHeight="1">
      <c r="A1559" s="22">
        <f>VLOOKUP(C1559,[1]業者一覧!_xlnm.Database,3,FALSE)</f>
        <v>0</v>
      </c>
      <c r="B1559" s="22">
        <f>VLOOKUP(C1559,[1]業者一覧!_xlnm.Database,11,FALSE)</f>
        <v>1</v>
      </c>
      <c r="C1559" s="23">
        <v>104077</v>
      </c>
      <c r="D1559" s="42" t="str">
        <f t="shared" si="111"/>
        <v>04101104077</v>
      </c>
      <c r="E1559" s="43" t="str">
        <f>VLOOKUP(C1559,[1]業者一覧!_xlnm.Database,2,FALSE)</f>
        <v>㈲水町土木</v>
      </c>
      <c r="F1559" s="44">
        <f>VLOOKUP(C1559,[1]業者一覧!_xlnm.Database,4,FALSE)</f>
        <v>43260</v>
      </c>
      <c r="G1559" s="45">
        <f t="shared" si="113"/>
        <v>45085</v>
      </c>
      <c r="H1559" s="46" t="str">
        <f>VLOOKUP(C1559,[1]業者一覧!_xlnm.Database,12,FALSE)</f>
        <v>水町 敏之</v>
      </c>
      <c r="I1559" s="46" t="str">
        <f>VLOOKUP(C1559,[1]業者一覧!_xlnm.Database,13,FALSE)</f>
        <v>ﾐｽﾞﾏﾁﾄﾞﾎﾞｸ</v>
      </c>
      <c r="J1559" s="29">
        <f>VLOOKUP(C1559,[1]業者一覧!_xlnm.Database,16,FALSE)</f>
        <v>8490201</v>
      </c>
      <c r="K1559" s="43" t="str">
        <f>VLOOKUP(C1559,[1]業者一覧!_xlnm.Database,17,FALSE)</f>
        <v>佐賀県佐賀市久保田町大字徳万2406-1</v>
      </c>
      <c r="L1559" s="47" t="str">
        <f>VLOOKUP(C1559,[1]業者一覧!_xlnm.Database,18,FALSE)</f>
        <v>0952-68-4003</v>
      </c>
      <c r="M1559" s="48" t="str">
        <f>VLOOKUP(C1559,[1]業者一覧!_xlnm.Database,19,FALSE)</f>
        <v>佐内</v>
      </c>
      <c r="N1559" s="49"/>
      <c r="O1559" s="50"/>
      <c r="P1559" s="50"/>
      <c r="Q1559" s="50"/>
      <c r="R1559" s="51"/>
      <c r="S1559" s="52"/>
      <c r="T1559" s="50"/>
      <c r="U1559" s="50"/>
      <c r="V1559" s="50"/>
      <c r="W1559" s="51"/>
      <c r="X1559" s="53"/>
      <c r="Y1559" s="52"/>
      <c r="Z1559" s="50"/>
      <c r="AA1559" s="50"/>
      <c r="AB1559" s="50"/>
      <c r="AC1559" s="51" t="s">
        <v>38</v>
      </c>
      <c r="AD1559" s="54"/>
      <c r="AE1559" s="50"/>
      <c r="AF1559" s="50"/>
      <c r="AG1559" s="51"/>
      <c r="AH1559" s="54"/>
      <c r="AI1559" s="54"/>
      <c r="AJ1559" s="53"/>
      <c r="AK1559" s="55">
        <f t="shared" si="114"/>
        <v>1</v>
      </c>
      <c r="AL1559" s="56"/>
    </row>
    <row r="1560" spans="1:38" ht="37.5" customHeight="1">
      <c r="A1560" s="22">
        <f>VLOOKUP(C1560,[1]業者一覧!_xlnm.Database,3,FALSE)</f>
        <v>0</v>
      </c>
      <c r="B1560" s="22">
        <f>VLOOKUP(C1560,[1]業者一覧!_xlnm.Database,11,FALSE)</f>
        <v>1</v>
      </c>
      <c r="C1560" s="23">
        <v>185395</v>
      </c>
      <c r="D1560" s="42" t="str">
        <f t="shared" si="111"/>
        <v>04101185395</v>
      </c>
      <c r="E1560" s="43" t="str">
        <f>VLOOKUP(C1560,[1]業者一覧!_xlnm.Database,2,FALSE)</f>
        <v>溝上工業㈱</v>
      </c>
      <c r="F1560" s="44">
        <f>VLOOKUP(C1560,[1]業者一覧!_xlnm.Database,4,FALSE)</f>
        <v>42312</v>
      </c>
      <c r="G1560" s="45">
        <f t="shared" si="113"/>
        <v>44138</v>
      </c>
      <c r="H1560" s="46" t="str">
        <f>VLOOKUP(C1560,[1]業者一覧!_xlnm.Database,12,FALSE)</f>
        <v>溝上 泰樹</v>
      </c>
      <c r="I1560" s="46" t="str">
        <f>VLOOKUP(C1560,[1]業者一覧!_xlnm.Database,13,FALSE)</f>
        <v>ﾐｿﾞｶﾐｺｳｷﾞｮｳ</v>
      </c>
      <c r="J1560" s="29" t="str">
        <f>VLOOKUP(C1560,[1]業者一覧!_xlnm.Database,16,FALSE)</f>
        <v>835-0135</v>
      </c>
      <c r="K1560" s="43" t="str">
        <f>VLOOKUP(C1560,[1]業者一覧!_xlnm.Database,17,FALSE)</f>
        <v>福岡県みやま市高田町竹飯2887-3</v>
      </c>
      <c r="L1560" s="47" t="str">
        <f>VLOOKUP(C1560,[1]業者一覧!_xlnm.Database,18,FALSE)</f>
        <v>0944-67-3555</v>
      </c>
      <c r="M1560" s="48" t="str">
        <f>VLOOKUP(C1560,[1]業者一覧!_xlnm.Database,19,FALSE)</f>
        <v>佐外</v>
      </c>
      <c r="N1560" s="49"/>
      <c r="O1560" s="50"/>
      <c r="P1560" s="50"/>
      <c r="Q1560" s="50"/>
      <c r="R1560" s="51"/>
      <c r="S1560" s="52" t="s">
        <v>38</v>
      </c>
      <c r="T1560" s="50" t="s">
        <v>38</v>
      </c>
      <c r="U1560" s="50" t="s">
        <v>38</v>
      </c>
      <c r="V1560" s="50" t="s">
        <v>38</v>
      </c>
      <c r="W1560" s="51"/>
      <c r="X1560" s="53"/>
      <c r="Y1560" s="52" t="s">
        <v>38</v>
      </c>
      <c r="Z1560" s="50" t="s">
        <v>38</v>
      </c>
      <c r="AA1560" s="50" t="s">
        <v>38</v>
      </c>
      <c r="AB1560" s="50"/>
      <c r="AC1560" s="51" t="s">
        <v>38</v>
      </c>
      <c r="AD1560" s="54"/>
      <c r="AE1560" s="50"/>
      <c r="AF1560" s="50"/>
      <c r="AG1560" s="51"/>
      <c r="AH1560" s="54" t="s">
        <v>38</v>
      </c>
      <c r="AI1560" s="54"/>
      <c r="AJ1560" s="53"/>
      <c r="AK1560" s="55">
        <f t="shared" si="114"/>
        <v>8</v>
      </c>
      <c r="AL1560" s="56"/>
    </row>
    <row r="1561" spans="1:38" ht="39.75" customHeight="1">
      <c r="A1561" s="22">
        <f>VLOOKUP(C1561,[1]業者一覧!_xlnm.Database,3,FALSE)</f>
        <v>0</v>
      </c>
      <c r="B1561" s="22">
        <f>VLOOKUP(C1561,[1]業者一覧!_xlnm.Database,11,FALSE)</f>
        <v>1</v>
      </c>
      <c r="C1561" s="23">
        <v>174711</v>
      </c>
      <c r="D1561" s="42" t="str">
        <f t="shared" si="111"/>
        <v>04101174711</v>
      </c>
      <c r="E1561" s="43" t="str">
        <f>VLOOKUP(C1561,[1]業者一覧!_xlnm.Database,2,FALSE)</f>
        <v>光武建機㈲</v>
      </c>
      <c r="F1561" s="44">
        <f>VLOOKUP(C1561,[1]業者一覧!_xlnm.Database,4,FALSE)</f>
        <v>43415</v>
      </c>
      <c r="G1561" s="45">
        <f t="shared" si="113"/>
        <v>45240</v>
      </c>
      <c r="H1561" s="46" t="str">
        <f>VLOOKUP(C1561,[1]業者一覧!_xlnm.Database,12,FALSE)</f>
        <v>光武 良弘</v>
      </c>
      <c r="I1561" s="46" t="str">
        <f>VLOOKUP(C1561,[1]業者一覧!_xlnm.Database,13,FALSE)</f>
        <v>ﾐﾂﾀｹｹﾝｷ</v>
      </c>
      <c r="J1561" s="29" t="str">
        <f>VLOOKUP(C1561,[1]業者一覧!_xlnm.Database,16,FALSE)</f>
        <v>849-0932</v>
      </c>
      <c r="K1561" s="43" t="str">
        <f>VLOOKUP(C1561,[1]業者一覧!_xlnm.Database,17,FALSE)</f>
        <v>佐賀県佐賀市鍋島町大字八戸溝1690-3</v>
      </c>
      <c r="L1561" s="47" t="str">
        <f>VLOOKUP(C1561,[1]業者一覧!_xlnm.Database,18,FALSE)</f>
        <v>0952-33-1635</v>
      </c>
      <c r="M1561" s="48" t="str">
        <f>VLOOKUP(C1561,[1]業者一覧!_xlnm.Database,19,FALSE)</f>
        <v>佐内</v>
      </c>
      <c r="N1561" s="54" t="s">
        <v>40</v>
      </c>
      <c r="O1561" s="50" t="s">
        <v>40</v>
      </c>
      <c r="P1561" s="50" t="s">
        <v>40</v>
      </c>
      <c r="Q1561" s="50" t="s">
        <v>40</v>
      </c>
      <c r="R1561" s="51" t="s">
        <v>40</v>
      </c>
      <c r="S1561" s="52" t="s">
        <v>40</v>
      </c>
      <c r="T1561" s="50" t="s">
        <v>40</v>
      </c>
      <c r="U1561" s="50" t="s">
        <v>40</v>
      </c>
      <c r="V1561" s="50" t="s">
        <v>40</v>
      </c>
      <c r="W1561" s="51" t="s">
        <v>40</v>
      </c>
      <c r="X1561" s="53"/>
      <c r="Y1561" s="52" t="s">
        <v>40</v>
      </c>
      <c r="Z1561" s="50" t="s">
        <v>40</v>
      </c>
      <c r="AA1561" s="50" t="s">
        <v>40</v>
      </c>
      <c r="AB1561" s="50" t="s">
        <v>40</v>
      </c>
      <c r="AC1561" s="51" t="s">
        <v>40</v>
      </c>
      <c r="AD1561" s="54" t="s">
        <v>40</v>
      </c>
      <c r="AE1561" s="50"/>
      <c r="AF1561" s="50" t="s">
        <v>40</v>
      </c>
      <c r="AG1561" s="51" t="s">
        <v>40</v>
      </c>
      <c r="AH1561" s="54" t="s">
        <v>38</v>
      </c>
      <c r="AI1561" s="54"/>
      <c r="AJ1561" s="53"/>
      <c r="AK1561" s="55">
        <f t="shared" si="114"/>
        <v>18</v>
      </c>
      <c r="AL1561" s="56"/>
    </row>
    <row r="1562" spans="1:38" ht="37.5" customHeight="1">
      <c r="A1562" s="22">
        <f>VLOOKUP(C1562,[1]業者一覧!_xlnm.Database,3,FALSE)</f>
        <v>0</v>
      </c>
      <c r="B1562" s="22">
        <f>VLOOKUP(C1562,[1]業者一覧!_xlnm.Database,11,FALSE)</f>
        <v>1</v>
      </c>
      <c r="C1562" s="23">
        <v>44122</v>
      </c>
      <c r="D1562" s="42" t="str">
        <f t="shared" si="111"/>
        <v>04101044122</v>
      </c>
      <c r="E1562" s="43" t="str">
        <f>VLOOKUP(C1562,[1]業者一覧!_xlnm.Database,2,FALSE)</f>
        <v>㈲みづま管理社</v>
      </c>
      <c r="F1562" s="44">
        <f>VLOOKUP(C1562,[1]業者一覧!_xlnm.Database,4,FALSE)</f>
        <v>42165</v>
      </c>
      <c r="G1562" s="45">
        <f t="shared" si="113"/>
        <v>43991</v>
      </c>
      <c r="H1562" s="46" t="str">
        <f>VLOOKUP(C1562,[1]業者一覧!_xlnm.Database,12,FALSE)</f>
        <v>中村 道子</v>
      </c>
      <c r="I1562" s="46" t="str">
        <f>VLOOKUP(C1562,[1]業者一覧!_xlnm.Database,13,FALSE)</f>
        <v>ﾐﾂﾞﾏｶﾝﾘｼｬ</v>
      </c>
      <c r="J1562" s="29" t="str">
        <f>VLOOKUP(C1562,[1]業者一覧!_xlnm.Database,16,FALSE)</f>
        <v>830-0111</v>
      </c>
      <c r="K1562" s="43" t="str">
        <f>VLOOKUP(C1562,[1]業者一覧!_xlnm.Database,17,FALSE)</f>
        <v>福岡県久留米市三潴町西牟田4405-3</v>
      </c>
      <c r="L1562" s="47" t="str">
        <f>VLOOKUP(C1562,[1]業者一覧!_xlnm.Database,18,FALSE)</f>
        <v>0942-53-0329</v>
      </c>
      <c r="M1562" s="48" t="str">
        <f>VLOOKUP(C1562,[1]業者一覧!_xlnm.Database,19,FALSE)</f>
        <v>佐外</v>
      </c>
      <c r="N1562" s="49" t="s">
        <v>38</v>
      </c>
      <c r="O1562" s="50" t="s">
        <v>38</v>
      </c>
      <c r="P1562" s="50" t="s">
        <v>38</v>
      </c>
      <c r="Q1562" s="50"/>
      <c r="R1562" s="51"/>
      <c r="S1562" s="52" t="s">
        <v>38</v>
      </c>
      <c r="T1562" s="50" t="s">
        <v>38</v>
      </c>
      <c r="U1562" s="50" t="s">
        <v>38</v>
      </c>
      <c r="V1562" s="50" t="s">
        <v>38</v>
      </c>
      <c r="W1562" s="51" t="s">
        <v>38</v>
      </c>
      <c r="X1562" s="53"/>
      <c r="Y1562" s="52" t="s">
        <v>38</v>
      </c>
      <c r="Z1562" s="50" t="s">
        <v>38</v>
      </c>
      <c r="AA1562" s="50" t="s">
        <v>38</v>
      </c>
      <c r="AB1562" s="50"/>
      <c r="AC1562" s="51" t="s">
        <v>38</v>
      </c>
      <c r="AD1562" s="54"/>
      <c r="AE1562" s="50"/>
      <c r="AF1562" s="50"/>
      <c r="AG1562" s="51"/>
      <c r="AH1562" s="54" t="s">
        <v>38</v>
      </c>
      <c r="AI1562" s="54"/>
      <c r="AJ1562" s="53"/>
      <c r="AK1562" s="55">
        <f t="shared" si="114"/>
        <v>12</v>
      </c>
      <c r="AL1562" s="56"/>
    </row>
    <row r="1563" spans="1:38" ht="37.5" customHeight="1">
      <c r="A1563" s="22">
        <f>VLOOKUP(C1563,[1]業者一覧!_xlnm.Database,3,FALSE)</f>
        <v>0</v>
      </c>
      <c r="B1563" s="22">
        <f>VLOOKUP(C1563,[1]業者一覧!_xlnm.Database,11,FALSE)</f>
        <v>3</v>
      </c>
      <c r="C1563" s="23">
        <v>129207</v>
      </c>
      <c r="D1563" s="42" t="str">
        <f t="shared" si="111"/>
        <v>04103129207</v>
      </c>
      <c r="E1563" s="43" t="str">
        <f>VLOOKUP(C1563,[1]業者一覧!_xlnm.Database,2,FALSE)</f>
        <v>光安 崇貴</v>
      </c>
      <c r="F1563" s="44">
        <f>VLOOKUP(C1563,[1]業者一覧!_xlnm.Database,4,FALSE)</f>
        <v>42583</v>
      </c>
      <c r="G1563" s="45">
        <f t="shared" si="113"/>
        <v>44408</v>
      </c>
      <c r="H1563" s="46" t="str">
        <f>VLOOKUP(C1563,[1]業者一覧!_xlnm.Database,12,FALSE)</f>
        <v>光安 崇貴</v>
      </c>
      <c r="I1563" s="46" t="str">
        <f>VLOOKUP(C1563,[1]業者一覧!_xlnm.Database,13,FALSE)</f>
        <v>ﾐﾂﾔｽﾀｶｷ</v>
      </c>
      <c r="J1563" s="29">
        <f>VLOOKUP(C1563,[1]業者一覧!_xlnm.Database,16,FALSE)</f>
        <v>8300027</v>
      </c>
      <c r="K1563" s="43" t="str">
        <f>VLOOKUP(C1563,[1]業者一覧!_xlnm.Database,17,FALSE)</f>
        <v>佐賀県三養基郡みやき町大字白壁4066-17</v>
      </c>
      <c r="L1563" s="47" t="str">
        <f>VLOOKUP(C1563,[1]業者一覧!_xlnm.Database,18,FALSE)</f>
        <v>0942-89-4477</v>
      </c>
      <c r="M1563" s="48" t="str">
        <f>VLOOKUP(C1563,[1]業者一覧!_xlnm.Database,19,FALSE)</f>
        <v>鳥内</v>
      </c>
      <c r="N1563" s="49" t="s">
        <v>38</v>
      </c>
      <c r="O1563" s="50" t="s">
        <v>38</v>
      </c>
      <c r="P1563" s="50"/>
      <c r="Q1563" s="50"/>
      <c r="R1563" s="51"/>
      <c r="S1563" s="52" t="s">
        <v>38</v>
      </c>
      <c r="T1563" s="50" t="s">
        <v>38</v>
      </c>
      <c r="U1563" s="50" t="s">
        <v>38</v>
      </c>
      <c r="V1563" s="50" t="s">
        <v>38</v>
      </c>
      <c r="W1563" s="51"/>
      <c r="X1563" s="53"/>
      <c r="Y1563" s="52"/>
      <c r="Z1563" s="50" t="s">
        <v>38</v>
      </c>
      <c r="AA1563" s="50" t="s">
        <v>38</v>
      </c>
      <c r="AB1563" s="50"/>
      <c r="AC1563" s="51" t="s">
        <v>38</v>
      </c>
      <c r="AD1563" s="54"/>
      <c r="AE1563" s="50"/>
      <c r="AF1563" s="50"/>
      <c r="AG1563" s="51"/>
      <c r="AH1563" s="54" t="s">
        <v>38</v>
      </c>
      <c r="AI1563" s="54"/>
      <c r="AJ1563" s="53"/>
      <c r="AK1563" s="55">
        <f t="shared" si="114"/>
        <v>9</v>
      </c>
      <c r="AL1563" s="56"/>
    </row>
    <row r="1564" spans="1:38" ht="37.5" customHeight="1">
      <c r="A1564" s="22">
        <f>VLOOKUP(C1564,[1]業者一覧!_xlnm.Database,3,FALSE)</f>
        <v>0</v>
      </c>
      <c r="B1564" s="22">
        <f>VLOOKUP(C1564,[1]業者一覧!_xlnm.Database,11,FALSE)</f>
        <v>1</v>
      </c>
      <c r="C1564" s="23">
        <v>6009</v>
      </c>
      <c r="D1564" s="42" t="str">
        <f>0&amp;41&amp;A1564&amp;B1564&amp;VLOOKUP(C1564,桁合わせ,2)&amp;C1564</f>
        <v>04101006009</v>
      </c>
      <c r="E1564" s="43" t="str">
        <f>VLOOKUP(C1564,[1]業者一覧!_xlnm.Database,2,FALSE)</f>
        <v>ミドリ環境保全㈱</v>
      </c>
      <c r="F1564" s="44">
        <f>VLOOKUP(C1564,[1]業者一覧!_xlnm.Database,4,FALSE)</f>
        <v>43622</v>
      </c>
      <c r="G1564" s="45">
        <f>EDATE(F1564,60)-1</f>
        <v>45448</v>
      </c>
      <c r="H1564" s="46" t="str">
        <f>VLOOKUP(C1564,[1]業者一覧!_xlnm.Database,12,FALSE)</f>
        <v>石田　寿子</v>
      </c>
      <c r="I1564" s="46" t="str">
        <f>VLOOKUP(C1564,[1]業者一覧!_xlnm.Database,13,FALSE)</f>
        <v>ﾐﾄﾞﾘｶﾝｷｮｳﾎｾﾞﾝ</v>
      </c>
      <c r="J1564" s="29">
        <f>VLOOKUP(C1564,[1]業者一覧!_xlnm.Database,16,FALSE)</f>
        <v>8490932</v>
      </c>
      <c r="K1564" s="43" t="str">
        <f>VLOOKUP(C1564,[1]業者一覧!_xlnm.Database,17,FALSE)</f>
        <v>佐賀県佐賀市鍋島町大字八戸溝1700-1</v>
      </c>
      <c r="L1564" s="47" t="str">
        <f>VLOOKUP(C1564,[1]業者一覧!_xlnm.Database,18,FALSE)</f>
        <v>0952-33-2225</v>
      </c>
      <c r="M1564" s="48" t="str">
        <f>VLOOKUP(C1564,[1]業者一覧!_xlnm.Database,19,FALSE)</f>
        <v>佐内</v>
      </c>
      <c r="N1564" s="49" t="s">
        <v>40</v>
      </c>
      <c r="O1564" s="50" t="s">
        <v>40</v>
      </c>
      <c r="P1564" s="50" t="s">
        <v>40</v>
      </c>
      <c r="Q1564" s="50" t="s">
        <v>40</v>
      </c>
      <c r="R1564" s="51" t="s">
        <v>40</v>
      </c>
      <c r="S1564" s="52" t="s">
        <v>40</v>
      </c>
      <c r="T1564" s="50" t="s">
        <v>40</v>
      </c>
      <c r="U1564" s="50" t="s">
        <v>40</v>
      </c>
      <c r="V1564" s="50" t="s">
        <v>40</v>
      </c>
      <c r="W1564" s="51" t="s">
        <v>40</v>
      </c>
      <c r="X1564" s="53"/>
      <c r="Y1564" s="52" t="s">
        <v>40</v>
      </c>
      <c r="Z1564" s="50" t="s">
        <v>40</v>
      </c>
      <c r="AA1564" s="50" t="s">
        <v>40</v>
      </c>
      <c r="AB1564" s="50" t="s">
        <v>40</v>
      </c>
      <c r="AC1564" s="51" t="s">
        <v>40</v>
      </c>
      <c r="AD1564" s="54" t="s">
        <v>40</v>
      </c>
      <c r="AE1564" s="50"/>
      <c r="AF1564" s="50" t="s">
        <v>40</v>
      </c>
      <c r="AG1564" s="51" t="s">
        <v>40</v>
      </c>
      <c r="AH1564" s="54" t="s">
        <v>38</v>
      </c>
      <c r="AI1564" s="54" t="s">
        <v>40</v>
      </c>
      <c r="AJ1564" s="53"/>
      <c r="AK1564" s="55">
        <f>COUNTA(N1564:AG1564)</f>
        <v>18</v>
      </c>
      <c r="AL1564" s="56"/>
    </row>
    <row r="1565" spans="1:38" ht="37.5" customHeight="1">
      <c r="A1565" s="22">
        <f>VLOOKUP(C1565,[1]業者一覧!_xlnm.Database,3,FALSE)</f>
        <v>0</v>
      </c>
      <c r="B1565" s="22">
        <f>VLOOKUP(C1565,[1]業者一覧!_xlnm.Database,11,FALSE)</f>
        <v>1</v>
      </c>
      <c r="C1565" s="23">
        <v>196814</v>
      </c>
      <c r="D1565" s="42" t="str">
        <f t="shared" si="111"/>
        <v>04101196814</v>
      </c>
      <c r="E1565" s="43" t="str">
        <f>VLOOKUP(C1565,[1]業者一覧!_xlnm.Database,2,FALSE)</f>
        <v>港　忠司</v>
      </c>
      <c r="F1565" s="44">
        <f>VLOOKUP(C1565,[1]業者一覧!_xlnm.Database,4,FALSE)</f>
        <v>43733</v>
      </c>
      <c r="G1565" s="45">
        <f t="shared" si="113"/>
        <v>45559</v>
      </c>
      <c r="H1565" s="46" t="str">
        <f>VLOOKUP(C1565,[1]業者一覧!_xlnm.Database,12,FALSE)</f>
        <v>港　忠司</v>
      </c>
      <c r="I1565" s="46" t="str">
        <f>VLOOKUP(C1565,[1]業者一覧!_xlnm.Database,13,FALSE)</f>
        <v>ﾐﾅﾄﾀﾀﾞｼ</v>
      </c>
      <c r="J1565" s="29">
        <f>VLOOKUP(C1565,[1]業者一覧!_xlnm.Database,16,FALSE)</f>
        <v>8594536</v>
      </c>
      <c r="K1565" s="43" t="str">
        <f>VLOOKUP(C1565,[1]業者一覧!_xlnm.Database,17,FALSE)</f>
        <v>長崎県松浦市調川町下免字江口89-26</v>
      </c>
      <c r="L1565" s="47" t="str">
        <f>VLOOKUP(C1565,[1]業者一覧!_xlnm.Database,18,FALSE)</f>
        <v>0956-80-8383</v>
      </c>
      <c r="M1565" s="48" t="str">
        <f>VLOOKUP(C1565,[1]業者一覧!_xlnm.Database,19,FALSE)</f>
        <v>佐外</v>
      </c>
      <c r="N1565" s="49"/>
      <c r="O1565" s="50"/>
      <c r="P1565" s="50"/>
      <c r="Q1565" s="50"/>
      <c r="R1565" s="51"/>
      <c r="S1565" s="52" t="s">
        <v>40</v>
      </c>
      <c r="T1565" s="50" t="s">
        <v>40</v>
      </c>
      <c r="U1565" s="50" t="s">
        <v>40</v>
      </c>
      <c r="V1565" s="50" t="s">
        <v>40</v>
      </c>
      <c r="W1565" s="51"/>
      <c r="X1565" s="53"/>
      <c r="Y1565" s="52"/>
      <c r="Z1565" s="50" t="s">
        <v>40</v>
      </c>
      <c r="AA1565" s="50" t="s">
        <v>40</v>
      </c>
      <c r="AB1565" s="50"/>
      <c r="AC1565" s="51" t="s">
        <v>40</v>
      </c>
      <c r="AD1565" s="54"/>
      <c r="AE1565" s="50"/>
      <c r="AF1565" s="50"/>
      <c r="AG1565" s="51"/>
      <c r="AH1565" s="54"/>
      <c r="AI1565" s="54"/>
      <c r="AJ1565" s="53"/>
      <c r="AK1565" s="55">
        <f t="shared" si="114"/>
        <v>7</v>
      </c>
      <c r="AL1565" s="56"/>
    </row>
    <row r="1566" spans="1:38" ht="37.5" customHeight="1">
      <c r="A1566" s="63">
        <f>VLOOKUP(C1566,[1]業者一覧!_xlnm.Database,3,FALSE)</f>
        <v>0</v>
      </c>
      <c r="B1566" s="63">
        <f>VLOOKUP(C1566,[1]業者一覧!_xlnm.Database,11,FALSE)</f>
        <v>1</v>
      </c>
      <c r="C1566" s="81">
        <v>35690</v>
      </c>
      <c r="D1566" s="82" t="str">
        <f t="shared" si="111"/>
        <v>04101035690</v>
      </c>
      <c r="E1566" s="83" t="str">
        <f>VLOOKUP(C1566,[1]業者一覧!_xlnm.Database,2,FALSE)</f>
        <v>ミナミ金属㈱</v>
      </c>
      <c r="F1566" s="84">
        <f>VLOOKUP(C1566,[1]業者一覧!_xlnm.Database,4,FALSE)</f>
        <v>42512</v>
      </c>
      <c r="G1566" s="85">
        <f>EDATE(F1566,84)-1</f>
        <v>45067</v>
      </c>
      <c r="H1566" s="86" t="str">
        <f>VLOOKUP(C1566,[1]業者一覧!_xlnm.Database,12,FALSE)</f>
        <v>岡村 昇</v>
      </c>
      <c r="I1566" s="86" t="str">
        <f>VLOOKUP(C1566,[1]業者一覧!_xlnm.Database,13,FALSE)</f>
        <v>ﾐﾅﾐｷﾝｿﾞｸ</v>
      </c>
      <c r="J1566" s="70">
        <f>VLOOKUP(C1566,[1]業者一覧!_xlnm.Database,16,FALSE)</f>
        <v>9200377</v>
      </c>
      <c r="K1566" s="83" t="str">
        <f>VLOOKUP(C1566,[1]業者一覧!_xlnm.Database,17,FALSE)</f>
        <v>石川県金沢市打木町東1426</v>
      </c>
      <c r="L1566" s="87" t="str">
        <f>VLOOKUP(C1566,[1]業者一覧!_xlnm.Database,18,FALSE)</f>
        <v>076-269-1800</v>
      </c>
      <c r="M1566" s="88" t="str">
        <f>VLOOKUP(C1566,[1]業者一覧!_xlnm.Database,19,FALSE)</f>
        <v>佐外</v>
      </c>
      <c r="N1566" s="89"/>
      <c r="O1566" s="90" t="s">
        <v>38</v>
      </c>
      <c r="P1566" s="90" t="s">
        <v>38</v>
      </c>
      <c r="Q1566" s="90"/>
      <c r="R1566" s="91"/>
      <c r="S1566" s="92" t="s">
        <v>38</v>
      </c>
      <c r="T1566" s="90" t="s">
        <v>38</v>
      </c>
      <c r="U1566" s="90" t="s">
        <v>38</v>
      </c>
      <c r="V1566" s="90" t="s">
        <v>38</v>
      </c>
      <c r="W1566" s="91"/>
      <c r="X1566" s="93"/>
      <c r="Y1566" s="92"/>
      <c r="Z1566" s="90" t="s">
        <v>38</v>
      </c>
      <c r="AA1566" s="90" t="s">
        <v>38</v>
      </c>
      <c r="AB1566" s="90"/>
      <c r="AC1566" s="91" t="s">
        <v>38</v>
      </c>
      <c r="AD1566" s="94"/>
      <c r="AE1566" s="90"/>
      <c r="AF1566" s="90"/>
      <c r="AG1566" s="91"/>
      <c r="AH1566" s="94" t="s">
        <v>38</v>
      </c>
      <c r="AI1566" s="94"/>
      <c r="AJ1566" s="93"/>
      <c r="AK1566" s="95">
        <f t="shared" si="114"/>
        <v>9</v>
      </c>
      <c r="AL1566" s="96"/>
    </row>
    <row r="1567" spans="1:38" ht="37.5" customHeight="1">
      <c r="A1567" s="22">
        <f>VLOOKUP(C1567,[1]業者一覧!_xlnm.Database,3,FALSE)</f>
        <v>0</v>
      </c>
      <c r="B1567" s="22">
        <f>VLOOKUP(C1567,[1]業者一覧!_xlnm.Database,11,FALSE)</f>
        <v>6</v>
      </c>
      <c r="C1567" s="23">
        <v>126229</v>
      </c>
      <c r="D1567" s="42" t="str">
        <f t="shared" si="111"/>
        <v>04106126229</v>
      </c>
      <c r="E1567" s="43" t="str">
        <f>VLOOKUP(C1567,[1]業者一覧!_xlnm.Database,2,FALSE)</f>
        <v>㈲ミナミ水工</v>
      </c>
      <c r="F1567" s="44">
        <f>VLOOKUP(C1567,[1]業者一覧!_xlnm.Database,4,FALSE)</f>
        <v>42458</v>
      </c>
      <c r="G1567" s="45">
        <f t="shared" ref="G1567:G1623" si="115">EDATE(F1567,60)-1</f>
        <v>44283</v>
      </c>
      <c r="H1567" s="46" t="str">
        <f>VLOOKUP(C1567,[1]業者一覧!_xlnm.Database,12,FALSE)</f>
        <v>池田 悟</v>
      </c>
      <c r="I1567" s="46" t="str">
        <f>VLOOKUP(C1567,[1]業者一覧!_xlnm.Database,13,FALSE)</f>
        <v>ﾐﾅﾐｽｲｺｳ</v>
      </c>
      <c r="J1567" s="29">
        <f>VLOOKUP(C1567,[1]業者一覧!_xlnm.Database,16,FALSE)</f>
        <v>8480007</v>
      </c>
      <c r="K1567" s="43" t="str">
        <f>VLOOKUP(C1567,[1]業者一覧!_xlnm.Database,17,FALSE)</f>
        <v>佐賀県伊万里市南波多町井手野2959-5</v>
      </c>
      <c r="L1567" s="47" t="str">
        <f>VLOOKUP(C1567,[1]業者一覧!_xlnm.Database,18,FALSE)</f>
        <v>0955-24-2935</v>
      </c>
      <c r="M1567" s="48" t="str">
        <f>VLOOKUP(C1567,[1]業者一覧!_xlnm.Database,19,FALSE)</f>
        <v>伊内</v>
      </c>
      <c r="N1567" s="49"/>
      <c r="O1567" s="50" t="s">
        <v>39</v>
      </c>
      <c r="P1567" s="50"/>
      <c r="Q1567" s="50"/>
      <c r="R1567" s="51"/>
      <c r="S1567" s="52" t="s">
        <v>38</v>
      </c>
      <c r="T1567" s="50"/>
      <c r="U1567" s="50"/>
      <c r="V1567" s="50"/>
      <c r="W1567" s="51"/>
      <c r="X1567" s="53"/>
      <c r="Y1567" s="52"/>
      <c r="Z1567" s="50" t="s">
        <v>38</v>
      </c>
      <c r="AA1567" s="50" t="s">
        <v>38</v>
      </c>
      <c r="AB1567" s="50"/>
      <c r="AC1567" s="51" t="s">
        <v>38</v>
      </c>
      <c r="AD1567" s="54"/>
      <c r="AE1567" s="50"/>
      <c r="AF1567" s="50"/>
      <c r="AG1567" s="51"/>
      <c r="AH1567" s="54"/>
      <c r="AI1567" s="54"/>
      <c r="AJ1567" s="53"/>
      <c r="AK1567" s="55">
        <f t="shared" si="114"/>
        <v>5</v>
      </c>
      <c r="AL1567" s="56" t="s">
        <v>43</v>
      </c>
    </row>
    <row r="1568" spans="1:38" ht="37.5" customHeight="1">
      <c r="A1568" s="22">
        <f>VLOOKUP(C1568,[1]業者一覧!_xlnm.Database,3,FALSE)</f>
        <v>0</v>
      </c>
      <c r="B1568" s="22">
        <f>VLOOKUP(C1568,[1]業者一覧!_xlnm.Database,11,FALSE)</f>
        <v>3</v>
      </c>
      <c r="C1568" s="23">
        <v>30528</v>
      </c>
      <c r="D1568" s="42" t="str">
        <f t="shared" si="111"/>
        <v>04103030528</v>
      </c>
      <c r="E1568" s="43" t="str">
        <f>VLOOKUP(C1568,[1]業者一覧!_xlnm.Database,2,FALSE)</f>
        <v>㈱南日本環境センター</v>
      </c>
      <c r="F1568" s="44">
        <f>VLOOKUP(C1568,[1]業者一覧!_xlnm.Database,4,FALSE)</f>
        <v>41909</v>
      </c>
      <c r="G1568" s="45">
        <f t="shared" si="115"/>
        <v>43734</v>
      </c>
      <c r="H1568" s="46" t="str">
        <f>VLOOKUP(C1568,[1]業者一覧!_xlnm.Database,12,FALSE)</f>
        <v>蓑田　章</v>
      </c>
      <c r="I1568" s="46" t="str">
        <f>VLOOKUP(C1568,[1]業者一覧!_xlnm.Database,13,FALSE)</f>
        <v>ﾐﾅﾐﾆﾎﾝｶﾝｷｮｳｾﾝﾀｰ</v>
      </c>
      <c r="J1568" s="29">
        <f>VLOOKUP(C1568,[1]業者一覧!_xlnm.Database,16,FALSE)</f>
        <v>8820882</v>
      </c>
      <c r="K1568" s="43" t="str">
        <f>VLOOKUP(C1568,[1]業者一覧!_xlnm.Database,17,FALSE)</f>
        <v>宮崎県延岡市小野町4138-1</v>
      </c>
      <c r="L1568" s="47" t="str">
        <f>VLOOKUP(C1568,[1]業者一覧!_xlnm.Database,18,FALSE)</f>
        <v>0982-22-3311</v>
      </c>
      <c r="M1568" s="48" t="str">
        <f>VLOOKUP(C1568,[1]業者一覧!_xlnm.Database,19,FALSE)</f>
        <v>鳥外</v>
      </c>
      <c r="N1568" s="49" t="s">
        <v>38</v>
      </c>
      <c r="O1568" s="50" t="s">
        <v>38</v>
      </c>
      <c r="P1568" s="50" t="s">
        <v>38</v>
      </c>
      <c r="Q1568" s="50" t="s">
        <v>38</v>
      </c>
      <c r="R1568" s="51" t="s">
        <v>38</v>
      </c>
      <c r="S1568" s="52" t="s">
        <v>38</v>
      </c>
      <c r="T1568" s="50" t="s">
        <v>38</v>
      </c>
      <c r="U1568" s="50" t="s">
        <v>38</v>
      </c>
      <c r="V1568" s="50" t="s">
        <v>38</v>
      </c>
      <c r="W1568" s="51" t="s">
        <v>38</v>
      </c>
      <c r="X1568" s="53"/>
      <c r="Y1568" s="52" t="s">
        <v>38</v>
      </c>
      <c r="Z1568" s="50" t="s">
        <v>38</v>
      </c>
      <c r="AA1568" s="50" t="s">
        <v>38</v>
      </c>
      <c r="AB1568" s="50"/>
      <c r="AC1568" s="51" t="s">
        <v>38</v>
      </c>
      <c r="AD1568" s="54"/>
      <c r="AE1568" s="50"/>
      <c r="AF1568" s="50"/>
      <c r="AG1568" s="51"/>
      <c r="AH1568" s="54" t="s">
        <v>38</v>
      </c>
      <c r="AI1568" s="54"/>
      <c r="AJ1568" s="53"/>
      <c r="AK1568" s="55">
        <f t="shared" si="114"/>
        <v>14</v>
      </c>
      <c r="AL1568" s="100"/>
    </row>
    <row r="1569" spans="1:40" ht="37.5" customHeight="1">
      <c r="A1569" s="22">
        <f>VLOOKUP(C1569,[1]業者一覧!_xlnm.Database,3,FALSE)</f>
        <v>0</v>
      </c>
      <c r="B1569" s="22">
        <f>VLOOKUP(C1569,[1]業者一覧!_xlnm.Database,11,FALSE)</f>
        <v>1</v>
      </c>
      <c r="C1569" s="23">
        <v>154529</v>
      </c>
      <c r="D1569" s="42" t="str">
        <f t="shared" si="111"/>
        <v>04101154529</v>
      </c>
      <c r="E1569" s="43" t="str">
        <f>VLOOKUP(C1569,[1]業者一覧!_xlnm.Database,2,FALSE)</f>
        <v>ミナミ福岡産業㈱</v>
      </c>
      <c r="F1569" s="44">
        <f>VLOOKUP(C1569,[1]業者一覧!_xlnm.Database,4,FALSE)</f>
        <v>42688</v>
      </c>
      <c r="G1569" s="45">
        <f t="shared" si="115"/>
        <v>44513</v>
      </c>
      <c r="H1569" s="46" t="str">
        <f>VLOOKUP(C1569,[1]業者一覧!_xlnm.Database,12,FALSE)</f>
        <v>佐々木 偉</v>
      </c>
      <c r="I1569" s="46" t="str">
        <f>VLOOKUP(C1569,[1]業者一覧!_xlnm.Database,13,FALSE)</f>
        <v>ﾐﾅﾐﾌｸｵｶｻﾝｷﾞｮｳ</v>
      </c>
      <c r="J1569" s="29">
        <f>VLOOKUP(C1569,[1]業者一覧!_xlnm.Database,16,FALSE)</f>
        <v>8820882</v>
      </c>
      <c r="K1569" s="43" t="str">
        <f>VLOOKUP(C1569,[1]業者一覧!_xlnm.Database,17,FALSE)</f>
        <v>福岡県筑紫郡那珂川町西隈2-7-18</v>
      </c>
      <c r="L1569" s="47" t="str">
        <f>VLOOKUP(C1569,[1]業者一覧!_xlnm.Database,18,FALSE)</f>
        <v>092-954-2558</v>
      </c>
      <c r="M1569" s="48" t="str">
        <f>VLOOKUP(C1569,[1]業者一覧!_xlnm.Database,19,FALSE)</f>
        <v>佐外</v>
      </c>
      <c r="N1569" s="49" t="s">
        <v>38</v>
      </c>
      <c r="O1569" s="50"/>
      <c r="P1569" s="50" t="s">
        <v>38</v>
      </c>
      <c r="Q1569" s="50"/>
      <c r="R1569" s="51"/>
      <c r="S1569" s="52" t="s">
        <v>38</v>
      </c>
      <c r="T1569" s="50" t="s">
        <v>38</v>
      </c>
      <c r="U1569" s="50" t="s">
        <v>38</v>
      </c>
      <c r="V1569" s="50" t="s">
        <v>38</v>
      </c>
      <c r="W1569" s="51"/>
      <c r="X1569" s="53"/>
      <c r="Y1569" s="52" t="s">
        <v>38</v>
      </c>
      <c r="Z1569" s="50" t="s">
        <v>38</v>
      </c>
      <c r="AA1569" s="50" t="s">
        <v>38</v>
      </c>
      <c r="AB1569" s="50"/>
      <c r="AC1569" s="51" t="s">
        <v>38</v>
      </c>
      <c r="AD1569" s="54"/>
      <c r="AE1569" s="50"/>
      <c r="AF1569" s="50"/>
      <c r="AG1569" s="51"/>
      <c r="AH1569" s="54" t="s">
        <v>38</v>
      </c>
      <c r="AI1569" s="54"/>
      <c r="AJ1569" s="53"/>
      <c r="AK1569" s="55">
        <f t="shared" si="114"/>
        <v>10</v>
      </c>
      <c r="AL1569" s="56"/>
    </row>
    <row r="1570" spans="1:40" ht="37.5" customHeight="1">
      <c r="A1570" s="22">
        <f>VLOOKUP(C1570,[1]業者一覧!_xlnm.Database,3,FALSE)</f>
        <v>0</v>
      </c>
      <c r="B1570" s="22">
        <f>VLOOKUP(C1570,[1]業者一覧!_xlnm.Database,11,FALSE)</f>
        <v>1</v>
      </c>
      <c r="C1570" s="23">
        <v>13649</v>
      </c>
      <c r="D1570" s="42" t="str">
        <f t="shared" ref="D1570:D1633" si="116">0&amp;41&amp;A1570&amp;B1570&amp;VLOOKUP(C1570,桁合わせ,2)&amp;C1570</f>
        <v>04101013649</v>
      </c>
      <c r="E1570" s="43" t="str">
        <f>VLOOKUP(C1570,[1]業者一覧!_xlnm.Database,2,FALSE)</f>
        <v>ミナミ舗装㈱</v>
      </c>
      <c r="F1570" s="44">
        <f>VLOOKUP(C1570,[1]業者一覧!_xlnm.Database,4,FALSE)</f>
        <v>43518</v>
      </c>
      <c r="G1570" s="45">
        <f t="shared" si="115"/>
        <v>45343</v>
      </c>
      <c r="H1570" s="46" t="str">
        <f>VLOOKUP(C1570,[1]業者一覧!_xlnm.Database,12,FALSE)</f>
        <v>西岡 晟夫</v>
      </c>
      <c r="I1570" s="46" t="str">
        <f>VLOOKUP(C1570,[1]業者一覧!_xlnm.Database,13,FALSE)</f>
        <v>ﾐﾅﾐﾎｿｳ</v>
      </c>
      <c r="J1570" s="29" t="str">
        <f>VLOOKUP(C1570,[1]業者一覧!_xlnm.Database,16,FALSE)</f>
        <v>816-0912</v>
      </c>
      <c r="K1570" s="43" t="str">
        <f>VLOOKUP(C1570,[1]業者一覧!_xlnm.Database,17,FALSE)</f>
        <v>福岡県大野城市御笠川3-3-4</v>
      </c>
      <c r="L1570" s="47" t="str">
        <f>VLOOKUP(C1570,[1]業者一覧!_xlnm.Database,18,FALSE)</f>
        <v>092-503-2121</v>
      </c>
      <c r="M1570" s="48" t="str">
        <f>VLOOKUP(C1570,[1]業者一覧!_xlnm.Database,19,FALSE)</f>
        <v>佐外</v>
      </c>
      <c r="N1570" s="49"/>
      <c r="O1570" s="50"/>
      <c r="P1570" s="50"/>
      <c r="Q1570" s="50"/>
      <c r="R1570" s="51"/>
      <c r="S1570" s="52" t="s">
        <v>40</v>
      </c>
      <c r="T1570" s="50"/>
      <c r="U1570" s="50" t="s">
        <v>40</v>
      </c>
      <c r="V1570" s="50"/>
      <c r="W1570" s="51"/>
      <c r="X1570" s="53"/>
      <c r="Y1570" s="52"/>
      <c r="Z1570" s="50" t="s">
        <v>40</v>
      </c>
      <c r="AA1570" s="50" t="s">
        <v>40</v>
      </c>
      <c r="AB1570" s="50"/>
      <c r="AC1570" s="51" t="s">
        <v>40</v>
      </c>
      <c r="AD1570" s="54"/>
      <c r="AE1570" s="50"/>
      <c r="AF1570" s="50"/>
      <c r="AG1570" s="51"/>
      <c r="AH1570" s="54"/>
      <c r="AI1570" s="54"/>
      <c r="AJ1570" s="53"/>
      <c r="AK1570" s="55">
        <f t="shared" si="114"/>
        <v>5</v>
      </c>
      <c r="AL1570" s="56"/>
    </row>
    <row r="1571" spans="1:40" ht="37.5" customHeight="1">
      <c r="A1571" s="22">
        <f>VLOOKUP(C1571,[1]業者一覧!_xlnm.Database,3,FALSE)</f>
        <v>0</v>
      </c>
      <c r="B1571" s="22">
        <f>VLOOKUP(C1571,[1]業者一覧!_xlnm.Database,11,FALSE)</f>
        <v>1</v>
      </c>
      <c r="C1571" s="23">
        <v>26499</v>
      </c>
      <c r="D1571" s="42" t="str">
        <f t="shared" si="116"/>
        <v>04101026499</v>
      </c>
      <c r="E1571" s="43" t="str">
        <f>VLOOKUP(C1571,[1]業者一覧!_xlnm.Database,2,FALSE)</f>
        <v>美祢貨物自動車㈱</v>
      </c>
      <c r="F1571" s="44">
        <f>VLOOKUP(C1571,[1]業者一覧!_xlnm.Database,4,FALSE)</f>
        <v>42037</v>
      </c>
      <c r="G1571" s="45">
        <f t="shared" si="115"/>
        <v>43862</v>
      </c>
      <c r="H1571" s="46" t="str">
        <f>VLOOKUP(C1571,[1]業者一覧!_xlnm.Database,12,FALSE)</f>
        <v>阿座上 卓己</v>
      </c>
      <c r="I1571" s="46" t="str">
        <f>VLOOKUP(C1571,[1]業者一覧!_xlnm.Database,13,FALSE)</f>
        <v>ﾐﾈｶﾓﾂｼﾞﾄﾞｳｼｬ</v>
      </c>
      <c r="J1571" s="29">
        <f>VLOOKUP(C1571,[1]業者一覧!_xlnm.Database,16,FALSE)</f>
        <v>7592222</v>
      </c>
      <c r="K1571" s="43" t="str">
        <f>VLOOKUP(C1571,[1]業者一覧!_xlnm.Database,17,FALSE)</f>
        <v>山口県美祢市伊佐町伊佐3575-3</v>
      </c>
      <c r="L1571" s="47" t="str">
        <f>VLOOKUP(C1571,[1]業者一覧!_xlnm.Database,18,FALSE)</f>
        <v>0837-52-1190</v>
      </c>
      <c r="M1571" s="48" t="str">
        <f>VLOOKUP(C1571,[1]業者一覧!_xlnm.Database,19,FALSE)</f>
        <v>佐外</v>
      </c>
      <c r="N1571" s="49"/>
      <c r="O1571" s="50" t="s">
        <v>38</v>
      </c>
      <c r="P1571" s="50"/>
      <c r="Q1571" s="50"/>
      <c r="R1571" s="51"/>
      <c r="S1571" s="52" t="s">
        <v>38</v>
      </c>
      <c r="T1571" s="50"/>
      <c r="U1571" s="50" t="s">
        <v>38</v>
      </c>
      <c r="V1571" s="50"/>
      <c r="W1571" s="51"/>
      <c r="X1571" s="53"/>
      <c r="Y1571" s="52" t="s">
        <v>38</v>
      </c>
      <c r="Z1571" s="50"/>
      <c r="AA1571" s="50"/>
      <c r="AB1571" s="50"/>
      <c r="AC1571" s="51"/>
      <c r="AD1571" s="54"/>
      <c r="AE1571" s="50"/>
      <c r="AF1571" s="50"/>
      <c r="AG1571" s="51"/>
      <c r="AH1571" s="54"/>
      <c r="AI1571" s="54"/>
      <c r="AJ1571" s="53"/>
      <c r="AK1571" s="55">
        <f t="shared" si="114"/>
        <v>4</v>
      </c>
      <c r="AL1571" s="56"/>
    </row>
    <row r="1572" spans="1:40" ht="37.5" customHeight="1">
      <c r="A1572" s="22">
        <f>VLOOKUP(C1572,[1]業者一覧!_xlnm.Database,3,FALSE)</f>
        <v>0</v>
      </c>
      <c r="B1572" s="22">
        <f>VLOOKUP(C1572,[1]業者一覧!_xlnm.Database,11,FALSE)</f>
        <v>3</v>
      </c>
      <c r="C1572" s="23">
        <v>133098</v>
      </c>
      <c r="D1572" s="42" t="str">
        <f t="shared" si="116"/>
        <v>04103133098</v>
      </c>
      <c r="E1572" s="43" t="str">
        <f>VLOOKUP(C1572,[1]業者一覧!_xlnm.Database,2,FALSE)</f>
        <v>㈲峯商会</v>
      </c>
      <c r="F1572" s="44">
        <f>VLOOKUP(C1572,[1]業者一覧!_xlnm.Database,4,FALSE)</f>
        <v>42955</v>
      </c>
      <c r="G1572" s="45">
        <f t="shared" si="115"/>
        <v>44780</v>
      </c>
      <c r="H1572" s="46" t="str">
        <f>VLOOKUP(C1572,[1]業者一覧!_xlnm.Database,12,FALSE)</f>
        <v>峯 昭博</v>
      </c>
      <c r="I1572" s="46" t="str">
        <f>VLOOKUP(C1572,[1]業者一覧!_xlnm.Database,13,FALSE)</f>
        <v>ﾐﾈｼｮｳｶｲ</v>
      </c>
      <c r="J1572" s="29">
        <f>VLOOKUP(C1572,[1]業者一覧!_xlnm.Database,16,FALSE)</f>
        <v>8110202</v>
      </c>
      <c r="K1572" s="43" t="str">
        <f>VLOOKUP(C1572,[1]業者一覧!_xlnm.Database,17,FALSE)</f>
        <v>福岡県福岡市東区和白4-28-11</v>
      </c>
      <c r="L1572" s="47" t="str">
        <f>VLOOKUP(C1572,[1]業者一覧!_xlnm.Database,18,FALSE)</f>
        <v>092-607-1820</v>
      </c>
      <c r="M1572" s="48" t="str">
        <f>VLOOKUP(C1572,[1]業者一覧!_xlnm.Database,19,FALSE)</f>
        <v>鳥外</v>
      </c>
      <c r="N1572" s="49" t="s">
        <v>38</v>
      </c>
      <c r="O1572" s="50" t="s">
        <v>38</v>
      </c>
      <c r="P1572" s="50" t="s">
        <v>38</v>
      </c>
      <c r="Q1572" s="50" t="s">
        <v>38</v>
      </c>
      <c r="R1572" s="51" t="s">
        <v>38</v>
      </c>
      <c r="S1572" s="52" t="s">
        <v>38</v>
      </c>
      <c r="T1572" s="50" t="s">
        <v>38</v>
      </c>
      <c r="U1572" s="50" t="s">
        <v>38</v>
      </c>
      <c r="V1572" s="50" t="s">
        <v>38</v>
      </c>
      <c r="W1572" s="51"/>
      <c r="X1572" s="53"/>
      <c r="Y1572" s="52" t="s">
        <v>38</v>
      </c>
      <c r="Z1572" s="50" t="s">
        <v>38</v>
      </c>
      <c r="AA1572" s="50" t="s">
        <v>38</v>
      </c>
      <c r="AB1572" s="50"/>
      <c r="AC1572" s="51" t="s">
        <v>38</v>
      </c>
      <c r="AD1572" s="54"/>
      <c r="AE1572" s="50"/>
      <c r="AF1572" s="50"/>
      <c r="AG1572" s="51"/>
      <c r="AH1572" s="54" t="s">
        <v>38</v>
      </c>
      <c r="AI1572" s="54"/>
      <c r="AJ1572" s="53"/>
      <c r="AK1572" s="55">
        <f t="shared" si="114"/>
        <v>13</v>
      </c>
      <c r="AL1572" s="56"/>
      <c r="AN1572" s="58"/>
    </row>
    <row r="1573" spans="1:40" ht="37.5" customHeight="1">
      <c r="A1573" s="22">
        <f>VLOOKUP(C1573,[1]業者一覧!_xlnm.Database,3,FALSE)</f>
        <v>0</v>
      </c>
      <c r="B1573" s="22">
        <f>VLOOKUP(C1573,[1]業者一覧!_xlnm.Database,11,FALSE)</f>
        <v>5</v>
      </c>
      <c r="C1573" s="23">
        <v>171428</v>
      </c>
      <c r="D1573" s="24" t="str">
        <f t="shared" si="116"/>
        <v>04105171428</v>
      </c>
      <c r="E1573" s="25" t="str">
        <f>VLOOKUP(C1573,[1]業者一覧!_xlnm.Database,2,FALSE)</f>
        <v>峰 富一</v>
      </c>
      <c r="F1573" s="26">
        <f>VLOOKUP(C1573,[1]業者一覧!_xlnm.Database,4,FALSE)</f>
        <v>43198</v>
      </c>
      <c r="G1573" s="27">
        <f t="shared" si="115"/>
        <v>45023</v>
      </c>
      <c r="H1573" s="28" t="str">
        <f>VLOOKUP(C1573,[1]業者一覧!_xlnm.Database,12,FALSE)</f>
        <v>峰 富一</v>
      </c>
      <c r="I1573" s="28" t="str">
        <f>VLOOKUP(C1573,[1]業者一覧!_xlnm.Database,13,FALSE)</f>
        <v>ﾐﾈﾄﾐｶｽﾞ</v>
      </c>
      <c r="J1573" s="29" t="str">
        <f>VLOOKUP(C1573,[1]業者一覧!_xlnm.Database,16,FALSE)</f>
        <v>847-1514</v>
      </c>
      <c r="K1573" s="25" t="str">
        <f>VLOOKUP(C1573,[1]業者一覧!_xlnm.Database,17,FALSE)</f>
        <v>佐賀県唐津市肥前町仁田野尾1384-2</v>
      </c>
      <c r="L1573" s="30" t="str">
        <f>VLOOKUP(C1573,[1]業者一覧!_xlnm.Database,18,FALSE)</f>
        <v>0955-53-2770</v>
      </c>
      <c r="M1573" s="31" t="str">
        <f>VLOOKUP(C1573,[1]業者一覧!_xlnm.Database,19,FALSE)</f>
        <v>唐内</v>
      </c>
      <c r="N1573" s="32"/>
      <c r="O1573" s="33"/>
      <c r="P1573" s="33"/>
      <c r="Q1573" s="33"/>
      <c r="R1573" s="34"/>
      <c r="S1573" s="35" t="s">
        <v>38</v>
      </c>
      <c r="T1573" s="33" t="s">
        <v>38</v>
      </c>
      <c r="U1573" s="33" t="s">
        <v>38</v>
      </c>
      <c r="V1573" s="33" t="s">
        <v>38</v>
      </c>
      <c r="W1573" s="34"/>
      <c r="X1573" s="41"/>
      <c r="Y1573" s="35" t="s">
        <v>38</v>
      </c>
      <c r="Z1573" s="33" t="s">
        <v>38</v>
      </c>
      <c r="AA1573" s="33" t="s">
        <v>38</v>
      </c>
      <c r="AB1573" s="33" t="s">
        <v>38</v>
      </c>
      <c r="AC1573" s="34" t="s">
        <v>38</v>
      </c>
      <c r="AD1573" s="38"/>
      <c r="AE1573" s="33"/>
      <c r="AF1573" s="33"/>
      <c r="AG1573" s="34"/>
      <c r="AH1573" s="38" t="s">
        <v>38</v>
      </c>
      <c r="AI1573" s="38"/>
      <c r="AJ1573" s="41"/>
      <c r="AK1573" s="39">
        <f t="shared" si="114"/>
        <v>9</v>
      </c>
      <c r="AL1573" s="40"/>
      <c r="AN1573" s="58"/>
    </row>
    <row r="1574" spans="1:40" ht="37.5" customHeight="1">
      <c r="A1574" s="22">
        <f>VLOOKUP(C1574,[1]業者一覧!_xlnm.Database,3,FALSE)</f>
        <v>0</v>
      </c>
      <c r="B1574" s="22">
        <f>VLOOKUP(C1574,[1]業者一覧!_xlnm.Database,11,FALSE)</f>
        <v>1</v>
      </c>
      <c r="C1574" s="23">
        <v>189592</v>
      </c>
      <c r="D1574" s="42" t="str">
        <f t="shared" si="116"/>
        <v>04101189592</v>
      </c>
      <c r="E1574" s="43" t="str">
        <f>VLOOKUP(C1574,[1]業者一覧!_xlnm.Database,2,FALSE)</f>
        <v>㈲三原企礎</v>
      </c>
      <c r="F1574" s="44">
        <f>VLOOKUP(C1574,[1]業者一覧!_xlnm.Database,4,FALSE)</f>
        <v>42543</v>
      </c>
      <c r="G1574" s="45">
        <f t="shared" si="115"/>
        <v>44368</v>
      </c>
      <c r="H1574" s="46" t="str">
        <f>VLOOKUP(C1574,[1]業者一覧!_xlnm.Database,12,FALSE)</f>
        <v>三原 光正</v>
      </c>
      <c r="I1574" s="46" t="str">
        <f>VLOOKUP(C1574,[1]業者一覧!_xlnm.Database,13,FALSE)</f>
        <v>ﾐﾊﾗｷｿ</v>
      </c>
      <c r="J1574" s="29">
        <f>VLOOKUP(C1574,[1]業者一覧!_xlnm.Database,16,FALSE)</f>
        <v>8301212</v>
      </c>
      <c r="K1574" s="43" t="str">
        <f>VLOOKUP(C1574,[1]業者一覧!_xlnm.Database,17,FALSE)</f>
        <v>福岡県三井郡大刀洗町大字甲条1911-10</v>
      </c>
      <c r="L1574" s="47" t="str">
        <f>VLOOKUP(C1574,[1]業者一覧!_xlnm.Database,18,FALSE)</f>
        <v>0942-77-5011</v>
      </c>
      <c r="M1574" s="48" t="str">
        <f>VLOOKUP(C1574,[1]業者一覧!_xlnm.Database,19,FALSE)</f>
        <v>佐外</v>
      </c>
      <c r="N1574" s="49"/>
      <c r="O1574" s="50" t="s">
        <v>38</v>
      </c>
      <c r="P1574" s="50"/>
      <c r="Q1574" s="50"/>
      <c r="R1574" s="51"/>
      <c r="S1574" s="52" t="s">
        <v>38</v>
      </c>
      <c r="T1574" s="50"/>
      <c r="U1574" s="50" t="s">
        <v>38</v>
      </c>
      <c r="V1574" s="50"/>
      <c r="W1574" s="51"/>
      <c r="X1574" s="53"/>
      <c r="Y1574" s="52"/>
      <c r="Z1574" s="50" t="s">
        <v>38</v>
      </c>
      <c r="AA1574" s="50" t="s">
        <v>38</v>
      </c>
      <c r="AB1574" s="50"/>
      <c r="AC1574" s="51" t="s">
        <v>38</v>
      </c>
      <c r="AD1574" s="54"/>
      <c r="AE1574" s="50"/>
      <c r="AF1574" s="50"/>
      <c r="AG1574" s="51"/>
      <c r="AH1574" s="54" t="s">
        <v>38</v>
      </c>
      <c r="AI1574" s="54"/>
      <c r="AJ1574" s="53"/>
      <c r="AK1574" s="55">
        <f t="shared" si="114"/>
        <v>6</v>
      </c>
      <c r="AL1574" s="56"/>
      <c r="AN1574" s="58"/>
    </row>
    <row r="1575" spans="1:40" ht="37.5" customHeight="1">
      <c r="A1575" s="22">
        <f>VLOOKUP(C1575,[1]業者一覧!_xlnm.Database,3,FALSE)</f>
        <v>0</v>
      </c>
      <c r="B1575" s="22">
        <f>VLOOKUP(C1575,[1]業者一覧!_xlnm.Database,11,FALSE)</f>
        <v>3</v>
      </c>
      <c r="C1575" s="23">
        <v>24724</v>
      </c>
      <c r="D1575" s="42" t="str">
        <f t="shared" si="116"/>
        <v>04103024724</v>
      </c>
      <c r="E1575" s="43" t="str">
        <f>VLOOKUP(C1575,[1]業者一覧!_xlnm.Database,2,FALSE)</f>
        <v>㈱三原産業</v>
      </c>
      <c r="F1575" s="44">
        <f>VLOOKUP(C1575,[1]業者一覧!_xlnm.Database,4,FALSE)</f>
        <v>42073</v>
      </c>
      <c r="G1575" s="45">
        <f t="shared" si="115"/>
        <v>43899</v>
      </c>
      <c r="H1575" s="46" t="str">
        <f>VLOOKUP(C1575,[1]業者一覧!_xlnm.Database,12,FALSE)</f>
        <v>三原 次雄</v>
      </c>
      <c r="I1575" s="46" t="str">
        <f>VLOOKUP(C1575,[1]業者一覧!_xlnm.Database,13,FALSE)</f>
        <v>ﾐﾊﾗｻﾝｷﾞｮｳ</v>
      </c>
      <c r="J1575" s="29">
        <f>VLOOKUP(C1575,[1]業者一覧!_xlnm.Database,16,FALSE)</f>
        <v>8301113</v>
      </c>
      <c r="K1575" s="43" t="str">
        <f>VLOOKUP(C1575,[1]業者一覧!_xlnm.Database,17,FALSE)</f>
        <v>福岡県久留米市北野町中3085</v>
      </c>
      <c r="L1575" s="47" t="str">
        <f>VLOOKUP(C1575,[1]業者一覧!_xlnm.Database,18,FALSE)</f>
        <v>0942-78-4955</v>
      </c>
      <c r="M1575" s="48" t="str">
        <f>VLOOKUP(C1575,[1]業者一覧!_xlnm.Database,19,FALSE)</f>
        <v>鳥外</v>
      </c>
      <c r="N1575" s="49"/>
      <c r="O1575" s="50" t="s">
        <v>39</v>
      </c>
      <c r="P1575" s="50"/>
      <c r="Q1575" s="50"/>
      <c r="R1575" s="51"/>
      <c r="S1575" s="52" t="s">
        <v>38</v>
      </c>
      <c r="T1575" s="50"/>
      <c r="U1575" s="50" t="s">
        <v>38</v>
      </c>
      <c r="V1575" s="50"/>
      <c r="W1575" s="51"/>
      <c r="X1575" s="53"/>
      <c r="Y1575" s="52"/>
      <c r="Z1575" s="50" t="s">
        <v>38</v>
      </c>
      <c r="AA1575" s="50" t="s">
        <v>38</v>
      </c>
      <c r="AB1575" s="50"/>
      <c r="AC1575" s="51" t="s">
        <v>38</v>
      </c>
      <c r="AD1575" s="54"/>
      <c r="AE1575" s="50"/>
      <c r="AF1575" s="50"/>
      <c r="AG1575" s="51"/>
      <c r="AH1575" s="54" t="s">
        <v>38</v>
      </c>
      <c r="AI1575" s="54"/>
      <c r="AJ1575" s="53"/>
      <c r="AK1575" s="55">
        <f t="shared" si="114"/>
        <v>6</v>
      </c>
      <c r="AL1575" s="56" t="s">
        <v>43</v>
      </c>
      <c r="AN1575" s="58"/>
    </row>
    <row r="1576" spans="1:40" ht="37.5" customHeight="1">
      <c r="A1576" s="22">
        <f>VLOOKUP(C1576,[1]業者一覧!_xlnm.Database,3,FALSE)</f>
        <v>0</v>
      </c>
      <c r="B1576" s="22">
        <f>VLOOKUP(C1576,[1]業者一覧!_xlnm.Database,11,FALSE)</f>
        <v>1</v>
      </c>
      <c r="C1576" s="23">
        <v>53035</v>
      </c>
      <c r="D1576" s="42" t="str">
        <f t="shared" si="116"/>
        <v>04101053035</v>
      </c>
      <c r="E1576" s="43" t="str">
        <f>VLOOKUP(C1576,[1]業者一覧!_xlnm.Database,2,FALSE)</f>
        <v>三原物流㈱</v>
      </c>
      <c r="F1576" s="44">
        <f>VLOOKUP(C1576,[1]業者一覧!_xlnm.Database,4,FALSE)</f>
        <v>41920</v>
      </c>
      <c r="G1576" s="45">
        <f t="shared" si="115"/>
        <v>43745</v>
      </c>
      <c r="H1576" s="46" t="str">
        <f>VLOOKUP(C1576,[1]業者一覧!_xlnm.Database,12,FALSE)</f>
        <v>三原 茂</v>
      </c>
      <c r="I1576" s="46" t="str">
        <f>VLOOKUP(C1576,[1]業者一覧!_xlnm.Database,13,FALSE)</f>
        <v>ﾐﾊﾗﾌﾞﾂﾘｭｳ</v>
      </c>
      <c r="J1576" s="29">
        <f>VLOOKUP(C1576,[1]業者一覧!_xlnm.Database,16,FALSE)</f>
        <v>8000311</v>
      </c>
      <c r="K1576" s="43" t="str">
        <f>VLOOKUP(C1576,[1]業者一覧!_xlnm.Database,17,FALSE)</f>
        <v>福岡県京都郡苅田町長浜町8</v>
      </c>
      <c r="L1576" s="47" t="str">
        <f>VLOOKUP(C1576,[1]業者一覧!_xlnm.Database,18,FALSE)</f>
        <v>093-436-0090</v>
      </c>
      <c r="M1576" s="48" t="str">
        <f>VLOOKUP(C1576,[1]業者一覧!_xlnm.Database,19,FALSE)</f>
        <v>佐外</v>
      </c>
      <c r="N1576" s="49" t="s">
        <v>38</v>
      </c>
      <c r="O1576" s="50" t="s">
        <v>38</v>
      </c>
      <c r="P1576" s="50"/>
      <c r="Q1576" s="50" t="s">
        <v>38</v>
      </c>
      <c r="R1576" s="51"/>
      <c r="S1576" s="52" t="s">
        <v>38</v>
      </c>
      <c r="T1576" s="50" t="s">
        <v>38</v>
      </c>
      <c r="U1576" s="50" t="s">
        <v>38</v>
      </c>
      <c r="V1576" s="50" t="s">
        <v>38</v>
      </c>
      <c r="W1576" s="51"/>
      <c r="X1576" s="53"/>
      <c r="Y1576" s="52" t="s">
        <v>38</v>
      </c>
      <c r="Z1576" s="50" t="s">
        <v>38</v>
      </c>
      <c r="AA1576" s="50" t="s">
        <v>38</v>
      </c>
      <c r="AB1576" s="50"/>
      <c r="AC1576" s="51" t="s">
        <v>38</v>
      </c>
      <c r="AD1576" s="54"/>
      <c r="AE1576" s="50"/>
      <c r="AF1576" s="50" t="s">
        <v>38</v>
      </c>
      <c r="AG1576" s="51"/>
      <c r="AH1576" s="54" t="s">
        <v>38</v>
      </c>
      <c r="AI1576" s="54"/>
      <c r="AJ1576" s="53"/>
      <c r="AK1576" s="55">
        <f t="shared" si="114"/>
        <v>12</v>
      </c>
      <c r="AL1576" s="56"/>
      <c r="AN1576" s="58"/>
    </row>
    <row r="1577" spans="1:40" ht="37.5" customHeight="1">
      <c r="A1577" s="22">
        <f>VLOOKUP(C1577,[1]業者一覧!_xlnm.Database,3,FALSE)</f>
        <v>0</v>
      </c>
      <c r="B1577" s="22">
        <f>VLOOKUP(C1577,[1]業者一覧!_xlnm.Database,11,FALSE)</f>
        <v>1</v>
      </c>
      <c r="C1577" s="23">
        <v>14992</v>
      </c>
      <c r="D1577" s="42" t="str">
        <f t="shared" si="116"/>
        <v>04101014992</v>
      </c>
      <c r="E1577" s="43" t="str">
        <f>VLOOKUP(C1577,[1]業者一覧!_xlnm.Database,2,FALSE)</f>
        <v>㈱三広商会</v>
      </c>
      <c r="F1577" s="44">
        <f>VLOOKUP(C1577,[1]業者一覧!_xlnm.Database,4,FALSE)</f>
        <v>43314</v>
      </c>
      <c r="G1577" s="45">
        <f t="shared" si="115"/>
        <v>45139</v>
      </c>
      <c r="H1577" s="46" t="str">
        <f>VLOOKUP(C1577,[1]業者一覧!_xlnm.Database,12,FALSE)</f>
        <v>広城 康男</v>
      </c>
      <c r="I1577" s="46" t="str">
        <f>VLOOKUP(C1577,[1]業者一覧!_xlnm.Database,13,FALSE)</f>
        <v>ﾐﾋﾛｼｮｳｶｲ</v>
      </c>
      <c r="J1577" s="29" t="str">
        <f>VLOOKUP(C1577,[1]業者一覧!_xlnm.Database,16,FALSE)</f>
        <v>744-0074</v>
      </c>
      <c r="K1577" s="43" t="str">
        <f>VLOOKUP(C1577,[1]業者一覧!_xlnm.Database,17,FALSE)</f>
        <v>山口県下松市潮音町8-3-1</v>
      </c>
      <c r="L1577" s="47" t="str">
        <f>VLOOKUP(C1577,[1]業者一覧!_xlnm.Database,18,FALSE)</f>
        <v>0833-41-2356</v>
      </c>
      <c r="M1577" s="48" t="str">
        <f>VLOOKUP(C1577,[1]業者一覧!_xlnm.Database,19,FALSE)</f>
        <v>佐外</v>
      </c>
      <c r="N1577" s="49"/>
      <c r="O1577" s="50"/>
      <c r="P1577" s="50"/>
      <c r="Q1577" s="50"/>
      <c r="R1577" s="51"/>
      <c r="S1577" s="52" t="s">
        <v>38</v>
      </c>
      <c r="T1577" s="50"/>
      <c r="U1577" s="50" t="s">
        <v>38</v>
      </c>
      <c r="V1577" s="50"/>
      <c r="W1577" s="51"/>
      <c r="X1577" s="53"/>
      <c r="Y1577" s="52"/>
      <c r="Z1577" s="50" t="s">
        <v>38</v>
      </c>
      <c r="AA1577" s="50" t="s">
        <v>38</v>
      </c>
      <c r="AB1577" s="50"/>
      <c r="AC1577" s="51"/>
      <c r="AD1577" s="54"/>
      <c r="AE1577" s="50"/>
      <c r="AF1577" s="50"/>
      <c r="AG1577" s="51"/>
      <c r="AH1577" s="54" t="s">
        <v>39</v>
      </c>
      <c r="AI1577" s="54" t="s">
        <v>40</v>
      </c>
      <c r="AJ1577" s="53"/>
      <c r="AK1577" s="55">
        <f t="shared" si="114"/>
        <v>4</v>
      </c>
      <c r="AL1577" s="56" t="s">
        <v>160</v>
      </c>
      <c r="AN1577" s="58"/>
    </row>
    <row r="1578" spans="1:40" ht="37.5" customHeight="1">
      <c r="A1578" s="22">
        <f>VLOOKUP(C1578,[1]業者一覧!_xlnm.Database,3,FALSE)</f>
        <v>0</v>
      </c>
      <c r="B1578" s="22">
        <f>VLOOKUP(C1578,[1]業者一覧!_xlnm.Database,11,FALSE)</f>
        <v>3</v>
      </c>
      <c r="C1578" s="23">
        <v>4766</v>
      </c>
      <c r="D1578" s="42" t="str">
        <f t="shared" si="116"/>
        <v>04103004766</v>
      </c>
      <c r="E1578" s="43" t="str">
        <f>VLOOKUP(C1578,[1]業者一覧!_xlnm.Database,2,FALSE)</f>
        <v>ミフネ商事㈱</v>
      </c>
      <c r="F1578" s="44">
        <f>VLOOKUP(C1578,[1]業者一覧!_xlnm.Database,4,FALSE)</f>
        <v>43542</v>
      </c>
      <c r="G1578" s="45">
        <f t="shared" si="115"/>
        <v>45368</v>
      </c>
      <c r="H1578" s="46" t="str">
        <f>VLOOKUP(C1578,[1]業者一覧!_xlnm.Database,12,FALSE)</f>
        <v>御舩 正美</v>
      </c>
      <c r="I1578" s="46" t="str">
        <f>VLOOKUP(C1578,[1]業者一覧!_xlnm.Database,13,FALSE)</f>
        <v>ﾐﾌﾈｼｮｳｼﾞ</v>
      </c>
      <c r="J1578" s="29">
        <f>VLOOKUP(C1578,[1]業者一覧!_xlnm.Database,16,FALSE)</f>
        <v>8160906</v>
      </c>
      <c r="K1578" s="43" t="str">
        <f>VLOOKUP(C1578,[1]業者一覧!_xlnm.Database,17,FALSE)</f>
        <v>福岡県大野城市中3-13-1</v>
      </c>
      <c r="L1578" s="47" t="str">
        <f>VLOOKUP(C1578,[1]業者一覧!_xlnm.Database,18,FALSE)</f>
        <v>092-503-6610</v>
      </c>
      <c r="M1578" s="48" t="str">
        <f>VLOOKUP(C1578,[1]業者一覧!_xlnm.Database,19,FALSE)</f>
        <v>鳥外</v>
      </c>
      <c r="N1578" s="59" t="s">
        <v>40</v>
      </c>
      <c r="O1578" s="50" t="s">
        <v>40</v>
      </c>
      <c r="P1578" s="50" t="s">
        <v>40</v>
      </c>
      <c r="Q1578" s="50" t="s">
        <v>38</v>
      </c>
      <c r="R1578" s="50" t="s">
        <v>38</v>
      </c>
      <c r="S1578" s="52" t="s">
        <v>40</v>
      </c>
      <c r="T1578" s="50" t="s">
        <v>38</v>
      </c>
      <c r="U1578" s="50" t="s">
        <v>38</v>
      </c>
      <c r="V1578" s="50" t="s">
        <v>38</v>
      </c>
      <c r="W1578" s="51" t="s">
        <v>40</v>
      </c>
      <c r="X1578" s="53"/>
      <c r="Y1578" s="52" t="s">
        <v>38</v>
      </c>
      <c r="Z1578" s="50" t="s">
        <v>38</v>
      </c>
      <c r="AA1578" s="50" t="s">
        <v>40</v>
      </c>
      <c r="AB1578" s="50" t="s">
        <v>40</v>
      </c>
      <c r="AC1578" s="51" t="s">
        <v>40</v>
      </c>
      <c r="AD1578" s="54" t="s">
        <v>40</v>
      </c>
      <c r="AE1578" s="50"/>
      <c r="AF1578" s="50" t="s">
        <v>40</v>
      </c>
      <c r="AG1578" s="51"/>
      <c r="AH1578" s="54" t="s">
        <v>38</v>
      </c>
      <c r="AI1578" s="54" t="s">
        <v>40</v>
      </c>
      <c r="AJ1578" s="53" t="s">
        <v>40</v>
      </c>
      <c r="AK1578" s="55">
        <f t="shared" si="114"/>
        <v>17</v>
      </c>
      <c r="AL1578" s="56"/>
      <c r="AN1578" s="58"/>
    </row>
    <row r="1579" spans="1:40" ht="37.5" customHeight="1">
      <c r="A1579" s="22">
        <f>VLOOKUP(C1579,[1]業者一覧!_xlnm.Database,3,FALSE)</f>
        <v>0</v>
      </c>
      <c r="B1579" s="22">
        <f>VLOOKUP(C1579,[1]業者一覧!_xlnm.Database,11,FALSE)</f>
        <v>1</v>
      </c>
      <c r="C1579" s="23">
        <v>82514</v>
      </c>
      <c r="D1579" s="42" t="str">
        <f t="shared" si="116"/>
        <v>04101082514</v>
      </c>
      <c r="E1579" s="43" t="str">
        <f>VLOOKUP(C1579,[1]業者一覧!_xlnm.Database,2,FALSE)</f>
        <v>三牧 認</v>
      </c>
      <c r="F1579" s="44">
        <f>VLOOKUP(C1579,[1]業者一覧!_xlnm.Database,4,FALSE)</f>
        <v>43435</v>
      </c>
      <c r="G1579" s="45">
        <f t="shared" si="115"/>
        <v>45260</v>
      </c>
      <c r="H1579" s="46" t="str">
        <f>VLOOKUP(C1579,[1]業者一覧!_xlnm.Database,12,FALSE)</f>
        <v>三牧 認</v>
      </c>
      <c r="I1579" s="46" t="str">
        <f>VLOOKUP(C1579,[1]業者一覧!_xlnm.Database,13,FALSE)</f>
        <v>ﾐﾏｷﾐﾄﾑ</v>
      </c>
      <c r="J1579" s="29">
        <f>VLOOKUP(C1579,[1]業者一覧!_xlnm.Database,16,FALSE)</f>
        <v>8771243</v>
      </c>
      <c r="K1579" s="43" t="str">
        <f>VLOOKUP(C1579,[1]業者一覧!_xlnm.Database,17,FALSE)</f>
        <v>大分県日田市大字小野2424</v>
      </c>
      <c r="L1579" s="47" t="str">
        <f>VLOOKUP(C1579,[1]業者一覧!_xlnm.Database,18,FALSE)</f>
        <v>0973-29-2411</v>
      </c>
      <c r="M1579" s="48" t="str">
        <f>VLOOKUP(C1579,[1]業者一覧!_xlnm.Database,19,FALSE)</f>
        <v>佐外</v>
      </c>
      <c r="N1579" s="54"/>
      <c r="O1579" s="50" t="s">
        <v>39</v>
      </c>
      <c r="P1579" s="50" t="s">
        <v>38</v>
      </c>
      <c r="Q1579" s="50" t="s">
        <v>38</v>
      </c>
      <c r="R1579" s="51" t="s">
        <v>38</v>
      </c>
      <c r="S1579" s="52" t="s">
        <v>38</v>
      </c>
      <c r="T1579" s="50"/>
      <c r="U1579" s="50"/>
      <c r="V1579" s="50"/>
      <c r="W1579" s="51"/>
      <c r="X1579" s="53"/>
      <c r="Y1579" s="52"/>
      <c r="Z1579" s="50" t="s">
        <v>38</v>
      </c>
      <c r="AA1579" s="50"/>
      <c r="AB1579" s="50"/>
      <c r="AC1579" s="51"/>
      <c r="AD1579" s="54"/>
      <c r="AE1579" s="50"/>
      <c r="AF1579" s="50"/>
      <c r="AG1579" s="51"/>
      <c r="AH1579" s="54"/>
      <c r="AI1579" s="54"/>
      <c r="AJ1579" s="53"/>
      <c r="AK1579" s="55">
        <f t="shared" si="114"/>
        <v>6</v>
      </c>
      <c r="AL1579" s="56" t="s">
        <v>43</v>
      </c>
      <c r="AN1579" s="58"/>
    </row>
    <row r="1580" spans="1:40" ht="37.5" customHeight="1">
      <c r="A1580" s="22">
        <f>VLOOKUP(C1580,[1]業者一覧!_xlnm.Database,3,FALSE)</f>
        <v>0</v>
      </c>
      <c r="B1580" s="22">
        <f>VLOOKUP(C1580,[1]業者一覧!_xlnm.Database,11,FALSE)</f>
        <v>1</v>
      </c>
      <c r="C1580" s="23">
        <v>105432</v>
      </c>
      <c r="D1580" s="42" t="str">
        <f t="shared" si="116"/>
        <v>04101105432</v>
      </c>
      <c r="E1580" s="43" t="str">
        <f>VLOOKUP(C1580,[1]業者一覧!_xlnm.Database,2,FALSE)</f>
        <v>㈲三松産業</v>
      </c>
      <c r="F1580" s="44">
        <f>VLOOKUP(C1580,[1]業者一覧!_xlnm.Database,4,FALSE)</f>
        <v>42199</v>
      </c>
      <c r="G1580" s="45">
        <f t="shared" si="115"/>
        <v>44025</v>
      </c>
      <c r="H1580" s="46" t="str">
        <f>VLOOKUP(C1580,[1]業者一覧!_xlnm.Database,12,FALSE)</f>
        <v>鐘ヶ江 公一</v>
      </c>
      <c r="I1580" s="46" t="str">
        <f>VLOOKUP(C1580,[1]業者一覧!_xlnm.Database,13,FALSE)</f>
        <v>ﾐﾏﾂｻﾝｷﾞｮｳ</v>
      </c>
      <c r="J1580" s="29" t="str">
        <f>VLOOKUP(C1580,[1]業者一覧!_xlnm.Database,16,FALSE)</f>
        <v>861-4304</v>
      </c>
      <c r="K1580" s="43" t="str">
        <f>VLOOKUP(C1580,[1]業者一覧!_xlnm.Database,17,FALSE)</f>
        <v>熊本県宇城市豊野町下郷字仲ノ尾430-17</v>
      </c>
      <c r="L1580" s="47" t="str">
        <f>VLOOKUP(C1580,[1]業者一覧!_xlnm.Database,18,FALSE)</f>
        <v>0964-45-3445</v>
      </c>
      <c r="M1580" s="48" t="str">
        <f>VLOOKUP(C1580,[1]業者一覧!_xlnm.Database,19,FALSE)</f>
        <v>佐外</v>
      </c>
      <c r="N1580" s="54" t="s">
        <v>38</v>
      </c>
      <c r="O1580" s="50" t="s">
        <v>38</v>
      </c>
      <c r="P1580" s="50" t="s">
        <v>38</v>
      </c>
      <c r="Q1580" s="50" t="s">
        <v>38</v>
      </c>
      <c r="R1580" s="51" t="s">
        <v>38</v>
      </c>
      <c r="S1580" s="52" t="s">
        <v>38</v>
      </c>
      <c r="T1580" s="50" t="s">
        <v>38</v>
      </c>
      <c r="U1580" s="50" t="s">
        <v>38</v>
      </c>
      <c r="V1580" s="50" t="s">
        <v>38</v>
      </c>
      <c r="W1580" s="51"/>
      <c r="X1580" s="53"/>
      <c r="Y1580" s="52"/>
      <c r="Z1580" s="50" t="s">
        <v>38</v>
      </c>
      <c r="AA1580" s="50" t="s">
        <v>38</v>
      </c>
      <c r="AB1580" s="50"/>
      <c r="AC1580" s="51" t="s">
        <v>38</v>
      </c>
      <c r="AD1580" s="54"/>
      <c r="AE1580" s="50"/>
      <c r="AF1580" s="50"/>
      <c r="AG1580" s="51"/>
      <c r="AH1580" s="54"/>
      <c r="AI1580" s="54"/>
      <c r="AJ1580" s="53"/>
      <c r="AK1580" s="55">
        <f t="shared" si="114"/>
        <v>12</v>
      </c>
      <c r="AL1580" s="56"/>
    </row>
    <row r="1581" spans="1:40" ht="37.5" customHeight="1">
      <c r="A1581" s="22">
        <f>VLOOKUP(C1581,[1]業者一覧!_xlnm.Database,3,FALSE)</f>
        <v>0</v>
      </c>
      <c r="B1581" s="22">
        <f>VLOOKUP(C1581,[1]業者一覧!_xlnm.Database,11,FALSE)</f>
        <v>3</v>
      </c>
      <c r="C1581" s="23">
        <v>136000</v>
      </c>
      <c r="D1581" s="42" t="str">
        <f t="shared" si="116"/>
        <v>04103136000</v>
      </c>
      <c r="E1581" s="43" t="str">
        <f>VLOOKUP(C1581,[1]業者一覧!_xlnm.Database,2,FALSE)</f>
        <v>㈱宮尾組</v>
      </c>
      <c r="F1581" s="44">
        <f>VLOOKUP(C1581,[1]業者一覧!_xlnm.Database,4,FALSE)</f>
        <v>42901</v>
      </c>
      <c r="G1581" s="45">
        <f t="shared" si="115"/>
        <v>44726</v>
      </c>
      <c r="H1581" s="46" t="str">
        <f>VLOOKUP(C1581,[1]業者一覧!_xlnm.Database,12,FALSE)</f>
        <v>宮尾 秀行</v>
      </c>
      <c r="I1581" s="46" t="str">
        <f>VLOOKUP(C1581,[1]業者一覧!_xlnm.Database,13,FALSE)</f>
        <v>ﾐﾔｵｸﾞﾐ</v>
      </c>
      <c r="J1581" s="29">
        <f>VLOOKUP(C1581,[1]業者一覧!_xlnm.Database,16,FALSE)</f>
        <v>8180046</v>
      </c>
      <c r="K1581" s="43" t="str">
        <f>VLOOKUP(C1581,[1]業者一覧!_xlnm.Database,17,FALSE)</f>
        <v>福岡県筑紫野市大字山口1906-3</v>
      </c>
      <c r="L1581" s="47" t="str">
        <f>VLOOKUP(C1581,[1]業者一覧!_xlnm.Database,18,FALSE)</f>
        <v>092-923-2391</v>
      </c>
      <c r="M1581" s="48" t="str">
        <f>VLOOKUP(C1581,[1]業者一覧!_xlnm.Database,19,FALSE)</f>
        <v>鳥外</v>
      </c>
      <c r="N1581" s="49"/>
      <c r="O1581" s="50"/>
      <c r="P1581" s="50"/>
      <c r="Q1581" s="50"/>
      <c r="R1581" s="51"/>
      <c r="S1581" s="122" t="s">
        <v>38</v>
      </c>
      <c r="T1581" s="50" t="s">
        <v>38</v>
      </c>
      <c r="U1581" s="50" t="s">
        <v>38</v>
      </c>
      <c r="V1581" s="54" t="s">
        <v>38</v>
      </c>
      <c r="W1581" s="51"/>
      <c r="X1581" s="244"/>
      <c r="Y1581" s="54" t="s">
        <v>38</v>
      </c>
      <c r="Z1581" s="50" t="s">
        <v>38</v>
      </c>
      <c r="AA1581" s="50" t="s">
        <v>38</v>
      </c>
      <c r="AB1581" s="50"/>
      <c r="AC1581" s="51" t="s">
        <v>38</v>
      </c>
      <c r="AD1581" s="54"/>
      <c r="AE1581" s="50"/>
      <c r="AF1581" s="50"/>
      <c r="AG1581" s="51"/>
      <c r="AH1581" s="54" t="s">
        <v>38</v>
      </c>
      <c r="AI1581" s="54"/>
      <c r="AJ1581" s="53"/>
      <c r="AK1581" s="55">
        <f t="shared" si="114"/>
        <v>8</v>
      </c>
      <c r="AL1581" s="56"/>
    </row>
    <row r="1582" spans="1:40" ht="37.5" customHeight="1">
      <c r="A1582" s="101">
        <f>VLOOKUP(C1582,[1]業者一覧!_xlnm.Database,3,FALSE)</f>
        <v>0</v>
      </c>
      <c r="B1582" s="101">
        <f>VLOOKUP(C1582,[1]業者一覧!_xlnm.Database,11,FALSE)</f>
        <v>1</v>
      </c>
      <c r="C1582" s="126">
        <v>176253</v>
      </c>
      <c r="D1582" s="127" t="str">
        <f t="shared" si="116"/>
        <v>04101176253</v>
      </c>
      <c r="E1582" s="128" t="str">
        <f>VLOOKUP(C1582,[1]業者一覧!_xlnm.Database,2,FALSE)</f>
        <v>宮川 喜美子</v>
      </c>
      <c r="F1582" s="129">
        <f>VLOOKUP(C1582,[1]業者一覧!_xlnm.Database,4,FALSE)</f>
        <v>42249</v>
      </c>
      <c r="G1582" s="130">
        <f t="shared" si="115"/>
        <v>44075</v>
      </c>
      <c r="H1582" s="131" t="str">
        <f>VLOOKUP(C1582,[1]業者一覧!_xlnm.Database,12,FALSE)</f>
        <v>宮川 喜美子</v>
      </c>
      <c r="I1582" s="131" t="str">
        <f>VLOOKUP(C1582,[1]業者一覧!_xlnm.Database,13,FALSE)</f>
        <v>ﾐﾔｶﾞﾜｷﾐｺ</v>
      </c>
      <c r="J1582" s="108" t="str">
        <f>VLOOKUP(C1582,[1]業者一覧!_xlnm.Database,16,FALSE)</f>
        <v>832-0045</v>
      </c>
      <c r="K1582" s="128" t="str">
        <f>VLOOKUP(C1582,[1]業者一覧!_xlnm.Database,17,FALSE)</f>
        <v>福岡県柳川市本町30-14</v>
      </c>
      <c r="L1582" s="97" t="str">
        <f>VLOOKUP(C1582,[1]業者一覧!_xlnm.Database,18,FALSE)</f>
        <v>0944-72-1019</v>
      </c>
      <c r="M1582" s="132" t="str">
        <f>VLOOKUP(C1582,[1]業者一覧!_xlnm.Database,19,FALSE)</f>
        <v>佐外</v>
      </c>
      <c r="N1582" s="138"/>
      <c r="O1582" s="134"/>
      <c r="P1582" s="134"/>
      <c r="Q1582" s="134"/>
      <c r="R1582" s="135"/>
      <c r="S1582" s="136" t="s">
        <v>38</v>
      </c>
      <c r="T1582" s="134" t="s">
        <v>38</v>
      </c>
      <c r="U1582" s="134" t="s">
        <v>38</v>
      </c>
      <c r="V1582" s="134" t="s">
        <v>38</v>
      </c>
      <c r="W1582" s="135"/>
      <c r="X1582" s="137"/>
      <c r="Y1582" s="136"/>
      <c r="Z1582" s="134" t="s">
        <v>38</v>
      </c>
      <c r="AA1582" s="134" t="s">
        <v>38</v>
      </c>
      <c r="AB1582" s="134"/>
      <c r="AC1582" s="135" t="s">
        <v>38</v>
      </c>
      <c r="AD1582" s="138"/>
      <c r="AE1582" s="134"/>
      <c r="AF1582" s="134"/>
      <c r="AG1582" s="135"/>
      <c r="AH1582" s="138" t="s">
        <v>38</v>
      </c>
      <c r="AI1582" s="138"/>
      <c r="AJ1582" s="137"/>
      <c r="AK1582" s="139">
        <f t="shared" si="114"/>
        <v>7</v>
      </c>
      <c r="AL1582" s="140"/>
    </row>
    <row r="1583" spans="1:40" ht="37.5" customHeight="1">
      <c r="A1583" s="22">
        <f>VLOOKUP(C1583,[1]業者一覧!_xlnm.Database,3,FALSE)</f>
        <v>0</v>
      </c>
      <c r="B1583" s="22">
        <f>VLOOKUP(C1583,[1]業者一覧!_xlnm.Database,11,FALSE)</f>
        <v>1</v>
      </c>
      <c r="C1583" s="23">
        <v>77089</v>
      </c>
      <c r="D1583" s="42" t="str">
        <f t="shared" si="116"/>
        <v>04101077089</v>
      </c>
      <c r="E1583" s="43" t="str">
        <f>VLOOKUP(C1583,[1]業者一覧!_xlnm.Database,2,FALSE)</f>
        <v>㈲宮城建設</v>
      </c>
      <c r="F1583" s="44">
        <f>VLOOKUP(C1583,[1]業者一覧!_xlnm.Database,4,FALSE)</f>
        <v>42620</v>
      </c>
      <c r="G1583" s="45">
        <f t="shared" si="115"/>
        <v>44445</v>
      </c>
      <c r="H1583" s="46" t="str">
        <f>VLOOKUP(C1583,[1]業者一覧!_xlnm.Database,12,FALSE)</f>
        <v>宮城 直人</v>
      </c>
      <c r="I1583" s="46" t="str">
        <f>VLOOKUP(C1583,[1]業者一覧!_xlnm.Database,13,FALSE)</f>
        <v>ﾐﾔｷﾞｹﾝｾﾂ</v>
      </c>
      <c r="J1583" s="29" t="str">
        <f>VLOOKUP(C1583,[1]業者一覧!_xlnm.Database,16,FALSE)</f>
        <v>840-0036</v>
      </c>
      <c r="K1583" s="43" t="str">
        <f>VLOOKUP(C1583,[1]業者一覧!_xlnm.Database,17,FALSE)</f>
        <v>佐賀県佐賀市西与賀町大字高太郎1798-3</v>
      </c>
      <c r="L1583" s="47" t="str">
        <f>VLOOKUP(C1583,[1]業者一覧!_xlnm.Database,18,FALSE)</f>
        <v>0952-22-2608</v>
      </c>
      <c r="M1583" s="48" t="str">
        <f>VLOOKUP(C1583,[1]業者一覧!_xlnm.Database,19,FALSE)</f>
        <v>佐内</v>
      </c>
      <c r="N1583" s="49" t="s">
        <v>38</v>
      </c>
      <c r="O1583" s="50" t="s">
        <v>39</v>
      </c>
      <c r="P1583" s="50"/>
      <c r="Q1583" s="50"/>
      <c r="R1583" s="51"/>
      <c r="S1583" s="52" t="s">
        <v>38</v>
      </c>
      <c r="T1583" s="50" t="s">
        <v>38</v>
      </c>
      <c r="U1583" s="50" t="s">
        <v>38</v>
      </c>
      <c r="V1583" s="50"/>
      <c r="W1583" s="51"/>
      <c r="X1583" s="53"/>
      <c r="Y1583" s="52"/>
      <c r="Z1583" s="50" t="s">
        <v>38</v>
      </c>
      <c r="AA1583" s="50" t="s">
        <v>38</v>
      </c>
      <c r="AB1583" s="50"/>
      <c r="AC1583" s="51" t="s">
        <v>38</v>
      </c>
      <c r="AD1583" s="54"/>
      <c r="AE1583" s="50"/>
      <c r="AF1583" s="50"/>
      <c r="AG1583" s="51"/>
      <c r="AH1583" s="54" t="s">
        <v>38</v>
      </c>
      <c r="AI1583" s="54"/>
      <c r="AJ1583" s="53"/>
      <c r="AK1583" s="55">
        <f t="shared" si="114"/>
        <v>8</v>
      </c>
      <c r="AL1583" s="56" t="s">
        <v>43</v>
      </c>
    </row>
    <row r="1584" spans="1:40" ht="37.5" customHeight="1">
      <c r="A1584" s="22">
        <f>VLOOKUP(C1584,[1]業者一覧!_xlnm.Database,3,FALSE)</f>
        <v>0</v>
      </c>
      <c r="B1584" s="22">
        <f>VLOOKUP(C1584,[1]業者一覧!_xlnm.Database,11,FALSE)</f>
        <v>3</v>
      </c>
      <c r="C1584" s="23">
        <v>135846</v>
      </c>
      <c r="D1584" s="42" t="str">
        <f t="shared" si="116"/>
        <v>04103135846</v>
      </c>
      <c r="E1584" s="43" t="str">
        <f>VLOOKUP(C1584,[1]業者一覧!_xlnm.Database,2,FALSE)</f>
        <v>㈲ミヤキメンテナンス</v>
      </c>
      <c r="F1584" s="44">
        <f>VLOOKUP(C1584,[1]業者一覧!_xlnm.Database,4,FALSE)</f>
        <v>43353</v>
      </c>
      <c r="G1584" s="45">
        <f t="shared" si="115"/>
        <v>45178</v>
      </c>
      <c r="H1584" s="46" t="str">
        <f>VLOOKUP(C1584,[1]業者一覧!_xlnm.Database,12,FALSE)</f>
        <v>志藤 善之</v>
      </c>
      <c r="I1584" s="46" t="str">
        <f>VLOOKUP(C1584,[1]業者一覧!_xlnm.Database,13,FALSE)</f>
        <v>ﾐﾔｷﾒﾝﾃﾅﾝｽ</v>
      </c>
      <c r="J1584" s="29">
        <f>VLOOKUP(C1584,[1]業者一覧!_xlnm.Database,16,FALSE)</f>
        <v>8490102</v>
      </c>
      <c r="K1584" s="43" t="str">
        <f>VLOOKUP(C1584,[1]業者一覧!_xlnm.Database,17,FALSE)</f>
        <v>佐賀県三養基郡みやき町大字簑原4295</v>
      </c>
      <c r="L1584" s="47" t="str">
        <f>VLOOKUP(C1584,[1]業者一覧!_xlnm.Database,18,FALSE)</f>
        <v>0942-94-5244</v>
      </c>
      <c r="M1584" s="48" t="str">
        <f>VLOOKUP(C1584,[1]業者一覧!_xlnm.Database,19,FALSE)</f>
        <v>鳥内</v>
      </c>
      <c r="N1584" s="49"/>
      <c r="O1584" s="50"/>
      <c r="P1584" s="50"/>
      <c r="Q1584" s="50"/>
      <c r="R1584" s="51"/>
      <c r="S1584" s="52" t="s">
        <v>38</v>
      </c>
      <c r="T1584" s="50" t="s">
        <v>42</v>
      </c>
      <c r="U1584" s="50" t="s">
        <v>42</v>
      </c>
      <c r="V1584" s="50"/>
      <c r="W1584" s="51" t="s">
        <v>42</v>
      </c>
      <c r="X1584" s="53"/>
      <c r="Y1584" s="52"/>
      <c r="Z1584" s="50" t="s">
        <v>38</v>
      </c>
      <c r="AA1584" s="50" t="s">
        <v>38</v>
      </c>
      <c r="AB1584" s="50"/>
      <c r="AC1584" s="51"/>
      <c r="AD1584" s="54"/>
      <c r="AE1584" s="50"/>
      <c r="AF1584" s="50"/>
      <c r="AG1584" s="51"/>
      <c r="AH1584" s="54"/>
      <c r="AI1584" s="54"/>
      <c r="AJ1584" s="53"/>
      <c r="AK1584" s="55">
        <f t="shared" si="114"/>
        <v>6</v>
      </c>
      <c r="AL1584" s="56"/>
    </row>
    <row r="1585" spans="1:40" ht="37.5" customHeight="1">
      <c r="A1585" s="22">
        <f>VLOOKUP(C1585,[1]業者一覧!_xlnm.Database,3,FALSE)</f>
        <v>0</v>
      </c>
      <c r="B1585" s="22">
        <f>VLOOKUP(C1585,[1]業者一覧!_xlnm.Database,11,FALSE)</f>
        <v>3</v>
      </c>
      <c r="C1585" s="23">
        <v>72554</v>
      </c>
      <c r="D1585" s="42" t="str">
        <f t="shared" si="116"/>
        <v>04103072554</v>
      </c>
      <c r="E1585" s="43" t="str">
        <f>VLOOKUP(C1585,[1]業者一覧!_xlnm.Database,2,FALSE)</f>
        <v>㈱都運送</v>
      </c>
      <c r="F1585" s="44">
        <f>VLOOKUP(C1585,[1]業者一覧!_xlnm.Database,4,FALSE)</f>
        <v>42276</v>
      </c>
      <c r="G1585" s="45">
        <f t="shared" si="115"/>
        <v>44102</v>
      </c>
      <c r="H1585" s="46" t="str">
        <f>VLOOKUP(C1585,[1]業者一覧!_xlnm.Database,12,FALSE)</f>
        <v>一村 富洋</v>
      </c>
      <c r="I1585" s="46" t="str">
        <f>VLOOKUP(C1585,[1]業者一覧!_xlnm.Database,13,FALSE)</f>
        <v>ﾐﾔｺｳﾝｿｳ</v>
      </c>
      <c r="J1585" s="29">
        <f>VLOOKUP(C1585,[1]業者一覧!_xlnm.Database,16,FALSE)</f>
        <v>8490124</v>
      </c>
      <c r="K1585" s="43" t="str">
        <f>VLOOKUP(C1585,[1]業者一覧!_xlnm.Database,17,FALSE)</f>
        <v>佐賀県三養基郡上峰町大字堤3742</v>
      </c>
      <c r="L1585" s="47" t="str">
        <f>VLOOKUP(C1585,[1]業者一覧!_xlnm.Database,18,FALSE)</f>
        <v>0952-53-0055</v>
      </c>
      <c r="M1585" s="48" t="str">
        <f>VLOOKUP(C1585,[1]業者一覧!_xlnm.Database,19,FALSE)</f>
        <v>鳥内</v>
      </c>
      <c r="N1585" s="49"/>
      <c r="O1585" s="50"/>
      <c r="P1585" s="50"/>
      <c r="Q1585" s="50"/>
      <c r="R1585" s="51"/>
      <c r="S1585" s="52" t="s">
        <v>38</v>
      </c>
      <c r="T1585" s="50"/>
      <c r="U1585" s="50"/>
      <c r="V1585" s="50"/>
      <c r="W1585" s="51"/>
      <c r="X1585" s="53"/>
      <c r="Y1585" s="52"/>
      <c r="Z1585" s="50" t="s">
        <v>38</v>
      </c>
      <c r="AA1585" s="50" t="s">
        <v>38</v>
      </c>
      <c r="AB1585" s="50"/>
      <c r="AC1585" s="51"/>
      <c r="AD1585" s="54"/>
      <c r="AE1585" s="50"/>
      <c r="AF1585" s="50"/>
      <c r="AG1585" s="51"/>
      <c r="AH1585" s="54"/>
      <c r="AI1585" s="54"/>
      <c r="AJ1585" s="53"/>
      <c r="AK1585" s="55">
        <f t="shared" si="114"/>
        <v>3</v>
      </c>
      <c r="AL1585" s="56"/>
    </row>
    <row r="1586" spans="1:40" ht="37.5" customHeight="1">
      <c r="A1586" s="22">
        <f>VLOOKUP(C1586,[1]業者一覧!_xlnm.Database,3,FALSE)</f>
        <v>0</v>
      </c>
      <c r="B1586" s="22">
        <f>VLOOKUP(C1586,[1]業者一覧!_xlnm.Database,11,FALSE)</f>
        <v>1</v>
      </c>
      <c r="C1586" s="23">
        <v>2252</v>
      </c>
      <c r="D1586" s="42" t="str">
        <f t="shared" si="116"/>
        <v>04101002252</v>
      </c>
      <c r="E1586" s="43" t="str">
        <f>VLOOKUP(C1586,[1]業者一覧!_xlnm.Database,2,FALSE)</f>
        <v>㈱みやこ産業</v>
      </c>
      <c r="F1586" s="44">
        <f>VLOOKUP(C1586,[1]業者一覧!_xlnm.Database,4,FALSE)</f>
        <v>42837</v>
      </c>
      <c r="G1586" s="45">
        <f t="shared" si="115"/>
        <v>44662</v>
      </c>
      <c r="H1586" s="46" t="str">
        <f>VLOOKUP(C1586,[1]業者一覧!_xlnm.Database,12,FALSE)</f>
        <v>金谷 大漢</v>
      </c>
      <c r="I1586" s="46" t="str">
        <f>VLOOKUP(C1586,[1]業者一覧!_xlnm.Database,13,FALSE)</f>
        <v>ﾐﾔｺｻﾝｷﾞｮｳ</v>
      </c>
      <c r="J1586" s="29" t="str">
        <f>VLOOKUP(C1586,[1]業者一覧!_xlnm.Database,16,FALSE)</f>
        <v>800-0323</v>
      </c>
      <c r="K1586" s="43" t="str">
        <f>VLOOKUP(C1586,[1]業者一覧!_xlnm.Database,17,FALSE)</f>
        <v>福岡県京都郡苅田町大字与原2210-2</v>
      </c>
      <c r="L1586" s="47" t="str">
        <f>VLOOKUP(C1586,[1]業者一覧!_xlnm.Database,18,FALSE)</f>
        <v>093-436-2666</v>
      </c>
      <c r="M1586" s="48" t="str">
        <f>VLOOKUP(C1586,[1]業者一覧!_xlnm.Database,19,FALSE)</f>
        <v>佐外</v>
      </c>
      <c r="N1586" s="54" t="s">
        <v>38</v>
      </c>
      <c r="O1586" s="50" t="s">
        <v>38</v>
      </c>
      <c r="P1586" s="50" t="s">
        <v>38</v>
      </c>
      <c r="Q1586" s="50" t="s">
        <v>38</v>
      </c>
      <c r="R1586" s="51" t="s">
        <v>38</v>
      </c>
      <c r="S1586" s="52" t="s">
        <v>38</v>
      </c>
      <c r="T1586" s="50" t="s">
        <v>38</v>
      </c>
      <c r="U1586" s="50" t="s">
        <v>38</v>
      </c>
      <c r="V1586" s="50" t="s">
        <v>38</v>
      </c>
      <c r="W1586" s="51"/>
      <c r="X1586" s="53"/>
      <c r="Y1586" s="52" t="s">
        <v>38</v>
      </c>
      <c r="Z1586" s="50" t="s">
        <v>38</v>
      </c>
      <c r="AA1586" s="50" t="s">
        <v>38</v>
      </c>
      <c r="AB1586" s="50"/>
      <c r="AC1586" s="51" t="s">
        <v>38</v>
      </c>
      <c r="AD1586" s="54"/>
      <c r="AE1586" s="50"/>
      <c r="AF1586" s="50" t="s">
        <v>38</v>
      </c>
      <c r="AG1586" s="51"/>
      <c r="AH1586" s="54"/>
      <c r="AI1586" s="54"/>
      <c r="AJ1586" s="53"/>
      <c r="AK1586" s="55">
        <f t="shared" si="114"/>
        <v>14</v>
      </c>
      <c r="AL1586" s="56"/>
    </row>
    <row r="1587" spans="1:40" ht="37.5" customHeight="1">
      <c r="A1587" s="22">
        <f>VLOOKUP(C1587,[1]業者一覧!_xlnm.Database,3,FALSE)</f>
        <v>0</v>
      </c>
      <c r="B1587" s="22">
        <f>VLOOKUP(C1587,[1]業者一覧!_xlnm.Database,11,FALSE)</f>
        <v>1</v>
      </c>
      <c r="C1587" s="23">
        <v>180953</v>
      </c>
      <c r="D1587" s="42" t="str">
        <f t="shared" si="116"/>
        <v>04101180953</v>
      </c>
      <c r="E1587" s="43" t="str">
        <f>VLOOKUP(C1587,[1]業者一覧!_xlnm.Database,2,FALSE)</f>
        <v>宮﨑 章</v>
      </c>
      <c r="F1587" s="44">
        <f>VLOOKUP(C1587,[1]業者一覧!_xlnm.Database,4,FALSE)</f>
        <v>42248</v>
      </c>
      <c r="G1587" s="45">
        <f t="shared" si="115"/>
        <v>44074</v>
      </c>
      <c r="H1587" s="46" t="str">
        <f>VLOOKUP(C1587,[1]業者一覧!_xlnm.Database,12,FALSE)</f>
        <v>宮﨑 章</v>
      </c>
      <c r="I1587" s="46" t="str">
        <f>VLOOKUP(C1587,[1]業者一覧!_xlnm.Database,13,FALSE)</f>
        <v>ﾐﾔｻﾞｷｱｷﾗ</v>
      </c>
      <c r="J1587" s="29" t="str">
        <f>VLOOKUP(C1587,[1]業者一覧!_xlnm.Database,16,FALSE)</f>
        <v>830-1211</v>
      </c>
      <c r="K1587" s="43" t="str">
        <f>VLOOKUP(C1587,[1]業者一覧!_xlnm.Database,17,FALSE)</f>
        <v>福岡県三井郡大刀洗町大字本郷2625</v>
      </c>
      <c r="L1587" s="47" t="str">
        <f>VLOOKUP(C1587,[1]業者一覧!_xlnm.Database,18,FALSE)</f>
        <v>0942-77-2874</v>
      </c>
      <c r="M1587" s="48" t="str">
        <f>VLOOKUP(C1587,[1]業者一覧!_xlnm.Database,19,FALSE)</f>
        <v>佐外</v>
      </c>
      <c r="N1587" s="49"/>
      <c r="O1587" s="50" t="s">
        <v>39</v>
      </c>
      <c r="P1587" s="50"/>
      <c r="Q1587" s="50"/>
      <c r="R1587" s="51"/>
      <c r="S1587" s="50" t="s">
        <v>38</v>
      </c>
      <c r="T1587" s="50"/>
      <c r="U1587" s="50"/>
      <c r="V1587" s="50"/>
      <c r="W1587" s="51"/>
      <c r="X1587" s="53"/>
      <c r="Y1587" s="52"/>
      <c r="Z1587" s="50" t="s">
        <v>38</v>
      </c>
      <c r="AA1587" s="50"/>
      <c r="AB1587" s="50"/>
      <c r="AC1587" s="51" t="s">
        <v>38</v>
      </c>
      <c r="AD1587" s="54"/>
      <c r="AE1587" s="50"/>
      <c r="AF1587" s="50"/>
      <c r="AG1587" s="51"/>
      <c r="AH1587" s="54" t="s">
        <v>38</v>
      </c>
      <c r="AI1587" s="54"/>
      <c r="AJ1587" s="53"/>
      <c r="AK1587" s="55">
        <f t="shared" si="114"/>
        <v>4</v>
      </c>
      <c r="AL1587" s="56" t="s">
        <v>43</v>
      </c>
    </row>
    <row r="1588" spans="1:40" ht="37.5" customHeight="1">
      <c r="A1588" s="22">
        <f>VLOOKUP(C1588,[1]業者一覧!_xlnm.Database,3,FALSE)</f>
        <v>0</v>
      </c>
      <c r="B1588" s="22">
        <f>VLOOKUP(C1588,[1]業者一覧!_xlnm.Database,11,FALSE)</f>
        <v>1</v>
      </c>
      <c r="C1588" s="23">
        <v>192400</v>
      </c>
      <c r="D1588" s="42" t="str">
        <f t="shared" si="116"/>
        <v>04101192400</v>
      </c>
      <c r="E1588" s="43" t="str">
        <f>VLOOKUP(C1588,[1]業者一覧!_xlnm.Database,2,FALSE)</f>
        <v>宮﨑 彰</v>
      </c>
      <c r="F1588" s="44">
        <f>VLOOKUP(C1588,[1]業者一覧!_xlnm.Database,4,FALSE)</f>
        <v>42845</v>
      </c>
      <c r="G1588" s="45">
        <f t="shared" si="115"/>
        <v>44670</v>
      </c>
      <c r="H1588" s="46" t="str">
        <f>VLOOKUP(C1588,[1]業者一覧!_xlnm.Database,12,FALSE)</f>
        <v>宮﨑 彰</v>
      </c>
      <c r="I1588" s="46" t="str">
        <f>VLOOKUP(C1588,[1]業者一覧!_xlnm.Database,13,FALSE)</f>
        <v>ﾐﾔｻﾞｷｱｷﾗ</v>
      </c>
      <c r="J1588" s="29">
        <f>VLOOKUP(C1588,[1]業者一覧!_xlnm.Database,16,FALSE)</f>
        <v>8390809</v>
      </c>
      <c r="K1588" s="43" t="str">
        <f>VLOOKUP(C1588,[1]業者一覧!_xlnm.Database,17,FALSE)</f>
        <v>福岡県久留米市東合川1-10-14</v>
      </c>
      <c r="L1588" s="47" t="str">
        <f>VLOOKUP(C1588,[1]業者一覧!_xlnm.Database,18,FALSE)</f>
        <v>0942-45-2130</v>
      </c>
      <c r="M1588" s="48" t="str">
        <f>VLOOKUP(C1588,[1]業者一覧!_xlnm.Database,19,FALSE)</f>
        <v>佐外</v>
      </c>
      <c r="N1588" s="49"/>
      <c r="O1588" s="50" t="s">
        <v>38</v>
      </c>
      <c r="P1588" s="50"/>
      <c r="Q1588" s="50"/>
      <c r="R1588" s="51"/>
      <c r="S1588" s="52" t="s">
        <v>38</v>
      </c>
      <c r="T1588" s="50" t="s">
        <v>38</v>
      </c>
      <c r="U1588" s="50" t="s">
        <v>38</v>
      </c>
      <c r="V1588" s="50" t="s">
        <v>38</v>
      </c>
      <c r="W1588" s="51"/>
      <c r="X1588" s="53"/>
      <c r="Y1588" s="52" t="s">
        <v>38</v>
      </c>
      <c r="Z1588" s="50" t="s">
        <v>38</v>
      </c>
      <c r="AA1588" s="50" t="s">
        <v>38</v>
      </c>
      <c r="AB1588" s="50"/>
      <c r="AC1588" s="51" t="s">
        <v>38</v>
      </c>
      <c r="AD1588" s="54"/>
      <c r="AE1588" s="50"/>
      <c r="AF1588" s="50"/>
      <c r="AG1588" s="51"/>
      <c r="AH1588" s="54"/>
      <c r="AI1588" s="54"/>
      <c r="AJ1588" s="53"/>
      <c r="AK1588" s="55">
        <f t="shared" si="114"/>
        <v>9</v>
      </c>
      <c r="AL1588" s="56"/>
    </row>
    <row r="1589" spans="1:40" ht="37.5" customHeight="1">
      <c r="A1589" s="22">
        <f>VLOOKUP(C1589,[1]業者一覧!_xlnm.Database,3,FALSE)</f>
        <v>0</v>
      </c>
      <c r="B1589" s="22">
        <f>VLOOKUP(C1589,[1]業者一覧!_xlnm.Database,11,FALSE)</f>
        <v>1</v>
      </c>
      <c r="C1589" s="23">
        <v>26195</v>
      </c>
      <c r="D1589" s="42" t="str">
        <f t="shared" si="116"/>
        <v>04101026195</v>
      </c>
      <c r="E1589" s="43" t="str">
        <f>VLOOKUP(C1589,[1]業者一覧!_xlnm.Database,2,FALSE)</f>
        <v>㈲宮崎解体</v>
      </c>
      <c r="F1589" s="44">
        <f>VLOOKUP(C1589,[1]業者一覧!_xlnm.Database,4,FALSE)</f>
        <v>42833</v>
      </c>
      <c r="G1589" s="45">
        <f t="shared" si="115"/>
        <v>44658</v>
      </c>
      <c r="H1589" s="46" t="str">
        <f>VLOOKUP(C1589,[1]業者一覧!_xlnm.Database,12,FALSE)</f>
        <v>宮崎 攻</v>
      </c>
      <c r="I1589" s="46" t="str">
        <f>VLOOKUP(C1589,[1]業者一覧!_xlnm.Database,13,FALSE)</f>
        <v>ﾐﾔｻﾞｷｶｲﾀｲ</v>
      </c>
      <c r="J1589" s="29">
        <f>VLOOKUP(C1589,[1]業者一覧!_xlnm.Database,16,FALSE)</f>
        <v>8320057</v>
      </c>
      <c r="K1589" s="43" t="str">
        <f>VLOOKUP(C1589,[1]業者一覧!_xlnm.Database,17,FALSE)</f>
        <v>福岡県柳川市弥四郎町41</v>
      </c>
      <c r="L1589" s="47" t="str">
        <f>VLOOKUP(C1589,[1]業者一覧!_xlnm.Database,18,FALSE)</f>
        <v>0944-72-9516</v>
      </c>
      <c r="M1589" s="48" t="str">
        <f>VLOOKUP(C1589,[1]業者一覧!_xlnm.Database,19,FALSE)</f>
        <v>佐外</v>
      </c>
      <c r="N1589" s="49"/>
      <c r="O1589" s="50"/>
      <c r="P1589" s="50"/>
      <c r="Q1589" s="50"/>
      <c r="R1589" s="51"/>
      <c r="S1589" s="52" t="s">
        <v>40</v>
      </c>
      <c r="T1589" s="50" t="s">
        <v>38</v>
      </c>
      <c r="U1589" s="50" t="s">
        <v>40</v>
      </c>
      <c r="V1589" s="50" t="s">
        <v>38</v>
      </c>
      <c r="W1589" s="51"/>
      <c r="X1589" s="53"/>
      <c r="Y1589" s="52"/>
      <c r="Z1589" s="50" t="s">
        <v>40</v>
      </c>
      <c r="AA1589" s="50" t="s">
        <v>40</v>
      </c>
      <c r="AB1589" s="50"/>
      <c r="AC1589" s="51" t="s">
        <v>40</v>
      </c>
      <c r="AD1589" s="54"/>
      <c r="AE1589" s="50"/>
      <c r="AF1589" s="50"/>
      <c r="AG1589" s="51"/>
      <c r="AH1589" s="54" t="s">
        <v>38</v>
      </c>
      <c r="AI1589" s="54"/>
      <c r="AJ1589" s="53"/>
      <c r="AK1589" s="55">
        <f t="shared" si="114"/>
        <v>7</v>
      </c>
      <c r="AL1589" s="56"/>
    </row>
    <row r="1590" spans="1:40" ht="37.5" customHeight="1">
      <c r="A1590" s="22">
        <f>VLOOKUP(C1590,[1]業者一覧!_xlnm.Database,3,FALSE)</f>
        <v>0</v>
      </c>
      <c r="B1590" s="22">
        <f>VLOOKUP(C1590,[1]業者一覧!_xlnm.Database,11,FALSE)</f>
        <v>1</v>
      </c>
      <c r="C1590" s="23">
        <v>77137</v>
      </c>
      <c r="D1590" s="42" t="str">
        <f t="shared" si="116"/>
        <v>04101077137</v>
      </c>
      <c r="E1590" s="43" t="str">
        <f>VLOOKUP(C1590,[1]業者一覧!_xlnm.Database,2,FALSE)</f>
        <v>㈲宮地組</v>
      </c>
      <c r="F1590" s="44">
        <f>VLOOKUP(C1590,[1]業者一覧!_xlnm.Database,4,FALSE)</f>
        <v>42540</v>
      </c>
      <c r="G1590" s="45">
        <f t="shared" si="115"/>
        <v>44365</v>
      </c>
      <c r="H1590" s="46" t="str">
        <f>VLOOKUP(C1590,[1]業者一覧!_xlnm.Database,12,FALSE)</f>
        <v>宮地 良信</v>
      </c>
      <c r="I1590" s="46" t="str">
        <f>VLOOKUP(C1590,[1]業者一覧!_xlnm.Database,13,FALSE)</f>
        <v>ﾐﾔﾁｸﾐ</v>
      </c>
      <c r="J1590" s="29" t="str">
        <f>VLOOKUP(C1590,[1]業者一覧!_xlnm.Database,16,FALSE)</f>
        <v>842-0012</v>
      </c>
      <c r="K1590" s="43" t="str">
        <f>VLOOKUP(C1590,[1]業者一覧!_xlnm.Database,17,FALSE)</f>
        <v>佐賀県神埼市神埼町横武1835</v>
      </c>
      <c r="L1590" s="47" t="str">
        <f>VLOOKUP(C1590,[1]業者一覧!_xlnm.Database,18,FALSE)</f>
        <v>0952-52-3644</v>
      </c>
      <c r="M1590" s="31" t="str">
        <f>VLOOKUP(C1590,[1]業者一覧!_xlnm.Database,19,FALSE)</f>
        <v>佐内</v>
      </c>
      <c r="N1590" s="49"/>
      <c r="O1590" s="50"/>
      <c r="P1590" s="50"/>
      <c r="Q1590" s="50"/>
      <c r="R1590" s="51"/>
      <c r="S1590" s="52" t="s">
        <v>40</v>
      </c>
      <c r="T1590" s="50" t="s">
        <v>38</v>
      </c>
      <c r="U1590" s="50" t="s">
        <v>40</v>
      </c>
      <c r="V1590" s="50"/>
      <c r="W1590" s="51"/>
      <c r="X1590" s="53"/>
      <c r="Y1590" s="52"/>
      <c r="Z1590" s="50" t="s">
        <v>40</v>
      </c>
      <c r="AA1590" s="50" t="s">
        <v>40</v>
      </c>
      <c r="AB1590" s="50"/>
      <c r="AC1590" s="51" t="s">
        <v>40</v>
      </c>
      <c r="AD1590" s="54"/>
      <c r="AE1590" s="50"/>
      <c r="AF1590" s="50"/>
      <c r="AG1590" s="51"/>
      <c r="AH1590" s="54"/>
      <c r="AI1590" s="54"/>
      <c r="AJ1590" s="53"/>
      <c r="AK1590" s="55">
        <f t="shared" si="114"/>
        <v>6</v>
      </c>
      <c r="AL1590" s="56"/>
    </row>
    <row r="1591" spans="1:40" ht="37.5" customHeight="1">
      <c r="A1591" s="22">
        <f>VLOOKUP(C1591,[1]業者一覧!_xlnm.Database,3,FALSE)</f>
        <v>0</v>
      </c>
      <c r="B1591" s="22">
        <f>VLOOKUP(C1591,[1]業者一覧!_xlnm.Database,11,FALSE)</f>
        <v>3</v>
      </c>
      <c r="C1591" s="23">
        <v>19535</v>
      </c>
      <c r="D1591" s="42" t="str">
        <f t="shared" si="116"/>
        <v>04103019535</v>
      </c>
      <c r="E1591" s="43" t="str">
        <f>VLOOKUP(C1591,[1]業者一覧!_xlnm.Database,2,FALSE)</f>
        <v>㈲宮本組</v>
      </c>
      <c r="F1591" s="44">
        <f>VLOOKUP(C1591,[1]業者一覧!_xlnm.Database,4,FALSE)</f>
        <v>42599</v>
      </c>
      <c r="G1591" s="45">
        <f t="shared" si="115"/>
        <v>44424</v>
      </c>
      <c r="H1591" s="46" t="str">
        <f>VLOOKUP(C1591,[1]業者一覧!_xlnm.Database,12,FALSE)</f>
        <v>前田 邦秀</v>
      </c>
      <c r="I1591" s="46" t="str">
        <f>VLOOKUP(C1591,[1]業者一覧!_xlnm.Database,13,FALSE)</f>
        <v>ﾐﾔﾓﾄｸﾐ</v>
      </c>
      <c r="J1591" s="29">
        <f>VLOOKUP(C1591,[1]業者一覧!_xlnm.Database,16,FALSE)</f>
        <v>8300052</v>
      </c>
      <c r="K1591" s="43" t="str">
        <f>VLOOKUP(C1591,[1]業者一覧!_xlnm.Database,17,FALSE)</f>
        <v>福岡県久留米市上津町字向野2228-1138</v>
      </c>
      <c r="L1591" s="47" t="str">
        <f>VLOOKUP(C1591,[1]業者一覧!_xlnm.Database,18,FALSE)</f>
        <v>0942-26-3535</v>
      </c>
      <c r="M1591" s="48" t="str">
        <f>VLOOKUP(C1591,[1]業者一覧!_xlnm.Database,19,FALSE)</f>
        <v>鳥外</v>
      </c>
      <c r="N1591" s="49"/>
      <c r="O1591" s="50"/>
      <c r="P1591" s="50"/>
      <c r="Q1591" s="50"/>
      <c r="R1591" s="51"/>
      <c r="S1591" s="52" t="s">
        <v>38</v>
      </c>
      <c r="T1591" s="50" t="s">
        <v>38</v>
      </c>
      <c r="U1591" s="50" t="s">
        <v>38</v>
      </c>
      <c r="V1591" s="50" t="s">
        <v>38</v>
      </c>
      <c r="W1591" s="51"/>
      <c r="X1591" s="53"/>
      <c r="Y1591" s="52" t="s">
        <v>38</v>
      </c>
      <c r="Z1591" s="50" t="s">
        <v>38</v>
      </c>
      <c r="AA1591" s="50" t="s">
        <v>38</v>
      </c>
      <c r="AB1591" s="50" t="s">
        <v>38</v>
      </c>
      <c r="AC1591" s="51" t="s">
        <v>38</v>
      </c>
      <c r="AD1591" s="54"/>
      <c r="AE1591" s="50"/>
      <c r="AF1591" s="50"/>
      <c r="AG1591" s="51"/>
      <c r="AH1591" s="54" t="s">
        <v>38</v>
      </c>
      <c r="AI1591" s="54"/>
      <c r="AJ1591" s="53"/>
      <c r="AK1591" s="55">
        <f t="shared" si="114"/>
        <v>9</v>
      </c>
      <c r="AL1591" s="56"/>
    </row>
    <row r="1592" spans="1:40" ht="37.5" customHeight="1">
      <c r="A1592" s="22">
        <f>VLOOKUP(C1592,[1]業者一覧!_xlnm.Database,3,FALSE)</f>
        <v>0</v>
      </c>
      <c r="B1592" s="22">
        <f>VLOOKUP(C1592,[1]業者一覧!_xlnm.Database,11,FALSE)</f>
        <v>1</v>
      </c>
      <c r="C1592" s="23">
        <v>159325</v>
      </c>
      <c r="D1592" s="42" t="str">
        <f t="shared" si="116"/>
        <v>04101159325</v>
      </c>
      <c r="E1592" s="43" t="str">
        <f>VLOOKUP(C1592,[1]業者一覧!_xlnm.Database,2,FALSE)</f>
        <v>㈲三幸商会</v>
      </c>
      <c r="F1592" s="44">
        <f>VLOOKUP(C1592,[1]業者一覧!_xlnm.Database,4,FALSE)</f>
        <v>42650</v>
      </c>
      <c r="G1592" s="45">
        <f t="shared" si="115"/>
        <v>44475</v>
      </c>
      <c r="H1592" s="46" t="str">
        <f>VLOOKUP(C1592,[1]業者一覧!_xlnm.Database,12,FALSE)</f>
        <v>幸山 紀行</v>
      </c>
      <c r="I1592" s="46" t="str">
        <f>VLOOKUP(C1592,[1]業者一覧!_xlnm.Database,13,FALSE)</f>
        <v>ﾐﾕｷｼｮｳｶｲ</v>
      </c>
      <c r="J1592" s="29" t="str">
        <f>VLOOKUP(C1592,[1]業者一覧!_xlnm.Database,16,FALSE)</f>
        <v>833-0044</v>
      </c>
      <c r="K1592" s="43" t="str">
        <f>VLOOKUP(C1592,[1]業者一覧!_xlnm.Database,17,FALSE)</f>
        <v>福岡県筑後市大字富久914</v>
      </c>
      <c r="L1592" s="47" t="str">
        <f>VLOOKUP(C1592,[1]業者一覧!_xlnm.Database,18,FALSE)</f>
        <v>0942-52-6911</v>
      </c>
      <c r="M1592" s="48" t="str">
        <f>VLOOKUP(C1592,[1]業者一覧!_xlnm.Database,19,FALSE)</f>
        <v>佐外</v>
      </c>
      <c r="N1592" s="49" t="s">
        <v>38</v>
      </c>
      <c r="O1592" s="60" t="s">
        <v>38</v>
      </c>
      <c r="P1592" s="60" t="s">
        <v>38</v>
      </c>
      <c r="Q1592" s="60" t="s">
        <v>38</v>
      </c>
      <c r="R1592" s="61" t="s">
        <v>38</v>
      </c>
      <c r="S1592" s="52" t="s">
        <v>38</v>
      </c>
      <c r="T1592" s="50" t="s">
        <v>38</v>
      </c>
      <c r="U1592" s="50" t="s">
        <v>38</v>
      </c>
      <c r="V1592" s="50" t="s">
        <v>38</v>
      </c>
      <c r="W1592" s="51" t="s">
        <v>38</v>
      </c>
      <c r="X1592" s="53"/>
      <c r="Y1592" s="52" t="s">
        <v>38</v>
      </c>
      <c r="Z1592" s="50" t="s">
        <v>38</v>
      </c>
      <c r="AA1592" s="50" t="s">
        <v>38</v>
      </c>
      <c r="AB1592" s="50" t="s">
        <v>38</v>
      </c>
      <c r="AC1592" s="51" t="s">
        <v>38</v>
      </c>
      <c r="AD1592" s="54"/>
      <c r="AE1592" s="50"/>
      <c r="AF1592" s="50"/>
      <c r="AG1592" s="51"/>
      <c r="AH1592" s="54" t="s">
        <v>38</v>
      </c>
      <c r="AI1592" s="54"/>
      <c r="AJ1592" s="53"/>
      <c r="AK1592" s="55">
        <f t="shared" si="114"/>
        <v>15</v>
      </c>
      <c r="AL1592" s="56"/>
      <c r="AN1592" s="58"/>
    </row>
    <row r="1593" spans="1:40" ht="37.5" customHeight="1">
      <c r="A1593" s="22">
        <f>VLOOKUP(C1593,[1]業者一覧!_xlnm.Database,3,FALSE)</f>
        <v>0</v>
      </c>
      <c r="B1593" s="22">
        <f>VLOOKUP(C1593,[1]業者一覧!_xlnm.Database,11,FALSE)</f>
        <v>7</v>
      </c>
      <c r="C1593" s="23">
        <v>78793</v>
      </c>
      <c r="D1593" s="42" t="str">
        <f t="shared" si="116"/>
        <v>04107078793</v>
      </c>
      <c r="E1593" s="43" t="str">
        <f>VLOOKUP(C1593,[1]業者一覧!_xlnm.Database,2,FALSE)</f>
        <v>㈲未来環境サービス</v>
      </c>
      <c r="F1593" s="44">
        <f>VLOOKUP(C1593,[1]業者一覧!_xlnm.Database,4,FALSE)</f>
        <v>43130</v>
      </c>
      <c r="G1593" s="45">
        <f t="shared" si="115"/>
        <v>44955</v>
      </c>
      <c r="H1593" s="46" t="str">
        <f>VLOOKUP(C1593,[1]業者一覧!_xlnm.Database,12,FALSE)</f>
        <v>橋本 健一郎</v>
      </c>
      <c r="I1593" s="46" t="str">
        <f>VLOOKUP(C1593,[1]業者一覧!_xlnm.Database,13,FALSE)</f>
        <v>ﾐﾗｲｶﾝｷｮｳｻｰﾋﾞｽ</v>
      </c>
      <c r="J1593" s="29">
        <f>VLOOKUP(C1593,[1]業者一覧!_xlnm.Database,16,FALSE)</f>
        <v>8540055</v>
      </c>
      <c r="K1593" s="43" t="str">
        <f>VLOOKUP(C1593,[1]業者一覧!_xlnm.Database,17,FALSE)</f>
        <v>長崎県諫早市栗面町363-52</v>
      </c>
      <c r="L1593" s="47" t="str">
        <f>VLOOKUP(C1593,[1]業者一覧!_xlnm.Database,18,FALSE)</f>
        <v>0957-36-5677</v>
      </c>
      <c r="M1593" s="48" t="str">
        <f>VLOOKUP(C1593,[1]業者一覧!_xlnm.Database,19,FALSE)</f>
        <v>杵外</v>
      </c>
      <c r="N1593" s="49" t="s">
        <v>38</v>
      </c>
      <c r="O1593" s="50" t="s">
        <v>38</v>
      </c>
      <c r="P1593" s="50" t="s">
        <v>38</v>
      </c>
      <c r="Q1593" s="50" t="s">
        <v>38</v>
      </c>
      <c r="R1593" s="51" t="s">
        <v>38</v>
      </c>
      <c r="S1593" s="52" t="s">
        <v>38</v>
      </c>
      <c r="T1593" s="50" t="s">
        <v>38</v>
      </c>
      <c r="U1593" s="50" t="s">
        <v>38</v>
      </c>
      <c r="V1593" s="50"/>
      <c r="W1593" s="51" t="s">
        <v>38</v>
      </c>
      <c r="X1593" s="53"/>
      <c r="Y1593" s="52"/>
      <c r="Z1593" s="50" t="s">
        <v>38</v>
      </c>
      <c r="AA1593" s="50" t="s">
        <v>38</v>
      </c>
      <c r="AB1593" s="50"/>
      <c r="AC1593" s="51" t="s">
        <v>38</v>
      </c>
      <c r="AD1593" s="54"/>
      <c r="AE1593" s="50"/>
      <c r="AF1593" s="50"/>
      <c r="AG1593" s="51"/>
      <c r="AH1593" s="54" t="s">
        <v>38</v>
      </c>
      <c r="AI1593" s="54" t="s">
        <v>38</v>
      </c>
      <c r="AJ1593" s="53" t="s">
        <v>38</v>
      </c>
      <c r="AK1593" s="55">
        <f t="shared" si="114"/>
        <v>12</v>
      </c>
      <c r="AL1593" s="56"/>
      <c r="AN1593" s="58"/>
    </row>
    <row r="1594" spans="1:40" ht="37.5" customHeight="1">
      <c r="A1594" s="22">
        <f>VLOOKUP(C1594,[1]業者一覧!_xlnm.Database,3,FALSE)</f>
        <v>0</v>
      </c>
      <c r="B1594" s="22">
        <f>VLOOKUP(C1594,[1]業者一覧!_xlnm.Database,11,FALSE)</f>
        <v>1</v>
      </c>
      <c r="C1594" s="23">
        <v>206577</v>
      </c>
      <c r="D1594" s="42" t="str">
        <f t="shared" si="116"/>
        <v>04101206577</v>
      </c>
      <c r="E1594" s="43" t="str">
        <f>VLOOKUP(C1594,[1]業者一覧!_xlnm.Database,2,FALSE)</f>
        <v>㈱未来興産</v>
      </c>
      <c r="F1594" s="44">
        <f>VLOOKUP(C1594,[1]業者一覧!_xlnm.Database,4,FALSE)</f>
        <v>43579</v>
      </c>
      <c r="G1594" s="45">
        <f t="shared" si="115"/>
        <v>45405</v>
      </c>
      <c r="H1594" s="46" t="str">
        <f>VLOOKUP(C1594,[1]業者一覧!_xlnm.Database,12,FALSE)</f>
        <v>松田 香奈子</v>
      </c>
      <c r="I1594" s="46" t="str">
        <f>VLOOKUP(C1594,[1]業者一覧!_xlnm.Database,13,FALSE)</f>
        <v>ﾐﾗｲｺｳｻﾝ</v>
      </c>
      <c r="J1594" s="29" t="str">
        <f>VLOOKUP(C1594,[1]業者一覧!_xlnm.Database,16,FALSE)</f>
        <v>811-0112</v>
      </c>
      <c r="K1594" s="43" t="str">
        <f>VLOOKUP(C1594,[1]業者一覧!_xlnm.Database,17,FALSE)</f>
        <v>福岡県粕屋郡新宮町下府6-9-14</v>
      </c>
      <c r="L1594" s="47" t="str">
        <f>VLOOKUP(C1594,[1]業者一覧!_xlnm.Database,18,FALSE)</f>
        <v>092-940-5157</v>
      </c>
      <c r="M1594" s="48" t="str">
        <f>VLOOKUP(C1594,[1]業者一覧!_xlnm.Database,19,FALSE)</f>
        <v>佐外</v>
      </c>
      <c r="N1594" s="49" t="s">
        <v>40</v>
      </c>
      <c r="O1594" s="50" t="s">
        <v>40</v>
      </c>
      <c r="P1594" s="50" t="s">
        <v>40</v>
      </c>
      <c r="Q1594" s="50" t="s">
        <v>40</v>
      </c>
      <c r="R1594" s="51" t="s">
        <v>40</v>
      </c>
      <c r="S1594" s="52" t="s">
        <v>40</v>
      </c>
      <c r="T1594" s="50" t="s">
        <v>40</v>
      </c>
      <c r="U1594" s="50" t="s">
        <v>40</v>
      </c>
      <c r="V1594" s="50" t="s">
        <v>40</v>
      </c>
      <c r="W1594" s="51" t="s">
        <v>40</v>
      </c>
      <c r="X1594" s="53"/>
      <c r="Y1594" s="52" t="s">
        <v>40</v>
      </c>
      <c r="Z1594" s="50" t="s">
        <v>40</v>
      </c>
      <c r="AA1594" s="50" t="s">
        <v>40</v>
      </c>
      <c r="AB1594" s="50" t="s">
        <v>40</v>
      </c>
      <c r="AC1594" s="51" t="s">
        <v>40</v>
      </c>
      <c r="AD1594" s="54"/>
      <c r="AE1594" s="50"/>
      <c r="AF1594" s="50" t="s">
        <v>40</v>
      </c>
      <c r="AG1594" s="51"/>
      <c r="AH1594" s="54" t="s">
        <v>38</v>
      </c>
      <c r="AI1594" s="54" t="s">
        <v>38</v>
      </c>
      <c r="AJ1594" s="53" t="s">
        <v>38</v>
      </c>
      <c r="AK1594" s="55">
        <f t="shared" si="114"/>
        <v>16</v>
      </c>
      <c r="AL1594" s="56"/>
      <c r="AN1594" s="58"/>
    </row>
    <row r="1595" spans="1:40" ht="37.5" customHeight="1">
      <c r="A1595" s="22">
        <f>VLOOKUP(C1595,[1]業者一覧!_xlnm.Database,3,FALSE)</f>
        <v>0</v>
      </c>
      <c r="B1595" s="22">
        <f>VLOOKUP(C1595,[1]業者一覧!_xlnm.Database,11,FALSE)</f>
        <v>1</v>
      </c>
      <c r="C1595" s="23">
        <v>6980</v>
      </c>
      <c r="D1595" s="42" t="str">
        <f t="shared" si="116"/>
        <v>04101006980</v>
      </c>
      <c r="E1595" s="43" t="str">
        <f>VLOOKUP(C1595,[1]業者一覧!_xlnm.Database,2,FALSE)</f>
        <v>㈲三輪産業</v>
      </c>
      <c r="F1595" s="44">
        <f>VLOOKUP(C1595,[1]業者一覧!_xlnm.Database,4,FALSE)</f>
        <v>41832</v>
      </c>
      <c r="G1595" s="45">
        <f t="shared" si="115"/>
        <v>43657</v>
      </c>
      <c r="H1595" s="46" t="str">
        <f>VLOOKUP(C1595,[1]業者一覧!_xlnm.Database,12,FALSE)</f>
        <v>川嶋 之計</v>
      </c>
      <c r="I1595" s="46" t="str">
        <f>VLOOKUP(C1595,[1]業者一覧!_xlnm.Database,13,FALSE)</f>
        <v>ﾐﾜｻﾝｷﾞｮｳ</v>
      </c>
      <c r="J1595" s="29">
        <f>VLOOKUP(C1595,[1]業者一覧!_xlnm.Database,16,FALSE)</f>
        <v>8380815</v>
      </c>
      <c r="K1595" s="43" t="str">
        <f>VLOOKUP(C1595,[1]業者一覧!_xlnm.Database,17,FALSE)</f>
        <v>福岡県朝倉郡筑前町野町1312-1</v>
      </c>
      <c r="L1595" s="47" t="str">
        <f>VLOOKUP(C1595,[1]業者一覧!_xlnm.Database,18,FALSE)</f>
        <v>0946-24-7502</v>
      </c>
      <c r="M1595" s="48" t="str">
        <f>VLOOKUP(C1595,[1]業者一覧!_xlnm.Database,19,FALSE)</f>
        <v>佐外</v>
      </c>
      <c r="N1595" s="49" t="s">
        <v>40</v>
      </c>
      <c r="O1595" s="50" t="s">
        <v>40</v>
      </c>
      <c r="P1595" s="50"/>
      <c r="Q1595" s="50"/>
      <c r="R1595" s="51"/>
      <c r="S1595" s="52" t="s">
        <v>40</v>
      </c>
      <c r="T1595" s="50"/>
      <c r="U1595" s="50" t="s">
        <v>40</v>
      </c>
      <c r="V1595" s="50"/>
      <c r="W1595" s="51" t="s">
        <v>40</v>
      </c>
      <c r="X1595" s="53"/>
      <c r="Y1595" s="52"/>
      <c r="Z1595" s="50" t="s">
        <v>40</v>
      </c>
      <c r="AA1595" s="50" t="s">
        <v>40</v>
      </c>
      <c r="AB1595" s="50"/>
      <c r="AC1595" s="51" t="s">
        <v>40</v>
      </c>
      <c r="AD1595" s="54"/>
      <c r="AE1595" s="50"/>
      <c r="AF1595" s="50"/>
      <c r="AG1595" s="51"/>
      <c r="AH1595" s="54"/>
      <c r="AI1595" s="54"/>
      <c r="AJ1595" s="53"/>
      <c r="AK1595" s="55">
        <f t="shared" si="114"/>
        <v>8</v>
      </c>
      <c r="AL1595" s="56"/>
    </row>
    <row r="1596" spans="1:40" ht="37.5" customHeight="1">
      <c r="A1596" s="22">
        <f>VLOOKUP(C1596,[1]業者一覧!_xlnm.Database,3,FALSE)</f>
        <v>0</v>
      </c>
      <c r="B1596" s="22">
        <f>VLOOKUP(C1596,[1]業者一覧!_xlnm.Database,11,FALSE)</f>
        <v>7</v>
      </c>
      <c r="C1596" s="23">
        <v>121662</v>
      </c>
      <c r="D1596" s="42" t="str">
        <f t="shared" si="116"/>
        <v>04107121662</v>
      </c>
      <c r="E1596" s="43" t="str">
        <f>VLOOKUP(C1596,[1]業者一覧!_xlnm.Database,2,FALSE)</f>
        <v>迎 昭憲</v>
      </c>
      <c r="F1596" s="44">
        <f>VLOOKUP(C1596,[1]業者一覧!_xlnm.Database,4,FALSE)</f>
        <v>42274</v>
      </c>
      <c r="G1596" s="45">
        <f t="shared" si="115"/>
        <v>44100</v>
      </c>
      <c r="H1596" s="46" t="str">
        <f>VLOOKUP(C1596,[1]業者一覧!_xlnm.Database,12,FALSE)</f>
        <v>迎 昭憲</v>
      </c>
      <c r="I1596" s="46" t="str">
        <f>VLOOKUP(C1596,[1]業者一覧!_xlnm.Database,13,FALSE)</f>
        <v>ﾑｶｴｱｷﾉﾘ</v>
      </c>
      <c r="J1596" s="29">
        <f>VLOOKUP(C1596,[1]業者一覧!_xlnm.Database,16,FALSE)</f>
        <v>8492305</v>
      </c>
      <c r="K1596" s="43" t="str">
        <f>VLOOKUP(C1596,[1]業者一覧!_xlnm.Database,17,FALSE)</f>
        <v>佐賀県武雄市山内町大字宮野4068-1</v>
      </c>
      <c r="L1596" s="47" t="str">
        <f>VLOOKUP(C1596,[1]業者一覧!_xlnm.Database,18,FALSE)</f>
        <v>0954-45-3245</v>
      </c>
      <c r="M1596" s="48" t="str">
        <f>VLOOKUP(C1596,[1]業者一覧!_xlnm.Database,19,FALSE)</f>
        <v>杵内</v>
      </c>
      <c r="N1596" s="49"/>
      <c r="O1596" s="50"/>
      <c r="P1596" s="50"/>
      <c r="Q1596" s="50"/>
      <c r="R1596" s="51"/>
      <c r="S1596" s="52" t="s">
        <v>38</v>
      </c>
      <c r="T1596" s="50" t="s">
        <v>38</v>
      </c>
      <c r="U1596" s="50" t="s">
        <v>38</v>
      </c>
      <c r="V1596" s="50"/>
      <c r="W1596" s="51"/>
      <c r="X1596" s="53"/>
      <c r="Y1596" s="52" t="s">
        <v>38</v>
      </c>
      <c r="Z1596" s="50" t="s">
        <v>38</v>
      </c>
      <c r="AA1596" s="50" t="s">
        <v>38</v>
      </c>
      <c r="AB1596" s="50"/>
      <c r="AC1596" s="51" t="s">
        <v>38</v>
      </c>
      <c r="AD1596" s="54"/>
      <c r="AE1596" s="50"/>
      <c r="AF1596" s="50"/>
      <c r="AG1596" s="51"/>
      <c r="AH1596" s="54" t="s">
        <v>38</v>
      </c>
      <c r="AI1596" s="54"/>
      <c r="AJ1596" s="53"/>
      <c r="AK1596" s="55">
        <f t="shared" si="114"/>
        <v>7</v>
      </c>
      <c r="AL1596" s="56"/>
    </row>
    <row r="1597" spans="1:40" ht="37.5" customHeight="1">
      <c r="A1597" s="22">
        <f>VLOOKUP(C1597,[1]業者一覧!_xlnm.Database,3,FALSE)</f>
        <v>0</v>
      </c>
      <c r="B1597" s="22">
        <f>VLOOKUP(C1597,[1]業者一覧!_xlnm.Database,11,FALSE)</f>
        <v>1</v>
      </c>
      <c r="C1597" s="23">
        <v>186100</v>
      </c>
      <c r="D1597" s="42" t="str">
        <f t="shared" si="116"/>
        <v>04101186100</v>
      </c>
      <c r="E1597" s="43" t="str">
        <f>VLOOKUP(C1597,[1]業者一覧!_xlnm.Database,2,FALSE)</f>
        <v>無限㈱</v>
      </c>
      <c r="F1597" s="44">
        <f>VLOOKUP(C1597,[1]業者一覧!_xlnm.Database,4,FALSE)</f>
        <v>42452</v>
      </c>
      <c r="G1597" s="45">
        <f t="shared" si="115"/>
        <v>44277</v>
      </c>
      <c r="H1597" s="46" t="str">
        <f>VLOOKUP(C1597,[1]業者一覧!_xlnm.Database,12,FALSE)</f>
        <v>石橋 康光</v>
      </c>
      <c r="I1597" s="46" t="str">
        <f>VLOOKUP(C1597,[1]業者一覧!_xlnm.Database,13,FALSE)</f>
        <v>ﾑｹﾞﾝ</v>
      </c>
      <c r="J1597" s="29">
        <f>VLOOKUP(C1597,[1]業者一覧!_xlnm.Database,16,FALSE)</f>
        <v>8380068</v>
      </c>
      <c r="K1597" s="43" t="str">
        <f>VLOOKUP(C1597,[1]業者一覧!_xlnm.Database,17,FALSE)</f>
        <v>福岡県朝倉市甘木2190-7</v>
      </c>
      <c r="L1597" s="47" t="str">
        <f>VLOOKUP(C1597,[1]業者一覧!_xlnm.Database,18,FALSE)</f>
        <v>0946-21-6200</v>
      </c>
      <c r="M1597" s="48" t="str">
        <f>VLOOKUP(C1597,[1]業者一覧!_xlnm.Database,19,FALSE)</f>
        <v>佐外</v>
      </c>
      <c r="N1597" s="49" t="s">
        <v>40</v>
      </c>
      <c r="O1597" s="50" t="s">
        <v>40</v>
      </c>
      <c r="P1597" s="50" t="s">
        <v>40</v>
      </c>
      <c r="Q1597" s="50" t="s">
        <v>40</v>
      </c>
      <c r="R1597" s="51" t="s">
        <v>40</v>
      </c>
      <c r="S1597" s="52" t="s">
        <v>40</v>
      </c>
      <c r="T1597" s="50" t="s">
        <v>40</v>
      </c>
      <c r="U1597" s="50" t="s">
        <v>40</v>
      </c>
      <c r="V1597" s="50" t="s">
        <v>40</v>
      </c>
      <c r="W1597" s="51" t="s">
        <v>40</v>
      </c>
      <c r="X1597" s="53"/>
      <c r="Y1597" s="52" t="s">
        <v>40</v>
      </c>
      <c r="Z1597" s="50" t="s">
        <v>40</v>
      </c>
      <c r="AA1597" s="50" t="s">
        <v>40</v>
      </c>
      <c r="AB1597" s="50" t="s">
        <v>40</v>
      </c>
      <c r="AC1597" s="51" t="s">
        <v>40</v>
      </c>
      <c r="AD1597" s="54" t="s">
        <v>38</v>
      </c>
      <c r="AE1597" s="50"/>
      <c r="AF1597" s="50" t="s">
        <v>38</v>
      </c>
      <c r="AG1597" s="51"/>
      <c r="AH1597" s="54" t="s">
        <v>40</v>
      </c>
      <c r="AI1597" s="54"/>
      <c r="AJ1597" s="53"/>
      <c r="AK1597" s="55">
        <f t="shared" si="114"/>
        <v>17</v>
      </c>
      <c r="AL1597" s="56"/>
      <c r="AN1597" s="58"/>
    </row>
    <row r="1598" spans="1:40" ht="37.5" customHeight="1">
      <c r="A1598" s="22">
        <f>VLOOKUP(C1598,[1]業者一覧!_xlnm.Database,3,FALSE)</f>
        <v>1</v>
      </c>
      <c r="B1598" s="22">
        <f>VLOOKUP(C1598,[1]業者一覧!_xlnm.Database,11,FALSE)</f>
        <v>1</v>
      </c>
      <c r="C1598" s="23">
        <v>85662</v>
      </c>
      <c r="D1598" s="42" t="str">
        <f t="shared" si="116"/>
        <v>04111085662</v>
      </c>
      <c r="E1598" s="43" t="str">
        <f>VLOOKUP(C1598,[1]業者一覧!_xlnm.Database,2,FALSE)</f>
        <v>牟田建設㈱</v>
      </c>
      <c r="F1598" s="44">
        <f>VLOOKUP(C1598,[1]業者一覧!_xlnm.Database,4,FALSE)</f>
        <v>42907</v>
      </c>
      <c r="G1598" s="45">
        <f t="shared" si="115"/>
        <v>44732</v>
      </c>
      <c r="H1598" s="46" t="str">
        <f>VLOOKUP(C1598,[1]業者一覧!_xlnm.Database,12,FALSE)</f>
        <v>牟田 正明</v>
      </c>
      <c r="I1598" s="46" t="str">
        <f>VLOOKUP(C1598,[1]業者一覧!_xlnm.Database,13,FALSE)</f>
        <v>ﾑﾀｹﾝｾﾂ</v>
      </c>
      <c r="J1598" s="29">
        <f>VLOOKUP(C1598,[1]業者一覧!_xlnm.Database,16,FALSE)</f>
        <v>8420103</v>
      </c>
      <c r="K1598" s="43" t="str">
        <f>VLOOKUP(C1598,[1]業者一覧!_xlnm.Database,17,FALSE)</f>
        <v>佐賀県神埼郡吉野ヶ里町大曲1756</v>
      </c>
      <c r="L1598" s="47" t="str">
        <f>VLOOKUP(C1598,[1]業者一覧!_xlnm.Database,18,FALSE)</f>
        <v>0952-52-2355</v>
      </c>
      <c r="M1598" s="48" t="str">
        <f>VLOOKUP(C1598,[1]業者一覧!_xlnm.Database,19,FALSE)</f>
        <v>佐内</v>
      </c>
      <c r="N1598" s="49"/>
      <c r="O1598" s="50"/>
      <c r="P1598" s="50"/>
      <c r="Q1598" s="50"/>
      <c r="R1598" s="51"/>
      <c r="S1598" s="52" t="s">
        <v>48</v>
      </c>
      <c r="T1598" s="50" t="s">
        <v>48</v>
      </c>
      <c r="U1598" s="50" t="s">
        <v>48</v>
      </c>
      <c r="V1598" s="50" t="s">
        <v>48</v>
      </c>
      <c r="W1598" s="51"/>
      <c r="X1598" s="53"/>
      <c r="Y1598" s="52"/>
      <c r="Z1598" s="50" t="s">
        <v>48</v>
      </c>
      <c r="AA1598" s="50" t="s">
        <v>48</v>
      </c>
      <c r="AB1598" s="50"/>
      <c r="AC1598" s="51" t="s">
        <v>48</v>
      </c>
      <c r="AD1598" s="54"/>
      <c r="AE1598" s="50"/>
      <c r="AF1598" s="50"/>
      <c r="AG1598" s="51"/>
      <c r="AH1598" s="54" t="s">
        <v>38</v>
      </c>
      <c r="AI1598" s="54"/>
      <c r="AJ1598" s="53"/>
      <c r="AK1598" s="55">
        <f t="shared" si="114"/>
        <v>7</v>
      </c>
      <c r="AL1598" s="56"/>
      <c r="AN1598" s="58"/>
    </row>
    <row r="1599" spans="1:40" ht="37.5" customHeight="1">
      <c r="A1599" s="22">
        <f>VLOOKUP(C1599,[1]業者一覧!_xlnm.Database,3,FALSE)</f>
        <v>0</v>
      </c>
      <c r="B1599" s="22">
        <f>VLOOKUP(C1599,[1]業者一覧!_xlnm.Database,11,FALSE)</f>
        <v>1</v>
      </c>
      <c r="C1599" s="23">
        <v>126114</v>
      </c>
      <c r="D1599" s="42" t="str">
        <f t="shared" si="116"/>
        <v>04101126114</v>
      </c>
      <c r="E1599" s="43" t="str">
        <f>VLOOKUP(C1599,[1]業者一覧!_xlnm.Database,2,FALSE)</f>
        <v>牟田 健也</v>
      </c>
      <c r="F1599" s="44">
        <f>VLOOKUP(C1599,[1]業者一覧!_xlnm.Database,4,FALSE)</f>
        <v>42457</v>
      </c>
      <c r="G1599" s="45">
        <f t="shared" si="115"/>
        <v>44282</v>
      </c>
      <c r="H1599" s="46" t="str">
        <f>VLOOKUP(C1599,[1]業者一覧!_xlnm.Database,12,FALSE)</f>
        <v>牟田 健也</v>
      </c>
      <c r="I1599" s="46" t="str">
        <f>VLOOKUP(C1599,[1]業者一覧!_xlnm.Database,13,FALSE)</f>
        <v>ﾑﾀｹﾝﾔ</v>
      </c>
      <c r="J1599" s="29">
        <f>VLOOKUP(C1599,[1]業者一覧!_xlnm.Database,16,FALSE)</f>
        <v>8420013</v>
      </c>
      <c r="K1599" s="43" t="str">
        <f>VLOOKUP(C1599,[1]業者一覧!_xlnm.Database,17,FALSE)</f>
        <v>佐賀県神埼市神埼町本告牟田2497</v>
      </c>
      <c r="L1599" s="47" t="str">
        <f>VLOOKUP(C1599,[1]業者一覧!_xlnm.Database,18,FALSE)</f>
        <v>0952-53-5182</v>
      </c>
      <c r="M1599" s="48" t="str">
        <f>VLOOKUP(C1599,[1]業者一覧!_xlnm.Database,19,FALSE)</f>
        <v>佐内</v>
      </c>
      <c r="N1599" s="49"/>
      <c r="O1599" s="50" t="s">
        <v>38</v>
      </c>
      <c r="P1599" s="50"/>
      <c r="Q1599" s="50"/>
      <c r="R1599" s="51"/>
      <c r="S1599" s="52" t="s">
        <v>38</v>
      </c>
      <c r="T1599" s="50" t="s">
        <v>38</v>
      </c>
      <c r="U1599" s="50" t="s">
        <v>38</v>
      </c>
      <c r="V1599" s="50" t="s">
        <v>38</v>
      </c>
      <c r="W1599" s="51"/>
      <c r="X1599" s="53"/>
      <c r="Y1599" s="52"/>
      <c r="Z1599" s="50" t="s">
        <v>38</v>
      </c>
      <c r="AA1599" s="50" t="s">
        <v>38</v>
      </c>
      <c r="AB1599" s="50"/>
      <c r="AC1599" s="51" t="s">
        <v>38</v>
      </c>
      <c r="AD1599" s="54"/>
      <c r="AE1599" s="50"/>
      <c r="AF1599" s="50"/>
      <c r="AG1599" s="51"/>
      <c r="AH1599" s="54" t="s">
        <v>38</v>
      </c>
      <c r="AI1599" s="54"/>
      <c r="AJ1599" s="53"/>
      <c r="AK1599" s="55">
        <f t="shared" si="114"/>
        <v>8</v>
      </c>
      <c r="AL1599" s="56"/>
      <c r="AN1599" s="58"/>
    </row>
    <row r="1600" spans="1:40" ht="37.5" customHeight="1">
      <c r="A1600" s="22">
        <f>VLOOKUP(C1600,[1]業者一覧!_xlnm.Database,3,FALSE)</f>
        <v>0</v>
      </c>
      <c r="B1600" s="22">
        <f>VLOOKUP(C1600,[1]業者一覧!_xlnm.Database,11,FALSE)</f>
        <v>3</v>
      </c>
      <c r="C1600" s="23">
        <v>6540</v>
      </c>
      <c r="D1600" s="42" t="str">
        <f t="shared" si="116"/>
        <v>04103006540</v>
      </c>
      <c r="E1600" s="43" t="str">
        <f>VLOOKUP(C1600,[1]業者一覧!_xlnm.Database,2,FALSE)</f>
        <v>㈱牟田林業緑化</v>
      </c>
      <c r="F1600" s="44">
        <f>VLOOKUP(C1600,[1]業者一覧!_xlnm.Database,4,FALSE)</f>
        <v>43310</v>
      </c>
      <c r="G1600" s="45">
        <f t="shared" si="115"/>
        <v>45135</v>
      </c>
      <c r="H1600" s="46" t="str">
        <f>VLOOKUP(C1600,[1]業者一覧!_xlnm.Database,12,FALSE)</f>
        <v>牟田 儀宏</v>
      </c>
      <c r="I1600" s="46" t="str">
        <f>VLOOKUP(C1600,[1]業者一覧!_xlnm.Database,13,FALSE)</f>
        <v>ﾑﾀﾘﾝｷﾞｮｳﾘｮｸｶ</v>
      </c>
      <c r="J1600" s="29">
        <f>VLOOKUP(C1600,[1]業者一覧!_xlnm.Database,16,FALSE)</f>
        <v>8410087</v>
      </c>
      <c r="K1600" s="43" t="str">
        <f>VLOOKUP(C1600,[1]業者一覧!_xlnm.Database,17,FALSE)</f>
        <v>佐賀県鳥栖市河内町1728-1、1747</v>
      </c>
      <c r="L1600" s="47" t="str">
        <f>VLOOKUP(C1600,[1]業者一覧!_xlnm.Database,18,FALSE)</f>
        <v>0942-83-2917</v>
      </c>
      <c r="M1600" s="48" t="str">
        <f>VLOOKUP(C1600,[1]業者一覧!_xlnm.Database,19,FALSE)</f>
        <v>鳥内</v>
      </c>
      <c r="N1600" s="49" t="s">
        <v>40</v>
      </c>
      <c r="O1600" s="50" t="s">
        <v>50</v>
      </c>
      <c r="P1600" s="50"/>
      <c r="Q1600" s="50"/>
      <c r="R1600" s="51"/>
      <c r="S1600" s="52" t="s">
        <v>40</v>
      </c>
      <c r="T1600" s="50" t="s">
        <v>40</v>
      </c>
      <c r="U1600" s="50" t="s">
        <v>40</v>
      </c>
      <c r="V1600" s="50"/>
      <c r="W1600" s="51"/>
      <c r="X1600" s="53"/>
      <c r="Y1600" s="52" t="s">
        <v>40</v>
      </c>
      <c r="Z1600" s="50" t="s">
        <v>40</v>
      </c>
      <c r="AA1600" s="50" t="s">
        <v>40</v>
      </c>
      <c r="AB1600" s="50"/>
      <c r="AC1600" s="51" t="s">
        <v>40</v>
      </c>
      <c r="AD1600" s="54"/>
      <c r="AE1600" s="50"/>
      <c r="AF1600" s="50"/>
      <c r="AG1600" s="51"/>
      <c r="AH1600" s="54" t="s">
        <v>38</v>
      </c>
      <c r="AI1600" s="54"/>
      <c r="AJ1600" s="53"/>
      <c r="AK1600" s="55">
        <f t="shared" si="114"/>
        <v>9</v>
      </c>
      <c r="AL1600" s="56" t="s">
        <v>43</v>
      </c>
      <c r="AN1600" s="58"/>
    </row>
    <row r="1601" spans="1:38" ht="37.5" customHeight="1">
      <c r="A1601" s="22">
        <f>VLOOKUP(C1601,[1]業者一覧!_xlnm.Database,3,FALSE)</f>
        <v>0</v>
      </c>
      <c r="B1601" s="22">
        <f>VLOOKUP(C1601,[1]業者一覧!_xlnm.Database,11,FALSE)</f>
        <v>3</v>
      </c>
      <c r="C1601" s="23">
        <v>135746</v>
      </c>
      <c r="D1601" s="42" t="str">
        <f t="shared" si="116"/>
        <v>04103135746</v>
      </c>
      <c r="E1601" s="43" t="str">
        <f>VLOOKUP(C1601,[1]業者一覧!_xlnm.Database,2,FALSE)</f>
        <v>㈲村岡儀一商店</v>
      </c>
      <c r="F1601" s="44">
        <f>VLOOKUP(C1601,[1]業者一覧!_xlnm.Database,4,FALSE)</f>
        <v>42892</v>
      </c>
      <c r="G1601" s="45">
        <f t="shared" si="115"/>
        <v>44717</v>
      </c>
      <c r="H1601" s="46" t="str">
        <f>VLOOKUP(C1601,[1]業者一覧!_xlnm.Database,12,FALSE)</f>
        <v>村岡 義隆</v>
      </c>
      <c r="I1601" s="46" t="str">
        <f>VLOOKUP(C1601,[1]業者一覧!_xlnm.Database,13,FALSE)</f>
        <v>ﾑﾗｵｶｷﾞｲﾁｼｮｳﾃﾝ</v>
      </c>
      <c r="J1601" s="29">
        <f>VLOOKUP(C1601,[1]業者一覧!_xlnm.Database,16,FALSE)</f>
        <v>8410055</v>
      </c>
      <c r="K1601" s="43" t="str">
        <f>VLOOKUP(C1601,[1]業者一覧!_xlnm.Database,17,FALSE)</f>
        <v>佐賀県鳥栖市養父町467-4</v>
      </c>
      <c r="L1601" s="47" t="str">
        <f>VLOOKUP(C1601,[1]業者一覧!_xlnm.Database,18,FALSE)</f>
        <v>0942-82-0456</v>
      </c>
      <c r="M1601" s="48" t="str">
        <f>VLOOKUP(C1601,[1]業者一覧!_xlnm.Database,19,FALSE)</f>
        <v>鳥内</v>
      </c>
      <c r="N1601" s="49" t="s">
        <v>40</v>
      </c>
      <c r="O1601" s="50" t="s">
        <v>40</v>
      </c>
      <c r="P1601" s="50"/>
      <c r="Q1601" s="50"/>
      <c r="R1601" s="51"/>
      <c r="S1601" s="52" t="s">
        <v>40</v>
      </c>
      <c r="T1601" s="50" t="s">
        <v>40</v>
      </c>
      <c r="U1601" s="50" t="s">
        <v>40</v>
      </c>
      <c r="V1601" s="50" t="s">
        <v>38</v>
      </c>
      <c r="W1601" s="51"/>
      <c r="X1601" s="53"/>
      <c r="Y1601" s="52" t="s">
        <v>40</v>
      </c>
      <c r="Z1601" s="50" t="s">
        <v>40</v>
      </c>
      <c r="AA1601" s="50" t="s">
        <v>40</v>
      </c>
      <c r="AB1601" s="50"/>
      <c r="AC1601" s="51" t="s">
        <v>40</v>
      </c>
      <c r="AD1601" s="54"/>
      <c r="AE1601" s="50"/>
      <c r="AF1601" s="50"/>
      <c r="AG1601" s="51"/>
      <c r="AH1601" s="54" t="s">
        <v>38</v>
      </c>
      <c r="AI1601" s="54"/>
      <c r="AJ1601" s="53"/>
      <c r="AK1601" s="55">
        <f t="shared" si="114"/>
        <v>10</v>
      </c>
      <c r="AL1601" s="56" t="s">
        <v>43</v>
      </c>
    </row>
    <row r="1602" spans="1:38" ht="37.5" customHeight="1">
      <c r="A1602" s="22">
        <f>VLOOKUP(C1602,[1]業者一覧!_xlnm.Database,3,FALSE)</f>
        <v>0</v>
      </c>
      <c r="B1602" s="22">
        <f>VLOOKUP(C1602,[1]業者一覧!_xlnm.Database,11,FALSE)</f>
        <v>1</v>
      </c>
      <c r="C1602" s="23">
        <v>200425</v>
      </c>
      <c r="D1602" s="42" t="str">
        <f t="shared" si="116"/>
        <v>04101200425</v>
      </c>
      <c r="E1602" s="43" t="str">
        <f>VLOOKUP(C1602,[1]業者一覧!_xlnm.Database,2,FALSE)</f>
        <v>㈱村上組</v>
      </c>
      <c r="F1602" s="44">
        <f>VLOOKUP(C1602,[1]業者一覧!_xlnm.Database,4,FALSE)</f>
        <v>43186</v>
      </c>
      <c r="G1602" s="45">
        <f t="shared" si="115"/>
        <v>45011</v>
      </c>
      <c r="H1602" s="46" t="str">
        <f>VLOOKUP(C1602,[1]業者一覧!_xlnm.Database,12,FALSE)</f>
        <v>村上 菊男</v>
      </c>
      <c r="I1602" s="46" t="str">
        <f>VLOOKUP(C1602,[1]業者一覧!_xlnm.Database,13,FALSE)</f>
        <v>ﾑﾗｶﾐｸﾞﾐ</v>
      </c>
      <c r="J1602" s="29" t="str">
        <f>VLOOKUP(C1602,[1]業者一覧!_xlnm.Database,16,FALSE)</f>
        <v>830-0051</v>
      </c>
      <c r="K1602" s="43" t="str">
        <f>VLOOKUP(C1602,[1]業者一覧!_xlnm.Database,17,FALSE)</f>
        <v>福岡県久留米市南3-18-11</v>
      </c>
      <c r="L1602" s="47" t="str">
        <f>VLOOKUP(C1602,[1]業者一覧!_xlnm.Database,18,FALSE)</f>
        <v>0942-27-7534</v>
      </c>
      <c r="M1602" s="48" t="str">
        <f>VLOOKUP(C1602,[1]業者一覧!_xlnm.Database,19,FALSE)</f>
        <v>佐外</v>
      </c>
      <c r="N1602" s="49" t="s">
        <v>38</v>
      </c>
      <c r="O1602" s="50" t="s">
        <v>38</v>
      </c>
      <c r="P1602" s="50"/>
      <c r="Q1602" s="50"/>
      <c r="R1602" s="51"/>
      <c r="S1602" s="52" t="s">
        <v>38</v>
      </c>
      <c r="T1602" s="50" t="s">
        <v>38</v>
      </c>
      <c r="U1602" s="50" t="s">
        <v>38</v>
      </c>
      <c r="V1602" s="50" t="s">
        <v>38</v>
      </c>
      <c r="W1602" s="51"/>
      <c r="X1602" s="53"/>
      <c r="Y1602" s="52"/>
      <c r="Z1602" s="50" t="s">
        <v>38</v>
      </c>
      <c r="AA1602" s="50" t="s">
        <v>38</v>
      </c>
      <c r="AB1602" s="50"/>
      <c r="AC1602" s="51" t="s">
        <v>38</v>
      </c>
      <c r="AD1602" s="54"/>
      <c r="AE1602" s="50"/>
      <c r="AF1602" s="50"/>
      <c r="AG1602" s="51"/>
      <c r="AH1602" s="54" t="s">
        <v>38</v>
      </c>
      <c r="AI1602" s="54" t="s">
        <v>38</v>
      </c>
      <c r="AJ1602" s="53"/>
      <c r="AK1602" s="55">
        <f t="shared" si="114"/>
        <v>9</v>
      </c>
      <c r="AL1602" s="56"/>
    </row>
    <row r="1603" spans="1:38" ht="37.5" customHeight="1">
      <c r="A1603" s="22">
        <f>VLOOKUP(C1603,[1]業者一覧!_xlnm.Database,3,FALSE)</f>
        <v>0</v>
      </c>
      <c r="B1603" s="22">
        <f>VLOOKUP(C1603,[1]業者一覧!_xlnm.Database,11,FALSE)</f>
        <v>1</v>
      </c>
      <c r="C1603" s="23">
        <v>196834</v>
      </c>
      <c r="D1603" s="42" t="str">
        <f t="shared" si="116"/>
        <v>04101196834</v>
      </c>
      <c r="E1603" s="43" t="str">
        <f>VLOOKUP(C1603,[1]業者一覧!_xlnm.Database,2,FALSE)</f>
        <v>㈱村上興業</v>
      </c>
      <c r="F1603" s="44">
        <f>VLOOKUP(C1603,[1]業者一覧!_xlnm.Database,4,FALSE)</f>
        <v>42999</v>
      </c>
      <c r="G1603" s="45">
        <f t="shared" si="115"/>
        <v>44824</v>
      </c>
      <c r="H1603" s="46" t="str">
        <f>VLOOKUP(C1603,[1]業者一覧!_xlnm.Database,12,FALSE)</f>
        <v>村上 大輝</v>
      </c>
      <c r="I1603" s="46" t="str">
        <f>VLOOKUP(C1603,[1]業者一覧!_xlnm.Database,13,FALSE)</f>
        <v>ﾑﾗｶﾐｺｳｷﾞｮｳ</v>
      </c>
      <c r="J1603" s="29" t="str">
        <f>VLOOKUP(C1603,[1]業者一覧!_xlnm.Database,16,FALSE)</f>
        <v>818-0003</v>
      </c>
      <c r="K1603" s="43" t="str">
        <f>VLOOKUP(C1603,[1]業者一覧!_xlnm.Database,17,FALSE)</f>
        <v>福岡県筑紫野市大字山家4752-8</v>
      </c>
      <c r="L1603" s="47" t="str">
        <f>VLOOKUP(C1603,[1]業者一覧!_xlnm.Database,18,FALSE)</f>
        <v>092-927-3010</v>
      </c>
      <c r="M1603" s="48" t="str">
        <f>VLOOKUP(C1603,[1]業者一覧!_xlnm.Database,19,FALSE)</f>
        <v>佐外</v>
      </c>
      <c r="N1603" s="49"/>
      <c r="O1603" s="50"/>
      <c r="P1603" s="50"/>
      <c r="Q1603" s="50"/>
      <c r="R1603" s="51"/>
      <c r="S1603" s="52" t="s">
        <v>38</v>
      </c>
      <c r="T1603" s="50" t="s">
        <v>38</v>
      </c>
      <c r="U1603" s="50" t="s">
        <v>38</v>
      </c>
      <c r="V1603" s="50" t="s">
        <v>38</v>
      </c>
      <c r="W1603" s="51"/>
      <c r="X1603" s="53"/>
      <c r="Y1603" s="52" t="s">
        <v>38</v>
      </c>
      <c r="Z1603" s="50" t="s">
        <v>38</v>
      </c>
      <c r="AA1603" s="50" t="s">
        <v>38</v>
      </c>
      <c r="AB1603" s="50"/>
      <c r="AC1603" s="51" t="s">
        <v>38</v>
      </c>
      <c r="AD1603" s="54"/>
      <c r="AE1603" s="50"/>
      <c r="AF1603" s="50"/>
      <c r="AG1603" s="51"/>
      <c r="AH1603" s="54" t="s">
        <v>38</v>
      </c>
      <c r="AI1603" s="54"/>
      <c r="AJ1603" s="53"/>
      <c r="AK1603" s="55">
        <f t="shared" si="114"/>
        <v>8</v>
      </c>
      <c r="AL1603" s="56"/>
    </row>
    <row r="1604" spans="1:38" ht="37.5" customHeight="1">
      <c r="A1604" s="22">
        <f>VLOOKUP(C1604,[1]業者一覧!_xlnm.Database,3,FALSE)</f>
        <v>0</v>
      </c>
      <c r="B1604" s="22">
        <f>VLOOKUP(C1604,[1]業者一覧!_xlnm.Database,11,FALSE)</f>
        <v>1</v>
      </c>
      <c r="C1604" s="23">
        <v>206576</v>
      </c>
      <c r="D1604" s="42" t="str">
        <f t="shared" si="116"/>
        <v>04101206576</v>
      </c>
      <c r="E1604" s="43" t="str">
        <f>VLOOKUP(C1604,[1]業者一覧!_xlnm.Database,2,FALSE)</f>
        <v>村田 一夫</v>
      </c>
      <c r="F1604" s="44">
        <f>VLOOKUP(C1604,[1]業者一覧!_xlnm.Database,4,FALSE)</f>
        <v>43558</v>
      </c>
      <c r="G1604" s="45">
        <f t="shared" si="115"/>
        <v>45384</v>
      </c>
      <c r="H1604" s="46" t="str">
        <f>VLOOKUP(C1604,[1]業者一覧!_xlnm.Database,12,FALSE)</f>
        <v>村田 一夫</v>
      </c>
      <c r="I1604" s="46" t="str">
        <f>VLOOKUP(C1604,[1]業者一覧!_xlnm.Database,13,FALSE)</f>
        <v>ﾑﾗﾀｶｽﾞｵ</v>
      </c>
      <c r="J1604" s="29" t="str">
        <f>VLOOKUP(C1604,[1]業者一覧!_xlnm.Database,16,FALSE)</f>
        <v>811-2413</v>
      </c>
      <c r="K1604" s="43" t="str">
        <f>VLOOKUP(C1604,[1]業者一覧!_xlnm.Database,17,FALSE)</f>
        <v>福岡県糟屋郡篠栗町大字尾仲1096-3</v>
      </c>
      <c r="L1604" s="47" t="str">
        <f>VLOOKUP(C1604,[1]業者一覧!_xlnm.Database,18,FALSE)</f>
        <v>092-516-8138</v>
      </c>
      <c r="M1604" s="48" t="str">
        <f>VLOOKUP(C1604,[1]業者一覧!_xlnm.Database,19,FALSE)</f>
        <v>佐外</v>
      </c>
      <c r="N1604" s="49"/>
      <c r="O1604" s="60" t="s">
        <v>50</v>
      </c>
      <c r="P1604" s="60"/>
      <c r="Q1604" s="60"/>
      <c r="R1604" s="51"/>
      <c r="S1604" s="52" t="s">
        <v>40</v>
      </c>
      <c r="T1604" s="50" t="s">
        <v>40</v>
      </c>
      <c r="U1604" s="50" t="s">
        <v>40</v>
      </c>
      <c r="V1604" s="50" t="s">
        <v>40</v>
      </c>
      <c r="W1604" s="51"/>
      <c r="X1604" s="53"/>
      <c r="Y1604" s="52" t="s">
        <v>40</v>
      </c>
      <c r="Z1604" s="50" t="s">
        <v>40</v>
      </c>
      <c r="AA1604" s="50" t="s">
        <v>40</v>
      </c>
      <c r="AB1604" s="50"/>
      <c r="AC1604" s="51" t="s">
        <v>40</v>
      </c>
      <c r="AD1604" s="54"/>
      <c r="AE1604" s="50"/>
      <c r="AF1604" s="50"/>
      <c r="AG1604" s="51"/>
      <c r="AH1604" s="54" t="s">
        <v>40</v>
      </c>
      <c r="AI1604" s="54" t="s">
        <v>40</v>
      </c>
      <c r="AJ1604" s="53"/>
      <c r="AK1604" s="55">
        <f t="shared" si="114"/>
        <v>9</v>
      </c>
      <c r="AL1604" s="56" t="s">
        <v>161</v>
      </c>
    </row>
    <row r="1605" spans="1:38" ht="37.5" customHeight="1">
      <c r="A1605" s="22">
        <f>VLOOKUP(C1605,[1]業者一覧!_xlnm.Database,3,FALSE)</f>
        <v>0</v>
      </c>
      <c r="B1605" s="22">
        <f>VLOOKUP(C1605,[1]業者一覧!_xlnm.Database,11,FALSE)</f>
        <v>5</v>
      </c>
      <c r="C1605" s="23">
        <v>130402</v>
      </c>
      <c r="D1605" s="42" t="str">
        <f t="shared" si="116"/>
        <v>04105130402</v>
      </c>
      <c r="E1605" s="43" t="str">
        <f>VLOOKUP(C1605,[1]業者一覧!_xlnm.Database,2,FALSE)</f>
        <v>村山造園土木㈱</v>
      </c>
      <c r="F1605" s="44">
        <f>VLOOKUP(C1605,[1]業者一覧!_xlnm.Database,4,FALSE)</f>
        <v>42638</v>
      </c>
      <c r="G1605" s="45">
        <f t="shared" si="115"/>
        <v>44463</v>
      </c>
      <c r="H1605" s="46" t="str">
        <f>VLOOKUP(C1605,[1]業者一覧!_xlnm.Database,12,FALSE)</f>
        <v>村山 優</v>
      </c>
      <c r="I1605" s="46" t="str">
        <f>VLOOKUP(C1605,[1]業者一覧!_xlnm.Database,13,FALSE)</f>
        <v>ﾑﾗﾔﾏｿﾞｳｴﾝﾄﾞﾎﾞｸ</v>
      </c>
      <c r="J1605" s="29">
        <f>VLOOKUP(C1605,[1]業者一覧!_xlnm.Database,16,FALSE)</f>
        <v>8470844</v>
      </c>
      <c r="K1605" s="43" t="str">
        <f>VLOOKUP(C1605,[1]業者一覧!_xlnm.Database,17,FALSE)</f>
        <v>佐賀県唐津市菜畑3221-15</v>
      </c>
      <c r="L1605" s="47" t="str">
        <f>VLOOKUP(C1605,[1]業者一覧!_xlnm.Database,18,FALSE)</f>
        <v>0955-72-3298</v>
      </c>
      <c r="M1605" s="48" t="str">
        <f>VLOOKUP(C1605,[1]業者一覧!_xlnm.Database,19,FALSE)</f>
        <v>唐内</v>
      </c>
      <c r="N1605" s="49" t="s">
        <v>40</v>
      </c>
      <c r="O1605" s="60" t="s">
        <v>40</v>
      </c>
      <c r="P1605" s="60" t="s">
        <v>40</v>
      </c>
      <c r="Q1605" s="60" t="s">
        <v>38</v>
      </c>
      <c r="R1605" s="51" t="s">
        <v>38</v>
      </c>
      <c r="S1605" s="52" t="s">
        <v>38</v>
      </c>
      <c r="T1605" s="50" t="s">
        <v>40</v>
      </c>
      <c r="U1605" s="50" t="s">
        <v>40</v>
      </c>
      <c r="V1605" s="50" t="s">
        <v>40</v>
      </c>
      <c r="W1605" s="51" t="s">
        <v>38</v>
      </c>
      <c r="X1605" s="53"/>
      <c r="Y1605" s="52" t="s">
        <v>40</v>
      </c>
      <c r="Z1605" s="50" t="s">
        <v>38</v>
      </c>
      <c r="AA1605" s="50" t="s">
        <v>38</v>
      </c>
      <c r="AB1605" s="50" t="s">
        <v>38</v>
      </c>
      <c r="AC1605" s="51" t="s">
        <v>38</v>
      </c>
      <c r="AD1605" s="54"/>
      <c r="AE1605" s="50"/>
      <c r="AF1605" s="50" t="s">
        <v>38</v>
      </c>
      <c r="AG1605" s="51"/>
      <c r="AH1605" s="54" t="s">
        <v>38</v>
      </c>
      <c r="AI1605" s="54"/>
      <c r="AJ1605" s="53"/>
      <c r="AK1605" s="55">
        <f t="shared" si="114"/>
        <v>16</v>
      </c>
      <c r="AL1605" s="56"/>
    </row>
    <row r="1606" spans="1:38" ht="37.5" customHeight="1">
      <c r="A1606" s="22">
        <f>VLOOKUP(C1606,[1]業者一覧!_xlnm.Database,3,FALSE)</f>
        <v>0</v>
      </c>
      <c r="B1606" s="22">
        <f>VLOOKUP(C1606,[1]業者一覧!_xlnm.Database,11,FALSE)</f>
        <v>3</v>
      </c>
      <c r="C1606" s="23">
        <v>106585</v>
      </c>
      <c r="D1606" s="42" t="str">
        <f t="shared" si="116"/>
        <v>04103106585</v>
      </c>
      <c r="E1606" s="43" t="str">
        <f>VLOOKUP(C1606,[1]業者一覧!_xlnm.Database,2,FALSE)</f>
        <v>㈲室岡商店</v>
      </c>
      <c r="F1606" s="44">
        <f>VLOOKUP(C1606,[1]業者一覧!_xlnm.Database,4,FALSE)</f>
        <v>43365</v>
      </c>
      <c r="G1606" s="45">
        <f t="shared" si="115"/>
        <v>45190</v>
      </c>
      <c r="H1606" s="46" t="str">
        <f>VLOOKUP(C1606,[1]業者一覧!_xlnm.Database,12,FALSE)</f>
        <v>松元 茂子</v>
      </c>
      <c r="I1606" s="46" t="str">
        <f>VLOOKUP(C1606,[1]業者一覧!_xlnm.Database,13,FALSE)</f>
        <v>ﾑﾛｵｶｼｮｳﾃﾝ</v>
      </c>
      <c r="J1606" s="29">
        <f>VLOOKUP(C1606,[1]業者一覧!_xlnm.Database,16,FALSE)</f>
        <v>8300073</v>
      </c>
      <c r="K1606" s="43" t="str">
        <f>VLOOKUP(C1606,[1]業者一覧!_xlnm.Database,17,FALSE)</f>
        <v>福岡県久留米市大善寺町宮本367-2</v>
      </c>
      <c r="L1606" s="47" t="str">
        <f>VLOOKUP(C1606,[1]業者一覧!_xlnm.Database,18,FALSE)</f>
        <v>0942-27-1238</v>
      </c>
      <c r="M1606" s="48" t="str">
        <f>VLOOKUP(C1606,[1]業者一覧!_xlnm.Database,19,FALSE)</f>
        <v>鳥外</v>
      </c>
      <c r="N1606" s="49" t="s">
        <v>38</v>
      </c>
      <c r="O1606" s="50" t="s">
        <v>38</v>
      </c>
      <c r="P1606" s="50" t="s">
        <v>38</v>
      </c>
      <c r="Q1606" s="50" t="s">
        <v>38</v>
      </c>
      <c r="R1606" s="51" t="s">
        <v>38</v>
      </c>
      <c r="S1606" s="52" t="s">
        <v>38</v>
      </c>
      <c r="T1606" s="50" t="s">
        <v>38</v>
      </c>
      <c r="U1606" s="50" t="s">
        <v>38</v>
      </c>
      <c r="V1606" s="50" t="s">
        <v>38</v>
      </c>
      <c r="W1606" s="51" t="s">
        <v>38</v>
      </c>
      <c r="X1606" s="53" t="s">
        <v>38</v>
      </c>
      <c r="Y1606" s="52" t="s">
        <v>38</v>
      </c>
      <c r="Z1606" s="50" t="s">
        <v>38</v>
      </c>
      <c r="AA1606" s="50" t="s">
        <v>38</v>
      </c>
      <c r="AB1606" s="50" t="s">
        <v>38</v>
      </c>
      <c r="AC1606" s="51" t="s">
        <v>38</v>
      </c>
      <c r="AD1606" s="54" t="s">
        <v>38</v>
      </c>
      <c r="AE1606" s="50"/>
      <c r="AF1606" s="50" t="s">
        <v>38</v>
      </c>
      <c r="AG1606" s="51" t="s">
        <v>38</v>
      </c>
      <c r="AH1606" s="54" t="s">
        <v>38</v>
      </c>
      <c r="AI1606" s="54" t="s">
        <v>42</v>
      </c>
      <c r="AJ1606" s="53"/>
      <c r="AK1606" s="55">
        <f t="shared" si="114"/>
        <v>19</v>
      </c>
      <c r="AL1606" s="56"/>
    </row>
    <row r="1607" spans="1:38" ht="37.5" customHeight="1">
      <c r="A1607" s="22">
        <f>VLOOKUP(C1607,[1]業者一覧!_xlnm.Database,3,FALSE)</f>
        <v>0</v>
      </c>
      <c r="B1607" s="22">
        <f>VLOOKUP(C1607,[1]業者一覧!_xlnm.Database,11,FALSE)</f>
        <v>3</v>
      </c>
      <c r="C1607" s="23">
        <v>15165</v>
      </c>
      <c r="D1607" s="42" t="str">
        <f t="shared" si="116"/>
        <v>04103015165</v>
      </c>
      <c r="E1607" s="43" t="str">
        <f>VLOOKUP(C1607,[1]業者一覧!_xlnm.Database,2,FALSE)</f>
        <v>㈱明興</v>
      </c>
      <c r="F1607" s="44">
        <f>VLOOKUP(C1607,[1]業者一覧!_xlnm.Database,4,FALSE)</f>
        <v>43532</v>
      </c>
      <c r="G1607" s="45">
        <f t="shared" si="115"/>
        <v>45358</v>
      </c>
      <c r="H1607" s="46" t="str">
        <f>VLOOKUP(C1607,[1]業者一覧!_xlnm.Database,12,FALSE)</f>
        <v>柳 旭</v>
      </c>
      <c r="I1607" s="46" t="str">
        <f>VLOOKUP(C1607,[1]業者一覧!_xlnm.Database,13,FALSE)</f>
        <v>ﾒｲｺｳ</v>
      </c>
      <c r="J1607" s="29">
        <f>VLOOKUP(C1607,[1]業者一覧!_xlnm.Database,16,FALSE)</f>
        <v>8110104</v>
      </c>
      <c r="K1607" s="43" t="str">
        <f>VLOOKUP(C1607,[1]業者一覧!_xlnm.Database,17,FALSE)</f>
        <v>福岡県糟屋郡新宮町大字的野723-3</v>
      </c>
      <c r="L1607" s="47" t="str">
        <f>VLOOKUP(C1607,[1]業者一覧!_xlnm.Database,18,FALSE)</f>
        <v>092-962-4841</v>
      </c>
      <c r="M1607" s="48" t="str">
        <f>VLOOKUP(C1607,[1]業者一覧!_xlnm.Database,19,FALSE)</f>
        <v>鳥外</v>
      </c>
      <c r="N1607" s="49"/>
      <c r="O1607" s="50"/>
      <c r="P1607" s="50"/>
      <c r="Q1607" s="50"/>
      <c r="R1607" s="51"/>
      <c r="S1607" s="59" t="s">
        <v>38</v>
      </c>
      <c r="T1607" s="60" t="s">
        <v>38</v>
      </c>
      <c r="U1607" s="60" t="s">
        <v>38</v>
      </c>
      <c r="V1607" s="60" t="s">
        <v>38</v>
      </c>
      <c r="W1607" s="51"/>
      <c r="X1607" s="53"/>
      <c r="Y1607" s="59" t="s">
        <v>38</v>
      </c>
      <c r="Z1607" s="60" t="s">
        <v>38</v>
      </c>
      <c r="AA1607" s="60" t="s">
        <v>38</v>
      </c>
      <c r="AB1607" s="50"/>
      <c r="AC1607" s="61" t="s">
        <v>38</v>
      </c>
      <c r="AD1607" s="54"/>
      <c r="AE1607" s="50"/>
      <c r="AF1607" s="50"/>
      <c r="AG1607" s="51"/>
      <c r="AH1607" s="54" t="s">
        <v>38</v>
      </c>
      <c r="AI1607" s="54" t="s">
        <v>40</v>
      </c>
      <c r="AJ1607" s="53"/>
      <c r="AK1607" s="55">
        <f t="shared" si="114"/>
        <v>8</v>
      </c>
      <c r="AL1607" s="56"/>
    </row>
    <row r="1608" spans="1:38" ht="37.5" customHeight="1">
      <c r="A1608" s="22">
        <f>VLOOKUP(C1608,[1]業者一覧!_xlnm.Database,3,FALSE)</f>
        <v>0</v>
      </c>
      <c r="B1608" s="22">
        <f>VLOOKUP(C1608,[1]業者一覧!_xlnm.Database,11,FALSE)</f>
        <v>3</v>
      </c>
      <c r="C1608" s="23">
        <v>10902</v>
      </c>
      <c r="D1608" s="42" t="str">
        <f t="shared" si="116"/>
        <v>04103010902</v>
      </c>
      <c r="E1608" s="43" t="str">
        <f>VLOOKUP(C1608,[1]業者一覧!_xlnm.Database,2,FALSE)</f>
        <v>㈱明治ビルサービス</v>
      </c>
      <c r="F1608" s="44">
        <f>VLOOKUP(C1608,[1]業者一覧!_xlnm.Database,4,FALSE)</f>
        <v>42421</v>
      </c>
      <c r="G1608" s="45">
        <f t="shared" si="115"/>
        <v>44247</v>
      </c>
      <c r="H1608" s="46" t="str">
        <f>VLOOKUP(C1608,[1]業者一覧!_xlnm.Database,12,FALSE)</f>
        <v>平川 謙吾</v>
      </c>
      <c r="I1608" s="46" t="str">
        <f>VLOOKUP(C1608,[1]業者一覧!_xlnm.Database,13,FALSE)</f>
        <v>ﾒｲｼﾞﾋﾞﾙ</v>
      </c>
      <c r="J1608" s="29">
        <f>VLOOKUP(C1608,[1]業者一覧!_xlnm.Database,16,FALSE)</f>
        <v>8401101</v>
      </c>
      <c r="K1608" s="43" t="str">
        <f>VLOOKUP(C1608,[1]業者一覧!_xlnm.Database,17,FALSE)</f>
        <v>佐賀県三養基郡みやき町大字西島633-1</v>
      </c>
      <c r="L1608" s="47" t="str">
        <f>VLOOKUP(C1608,[1]業者一覧!_xlnm.Database,18,FALSE)</f>
        <v>0942-96-3456</v>
      </c>
      <c r="M1608" s="48" t="str">
        <f>VLOOKUP(C1608,[1]業者一覧!_xlnm.Database,19,FALSE)</f>
        <v>鳥内</v>
      </c>
      <c r="N1608" s="49" t="s">
        <v>40</v>
      </c>
      <c r="O1608" s="50" t="s">
        <v>50</v>
      </c>
      <c r="P1608" s="50"/>
      <c r="Q1608" s="50"/>
      <c r="R1608" s="51"/>
      <c r="S1608" s="52" t="s">
        <v>40</v>
      </c>
      <c r="T1608" s="50" t="s">
        <v>40</v>
      </c>
      <c r="U1608" s="50" t="s">
        <v>40</v>
      </c>
      <c r="V1608" s="50" t="s">
        <v>38</v>
      </c>
      <c r="W1608" s="51"/>
      <c r="X1608" s="53"/>
      <c r="Y1608" s="52"/>
      <c r="Z1608" s="50" t="s">
        <v>40</v>
      </c>
      <c r="AA1608" s="50" t="s">
        <v>40</v>
      </c>
      <c r="AB1608" s="50"/>
      <c r="AC1608" s="51" t="s">
        <v>40</v>
      </c>
      <c r="AD1608" s="54"/>
      <c r="AE1608" s="50"/>
      <c r="AF1608" s="50"/>
      <c r="AG1608" s="51"/>
      <c r="AH1608" s="54" t="s">
        <v>38</v>
      </c>
      <c r="AI1608" s="54" t="s">
        <v>38</v>
      </c>
      <c r="AJ1608" s="53"/>
      <c r="AK1608" s="55">
        <f t="shared" si="114"/>
        <v>9</v>
      </c>
      <c r="AL1608" s="56" t="s">
        <v>43</v>
      </c>
    </row>
    <row r="1609" spans="1:38" ht="37.5" customHeight="1">
      <c r="A1609" s="22">
        <f>VLOOKUP(C1609,[1]業者一覧!_xlnm.Database,3,FALSE)</f>
        <v>1</v>
      </c>
      <c r="B1609" s="22">
        <f>VLOOKUP(C1609,[1]業者一覧!_xlnm.Database,11,FALSE)</f>
        <v>7</v>
      </c>
      <c r="C1609" s="23">
        <v>99127</v>
      </c>
      <c r="D1609" s="42" t="str">
        <f t="shared" si="116"/>
        <v>04117099127</v>
      </c>
      <c r="E1609" s="43" t="str">
        <f>VLOOKUP(C1609,[1]業者一覧!_xlnm.Database,2,FALSE)</f>
        <v>㈱明和テクノス</v>
      </c>
      <c r="F1609" s="44">
        <f>VLOOKUP(C1609,[1]業者一覧!_xlnm.Database,4,FALSE)</f>
        <v>41934</v>
      </c>
      <c r="G1609" s="45">
        <f t="shared" si="115"/>
        <v>43759</v>
      </c>
      <c r="H1609" s="46" t="str">
        <f>VLOOKUP(C1609,[1]業者一覧!_xlnm.Database,12,FALSE)</f>
        <v>鈴木 信次</v>
      </c>
      <c r="I1609" s="46" t="str">
        <f>VLOOKUP(C1609,[1]業者一覧!_xlnm.Database,13,FALSE)</f>
        <v>ﾒｲﾜﾃｸﾉｽ</v>
      </c>
      <c r="J1609" s="29">
        <f>VLOOKUP(C1609,[1]業者一覧!_xlnm.Database,16,FALSE)</f>
        <v>8491422</v>
      </c>
      <c r="K1609" s="43" t="str">
        <f>VLOOKUP(C1609,[1]業者一覧!_xlnm.Database,17,FALSE)</f>
        <v>佐賀県嬉野市塩田町大字谷所甲2382-1</v>
      </c>
      <c r="L1609" s="47" t="str">
        <f>VLOOKUP(C1609,[1]業者一覧!_xlnm.Database,18,FALSE)</f>
        <v>0954-66-9281</v>
      </c>
      <c r="M1609" s="48" t="str">
        <f>VLOOKUP(C1609,[1]業者一覧!_xlnm.Database,19,FALSE)</f>
        <v>杵内</v>
      </c>
      <c r="N1609" s="49" t="s">
        <v>48</v>
      </c>
      <c r="O1609" s="50" t="s">
        <v>48</v>
      </c>
      <c r="P1609" s="50" t="s">
        <v>48</v>
      </c>
      <c r="Q1609" s="50" t="s">
        <v>48</v>
      </c>
      <c r="R1609" s="51" t="s">
        <v>48</v>
      </c>
      <c r="S1609" s="52" t="s">
        <v>48</v>
      </c>
      <c r="T1609" s="50" t="s">
        <v>48</v>
      </c>
      <c r="U1609" s="50" t="s">
        <v>48</v>
      </c>
      <c r="V1609" s="50" t="s">
        <v>48</v>
      </c>
      <c r="W1609" s="51" t="s">
        <v>38</v>
      </c>
      <c r="X1609" s="53"/>
      <c r="Y1609" s="52" t="s">
        <v>48</v>
      </c>
      <c r="Z1609" s="50" t="s">
        <v>48</v>
      </c>
      <c r="AA1609" s="50" t="s">
        <v>48</v>
      </c>
      <c r="AB1609" s="50" t="s">
        <v>48</v>
      </c>
      <c r="AC1609" s="51" t="s">
        <v>48</v>
      </c>
      <c r="AD1609" s="54" t="s">
        <v>38</v>
      </c>
      <c r="AE1609" s="50"/>
      <c r="AF1609" s="50" t="s">
        <v>48</v>
      </c>
      <c r="AG1609" s="51"/>
      <c r="AH1609" s="54" t="s">
        <v>48</v>
      </c>
      <c r="AI1609" s="54" t="s">
        <v>42</v>
      </c>
      <c r="AJ1609" s="53" t="s">
        <v>42</v>
      </c>
      <c r="AK1609" s="55">
        <f t="shared" si="114"/>
        <v>17</v>
      </c>
      <c r="AL1609" s="56"/>
    </row>
    <row r="1610" spans="1:38" ht="37.5" customHeight="1">
      <c r="A1610" s="22">
        <f>VLOOKUP(C1610,[1]業者一覧!_xlnm.Database,3,FALSE)</f>
        <v>1</v>
      </c>
      <c r="B1610" s="22">
        <f>VLOOKUP(C1610,[1]業者一覧!_xlnm.Database,11,FALSE)</f>
        <v>1</v>
      </c>
      <c r="C1610" s="23">
        <v>124672</v>
      </c>
      <c r="D1610" s="42" t="str">
        <f t="shared" si="116"/>
        <v>04111124672</v>
      </c>
      <c r="E1610" s="43" t="str">
        <f>VLOOKUP(C1610,[1]業者一覧!_xlnm.Database,2,FALSE)</f>
        <v>㈱メインサービス</v>
      </c>
      <c r="F1610" s="44">
        <f>VLOOKUP(C1610,[1]業者一覧!_xlnm.Database,4,FALSE)</f>
        <v>43521</v>
      </c>
      <c r="G1610" s="45">
        <f t="shared" si="115"/>
        <v>45346</v>
      </c>
      <c r="H1610" s="46" t="str">
        <f>VLOOKUP(C1610,[1]業者一覧!_xlnm.Database,12,FALSE)</f>
        <v>川﨑 孝</v>
      </c>
      <c r="I1610" s="46" t="str">
        <f>VLOOKUP(C1610,[1]業者一覧!_xlnm.Database,13,FALSE)</f>
        <v>ﾒｲﾝｻｰﾋﾞｽ</v>
      </c>
      <c r="J1610" s="29" t="str">
        <f>VLOOKUP(C1610,[1]業者一覧!_xlnm.Database,16,FALSE)</f>
        <v>810-0012</v>
      </c>
      <c r="K1610" s="43" t="str">
        <f>VLOOKUP(C1610,[1]業者一覧!_xlnm.Database,17,FALSE)</f>
        <v>福岡県福岡市中央区白金1-3-25</v>
      </c>
      <c r="L1610" s="47" t="str">
        <f>VLOOKUP(C1610,[1]業者一覧!_xlnm.Database,18,FALSE)</f>
        <v>092-526-6751</v>
      </c>
      <c r="M1610" s="48" t="str">
        <f>VLOOKUP(C1610,[1]業者一覧!_xlnm.Database,19,FALSE)</f>
        <v>佐外</v>
      </c>
      <c r="N1610" s="49"/>
      <c r="O1610" s="50"/>
      <c r="P1610" s="50"/>
      <c r="Q1610" s="50"/>
      <c r="R1610" s="51"/>
      <c r="S1610" s="52" t="s">
        <v>40</v>
      </c>
      <c r="T1610" s="50"/>
      <c r="U1610" s="50"/>
      <c r="V1610" s="50"/>
      <c r="W1610" s="51"/>
      <c r="X1610" s="53"/>
      <c r="Y1610" s="52"/>
      <c r="Z1610" s="50" t="s">
        <v>40</v>
      </c>
      <c r="AA1610" s="50" t="s">
        <v>40</v>
      </c>
      <c r="AB1610" s="50"/>
      <c r="AC1610" s="51"/>
      <c r="AD1610" s="54"/>
      <c r="AE1610" s="50"/>
      <c r="AF1610" s="50"/>
      <c r="AG1610" s="51"/>
      <c r="AH1610" s="54"/>
      <c r="AI1610" s="54" t="s">
        <v>40</v>
      </c>
      <c r="AJ1610" s="53"/>
      <c r="AK1610" s="55">
        <f t="shared" si="114"/>
        <v>3</v>
      </c>
      <c r="AL1610" s="56"/>
    </row>
    <row r="1611" spans="1:38" ht="37.5" customHeight="1">
      <c r="A1611" s="22">
        <f>VLOOKUP(C1611,[1]業者一覧!_xlnm.Database,3,FALSE)</f>
        <v>0</v>
      </c>
      <c r="B1611" s="22">
        <f>VLOOKUP(C1611,[1]業者一覧!_xlnm.Database,11,FALSE)</f>
        <v>7</v>
      </c>
      <c r="C1611" s="23">
        <v>152911</v>
      </c>
      <c r="D1611" s="42" t="str">
        <f t="shared" si="116"/>
        <v>04107152911</v>
      </c>
      <c r="E1611" s="43" t="str">
        <f>VLOOKUP(C1611,[1]業者一覧!_xlnm.Database,2,FALSE)</f>
        <v>㈱メタルクリーン</v>
      </c>
      <c r="F1611" s="44">
        <f>VLOOKUP(C1611,[1]業者一覧!_xlnm.Database,4,FALSE)</f>
        <v>42023</v>
      </c>
      <c r="G1611" s="45">
        <f t="shared" si="115"/>
        <v>43848</v>
      </c>
      <c r="H1611" s="46" t="str">
        <f>VLOOKUP(C1611,[1]業者一覧!_xlnm.Database,12,FALSE)</f>
        <v>大宅 政彦</v>
      </c>
      <c r="I1611" s="46" t="str">
        <f>VLOOKUP(C1611,[1]業者一覧!_xlnm.Database,13,FALSE)</f>
        <v>ﾒﾀﾙｸﾘｰﾝ</v>
      </c>
      <c r="J1611" s="29">
        <f>VLOOKUP(C1611,[1]業者一覧!_xlnm.Database,16,FALSE)</f>
        <v>8492303</v>
      </c>
      <c r="K1611" s="43" t="str">
        <f>VLOOKUP(C1611,[1]業者一覧!_xlnm.Database,17,FALSE)</f>
        <v>佐賀県武雄市山内町大字三間坂甲13935-2</v>
      </c>
      <c r="L1611" s="47" t="str">
        <f>VLOOKUP(C1611,[1]業者一覧!_xlnm.Database,18,FALSE)</f>
        <v>0954-45-5508</v>
      </c>
      <c r="M1611" s="48" t="str">
        <f>VLOOKUP(C1611,[1]業者一覧!_xlnm.Database,19,FALSE)</f>
        <v>杵内</v>
      </c>
      <c r="N1611" s="49" t="s">
        <v>38</v>
      </c>
      <c r="O1611" s="50" t="s">
        <v>38</v>
      </c>
      <c r="P1611" s="50" t="s">
        <v>38</v>
      </c>
      <c r="Q1611" s="50" t="s">
        <v>38</v>
      </c>
      <c r="R1611" s="51" t="s">
        <v>38</v>
      </c>
      <c r="S1611" s="52" t="s">
        <v>38</v>
      </c>
      <c r="T1611" s="50" t="s">
        <v>38</v>
      </c>
      <c r="U1611" s="50" t="s">
        <v>38</v>
      </c>
      <c r="V1611" s="50" t="s">
        <v>38</v>
      </c>
      <c r="W1611" s="51" t="s">
        <v>38</v>
      </c>
      <c r="X1611" s="53"/>
      <c r="Y1611" s="52" t="s">
        <v>38</v>
      </c>
      <c r="Z1611" s="50" t="s">
        <v>38</v>
      </c>
      <c r="AA1611" s="50" t="s">
        <v>38</v>
      </c>
      <c r="AB1611" s="50" t="s">
        <v>38</v>
      </c>
      <c r="AC1611" s="51" t="s">
        <v>38</v>
      </c>
      <c r="AD1611" s="54"/>
      <c r="AE1611" s="50"/>
      <c r="AF1611" s="50" t="s">
        <v>38</v>
      </c>
      <c r="AG1611" s="51" t="s">
        <v>38</v>
      </c>
      <c r="AH1611" s="54" t="s">
        <v>38</v>
      </c>
      <c r="AI1611" s="54"/>
      <c r="AJ1611" s="53"/>
      <c r="AK1611" s="55">
        <f t="shared" si="114"/>
        <v>17</v>
      </c>
      <c r="AL1611" s="56"/>
    </row>
    <row r="1612" spans="1:38" ht="37.5" customHeight="1">
      <c r="A1612" s="22">
        <f>VLOOKUP(C1612,[1]業者一覧!_xlnm.Database,3,FALSE)</f>
        <v>0</v>
      </c>
      <c r="B1612" s="22">
        <f>VLOOKUP(C1612,[1]業者一覧!_xlnm.Database,11,FALSE)</f>
        <v>7</v>
      </c>
      <c r="C1612" s="23">
        <v>147841</v>
      </c>
      <c r="D1612" s="24" t="str">
        <f t="shared" si="116"/>
        <v>04107147841</v>
      </c>
      <c r="E1612" s="25" t="str">
        <f>VLOOKUP(C1612,[1]業者一覧!_xlnm.Database,2,FALSE)</f>
        <v>メタルリサイクル㈱</v>
      </c>
      <c r="F1612" s="26">
        <f>VLOOKUP(C1612,[1]業者一覧!_xlnm.Database,4,FALSE)</f>
        <v>43550</v>
      </c>
      <c r="G1612" s="27">
        <f t="shared" si="115"/>
        <v>45376</v>
      </c>
      <c r="H1612" s="28" t="str">
        <f>VLOOKUP(C1612,[1]業者一覧!_xlnm.Database,12,FALSE)</f>
        <v>持永 誠子</v>
      </c>
      <c r="I1612" s="28" t="str">
        <f>VLOOKUP(C1612,[1]業者一覧!_xlnm.Database,13,FALSE)</f>
        <v>ﾒﾀﾙﾘｻｲｸﾙ</v>
      </c>
      <c r="J1612" s="29">
        <f>VLOOKUP(C1612,[1]業者一覧!_xlnm.Database,16,FALSE)</f>
        <v>8590312</v>
      </c>
      <c r="K1612" s="25" t="str">
        <f>VLOOKUP(C1612,[1]業者一覧!_xlnm.Database,17,FALSE)</f>
        <v>長崎県諫早市西里町17-5</v>
      </c>
      <c r="L1612" s="30" t="str">
        <f>VLOOKUP(C1612,[1]業者一覧!_xlnm.Database,18,FALSE)</f>
        <v>0957-36-5040</v>
      </c>
      <c r="M1612" s="31" t="str">
        <f>VLOOKUP(C1612,[1]業者一覧!_xlnm.Database,19,FALSE)</f>
        <v>杵外</v>
      </c>
      <c r="N1612" s="32"/>
      <c r="O1612" s="33"/>
      <c r="P1612" s="33"/>
      <c r="Q1612" s="33"/>
      <c r="R1612" s="34"/>
      <c r="S1612" s="35" t="s">
        <v>38</v>
      </c>
      <c r="T1612" s="33" t="s">
        <v>38</v>
      </c>
      <c r="U1612" s="33" t="s">
        <v>38</v>
      </c>
      <c r="V1612" s="33" t="s">
        <v>38</v>
      </c>
      <c r="W1612" s="34"/>
      <c r="X1612" s="41"/>
      <c r="Y1612" s="35"/>
      <c r="Z1612" s="33" t="s">
        <v>38</v>
      </c>
      <c r="AA1612" s="33" t="s">
        <v>38</v>
      </c>
      <c r="AB1612" s="33"/>
      <c r="AC1612" s="34" t="s">
        <v>38</v>
      </c>
      <c r="AD1612" s="38"/>
      <c r="AE1612" s="33"/>
      <c r="AF1612" s="33"/>
      <c r="AG1612" s="34"/>
      <c r="AH1612" s="38" t="s">
        <v>38</v>
      </c>
      <c r="AI1612" s="38"/>
      <c r="AJ1612" s="41"/>
      <c r="AK1612" s="39">
        <f t="shared" si="114"/>
        <v>7</v>
      </c>
      <c r="AL1612" s="40"/>
    </row>
    <row r="1613" spans="1:38" ht="37.5" customHeight="1">
      <c r="A1613" s="22">
        <f>VLOOKUP(C1613,[1]業者一覧!_xlnm.Database,3,FALSE)</f>
        <v>0</v>
      </c>
      <c r="B1613" s="22">
        <f>VLOOKUP(C1613,[1]業者一覧!_xlnm.Database,11,FALSE)</f>
        <v>3</v>
      </c>
      <c r="C1613" s="23">
        <v>3079</v>
      </c>
      <c r="D1613" s="42" t="str">
        <f t="shared" si="116"/>
        <v>04103003079</v>
      </c>
      <c r="E1613" s="43" t="str">
        <f>VLOOKUP(C1613,[1]業者一覧!_xlnm.Database,2,FALSE)</f>
        <v>㈱メディクリーン（北九州市）</v>
      </c>
      <c r="F1613" s="44">
        <f>VLOOKUP(C1613,[1]業者一覧!_xlnm.Database,4,FALSE)</f>
        <v>42276</v>
      </c>
      <c r="G1613" s="45">
        <f t="shared" si="115"/>
        <v>44102</v>
      </c>
      <c r="H1613" s="46" t="str">
        <f>VLOOKUP(C1613,[1]業者一覧!_xlnm.Database,12,FALSE)</f>
        <v>安部 信行</v>
      </c>
      <c r="I1613" s="46" t="str">
        <f>VLOOKUP(C1613,[1]業者一覧!_xlnm.Database,13,FALSE)</f>
        <v>ﾒﾃﾞｨｸﾘｰﾝ</v>
      </c>
      <c r="J1613" s="29">
        <f>VLOOKUP(C1613,[1]業者一覧!_xlnm.Database,16,FALSE)</f>
        <v>8000221</v>
      </c>
      <c r="K1613" s="43" t="str">
        <f>VLOOKUP(C1613,[1]業者一覧!_xlnm.Database,17,FALSE)</f>
        <v>福岡県北九州市小倉南区下曽根新町13-1</v>
      </c>
      <c r="L1613" s="47" t="str">
        <f>VLOOKUP(C1613,[1]業者一覧!_xlnm.Database,18,FALSE)</f>
        <v>093-475-4321</v>
      </c>
      <c r="M1613" s="48" t="str">
        <f>VLOOKUP(C1613,[1]業者一覧!_xlnm.Database,19,FALSE)</f>
        <v>鳥外</v>
      </c>
      <c r="N1613" s="49"/>
      <c r="O1613" s="50" t="s">
        <v>38</v>
      </c>
      <c r="P1613" s="50" t="s">
        <v>38</v>
      </c>
      <c r="Q1613" s="50" t="s">
        <v>38</v>
      </c>
      <c r="R1613" s="51" t="s">
        <v>38</v>
      </c>
      <c r="S1613" s="59" t="s">
        <v>38</v>
      </c>
      <c r="T1613" s="60"/>
      <c r="U1613" s="60"/>
      <c r="V1613" s="60"/>
      <c r="W1613" s="51"/>
      <c r="X1613" s="53"/>
      <c r="Y1613" s="59" t="s">
        <v>38</v>
      </c>
      <c r="Z1613" s="60" t="s">
        <v>38</v>
      </c>
      <c r="AA1613" s="60" t="s">
        <v>38</v>
      </c>
      <c r="AB1613" s="50"/>
      <c r="AC1613" s="61"/>
      <c r="AD1613" s="54"/>
      <c r="AE1613" s="50"/>
      <c r="AF1613" s="50"/>
      <c r="AG1613" s="51"/>
      <c r="AH1613" s="54"/>
      <c r="AI1613" s="54" t="s">
        <v>40</v>
      </c>
      <c r="AJ1613" s="53"/>
      <c r="AK1613" s="55">
        <f t="shared" si="114"/>
        <v>8</v>
      </c>
      <c r="AL1613" s="56"/>
    </row>
    <row r="1614" spans="1:38" ht="37.5" customHeight="1">
      <c r="A1614" s="22">
        <f>VLOOKUP(C1614,[1]業者一覧!_xlnm.Database,3,FALSE)</f>
        <v>1</v>
      </c>
      <c r="B1614" s="22">
        <f>VLOOKUP(C1614,[1]業者一覧!_xlnm.Database,11,FALSE)</f>
        <v>5</v>
      </c>
      <c r="C1614" s="23">
        <v>46765</v>
      </c>
      <c r="D1614" s="42" t="str">
        <f t="shared" si="116"/>
        <v>04115046765</v>
      </c>
      <c r="E1614" s="43" t="str">
        <f>VLOOKUP(C1614,[1]業者一覧!_xlnm.Database,2,FALSE)</f>
        <v>㈲メディクリーン（唐津市）</v>
      </c>
      <c r="F1614" s="44">
        <f>VLOOKUP(C1614,[1]業者一覧!_xlnm.Database,4,FALSE)</f>
        <v>42825</v>
      </c>
      <c r="G1614" s="45">
        <f t="shared" si="115"/>
        <v>44650</v>
      </c>
      <c r="H1614" s="46" t="str">
        <f>VLOOKUP(C1614,[1]業者一覧!_xlnm.Database,12,FALSE)</f>
        <v>松原 由紀子</v>
      </c>
      <c r="I1614" s="46" t="str">
        <f>VLOOKUP(C1614,[1]業者一覧!_xlnm.Database,13,FALSE)</f>
        <v>ﾒﾃﾞｨｸﾘｰﾝ</v>
      </c>
      <c r="J1614" s="29">
        <f>VLOOKUP(C1614,[1]業者一覧!_xlnm.Database,16,FALSE)</f>
        <v>8470112</v>
      </c>
      <c r="K1614" s="43" t="str">
        <f>VLOOKUP(C1614,[1]業者一覧!_xlnm.Database,17,FALSE)</f>
        <v>佐賀県唐津市佐志南3841</v>
      </c>
      <c r="L1614" s="47" t="str">
        <f>VLOOKUP(C1614,[1]業者一覧!_xlnm.Database,18,FALSE)</f>
        <v>0955-75-5209</v>
      </c>
      <c r="M1614" s="48" t="str">
        <f>VLOOKUP(C1614,[1]業者一覧!_xlnm.Database,19,FALSE)</f>
        <v>唐内</v>
      </c>
      <c r="N1614" s="49" t="s">
        <v>40</v>
      </c>
      <c r="O1614" s="60" t="s">
        <v>40</v>
      </c>
      <c r="P1614" s="60" t="s">
        <v>40</v>
      </c>
      <c r="Q1614" s="60" t="s">
        <v>48</v>
      </c>
      <c r="R1614" s="51" t="s">
        <v>48</v>
      </c>
      <c r="S1614" s="52" t="s">
        <v>48</v>
      </c>
      <c r="T1614" s="50" t="s">
        <v>40</v>
      </c>
      <c r="U1614" s="50" t="s">
        <v>40</v>
      </c>
      <c r="V1614" s="50" t="s">
        <v>40</v>
      </c>
      <c r="W1614" s="51"/>
      <c r="X1614" s="53"/>
      <c r="Y1614" s="52" t="s">
        <v>40</v>
      </c>
      <c r="Z1614" s="50" t="s">
        <v>48</v>
      </c>
      <c r="AA1614" s="50" t="s">
        <v>48</v>
      </c>
      <c r="AB1614" s="50"/>
      <c r="AC1614" s="51"/>
      <c r="AD1614" s="54"/>
      <c r="AE1614" s="50"/>
      <c r="AF1614" s="50"/>
      <c r="AG1614" s="51"/>
      <c r="AH1614" s="54" t="s">
        <v>48</v>
      </c>
      <c r="AI1614" s="54" t="s">
        <v>42</v>
      </c>
      <c r="AJ1614" s="53"/>
      <c r="AK1614" s="55">
        <f t="shared" si="114"/>
        <v>12</v>
      </c>
      <c r="AL1614" s="56"/>
    </row>
    <row r="1615" spans="1:38" ht="37.5" customHeight="1">
      <c r="A1615" s="22">
        <f>VLOOKUP(C1615,[1]業者一覧!_xlnm.Database,3,FALSE)</f>
        <v>0</v>
      </c>
      <c r="B1615" s="22">
        <f>VLOOKUP(C1615,[1]業者一覧!_xlnm.Database,11,FALSE)</f>
        <v>1</v>
      </c>
      <c r="C1615" s="23">
        <v>143310</v>
      </c>
      <c r="D1615" s="42" t="str">
        <f t="shared" si="116"/>
        <v>04101143310</v>
      </c>
      <c r="E1615" s="43" t="str">
        <f>VLOOKUP(C1615,[1]業者一覧!_xlnm.Database,2,FALSE)</f>
        <v>㈱メンテック</v>
      </c>
      <c r="F1615" s="44">
        <f>VLOOKUP(C1615,[1]業者一覧!_xlnm.Database,4,FALSE)</f>
        <v>43249</v>
      </c>
      <c r="G1615" s="45">
        <f t="shared" si="115"/>
        <v>45074</v>
      </c>
      <c r="H1615" s="46" t="str">
        <f>VLOOKUP(C1615,[1]業者一覧!_xlnm.Database,12,FALSE)</f>
        <v>尾関 美知</v>
      </c>
      <c r="I1615" s="46" t="str">
        <f>VLOOKUP(C1615,[1]業者一覧!_xlnm.Database,13,FALSE)</f>
        <v>ﾒﾝﾃｯｸ</v>
      </c>
      <c r="J1615" s="29" t="str">
        <f>VLOOKUP(C1615,[1]業者一覧!_xlnm.Database,16,FALSE)</f>
        <v>839-0841</v>
      </c>
      <c r="K1615" s="43" t="str">
        <f>VLOOKUP(C1615,[1]業者一覧!_xlnm.Database,17,FALSE)</f>
        <v>福岡県久留米市御井旗崎1-10-42</v>
      </c>
      <c r="L1615" s="47" t="str">
        <f>VLOOKUP(C1615,[1]業者一覧!_xlnm.Database,18,FALSE)</f>
        <v>0942-41-0335</v>
      </c>
      <c r="M1615" s="48" t="str">
        <f>VLOOKUP(C1615,[1]業者一覧!_xlnm.Database,19,FALSE)</f>
        <v>佐外</v>
      </c>
      <c r="N1615" s="54" t="s">
        <v>42</v>
      </c>
      <c r="O1615" s="50"/>
      <c r="P1615" s="50" t="s">
        <v>42</v>
      </c>
      <c r="Q1615" s="50"/>
      <c r="R1615" s="51"/>
      <c r="S1615" s="52" t="s">
        <v>42</v>
      </c>
      <c r="T1615" s="50" t="s">
        <v>42</v>
      </c>
      <c r="U1615" s="50" t="s">
        <v>42</v>
      </c>
      <c r="V1615" s="50" t="s">
        <v>42</v>
      </c>
      <c r="W1615" s="51"/>
      <c r="X1615" s="53"/>
      <c r="Y1615" s="52" t="s">
        <v>42</v>
      </c>
      <c r="Z1615" s="50" t="s">
        <v>42</v>
      </c>
      <c r="AA1615" s="50" t="s">
        <v>42</v>
      </c>
      <c r="AB1615" s="50"/>
      <c r="AC1615" s="51" t="s">
        <v>42</v>
      </c>
      <c r="AD1615" s="54"/>
      <c r="AE1615" s="50"/>
      <c r="AF1615" s="50"/>
      <c r="AG1615" s="51"/>
      <c r="AH1615" s="54" t="s">
        <v>42</v>
      </c>
      <c r="AI1615" s="54" t="s">
        <v>42</v>
      </c>
      <c r="AJ1615" s="53"/>
      <c r="AK1615" s="55">
        <f t="shared" si="114"/>
        <v>10</v>
      </c>
      <c r="AL1615" s="56" t="s">
        <v>162</v>
      </c>
    </row>
    <row r="1616" spans="1:38" ht="37.5" customHeight="1">
      <c r="A1616" s="22">
        <f>VLOOKUP(C1616,[1]業者一覧!_xlnm.Database,3,FALSE)</f>
        <v>0</v>
      </c>
      <c r="B1616" s="22">
        <f>VLOOKUP(C1616,[1]業者一覧!_xlnm.Database,11,FALSE)</f>
        <v>1</v>
      </c>
      <c r="C1616" s="23">
        <v>43398</v>
      </c>
      <c r="D1616" s="42" t="str">
        <f t="shared" si="116"/>
        <v>04101043398</v>
      </c>
      <c r="E1616" s="43" t="str">
        <f>VLOOKUP(C1616,[1]業者一覧!_xlnm.Database,2,FALSE)</f>
        <v>㈲本村製油所</v>
      </c>
      <c r="F1616" s="44">
        <f>VLOOKUP(C1616,[1]業者一覧!_xlnm.Database,4,FALSE)</f>
        <v>43353</v>
      </c>
      <c r="G1616" s="45">
        <f t="shared" si="115"/>
        <v>45178</v>
      </c>
      <c r="H1616" s="46" t="str">
        <f>VLOOKUP(C1616,[1]業者一覧!_xlnm.Database,12,FALSE)</f>
        <v>本村 國廣</v>
      </c>
      <c r="I1616" s="46" t="str">
        <f>VLOOKUP(C1616,[1]業者一覧!_xlnm.Database,13,FALSE)</f>
        <v>ﾓﾄﾑﾗｾｲﾕｼｮ</v>
      </c>
      <c r="J1616" s="29">
        <f>VLOOKUP(C1616,[1]業者一覧!_xlnm.Database,16,FALSE)</f>
        <v>8310011</v>
      </c>
      <c r="K1616" s="43" t="str">
        <f>VLOOKUP(C1616,[1]業者一覧!_xlnm.Database,17,FALSE)</f>
        <v>福岡県大川市大字下白垣445.449合併1</v>
      </c>
      <c r="L1616" s="47" t="str">
        <f>VLOOKUP(C1616,[1]業者一覧!_xlnm.Database,18,FALSE)</f>
        <v>0944-86-2888</v>
      </c>
      <c r="M1616" s="48" t="str">
        <f>VLOOKUP(C1616,[1]業者一覧!_xlnm.Database,19,FALSE)</f>
        <v>佐外</v>
      </c>
      <c r="N1616" s="54"/>
      <c r="O1616" s="50"/>
      <c r="P1616" s="50" t="s">
        <v>39</v>
      </c>
      <c r="Q1616" s="50"/>
      <c r="R1616" s="51"/>
      <c r="S1616" s="52"/>
      <c r="T1616" s="50"/>
      <c r="U1616" s="50"/>
      <c r="V1616" s="50"/>
      <c r="W1616" s="51"/>
      <c r="X1616" s="53"/>
      <c r="Y1616" s="52"/>
      <c r="Z1616" s="50"/>
      <c r="AA1616" s="50"/>
      <c r="AB1616" s="50"/>
      <c r="AC1616" s="51"/>
      <c r="AD1616" s="54"/>
      <c r="AE1616" s="50"/>
      <c r="AF1616" s="50"/>
      <c r="AG1616" s="51"/>
      <c r="AH1616" s="54"/>
      <c r="AI1616" s="54"/>
      <c r="AJ1616" s="53"/>
      <c r="AK1616" s="55">
        <f t="shared" si="114"/>
        <v>1</v>
      </c>
      <c r="AL1616" s="56" t="s">
        <v>162</v>
      </c>
    </row>
    <row r="1617" spans="1:41" ht="37.5" customHeight="1">
      <c r="A1617" s="22">
        <f>VLOOKUP(C1617,[1]業者一覧!_xlnm.Database,3,FALSE)</f>
        <v>0</v>
      </c>
      <c r="B1617" s="22">
        <f>VLOOKUP(C1617,[1]業者一覧!_xlnm.Database,11,FALSE)</f>
        <v>7</v>
      </c>
      <c r="C1617" s="23">
        <v>62261</v>
      </c>
      <c r="D1617" s="42" t="str">
        <f t="shared" si="116"/>
        <v>04107062261</v>
      </c>
      <c r="E1617" s="43" t="str">
        <f>VLOOKUP(C1617,[1]業者一覧!_xlnm.Database,2,FALSE)</f>
        <v>㈱元山クレーン建設</v>
      </c>
      <c r="F1617" s="44">
        <f>VLOOKUP(C1617,[1]業者一覧!_xlnm.Database,4,FALSE)</f>
        <v>41805</v>
      </c>
      <c r="G1617" s="45">
        <f t="shared" si="115"/>
        <v>43630</v>
      </c>
      <c r="H1617" s="46" t="str">
        <f>VLOOKUP(C1617,[1]業者一覧!_xlnm.Database,12,FALSE)</f>
        <v>元山 信德</v>
      </c>
      <c r="I1617" s="46" t="str">
        <f>VLOOKUP(C1617,[1]業者一覧!_xlnm.Database,13,FALSE)</f>
        <v>ﾓﾄﾔﾏｸﾚｰﾝｹﾝｾﾂ</v>
      </c>
      <c r="J1617" s="29">
        <f>VLOOKUP(C1617,[1]業者一覧!_xlnm.Database,16,FALSE)</f>
        <v>8492102</v>
      </c>
      <c r="K1617" s="43" t="str">
        <f>VLOOKUP(C1617,[1]業者一覧!_xlnm.Database,17,FALSE)</f>
        <v>佐賀県杵島郡大町町大字福母618-3</v>
      </c>
      <c r="L1617" s="47" t="str">
        <f>VLOOKUP(C1617,[1]業者一覧!_xlnm.Database,18,FALSE)</f>
        <v>0952-82-4852</v>
      </c>
      <c r="M1617" s="48" t="str">
        <f>VLOOKUP(C1617,[1]業者一覧!_xlnm.Database,19,FALSE)</f>
        <v>杵内</v>
      </c>
      <c r="N1617" s="49"/>
      <c r="O1617" s="50"/>
      <c r="P1617" s="50"/>
      <c r="Q1617" s="50"/>
      <c r="R1617" s="51"/>
      <c r="S1617" s="52" t="s">
        <v>40</v>
      </c>
      <c r="T1617" s="50" t="s">
        <v>40</v>
      </c>
      <c r="U1617" s="50" t="s">
        <v>40</v>
      </c>
      <c r="V1617" s="50" t="s">
        <v>40</v>
      </c>
      <c r="W1617" s="51"/>
      <c r="X1617" s="53"/>
      <c r="Y1617" s="52" t="s">
        <v>40</v>
      </c>
      <c r="Z1617" s="50" t="s">
        <v>40</v>
      </c>
      <c r="AA1617" s="50" t="s">
        <v>40</v>
      </c>
      <c r="AB1617" s="50"/>
      <c r="AC1617" s="51" t="s">
        <v>40</v>
      </c>
      <c r="AD1617" s="54"/>
      <c r="AE1617" s="50"/>
      <c r="AF1617" s="50"/>
      <c r="AG1617" s="51"/>
      <c r="AH1617" s="54"/>
      <c r="AI1617" s="54"/>
      <c r="AJ1617" s="53"/>
      <c r="AK1617" s="55">
        <f t="shared" si="114"/>
        <v>8</v>
      </c>
      <c r="AL1617" s="56"/>
      <c r="AN1617" s="58"/>
    </row>
    <row r="1618" spans="1:41" ht="37.5" customHeight="1">
      <c r="A1618" s="22">
        <f>VLOOKUP(C1618,[1]業者一覧!_xlnm.Database,3,FALSE)</f>
        <v>0</v>
      </c>
      <c r="B1618" s="22">
        <f>VLOOKUP(C1618,[1]業者一覧!_xlnm.Database,11,FALSE)</f>
        <v>7</v>
      </c>
      <c r="C1618" s="23">
        <v>45375</v>
      </c>
      <c r="D1618" s="42" t="str">
        <f t="shared" si="116"/>
        <v>04107045375</v>
      </c>
      <c r="E1618" s="43" t="str">
        <f>VLOOKUP(C1618,[1]業者一覧!_xlnm.Database,2,FALSE)</f>
        <v>㈱本山建設</v>
      </c>
      <c r="F1618" s="44">
        <f>VLOOKUP(C1618,[1]業者一覧!_xlnm.Database,4,FALSE)</f>
        <v>42805</v>
      </c>
      <c r="G1618" s="45">
        <f t="shared" si="115"/>
        <v>44630</v>
      </c>
      <c r="H1618" s="46" t="str">
        <f>VLOOKUP(C1618,[1]業者一覧!_xlnm.Database,12,FALSE)</f>
        <v>本山 泰宏</v>
      </c>
      <c r="I1618" s="46" t="str">
        <f>VLOOKUP(C1618,[1]業者一覧!_xlnm.Database,13,FALSE)</f>
        <v>ﾓﾄﾔﾏｹﾝｾﾂ</v>
      </c>
      <c r="J1618" s="29">
        <f>VLOOKUP(C1618,[1]業者一覧!_xlnm.Database,16,FALSE)</f>
        <v>8430002</v>
      </c>
      <c r="K1618" s="43" t="str">
        <f>VLOOKUP(C1618,[1]業者一覧!_xlnm.Database,17,FALSE)</f>
        <v>佐賀県武雄市朝日町大字中野11403-3</v>
      </c>
      <c r="L1618" s="47" t="str">
        <f>VLOOKUP(C1618,[1]業者一覧!_xlnm.Database,18,FALSE)</f>
        <v>0954-23-8851</v>
      </c>
      <c r="M1618" s="48" t="str">
        <f>VLOOKUP(C1618,[1]業者一覧!_xlnm.Database,19,FALSE)</f>
        <v>杵内</v>
      </c>
      <c r="N1618" s="49" t="s">
        <v>40</v>
      </c>
      <c r="O1618" s="50" t="s">
        <v>40</v>
      </c>
      <c r="P1618" s="50"/>
      <c r="Q1618" s="50"/>
      <c r="R1618" s="51"/>
      <c r="S1618" s="52" t="s">
        <v>40</v>
      </c>
      <c r="T1618" s="50" t="s">
        <v>40</v>
      </c>
      <c r="U1618" s="50" t="s">
        <v>40</v>
      </c>
      <c r="V1618" s="50" t="s">
        <v>40</v>
      </c>
      <c r="W1618" s="51"/>
      <c r="X1618" s="53"/>
      <c r="Y1618" s="52" t="s">
        <v>40</v>
      </c>
      <c r="Z1618" s="50" t="s">
        <v>40</v>
      </c>
      <c r="AA1618" s="50" t="s">
        <v>40</v>
      </c>
      <c r="AB1618" s="50" t="s">
        <v>40</v>
      </c>
      <c r="AC1618" s="51" t="s">
        <v>40</v>
      </c>
      <c r="AD1618" s="54"/>
      <c r="AE1618" s="50"/>
      <c r="AF1618" s="50" t="s">
        <v>40</v>
      </c>
      <c r="AG1618" s="51"/>
      <c r="AH1618" s="54" t="s">
        <v>38</v>
      </c>
      <c r="AI1618" s="54"/>
      <c r="AJ1618" s="53"/>
      <c r="AK1618" s="55">
        <f t="shared" si="114"/>
        <v>12</v>
      </c>
      <c r="AL1618" s="56"/>
    </row>
    <row r="1619" spans="1:41" ht="37.5" customHeight="1">
      <c r="A1619" s="22">
        <f>VLOOKUP(C1619,[1]業者一覧!_xlnm.Database,3,FALSE)</f>
        <v>0</v>
      </c>
      <c r="B1619" s="22">
        <f>VLOOKUP(C1619,[1]業者一覧!_xlnm.Database,11,FALSE)</f>
        <v>1</v>
      </c>
      <c r="C1619" s="23">
        <v>189528</v>
      </c>
      <c r="D1619" s="24" t="str">
        <f t="shared" si="116"/>
        <v>04101189528</v>
      </c>
      <c r="E1619" s="25" t="str">
        <f>VLOOKUP(C1619,[1]業者一覧!_xlnm.Database,2,FALSE)</f>
        <v>百﨑建設㈱</v>
      </c>
      <c r="F1619" s="26">
        <f>VLOOKUP(C1619,[1]業者一覧!_xlnm.Database,4,FALSE)</f>
        <v>42522</v>
      </c>
      <c r="G1619" s="27">
        <f t="shared" si="115"/>
        <v>44347</v>
      </c>
      <c r="H1619" s="28" t="str">
        <f>VLOOKUP(C1619,[1]業者一覧!_xlnm.Database,12,FALSE)</f>
        <v>百﨑 和久</v>
      </c>
      <c r="I1619" s="28" t="str">
        <f>VLOOKUP(C1619,[1]業者一覧!_xlnm.Database,13,FALSE)</f>
        <v>ﾓﾓｻｷｹﾝｾﾂ</v>
      </c>
      <c r="J1619" s="29">
        <f>VLOOKUP(C1619,[1]業者一覧!_xlnm.Database,16,FALSE)</f>
        <v>8402204</v>
      </c>
      <c r="K1619" s="25" t="str">
        <f>VLOOKUP(C1619,[1]業者一覧!_xlnm.Database,17,FALSE)</f>
        <v>佐賀県佐賀市川副町大字西古賀926-11</v>
      </c>
      <c r="L1619" s="30" t="str">
        <f>VLOOKUP(C1619,[1]業者一覧!_xlnm.Database,18,FALSE)</f>
        <v>0952-45-7596</v>
      </c>
      <c r="M1619" s="31" t="str">
        <f>VLOOKUP(C1619,[1]業者一覧!_xlnm.Database,19,FALSE)</f>
        <v>佐内</v>
      </c>
      <c r="N1619" s="32" t="s">
        <v>38</v>
      </c>
      <c r="O1619" s="33" t="s">
        <v>38</v>
      </c>
      <c r="P1619" s="33"/>
      <c r="Q1619" s="33"/>
      <c r="R1619" s="34"/>
      <c r="S1619" s="52" t="s">
        <v>38</v>
      </c>
      <c r="T1619" s="50" t="s">
        <v>38</v>
      </c>
      <c r="U1619" s="50" t="s">
        <v>38</v>
      </c>
      <c r="V1619" s="50" t="s">
        <v>38</v>
      </c>
      <c r="W1619" s="51" t="s">
        <v>38</v>
      </c>
      <c r="X1619" s="53"/>
      <c r="Y1619" s="52" t="s">
        <v>38</v>
      </c>
      <c r="Z1619" s="50" t="s">
        <v>38</v>
      </c>
      <c r="AA1619" s="50" t="s">
        <v>38</v>
      </c>
      <c r="AB1619" s="50"/>
      <c r="AC1619" s="51" t="s">
        <v>38</v>
      </c>
      <c r="AD1619" s="54"/>
      <c r="AE1619" s="50" t="s">
        <v>38</v>
      </c>
      <c r="AF1619" s="50"/>
      <c r="AG1619" s="51"/>
      <c r="AH1619" s="54" t="s">
        <v>38</v>
      </c>
      <c r="AI1619" s="54"/>
      <c r="AJ1619" s="53"/>
      <c r="AK1619" s="39">
        <f t="shared" si="114"/>
        <v>12</v>
      </c>
      <c r="AL1619" s="40"/>
    </row>
    <row r="1620" spans="1:41" ht="37.5" customHeight="1">
      <c r="A1620" s="22">
        <f>VLOOKUP(C1620,[1]業者一覧!_xlnm.Database,3,FALSE)</f>
        <v>1</v>
      </c>
      <c r="B1620" s="22">
        <f>VLOOKUP(C1620,[1]業者一覧!_xlnm.Database,11,FALSE)</f>
        <v>1</v>
      </c>
      <c r="C1620" s="23">
        <v>157825</v>
      </c>
      <c r="D1620" s="24" t="str">
        <f t="shared" si="116"/>
        <v>04111157825</v>
      </c>
      <c r="E1620" s="25" t="str">
        <f>VLOOKUP(C1620,[1]業者一覧!_xlnm.Database,2,FALSE)</f>
        <v>森 一生</v>
      </c>
      <c r="F1620" s="26">
        <f>VLOOKUP(C1620,[1]業者一覧!_xlnm.Database,4,FALSE)</f>
        <v>42347</v>
      </c>
      <c r="G1620" s="27">
        <f t="shared" si="115"/>
        <v>44173</v>
      </c>
      <c r="H1620" s="28" t="str">
        <f>VLOOKUP(C1620,[1]業者一覧!_xlnm.Database,12,FALSE)</f>
        <v>森 一生</v>
      </c>
      <c r="I1620" s="28" t="str">
        <f>VLOOKUP(C1620,[1]業者一覧!_xlnm.Database,13,FALSE)</f>
        <v>ﾓﾘｶｽﾞｵ</v>
      </c>
      <c r="J1620" s="29">
        <f>VLOOKUP(C1620,[1]業者一覧!_xlnm.Database,16,FALSE)</f>
        <v>8490204</v>
      </c>
      <c r="K1620" s="25" t="str">
        <f>VLOOKUP(C1620,[1]業者一覧!_xlnm.Database,17,FALSE)</f>
        <v>佐賀県佐賀市久保田町大字久保田1137</v>
      </c>
      <c r="L1620" s="30" t="str">
        <f>VLOOKUP(C1620,[1]業者一覧!_xlnm.Database,18,FALSE)</f>
        <v>0952-68-3966</v>
      </c>
      <c r="M1620" s="31" t="str">
        <f>VLOOKUP(C1620,[1]業者一覧!_xlnm.Database,19,FALSE)</f>
        <v>佐内</v>
      </c>
      <c r="N1620" s="32"/>
      <c r="O1620" s="33"/>
      <c r="P1620" s="33"/>
      <c r="Q1620" s="33"/>
      <c r="R1620" s="34"/>
      <c r="S1620" s="52" t="s">
        <v>38</v>
      </c>
      <c r="T1620" s="50" t="s">
        <v>38</v>
      </c>
      <c r="U1620" s="50" t="s">
        <v>38</v>
      </c>
      <c r="V1620" s="50" t="s">
        <v>38</v>
      </c>
      <c r="W1620" s="51"/>
      <c r="X1620" s="53"/>
      <c r="Y1620" s="52"/>
      <c r="Z1620" s="50" t="s">
        <v>48</v>
      </c>
      <c r="AA1620" s="50" t="s">
        <v>38</v>
      </c>
      <c r="AB1620" s="50"/>
      <c r="AC1620" s="51" t="s">
        <v>38</v>
      </c>
      <c r="AD1620" s="54"/>
      <c r="AE1620" s="50"/>
      <c r="AF1620" s="50"/>
      <c r="AG1620" s="51"/>
      <c r="AH1620" s="54"/>
      <c r="AI1620" s="54"/>
      <c r="AJ1620" s="53"/>
      <c r="AK1620" s="39">
        <f t="shared" si="114"/>
        <v>7</v>
      </c>
      <c r="AL1620" s="40"/>
    </row>
    <row r="1621" spans="1:41" ht="37.5" customHeight="1">
      <c r="A1621" s="22">
        <f>VLOOKUP(C1621,[1]業者一覧!_xlnm.Database,3,FALSE)</f>
        <v>0</v>
      </c>
      <c r="B1621" s="22">
        <f>VLOOKUP(C1621,[1]業者一覧!_xlnm.Database,11,FALSE)</f>
        <v>1</v>
      </c>
      <c r="C1621" s="23">
        <v>152467</v>
      </c>
      <c r="D1621" s="42" t="str">
        <f t="shared" si="116"/>
        <v>04101152467</v>
      </c>
      <c r="E1621" s="43" t="str">
        <f>VLOOKUP(C1621,[1]業者一覧!_xlnm.Database,2,FALSE)</f>
        <v>㈲森商</v>
      </c>
      <c r="F1621" s="44">
        <f>VLOOKUP(C1621,[1]業者一覧!_xlnm.Database,4,FALSE)</f>
        <v>42001</v>
      </c>
      <c r="G1621" s="45">
        <f t="shared" si="115"/>
        <v>43826</v>
      </c>
      <c r="H1621" s="46" t="str">
        <f>VLOOKUP(C1621,[1]業者一覧!_xlnm.Database,12,FALSE)</f>
        <v>山本 博秋</v>
      </c>
      <c r="I1621" s="46" t="str">
        <f>VLOOKUP(C1621,[1]業者一覧!_xlnm.Database,13,FALSE)</f>
        <v>ﾓﾘｼｮｳ</v>
      </c>
      <c r="J1621" s="29">
        <f>VLOOKUP(C1621,[1]業者一覧!_xlnm.Database,16,FALSE)</f>
        <v>8160912</v>
      </c>
      <c r="K1621" s="43" t="str">
        <f>VLOOKUP(C1621,[1]業者一覧!_xlnm.Database,17,FALSE)</f>
        <v>福岡県大野城市御笠川6-2-17</v>
      </c>
      <c r="L1621" s="47" t="str">
        <f>VLOOKUP(C1621,[1]業者一覧!_xlnm.Database,18,FALSE)</f>
        <v>092-504-4520</v>
      </c>
      <c r="M1621" s="48" t="str">
        <f>VLOOKUP(C1621,[1]業者一覧!_xlnm.Database,19,FALSE)</f>
        <v>佐外</v>
      </c>
      <c r="N1621" s="49"/>
      <c r="O1621" s="50"/>
      <c r="P1621" s="50"/>
      <c r="Q1621" s="50"/>
      <c r="R1621" s="51"/>
      <c r="S1621" s="52" t="s">
        <v>38</v>
      </c>
      <c r="T1621" s="50" t="s">
        <v>38</v>
      </c>
      <c r="U1621" s="50" t="s">
        <v>38</v>
      </c>
      <c r="V1621" s="50"/>
      <c r="W1621" s="51"/>
      <c r="X1621" s="53"/>
      <c r="Y1621" s="52"/>
      <c r="Z1621" s="50" t="s">
        <v>38</v>
      </c>
      <c r="AA1621" s="50" t="s">
        <v>38</v>
      </c>
      <c r="AB1621" s="50"/>
      <c r="AC1621" s="51"/>
      <c r="AD1621" s="54"/>
      <c r="AE1621" s="50"/>
      <c r="AF1621" s="50"/>
      <c r="AG1621" s="51"/>
      <c r="AH1621" s="54"/>
      <c r="AI1621" s="54"/>
      <c r="AJ1621" s="53"/>
      <c r="AK1621" s="55">
        <f t="shared" ref="AK1621:AK1684" si="117">COUNTA(N1621:AG1621)</f>
        <v>5</v>
      </c>
      <c r="AL1621" s="56"/>
    </row>
    <row r="1622" spans="1:41" ht="37.5" customHeight="1">
      <c r="A1622" s="22">
        <f>VLOOKUP(C1622,[1]業者一覧!_xlnm.Database,3,FALSE)</f>
        <v>0</v>
      </c>
      <c r="B1622" s="22">
        <f>VLOOKUP(C1622,[1]業者一覧!_xlnm.Database,11,FALSE)</f>
        <v>1</v>
      </c>
      <c r="C1622" s="23">
        <v>61638</v>
      </c>
      <c r="D1622" s="42" t="str">
        <f t="shared" si="116"/>
        <v>04101061638</v>
      </c>
      <c r="E1622" s="43" t="str">
        <f>VLOOKUP(C1622,[1]業者一覧!_xlnm.Database,2,FALSE)</f>
        <v>森商運輸㈱</v>
      </c>
      <c r="F1622" s="44">
        <f>VLOOKUP(C1622,[1]業者一覧!_xlnm.Database,4,FALSE)</f>
        <v>42275</v>
      </c>
      <c r="G1622" s="45">
        <f t="shared" si="115"/>
        <v>44101</v>
      </c>
      <c r="H1622" s="46" t="str">
        <f>VLOOKUP(C1622,[1]業者一覧!_xlnm.Database,12,FALSE)</f>
        <v>森﨑 公夫</v>
      </c>
      <c r="I1622" s="46" t="str">
        <f>VLOOKUP(C1622,[1]業者一覧!_xlnm.Database,13,FALSE)</f>
        <v>ﾓﾘｼｮｳｳﾝﾕ</v>
      </c>
      <c r="J1622" s="29">
        <f>VLOOKUP(C1622,[1]業者一覧!_xlnm.Database,16,FALSE)</f>
        <v>8112204</v>
      </c>
      <c r="K1622" s="43" t="str">
        <f>VLOOKUP(C1622,[1]業者一覧!_xlnm.Database,17,FALSE)</f>
        <v>福岡県糟屋郡志免町田富3-11-8</v>
      </c>
      <c r="L1622" s="47" t="str">
        <f>VLOOKUP(C1622,[1]業者一覧!_xlnm.Database,18,FALSE)</f>
        <v>092-935-3737</v>
      </c>
      <c r="M1622" s="48" t="str">
        <f>VLOOKUP(C1622,[1]業者一覧!_xlnm.Database,19,FALSE)</f>
        <v>佐外</v>
      </c>
      <c r="N1622" s="49"/>
      <c r="O1622" s="50"/>
      <c r="P1622" s="50"/>
      <c r="Q1622" s="50"/>
      <c r="R1622" s="51"/>
      <c r="S1622" s="52" t="s">
        <v>38</v>
      </c>
      <c r="T1622" s="50" t="s">
        <v>38</v>
      </c>
      <c r="U1622" s="50" t="s">
        <v>38</v>
      </c>
      <c r="V1622" s="50" t="s">
        <v>38</v>
      </c>
      <c r="W1622" s="51"/>
      <c r="X1622" s="53"/>
      <c r="Y1622" s="52" t="s">
        <v>38</v>
      </c>
      <c r="Z1622" s="50" t="s">
        <v>38</v>
      </c>
      <c r="AA1622" s="50" t="s">
        <v>38</v>
      </c>
      <c r="AB1622" s="50"/>
      <c r="AC1622" s="51" t="s">
        <v>38</v>
      </c>
      <c r="AD1622" s="54"/>
      <c r="AE1622" s="50"/>
      <c r="AF1622" s="50"/>
      <c r="AG1622" s="51"/>
      <c r="AH1622" s="54" t="s">
        <v>38</v>
      </c>
      <c r="AI1622" s="54"/>
      <c r="AJ1622" s="53"/>
      <c r="AK1622" s="55">
        <f t="shared" si="117"/>
        <v>8</v>
      </c>
      <c r="AL1622" s="56"/>
    </row>
    <row r="1623" spans="1:41" ht="37.5" customHeight="1">
      <c r="A1623" s="22">
        <f>VLOOKUP(C1623,[1]業者一覧!_xlnm.Database,3,FALSE)</f>
        <v>0</v>
      </c>
      <c r="B1623" s="22">
        <f>VLOOKUP(C1623,[1]業者一覧!_xlnm.Database,11,FALSE)</f>
        <v>1</v>
      </c>
      <c r="C1623" s="23">
        <v>11903</v>
      </c>
      <c r="D1623" s="42" t="str">
        <f t="shared" si="116"/>
        <v>04101011903</v>
      </c>
      <c r="E1623" s="43" t="str">
        <f>VLOOKUP(C1623,[1]業者一覧!_xlnm.Database,2,FALSE)</f>
        <v>㈲森商会</v>
      </c>
      <c r="F1623" s="44">
        <f>VLOOKUP(C1623,[1]業者一覧!_xlnm.Database,4,FALSE)</f>
        <v>43587</v>
      </c>
      <c r="G1623" s="45">
        <f t="shared" si="115"/>
        <v>45413</v>
      </c>
      <c r="H1623" s="46" t="str">
        <f>VLOOKUP(C1623,[1]業者一覧!_xlnm.Database,12,FALSE)</f>
        <v>森 久明</v>
      </c>
      <c r="I1623" s="46" t="str">
        <f>VLOOKUP(C1623,[1]業者一覧!_xlnm.Database,13,FALSE)</f>
        <v>ﾓﾘｼｮｳｶｲ</v>
      </c>
      <c r="J1623" s="29">
        <f>VLOOKUP(C1623,[1]業者一覧!_xlnm.Database,16,FALSE)</f>
        <v>8570852</v>
      </c>
      <c r="K1623" s="43" t="str">
        <f>VLOOKUP(C1623,[1]業者一覧!_xlnm.Database,17,FALSE)</f>
        <v>長崎県佐世保市干尽町24</v>
      </c>
      <c r="L1623" s="47" t="str">
        <f>VLOOKUP(C1623,[1]業者一覧!_xlnm.Database,18,FALSE)</f>
        <v>0956-31-6120</v>
      </c>
      <c r="M1623" s="48" t="str">
        <f>VLOOKUP(C1623,[1]業者一覧!_xlnm.Database,19,FALSE)</f>
        <v>佐外</v>
      </c>
      <c r="N1623" s="49"/>
      <c r="O1623" s="50" t="s">
        <v>38</v>
      </c>
      <c r="P1623" s="50" t="s">
        <v>40</v>
      </c>
      <c r="Q1623" s="50" t="s">
        <v>38</v>
      </c>
      <c r="R1623" s="51" t="s">
        <v>38</v>
      </c>
      <c r="S1623" s="52" t="s">
        <v>38</v>
      </c>
      <c r="T1623" s="50" t="s">
        <v>38</v>
      </c>
      <c r="U1623" s="50" t="s">
        <v>38</v>
      </c>
      <c r="V1623" s="50" t="s">
        <v>38</v>
      </c>
      <c r="W1623" s="51"/>
      <c r="X1623" s="53"/>
      <c r="Y1623" s="52" t="s">
        <v>38</v>
      </c>
      <c r="Z1623" s="50" t="s">
        <v>38</v>
      </c>
      <c r="AA1623" s="50" t="s">
        <v>38</v>
      </c>
      <c r="AB1623" s="50"/>
      <c r="AC1623" s="51"/>
      <c r="AD1623" s="54"/>
      <c r="AE1623" s="50"/>
      <c r="AF1623" s="50"/>
      <c r="AG1623" s="51"/>
      <c r="AH1623" s="54"/>
      <c r="AI1623" s="54"/>
      <c r="AJ1623" s="53"/>
      <c r="AK1623" s="55">
        <f t="shared" si="117"/>
        <v>11</v>
      </c>
      <c r="AL1623" s="56"/>
    </row>
    <row r="1624" spans="1:41" ht="37.5" customHeight="1">
      <c r="A1624" s="63">
        <f>VLOOKUP(C1624,[1]業者一覧!_xlnm.Database,3,FALSE)</f>
        <v>0</v>
      </c>
      <c r="B1624" s="99">
        <f>VLOOKUP(C1624,[1]業者一覧!_xlnm.Database,11,FALSE)</f>
        <v>1</v>
      </c>
      <c r="C1624" s="64">
        <v>663</v>
      </c>
      <c r="D1624" s="65" t="str">
        <f t="shared" si="116"/>
        <v>04101000663</v>
      </c>
      <c r="E1624" s="66" t="str">
        <f>VLOOKUP(C1624,[1]業者一覧!_xlnm.Database,2,FALSE)</f>
        <v>㈱森商事</v>
      </c>
      <c r="F1624" s="67">
        <f>VLOOKUP(C1624,[1]業者一覧!_xlnm.Database,4,FALSE)</f>
        <v>42914</v>
      </c>
      <c r="G1624" s="68">
        <f>EDATE(F1624,84)-1</f>
        <v>45470</v>
      </c>
      <c r="H1624" s="69" t="str">
        <f>VLOOKUP(C1624,[1]業者一覧!_xlnm.Database,12,FALSE)</f>
        <v>森 史朗</v>
      </c>
      <c r="I1624" s="69" t="str">
        <f>VLOOKUP(C1624,[1]業者一覧!_xlnm.Database,13,FALSE)</f>
        <v>ﾓﾘｼｮｳｼﾞ</v>
      </c>
      <c r="J1624" s="70">
        <f>VLOOKUP(C1624,[1]業者一覧!_xlnm.Database,16,FALSE)</f>
        <v>8370917</v>
      </c>
      <c r="K1624" s="66" t="str">
        <f>VLOOKUP(C1624,[1]業者一覧!_xlnm.Database,17,FALSE)</f>
        <v>福岡県大牟田市大字草木1263</v>
      </c>
      <c r="L1624" s="71" t="str">
        <f>VLOOKUP(C1624,[1]業者一覧!_xlnm.Database,18,FALSE)</f>
        <v>0944-54-3816</v>
      </c>
      <c r="M1624" s="72" t="str">
        <f>VLOOKUP(C1624,[1]業者一覧!_xlnm.Database,19,FALSE)</f>
        <v>佐外</v>
      </c>
      <c r="N1624" s="73" t="s">
        <v>40</v>
      </c>
      <c r="O1624" s="74" t="s">
        <v>40</v>
      </c>
      <c r="P1624" s="74" t="s">
        <v>40</v>
      </c>
      <c r="Q1624" s="74" t="s">
        <v>40</v>
      </c>
      <c r="R1624" s="75" t="s">
        <v>40</v>
      </c>
      <c r="S1624" s="76" t="s">
        <v>40</v>
      </c>
      <c r="T1624" s="74" t="s">
        <v>38</v>
      </c>
      <c r="U1624" s="74" t="s">
        <v>38</v>
      </c>
      <c r="V1624" s="74" t="s">
        <v>38</v>
      </c>
      <c r="W1624" s="75" t="s">
        <v>38</v>
      </c>
      <c r="X1624" s="77"/>
      <c r="Y1624" s="76" t="s">
        <v>40</v>
      </c>
      <c r="Z1624" s="74" t="s">
        <v>40</v>
      </c>
      <c r="AA1624" s="74" t="s">
        <v>40</v>
      </c>
      <c r="AB1624" s="74" t="s">
        <v>38</v>
      </c>
      <c r="AC1624" s="75" t="s">
        <v>38</v>
      </c>
      <c r="AD1624" s="78"/>
      <c r="AE1624" s="74"/>
      <c r="AF1624" s="74" t="s">
        <v>38</v>
      </c>
      <c r="AG1624" s="75"/>
      <c r="AH1624" s="78" t="s">
        <v>38</v>
      </c>
      <c r="AI1624" s="78"/>
      <c r="AJ1624" s="77"/>
      <c r="AK1624" s="79">
        <f t="shared" si="117"/>
        <v>16</v>
      </c>
      <c r="AL1624" s="80"/>
    </row>
    <row r="1625" spans="1:41" ht="37.5" customHeight="1">
      <c r="A1625" s="22">
        <f>VLOOKUP(C1625,[1]業者一覧!_xlnm.Database,3,FALSE)</f>
        <v>0</v>
      </c>
      <c r="B1625" s="22">
        <f>VLOOKUP(C1625,[1]業者一覧!_xlnm.Database,11,FALSE)</f>
        <v>1</v>
      </c>
      <c r="C1625" s="23">
        <v>141531</v>
      </c>
      <c r="D1625" s="42" t="str">
        <f t="shared" si="116"/>
        <v>04101141531</v>
      </c>
      <c r="E1625" s="43" t="str">
        <f>VLOOKUP(C1625,[1]業者一覧!_xlnm.Database,2,FALSE)</f>
        <v>モリタ企画産業㈱</v>
      </c>
      <c r="F1625" s="44">
        <f>VLOOKUP(C1625,[1]業者一覧!_xlnm.Database,4,FALSE)</f>
        <v>42548</v>
      </c>
      <c r="G1625" s="45">
        <f t="shared" ref="G1625:G1637" si="118">EDATE(F1625,60)-1</f>
        <v>44373</v>
      </c>
      <c r="H1625" s="46" t="str">
        <f>VLOOKUP(C1625,[1]業者一覧!_xlnm.Database,12,FALSE)</f>
        <v>森田 征幸</v>
      </c>
      <c r="I1625" s="46" t="str">
        <f>VLOOKUP(C1625,[1]業者一覧!_xlnm.Database,13,FALSE)</f>
        <v>ﾓﾘﾀｷｶｸｻﾝｷﾞｮｳ</v>
      </c>
      <c r="J1625" s="29">
        <f>VLOOKUP(C1625,[1]業者一覧!_xlnm.Database,16,FALSE)</f>
        <v>8140104</v>
      </c>
      <c r="K1625" s="43" t="str">
        <f>VLOOKUP(C1625,[1]業者一覧!_xlnm.Database,17,FALSE)</f>
        <v>福岡県福岡市城南区別府2-12-3</v>
      </c>
      <c r="L1625" s="47" t="str">
        <f>VLOOKUP(C1625,[1]業者一覧!_xlnm.Database,18,FALSE)</f>
        <v>092-831-3289</v>
      </c>
      <c r="M1625" s="48" t="str">
        <f>VLOOKUP(C1625,[1]業者一覧!_xlnm.Database,19,FALSE)</f>
        <v>佐外</v>
      </c>
      <c r="N1625" s="49"/>
      <c r="O1625" s="50"/>
      <c r="P1625" s="50"/>
      <c r="Q1625" s="50"/>
      <c r="R1625" s="51"/>
      <c r="S1625" s="52" t="s">
        <v>38</v>
      </c>
      <c r="T1625" s="50" t="s">
        <v>38</v>
      </c>
      <c r="U1625" s="50" t="s">
        <v>38</v>
      </c>
      <c r="V1625" s="50" t="s">
        <v>38</v>
      </c>
      <c r="W1625" s="51"/>
      <c r="X1625" s="53"/>
      <c r="Y1625" s="52" t="s">
        <v>38</v>
      </c>
      <c r="Z1625" s="50" t="s">
        <v>38</v>
      </c>
      <c r="AA1625" s="50" t="s">
        <v>38</v>
      </c>
      <c r="AB1625" s="50"/>
      <c r="AC1625" s="51" t="s">
        <v>38</v>
      </c>
      <c r="AD1625" s="54"/>
      <c r="AE1625" s="50"/>
      <c r="AF1625" s="50"/>
      <c r="AG1625" s="51"/>
      <c r="AH1625" s="54" t="s">
        <v>38</v>
      </c>
      <c r="AI1625" s="54" t="s">
        <v>38</v>
      </c>
      <c r="AJ1625" s="53"/>
      <c r="AK1625" s="55">
        <f t="shared" si="117"/>
        <v>8</v>
      </c>
      <c r="AL1625" s="56"/>
    </row>
    <row r="1626" spans="1:41" ht="37.5" customHeight="1">
      <c r="A1626" s="22">
        <f>VLOOKUP(C1626,[1]業者一覧!_xlnm.Database,3,FALSE)</f>
        <v>0</v>
      </c>
      <c r="B1626" s="22">
        <f>VLOOKUP(C1626,[1]業者一覧!_xlnm.Database,11,FALSE)</f>
        <v>1</v>
      </c>
      <c r="C1626" s="23">
        <v>181732</v>
      </c>
      <c r="D1626" s="42" t="str">
        <f t="shared" si="116"/>
        <v>04101181732</v>
      </c>
      <c r="E1626" s="43" t="str">
        <f>VLOOKUP(C1626,[1]業者一覧!_xlnm.Database,2,FALSE)</f>
        <v>森田建設㈱</v>
      </c>
      <c r="F1626" s="44">
        <f>VLOOKUP(C1626,[1]業者一覧!_xlnm.Database,4,FALSE)</f>
        <v>42999</v>
      </c>
      <c r="G1626" s="45">
        <f t="shared" si="118"/>
        <v>44824</v>
      </c>
      <c r="H1626" s="46" t="str">
        <f>VLOOKUP(C1626,[1]業者一覧!_xlnm.Database,12,FALSE)</f>
        <v>森田 美由貴</v>
      </c>
      <c r="I1626" s="46" t="str">
        <f>VLOOKUP(C1626,[1]業者一覧!_xlnm.Database,13,FALSE)</f>
        <v>ﾓﾘﾀｹﾝｾﾂ</v>
      </c>
      <c r="J1626" s="29" t="str">
        <f>VLOOKUP(C1626,[1]業者一覧!_xlnm.Database,16,FALSE)</f>
        <v>832-0005</v>
      </c>
      <c r="K1626" s="43" t="str">
        <f>VLOOKUP(C1626,[1]業者一覧!_xlnm.Database,17,FALSE)</f>
        <v>福岡県柳川市西蒲池384-1</v>
      </c>
      <c r="L1626" s="47" t="str">
        <f>VLOOKUP(C1626,[1]業者一覧!_xlnm.Database,18,FALSE)</f>
        <v>0944-73-4505</v>
      </c>
      <c r="M1626" s="48" t="str">
        <f>VLOOKUP(C1626,[1]業者一覧!_xlnm.Database,19,FALSE)</f>
        <v>佐外</v>
      </c>
      <c r="N1626" s="49"/>
      <c r="O1626" s="50"/>
      <c r="P1626" s="50"/>
      <c r="Q1626" s="50"/>
      <c r="R1626" s="51"/>
      <c r="S1626" s="52"/>
      <c r="T1626" s="50"/>
      <c r="U1626" s="50"/>
      <c r="V1626" s="50"/>
      <c r="W1626" s="51"/>
      <c r="X1626" s="53"/>
      <c r="Y1626" s="52"/>
      <c r="Z1626" s="50"/>
      <c r="AA1626" s="50"/>
      <c r="AB1626" s="50"/>
      <c r="AC1626" s="51" t="s">
        <v>38</v>
      </c>
      <c r="AD1626" s="54"/>
      <c r="AE1626" s="50"/>
      <c r="AF1626" s="50"/>
      <c r="AG1626" s="51"/>
      <c r="AH1626" s="54"/>
      <c r="AI1626" s="54"/>
      <c r="AJ1626" s="53"/>
      <c r="AK1626" s="55">
        <f t="shared" si="117"/>
        <v>1</v>
      </c>
      <c r="AL1626" s="56"/>
      <c r="AN1626" s="58"/>
    </row>
    <row r="1627" spans="1:41" ht="37.5" customHeight="1">
      <c r="A1627" s="22">
        <f>VLOOKUP(C1627,[1]業者一覧!_xlnm.Database,3,FALSE)</f>
        <v>0</v>
      </c>
      <c r="B1627" s="22">
        <f>VLOOKUP(C1627,[1]業者一覧!_xlnm.Database,11,FALSE)</f>
        <v>1</v>
      </c>
      <c r="C1627" s="23">
        <v>9779</v>
      </c>
      <c r="D1627" s="42" t="str">
        <f t="shared" si="116"/>
        <v>04101009779</v>
      </c>
      <c r="E1627" s="43" t="str">
        <f>VLOOKUP(C1627,[1]業者一覧!_xlnm.Database,2,FALSE)</f>
        <v>㈲森田商会</v>
      </c>
      <c r="F1627" s="44">
        <f>VLOOKUP(C1627,[1]業者一覧!_xlnm.Database,4,FALSE)</f>
        <v>42164</v>
      </c>
      <c r="G1627" s="45">
        <f t="shared" si="118"/>
        <v>43990</v>
      </c>
      <c r="H1627" s="46" t="str">
        <f>VLOOKUP(C1627,[1]業者一覧!_xlnm.Database,12,FALSE)</f>
        <v>森田 春雄</v>
      </c>
      <c r="I1627" s="46" t="str">
        <f>VLOOKUP(C1627,[1]業者一覧!_xlnm.Database,13,FALSE)</f>
        <v>ﾓﾘﾀｼｮｳｶｲ</v>
      </c>
      <c r="J1627" s="29" t="str">
        <f>VLOOKUP(C1627,[1]業者一覧!_xlnm.Database,16,FALSE)</f>
        <v>819-1572</v>
      </c>
      <c r="K1627" s="43" t="str">
        <f>VLOOKUP(C1627,[1]業者一覧!_xlnm.Database,17,FALSE)</f>
        <v>福岡県糸島市末永423-5</v>
      </c>
      <c r="L1627" s="47" t="str">
        <f>VLOOKUP(C1627,[1]業者一覧!_xlnm.Database,18,FALSE)</f>
        <v>092-323-8866</v>
      </c>
      <c r="M1627" s="48" t="str">
        <f>VLOOKUP(C1627,[1]業者一覧!_xlnm.Database,19,FALSE)</f>
        <v>佐外</v>
      </c>
      <c r="N1627" s="49" t="s">
        <v>38</v>
      </c>
      <c r="O1627" s="50" t="s">
        <v>38</v>
      </c>
      <c r="P1627" s="50"/>
      <c r="Q1627" s="50"/>
      <c r="R1627" s="51"/>
      <c r="S1627" s="52" t="s">
        <v>38</v>
      </c>
      <c r="T1627" s="50" t="s">
        <v>38</v>
      </c>
      <c r="U1627" s="50" t="s">
        <v>38</v>
      </c>
      <c r="V1627" s="50" t="s">
        <v>38</v>
      </c>
      <c r="W1627" s="51"/>
      <c r="X1627" s="53"/>
      <c r="Y1627" s="52" t="s">
        <v>38</v>
      </c>
      <c r="Z1627" s="50" t="s">
        <v>38</v>
      </c>
      <c r="AA1627" s="50" t="s">
        <v>38</v>
      </c>
      <c r="AB1627" s="50" t="s">
        <v>38</v>
      </c>
      <c r="AC1627" s="51" t="s">
        <v>38</v>
      </c>
      <c r="AD1627" s="54"/>
      <c r="AE1627" s="50"/>
      <c r="AF1627" s="50" t="s">
        <v>38</v>
      </c>
      <c r="AG1627" s="51"/>
      <c r="AH1627" s="54" t="s">
        <v>38</v>
      </c>
      <c r="AI1627" s="54"/>
      <c r="AJ1627" s="53"/>
      <c r="AK1627" s="55">
        <f t="shared" si="117"/>
        <v>12</v>
      </c>
      <c r="AL1627" s="56"/>
      <c r="AN1627" s="58"/>
    </row>
    <row r="1628" spans="1:41" ht="37.5" customHeight="1">
      <c r="A1628" s="22">
        <f>VLOOKUP(C1628,[1]業者一覧!_xlnm.Database,3,FALSE)</f>
        <v>0</v>
      </c>
      <c r="B1628" s="22">
        <f>VLOOKUP(C1628,[1]業者一覧!_xlnm.Database,11,FALSE)</f>
        <v>1</v>
      </c>
      <c r="C1628" s="23">
        <v>134256</v>
      </c>
      <c r="D1628" s="42" t="str">
        <f t="shared" si="116"/>
        <v>04101134256</v>
      </c>
      <c r="E1628" s="43" t="str">
        <f>VLOOKUP(C1628,[1]業者一覧!_xlnm.Database,2,FALSE)</f>
        <v>森田 隆一</v>
      </c>
      <c r="F1628" s="44">
        <f>VLOOKUP(C1628,[1]業者一覧!_xlnm.Database,4,FALSE)</f>
        <v>43532</v>
      </c>
      <c r="G1628" s="45">
        <f t="shared" si="118"/>
        <v>45358</v>
      </c>
      <c r="H1628" s="46" t="str">
        <f>VLOOKUP(C1628,[1]業者一覧!_xlnm.Database,12,FALSE)</f>
        <v>森田 隆一</v>
      </c>
      <c r="I1628" s="46" t="str">
        <f>VLOOKUP(C1628,[1]業者一覧!_xlnm.Database,13,FALSE)</f>
        <v>ﾓﾘﾀﾘｭｳｲﾁ</v>
      </c>
      <c r="J1628" s="29" t="str">
        <f>VLOOKUP(C1628,[1]業者一覧!_xlnm.Database,16,FALSE)</f>
        <v>861-0112</v>
      </c>
      <c r="K1628" s="43" t="str">
        <f>VLOOKUP(C1628,[1]業者一覧!_xlnm.Database,17,FALSE)</f>
        <v>熊本県熊本市北区植木町田底2059</v>
      </c>
      <c r="L1628" s="47" t="str">
        <f>VLOOKUP(C1628,[1]業者一覧!_xlnm.Database,18,FALSE)</f>
        <v>096-274-6035</v>
      </c>
      <c r="M1628" s="48" t="str">
        <f>VLOOKUP(C1628,[1]業者一覧!_xlnm.Database,19,FALSE)</f>
        <v>佐外</v>
      </c>
      <c r="N1628" s="49"/>
      <c r="O1628" s="50" t="s">
        <v>40</v>
      </c>
      <c r="P1628" s="50"/>
      <c r="Q1628" s="50"/>
      <c r="R1628" s="51"/>
      <c r="S1628" s="52"/>
      <c r="T1628" s="50"/>
      <c r="U1628" s="50"/>
      <c r="V1628" s="50"/>
      <c r="W1628" s="51"/>
      <c r="X1628" s="53"/>
      <c r="Y1628" s="52"/>
      <c r="Z1628" s="50"/>
      <c r="AA1628" s="50"/>
      <c r="AB1628" s="50"/>
      <c r="AC1628" s="51"/>
      <c r="AD1628" s="54"/>
      <c r="AE1628" s="50"/>
      <c r="AF1628" s="50"/>
      <c r="AG1628" s="51"/>
      <c r="AH1628" s="54"/>
      <c r="AI1628" s="54"/>
      <c r="AJ1628" s="53"/>
      <c r="AK1628" s="55">
        <f t="shared" si="117"/>
        <v>1</v>
      </c>
      <c r="AL1628" s="56"/>
      <c r="AN1628" s="58"/>
    </row>
    <row r="1629" spans="1:41" ht="37.5" customHeight="1">
      <c r="A1629" s="22">
        <f>VLOOKUP(C1629,[1]業者一覧!_xlnm.Database,3,FALSE)</f>
        <v>0</v>
      </c>
      <c r="B1629" s="22">
        <f>VLOOKUP(C1629,[1]業者一覧!_xlnm.Database,11,FALSE)</f>
        <v>1</v>
      </c>
      <c r="C1629" s="23">
        <v>185963</v>
      </c>
      <c r="D1629" s="24" t="str">
        <f t="shared" si="116"/>
        <v>04101185963</v>
      </c>
      <c r="E1629" s="25" t="str">
        <f>VLOOKUP(C1629,[1]業者一覧!_xlnm.Database,2,FALSE)</f>
        <v>㈲森永組</v>
      </c>
      <c r="F1629" s="26">
        <f>VLOOKUP(C1629,[1]業者一覧!_xlnm.Database,4,FALSE)</f>
        <v>42320</v>
      </c>
      <c r="G1629" s="27">
        <f t="shared" si="118"/>
        <v>44146</v>
      </c>
      <c r="H1629" s="28" t="str">
        <f>VLOOKUP(C1629,[1]業者一覧!_xlnm.Database,12,FALSE)</f>
        <v>森永 英幸</v>
      </c>
      <c r="I1629" s="28" t="str">
        <f>VLOOKUP(C1629,[1]業者一覧!_xlnm.Database,13,FALSE)</f>
        <v>ﾓﾘﾅｶﾞｸﾞﾐ</v>
      </c>
      <c r="J1629" s="29" t="str">
        <f>VLOOKUP(C1629,[1]業者一覧!_xlnm.Database,16,FALSE)</f>
        <v>840-0541</v>
      </c>
      <c r="K1629" s="25" t="str">
        <f>VLOOKUP(C1629,[1]業者一覧!_xlnm.Database,17,FALSE)</f>
        <v>佐賀県佐賀市富士町大字関屋2533-16</v>
      </c>
      <c r="L1629" s="30" t="str">
        <f>VLOOKUP(C1629,[1]業者一覧!_xlnm.Database,18,FALSE)</f>
        <v>0952-64-2007</v>
      </c>
      <c r="M1629" s="31" t="str">
        <f>VLOOKUP(C1629,[1]業者一覧!_xlnm.Database,19,FALSE)</f>
        <v>佐内</v>
      </c>
      <c r="N1629" s="32"/>
      <c r="O1629" s="33"/>
      <c r="P1629" s="33"/>
      <c r="Q1629" s="33"/>
      <c r="R1629" s="34"/>
      <c r="S1629" s="52" t="s">
        <v>38</v>
      </c>
      <c r="T1629" s="50" t="s">
        <v>38</v>
      </c>
      <c r="U1629" s="50" t="s">
        <v>38</v>
      </c>
      <c r="V1629" s="50" t="s">
        <v>38</v>
      </c>
      <c r="W1629" s="51"/>
      <c r="X1629" s="53"/>
      <c r="Y1629" s="52" t="s">
        <v>38</v>
      </c>
      <c r="Z1629" s="50" t="s">
        <v>38</v>
      </c>
      <c r="AA1629" s="50" t="s">
        <v>38</v>
      </c>
      <c r="AB1629" s="50"/>
      <c r="AC1629" s="51" t="s">
        <v>38</v>
      </c>
      <c r="AD1629" s="54"/>
      <c r="AE1629" s="50"/>
      <c r="AF1629" s="50"/>
      <c r="AG1629" s="51"/>
      <c r="AH1629" s="54" t="s">
        <v>38</v>
      </c>
      <c r="AI1629" s="54"/>
      <c r="AJ1629" s="53"/>
      <c r="AK1629" s="39">
        <f t="shared" si="117"/>
        <v>8</v>
      </c>
      <c r="AL1629" s="40"/>
      <c r="AN1629" s="58"/>
    </row>
    <row r="1630" spans="1:41" ht="37.5" customHeight="1">
      <c r="A1630" s="22">
        <f>VLOOKUP(C1630,[1]業者一覧!_xlnm.Database,3,FALSE)</f>
        <v>0</v>
      </c>
      <c r="B1630" s="22">
        <f>VLOOKUP(C1630,[1]業者一覧!_xlnm.Database,11,FALSE)</f>
        <v>1</v>
      </c>
      <c r="C1630" s="23">
        <v>25641</v>
      </c>
      <c r="D1630" s="42" t="str">
        <f t="shared" si="116"/>
        <v>04101025641</v>
      </c>
      <c r="E1630" s="43" t="str">
        <f>VLOOKUP(C1630,[1]業者一覧!_xlnm.Database,2,FALSE)</f>
        <v>㈱森山商店</v>
      </c>
      <c r="F1630" s="44">
        <f>VLOOKUP(C1630,[1]業者一覧!_xlnm.Database,4,FALSE)</f>
        <v>41951</v>
      </c>
      <c r="G1630" s="45">
        <f t="shared" si="118"/>
        <v>43776</v>
      </c>
      <c r="H1630" s="46" t="str">
        <f>VLOOKUP(C1630,[1]業者一覧!_xlnm.Database,12,FALSE)</f>
        <v>森山 重親</v>
      </c>
      <c r="I1630" s="46" t="str">
        <f>VLOOKUP(C1630,[1]業者一覧!_xlnm.Database,13,FALSE)</f>
        <v>ﾓﾘﾔﾏｼｮｳﾃﾝ</v>
      </c>
      <c r="J1630" s="29">
        <f>VLOOKUP(C1630,[1]業者一覧!_xlnm.Database,16,FALSE)</f>
        <v>8460031</v>
      </c>
      <c r="K1630" s="43" t="str">
        <f>VLOOKUP(C1630,[1]業者一覧!_xlnm.Database,17,FALSE)</f>
        <v>佐賀県多久市多久町5941</v>
      </c>
      <c r="L1630" s="47" t="str">
        <f>VLOOKUP(C1630,[1]業者一覧!_xlnm.Database,18,FALSE)</f>
        <v>0952-75-4856</v>
      </c>
      <c r="M1630" s="48" t="str">
        <f>VLOOKUP(C1630,[1]業者一覧!_xlnm.Database,19,FALSE)</f>
        <v>佐内</v>
      </c>
      <c r="N1630" s="49"/>
      <c r="O1630" s="50" t="s">
        <v>39</v>
      </c>
      <c r="P1630" s="50"/>
      <c r="Q1630" s="50"/>
      <c r="R1630" s="51"/>
      <c r="S1630" s="52" t="s">
        <v>38</v>
      </c>
      <c r="T1630" s="50" t="s">
        <v>40</v>
      </c>
      <c r="U1630" s="50" t="s">
        <v>40</v>
      </c>
      <c r="V1630" s="50" t="s">
        <v>38</v>
      </c>
      <c r="W1630" s="51" t="s">
        <v>50</v>
      </c>
      <c r="X1630" s="53"/>
      <c r="Y1630" s="52" t="s">
        <v>38</v>
      </c>
      <c r="Z1630" s="50" t="s">
        <v>38</v>
      </c>
      <c r="AA1630" s="50" t="s">
        <v>38</v>
      </c>
      <c r="AB1630" s="50"/>
      <c r="AC1630" s="51" t="s">
        <v>38</v>
      </c>
      <c r="AD1630" s="54"/>
      <c r="AE1630" s="50"/>
      <c r="AF1630" s="50"/>
      <c r="AG1630" s="51"/>
      <c r="AH1630" s="54" t="s">
        <v>38</v>
      </c>
      <c r="AI1630" s="54"/>
      <c r="AJ1630" s="53"/>
      <c r="AK1630" s="55">
        <f t="shared" si="117"/>
        <v>10</v>
      </c>
      <c r="AL1630" s="56" t="s">
        <v>163</v>
      </c>
      <c r="AN1630" s="58"/>
    </row>
    <row r="1631" spans="1:41" ht="37.5" customHeight="1">
      <c r="A1631" s="159">
        <f>VLOOKUP(C1631,[1]業者一覧!_xlnm.Database,3,FALSE)</f>
        <v>0</v>
      </c>
      <c r="B1631" s="159">
        <f>VLOOKUP(C1631,[1]業者一覧!_xlnm.Database,11,FALSE)</f>
        <v>1</v>
      </c>
      <c r="C1631" s="160">
        <v>185965</v>
      </c>
      <c r="D1631" s="161" t="str">
        <f t="shared" si="116"/>
        <v>04101185965</v>
      </c>
      <c r="E1631" s="162" t="str">
        <f>VLOOKUP(C1631,[1]業者一覧!_xlnm.Database,2,FALSE)</f>
        <v>諸石 一正</v>
      </c>
      <c r="F1631" s="163">
        <f>VLOOKUP(C1631,[1]業者一覧!_xlnm.Database,4,FALSE)</f>
        <v>42320</v>
      </c>
      <c r="G1631" s="164">
        <f t="shared" si="118"/>
        <v>44146</v>
      </c>
      <c r="H1631" s="165" t="str">
        <f>VLOOKUP(C1631,[1]業者一覧!_xlnm.Database,12,FALSE)</f>
        <v>諸石 一正</v>
      </c>
      <c r="I1631" s="165" t="str">
        <f>VLOOKUP(C1631,[1]業者一覧!_xlnm.Database,13,FALSE)</f>
        <v>ﾓﾛｲｼｶｽﾞﾏｻ</v>
      </c>
      <c r="J1631" s="166" t="str">
        <f>VLOOKUP(C1631,[1]業者一覧!_xlnm.Database,16,FALSE)</f>
        <v>846-0003</v>
      </c>
      <c r="K1631" s="162" t="str">
        <f>VLOOKUP(C1631,[1]業者一覧!_xlnm.Database,17,FALSE)</f>
        <v>佐賀県多久市北多久町大字多久原1772</v>
      </c>
      <c r="L1631" s="167" t="str">
        <f>VLOOKUP(C1631,[1]業者一覧!_xlnm.Database,18,FALSE)</f>
        <v>0952-75-8552</v>
      </c>
      <c r="M1631" s="168" t="str">
        <f>VLOOKUP(C1631,[1]業者一覧!_xlnm.Database,19,FALSE)</f>
        <v>佐内</v>
      </c>
      <c r="N1631" s="169"/>
      <c r="O1631" s="170"/>
      <c r="P1631" s="170"/>
      <c r="Q1631" s="170"/>
      <c r="R1631" s="171"/>
      <c r="S1631" s="172" t="s">
        <v>38</v>
      </c>
      <c r="T1631" s="170" t="s">
        <v>40</v>
      </c>
      <c r="U1631" s="170" t="s">
        <v>40</v>
      </c>
      <c r="V1631" s="170" t="s">
        <v>38</v>
      </c>
      <c r="W1631" s="171"/>
      <c r="X1631" s="173"/>
      <c r="Y1631" s="172" t="s">
        <v>38</v>
      </c>
      <c r="Z1631" s="170" t="s">
        <v>38</v>
      </c>
      <c r="AA1631" s="170" t="s">
        <v>38</v>
      </c>
      <c r="AB1631" s="170"/>
      <c r="AC1631" s="171" t="s">
        <v>38</v>
      </c>
      <c r="AD1631" s="174"/>
      <c r="AE1631" s="170"/>
      <c r="AF1631" s="170"/>
      <c r="AG1631" s="171"/>
      <c r="AH1631" s="174"/>
      <c r="AI1631" s="174"/>
      <c r="AJ1631" s="173"/>
      <c r="AK1631" s="175">
        <f t="shared" si="117"/>
        <v>8</v>
      </c>
      <c r="AL1631" s="176"/>
      <c r="AN1631" s="58"/>
      <c r="AO1631" s="58"/>
    </row>
    <row r="1632" spans="1:41" ht="37.5" customHeight="1">
      <c r="A1632" s="22">
        <f>VLOOKUP(C1632,[1]業者一覧!_xlnm.Database,3,FALSE)</f>
        <v>0</v>
      </c>
      <c r="B1632" s="22">
        <f>VLOOKUP(C1632,[1]業者一覧!_xlnm.Database,11,FALSE)</f>
        <v>7</v>
      </c>
      <c r="C1632" s="23">
        <v>27890</v>
      </c>
      <c r="D1632" s="42" t="str">
        <f t="shared" si="116"/>
        <v>04107027890</v>
      </c>
      <c r="E1632" s="43" t="str">
        <f>VLOOKUP(C1632,[1]業者一覧!_xlnm.Database,2,FALSE)</f>
        <v>㈲諸石基礎工事</v>
      </c>
      <c r="F1632" s="44">
        <f>VLOOKUP(C1632,[1]業者一覧!_xlnm.Database,4,FALSE)</f>
        <v>42038</v>
      </c>
      <c r="G1632" s="45">
        <f t="shared" si="118"/>
        <v>43863</v>
      </c>
      <c r="H1632" s="46" t="str">
        <f>VLOOKUP(C1632,[1]業者一覧!_xlnm.Database,12,FALSE)</f>
        <v>諸石 栄二</v>
      </c>
      <c r="I1632" s="46" t="str">
        <f>VLOOKUP(C1632,[1]業者一覧!_xlnm.Database,13,FALSE)</f>
        <v>ﾓﾛｲｼｷｿｺｳｼﾞ</v>
      </c>
      <c r="J1632" s="29">
        <f>VLOOKUP(C1632,[1]業者一覧!_xlnm.Database,16,FALSE)</f>
        <v>8430002</v>
      </c>
      <c r="K1632" s="43" t="str">
        <f>VLOOKUP(C1632,[1]業者一覧!_xlnm.Database,17,FALSE)</f>
        <v>佐賀県武雄市朝日町大字中野11347-1</v>
      </c>
      <c r="L1632" s="47" t="str">
        <f>VLOOKUP(C1632,[1]業者一覧!_xlnm.Database,18,FALSE)</f>
        <v>0954-23-8351</v>
      </c>
      <c r="M1632" s="48" t="str">
        <f>VLOOKUP(C1632,[1]業者一覧!_xlnm.Database,19,FALSE)</f>
        <v>杵内</v>
      </c>
      <c r="N1632" s="49" t="s">
        <v>40</v>
      </c>
      <c r="O1632" s="50" t="s">
        <v>40</v>
      </c>
      <c r="P1632" s="50"/>
      <c r="Q1632" s="50"/>
      <c r="R1632" s="51"/>
      <c r="S1632" s="52" t="s">
        <v>40</v>
      </c>
      <c r="T1632" s="50" t="s">
        <v>40</v>
      </c>
      <c r="U1632" s="50" t="s">
        <v>40</v>
      </c>
      <c r="V1632" s="50" t="s">
        <v>40</v>
      </c>
      <c r="W1632" s="51"/>
      <c r="X1632" s="53"/>
      <c r="Y1632" s="52" t="s">
        <v>40</v>
      </c>
      <c r="Z1632" s="50" t="s">
        <v>40</v>
      </c>
      <c r="AA1632" s="50" t="s">
        <v>40</v>
      </c>
      <c r="AB1632" s="50" t="s">
        <v>40</v>
      </c>
      <c r="AC1632" s="51" t="s">
        <v>40</v>
      </c>
      <c r="AD1632" s="54"/>
      <c r="AE1632" s="50"/>
      <c r="AF1632" s="50" t="s">
        <v>40</v>
      </c>
      <c r="AG1632" s="51"/>
      <c r="AH1632" s="54" t="s">
        <v>38</v>
      </c>
      <c r="AI1632" s="54"/>
      <c r="AJ1632" s="53"/>
      <c r="AK1632" s="55">
        <f t="shared" si="117"/>
        <v>12</v>
      </c>
      <c r="AL1632" s="56"/>
    </row>
    <row r="1633" spans="1:40" ht="37.5" customHeight="1">
      <c r="A1633" s="22">
        <f>VLOOKUP(C1633,[1]業者一覧!_xlnm.Database,3,FALSE)</f>
        <v>0</v>
      </c>
      <c r="B1633" s="22">
        <f>VLOOKUP(C1633,[1]業者一覧!_xlnm.Database,11,FALSE)</f>
        <v>1</v>
      </c>
      <c r="C1633" s="23">
        <v>164284</v>
      </c>
      <c r="D1633" s="42" t="str">
        <f t="shared" si="116"/>
        <v>04101164284</v>
      </c>
      <c r="E1633" s="43" t="str">
        <f>VLOOKUP(C1633,[1]業者一覧!_xlnm.Database,2,FALSE)</f>
        <v>㈱諸富グリーン環境</v>
      </c>
      <c r="F1633" s="44">
        <f>VLOOKUP(C1633,[1]業者一覧!_xlnm.Database,4,FALSE)</f>
        <v>42747</v>
      </c>
      <c r="G1633" s="45">
        <f t="shared" si="118"/>
        <v>44572</v>
      </c>
      <c r="H1633" s="46" t="str">
        <f>VLOOKUP(C1633,[1]業者一覧!_xlnm.Database,12,FALSE)</f>
        <v>武藤 寛幸</v>
      </c>
      <c r="I1633" s="46" t="str">
        <f>VLOOKUP(C1633,[1]業者一覧!_xlnm.Database,13,FALSE)</f>
        <v>ﾓﾛﾄﾞﾐｸﾞﾘｰﾝｶﾝｷｮｳ</v>
      </c>
      <c r="J1633" s="29">
        <f>VLOOKUP(C1633,[1]業者一覧!_xlnm.Database,16,FALSE)</f>
        <v>8402106</v>
      </c>
      <c r="K1633" s="43" t="str">
        <f>VLOOKUP(C1633,[1]業者一覧!_xlnm.Database,17,FALSE)</f>
        <v>佐賀県佐賀市諸富町大字山領952-1</v>
      </c>
      <c r="L1633" s="47" t="str">
        <f>VLOOKUP(C1633,[1]業者一覧!_xlnm.Database,18,FALSE)</f>
        <v>0952-47-7851</v>
      </c>
      <c r="M1633" s="48" t="str">
        <f>VLOOKUP(C1633,[1]業者一覧!_xlnm.Database,19,FALSE)</f>
        <v>佐内</v>
      </c>
      <c r="N1633" s="49"/>
      <c r="O1633" s="50" t="s">
        <v>38</v>
      </c>
      <c r="P1633" s="50"/>
      <c r="Q1633" s="50"/>
      <c r="R1633" s="51"/>
      <c r="S1633" s="52" t="s">
        <v>38</v>
      </c>
      <c r="T1633" s="50"/>
      <c r="U1633" s="50" t="s">
        <v>38</v>
      </c>
      <c r="V1633" s="50"/>
      <c r="W1633" s="51" t="s">
        <v>38</v>
      </c>
      <c r="X1633" s="53"/>
      <c r="Y1633" s="52" t="s">
        <v>38</v>
      </c>
      <c r="Z1633" s="50" t="s">
        <v>38</v>
      </c>
      <c r="AA1633" s="50" t="s">
        <v>38</v>
      </c>
      <c r="AB1633" s="50"/>
      <c r="AC1633" s="51" t="s">
        <v>38</v>
      </c>
      <c r="AD1633" s="54"/>
      <c r="AE1633" s="50"/>
      <c r="AF1633" s="50"/>
      <c r="AG1633" s="51"/>
      <c r="AH1633" s="54" t="s">
        <v>38</v>
      </c>
      <c r="AI1633" s="54"/>
      <c r="AJ1633" s="53"/>
      <c r="AK1633" s="55">
        <f t="shared" si="117"/>
        <v>8</v>
      </c>
      <c r="AL1633" s="56"/>
    </row>
    <row r="1634" spans="1:40" ht="37.5" customHeight="1">
      <c r="A1634" s="22">
        <f>VLOOKUP(C1634,[1]業者一覧!_xlnm.Database,3,FALSE)</f>
        <v>0</v>
      </c>
      <c r="B1634" s="22">
        <f>VLOOKUP(C1634,[1]業者一覧!_xlnm.Database,11,FALSE)</f>
        <v>1</v>
      </c>
      <c r="C1634" s="23">
        <v>198920</v>
      </c>
      <c r="D1634" s="42" t="str">
        <f t="shared" ref="D1634:D1697" si="119">0&amp;41&amp;A1634&amp;B1634&amp;VLOOKUP(C1634,桁合わせ,2)&amp;C1634</f>
        <v>04101198920</v>
      </c>
      <c r="E1634" s="43" t="str">
        <f>VLOOKUP(C1634,[1]業者一覧!_xlnm.Database,2,FALSE)</f>
        <v>モロドミ建設㈱</v>
      </c>
      <c r="F1634" s="44">
        <f>VLOOKUP(C1634,[1]業者一覧!_xlnm.Database,4,FALSE)</f>
        <v>43094</v>
      </c>
      <c r="G1634" s="45">
        <f t="shared" si="118"/>
        <v>44919</v>
      </c>
      <c r="H1634" s="46" t="str">
        <f>VLOOKUP(C1634,[1]業者一覧!_xlnm.Database,12,FALSE)</f>
        <v>諸冨 公昭</v>
      </c>
      <c r="I1634" s="46" t="str">
        <f>VLOOKUP(C1634,[1]業者一覧!_xlnm.Database,13,FALSE)</f>
        <v>ﾓﾛﾄﾞﾐｹﾝｾﾂ</v>
      </c>
      <c r="J1634" s="29" t="str">
        <f>VLOOKUP(C1634,[1]業者一覧!_xlnm.Database,16,FALSE)</f>
        <v>846-0024</v>
      </c>
      <c r="K1634" s="43" t="str">
        <f>VLOOKUP(C1634,[1]業者一覧!_xlnm.Database,17,FALSE)</f>
        <v>佐賀県多久市南多久町下多久2566</v>
      </c>
      <c r="L1634" s="47" t="str">
        <f>VLOOKUP(C1634,[1]業者一覧!_xlnm.Database,18,FALSE)</f>
        <v>0952-76-2661</v>
      </c>
      <c r="M1634" s="48" t="str">
        <f>VLOOKUP(C1634,[1]業者一覧!_xlnm.Database,19,FALSE)</f>
        <v>佐内</v>
      </c>
      <c r="N1634" s="49"/>
      <c r="O1634" s="50"/>
      <c r="P1634" s="50"/>
      <c r="Q1634" s="50"/>
      <c r="R1634" s="51"/>
      <c r="S1634" s="52"/>
      <c r="T1634" s="50"/>
      <c r="U1634" s="50" t="s">
        <v>38</v>
      </c>
      <c r="V1634" s="50"/>
      <c r="W1634" s="51"/>
      <c r="X1634" s="53"/>
      <c r="Y1634" s="52"/>
      <c r="Z1634" s="50"/>
      <c r="AA1634" s="50"/>
      <c r="AB1634" s="50"/>
      <c r="AC1634" s="51" t="s">
        <v>38</v>
      </c>
      <c r="AD1634" s="54"/>
      <c r="AE1634" s="50"/>
      <c r="AF1634" s="50"/>
      <c r="AG1634" s="51"/>
      <c r="AH1634" s="54"/>
      <c r="AI1634" s="54"/>
      <c r="AJ1634" s="53"/>
      <c r="AK1634" s="55">
        <f t="shared" si="117"/>
        <v>2</v>
      </c>
      <c r="AL1634" s="56"/>
    </row>
    <row r="1635" spans="1:40" ht="37.5" customHeight="1">
      <c r="A1635" s="22">
        <f>VLOOKUP(C1635,[1]業者一覧!_xlnm.Database,3,FALSE)</f>
        <v>0</v>
      </c>
      <c r="B1635" s="22">
        <f>VLOOKUP(C1635,[1]業者一覧!_xlnm.Database,11,FALSE)</f>
        <v>3</v>
      </c>
      <c r="C1635" s="23">
        <v>110225</v>
      </c>
      <c r="D1635" s="42" t="str">
        <f t="shared" si="119"/>
        <v>04103110225</v>
      </c>
      <c r="E1635" s="43" t="str">
        <f>VLOOKUP(C1635,[1]業者一覧!_xlnm.Database,2,FALSE)</f>
        <v>㈲八興環境</v>
      </c>
      <c r="F1635" s="44">
        <f>VLOOKUP(C1635,[1]業者一覧!_xlnm.Database,4,FALSE)</f>
        <v>43569</v>
      </c>
      <c r="G1635" s="45">
        <f t="shared" si="118"/>
        <v>45395</v>
      </c>
      <c r="H1635" s="46" t="str">
        <f>VLOOKUP(C1635,[1]業者一覧!_xlnm.Database,12,FALSE)</f>
        <v>池田 博一</v>
      </c>
      <c r="I1635" s="46" t="str">
        <f>VLOOKUP(C1635,[1]業者一覧!_xlnm.Database,13,FALSE)</f>
        <v>ﾔｵｷｶﾝｷｮｳ</v>
      </c>
      <c r="J1635" s="29">
        <f>VLOOKUP(C1635,[1]業者一覧!_xlnm.Database,16,FALSE)</f>
        <v>8390852</v>
      </c>
      <c r="K1635" s="43" t="str">
        <f>VLOOKUP(C1635,[1]業者一覧!_xlnm.Database,17,FALSE)</f>
        <v>福岡県久留米市高良内町3168-4</v>
      </c>
      <c r="L1635" s="47" t="str">
        <f>VLOOKUP(C1635,[1]業者一覧!_xlnm.Database,18,FALSE)</f>
        <v>0942-44-5665</v>
      </c>
      <c r="M1635" s="48" t="str">
        <f>VLOOKUP(C1635,[1]業者一覧!_xlnm.Database,19,FALSE)</f>
        <v>鳥外</v>
      </c>
      <c r="N1635" s="49"/>
      <c r="O1635" s="50" t="s">
        <v>38</v>
      </c>
      <c r="P1635" s="50" t="s">
        <v>38</v>
      </c>
      <c r="Q1635" s="50" t="s">
        <v>38</v>
      </c>
      <c r="R1635" s="51" t="s">
        <v>38</v>
      </c>
      <c r="S1635" s="52" t="s">
        <v>38</v>
      </c>
      <c r="T1635" s="50" t="s">
        <v>38</v>
      </c>
      <c r="U1635" s="50" t="s">
        <v>38</v>
      </c>
      <c r="V1635" s="50" t="s">
        <v>38</v>
      </c>
      <c r="W1635" s="51"/>
      <c r="X1635" s="53"/>
      <c r="Y1635" s="52" t="s">
        <v>38</v>
      </c>
      <c r="Z1635" s="50" t="s">
        <v>38</v>
      </c>
      <c r="AA1635" s="50" t="s">
        <v>38</v>
      </c>
      <c r="AB1635" s="50"/>
      <c r="AC1635" s="51" t="s">
        <v>38</v>
      </c>
      <c r="AD1635" s="54"/>
      <c r="AE1635" s="50"/>
      <c r="AF1635" s="50"/>
      <c r="AG1635" s="51"/>
      <c r="AH1635" s="54" t="s">
        <v>38</v>
      </c>
      <c r="AI1635" s="54" t="s">
        <v>38</v>
      </c>
      <c r="AJ1635" s="53"/>
      <c r="AK1635" s="55">
        <f t="shared" si="117"/>
        <v>12</v>
      </c>
      <c r="AL1635" s="56"/>
    </row>
    <row r="1636" spans="1:40" ht="37.5" customHeight="1">
      <c r="A1636" s="22">
        <f>VLOOKUP(C1636,[1]業者一覧!_xlnm.Database,3,FALSE)</f>
        <v>0</v>
      </c>
      <c r="B1636" s="22">
        <f>VLOOKUP(C1636,[1]業者一覧!_xlnm.Database,11,FALSE)</f>
        <v>3</v>
      </c>
      <c r="C1636" s="23">
        <v>26217</v>
      </c>
      <c r="D1636" s="24" t="str">
        <f t="shared" si="119"/>
        <v>04103026217</v>
      </c>
      <c r="E1636" s="25" t="str">
        <f>VLOOKUP(C1636,[1]業者一覧!_xlnm.Database,2,FALSE)</f>
        <v>㈱矢ヶ部開発</v>
      </c>
      <c r="F1636" s="26">
        <f>VLOOKUP(C1636,[1]業者一覧!_xlnm.Database,4,FALSE)</f>
        <v>43345</v>
      </c>
      <c r="G1636" s="27">
        <f t="shared" si="118"/>
        <v>45170</v>
      </c>
      <c r="H1636" s="28" t="str">
        <f>VLOOKUP(C1636,[1]業者一覧!_xlnm.Database,12,FALSE)</f>
        <v>矢ヶ部 信一</v>
      </c>
      <c r="I1636" s="28" t="str">
        <f>VLOOKUP(C1636,[1]業者一覧!_xlnm.Database,13,FALSE)</f>
        <v>ﾔｶﾍﾞｶｲﾊﾂ</v>
      </c>
      <c r="J1636" s="29">
        <f>VLOOKUP(C1636,[1]業者一覧!_xlnm.Database,16,FALSE)</f>
        <v>8180004</v>
      </c>
      <c r="K1636" s="25" t="str">
        <f>VLOOKUP(C1636,[1]業者一覧!_xlnm.Database,17,FALSE)</f>
        <v>福岡県筑紫野市大字吉木2508-1</v>
      </c>
      <c r="L1636" s="30" t="str">
        <f>VLOOKUP(C1636,[1]業者一覧!_xlnm.Database,18,FALSE)</f>
        <v>092-924-1180</v>
      </c>
      <c r="M1636" s="31" t="str">
        <f>VLOOKUP(C1636,[1]業者一覧!_xlnm.Database,19,FALSE)</f>
        <v>鳥外</v>
      </c>
      <c r="N1636" s="32" t="s">
        <v>38</v>
      </c>
      <c r="O1636" s="33" t="s">
        <v>38</v>
      </c>
      <c r="P1636" s="33" t="s">
        <v>38</v>
      </c>
      <c r="Q1636" s="33"/>
      <c r="R1636" s="34"/>
      <c r="S1636" s="35" t="s">
        <v>38</v>
      </c>
      <c r="T1636" s="33" t="s">
        <v>38</v>
      </c>
      <c r="U1636" s="33" t="s">
        <v>38</v>
      </c>
      <c r="V1636" s="33" t="s">
        <v>38</v>
      </c>
      <c r="W1636" s="34" t="s">
        <v>38</v>
      </c>
      <c r="X1636" s="41"/>
      <c r="Y1636" s="35" t="s">
        <v>38</v>
      </c>
      <c r="Z1636" s="33" t="s">
        <v>38</v>
      </c>
      <c r="AA1636" s="33" t="s">
        <v>38</v>
      </c>
      <c r="AB1636" s="33"/>
      <c r="AC1636" s="34" t="s">
        <v>38</v>
      </c>
      <c r="AD1636" s="38"/>
      <c r="AE1636" s="33"/>
      <c r="AF1636" s="33" t="s">
        <v>38</v>
      </c>
      <c r="AG1636" s="34"/>
      <c r="AH1636" s="38" t="s">
        <v>38</v>
      </c>
      <c r="AI1636" s="38" t="s">
        <v>40</v>
      </c>
      <c r="AJ1636" s="41"/>
      <c r="AK1636" s="39">
        <f t="shared" si="117"/>
        <v>13</v>
      </c>
      <c r="AL1636" s="40"/>
    </row>
    <row r="1637" spans="1:40" ht="37.5" customHeight="1">
      <c r="A1637" s="22">
        <f>VLOOKUP(C1637,[1]業者一覧!_xlnm.Database,3,FALSE)</f>
        <v>0</v>
      </c>
      <c r="B1637" s="22">
        <f>VLOOKUP(C1637,[1]業者一覧!_xlnm.Database,11,FALSE)</f>
        <v>1</v>
      </c>
      <c r="C1637" s="23">
        <v>28843</v>
      </c>
      <c r="D1637" s="42" t="str">
        <f t="shared" si="119"/>
        <v>04101028843</v>
      </c>
      <c r="E1637" s="43" t="str">
        <f>VLOOKUP(C1637,[1]業者一覧!_xlnm.Database,2,FALSE)</f>
        <v>㈱八木運送</v>
      </c>
      <c r="F1637" s="44">
        <f>VLOOKUP(C1637,[1]業者一覧!_xlnm.Database,4,FALSE)</f>
        <v>43065</v>
      </c>
      <c r="G1637" s="45">
        <f t="shared" si="118"/>
        <v>44890</v>
      </c>
      <c r="H1637" s="46" t="str">
        <f>VLOOKUP(C1637,[1]業者一覧!_xlnm.Database,12,FALSE)</f>
        <v>八木 武</v>
      </c>
      <c r="I1637" s="46" t="str">
        <f>VLOOKUP(C1637,[1]業者一覧!_xlnm.Database,13,FALSE)</f>
        <v>ﾔｷﾞｳﾝｿｳ</v>
      </c>
      <c r="J1637" s="29" t="str">
        <f>VLOOKUP(C1637,[1]業者一覧!_xlnm.Database,16,FALSE)</f>
        <v>862-0911</v>
      </c>
      <c r="K1637" s="43" t="str">
        <f>VLOOKUP(C1637,[1]業者一覧!_xlnm.Database,17,FALSE)</f>
        <v>熊本県熊本市東区健軍3-3-5-101</v>
      </c>
      <c r="L1637" s="47" t="str">
        <f>VLOOKUP(C1637,[1]業者一覧!_xlnm.Database,18,FALSE)</f>
        <v>096-286-8611</v>
      </c>
      <c r="M1637" s="48" t="str">
        <f>VLOOKUP(C1637,[1]業者一覧!_xlnm.Database,19,FALSE)</f>
        <v>佐外</v>
      </c>
      <c r="N1637" s="49" t="s">
        <v>40</v>
      </c>
      <c r="O1637" s="50" t="s">
        <v>40</v>
      </c>
      <c r="P1637" s="50" t="s">
        <v>40</v>
      </c>
      <c r="Q1637" s="50" t="s">
        <v>40</v>
      </c>
      <c r="R1637" s="51" t="s">
        <v>40</v>
      </c>
      <c r="S1637" s="52" t="s">
        <v>40</v>
      </c>
      <c r="T1637" s="50" t="s">
        <v>40</v>
      </c>
      <c r="U1637" s="50" t="s">
        <v>40</v>
      </c>
      <c r="V1637" s="50" t="s">
        <v>40</v>
      </c>
      <c r="W1637" s="51" t="s">
        <v>38</v>
      </c>
      <c r="X1637" s="53"/>
      <c r="Y1637" s="52" t="s">
        <v>40</v>
      </c>
      <c r="Z1637" s="50" t="s">
        <v>40</v>
      </c>
      <c r="AA1637" s="50" t="s">
        <v>40</v>
      </c>
      <c r="AB1637" s="50" t="s">
        <v>40</v>
      </c>
      <c r="AC1637" s="51" t="s">
        <v>40</v>
      </c>
      <c r="AD1637" s="54"/>
      <c r="AE1637" s="50"/>
      <c r="AF1637" s="50" t="s">
        <v>40</v>
      </c>
      <c r="AG1637" s="51" t="s">
        <v>40</v>
      </c>
      <c r="AH1637" s="54" t="s">
        <v>38</v>
      </c>
      <c r="AI1637" s="54" t="s">
        <v>42</v>
      </c>
      <c r="AJ1637" s="53" t="s">
        <v>42</v>
      </c>
      <c r="AK1637" s="55">
        <f t="shared" si="117"/>
        <v>17</v>
      </c>
      <c r="AL1637" s="56"/>
    </row>
    <row r="1638" spans="1:40" ht="37.5" customHeight="1">
      <c r="A1638" s="63">
        <f>VLOOKUP(C1638,[1]業者一覧!_xlnm.Database,3,FALSE)</f>
        <v>0</v>
      </c>
      <c r="B1638" s="63">
        <f>VLOOKUP(C1638,[1]業者一覧!_xlnm.Database,11,FALSE)</f>
        <v>1</v>
      </c>
      <c r="C1638" s="81">
        <v>18712</v>
      </c>
      <c r="D1638" s="82" t="str">
        <f t="shared" si="119"/>
        <v>04101018712</v>
      </c>
      <c r="E1638" s="83" t="str">
        <f>VLOOKUP(C1638,[1]業者一覧!_xlnm.Database,2,FALSE)</f>
        <v>ヤクシン開発㈱</v>
      </c>
      <c r="F1638" s="84">
        <f>VLOOKUP(C1638,[1]業者一覧!_xlnm.Database,4,FALSE)</f>
        <v>42073</v>
      </c>
      <c r="G1638" s="85">
        <f>EDATE(F1638,84)-1</f>
        <v>44629</v>
      </c>
      <c r="H1638" s="86" t="str">
        <f>VLOOKUP(C1638,[1]業者一覧!_xlnm.Database,12,FALSE)</f>
        <v>安川 隆</v>
      </c>
      <c r="I1638" s="86" t="str">
        <f>VLOOKUP(C1638,[1]業者一覧!_xlnm.Database,13,FALSE)</f>
        <v>ﾔｸｼﾝｶｲﾊﾂ</v>
      </c>
      <c r="J1638" s="70">
        <f>VLOOKUP(C1638,[1]業者一覧!_xlnm.Database,16,FALSE)</f>
        <v>8071145</v>
      </c>
      <c r="K1638" s="83" t="str">
        <f>VLOOKUP(C1638,[1]業者一覧!_xlnm.Database,17,FALSE)</f>
        <v>福岡県北九州市八幡西区楠橋西2-13-8</v>
      </c>
      <c r="L1638" s="87" t="str">
        <f>VLOOKUP(C1638,[1]業者一覧!_xlnm.Database,18,FALSE)</f>
        <v>093-618-6627</v>
      </c>
      <c r="M1638" s="88" t="str">
        <f>VLOOKUP(C1638,[1]業者一覧!_xlnm.Database,19,FALSE)</f>
        <v>鳥外</v>
      </c>
      <c r="N1638" s="89" t="s">
        <v>38</v>
      </c>
      <c r="O1638" s="90" t="s">
        <v>38</v>
      </c>
      <c r="P1638" s="90" t="s">
        <v>38</v>
      </c>
      <c r="Q1638" s="90" t="s">
        <v>38</v>
      </c>
      <c r="R1638" s="91" t="s">
        <v>38</v>
      </c>
      <c r="S1638" s="92" t="s">
        <v>38</v>
      </c>
      <c r="T1638" s="90" t="s">
        <v>38</v>
      </c>
      <c r="U1638" s="90" t="s">
        <v>38</v>
      </c>
      <c r="V1638" s="90" t="s">
        <v>38</v>
      </c>
      <c r="W1638" s="91" t="s">
        <v>38</v>
      </c>
      <c r="X1638" s="93"/>
      <c r="Y1638" s="92" t="s">
        <v>38</v>
      </c>
      <c r="Z1638" s="90" t="s">
        <v>38</v>
      </c>
      <c r="AA1638" s="90" t="s">
        <v>38</v>
      </c>
      <c r="AB1638" s="90" t="s">
        <v>38</v>
      </c>
      <c r="AC1638" s="91" t="s">
        <v>38</v>
      </c>
      <c r="AD1638" s="94"/>
      <c r="AE1638" s="90" t="s">
        <v>38</v>
      </c>
      <c r="AF1638" s="90" t="s">
        <v>38</v>
      </c>
      <c r="AG1638" s="91"/>
      <c r="AH1638" s="94" t="s">
        <v>38</v>
      </c>
      <c r="AI1638" s="94" t="s">
        <v>40</v>
      </c>
      <c r="AJ1638" s="93" t="s">
        <v>40</v>
      </c>
      <c r="AK1638" s="95">
        <f t="shared" si="117"/>
        <v>17</v>
      </c>
      <c r="AL1638" s="96"/>
    </row>
    <row r="1639" spans="1:40" ht="37.5" customHeight="1">
      <c r="A1639" s="22">
        <f>VLOOKUP(C1639,[1]業者一覧!_xlnm.Database,3,FALSE)</f>
        <v>0</v>
      </c>
      <c r="B1639" s="22">
        <f>VLOOKUP(C1639,[1]業者一覧!_xlnm.Database,11,FALSE)</f>
        <v>7</v>
      </c>
      <c r="C1639" s="23">
        <v>111093</v>
      </c>
      <c r="D1639" s="42" t="str">
        <f t="shared" si="119"/>
        <v>04107111093</v>
      </c>
      <c r="E1639" s="43" t="str">
        <f>VLOOKUP(C1639,[1]業者一覧!_xlnm.Database,2,FALSE)</f>
        <v>㈱八坂木材</v>
      </c>
      <c r="F1639" s="44">
        <f>VLOOKUP(C1639,[1]業者一覧!_xlnm.Database,4,FALSE)</f>
        <v>43602</v>
      </c>
      <c r="G1639" s="45">
        <f t="shared" ref="G1639:G1696" si="120">EDATE(F1639,60)-1</f>
        <v>45428</v>
      </c>
      <c r="H1639" s="46" t="str">
        <f>VLOOKUP(C1639,[1]業者一覧!_xlnm.Database,12,FALSE)</f>
        <v>八坂 直樹</v>
      </c>
      <c r="I1639" s="46" t="str">
        <f>VLOOKUP(C1639,[1]業者一覧!_xlnm.Database,13,FALSE)</f>
        <v>ﾔｻｶﾓｸｻﾞｲ</v>
      </c>
      <c r="J1639" s="29">
        <f>VLOOKUP(C1639,[1]業者一覧!_xlnm.Database,16,FALSE)</f>
        <v>8430234</v>
      </c>
      <c r="K1639" s="43" t="str">
        <f>VLOOKUP(C1639,[1]業者一覧!_xlnm.Database,17,FALSE)</f>
        <v>佐賀県武雄市東川登町大字袴野12204-2</v>
      </c>
      <c r="L1639" s="47" t="str">
        <f>VLOOKUP(C1639,[1]業者一覧!_xlnm.Database,18,FALSE)</f>
        <v>0954-23-3178</v>
      </c>
      <c r="M1639" s="48" t="str">
        <f>VLOOKUP(C1639,[1]業者一覧!_xlnm.Database,19,FALSE)</f>
        <v>杵内</v>
      </c>
      <c r="N1639" s="49"/>
      <c r="O1639" s="50"/>
      <c r="P1639" s="50"/>
      <c r="Q1639" s="50"/>
      <c r="R1639" s="51"/>
      <c r="S1639" s="52" t="s">
        <v>40</v>
      </c>
      <c r="T1639" s="50"/>
      <c r="U1639" s="50" t="s">
        <v>40</v>
      </c>
      <c r="V1639" s="50"/>
      <c r="W1639" s="51"/>
      <c r="X1639" s="53"/>
      <c r="Y1639" s="52"/>
      <c r="Z1639" s="50"/>
      <c r="AA1639" s="50"/>
      <c r="AB1639" s="50"/>
      <c r="AC1639" s="51"/>
      <c r="AD1639" s="54"/>
      <c r="AE1639" s="50"/>
      <c r="AF1639" s="50"/>
      <c r="AG1639" s="51"/>
      <c r="AH1639" s="54"/>
      <c r="AI1639" s="54"/>
      <c r="AJ1639" s="53"/>
      <c r="AK1639" s="55">
        <f t="shared" si="117"/>
        <v>2</v>
      </c>
      <c r="AL1639" s="56"/>
    </row>
    <row r="1640" spans="1:40" ht="37.5" customHeight="1">
      <c r="A1640" s="22">
        <f>VLOOKUP(C1640,[1]業者一覧!_xlnm.Database,3,FALSE)</f>
        <v>0</v>
      </c>
      <c r="B1640" s="22">
        <f>VLOOKUP(C1640,[1]業者一覧!_xlnm.Database,11,FALSE)</f>
        <v>7</v>
      </c>
      <c r="C1640" s="23">
        <v>2439</v>
      </c>
      <c r="D1640" s="42" t="str">
        <f t="shared" si="119"/>
        <v>04107002439</v>
      </c>
      <c r="E1640" s="43" t="str">
        <f>VLOOKUP(C1640,[1]業者一覧!_xlnm.Database,2,FALSE)</f>
        <v>㈱矢敷環境保全</v>
      </c>
      <c r="F1640" s="44">
        <f>VLOOKUP(C1640,[1]業者一覧!_xlnm.Database,4,FALSE)</f>
        <v>43542</v>
      </c>
      <c r="G1640" s="45">
        <f t="shared" si="120"/>
        <v>45368</v>
      </c>
      <c r="H1640" s="46" t="str">
        <f>VLOOKUP(C1640,[1]業者一覧!_xlnm.Database,12,FALSE)</f>
        <v>矢敷 和男</v>
      </c>
      <c r="I1640" s="46" t="str">
        <f>VLOOKUP(C1640,[1]業者一覧!_xlnm.Database,13,FALSE)</f>
        <v>ﾔｼｷｶﾝｷｮｳﾎｾﾞﾝ</v>
      </c>
      <c r="J1640" s="29">
        <f>VLOOKUP(C1640,[1]業者一覧!_xlnm.Database,16,FALSE)</f>
        <v>8560806</v>
      </c>
      <c r="K1640" s="43" t="str">
        <f>VLOOKUP(C1640,[1]業者一覧!_xlnm.Database,17,FALSE)</f>
        <v>長崎県大村市富の原2-921</v>
      </c>
      <c r="L1640" s="47" t="str">
        <f>VLOOKUP(C1640,[1]業者一覧!_xlnm.Database,18,FALSE)</f>
        <v>0957-55-5333</v>
      </c>
      <c r="M1640" s="48" t="str">
        <f>VLOOKUP(C1640,[1]業者一覧!_xlnm.Database,19,FALSE)</f>
        <v>杵外</v>
      </c>
      <c r="N1640" s="49" t="s">
        <v>40</v>
      </c>
      <c r="O1640" s="50" t="s">
        <v>40</v>
      </c>
      <c r="P1640" s="50" t="s">
        <v>40</v>
      </c>
      <c r="Q1640" s="50" t="s">
        <v>40</v>
      </c>
      <c r="R1640" s="51" t="s">
        <v>40</v>
      </c>
      <c r="S1640" s="52" t="s">
        <v>40</v>
      </c>
      <c r="T1640" s="50" t="s">
        <v>40</v>
      </c>
      <c r="U1640" s="50" t="s">
        <v>40</v>
      </c>
      <c r="V1640" s="50" t="s">
        <v>40</v>
      </c>
      <c r="W1640" s="51" t="s">
        <v>40</v>
      </c>
      <c r="X1640" s="53"/>
      <c r="Y1640" s="52" t="s">
        <v>40</v>
      </c>
      <c r="Z1640" s="50" t="s">
        <v>40</v>
      </c>
      <c r="AA1640" s="50" t="s">
        <v>40</v>
      </c>
      <c r="AB1640" s="50" t="s">
        <v>40</v>
      </c>
      <c r="AC1640" s="51" t="s">
        <v>40</v>
      </c>
      <c r="AD1640" s="54"/>
      <c r="AE1640" s="50"/>
      <c r="AF1640" s="50" t="s">
        <v>40</v>
      </c>
      <c r="AG1640" s="51"/>
      <c r="AH1640" s="54"/>
      <c r="AI1640" s="54" t="s">
        <v>42</v>
      </c>
      <c r="AJ1640" s="53" t="s">
        <v>42</v>
      </c>
      <c r="AK1640" s="55">
        <f t="shared" si="117"/>
        <v>16</v>
      </c>
      <c r="AL1640" s="56"/>
      <c r="AN1640" s="58"/>
    </row>
    <row r="1641" spans="1:40" ht="37.5" customHeight="1">
      <c r="A1641" s="22">
        <f>VLOOKUP(C1641,[1]業者一覧!_xlnm.Database,3,FALSE)</f>
        <v>0</v>
      </c>
      <c r="B1641" s="22">
        <f>VLOOKUP(C1641,[1]業者一覧!_xlnm.Database,11,FALSE)</f>
        <v>3</v>
      </c>
      <c r="C1641" s="23">
        <v>64415</v>
      </c>
      <c r="D1641" s="42" t="str">
        <f t="shared" si="119"/>
        <v>04103064415</v>
      </c>
      <c r="E1641" s="43" t="str">
        <f>VLOOKUP(C1641,[1]業者一覧!_xlnm.Database,2,FALSE)</f>
        <v>㈲安川砕石</v>
      </c>
      <c r="F1641" s="44">
        <f>VLOOKUP(C1641,[1]業者一覧!_xlnm.Database,4,FALSE)</f>
        <v>41924</v>
      </c>
      <c r="G1641" s="45">
        <f t="shared" si="120"/>
        <v>43749</v>
      </c>
      <c r="H1641" s="46" t="str">
        <f>VLOOKUP(C1641,[1]業者一覧!_xlnm.Database,12,FALSE)</f>
        <v>山内 明</v>
      </c>
      <c r="I1641" s="46" t="str">
        <f>VLOOKUP(C1641,[1]業者一覧!_xlnm.Database,13,FALSE)</f>
        <v>ﾔｽｶﾜｻｲｾｷ</v>
      </c>
      <c r="J1641" s="29">
        <f>VLOOKUP(C1641,[1]業者一覧!_xlnm.Database,16,FALSE)</f>
        <v>8380016</v>
      </c>
      <c r="K1641" s="43" t="str">
        <f>VLOOKUP(C1641,[1]業者一覧!_xlnm.Database,17,FALSE)</f>
        <v>福岡県朝倉市下渕551</v>
      </c>
      <c r="L1641" s="47" t="str">
        <f>VLOOKUP(C1641,[1]業者一覧!_xlnm.Database,18,FALSE)</f>
        <v>0946-22-6304</v>
      </c>
      <c r="M1641" s="48" t="str">
        <f>VLOOKUP(C1641,[1]業者一覧!_xlnm.Database,19,FALSE)</f>
        <v>鳥外</v>
      </c>
      <c r="N1641" s="49"/>
      <c r="O1641" s="50"/>
      <c r="P1641" s="50"/>
      <c r="Q1641" s="50"/>
      <c r="R1641" s="51"/>
      <c r="S1641" s="52"/>
      <c r="T1641" s="50"/>
      <c r="U1641" s="50"/>
      <c r="V1641" s="50"/>
      <c r="W1641" s="51"/>
      <c r="X1641" s="53"/>
      <c r="Y1641" s="52"/>
      <c r="Z1641" s="50"/>
      <c r="AA1641" s="50" t="s">
        <v>38</v>
      </c>
      <c r="AB1641" s="50"/>
      <c r="AC1641" s="51" t="s">
        <v>39</v>
      </c>
      <c r="AD1641" s="54"/>
      <c r="AE1641" s="50"/>
      <c r="AF1641" s="50"/>
      <c r="AG1641" s="51"/>
      <c r="AH1641" s="54" t="s">
        <v>38</v>
      </c>
      <c r="AI1641" s="54"/>
      <c r="AJ1641" s="53"/>
      <c r="AK1641" s="55">
        <f t="shared" si="117"/>
        <v>2</v>
      </c>
      <c r="AL1641" s="56" t="s">
        <v>66</v>
      </c>
      <c r="AN1641" s="58"/>
    </row>
    <row r="1642" spans="1:40" ht="37.5" customHeight="1">
      <c r="A1642" s="22">
        <f>VLOOKUP(C1642,[1]業者一覧!_xlnm.Database,3,FALSE)</f>
        <v>0</v>
      </c>
      <c r="B1642" s="22">
        <f>VLOOKUP(C1642,[1]業者一覧!_xlnm.Database,11,FALSE)</f>
        <v>1</v>
      </c>
      <c r="C1642" s="23">
        <v>83724</v>
      </c>
      <c r="D1642" s="42" t="str">
        <f t="shared" si="119"/>
        <v>04101083724</v>
      </c>
      <c r="E1642" s="43" t="str">
        <f>VLOOKUP(C1642,[1]業者一覧!_xlnm.Database,2,FALSE)</f>
        <v>㈲安産業</v>
      </c>
      <c r="F1642" s="44">
        <f>VLOOKUP(C1642,[1]業者一覧!_xlnm.Database,4,FALSE)</f>
        <v>42879</v>
      </c>
      <c r="G1642" s="45">
        <f t="shared" si="120"/>
        <v>44704</v>
      </c>
      <c r="H1642" s="46" t="str">
        <f>VLOOKUP(C1642,[1]業者一覧!_xlnm.Database,12,FALSE)</f>
        <v>安方 義幸</v>
      </c>
      <c r="I1642" s="46" t="str">
        <f>VLOOKUP(C1642,[1]業者一覧!_xlnm.Database,13,FALSE)</f>
        <v>ﾔｽｻﾝｷﾞｮｳ</v>
      </c>
      <c r="J1642" s="29">
        <f>VLOOKUP(C1642,[1]業者一覧!_xlnm.Database,16,FALSE)</f>
        <v>8240511</v>
      </c>
      <c r="K1642" s="43" t="str">
        <f>VLOOKUP(C1642,[1]業者一覧!_xlnm.Database,17,FALSE)</f>
        <v>福岡県田川郡大任町大字今任原3480</v>
      </c>
      <c r="L1642" s="47" t="str">
        <f>VLOOKUP(C1642,[1]業者一覧!_xlnm.Database,18,FALSE)</f>
        <v>0947-63-3048</v>
      </c>
      <c r="M1642" s="48" t="str">
        <f>VLOOKUP(C1642,[1]業者一覧!_xlnm.Database,19,FALSE)</f>
        <v>佐外</v>
      </c>
      <c r="N1642" s="49" t="s">
        <v>38</v>
      </c>
      <c r="O1642" s="50" t="s">
        <v>38</v>
      </c>
      <c r="P1642" s="50" t="s">
        <v>38</v>
      </c>
      <c r="Q1642" s="50"/>
      <c r="R1642" s="51"/>
      <c r="S1642" s="52" t="s">
        <v>38</v>
      </c>
      <c r="T1642" s="50" t="s">
        <v>38</v>
      </c>
      <c r="U1642" s="50" t="s">
        <v>38</v>
      </c>
      <c r="V1642" s="50" t="s">
        <v>38</v>
      </c>
      <c r="W1642" s="51" t="s">
        <v>38</v>
      </c>
      <c r="X1642" s="53"/>
      <c r="Y1642" s="52" t="s">
        <v>38</v>
      </c>
      <c r="Z1642" s="50" t="s">
        <v>38</v>
      </c>
      <c r="AA1642" s="50" t="s">
        <v>38</v>
      </c>
      <c r="AB1642" s="50" t="s">
        <v>38</v>
      </c>
      <c r="AC1642" s="51" t="s">
        <v>38</v>
      </c>
      <c r="AD1642" s="54"/>
      <c r="AE1642" s="50"/>
      <c r="AF1642" s="50" t="s">
        <v>38</v>
      </c>
      <c r="AG1642" s="51"/>
      <c r="AH1642" s="54" t="s">
        <v>38</v>
      </c>
      <c r="AI1642" s="54"/>
      <c r="AJ1642" s="53"/>
      <c r="AK1642" s="55">
        <f t="shared" si="117"/>
        <v>14</v>
      </c>
      <c r="AL1642" s="56"/>
    </row>
    <row r="1643" spans="1:40" ht="37.5" customHeight="1">
      <c r="A1643" s="22">
        <f>VLOOKUP(C1643,[1]業者一覧!_xlnm.Database,3,FALSE)</f>
        <v>0</v>
      </c>
      <c r="B1643" s="22">
        <f>VLOOKUP(C1643,[1]業者一覧!_xlnm.Database,11,FALSE)</f>
        <v>3</v>
      </c>
      <c r="C1643" s="23">
        <v>46097</v>
      </c>
      <c r="D1643" s="42" t="str">
        <f t="shared" si="119"/>
        <v>04103046097</v>
      </c>
      <c r="E1643" s="43" t="str">
        <f>VLOOKUP(C1643,[1]業者一覧!_xlnm.Database,2,FALSE)</f>
        <v>㈱安武</v>
      </c>
      <c r="F1643" s="44">
        <f>VLOOKUP(C1643,[1]業者一覧!_xlnm.Database,4,FALSE)</f>
        <v>42744</v>
      </c>
      <c r="G1643" s="45">
        <f t="shared" si="120"/>
        <v>44569</v>
      </c>
      <c r="H1643" s="46" t="str">
        <f>VLOOKUP(C1643,[1]業者一覧!_xlnm.Database,12,FALSE)</f>
        <v>安武 万紀子</v>
      </c>
      <c r="I1643" s="46" t="str">
        <f>VLOOKUP(C1643,[1]業者一覧!_xlnm.Database,13,FALSE)</f>
        <v>ﾔｽﾀｹ</v>
      </c>
      <c r="J1643" s="29">
        <f>VLOOKUP(C1643,[1]業者一覧!_xlnm.Database,16,FALSE)</f>
        <v>8112301</v>
      </c>
      <c r="K1643" s="43" t="str">
        <f>VLOOKUP(C1643,[1]業者一覧!_xlnm.Database,17,FALSE)</f>
        <v>福岡県糟屋郡粕屋町大字上大隈427</v>
      </c>
      <c r="L1643" s="47" t="str">
        <f>VLOOKUP(C1643,[1]業者一覧!_xlnm.Database,18,FALSE)</f>
        <v>092-938-7650</v>
      </c>
      <c r="M1643" s="48" t="str">
        <f>VLOOKUP(C1643,[1]業者一覧!_xlnm.Database,19,FALSE)</f>
        <v>鳥外</v>
      </c>
      <c r="N1643" s="49"/>
      <c r="O1643" s="50"/>
      <c r="P1643" s="50"/>
      <c r="Q1643" s="50"/>
      <c r="R1643" s="51"/>
      <c r="S1643" s="52" t="s">
        <v>38</v>
      </c>
      <c r="T1643" s="50" t="s">
        <v>38</v>
      </c>
      <c r="U1643" s="50" t="s">
        <v>38</v>
      </c>
      <c r="V1643" s="50" t="s">
        <v>38</v>
      </c>
      <c r="W1643" s="51"/>
      <c r="X1643" s="53"/>
      <c r="Y1643" s="52"/>
      <c r="Z1643" s="50" t="s">
        <v>38</v>
      </c>
      <c r="AA1643" s="50" t="s">
        <v>38</v>
      </c>
      <c r="AB1643" s="50"/>
      <c r="AC1643" s="51" t="s">
        <v>38</v>
      </c>
      <c r="AD1643" s="54"/>
      <c r="AE1643" s="50"/>
      <c r="AF1643" s="50"/>
      <c r="AG1643" s="51"/>
      <c r="AH1643" s="54" t="s">
        <v>38</v>
      </c>
      <c r="AI1643" s="54"/>
      <c r="AJ1643" s="53"/>
      <c r="AK1643" s="55">
        <f t="shared" si="117"/>
        <v>7</v>
      </c>
      <c r="AL1643" s="56"/>
    </row>
    <row r="1644" spans="1:40" ht="37.5" customHeight="1">
      <c r="A1644" s="22">
        <f>VLOOKUP(C1644,[1]業者一覧!_xlnm.Database,3,FALSE)</f>
        <v>0</v>
      </c>
      <c r="B1644" s="22">
        <f>VLOOKUP(C1644,[1]業者一覧!_xlnm.Database,11,FALSE)</f>
        <v>1</v>
      </c>
      <c r="C1644" s="23">
        <v>44372</v>
      </c>
      <c r="D1644" s="24" t="str">
        <f t="shared" si="119"/>
        <v>04101044372</v>
      </c>
      <c r="E1644" s="25" t="str">
        <f>VLOOKUP(C1644,[1]業者一覧!_xlnm.Database,2,FALSE)</f>
        <v>㈲安田設備</v>
      </c>
      <c r="F1644" s="26">
        <f>VLOOKUP(C1644,[1]業者一覧!_xlnm.Database,4,FALSE)</f>
        <v>43648</v>
      </c>
      <c r="G1644" s="27">
        <f t="shared" si="120"/>
        <v>45474</v>
      </c>
      <c r="H1644" s="28" t="str">
        <f>VLOOKUP(C1644,[1]業者一覧!_xlnm.Database,12,FALSE)</f>
        <v>藤野 省三</v>
      </c>
      <c r="I1644" s="28" t="str">
        <f>VLOOKUP(C1644,[1]業者一覧!_xlnm.Database,13,FALSE)</f>
        <v>ﾔｽﾀﾞｾﾂﾋﾞ</v>
      </c>
      <c r="J1644" s="29">
        <f>VLOOKUP(C1644,[1]業者一覧!_xlnm.Database,16,FALSE)</f>
        <v>8120065</v>
      </c>
      <c r="K1644" s="25" t="str">
        <f>VLOOKUP(C1644,[1]業者一覧!_xlnm.Database,17,FALSE)</f>
        <v>福岡県福岡市東区二又瀬新町8-12</v>
      </c>
      <c r="L1644" s="30" t="str">
        <f>VLOOKUP(C1644,[1]業者一覧!_xlnm.Database,18,FALSE)</f>
        <v>092-621-9173</v>
      </c>
      <c r="M1644" s="31" t="str">
        <f>VLOOKUP(C1644,[1]業者一覧!_xlnm.Database,19,FALSE)</f>
        <v>佐外</v>
      </c>
      <c r="N1644" s="49"/>
      <c r="O1644" s="50"/>
      <c r="P1644" s="50"/>
      <c r="Q1644" s="50"/>
      <c r="R1644" s="51"/>
      <c r="S1644" s="52" t="s">
        <v>38</v>
      </c>
      <c r="T1644" s="50" t="s">
        <v>38</v>
      </c>
      <c r="U1644" s="50" t="s">
        <v>38</v>
      </c>
      <c r="V1644" s="50" t="s">
        <v>38</v>
      </c>
      <c r="W1644" s="51"/>
      <c r="X1644" s="53"/>
      <c r="Y1644" s="52"/>
      <c r="Z1644" s="50" t="s">
        <v>38</v>
      </c>
      <c r="AA1644" s="50" t="s">
        <v>38</v>
      </c>
      <c r="AB1644" s="50"/>
      <c r="AC1644" s="51" t="s">
        <v>38</v>
      </c>
      <c r="AD1644" s="54"/>
      <c r="AE1644" s="50"/>
      <c r="AF1644" s="50"/>
      <c r="AG1644" s="34"/>
      <c r="AH1644" s="38" t="s">
        <v>38</v>
      </c>
      <c r="AI1644" s="38"/>
      <c r="AJ1644" s="41"/>
      <c r="AK1644" s="39">
        <f t="shared" si="117"/>
        <v>7</v>
      </c>
      <c r="AL1644" s="40"/>
    </row>
    <row r="1645" spans="1:40" ht="37.5" customHeight="1">
      <c r="A1645" s="22">
        <f>VLOOKUP(C1645,[1]業者一覧!_xlnm.Database,3,FALSE)</f>
        <v>0</v>
      </c>
      <c r="B1645" s="22">
        <f>VLOOKUP(C1645,[1]業者一覧!_xlnm.Database,11,FALSE)</f>
        <v>3</v>
      </c>
      <c r="C1645" s="23">
        <v>117642</v>
      </c>
      <c r="D1645" s="42" t="str">
        <f t="shared" si="119"/>
        <v>04103117642</v>
      </c>
      <c r="E1645" s="43" t="str">
        <f>VLOOKUP(C1645,[1]業者一覧!_xlnm.Database,2,FALSE)</f>
        <v>㈲安原商会</v>
      </c>
      <c r="F1645" s="44">
        <f>VLOOKUP(C1645,[1]業者一覧!_xlnm.Database,4,FALSE)</f>
        <v>42074</v>
      </c>
      <c r="G1645" s="45">
        <f t="shared" si="120"/>
        <v>43900</v>
      </c>
      <c r="H1645" s="46" t="str">
        <f>VLOOKUP(C1645,[1]業者一覧!_xlnm.Database,12,FALSE)</f>
        <v>安原 誠一</v>
      </c>
      <c r="I1645" s="46" t="str">
        <f>VLOOKUP(C1645,[1]業者一覧!_xlnm.Database,13,FALSE)</f>
        <v>ﾔｽﾊﾗｼｮｳｶｲ</v>
      </c>
      <c r="J1645" s="29">
        <f>VLOOKUP(C1645,[1]業者一覧!_xlnm.Database,16,FALSE)</f>
        <v>8113125</v>
      </c>
      <c r="K1645" s="43" t="str">
        <f>VLOOKUP(C1645,[1]業者一覧!_xlnm.Database,17,FALSE)</f>
        <v>福岡県古賀市谷山字後田758-1</v>
      </c>
      <c r="L1645" s="47" t="str">
        <f>VLOOKUP(C1645,[1]業者一覧!_xlnm.Database,18,FALSE)</f>
        <v>092-943-2848</v>
      </c>
      <c r="M1645" s="48" t="str">
        <f>VLOOKUP(C1645,[1]業者一覧!_xlnm.Database,19,FALSE)</f>
        <v>鳥外</v>
      </c>
      <c r="N1645" s="49" t="s">
        <v>38</v>
      </c>
      <c r="O1645" s="50" t="s">
        <v>38</v>
      </c>
      <c r="P1645" s="50" t="s">
        <v>38</v>
      </c>
      <c r="Q1645" s="50" t="s">
        <v>38</v>
      </c>
      <c r="R1645" s="51" t="s">
        <v>38</v>
      </c>
      <c r="S1645" s="52" t="s">
        <v>38</v>
      </c>
      <c r="T1645" s="50" t="s">
        <v>38</v>
      </c>
      <c r="U1645" s="50" t="s">
        <v>38</v>
      </c>
      <c r="V1645" s="50" t="s">
        <v>38</v>
      </c>
      <c r="W1645" s="51" t="s">
        <v>38</v>
      </c>
      <c r="X1645" s="53" t="s">
        <v>38</v>
      </c>
      <c r="Y1645" s="52" t="s">
        <v>38</v>
      </c>
      <c r="Z1645" s="50" t="s">
        <v>38</v>
      </c>
      <c r="AA1645" s="50" t="s">
        <v>38</v>
      </c>
      <c r="AB1645" s="50" t="s">
        <v>38</v>
      </c>
      <c r="AC1645" s="51" t="s">
        <v>38</v>
      </c>
      <c r="AD1645" s="54" t="s">
        <v>38</v>
      </c>
      <c r="AE1645" s="50" t="s">
        <v>38</v>
      </c>
      <c r="AF1645" s="50" t="s">
        <v>38</v>
      </c>
      <c r="AG1645" s="51" t="s">
        <v>38</v>
      </c>
      <c r="AH1645" s="54" t="s">
        <v>38</v>
      </c>
      <c r="AI1645" s="54"/>
      <c r="AJ1645" s="53"/>
      <c r="AK1645" s="55">
        <f t="shared" si="117"/>
        <v>20</v>
      </c>
      <c r="AL1645" s="56"/>
    </row>
    <row r="1646" spans="1:40" ht="37.5" customHeight="1">
      <c r="A1646" s="22">
        <f>VLOOKUP(C1646,[1]業者一覧!_xlnm.Database,3,FALSE)</f>
        <v>0</v>
      </c>
      <c r="B1646" s="22">
        <f>VLOOKUP(C1646,[1]業者一覧!_xlnm.Database,11,FALSE)</f>
        <v>3</v>
      </c>
      <c r="C1646" s="23">
        <v>79215</v>
      </c>
      <c r="D1646" s="42" t="str">
        <f t="shared" si="119"/>
        <v>04103079215</v>
      </c>
      <c r="E1646" s="43" t="str">
        <f>VLOOKUP(C1646,[1]業者一覧!_xlnm.Database,2,FALSE)</f>
        <v>八千代運送㈲</v>
      </c>
      <c r="F1646" s="44">
        <f>VLOOKUP(C1646,[1]業者一覧!_xlnm.Database,4,FALSE)</f>
        <v>42604</v>
      </c>
      <c r="G1646" s="45">
        <f t="shared" si="120"/>
        <v>44429</v>
      </c>
      <c r="H1646" s="46" t="str">
        <f>VLOOKUP(C1646,[1]業者一覧!_xlnm.Database,12,FALSE)</f>
        <v>田中 泰行</v>
      </c>
      <c r="I1646" s="46" t="str">
        <f>VLOOKUP(C1646,[1]業者一覧!_xlnm.Database,13,FALSE)</f>
        <v>ﾔﾁﾖｳﾝｿｳ</v>
      </c>
      <c r="J1646" s="29" t="str">
        <f>VLOOKUP(C1646,[1]業者一覧!_xlnm.Database,16,FALSE)</f>
        <v>818-0110</v>
      </c>
      <c r="K1646" s="43" t="str">
        <f>VLOOKUP(C1646,[1]業者一覧!_xlnm.Database,17,FALSE)</f>
        <v>福岡県太宰府市御笠2-3-20</v>
      </c>
      <c r="L1646" s="47" t="str">
        <f>VLOOKUP(C1646,[1]業者一覧!_xlnm.Database,18,FALSE)</f>
        <v>092-929-5239</v>
      </c>
      <c r="M1646" s="48" t="str">
        <f>VLOOKUP(C1646,[1]業者一覧!_xlnm.Database,19,FALSE)</f>
        <v>鳥外</v>
      </c>
      <c r="N1646" s="49"/>
      <c r="O1646" s="50"/>
      <c r="P1646" s="50"/>
      <c r="Q1646" s="50"/>
      <c r="R1646" s="51"/>
      <c r="S1646" s="52" t="s">
        <v>38</v>
      </c>
      <c r="T1646" s="50"/>
      <c r="U1646" s="50" t="s">
        <v>38</v>
      </c>
      <c r="V1646" s="50"/>
      <c r="W1646" s="51"/>
      <c r="X1646" s="53"/>
      <c r="Y1646" s="52"/>
      <c r="Z1646" s="50" t="s">
        <v>38</v>
      </c>
      <c r="AA1646" s="50" t="s">
        <v>38</v>
      </c>
      <c r="AB1646" s="50"/>
      <c r="AC1646" s="51"/>
      <c r="AD1646" s="54"/>
      <c r="AE1646" s="50"/>
      <c r="AF1646" s="50"/>
      <c r="AG1646" s="51"/>
      <c r="AH1646" s="54"/>
      <c r="AI1646" s="54"/>
      <c r="AJ1646" s="53"/>
      <c r="AK1646" s="55">
        <f t="shared" si="117"/>
        <v>4</v>
      </c>
      <c r="AL1646" s="56"/>
    </row>
    <row r="1647" spans="1:40" ht="37.5" customHeight="1">
      <c r="A1647" s="22">
        <f>VLOOKUP(C1647,[1]業者一覧!_xlnm.Database,3,FALSE)</f>
        <v>0</v>
      </c>
      <c r="B1647" s="22">
        <f>VLOOKUP(C1647,[1]業者一覧!_xlnm.Database,11,FALSE)</f>
        <v>1</v>
      </c>
      <c r="C1647" s="23">
        <v>50718</v>
      </c>
      <c r="D1647" s="42" t="str">
        <f t="shared" si="119"/>
        <v>04101050718</v>
      </c>
      <c r="E1647" s="43" t="str">
        <f>VLOOKUP(C1647,[1]業者一覧!_xlnm.Database,2,FALSE)</f>
        <v>㈲八並建設</v>
      </c>
      <c r="F1647" s="44">
        <f>VLOOKUP(C1647,[1]業者一覧!_xlnm.Database,4,FALSE)</f>
        <v>43032</v>
      </c>
      <c r="G1647" s="45">
        <f t="shared" si="120"/>
        <v>44857</v>
      </c>
      <c r="H1647" s="46" t="str">
        <f>VLOOKUP(C1647,[1]業者一覧!_xlnm.Database,12,FALSE)</f>
        <v>八並 可則</v>
      </c>
      <c r="I1647" s="46" t="str">
        <f>VLOOKUP(C1647,[1]業者一覧!_xlnm.Database,13,FALSE)</f>
        <v>ﾔﾂﾅﾐｹﾝｾﾂ</v>
      </c>
      <c r="J1647" s="29">
        <f>VLOOKUP(C1647,[1]業者一覧!_xlnm.Database,16,FALSE)</f>
        <v>8490913</v>
      </c>
      <c r="K1647" s="43" t="str">
        <f>VLOOKUP(C1647,[1]業者一覧!_xlnm.Database,17,FALSE)</f>
        <v>佐賀県佐賀市蓮池町大字古賀1207-1</v>
      </c>
      <c r="L1647" s="47" t="str">
        <f>VLOOKUP(C1647,[1]業者一覧!_xlnm.Database,18,FALSE)</f>
        <v>0952-29-3888</v>
      </c>
      <c r="M1647" s="48" t="str">
        <f>VLOOKUP(C1647,[1]業者一覧!_xlnm.Database,19,FALSE)</f>
        <v>佐内</v>
      </c>
      <c r="N1647" s="49"/>
      <c r="O1647" s="50" t="s">
        <v>39</v>
      </c>
      <c r="P1647" s="50"/>
      <c r="Q1647" s="50"/>
      <c r="R1647" s="51"/>
      <c r="S1647" s="52" t="s">
        <v>40</v>
      </c>
      <c r="T1647" s="50" t="s">
        <v>40</v>
      </c>
      <c r="U1647" s="50" t="s">
        <v>40</v>
      </c>
      <c r="V1647" s="50"/>
      <c r="W1647" s="51"/>
      <c r="X1647" s="53"/>
      <c r="Y1647" s="52"/>
      <c r="Z1647" s="50" t="s">
        <v>40</v>
      </c>
      <c r="AA1647" s="50" t="s">
        <v>40</v>
      </c>
      <c r="AB1647" s="50"/>
      <c r="AC1647" s="51" t="s">
        <v>40</v>
      </c>
      <c r="AD1647" s="54"/>
      <c r="AE1647" s="50"/>
      <c r="AF1647" s="50"/>
      <c r="AG1647" s="51"/>
      <c r="AH1647" s="54"/>
      <c r="AI1647" s="54"/>
      <c r="AJ1647" s="53"/>
      <c r="AK1647" s="55">
        <f t="shared" si="117"/>
        <v>7</v>
      </c>
      <c r="AL1647" s="56" t="s">
        <v>43</v>
      </c>
    </row>
    <row r="1648" spans="1:40" ht="37.5" customHeight="1">
      <c r="A1648" s="22">
        <f>VLOOKUP(C1648,[1]業者一覧!_xlnm.Database,3,FALSE)</f>
        <v>0</v>
      </c>
      <c r="B1648" s="22">
        <f>VLOOKUP(C1648,[1]業者一覧!_xlnm.Database,11,FALSE)</f>
        <v>1</v>
      </c>
      <c r="C1648" s="23">
        <v>174198</v>
      </c>
      <c r="D1648" s="24" t="str">
        <f t="shared" si="119"/>
        <v>04101174198</v>
      </c>
      <c r="E1648" s="25" t="str">
        <f>VLOOKUP(C1648,[1]業者一覧!_xlnm.Database,2,FALSE)</f>
        <v>㈱柳川合同トランスポート</v>
      </c>
      <c r="F1648" s="26">
        <f>VLOOKUP(C1648,[1]業者一覧!_xlnm.Database,4,FALSE)</f>
        <v>43434</v>
      </c>
      <c r="G1648" s="27">
        <f t="shared" si="120"/>
        <v>45259</v>
      </c>
      <c r="H1648" s="28" t="str">
        <f>VLOOKUP(C1648,[1]業者一覧!_xlnm.Database,12,FALSE)</f>
        <v>荒巻 哲也</v>
      </c>
      <c r="I1648" s="28" t="str">
        <f>VLOOKUP(C1648,[1]業者一覧!_xlnm.Database,13,FALSE)</f>
        <v>ﾔﾅｶﾞﾜｺﾞｳﾄﾞｳﾄﾗﾝｽﾎﾟｰﾄ</v>
      </c>
      <c r="J1648" s="29" t="str">
        <f>VLOOKUP(C1648,[1]業者一覧!_xlnm.Database,16,FALSE)</f>
        <v>832-0081</v>
      </c>
      <c r="K1648" s="25" t="str">
        <f>VLOOKUP(C1648,[1]業者一覧!_xlnm.Database,17,FALSE)</f>
        <v>福岡県柳川市西浜武475-2</v>
      </c>
      <c r="L1648" s="30" t="str">
        <f>VLOOKUP(C1648,[1]業者一覧!_xlnm.Database,18,FALSE)</f>
        <v>0944-74-1111</v>
      </c>
      <c r="M1648" s="31" t="str">
        <f>VLOOKUP(C1648,[1]業者一覧!_xlnm.Database,19,FALSE)</f>
        <v>佐外</v>
      </c>
      <c r="N1648" s="49" t="s">
        <v>38</v>
      </c>
      <c r="O1648" s="50"/>
      <c r="P1648" s="60" t="s">
        <v>38</v>
      </c>
      <c r="Q1648" s="50"/>
      <c r="R1648" s="51"/>
      <c r="S1648" s="59" t="s">
        <v>38</v>
      </c>
      <c r="T1648" s="60" t="s">
        <v>38</v>
      </c>
      <c r="U1648" s="60" t="s">
        <v>38</v>
      </c>
      <c r="V1648" s="60" t="s">
        <v>38</v>
      </c>
      <c r="W1648" s="51"/>
      <c r="X1648" s="53"/>
      <c r="Y1648" s="59" t="s">
        <v>38</v>
      </c>
      <c r="Z1648" s="60" t="s">
        <v>38</v>
      </c>
      <c r="AA1648" s="60" t="s">
        <v>38</v>
      </c>
      <c r="AB1648" s="60" t="s">
        <v>38</v>
      </c>
      <c r="AC1648" s="61" t="s">
        <v>38</v>
      </c>
      <c r="AD1648" s="54"/>
      <c r="AE1648" s="50"/>
      <c r="AF1648" s="50"/>
      <c r="AG1648" s="34"/>
      <c r="AH1648" s="49" t="s">
        <v>38</v>
      </c>
      <c r="AI1648" s="49"/>
      <c r="AJ1648" s="62"/>
      <c r="AK1648" s="39">
        <f t="shared" si="117"/>
        <v>11</v>
      </c>
      <c r="AL1648" s="40"/>
    </row>
    <row r="1649" spans="1:40" ht="37.5" customHeight="1">
      <c r="A1649" s="22">
        <f>VLOOKUP(C1649,[1]業者一覧!_xlnm.Database,3,FALSE)</f>
        <v>0</v>
      </c>
      <c r="B1649" s="22">
        <f>VLOOKUP(C1649,[1]業者一覧!_xlnm.Database,11,FALSE)</f>
        <v>1</v>
      </c>
      <c r="C1649" s="23">
        <v>51222</v>
      </c>
      <c r="D1649" s="24" t="str">
        <f t="shared" si="119"/>
        <v>04101051222</v>
      </c>
      <c r="E1649" s="25" t="str">
        <f>VLOOKUP(C1649,[1]業者一覧!_xlnm.Database,2,FALSE)</f>
        <v>㈲柳川商事</v>
      </c>
      <c r="F1649" s="26">
        <f>VLOOKUP(C1649,[1]業者一覧!_xlnm.Database,4,FALSE)</f>
        <v>43187</v>
      </c>
      <c r="G1649" s="27">
        <f t="shared" si="120"/>
        <v>45012</v>
      </c>
      <c r="H1649" s="28" t="str">
        <f>VLOOKUP(C1649,[1]業者一覧!_xlnm.Database,12,FALSE)</f>
        <v>椛島 大樹</v>
      </c>
      <c r="I1649" s="28" t="str">
        <f>VLOOKUP(C1649,[1]業者一覧!_xlnm.Database,13,FALSE)</f>
        <v>ﾔﾅｶﾞﾜｼｮｳｼﾞ</v>
      </c>
      <c r="J1649" s="29">
        <f>VLOOKUP(C1649,[1]業者一覧!_xlnm.Database,16,FALSE)</f>
        <v>8320077</v>
      </c>
      <c r="K1649" s="25" t="str">
        <f>VLOOKUP(C1649,[1]業者一覧!_xlnm.Database,17,FALSE)</f>
        <v>福岡県柳川市筑紫町397-1</v>
      </c>
      <c r="L1649" s="30" t="str">
        <f>VLOOKUP(C1649,[1]業者一覧!_xlnm.Database,18,FALSE)</f>
        <v>0944-72-4412</v>
      </c>
      <c r="M1649" s="31" t="str">
        <f>VLOOKUP(C1649,[1]業者一覧!_xlnm.Database,19,FALSE)</f>
        <v>佐外</v>
      </c>
      <c r="N1649" s="49" t="s">
        <v>38</v>
      </c>
      <c r="O1649" s="50" t="s">
        <v>38</v>
      </c>
      <c r="P1649" s="50" t="s">
        <v>38</v>
      </c>
      <c r="Q1649" s="50" t="s">
        <v>38</v>
      </c>
      <c r="R1649" s="51" t="s">
        <v>38</v>
      </c>
      <c r="S1649" s="52" t="s">
        <v>38</v>
      </c>
      <c r="T1649" s="50" t="s">
        <v>38</v>
      </c>
      <c r="U1649" s="50" t="s">
        <v>38</v>
      </c>
      <c r="V1649" s="50" t="s">
        <v>38</v>
      </c>
      <c r="W1649" s="51"/>
      <c r="X1649" s="53"/>
      <c r="Y1649" s="52"/>
      <c r="Z1649" s="50" t="s">
        <v>38</v>
      </c>
      <c r="AA1649" s="50" t="s">
        <v>38</v>
      </c>
      <c r="AB1649" s="50"/>
      <c r="AC1649" s="51" t="s">
        <v>38</v>
      </c>
      <c r="AD1649" s="54"/>
      <c r="AE1649" s="50"/>
      <c r="AF1649" s="50" t="s">
        <v>38</v>
      </c>
      <c r="AG1649" s="34"/>
      <c r="AH1649" s="38"/>
      <c r="AI1649" s="38" t="s">
        <v>38</v>
      </c>
      <c r="AJ1649" s="41" t="s">
        <v>38</v>
      </c>
      <c r="AK1649" s="39">
        <f t="shared" si="117"/>
        <v>13</v>
      </c>
      <c r="AL1649" s="40"/>
    </row>
    <row r="1650" spans="1:40" ht="37.5" customHeight="1">
      <c r="A1650" s="22">
        <f>VLOOKUP(C1650,[1]業者一覧!_xlnm.Database,3,FALSE)</f>
        <v>1</v>
      </c>
      <c r="B1650" s="22">
        <f>VLOOKUP(C1650,[1]業者一覧!_xlnm.Database,11,FALSE)</f>
        <v>1</v>
      </c>
      <c r="C1650" s="23">
        <v>51785</v>
      </c>
      <c r="D1650" s="42" t="str">
        <f t="shared" si="119"/>
        <v>04111051785</v>
      </c>
      <c r="E1650" s="43" t="str">
        <f>VLOOKUP(C1650,[1]業者一覧!_xlnm.Database,2,FALSE)</f>
        <v>㈲柳川商事</v>
      </c>
      <c r="F1650" s="44">
        <f>VLOOKUP(C1650,[1]業者一覧!_xlnm.Database,4,FALSE)</f>
        <v>43087</v>
      </c>
      <c r="G1650" s="45">
        <f t="shared" si="120"/>
        <v>44912</v>
      </c>
      <c r="H1650" s="46" t="str">
        <f>VLOOKUP(C1650,[1]業者一覧!_xlnm.Database,12,FALSE)</f>
        <v>栁川 順二</v>
      </c>
      <c r="I1650" s="46" t="str">
        <f>VLOOKUP(C1650,[1]業者一覧!_xlnm.Database,13,FALSE)</f>
        <v>ﾔﾅｶﾞﾜｼｮｳｼﾞ</v>
      </c>
      <c r="J1650" s="29">
        <f>VLOOKUP(C1650,[1]業者一覧!_xlnm.Database,16,FALSE)</f>
        <v>8420011</v>
      </c>
      <c r="K1650" s="43" t="str">
        <f>VLOOKUP(C1650,[1]業者一覧!_xlnm.Database,17,FALSE)</f>
        <v>佐賀県神埼市神埼町竹4660</v>
      </c>
      <c r="L1650" s="47" t="str">
        <f>VLOOKUP(C1650,[1]業者一覧!_xlnm.Database,18,FALSE)</f>
        <v>0952-53-4857</v>
      </c>
      <c r="M1650" s="48" t="str">
        <f>VLOOKUP(C1650,[1]業者一覧!_xlnm.Database,19,FALSE)</f>
        <v>佐内</v>
      </c>
      <c r="N1650" s="49"/>
      <c r="O1650" s="50"/>
      <c r="P1650" s="50"/>
      <c r="Q1650" s="50"/>
      <c r="R1650" s="51"/>
      <c r="S1650" s="52" t="s">
        <v>40</v>
      </c>
      <c r="T1650" s="50" t="s">
        <v>40</v>
      </c>
      <c r="U1650" s="50" t="s">
        <v>40</v>
      </c>
      <c r="V1650" s="50"/>
      <c r="W1650" s="51"/>
      <c r="X1650" s="53"/>
      <c r="Y1650" s="52"/>
      <c r="Z1650" s="50" t="s">
        <v>40</v>
      </c>
      <c r="AA1650" s="50" t="s">
        <v>40</v>
      </c>
      <c r="AB1650" s="50"/>
      <c r="AC1650" s="51" t="s">
        <v>48</v>
      </c>
      <c r="AD1650" s="54"/>
      <c r="AE1650" s="50"/>
      <c r="AF1650" s="50"/>
      <c r="AG1650" s="51"/>
      <c r="AH1650" s="54"/>
      <c r="AI1650" s="54"/>
      <c r="AJ1650" s="53"/>
      <c r="AK1650" s="55">
        <f t="shared" si="117"/>
        <v>6</v>
      </c>
      <c r="AL1650" s="56"/>
    </row>
    <row r="1651" spans="1:40" ht="37.5" customHeight="1">
      <c r="A1651" s="22">
        <f>VLOOKUP(C1651,[1]業者一覧!_xlnm.Database,3,FALSE)</f>
        <v>0</v>
      </c>
      <c r="B1651" s="22">
        <f>VLOOKUP(C1651,[1]業者一覧!_xlnm.Database,11,FALSE)</f>
        <v>1</v>
      </c>
      <c r="C1651" s="23">
        <v>56075</v>
      </c>
      <c r="D1651" s="42" t="str">
        <f t="shared" si="119"/>
        <v>04101056075</v>
      </c>
      <c r="E1651" s="43" t="str">
        <f>VLOOKUP(C1651,[1]業者一覧!_xlnm.Database,2,FALSE)</f>
        <v>㈲栁川商店</v>
      </c>
      <c r="F1651" s="44">
        <f>VLOOKUP(C1651,[1]業者一覧!_xlnm.Database,4,FALSE)</f>
        <v>43359</v>
      </c>
      <c r="G1651" s="45">
        <f t="shared" si="120"/>
        <v>45184</v>
      </c>
      <c r="H1651" s="46" t="str">
        <f>VLOOKUP(C1651,[1]業者一覧!_xlnm.Database,12,FALSE)</f>
        <v>栁川 重登</v>
      </c>
      <c r="I1651" s="46" t="str">
        <f>VLOOKUP(C1651,[1]業者一覧!_xlnm.Database,13,FALSE)</f>
        <v>ﾔﾅｶﾞﾜｼｮｳﾃﾝ</v>
      </c>
      <c r="J1651" s="29">
        <f>VLOOKUP(C1651,[1]業者一覧!_xlnm.Database,16,FALSE)</f>
        <v>8400203</v>
      </c>
      <c r="K1651" s="43" t="str">
        <f>VLOOKUP(C1651,[1]業者一覧!_xlnm.Database,17,FALSE)</f>
        <v>佐賀県佐賀市大和町大字梅野1826-1</v>
      </c>
      <c r="L1651" s="47" t="str">
        <f>VLOOKUP(C1651,[1]業者一覧!_xlnm.Database,18,FALSE)</f>
        <v>0952-63-0137</v>
      </c>
      <c r="M1651" s="48" t="str">
        <f>VLOOKUP(C1651,[1]業者一覧!_xlnm.Database,19,FALSE)</f>
        <v>佐内</v>
      </c>
      <c r="N1651" s="54"/>
      <c r="O1651" s="50"/>
      <c r="P1651" s="50"/>
      <c r="Q1651" s="50"/>
      <c r="R1651" s="51"/>
      <c r="S1651" s="52" t="s">
        <v>40</v>
      </c>
      <c r="T1651" s="50" t="s">
        <v>40</v>
      </c>
      <c r="U1651" s="50" t="s">
        <v>40</v>
      </c>
      <c r="V1651" s="50" t="s">
        <v>40</v>
      </c>
      <c r="W1651" s="51"/>
      <c r="X1651" s="53"/>
      <c r="Y1651" s="52"/>
      <c r="Z1651" s="50" t="s">
        <v>40</v>
      </c>
      <c r="AA1651" s="50" t="s">
        <v>40</v>
      </c>
      <c r="AB1651" s="50"/>
      <c r="AC1651" s="51" t="s">
        <v>40</v>
      </c>
      <c r="AD1651" s="54"/>
      <c r="AE1651" s="50"/>
      <c r="AF1651" s="50"/>
      <c r="AG1651" s="51"/>
      <c r="AH1651" s="54"/>
      <c r="AI1651" s="54"/>
      <c r="AJ1651" s="53"/>
      <c r="AK1651" s="55">
        <f t="shared" si="117"/>
        <v>7</v>
      </c>
      <c r="AL1651" s="56"/>
    </row>
    <row r="1652" spans="1:40" ht="37.5" customHeight="1">
      <c r="A1652" s="22">
        <f>VLOOKUP(C1652,[1]業者一覧!_xlnm.Database,3,FALSE)</f>
        <v>0</v>
      </c>
      <c r="B1652" s="22">
        <f>VLOOKUP(C1652,[1]業者一覧!_xlnm.Database,11,FALSE)</f>
        <v>3</v>
      </c>
      <c r="C1652" s="23">
        <v>190774</v>
      </c>
      <c r="D1652" s="42" t="str">
        <f t="shared" si="119"/>
        <v>04103190774</v>
      </c>
      <c r="E1652" s="43" t="str">
        <f>VLOOKUP(C1652,[1]業者一覧!_xlnm.Database,2,FALSE)</f>
        <v>(合)柳運送</v>
      </c>
      <c r="F1652" s="44">
        <f>VLOOKUP(C1652,[1]業者一覧!_xlnm.Database,4,FALSE)</f>
        <v>42642</v>
      </c>
      <c r="G1652" s="45">
        <f t="shared" si="120"/>
        <v>44467</v>
      </c>
      <c r="H1652" s="46" t="str">
        <f>VLOOKUP(C1652,[1]業者一覧!_xlnm.Database,12,FALSE)</f>
        <v>栁 信之</v>
      </c>
      <c r="I1652" s="46" t="str">
        <f>VLOOKUP(C1652,[1]業者一覧!_xlnm.Database,13,FALSE)</f>
        <v>ﾔﾅｷﾞｳﾝｿｳ</v>
      </c>
      <c r="J1652" s="29">
        <f>VLOOKUP(C1652,[1]業者一覧!_xlnm.Database,16,FALSE)</f>
        <v>8490102</v>
      </c>
      <c r="K1652" s="43" t="str">
        <f>VLOOKUP(C1652,[1]業者一覧!_xlnm.Database,17,FALSE)</f>
        <v>佐賀県三養基郡みやき町大字簑原5465-1</v>
      </c>
      <c r="L1652" s="47" t="str">
        <f>VLOOKUP(C1652,[1]業者一覧!_xlnm.Database,18,FALSE)</f>
        <v>0942-94-3002</v>
      </c>
      <c r="M1652" s="48" t="str">
        <f>VLOOKUP(C1652,[1]業者一覧!_xlnm.Database,19,FALSE)</f>
        <v>鳥内</v>
      </c>
      <c r="N1652" s="49" t="s">
        <v>38</v>
      </c>
      <c r="O1652" s="50" t="s">
        <v>38</v>
      </c>
      <c r="P1652" s="50" t="s">
        <v>38</v>
      </c>
      <c r="Q1652" s="50"/>
      <c r="R1652" s="51"/>
      <c r="S1652" s="52" t="s">
        <v>38</v>
      </c>
      <c r="T1652" s="50"/>
      <c r="U1652" s="50" t="s">
        <v>38</v>
      </c>
      <c r="V1652" s="50"/>
      <c r="W1652" s="51"/>
      <c r="X1652" s="53"/>
      <c r="Y1652" s="52"/>
      <c r="Z1652" s="50" t="s">
        <v>38</v>
      </c>
      <c r="AA1652" s="50" t="s">
        <v>38</v>
      </c>
      <c r="AB1652" s="50" t="s">
        <v>38</v>
      </c>
      <c r="AC1652" s="51" t="s">
        <v>38</v>
      </c>
      <c r="AD1652" s="54"/>
      <c r="AE1652" s="50"/>
      <c r="AF1652" s="50"/>
      <c r="AG1652" s="51"/>
      <c r="AH1652" s="54" t="s">
        <v>38</v>
      </c>
      <c r="AI1652" s="54"/>
      <c r="AJ1652" s="53"/>
      <c r="AK1652" s="55">
        <f t="shared" si="117"/>
        <v>9</v>
      </c>
      <c r="AL1652" s="56"/>
      <c r="AN1652" s="58"/>
    </row>
    <row r="1653" spans="1:40" ht="37.5" customHeight="1">
      <c r="A1653" s="22">
        <f>VLOOKUP(C1653,[1]業者一覧!_xlnm.Database,3,FALSE)</f>
        <v>0</v>
      </c>
      <c r="B1653" s="22">
        <f>VLOOKUP(C1653,[1]業者一覧!_xlnm.Database,11,FALSE)</f>
        <v>3</v>
      </c>
      <c r="C1653" s="23">
        <v>16070</v>
      </c>
      <c r="D1653" s="42" t="str">
        <f t="shared" si="119"/>
        <v>04103016070</v>
      </c>
      <c r="E1653" s="43" t="str">
        <f>VLOOKUP(C1653,[1]業者一覧!_xlnm.Database,2,FALSE)</f>
        <v>㈱柳原産業</v>
      </c>
      <c r="F1653" s="44">
        <f>VLOOKUP(C1653,[1]業者一覧!_xlnm.Database,4,FALSE)</f>
        <v>42529</v>
      </c>
      <c r="G1653" s="45">
        <f t="shared" si="120"/>
        <v>44354</v>
      </c>
      <c r="H1653" s="46" t="str">
        <f>VLOOKUP(C1653,[1]業者一覧!_xlnm.Database,12,FALSE)</f>
        <v>柳原 兆孝</v>
      </c>
      <c r="I1653" s="46" t="str">
        <f>VLOOKUP(C1653,[1]業者一覧!_xlnm.Database,13,FALSE)</f>
        <v>ﾔﾅｷﾞﾊﾗｻﾝｷﾞｮｳ</v>
      </c>
      <c r="J1653" s="29">
        <f>VLOOKUP(C1653,[1]業者一覧!_xlnm.Database,16,FALSE)</f>
        <v>8112126</v>
      </c>
      <c r="K1653" s="43" t="str">
        <f>VLOOKUP(C1653,[1]業者一覧!_xlnm.Database,17,FALSE)</f>
        <v>福岡県糟屋郡宇美町障子岳南3-4-12</v>
      </c>
      <c r="L1653" s="47" t="str">
        <f>VLOOKUP(C1653,[1]業者一覧!_xlnm.Database,18,FALSE)</f>
        <v>092-933-0537</v>
      </c>
      <c r="M1653" s="48" t="str">
        <f>VLOOKUP(C1653,[1]業者一覧!_xlnm.Database,19,FALSE)</f>
        <v>鳥外</v>
      </c>
      <c r="N1653" s="49" t="s">
        <v>38</v>
      </c>
      <c r="O1653" s="50" t="s">
        <v>38</v>
      </c>
      <c r="P1653" s="50" t="s">
        <v>38</v>
      </c>
      <c r="Q1653" s="50" t="s">
        <v>38</v>
      </c>
      <c r="R1653" s="51" t="s">
        <v>38</v>
      </c>
      <c r="S1653" s="52" t="s">
        <v>38</v>
      </c>
      <c r="T1653" s="50" t="s">
        <v>38</v>
      </c>
      <c r="U1653" s="50" t="s">
        <v>38</v>
      </c>
      <c r="V1653" s="50" t="s">
        <v>38</v>
      </c>
      <c r="W1653" s="51" t="s">
        <v>38</v>
      </c>
      <c r="X1653" s="53"/>
      <c r="Y1653" s="52" t="s">
        <v>38</v>
      </c>
      <c r="Z1653" s="50" t="s">
        <v>38</v>
      </c>
      <c r="AA1653" s="50" t="s">
        <v>38</v>
      </c>
      <c r="AB1653" s="50"/>
      <c r="AC1653" s="51" t="s">
        <v>38</v>
      </c>
      <c r="AD1653" s="54" t="s">
        <v>38</v>
      </c>
      <c r="AE1653" s="50"/>
      <c r="AF1653" s="50"/>
      <c r="AG1653" s="51"/>
      <c r="AH1653" s="54" t="s">
        <v>38</v>
      </c>
      <c r="AI1653" s="54"/>
      <c r="AJ1653" s="53"/>
      <c r="AK1653" s="55">
        <f t="shared" si="117"/>
        <v>15</v>
      </c>
      <c r="AL1653" s="56"/>
      <c r="AN1653" s="58"/>
    </row>
    <row r="1654" spans="1:40" ht="37.5" customHeight="1">
      <c r="A1654" s="22">
        <f>VLOOKUP(C1654,[1]業者一覧!_xlnm.Database,3,FALSE)</f>
        <v>0</v>
      </c>
      <c r="B1654" s="22">
        <f>VLOOKUP(C1654,[1]業者一覧!_xlnm.Database,11,FALSE)</f>
        <v>1</v>
      </c>
      <c r="C1654" s="23">
        <v>116671</v>
      </c>
      <c r="D1654" s="42" t="str">
        <f t="shared" si="119"/>
        <v>04101116671</v>
      </c>
      <c r="E1654" s="43" t="str">
        <f>VLOOKUP(C1654,[1]業者一覧!_xlnm.Database,2,FALSE)</f>
        <v>㈱八幡ビルエンジニアリング</v>
      </c>
      <c r="F1654" s="44">
        <f>VLOOKUP(C1654,[1]業者一覧!_xlnm.Database,4,FALSE)</f>
        <v>42155</v>
      </c>
      <c r="G1654" s="45">
        <f t="shared" si="120"/>
        <v>43981</v>
      </c>
      <c r="H1654" s="46" t="str">
        <f>VLOOKUP(C1654,[1]業者一覧!_xlnm.Database,12,FALSE)</f>
        <v>瀧口 智之</v>
      </c>
      <c r="I1654" s="46" t="str">
        <f>VLOOKUP(C1654,[1]業者一覧!_xlnm.Database,13,FALSE)</f>
        <v>ﾔﾊﾀﾋﾞﾙｴﾝｼﾞﾆｱﾘﾝｸﾞ</v>
      </c>
      <c r="J1654" s="29">
        <f>VLOOKUP(C1654,[1]業者一覧!_xlnm.Database,16,FALSE)</f>
        <v>8070831</v>
      </c>
      <c r="K1654" s="43" t="str">
        <f>VLOOKUP(C1654,[1]業者一覧!_xlnm.Database,17,FALSE)</f>
        <v>福岡県北九州市八幡西区大字則松278-1</v>
      </c>
      <c r="L1654" s="47" t="str">
        <f>VLOOKUP(C1654,[1]業者一覧!_xlnm.Database,18,FALSE)</f>
        <v>093-602-5588</v>
      </c>
      <c r="M1654" s="48" t="str">
        <f>VLOOKUP(C1654,[1]業者一覧!_xlnm.Database,19,FALSE)</f>
        <v>佐外</v>
      </c>
      <c r="N1654" s="49" t="s">
        <v>38</v>
      </c>
      <c r="O1654" s="50" t="s">
        <v>38</v>
      </c>
      <c r="P1654" s="50" t="s">
        <v>38</v>
      </c>
      <c r="Q1654" s="50" t="s">
        <v>38</v>
      </c>
      <c r="R1654" s="51" t="s">
        <v>38</v>
      </c>
      <c r="S1654" s="52" t="s">
        <v>38</v>
      </c>
      <c r="T1654" s="50" t="s">
        <v>38</v>
      </c>
      <c r="U1654" s="50" t="s">
        <v>38</v>
      </c>
      <c r="V1654" s="50" t="s">
        <v>38</v>
      </c>
      <c r="W1654" s="51" t="s">
        <v>38</v>
      </c>
      <c r="X1654" s="53"/>
      <c r="Y1654" s="52" t="s">
        <v>38</v>
      </c>
      <c r="Z1654" s="50" t="s">
        <v>38</v>
      </c>
      <c r="AA1654" s="50" t="s">
        <v>38</v>
      </c>
      <c r="AB1654" s="50" t="s">
        <v>38</v>
      </c>
      <c r="AC1654" s="51" t="s">
        <v>38</v>
      </c>
      <c r="AD1654" s="54"/>
      <c r="AE1654" s="50"/>
      <c r="AF1654" s="50" t="s">
        <v>38</v>
      </c>
      <c r="AG1654" s="51"/>
      <c r="AH1654" s="54"/>
      <c r="AI1654" s="54"/>
      <c r="AJ1654" s="53"/>
      <c r="AK1654" s="55">
        <f t="shared" si="117"/>
        <v>16</v>
      </c>
      <c r="AL1654" s="56"/>
      <c r="AN1654" s="58"/>
    </row>
    <row r="1655" spans="1:40" ht="37.5" customHeight="1">
      <c r="A1655" s="22">
        <f>VLOOKUP(C1655,[1]業者一覧!_xlnm.Database,3,FALSE)</f>
        <v>0</v>
      </c>
      <c r="B1655" s="22">
        <f>VLOOKUP(C1655,[1]業者一覧!_xlnm.Database,11,FALSE)</f>
        <v>7</v>
      </c>
      <c r="C1655" s="23">
        <v>67459</v>
      </c>
      <c r="D1655" s="42" t="str">
        <f t="shared" si="119"/>
        <v>04107067459</v>
      </c>
      <c r="E1655" s="43" t="str">
        <f>VLOOKUP(C1655,[1]業者一覧!_xlnm.Database,2,FALSE)</f>
        <v>㈲山内環境整備</v>
      </c>
      <c r="F1655" s="44">
        <f>VLOOKUP(C1655,[1]業者一覧!_xlnm.Database,4,FALSE)</f>
        <v>42049</v>
      </c>
      <c r="G1655" s="45">
        <f t="shared" si="120"/>
        <v>43874</v>
      </c>
      <c r="H1655" s="46" t="str">
        <f>VLOOKUP(C1655,[1]業者一覧!_xlnm.Database,12,FALSE)</f>
        <v>中島 盛幸</v>
      </c>
      <c r="I1655" s="46" t="str">
        <f>VLOOKUP(C1655,[1]業者一覧!_xlnm.Database,13,FALSE)</f>
        <v>ﾔﾏｳﾁｶﾝｷｮｳｾｲﾋﾞ</v>
      </c>
      <c r="J1655" s="29">
        <f>VLOOKUP(C1655,[1]業者一覧!_xlnm.Database,16,FALSE)</f>
        <v>8492304</v>
      </c>
      <c r="K1655" s="43" t="str">
        <f>VLOOKUP(C1655,[1]業者一覧!_xlnm.Database,17,FALSE)</f>
        <v>佐賀県武雄市山内町大字大野7706-1</v>
      </c>
      <c r="L1655" s="47" t="str">
        <f>VLOOKUP(C1655,[1]業者一覧!_xlnm.Database,18,FALSE)</f>
        <v>0954-45-3490</v>
      </c>
      <c r="M1655" s="48" t="str">
        <f>VLOOKUP(C1655,[1]業者一覧!_xlnm.Database,19,FALSE)</f>
        <v>杵内</v>
      </c>
      <c r="N1655" s="49"/>
      <c r="O1655" s="50" t="s">
        <v>38</v>
      </c>
      <c r="P1655" s="50"/>
      <c r="Q1655" s="50"/>
      <c r="R1655" s="51"/>
      <c r="S1655" s="52"/>
      <c r="T1655" s="50"/>
      <c r="U1655" s="50"/>
      <c r="V1655" s="50"/>
      <c r="W1655" s="51"/>
      <c r="X1655" s="53"/>
      <c r="Y1655" s="52"/>
      <c r="Z1655" s="50"/>
      <c r="AA1655" s="50"/>
      <c r="AB1655" s="50"/>
      <c r="AC1655" s="51"/>
      <c r="AD1655" s="54"/>
      <c r="AE1655" s="50"/>
      <c r="AF1655" s="50"/>
      <c r="AG1655" s="51"/>
      <c r="AH1655" s="54"/>
      <c r="AI1655" s="54"/>
      <c r="AJ1655" s="53"/>
      <c r="AK1655" s="55">
        <f t="shared" si="117"/>
        <v>1</v>
      </c>
      <c r="AL1655" s="56"/>
      <c r="AN1655" s="58"/>
    </row>
    <row r="1656" spans="1:40" ht="37.5" customHeight="1">
      <c r="A1656" s="22">
        <f>VLOOKUP(C1656,[1]業者一覧!_xlnm.Database,3,FALSE)</f>
        <v>0</v>
      </c>
      <c r="B1656" s="22">
        <f>VLOOKUP(C1656,[1]業者一覧!_xlnm.Database,11,FALSE)</f>
        <v>7</v>
      </c>
      <c r="C1656" s="23">
        <v>163983</v>
      </c>
      <c r="D1656" s="42" t="str">
        <f t="shared" si="119"/>
        <v>04107163983</v>
      </c>
      <c r="E1656" s="43" t="str">
        <f>VLOOKUP(C1656,[1]業者一覧!_xlnm.Database,2,FALSE)</f>
        <v>㈲山内設備</v>
      </c>
      <c r="F1656" s="44">
        <f>VLOOKUP(C1656,[1]業者一覧!_xlnm.Database,4,FALSE)</f>
        <v>42724</v>
      </c>
      <c r="G1656" s="45">
        <f t="shared" si="120"/>
        <v>44549</v>
      </c>
      <c r="H1656" s="46" t="str">
        <f>VLOOKUP(C1656,[1]業者一覧!_xlnm.Database,12,FALSE)</f>
        <v>岩﨑 俊昭</v>
      </c>
      <c r="I1656" s="46" t="str">
        <f>VLOOKUP(C1656,[1]業者一覧!_xlnm.Database,13,FALSE)</f>
        <v>ﾔﾏｳﾁｾﾂﾋﾞ</v>
      </c>
      <c r="J1656" s="29" t="str">
        <f>VLOOKUP(C1656,[1]業者一覧!_xlnm.Database,16,FALSE)</f>
        <v>849-2303</v>
      </c>
      <c r="K1656" s="43" t="str">
        <f>VLOOKUP(C1656,[1]業者一覧!_xlnm.Database,17,FALSE)</f>
        <v>佐賀県武雄市山内町大字三間坂甲12945</v>
      </c>
      <c r="L1656" s="47" t="str">
        <f>VLOOKUP(C1656,[1]業者一覧!_xlnm.Database,18,FALSE)</f>
        <v>0954-45-5071</v>
      </c>
      <c r="M1656" s="48" t="str">
        <f>VLOOKUP(C1656,[1]業者一覧!_xlnm.Database,19,FALSE)</f>
        <v>杵内</v>
      </c>
      <c r="N1656" s="49"/>
      <c r="O1656" s="50"/>
      <c r="P1656" s="50"/>
      <c r="Q1656" s="50"/>
      <c r="R1656" s="51"/>
      <c r="S1656" s="52"/>
      <c r="T1656" s="50"/>
      <c r="U1656" s="50"/>
      <c r="V1656" s="50"/>
      <c r="W1656" s="51"/>
      <c r="X1656" s="53"/>
      <c r="Y1656" s="52"/>
      <c r="Z1656" s="50"/>
      <c r="AA1656" s="50"/>
      <c r="AB1656" s="50"/>
      <c r="AC1656" s="51" t="s">
        <v>38</v>
      </c>
      <c r="AD1656" s="54"/>
      <c r="AE1656" s="50"/>
      <c r="AF1656" s="50"/>
      <c r="AG1656" s="51"/>
      <c r="AH1656" s="54"/>
      <c r="AI1656" s="54"/>
      <c r="AJ1656" s="53"/>
      <c r="AK1656" s="55">
        <f t="shared" si="117"/>
        <v>1</v>
      </c>
      <c r="AL1656" s="56"/>
    </row>
    <row r="1657" spans="1:40" ht="37.5" customHeight="1">
      <c r="A1657" s="22">
        <f>VLOOKUP(C1657,[1]業者一覧!_xlnm.Database,3,FALSE)</f>
        <v>0</v>
      </c>
      <c r="B1657" s="22">
        <f>VLOOKUP(C1657,[1]業者一覧!_xlnm.Database,11,FALSE)</f>
        <v>1</v>
      </c>
      <c r="C1657" s="23">
        <v>25447</v>
      </c>
      <c r="D1657" s="42" t="str">
        <f t="shared" si="119"/>
        <v>04101025447</v>
      </c>
      <c r="E1657" s="43" t="str">
        <f>VLOOKUP(C1657,[1]業者一覧!_xlnm.Database,2,FALSE)</f>
        <v>㈱山岡</v>
      </c>
      <c r="F1657" s="44">
        <f>VLOOKUP(C1657,[1]業者一覧!_xlnm.Database,4,FALSE)</f>
        <v>43416</v>
      </c>
      <c r="G1657" s="45">
        <f t="shared" si="120"/>
        <v>45241</v>
      </c>
      <c r="H1657" s="46" t="str">
        <f>VLOOKUP(C1657,[1]業者一覧!_xlnm.Database,12,FALSE)</f>
        <v>山岡 陽一</v>
      </c>
      <c r="I1657" s="46" t="str">
        <f>VLOOKUP(C1657,[1]業者一覧!_xlnm.Database,13,FALSE)</f>
        <v>ﾔﾏｵｶ</v>
      </c>
      <c r="J1657" s="29">
        <f>VLOOKUP(C1657,[1]業者一覧!_xlnm.Database,16,FALSE)</f>
        <v>8220032</v>
      </c>
      <c r="K1657" s="43" t="str">
        <f>VLOOKUP(C1657,[1]業者一覧!_xlnm.Database,17,FALSE)</f>
        <v>福岡県直方市大字下新入599</v>
      </c>
      <c r="L1657" s="47" t="str">
        <f>VLOOKUP(C1657,[1]業者一覧!_xlnm.Database,18,FALSE)</f>
        <v>0949-24-2084</v>
      </c>
      <c r="M1657" s="48" t="str">
        <f>VLOOKUP(C1657,[1]業者一覧!_xlnm.Database,19,FALSE)</f>
        <v>佐外</v>
      </c>
      <c r="N1657" s="49" t="s">
        <v>40</v>
      </c>
      <c r="O1657" s="50" t="s">
        <v>40</v>
      </c>
      <c r="P1657" s="50" t="s">
        <v>40</v>
      </c>
      <c r="Q1657" s="50" t="s">
        <v>40</v>
      </c>
      <c r="R1657" s="51" t="s">
        <v>40</v>
      </c>
      <c r="S1657" s="52" t="s">
        <v>40</v>
      </c>
      <c r="T1657" s="50" t="s">
        <v>40</v>
      </c>
      <c r="U1657" s="50" t="s">
        <v>40</v>
      </c>
      <c r="V1657" s="50" t="s">
        <v>40</v>
      </c>
      <c r="W1657" s="51" t="s">
        <v>40</v>
      </c>
      <c r="X1657" s="53"/>
      <c r="Y1657" s="52" t="s">
        <v>40</v>
      </c>
      <c r="Z1657" s="50" t="s">
        <v>40</v>
      </c>
      <c r="AA1657" s="50" t="s">
        <v>40</v>
      </c>
      <c r="AB1657" s="50" t="s">
        <v>40</v>
      </c>
      <c r="AC1657" s="51" t="s">
        <v>40</v>
      </c>
      <c r="AD1657" s="54"/>
      <c r="AE1657" s="50"/>
      <c r="AF1657" s="50" t="s">
        <v>40</v>
      </c>
      <c r="AG1657" s="51"/>
      <c r="AH1657" s="54" t="s">
        <v>40</v>
      </c>
      <c r="AI1657" s="54"/>
      <c r="AJ1657" s="53"/>
      <c r="AK1657" s="55">
        <f t="shared" si="117"/>
        <v>16</v>
      </c>
      <c r="AL1657" s="56"/>
      <c r="AN1657" s="58"/>
    </row>
    <row r="1658" spans="1:40" ht="37.5" customHeight="1">
      <c r="A1658" s="22">
        <f>VLOOKUP(C1658,[1]業者一覧!_xlnm.Database,3,FALSE)</f>
        <v>0</v>
      </c>
      <c r="B1658" s="22">
        <f>VLOOKUP(C1658,[1]業者一覧!_xlnm.Database,11,FALSE)</f>
        <v>3</v>
      </c>
      <c r="C1658" s="23">
        <v>47753</v>
      </c>
      <c r="D1658" s="42" t="str">
        <f t="shared" si="119"/>
        <v>04103047753</v>
      </c>
      <c r="E1658" s="43" t="str">
        <f>VLOOKUP(C1658,[1]業者一覧!_xlnm.Database,2,FALSE)</f>
        <v>㈲山喜</v>
      </c>
      <c r="F1658" s="44">
        <f>VLOOKUP(C1658,[1]業者一覧!_xlnm.Database,4,FALSE)</f>
        <v>42774</v>
      </c>
      <c r="G1658" s="45">
        <f t="shared" si="120"/>
        <v>44599</v>
      </c>
      <c r="H1658" s="46" t="str">
        <f>VLOOKUP(C1658,[1]業者一覧!_xlnm.Database,12,FALSE)</f>
        <v>山尾 広幸</v>
      </c>
      <c r="I1658" s="46" t="str">
        <f>VLOOKUP(C1658,[1]業者一覧!_xlnm.Database,13,FALSE)</f>
        <v>ﾔﾏｷ</v>
      </c>
      <c r="J1658" s="29">
        <f>VLOOKUP(C1658,[1]業者一覧!_xlnm.Database,16,FALSE)</f>
        <v>8112132</v>
      </c>
      <c r="K1658" s="43" t="str">
        <f>VLOOKUP(C1658,[1]業者一覧!_xlnm.Database,17,FALSE)</f>
        <v>福岡県糟屋郡宇美町原田1-18-15</v>
      </c>
      <c r="L1658" s="47" t="str">
        <f>VLOOKUP(C1658,[1]業者一覧!_xlnm.Database,18,FALSE)</f>
        <v>092-932-9770</v>
      </c>
      <c r="M1658" s="48" t="str">
        <f>VLOOKUP(C1658,[1]業者一覧!_xlnm.Database,19,FALSE)</f>
        <v>鳥外</v>
      </c>
      <c r="N1658" s="49"/>
      <c r="O1658" s="50"/>
      <c r="P1658" s="50"/>
      <c r="Q1658" s="50"/>
      <c r="R1658" s="51"/>
      <c r="S1658" s="52"/>
      <c r="T1658" s="50"/>
      <c r="U1658" s="50"/>
      <c r="V1658" s="50"/>
      <c r="W1658" s="51" t="s">
        <v>38</v>
      </c>
      <c r="X1658" s="53"/>
      <c r="Y1658" s="52"/>
      <c r="Z1658" s="50"/>
      <c r="AA1658" s="50"/>
      <c r="AB1658" s="50"/>
      <c r="AC1658" s="51"/>
      <c r="AD1658" s="54"/>
      <c r="AE1658" s="50"/>
      <c r="AF1658" s="50"/>
      <c r="AG1658" s="51"/>
      <c r="AH1658" s="54"/>
      <c r="AI1658" s="54"/>
      <c r="AJ1658" s="53"/>
      <c r="AK1658" s="55">
        <f t="shared" si="117"/>
        <v>1</v>
      </c>
      <c r="AL1658" s="56"/>
      <c r="AN1658" s="58"/>
    </row>
    <row r="1659" spans="1:40" ht="37.5" customHeight="1">
      <c r="A1659" s="22">
        <f>VLOOKUP(C1659,[1]業者一覧!_xlnm.Database,3,FALSE)</f>
        <v>0</v>
      </c>
      <c r="B1659" s="22">
        <f>VLOOKUP(C1659,[1]業者一覧!_xlnm.Database,11,FALSE)</f>
        <v>1</v>
      </c>
      <c r="C1659" s="23">
        <v>106978</v>
      </c>
      <c r="D1659" s="42" t="str">
        <f t="shared" si="119"/>
        <v>04101106978</v>
      </c>
      <c r="E1659" s="43" t="str">
        <f>VLOOKUP(C1659,[1]業者一覧!_xlnm.Database,2,FALSE)</f>
        <v>㈲山輝開発</v>
      </c>
      <c r="F1659" s="44">
        <f>VLOOKUP(C1659,[1]業者一覧!_xlnm.Database,4,FALSE)</f>
        <v>43415</v>
      </c>
      <c r="G1659" s="45">
        <f t="shared" si="120"/>
        <v>45240</v>
      </c>
      <c r="H1659" s="46" t="str">
        <f>VLOOKUP(C1659,[1]業者一覧!_xlnm.Database,12,FALSE)</f>
        <v>古賀 政輝</v>
      </c>
      <c r="I1659" s="46" t="str">
        <f>VLOOKUP(C1659,[1]業者一覧!_xlnm.Database,13,FALSE)</f>
        <v>ﾔﾏｷｶｲﾊﾂ</v>
      </c>
      <c r="J1659" s="29">
        <f>VLOOKUP(C1659,[1]業者一覧!_xlnm.Database,16,FALSE)</f>
        <v>8450004</v>
      </c>
      <c r="K1659" s="43" t="str">
        <f>VLOOKUP(C1659,[1]業者一覧!_xlnm.Database,17,FALSE)</f>
        <v>佐賀県小城市小城町松尾3746-1</v>
      </c>
      <c r="L1659" s="47" t="str">
        <f>VLOOKUP(C1659,[1]業者一覧!_xlnm.Database,18,FALSE)</f>
        <v>0952-73-4385</v>
      </c>
      <c r="M1659" s="48" t="str">
        <f>VLOOKUP(C1659,[1]業者一覧!_xlnm.Database,19,FALSE)</f>
        <v>佐内</v>
      </c>
      <c r="N1659" s="54"/>
      <c r="O1659" s="50"/>
      <c r="P1659" s="50"/>
      <c r="Q1659" s="50"/>
      <c r="R1659" s="51"/>
      <c r="S1659" s="52" t="s">
        <v>38</v>
      </c>
      <c r="T1659" s="50" t="s">
        <v>38</v>
      </c>
      <c r="U1659" s="50" t="s">
        <v>38</v>
      </c>
      <c r="V1659" s="50" t="s">
        <v>38</v>
      </c>
      <c r="W1659" s="51"/>
      <c r="X1659" s="53"/>
      <c r="Y1659" s="52" t="s">
        <v>38</v>
      </c>
      <c r="Z1659" s="50" t="s">
        <v>38</v>
      </c>
      <c r="AA1659" s="50" t="s">
        <v>38</v>
      </c>
      <c r="AB1659" s="50"/>
      <c r="AC1659" s="51" t="s">
        <v>38</v>
      </c>
      <c r="AD1659" s="54"/>
      <c r="AE1659" s="50"/>
      <c r="AF1659" s="50"/>
      <c r="AG1659" s="51"/>
      <c r="AH1659" s="54" t="s">
        <v>38</v>
      </c>
      <c r="AI1659" s="54" t="s">
        <v>40</v>
      </c>
      <c r="AJ1659" s="53"/>
      <c r="AK1659" s="55">
        <f t="shared" si="117"/>
        <v>8</v>
      </c>
      <c r="AL1659" s="56"/>
    </row>
    <row r="1660" spans="1:40" ht="37.5" customHeight="1">
      <c r="A1660" s="22">
        <f>VLOOKUP(C1660,[1]業者一覧!_xlnm.Database,3,FALSE)</f>
        <v>0</v>
      </c>
      <c r="B1660" s="22">
        <f>VLOOKUP(C1660,[1]業者一覧!_xlnm.Database,11,FALSE)</f>
        <v>6</v>
      </c>
      <c r="C1660" s="23">
        <v>118402</v>
      </c>
      <c r="D1660" s="42" t="str">
        <f t="shared" si="119"/>
        <v>04106118402</v>
      </c>
      <c r="E1660" s="43" t="str">
        <f>VLOOKUP(C1660,[1]業者一覧!_xlnm.Database,2,FALSE)</f>
        <v>㈱山儀建設</v>
      </c>
      <c r="F1660" s="44">
        <f>VLOOKUP(C1660,[1]業者一覧!_xlnm.Database,4,FALSE)</f>
        <v>42141</v>
      </c>
      <c r="G1660" s="45">
        <f t="shared" si="120"/>
        <v>43967</v>
      </c>
      <c r="H1660" s="46" t="str">
        <f>VLOOKUP(C1660,[1]業者一覧!_xlnm.Database,12,FALSE)</f>
        <v>山口 登</v>
      </c>
      <c r="I1660" s="46" t="str">
        <f>VLOOKUP(C1660,[1]業者一覧!_xlnm.Database,13,FALSE)</f>
        <v>ﾔﾏｷﾞｹﾝｾﾂ</v>
      </c>
      <c r="J1660" s="29">
        <f>VLOOKUP(C1660,[1]業者一覧!_xlnm.Database,16,FALSE)</f>
        <v>8480133</v>
      </c>
      <c r="K1660" s="43" t="str">
        <f>VLOOKUP(C1660,[1]業者一覧!_xlnm.Database,17,FALSE)</f>
        <v>佐賀県伊万里市黒川町真手野3108</v>
      </c>
      <c r="L1660" s="47" t="str">
        <f>VLOOKUP(C1660,[1]業者一覧!_xlnm.Database,18,FALSE)</f>
        <v>0955-27-0802</v>
      </c>
      <c r="M1660" s="48" t="str">
        <f>VLOOKUP(C1660,[1]業者一覧!_xlnm.Database,19,FALSE)</f>
        <v>伊内</v>
      </c>
      <c r="N1660" s="49"/>
      <c r="O1660" s="50"/>
      <c r="P1660" s="50"/>
      <c r="Q1660" s="50"/>
      <c r="R1660" s="51"/>
      <c r="S1660" s="52" t="s">
        <v>38</v>
      </c>
      <c r="T1660" s="50"/>
      <c r="U1660" s="50" t="s">
        <v>38</v>
      </c>
      <c r="V1660" s="50"/>
      <c r="W1660" s="51"/>
      <c r="X1660" s="53"/>
      <c r="Y1660" s="52" t="s">
        <v>38</v>
      </c>
      <c r="Z1660" s="50" t="s">
        <v>38</v>
      </c>
      <c r="AA1660" s="50" t="s">
        <v>38</v>
      </c>
      <c r="AB1660" s="50"/>
      <c r="AC1660" s="51" t="s">
        <v>38</v>
      </c>
      <c r="AD1660" s="54"/>
      <c r="AE1660" s="50"/>
      <c r="AF1660" s="50"/>
      <c r="AG1660" s="51"/>
      <c r="AH1660" s="54" t="s">
        <v>38</v>
      </c>
      <c r="AI1660" s="54"/>
      <c r="AJ1660" s="53"/>
      <c r="AK1660" s="55">
        <f t="shared" si="117"/>
        <v>6</v>
      </c>
      <c r="AL1660" s="56"/>
    </row>
    <row r="1661" spans="1:40" ht="37.5" customHeight="1">
      <c r="A1661" s="22">
        <v>0</v>
      </c>
      <c r="B1661" s="22">
        <f>VLOOKUP(C1661,[1]業者一覧!_xlnm.Database,11,FALSE)</f>
        <v>5</v>
      </c>
      <c r="C1661" s="23">
        <v>192979</v>
      </c>
      <c r="D1661" s="42" t="str">
        <f t="shared" si="119"/>
        <v>04105192979</v>
      </c>
      <c r="E1661" s="43" t="str">
        <f>VLOOKUP(C1661,[1]業者一覧!_xlnm.Database,2,FALSE)</f>
        <v>㈱山口解体</v>
      </c>
      <c r="F1661" s="44">
        <f>VLOOKUP(C1661,[1]業者一覧!_xlnm.Database,4,FALSE)</f>
        <v>42724</v>
      </c>
      <c r="G1661" s="45">
        <f t="shared" si="120"/>
        <v>44549</v>
      </c>
      <c r="H1661" s="46" t="str">
        <f>VLOOKUP(C1661,[1]業者一覧!_xlnm.Database,12,FALSE)</f>
        <v>山口 成旨</v>
      </c>
      <c r="I1661" s="46" t="str">
        <f>VLOOKUP(C1661,[1]業者一覧!_xlnm.Database,13,FALSE)</f>
        <v>ﾔﾏｸﾞﾁｶｲﾀｲ</v>
      </c>
      <c r="J1661" s="29" t="str">
        <f>VLOOKUP(C1661,[1]業者一覧!_xlnm.Database,16,FALSE)</f>
        <v>847-0833</v>
      </c>
      <c r="K1661" s="43" t="str">
        <f>VLOOKUP(C1661,[1]業者一覧!_xlnm.Database,17,FALSE)</f>
        <v>佐賀県唐津市畑島5958-1</v>
      </c>
      <c r="L1661" s="47" t="str">
        <f>VLOOKUP(C1661,[1]業者一覧!_xlnm.Database,18,FALSE)</f>
        <v>0955-78-1113</v>
      </c>
      <c r="M1661" s="48" t="str">
        <f>VLOOKUP(C1661,[1]業者一覧!_xlnm.Database,19,FALSE)</f>
        <v>唐内</v>
      </c>
      <c r="N1661" s="49"/>
      <c r="O1661" s="60"/>
      <c r="P1661" s="60"/>
      <c r="Q1661" s="60"/>
      <c r="R1661" s="51"/>
      <c r="S1661" s="52" t="s">
        <v>38</v>
      </c>
      <c r="T1661" s="50"/>
      <c r="U1661" s="50"/>
      <c r="V1661" s="50"/>
      <c r="W1661" s="51"/>
      <c r="X1661" s="53"/>
      <c r="Y1661" s="52"/>
      <c r="Z1661" s="50" t="s">
        <v>38</v>
      </c>
      <c r="AA1661" s="50" t="s">
        <v>38</v>
      </c>
      <c r="AB1661" s="50"/>
      <c r="AC1661" s="51"/>
      <c r="AD1661" s="54"/>
      <c r="AE1661" s="50"/>
      <c r="AF1661" s="50"/>
      <c r="AG1661" s="51"/>
      <c r="AH1661" s="54"/>
      <c r="AI1661" s="54"/>
      <c r="AJ1661" s="53"/>
      <c r="AK1661" s="55">
        <f t="shared" si="117"/>
        <v>3</v>
      </c>
      <c r="AL1661" s="56"/>
    </row>
    <row r="1662" spans="1:40" ht="37.5" customHeight="1">
      <c r="A1662" s="22">
        <f>VLOOKUP(C1662,[1]業者一覧!_xlnm.Database,3,FALSE)</f>
        <v>0</v>
      </c>
      <c r="B1662" s="22">
        <f>VLOOKUP(C1662,[1]業者一覧!_xlnm.Database,11,FALSE)</f>
        <v>6</v>
      </c>
      <c r="C1662" s="23">
        <v>132838</v>
      </c>
      <c r="D1662" s="42" t="str">
        <f t="shared" si="119"/>
        <v>04106132838</v>
      </c>
      <c r="E1662" s="43" t="str">
        <f>VLOOKUP(C1662,[1]業者一覧!_xlnm.Database,2,FALSE)</f>
        <v>㈲山口カッター工業</v>
      </c>
      <c r="F1662" s="44">
        <f>VLOOKUP(C1662,[1]業者一覧!_xlnm.Database,4,FALSE)</f>
        <v>42732</v>
      </c>
      <c r="G1662" s="45">
        <f t="shared" si="120"/>
        <v>44557</v>
      </c>
      <c r="H1662" s="46" t="str">
        <f>VLOOKUP(C1662,[1]業者一覧!_xlnm.Database,12,FALSE)</f>
        <v>山口 義夫</v>
      </c>
      <c r="I1662" s="46" t="str">
        <f>VLOOKUP(C1662,[1]業者一覧!_xlnm.Database,13,FALSE)</f>
        <v>ﾔﾏｸﾞﾁｶｯﾀｰｺｳｷﾞｮｳ</v>
      </c>
      <c r="J1662" s="29">
        <f>VLOOKUP(C1662,[1]業者一覧!_xlnm.Database,16,FALSE)</f>
        <v>8480032</v>
      </c>
      <c r="K1662" s="43" t="str">
        <f>VLOOKUP(C1662,[1]業者一覧!_xlnm.Database,17,FALSE)</f>
        <v>佐賀県伊万里市二里町大里甲2476-3</v>
      </c>
      <c r="L1662" s="47" t="str">
        <f>VLOOKUP(C1662,[1]業者一覧!_xlnm.Database,18,FALSE)</f>
        <v>0955-22-2493</v>
      </c>
      <c r="M1662" s="48" t="str">
        <f>VLOOKUP(C1662,[1]業者一覧!_xlnm.Database,19,FALSE)</f>
        <v>伊内</v>
      </c>
      <c r="N1662" s="49"/>
      <c r="O1662" s="50"/>
      <c r="P1662" s="50"/>
      <c r="Q1662" s="50"/>
      <c r="R1662" s="51"/>
      <c r="S1662" s="52" t="s">
        <v>38</v>
      </c>
      <c r="T1662" s="50"/>
      <c r="U1662" s="50" t="s">
        <v>38</v>
      </c>
      <c r="V1662" s="50"/>
      <c r="W1662" s="51"/>
      <c r="X1662" s="53"/>
      <c r="Y1662" s="52"/>
      <c r="Z1662" s="50" t="s">
        <v>38</v>
      </c>
      <c r="AA1662" s="50" t="s">
        <v>38</v>
      </c>
      <c r="AB1662" s="50"/>
      <c r="AC1662" s="51" t="s">
        <v>38</v>
      </c>
      <c r="AD1662" s="54"/>
      <c r="AE1662" s="50"/>
      <c r="AF1662" s="50"/>
      <c r="AG1662" s="51"/>
      <c r="AH1662" s="54" t="s">
        <v>38</v>
      </c>
      <c r="AI1662" s="54"/>
      <c r="AJ1662" s="53"/>
      <c r="AK1662" s="55">
        <f t="shared" si="117"/>
        <v>5</v>
      </c>
      <c r="AL1662" s="56"/>
    </row>
    <row r="1663" spans="1:40" ht="37.5" customHeight="1">
      <c r="A1663" s="22">
        <f>VLOOKUP(C1663,[1]業者一覧!_xlnm.Database,3,FALSE)</f>
        <v>1</v>
      </c>
      <c r="B1663" s="22">
        <f>VLOOKUP(C1663,[1]業者一覧!_xlnm.Database,11,FALSE)</f>
        <v>1</v>
      </c>
      <c r="C1663" s="23">
        <v>131483</v>
      </c>
      <c r="D1663" s="42" t="str">
        <f t="shared" si="119"/>
        <v>04111131483</v>
      </c>
      <c r="E1663" s="43" t="str">
        <f>VLOOKUP(C1663,[1]業者一覧!_xlnm.Database,2,FALSE)</f>
        <v>㈱ヤマグチケイケイエス</v>
      </c>
      <c r="F1663" s="44">
        <f>VLOOKUP(C1663,[1]業者一覧!_xlnm.Database,4,FALSE)</f>
        <v>42102</v>
      </c>
      <c r="G1663" s="45">
        <f t="shared" si="120"/>
        <v>43928</v>
      </c>
      <c r="H1663" s="46" t="str">
        <f>VLOOKUP(C1663,[1]業者一覧!_xlnm.Database,12,FALSE)</f>
        <v>大川 雄一</v>
      </c>
      <c r="I1663" s="46" t="str">
        <f>VLOOKUP(C1663,[1]業者一覧!_xlnm.Database,13,FALSE)</f>
        <v>ﾔﾏｸﾞﾁｹｲｹｲｴｽ</v>
      </c>
      <c r="J1663" s="29" t="str">
        <f>VLOOKUP(C1663,[1]業者一覧!_xlnm.Database,16,FALSE)</f>
        <v>747-0803</v>
      </c>
      <c r="K1663" s="43" t="str">
        <f>VLOOKUP(C1663,[1]業者一覧!_xlnm.Database,17,FALSE)</f>
        <v>山口県防府市岡村町10-21</v>
      </c>
      <c r="L1663" s="47" t="str">
        <f>VLOOKUP(C1663,[1]業者一覧!_xlnm.Database,18,FALSE)</f>
        <v>0835-23-3985</v>
      </c>
      <c r="M1663" s="48" t="str">
        <f>VLOOKUP(C1663,[1]業者一覧!_xlnm.Database,19,FALSE)</f>
        <v>佐外</v>
      </c>
      <c r="N1663" s="49"/>
      <c r="O1663" s="50" t="s">
        <v>48</v>
      </c>
      <c r="P1663" s="50" t="s">
        <v>38</v>
      </c>
      <c r="Q1663" s="50" t="s">
        <v>38</v>
      </c>
      <c r="R1663" s="51" t="s">
        <v>48</v>
      </c>
      <c r="S1663" s="52" t="s">
        <v>38</v>
      </c>
      <c r="T1663" s="50" t="s">
        <v>38</v>
      </c>
      <c r="U1663" s="50" t="s">
        <v>38</v>
      </c>
      <c r="V1663" s="50"/>
      <c r="W1663" s="51"/>
      <c r="X1663" s="53"/>
      <c r="Y1663" s="52" t="s">
        <v>38</v>
      </c>
      <c r="Z1663" s="50" t="s">
        <v>38</v>
      </c>
      <c r="AA1663" s="50" t="s">
        <v>38</v>
      </c>
      <c r="AB1663" s="50"/>
      <c r="AC1663" s="51" t="s">
        <v>38</v>
      </c>
      <c r="AD1663" s="54"/>
      <c r="AE1663" s="50"/>
      <c r="AF1663" s="50"/>
      <c r="AG1663" s="51"/>
      <c r="AH1663" s="54" t="s">
        <v>38</v>
      </c>
      <c r="AI1663" s="54"/>
      <c r="AJ1663" s="53"/>
      <c r="AK1663" s="55">
        <f t="shared" si="117"/>
        <v>11</v>
      </c>
      <c r="AL1663" s="56"/>
      <c r="AN1663" s="58"/>
    </row>
    <row r="1664" spans="1:40" ht="37.5" customHeight="1">
      <c r="A1664" s="22">
        <f>VLOOKUP(C1664,[1]業者一覧!_xlnm.Database,3,FALSE)</f>
        <v>0</v>
      </c>
      <c r="B1664" s="22">
        <f>VLOOKUP(C1664,[1]業者一覧!_xlnm.Database,11,FALSE)</f>
        <v>5</v>
      </c>
      <c r="C1664" s="23">
        <v>64987</v>
      </c>
      <c r="D1664" s="42" t="str">
        <f t="shared" si="119"/>
        <v>04105064987</v>
      </c>
      <c r="E1664" s="43" t="str">
        <f>VLOOKUP(C1664,[1]業者一覧!_xlnm.Database,2,FALSE)</f>
        <v>㈲山口産業</v>
      </c>
      <c r="F1664" s="44">
        <f>VLOOKUP(C1664,[1]業者一覧!_xlnm.Database,4,FALSE)</f>
        <v>42080</v>
      </c>
      <c r="G1664" s="45">
        <f t="shared" si="120"/>
        <v>43906</v>
      </c>
      <c r="H1664" s="46" t="str">
        <f>VLOOKUP(C1664,[1]業者一覧!_xlnm.Database,12,FALSE)</f>
        <v>山口 敏雄</v>
      </c>
      <c r="I1664" s="46" t="str">
        <f>VLOOKUP(C1664,[1]業者一覧!_xlnm.Database,13,FALSE)</f>
        <v>ﾔﾏｸﾞﾁｻﾝｷﾞｮｳ</v>
      </c>
      <c r="J1664" s="29">
        <f>VLOOKUP(C1664,[1]業者一覧!_xlnm.Database,16,FALSE)</f>
        <v>8471501</v>
      </c>
      <c r="K1664" s="43" t="str">
        <f>VLOOKUP(C1664,[1]業者一覧!_xlnm.Database,17,FALSE)</f>
        <v>佐賀県唐津市肥前町切木字縫城甲801-82</v>
      </c>
      <c r="L1664" s="47" t="str">
        <f>VLOOKUP(C1664,[1]業者一覧!_xlnm.Database,18,FALSE)</f>
        <v>0955-73-5050</v>
      </c>
      <c r="M1664" s="48" t="str">
        <f>VLOOKUP(C1664,[1]業者一覧!_xlnm.Database,19,FALSE)</f>
        <v>唐内</v>
      </c>
      <c r="N1664" s="49"/>
      <c r="O1664" s="60"/>
      <c r="P1664" s="60"/>
      <c r="Q1664" s="60"/>
      <c r="R1664" s="51"/>
      <c r="S1664" s="52" t="s">
        <v>38</v>
      </c>
      <c r="T1664" s="50"/>
      <c r="U1664" s="50"/>
      <c r="V1664" s="50"/>
      <c r="W1664" s="51"/>
      <c r="X1664" s="53"/>
      <c r="Y1664" s="52" t="s">
        <v>38</v>
      </c>
      <c r="Z1664" s="50" t="s">
        <v>38</v>
      </c>
      <c r="AA1664" s="50" t="s">
        <v>38</v>
      </c>
      <c r="AB1664" s="50"/>
      <c r="AC1664" s="51" t="s">
        <v>38</v>
      </c>
      <c r="AD1664" s="54"/>
      <c r="AE1664" s="50"/>
      <c r="AF1664" s="50"/>
      <c r="AG1664" s="51"/>
      <c r="AH1664" s="54" t="s">
        <v>38</v>
      </c>
      <c r="AI1664" s="54"/>
      <c r="AJ1664" s="53"/>
      <c r="AK1664" s="55">
        <f t="shared" si="117"/>
        <v>5</v>
      </c>
      <c r="AL1664" s="56"/>
    </row>
    <row r="1665" spans="1:40" ht="37.5" customHeight="1">
      <c r="A1665" s="22">
        <f>VLOOKUP(C1665,[1]業者一覧!_xlnm.Database,3,FALSE)</f>
        <v>0</v>
      </c>
      <c r="B1665" s="22">
        <f>VLOOKUP(C1665,[1]業者一覧!_xlnm.Database,11,FALSE)</f>
        <v>6</v>
      </c>
      <c r="C1665" s="23">
        <v>25681</v>
      </c>
      <c r="D1665" s="42" t="str">
        <f t="shared" si="119"/>
        <v>04106025681</v>
      </c>
      <c r="E1665" s="43" t="str">
        <f>VLOOKUP(C1665,[1]業者一覧!_xlnm.Database,2,FALSE)</f>
        <v>㈱山口商店</v>
      </c>
      <c r="F1665" s="44">
        <f>VLOOKUP(C1665,[1]業者一覧!_xlnm.Database,4,FALSE)</f>
        <v>42057</v>
      </c>
      <c r="G1665" s="45">
        <f t="shared" si="120"/>
        <v>43882</v>
      </c>
      <c r="H1665" s="46" t="str">
        <f>VLOOKUP(C1665,[1]業者一覧!_xlnm.Database,12,FALSE)</f>
        <v>柏原 匠</v>
      </c>
      <c r="I1665" s="46" t="str">
        <f>VLOOKUP(C1665,[1]業者一覧!_xlnm.Database,13,FALSE)</f>
        <v>ﾔﾏｸﾞﾁｼｮｳﾃﾝ</v>
      </c>
      <c r="J1665" s="29">
        <f>VLOOKUP(C1665,[1]業者一覧!_xlnm.Database,16,FALSE)</f>
        <v>8500078</v>
      </c>
      <c r="K1665" s="43" t="str">
        <f>VLOOKUP(C1665,[1]業者一覧!_xlnm.Database,17,FALSE)</f>
        <v>長崎県長崎市神ノ島町3-526-17</v>
      </c>
      <c r="L1665" s="47" t="str">
        <f>VLOOKUP(C1665,[1]業者一覧!_xlnm.Database,18,FALSE)</f>
        <v>095-865-2370</v>
      </c>
      <c r="M1665" s="48" t="str">
        <f>VLOOKUP(C1665,[1]業者一覧!_xlnm.Database,19,FALSE)</f>
        <v>伊外</v>
      </c>
      <c r="N1665" s="49" t="s">
        <v>38</v>
      </c>
      <c r="O1665" s="50" t="s">
        <v>38</v>
      </c>
      <c r="P1665" s="50" t="s">
        <v>38</v>
      </c>
      <c r="Q1665" s="50" t="s">
        <v>38</v>
      </c>
      <c r="R1665" s="51" t="s">
        <v>38</v>
      </c>
      <c r="S1665" s="52" t="s">
        <v>38</v>
      </c>
      <c r="T1665" s="50" t="s">
        <v>38</v>
      </c>
      <c r="U1665" s="50" t="s">
        <v>38</v>
      </c>
      <c r="V1665" s="50" t="s">
        <v>38</v>
      </c>
      <c r="W1665" s="51"/>
      <c r="X1665" s="53"/>
      <c r="Y1665" s="52" t="s">
        <v>38</v>
      </c>
      <c r="Z1665" s="50" t="s">
        <v>38</v>
      </c>
      <c r="AA1665" s="50" t="s">
        <v>38</v>
      </c>
      <c r="AB1665" s="50" t="s">
        <v>38</v>
      </c>
      <c r="AC1665" s="51" t="s">
        <v>38</v>
      </c>
      <c r="AD1665" s="54"/>
      <c r="AE1665" s="50"/>
      <c r="AF1665" s="50" t="s">
        <v>38</v>
      </c>
      <c r="AG1665" s="51"/>
      <c r="AH1665" s="54" t="s">
        <v>38</v>
      </c>
      <c r="AI1665" s="54"/>
      <c r="AJ1665" s="53"/>
      <c r="AK1665" s="55">
        <f t="shared" si="117"/>
        <v>15</v>
      </c>
      <c r="AL1665" s="56"/>
    </row>
    <row r="1666" spans="1:40" ht="37.5" customHeight="1">
      <c r="A1666" s="22">
        <f>VLOOKUP(C1666,[1]業者一覧!_xlnm.Database,3,FALSE)</f>
        <v>0</v>
      </c>
      <c r="B1666" s="22">
        <f>VLOOKUP(C1666,[1]業者一覧!_xlnm.Database,11,FALSE)</f>
        <v>6</v>
      </c>
      <c r="C1666" s="23">
        <v>46683</v>
      </c>
      <c r="D1666" s="42" t="str">
        <f t="shared" si="119"/>
        <v>04106046683</v>
      </c>
      <c r="E1666" s="43" t="str">
        <f>VLOOKUP(C1666,[1]業者一覧!_xlnm.Database,2,FALSE)</f>
        <v>㈱山口商店</v>
      </c>
      <c r="F1666" s="44">
        <f>VLOOKUP(C1666,[1]業者一覧!_xlnm.Database,4,FALSE)</f>
        <v>43461</v>
      </c>
      <c r="G1666" s="45">
        <f t="shared" si="120"/>
        <v>45286</v>
      </c>
      <c r="H1666" s="46" t="str">
        <f>VLOOKUP(C1666,[1]業者一覧!_xlnm.Database,12,FALSE)</f>
        <v>山口 義文</v>
      </c>
      <c r="I1666" s="46" t="str">
        <f>VLOOKUP(C1666,[1]業者一覧!_xlnm.Database,13,FALSE)</f>
        <v>ﾔﾏｸﾞﾁｼｮｳﾃﾝ</v>
      </c>
      <c r="J1666" s="29">
        <f>VLOOKUP(C1666,[1]業者一覧!_xlnm.Database,16,FALSE)</f>
        <v>8571165</v>
      </c>
      <c r="K1666" s="43" t="str">
        <f>VLOOKUP(C1666,[1]業者一覧!_xlnm.Database,17,FALSE)</f>
        <v>長崎県佐世保市大和町962</v>
      </c>
      <c r="L1666" s="47" t="str">
        <f>VLOOKUP(C1666,[1]業者一覧!_xlnm.Database,18,FALSE)</f>
        <v>0956-31-7251</v>
      </c>
      <c r="M1666" s="48" t="str">
        <f>VLOOKUP(C1666,[1]業者一覧!_xlnm.Database,19,FALSE)</f>
        <v>伊外</v>
      </c>
      <c r="N1666" s="49"/>
      <c r="O1666" s="50"/>
      <c r="P1666" s="50"/>
      <c r="Q1666" s="50"/>
      <c r="R1666" s="51"/>
      <c r="S1666" s="52" t="s">
        <v>38</v>
      </c>
      <c r="T1666" s="50" t="s">
        <v>38</v>
      </c>
      <c r="U1666" s="50" t="s">
        <v>38</v>
      </c>
      <c r="V1666" s="50" t="s">
        <v>38</v>
      </c>
      <c r="W1666" s="51"/>
      <c r="X1666" s="53"/>
      <c r="Y1666" s="52" t="s">
        <v>38</v>
      </c>
      <c r="Z1666" s="50" t="s">
        <v>38</v>
      </c>
      <c r="AA1666" s="50" t="s">
        <v>38</v>
      </c>
      <c r="AB1666" s="50" t="s">
        <v>38</v>
      </c>
      <c r="AC1666" s="51" t="s">
        <v>38</v>
      </c>
      <c r="AD1666" s="54"/>
      <c r="AE1666" s="50"/>
      <c r="AF1666" s="50"/>
      <c r="AG1666" s="51"/>
      <c r="AH1666" s="54"/>
      <c r="AI1666" s="54"/>
      <c r="AJ1666" s="53"/>
      <c r="AK1666" s="55">
        <f t="shared" si="117"/>
        <v>9</v>
      </c>
      <c r="AL1666" s="56"/>
    </row>
    <row r="1667" spans="1:40" ht="37.5" customHeight="1">
      <c r="A1667" s="22">
        <f>VLOOKUP(C1667,[1]業者一覧!_xlnm.Database,3,FALSE)</f>
        <v>0</v>
      </c>
      <c r="B1667" s="22">
        <f>VLOOKUP(C1667,[1]業者一覧!_xlnm.Database,11,FALSE)</f>
        <v>1</v>
      </c>
      <c r="C1667" s="23">
        <v>52697</v>
      </c>
      <c r="D1667" s="42" t="str">
        <f t="shared" si="119"/>
        <v>04101052697</v>
      </c>
      <c r="E1667" s="43" t="str">
        <f>VLOOKUP(C1667,[1]業者一覧!_xlnm.Database,2,FALSE)</f>
        <v>山口 真司</v>
      </c>
      <c r="F1667" s="44">
        <f>VLOOKUP(C1667,[1]業者一覧!_xlnm.Database,4,FALSE)</f>
        <v>43292</v>
      </c>
      <c r="G1667" s="45">
        <f t="shared" si="120"/>
        <v>45117</v>
      </c>
      <c r="H1667" s="46" t="str">
        <f>VLOOKUP(C1667,[1]業者一覧!_xlnm.Database,12,FALSE)</f>
        <v>山口 真司</v>
      </c>
      <c r="I1667" s="46" t="str">
        <f>VLOOKUP(C1667,[1]業者一覧!_xlnm.Database,13,FALSE)</f>
        <v>ﾔﾏｸﾞﾁｼﾝｼﾞ</v>
      </c>
      <c r="J1667" s="29" t="str">
        <f>VLOOKUP(C1667,[1]業者一覧!_xlnm.Database,16,FALSE)</f>
        <v>833-0002</v>
      </c>
      <c r="K1667" s="43" t="str">
        <f>VLOOKUP(C1667,[1]業者一覧!_xlnm.Database,17,FALSE)</f>
        <v>福岡県筑後市大字前津1716</v>
      </c>
      <c r="L1667" s="47" t="str">
        <f>VLOOKUP(C1667,[1]業者一覧!_xlnm.Database,18,FALSE)</f>
        <v>0944-88-8982</v>
      </c>
      <c r="M1667" s="48" t="str">
        <f>VLOOKUP(C1667,[1]業者一覧!_xlnm.Database,19,FALSE)</f>
        <v>佐外</v>
      </c>
      <c r="N1667" s="49" t="s">
        <v>42</v>
      </c>
      <c r="O1667" s="50" t="s">
        <v>42</v>
      </c>
      <c r="P1667" s="50"/>
      <c r="Q1667" s="50"/>
      <c r="R1667" s="51"/>
      <c r="S1667" s="52" t="s">
        <v>38</v>
      </c>
      <c r="T1667" s="50" t="s">
        <v>38</v>
      </c>
      <c r="U1667" s="50" t="s">
        <v>38</v>
      </c>
      <c r="V1667" s="50"/>
      <c r="W1667" s="51"/>
      <c r="X1667" s="53"/>
      <c r="Y1667" s="52"/>
      <c r="Z1667" s="50" t="s">
        <v>38</v>
      </c>
      <c r="AA1667" s="50" t="s">
        <v>38</v>
      </c>
      <c r="AB1667" s="50"/>
      <c r="AC1667" s="51" t="s">
        <v>38</v>
      </c>
      <c r="AD1667" s="54"/>
      <c r="AE1667" s="50"/>
      <c r="AF1667" s="50"/>
      <c r="AG1667" s="51"/>
      <c r="AH1667" s="54" t="s">
        <v>42</v>
      </c>
      <c r="AI1667" s="54" t="s">
        <v>38</v>
      </c>
      <c r="AJ1667" s="53"/>
      <c r="AK1667" s="55">
        <f t="shared" si="117"/>
        <v>8</v>
      </c>
      <c r="AL1667" s="56"/>
    </row>
    <row r="1668" spans="1:40" ht="37.5" customHeight="1">
      <c r="A1668" s="22">
        <f>VLOOKUP(C1668,[1]業者一覧!_xlnm.Database,3,FALSE)</f>
        <v>0</v>
      </c>
      <c r="B1668" s="22">
        <f>VLOOKUP(C1668,[1]業者一覧!_xlnm.Database,11,FALSE)</f>
        <v>1</v>
      </c>
      <c r="C1668" s="23">
        <v>200471</v>
      </c>
      <c r="D1668" s="42" t="str">
        <f t="shared" si="119"/>
        <v>04101200471</v>
      </c>
      <c r="E1668" s="43" t="str">
        <f>VLOOKUP(C1668,[1]業者一覧!_xlnm.Database,2,FALSE)</f>
        <v>㈱山口電気</v>
      </c>
      <c r="F1668" s="44">
        <f>VLOOKUP(C1668,[1]業者一覧!_xlnm.Database,4,FALSE)</f>
        <v>43182</v>
      </c>
      <c r="G1668" s="45">
        <f t="shared" si="120"/>
        <v>45007</v>
      </c>
      <c r="H1668" s="46" t="str">
        <f>VLOOKUP(C1668,[1]業者一覧!_xlnm.Database,12,FALSE)</f>
        <v>山口 敏彦</v>
      </c>
      <c r="I1668" s="46" t="str">
        <f>VLOOKUP(C1668,[1]業者一覧!_xlnm.Database,13,FALSE)</f>
        <v>ﾔﾏｸﾞﾁﾃﾞﾝｷ</v>
      </c>
      <c r="J1668" s="29" t="str">
        <f>VLOOKUP(C1668,[1]業者一覧!_xlnm.Database,16,FALSE)</f>
        <v>811-1323</v>
      </c>
      <c r="K1668" s="43" t="str">
        <f>VLOOKUP(C1668,[1]業者一覧!_xlnm.Database,17,FALSE)</f>
        <v>福岡県福岡市南区弥永4-8-12</v>
      </c>
      <c r="L1668" s="47" t="str">
        <f>VLOOKUP(C1668,[1]業者一覧!_xlnm.Database,18,FALSE)</f>
        <v>092-572-4255</v>
      </c>
      <c r="M1668" s="48" t="str">
        <f>VLOOKUP(C1668,[1]業者一覧!_xlnm.Database,19,FALSE)</f>
        <v>佐外</v>
      </c>
      <c r="N1668" s="49"/>
      <c r="O1668" s="50"/>
      <c r="P1668" s="50"/>
      <c r="Q1668" s="50"/>
      <c r="R1668" s="51"/>
      <c r="S1668" s="52" t="s">
        <v>38</v>
      </c>
      <c r="T1668" s="50" t="s">
        <v>38</v>
      </c>
      <c r="U1668" s="50" t="s">
        <v>38</v>
      </c>
      <c r="V1668" s="50" t="s">
        <v>38</v>
      </c>
      <c r="W1668" s="51"/>
      <c r="X1668" s="53"/>
      <c r="Y1668" s="52" t="s">
        <v>38</v>
      </c>
      <c r="Z1668" s="50" t="s">
        <v>38</v>
      </c>
      <c r="AA1668" s="50" t="s">
        <v>38</v>
      </c>
      <c r="AB1668" s="50"/>
      <c r="AC1668" s="51" t="s">
        <v>38</v>
      </c>
      <c r="AD1668" s="54"/>
      <c r="AE1668" s="50"/>
      <c r="AF1668" s="50"/>
      <c r="AG1668" s="51"/>
      <c r="AH1668" s="54"/>
      <c r="AI1668" s="54" t="s">
        <v>38</v>
      </c>
      <c r="AJ1668" s="53"/>
      <c r="AK1668" s="55">
        <f t="shared" si="117"/>
        <v>8</v>
      </c>
      <c r="AL1668" s="56"/>
    </row>
    <row r="1669" spans="1:40" ht="37.5" customHeight="1">
      <c r="A1669" s="22">
        <f>VLOOKUP(C1669,[1]業者一覧!_xlnm.Database,3,FALSE)</f>
        <v>0</v>
      </c>
      <c r="B1669" s="22">
        <f>VLOOKUP(C1669,[1]業者一覧!_xlnm.Database,11,FALSE)</f>
        <v>7</v>
      </c>
      <c r="C1669" s="23">
        <v>151115</v>
      </c>
      <c r="D1669" s="42" t="str">
        <f t="shared" si="119"/>
        <v>04107151115</v>
      </c>
      <c r="E1669" s="43" t="str">
        <f>VLOOKUP(C1669,[1]業者一覧!_xlnm.Database,2,FALSE)</f>
        <v>㈲山口土木</v>
      </c>
      <c r="F1669" s="44">
        <f>VLOOKUP(C1669,[1]業者一覧!_xlnm.Database,4,FALSE)</f>
        <v>41897</v>
      </c>
      <c r="G1669" s="45">
        <f t="shared" si="120"/>
        <v>43722</v>
      </c>
      <c r="H1669" s="46" t="str">
        <f>VLOOKUP(C1669,[1]業者一覧!_xlnm.Database,12,FALSE)</f>
        <v>山口 勝馬</v>
      </c>
      <c r="I1669" s="46" t="str">
        <f>VLOOKUP(C1669,[1]業者一覧!_xlnm.Database,13,FALSE)</f>
        <v>ﾔﾏｸﾞﾁﾄﾞﾎﾞｸ</v>
      </c>
      <c r="J1669" s="29" t="str">
        <f>VLOOKUP(C1669,[1]業者一覧!_xlnm.Database,16,FALSE)</f>
        <v>843-0234</v>
      </c>
      <c r="K1669" s="43" t="str">
        <f>VLOOKUP(C1669,[1]業者一覧!_xlnm.Database,17,FALSE)</f>
        <v>佐賀県武雄市東川登町大字袴野11555-3</v>
      </c>
      <c r="L1669" s="47" t="str">
        <f>VLOOKUP(C1669,[1]業者一覧!_xlnm.Database,18,FALSE)</f>
        <v>0954-23-1258</v>
      </c>
      <c r="M1669" s="48" t="str">
        <f>VLOOKUP(C1669,[1]業者一覧!_xlnm.Database,19,FALSE)</f>
        <v>杵内</v>
      </c>
      <c r="N1669" s="49"/>
      <c r="O1669" s="50"/>
      <c r="P1669" s="50"/>
      <c r="Q1669" s="50"/>
      <c r="R1669" s="51"/>
      <c r="S1669" s="52" t="s">
        <v>38</v>
      </c>
      <c r="T1669" s="50" t="s">
        <v>38</v>
      </c>
      <c r="U1669" s="50" t="s">
        <v>38</v>
      </c>
      <c r="V1669" s="50" t="s">
        <v>38</v>
      </c>
      <c r="W1669" s="51"/>
      <c r="X1669" s="53"/>
      <c r="Y1669" s="52" t="s">
        <v>38</v>
      </c>
      <c r="Z1669" s="50" t="s">
        <v>38</v>
      </c>
      <c r="AA1669" s="50" t="s">
        <v>38</v>
      </c>
      <c r="AB1669" s="50"/>
      <c r="AC1669" s="51" t="s">
        <v>38</v>
      </c>
      <c r="AD1669" s="54"/>
      <c r="AE1669" s="50"/>
      <c r="AF1669" s="50"/>
      <c r="AG1669" s="51"/>
      <c r="AH1669" s="54" t="s">
        <v>38</v>
      </c>
      <c r="AI1669" s="54"/>
      <c r="AJ1669" s="53"/>
      <c r="AK1669" s="55">
        <f t="shared" si="117"/>
        <v>8</v>
      </c>
      <c r="AL1669" s="56"/>
    </row>
    <row r="1670" spans="1:40" ht="37.5" customHeight="1">
      <c r="A1670" s="22">
        <f>VLOOKUP(C1670,[1]業者一覧!_xlnm.Database,3,FALSE)</f>
        <v>0</v>
      </c>
      <c r="B1670" s="22">
        <f>VLOOKUP(C1670,[1]業者一覧!_xlnm.Database,11,FALSE)</f>
        <v>7</v>
      </c>
      <c r="C1670" s="23">
        <v>201975</v>
      </c>
      <c r="D1670" s="42" t="str">
        <f t="shared" si="119"/>
        <v>04107201975</v>
      </c>
      <c r="E1670" s="43" t="str">
        <f>VLOOKUP(C1670,[1]業者一覧!_xlnm.Database,2,FALSE)</f>
        <v>山口 正広</v>
      </c>
      <c r="F1670" s="44">
        <f>VLOOKUP(C1670,[1]業者一覧!_xlnm.Database,4,FALSE)</f>
        <v>43315</v>
      </c>
      <c r="G1670" s="45">
        <f t="shared" si="120"/>
        <v>45140</v>
      </c>
      <c r="H1670" s="46" t="str">
        <f>VLOOKUP(C1670,[1]業者一覧!_xlnm.Database,12,FALSE)</f>
        <v>山口 正広</v>
      </c>
      <c r="I1670" s="46" t="str">
        <f>VLOOKUP(C1670,[1]業者一覧!_xlnm.Database,13,FALSE)</f>
        <v>ﾔﾏｸﾞﾁﾏｻﾋﾛ</v>
      </c>
      <c r="J1670" s="29" t="str">
        <f>VLOOKUP(C1670,[1]業者一覧!_xlnm.Database,16,FALSE)</f>
        <v>849-1101</v>
      </c>
      <c r="K1670" s="43" t="str">
        <f>VLOOKUP(C1670,[1]業者一覧!_xlnm.Database,17,FALSE)</f>
        <v>佐賀県杵島郡白石町大字今泉1252-1</v>
      </c>
      <c r="L1670" s="47" t="str">
        <f>VLOOKUP(C1670,[1]業者一覧!_xlnm.Database,18,FALSE)</f>
        <v>090-7384-6771</v>
      </c>
      <c r="M1670" s="48" t="str">
        <f>VLOOKUP(C1670,[1]業者一覧!_xlnm.Database,19,FALSE)</f>
        <v>杵内</v>
      </c>
      <c r="N1670" s="49"/>
      <c r="O1670" s="50"/>
      <c r="P1670" s="50"/>
      <c r="Q1670" s="50"/>
      <c r="R1670" s="51"/>
      <c r="S1670" s="52" t="s">
        <v>38</v>
      </c>
      <c r="T1670" s="50" t="s">
        <v>38</v>
      </c>
      <c r="U1670" s="50" t="s">
        <v>38</v>
      </c>
      <c r="V1670" s="50" t="s">
        <v>38</v>
      </c>
      <c r="W1670" s="51"/>
      <c r="X1670" s="53"/>
      <c r="Y1670" s="52" t="s">
        <v>38</v>
      </c>
      <c r="Z1670" s="50" t="s">
        <v>38</v>
      </c>
      <c r="AA1670" s="50" t="s">
        <v>38</v>
      </c>
      <c r="AB1670" s="50"/>
      <c r="AC1670" s="51" t="s">
        <v>38</v>
      </c>
      <c r="AD1670" s="54"/>
      <c r="AE1670" s="50"/>
      <c r="AF1670" s="50"/>
      <c r="AG1670" s="51"/>
      <c r="AH1670" s="54" t="s">
        <v>38</v>
      </c>
      <c r="AI1670" s="54"/>
      <c r="AJ1670" s="53"/>
      <c r="AK1670" s="55">
        <f t="shared" si="117"/>
        <v>8</v>
      </c>
      <c r="AL1670" s="56"/>
    </row>
    <row r="1671" spans="1:40" ht="37.5" customHeight="1">
      <c r="A1671" s="22">
        <f>VLOOKUP(C1671,[1]業者一覧!_xlnm.Database,3,FALSE)</f>
        <v>0</v>
      </c>
      <c r="B1671" s="22">
        <f>VLOOKUP(C1671,[1]業者一覧!_xlnm.Database,11,FALSE)</f>
        <v>1</v>
      </c>
      <c r="C1671" s="23">
        <v>168033</v>
      </c>
      <c r="D1671" s="42" t="str">
        <f t="shared" si="119"/>
        <v>04101168033</v>
      </c>
      <c r="E1671" s="43" t="str">
        <f>VLOOKUP(C1671,[1]業者一覧!_xlnm.Database,2,FALSE)</f>
        <v>山﨑 徹也</v>
      </c>
      <c r="F1671" s="44">
        <f>VLOOKUP(C1671,[1]業者一覧!_xlnm.Database,4,FALSE)</f>
        <v>42297</v>
      </c>
      <c r="G1671" s="45">
        <f t="shared" si="120"/>
        <v>44123</v>
      </c>
      <c r="H1671" s="46" t="str">
        <f>VLOOKUP(C1671,[1]業者一覧!_xlnm.Database,12,FALSE)</f>
        <v>山﨑 徹也</v>
      </c>
      <c r="I1671" s="46" t="str">
        <f>VLOOKUP(C1671,[1]業者一覧!_xlnm.Database,13,FALSE)</f>
        <v>ﾔﾏｻｷ ﾃﾂﾔ</v>
      </c>
      <c r="J1671" s="29" t="str">
        <f>VLOOKUP(C1671,[1]業者一覧!_xlnm.Database,16,FALSE)</f>
        <v>857-1175</v>
      </c>
      <c r="K1671" s="43" t="str">
        <f>VLOOKUP(C1671,[1]業者一覧!_xlnm.Database,17,FALSE)</f>
        <v>長崎県佐世保市天神町1733-18</v>
      </c>
      <c r="L1671" s="47" t="str">
        <f>VLOOKUP(C1671,[1]業者一覧!_xlnm.Database,18,FALSE)</f>
        <v>0956-76-9405</v>
      </c>
      <c r="M1671" s="48" t="str">
        <f>VLOOKUP(C1671,[1]業者一覧!_xlnm.Database,19,FALSE)</f>
        <v>佐外</v>
      </c>
      <c r="N1671" s="49"/>
      <c r="O1671" s="50"/>
      <c r="P1671" s="50"/>
      <c r="Q1671" s="50"/>
      <c r="R1671" s="51"/>
      <c r="S1671" s="52" t="s">
        <v>38</v>
      </c>
      <c r="T1671" s="50"/>
      <c r="U1671" s="50" t="s">
        <v>38</v>
      </c>
      <c r="V1671" s="50"/>
      <c r="W1671" s="51"/>
      <c r="X1671" s="53"/>
      <c r="Y1671" s="52"/>
      <c r="Z1671" s="50" t="s">
        <v>38</v>
      </c>
      <c r="AA1671" s="50" t="s">
        <v>38</v>
      </c>
      <c r="AB1671" s="50"/>
      <c r="AC1671" s="51" t="s">
        <v>38</v>
      </c>
      <c r="AD1671" s="54"/>
      <c r="AE1671" s="50"/>
      <c r="AF1671" s="50"/>
      <c r="AG1671" s="51"/>
      <c r="AH1671" s="54" t="s">
        <v>38</v>
      </c>
      <c r="AI1671" s="54"/>
      <c r="AJ1671" s="53"/>
      <c r="AK1671" s="55">
        <f t="shared" si="117"/>
        <v>5</v>
      </c>
      <c r="AL1671" s="56"/>
    </row>
    <row r="1672" spans="1:40" ht="37.5" customHeight="1">
      <c r="A1672" s="22">
        <f>VLOOKUP(C1672,[1]業者一覧!_xlnm.Database,3,FALSE)</f>
        <v>0</v>
      </c>
      <c r="B1672" s="22">
        <f>VLOOKUP(C1672,[1]業者一覧!_xlnm.Database,11,FALSE)</f>
        <v>1</v>
      </c>
      <c r="C1672" s="23">
        <v>36203</v>
      </c>
      <c r="D1672" s="42" t="str">
        <f t="shared" si="119"/>
        <v>04101036203</v>
      </c>
      <c r="E1672" s="43" t="str">
        <f>VLOOKUP(C1672,[1]業者一覧!_xlnm.Database,2,FALSE)</f>
        <v>㈱山﨑紙源センター</v>
      </c>
      <c r="F1672" s="44">
        <f>VLOOKUP(C1672,[1]業者一覧!_xlnm.Database,4,FALSE)</f>
        <v>42786</v>
      </c>
      <c r="G1672" s="45">
        <f t="shared" si="120"/>
        <v>44611</v>
      </c>
      <c r="H1672" s="46" t="str">
        <f>VLOOKUP(C1672,[1]業者一覧!_xlnm.Database,12,FALSE)</f>
        <v>山﨑 孝一</v>
      </c>
      <c r="I1672" s="46" t="str">
        <f>VLOOKUP(C1672,[1]業者一覧!_xlnm.Database,13,FALSE)</f>
        <v>ﾔﾏｻｷｶﾐｹﾞﾝｾﾝﾀｰ</v>
      </c>
      <c r="J1672" s="29">
        <f>VLOOKUP(C1672,[1]業者一覧!_xlnm.Database,16,FALSE)</f>
        <v>8800817</v>
      </c>
      <c r="K1672" s="43" t="str">
        <f>VLOOKUP(C1672,[1]業者一覧!_xlnm.Database,17,FALSE)</f>
        <v>宮崎県宮崎市江平東町6-13</v>
      </c>
      <c r="L1672" s="47" t="str">
        <f>VLOOKUP(C1672,[1]業者一覧!_xlnm.Database,18,FALSE)</f>
        <v>0985-24-2551</v>
      </c>
      <c r="M1672" s="48" t="str">
        <f>VLOOKUP(C1672,[1]業者一覧!_xlnm.Database,19,FALSE)</f>
        <v>佐外</v>
      </c>
      <c r="N1672" s="49" t="s">
        <v>38</v>
      </c>
      <c r="O1672" s="50" t="s">
        <v>38</v>
      </c>
      <c r="P1672" s="50" t="s">
        <v>38</v>
      </c>
      <c r="Q1672" s="50" t="s">
        <v>38</v>
      </c>
      <c r="R1672" s="51" t="s">
        <v>38</v>
      </c>
      <c r="S1672" s="52" t="s">
        <v>38</v>
      </c>
      <c r="T1672" s="50" t="s">
        <v>38</v>
      </c>
      <c r="U1672" s="50" t="s">
        <v>38</v>
      </c>
      <c r="V1672" s="50" t="s">
        <v>38</v>
      </c>
      <c r="W1672" s="51" t="s">
        <v>38</v>
      </c>
      <c r="X1672" s="53"/>
      <c r="Y1672" s="52" t="s">
        <v>38</v>
      </c>
      <c r="Z1672" s="50" t="s">
        <v>38</v>
      </c>
      <c r="AA1672" s="50" t="s">
        <v>38</v>
      </c>
      <c r="AB1672" s="50" t="s">
        <v>38</v>
      </c>
      <c r="AC1672" s="51" t="s">
        <v>38</v>
      </c>
      <c r="AD1672" s="54"/>
      <c r="AE1672" s="50"/>
      <c r="AF1672" s="50" t="s">
        <v>38</v>
      </c>
      <c r="AG1672" s="51"/>
      <c r="AH1672" s="54"/>
      <c r="AI1672" s="54" t="s">
        <v>40</v>
      </c>
      <c r="AJ1672" s="53"/>
      <c r="AK1672" s="55">
        <f t="shared" si="117"/>
        <v>16</v>
      </c>
      <c r="AL1672" s="56"/>
    </row>
    <row r="1673" spans="1:40" ht="37.5" customHeight="1">
      <c r="A1673" s="22">
        <f>VLOOKUP(C1673,[1]業者一覧!_xlnm.Database,3,FALSE)</f>
        <v>0</v>
      </c>
      <c r="B1673" s="22">
        <f>VLOOKUP(C1673,[1]業者一覧!_xlnm.Database,11,FALSE)</f>
        <v>1</v>
      </c>
      <c r="C1673" s="23">
        <v>11892</v>
      </c>
      <c r="D1673" s="42" t="str">
        <f t="shared" si="119"/>
        <v>04101011892</v>
      </c>
      <c r="E1673" s="43" t="str">
        <f>VLOOKUP(C1673,[1]業者一覧!_xlnm.Database,2,FALSE)</f>
        <v>山﨑建設㈱</v>
      </c>
      <c r="F1673" s="44">
        <f>VLOOKUP(C1673,[1]業者一覧!_xlnm.Database,4,FALSE)</f>
        <v>43428</v>
      </c>
      <c r="G1673" s="45">
        <f t="shared" si="120"/>
        <v>45253</v>
      </c>
      <c r="H1673" s="46" t="str">
        <f>VLOOKUP(C1673,[1]業者一覧!_xlnm.Database,12,FALSE)</f>
        <v>山﨑 博義</v>
      </c>
      <c r="I1673" s="46" t="str">
        <f>VLOOKUP(C1673,[1]業者一覧!_xlnm.Database,13,FALSE)</f>
        <v>ﾔﾏｻｷｹﾝｾﾂ</v>
      </c>
      <c r="J1673" s="29">
        <f>VLOOKUP(C1673,[1]業者一覧!_xlnm.Database,16,FALSE)</f>
        <v>8402102</v>
      </c>
      <c r="K1673" s="43" t="str">
        <f>VLOOKUP(C1673,[1]業者一覧!_xlnm.Database,17,FALSE)</f>
        <v>佐賀県佐賀市諸富町大字為重665-1</v>
      </c>
      <c r="L1673" s="47" t="str">
        <f>VLOOKUP(C1673,[1]業者一覧!_xlnm.Database,18,FALSE)</f>
        <v>0952-47-4151</v>
      </c>
      <c r="M1673" s="48" t="str">
        <f>VLOOKUP(C1673,[1]業者一覧!_xlnm.Database,19,FALSE)</f>
        <v>佐内</v>
      </c>
      <c r="N1673" s="49"/>
      <c r="O1673" s="50" t="s">
        <v>50</v>
      </c>
      <c r="P1673" s="50"/>
      <c r="Q1673" s="50"/>
      <c r="R1673" s="51"/>
      <c r="S1673" s="52" t="s">
        <v>40</v>
      </c>
      <c r="T1673" s="50"/>
      <c r="U1673" s="50" t="s">
        <v>40</v>
      </c>
      <c r="V1673" s="50"/>
      <c r="W1673" s="51"/>
      <c r="X1673" s="53"/>
      <c r="Y1673" s="52"/>
      <c r="Z1673" s="50" t="s">
        <v>40</v>
      </c>
      <c r="AA1673" s="50" t="s">
        <v>40</v>
      </c>
      <c r="AB1673" s="50"/>
      <c r="AC1673" s="51" t="s">
        <v>40</v>
      </c>
      <c r="AD1673" s="54"/>
      <c r="AE1673" s="50"/>
      <c r="AF1673" s="50"/>
      <c r="AG1673" s="51"/>
      <c r="AH1673" s="54"/>
      <c r="AI1673" s="54"/>
      <c r="AJ1673" s="53"/>
      <c r="AK1673" s="55">
        <f t="shared" si="117"/>
        <v>6</v>
      </c>
      <c r="AL1673" s="56" t="s">
        <v>43</v>
      </c>
    </row>
    <row r="1674" spans="1:40" ht="37.5" customHeight="1">
      <c r="A1674" s="22">
        <f>VLOOKUP(C1674,[1]業者一覧!_xlnm.Database,3,FALSE)</f>
        <v>0</v>
      </c>
      <c r="B1674" s="22">
        <f>VLOOKUP(C1674,[1]業者一覧!_xlnm.Database,11,FALSE)</f>
        <v>7</v>
      </c>
      <c r="C1674" s="23">
        <v>156279</v>
      </c>
      <c r="D1674" s="42" t="str">
        <f t="shared" si="119"/>
        <v>04107156279</v>
      </c>
      <c r="E1674" s="43" t="str">
        <f>VLOOKUP(C1674,[1]業者一覧!_xlnm.Database,2,FALSE)</f>
        <v>㈱山﨑建設</v>
      </c>
      <c r="F1674" s="44">
        <f>VLOOKUP(C1674,[1]業者一覧!_xlnm.Database,4,FALSE)</f>
        <v>42263</v>
      </c>
      <c r="G1674" s="45">
        <f t="shared" si="120"/>
        <v>44089</v>
      </c>
      <c r="H1674" s="46" t="str">
        <f>VLOOKUP(C1674,[1]業者一覧!_xlnm.Database,12,FALSE)</f>
        <v>山﨑 虎次</v>
      </c>
      <c r="I1674" s="46" t="str">
        <f>VLOOKUP(C1674,[1]業者一覧!_xlnm.Database,13,FALSE)</f>
        <v>ﾔﾏｻｷｹﾝｾﾂ</v>
      </c>
      <c r="J1674" s="29" t="str">
        <f>VLOOKUP(C1674,[1]業者一覧!_xlnm.Database,16,FALSE)</f>
        <v>843-0013</v>
      </c>
      <c r="K1674" s="43" t="str">
        <f>VLOOKUP(C1674,[1]業者一覧!_xlnm.Database,17,FALSE)</f>
        <v>佐賀県武雄市橘町大字大日8292</v>
      </c>
      <c r="L1674" s="47" t="str">
        <f>VLOOKUP(C1674,[1]業者一覧!_xlnm.Database,18,FALSE)</f>
        <v>0954-23-3629</v>
      </c>
      <c r="M1674" s="48" t="str">
        <f>VLOOKUP(C1674,[1]業者一覧!_xlnm.Database,19,FALSE)</f>
        <v>杵内</v>
      </c>
      <c r="N1674" s="49"/>
      <c r="O1674" s="50"/>
      <c r="P1674" s="50"/>
      <c r="Q1674" s="50"/>
      <c r="R1674" s="51"/>
      <c r="S1674" s="52"/>
      <c r="T1674" s="50"/>
      <c r="U1674" s="50"/>
      <c r="V1674" s="50"/>
      <c r="W1674" s="51"/>
      <c r="X1674" s="53"/>
      <c r="Y1674" s="52"/>
      <c r="Z1674" s="50"/>
      <c r="AA1674" s="50"/>
      <c r="AB1674" s="50"/>
      <c r="AC1674" s="51" t="s">
        <v>38</v>
      </c>
      <c r="AD1674" s="54"/>
      <c r="AE1674" s="50"/>
      <c r="AF1674" s="50"/>
      <c r="AG1674" s="51"/>
      <c r="AH1674" s="54"/>
      <c r="AI1674" s="54"/>
      <c r="AJ1674" s="53"/>
      <c r="AK1674" s="55">
        <f t="shared" si="117"/>
        <v>1</v>
      </c>
      <c r="AL1674" s="56"/>
    </row>
    <row r="1675" spans="1:40" ht="37.5" customHeight="1">
      <c r="A1675" s="22">
        <f>VLOOKUP(C1675,[1]業者一覧!_xlnm.Database,3,FALSE)</f>
        <v>0</v>
      </c>
      <c r="B1675" s="22">
        <f>VLOOKUP(C1675,[1]業者一覧!_xlnm.Database,11,FALSE)</f>
        <v>7</v>
      </c>
      <c r="C1675" s="23">
        <v>140474</v>
      </c>
      <c r="D1675" s="42" t="str">
        <f t="shared" si="119"/>
        <v>04107140474</v>
      </c>
      <c r="E1675" s="43" t="str">
        <f>VLOOKUP(C1675,[1]業者一覧!_xlnm.Database,2,FALSE)</f>
        <v>㈱山崎造園</v>
      </c>
      <c r="F1675" s="44">
        <f>VLOOKUP(C1675,[1]業者一覧!_xlnm.Database,4,FALSE)</f>
        <v>43116</v>
      </c>
      <c r="G1675" s="45">
        <f t="shared" si="120"/>
        <v>44941</v>
      </c>
      <c r="H1675" s="46" t="str">
        <f>VLOOKUP(C1675,[1]業者一覧!_xlnm.Database,12,FALSE)</f>
        <v>山﨑 徳三</v>
      </c>
      <c r="I1675" s="46" t="str">
        <f>VLOOKUP(C1675,[1]業者一覧!_xlnm.Database,13,FALSE)</f>
        <v>ﾔﾏｻｷｿﾞｳｴﾝ</v>
      </c>
      <c r="J1675" s="29">
        <f>VLOOKUP(C1675,[1]業者一覧!_xlnm.Database,16,FALSE)</f>
        <v>8492203</v>
      </c>
      <c r="K1675" s="43" t="str">
        <f>VLOOKUP(C1675,[1]業者一覧!_xlnm.Database,17,FALSE)</f>
        <v>佐賀県武雄市北方町大字芦原1280</v>
      </c>
      <c r="L1675" s="47" t="str">
        <f>VLOOKUP(C1675,[1]業者一覧!_xlnm.Database,18,FALSE)</f>
        <v>0954-36-2856</v>
      </c>
      <c r="M1675" s="48" t="str">
        <f>VLOOKUP(C1675,[1]業者一覧!_xlnm.Database,19,FALSE)</f>
        <v>杵内</v>
      </c>
      <c r="N1675" s="49"/>
      <c r="O1675" s="50"/>
      <c r="P1675" s="50"/>
      <c r="Q1675" s="50"/>
      <c r="R1675" s="51"/>
      <c r="S1675" s="52" t="s">
        <v>38</v>
      </c>
      <c r="T1675" s="50" t="s">
        <v>38</v>
      </c>
      <c r="U1675" s="50" t="s">
        <v>40</v>
      </c>
      <c r="V1675" s="50" t="s">
        <v>38</v>
      </c>
      <c r="W1675" s="51"/>
      <c r="X1675" s="53"/>
      <c r="Y1675" s="52" t="s">
        <v>38</v>
      </c>
      <c r="Z1675" s="50" t="s">
        <v>38</v>
      </c>
      <c r="AA1675" s="50" t="s">
        <v>38</v>
      </c>
      <c r="AB1675" s="50"/>
      <c r="AC1675" s="51" t="s">
        <v>40</v>
      </c>
      <c r="AD1675" s="54"/>
      <c r="AE1675" s="50"/>
      <c r="AF1675" s="50"/>
      <c r="AG1675" s="51"/>
      <c r="AH1675" s="54" t="s">
        <v>38</v>
      </c>
      <c r="AI1675" s="54"/>
      <c r="AJ1675" s="53"/>
      <c r="AK1675" s="55">
        <f t="shared" si="117"/>
        <v>8</v>
      </c>
      <c r="AL1675" s="56"/>
    </row>
    <row r="1676" spans="1:40" ht="37.5" customHeight="1">
      <c r="A1676" s="22">
        <f>VLOOKUP(C1676,[1]業者一覧!_xlnm.Database,3,FALSE)</f>
        <v>0</v>
      </c>
      <c r="B1676" s="22">
        <f>VLOOKUP(C1676,[1]業者一覧!_xlnm.Database,11,FALSE)</f>
        <v>1</v>
      </c>
      <c r="C1676" s="23">
        <v>36616</v>
      </c>
      <c r="D1676" s="42" t="str">
        <f t="shared" si="119"/>
        <v>04101036616</v>
      </c>
      <c r="E1676" s="43" t="str">
        <f>VLOOKUP(C1676,[1]業者一覧!_xlnm.Database,2,FALSE)</f>
        <v>山下医科器械㈱</v>
      </c>
      <c r="F1676" s="44">
        <f>VLOOKUP(C1676,[1]業者一覧!_xlnm.Database,4,FALSE)</f>
        <v>41973</v>
      </c>
      <c r="G1676" s="45">
        <f t="shared" si="120"/>
        <v>43798</v>
      </c>
      <c r="H1676" s="46" t="str">
        <f>VLOOKUP(C1676,[1]業者一覧!_xlnm.Database,12,FALSE)</f>
        <v>山下 尚登</v>
      </c>
      <c r="I1676" s="46" t="str">
        <f>VLOOKUP(C1676,[1]業者一覧!_xlnm.Database,13,FALSE)</f>
        <v>ﾔﾏｼﾀｲｶｷｶｲ</v>
      </c>
      <c r="J1676" s="29">
        <f>VLOOKUP(C1676,[1]業者一覧!_xlnm.Database,16,FALSE)</f>
        <v>8120897</v>
      </c>
      <c r="K1676" s="43" t="str">
        <f>VLOOKUP(C1676,[1]業者一覧!_xlnm.Database,17,FALSE)</f>
        <v>福岡県福岡市博多区半道橋2-68-1</v>
      </c>
      <c r="L1676" s="47" t="str">
        <f>VLOOKUP(C1676,[1]業者一覧!_xlnm.Database,18,FALSE)</f>
        <v>092-474-2071</v>
      </c>
      <c r="M1676" s="48" t="str">
        <f>VLOOKUP(C1676,[1]業者一覧!_xlnm.Database,19,FALSE)</f>
        <v>佐外</v>
      </c>
      <c r="N1676" s="49"/>
      <c r="O1676" s="50" t="s">
        <v>38</v>
      </c>
      <c r="P1676" s="50" t="s">
        <v>38</v>
      </c>
      <c r="Q1676" s="50" t="s">
        <v>38</v>
      </c>
      <c r="R1676" s="51" t="s">
        <v>38</v>
      </c>
      <c r="S1676" s="52" t="s">
        <v>38</v>
      </c>
      <c r="T1676" s="50"/>
      <c r="U1676" s="50"/>
      <c r="V1676" s="50"/>
      <c r="W1676" s="51"/>
      <c r="X1676" s="53"/>
      <c r="Y1676" s="52"/>
      <c r="Z1676" s="50" t="s">
        <v>38</v>
      </c>
      <c r="AA1676" s="50" t="s">
        <v>38</v>
      </c>
      <c r="AB1676" s="50"/>
      <c r="AC1676" s="51"/>
      <c r="AD1676" s="54"/>
      <c r="AE1676" s="50"/>
      <c r="AF1676" s="50"/>
      <c r="AG1676" s="51"/>
      <c r="AH1676" s="54"/>
      <c r="AI1676" s="54" t="s">
        <v>42</v>
      </c>
      <c r="AJ1676" s="53" t="s">
        <v>42</v>
      </c>
      <c r="AK1676" s="55">
        <f t="shared" si="117"/>
        <v>7</v>
      </c>
      <c r="AL1676" s="56"/>
      <c r="AN1676" s="58"/>
    </row>
    <row r="1677" spans="1:40" ht="37.5" customHeight="1">
      <c r="A1677" s="22">
        <f>VLOOKUP(C1677,[1]業者一覧!_xlnm.Database,3,FALSE)</f>
        <v>0</v>
      </c>
      <c r="B1677" s="22">
        <f>VLOOKUP(C1677,[1]業者一覧!_xlnm.Database,11,FALSE)</f>
        <v>1</v>
      </c>
      <c r="C1677" s="23">
        <v>182252</v>
      </c>
      <c r="D1677" s="42" t="str">
        <f t="shared" si="119"/>
        <v>04101182252</v>
      </c>
      <c r="E1677" s="43" t="str">
        <f>VLOOKUP(C1677,[1]業者一覧!_xlnm.Database,2,FALSE)</f>
        <v>やました重設㈱</v>
      </c>
      <c r="F1677" s="44">
        <f>VLOOKUP(C1677,[1]業者一覧!_xlnm.Database,4,FALSE)</f>
        <v>43244</v>
      </c>
      <c r="G1677" s="45">
        <f t="shared" si="120"/>
        <v>45069</v>
      </c>
      <c r="H1677" s="46" t="str">
        <f>VLOOKUP(C1677,[1]業者一覧!_xlnm.Database,12,FALSE)</f>
        <v>山下 久喜</v>
      </c>
      <c r="I1677" s="46" t="str">
        <f>VLOOKUP(C1677,[1]業者一覧!_xlnm.Database,13,FALSE)</f>
        <v>ﾔﾏｼﾀｼﾞｭｳｾﾂ</v>
      </c>
      <c r="J1677" s="29" t="str">
        <f>VLOOKUP(C1677,[1]業者一覧!_xlnm.Database,16,FALSE)</f>
        <v>838-0004</v>
      </c>
      <c r="K1677" s="43" t="str">
        <f>VLOOKUP(C1677,[1]業者一覧!_xlnm.Database,17,FALSE)</f>
        <v>福岡県朝倉郡筑前町安野103-1</v>
      </c>
      <c r="L1677" s="47" t="str">
        <f>VLOOKUP(C1677,[1]業者一覧!_xlnm.Database,18,FALSE)</f>
        <v>0946-23-9751</v>
      </c>
      <c r="M1677" s="48" t="str">
        <f>VLOOKUP(C1677,[1]業者一覧!_xlnm.Database,19,FALSE)</f>
        <v>佐外</v>
      </c>
      <c r="N1677" s="49"/>
      <c r="O1677" s="50"/>
      <c r="P1677" s="50"/>
      <c r="Q1677" s="50"/>
      <c r="R1677" s="51"/>
      <c r="S1677" s="52" t="s">
        <v>40</v>
      </c>
      <c r="T1677" s="50" t="s">
        <v>40</v>
      </c>
      <c r="U1677" s="50" t="s">
        <v>40</v>
      </c>
      <c r="V1677" s="50" t="s">
        <v>40</v>
      </c>
      <c r="W1677" s="51"/>
      <c r="X1677" s="53"/>
      <c r="Y1677" s="52" t="s">
        <v>40</v>
      </c>
      <c r="Z1677" s="50" t="s">
        <v>40</v>
      </c>
      <c r="AA1677" s="50" t="s">
        <v>40</v>
      </c>
      <c r="AB1677" s="50"/>
      <c r="AC1677" s="51" t="s">
        <v>40</v>
      </c>
      <c r="AD1677" s="54"/>
      <c r="AE1677" s="50"/>
      <c r="AF1677" s="50"/>
      <c r="AG1677" s="51"/>
      <c r="AH1677" s="54"/>
      <c r="AI1677" s="54"/>
      <c r="AJ1677" s="53"/>
      <c r="AK1677" s="55">
        <f t="shared" si="117"/>
        <v>8</v>
      </c>
      <c r="AL1677" s="56"/>
    </row>
    <row r="1678" spans="1:40" ht="37.5" customHeight="1">
      <c r="A1678" s="22">
        <f>VLOOKUP(C1678,[1]業者一覧!_xlnm.Database,3,FALSE)</f>
        <v>0</v>
      </c>
      <c r="B1678" s="22">
        <f>VLOOKUP(C1678,[1]業者一覧!_xlnm.Database,11,FALSE)</f>
        <v>1</v>
      </c>
      <c r="C1678" s="23">
        <v>76007</v>
      </c>
      <c r="D1678" s="42" t="str">
        <f t="shared" si="119"/>
        <v>04101076007</v>
      </c>
      <c r="E1678" s="43" t="str">
        <f>VLOOKUP(C1678,[1]業者一覧!_xlnm.Database,2,FALSE)</f>
        <v>山下 ひづる</v>
      </c>
      <c r="F1678" s="44">
        <f>VLOOKUP(C1678,[1]業者一覧!_xlnm.Database,4,FALSE)</f>
        <v>43678</v>
      </c>
      <c r="G1678" s="45">
        <f t="shared" si="120"/>
        <v>45504</v>
      </c>
      <c r="H1678" s="46" t="str">
        <f>VLOOKUP(C1678,[1]業者一覧!_xlnm.Database,12,FALSE)</f>
        <v>山下 ひづる</v>
      </c>
      <c r="I1678" s="46" t="str">
        <f>VLOOKUP(C1678,[1]業者一覧!_xlnm.Database,13,FALSE)</f>
        <v>ﾔﾏｼﾀﾋﾂﾞﾙ</v>
      </c>
      <c r="J1678" s="29" t="str">
        <f>VLOOKUP(C1678,[1]業者一覧!_xlnm.Database,16,FALSE)</f>
        <v>811-3132</v>
      </c>
      <c r="K1678" s="43" t="str">
        <f>VLOOKUP(C1678,[1]業者一覧!_xlnm.Database,17,FALSE)</f>
        <v>福岡県古賀市川原1315</v>
      </c>
      <c r="L1678" s="47" t="str">
        <f>VLOOKUP(C1678,[1]業者一覧!_xlnm.Database,18,FALSE)</f>
        <v>092-942-7668</v>
      </c>
      <c r="M1678" s="48" t="str">
        <f>VLOOKUP(C1678,[1]業者一覧!_xlnm.Database,19,FALSE)</f>
        <v>佐外</v>
      </c>
      <c r="N1678" s="49"/>
      <c r="O1678" s="50"/>
      <c r="P1678" s="50"/>
      <c r="Q1678" s="50"/>
      <c r="R1678" s="51"/>
      <c r="S1678" s="52" t="s">
        <v>38</v>
      </c>
      <c r="T1678" s="50" t="s">
        <v>38</v>
      </c>
      <c r="U1678" s="50" t="s">
        <v>38</v>
      </c>
      <c r="V1678" s="50" t="s">
        <v>38</v>
      </c>
      <c r="W1678" s="51"/>
      <c r="X1678" s="53"/>
      <c r="Y1678" s="52" t="s">
        <v>38</v>
      </c>
      <c r="Z1678" s="50" t="s">
        <v>38</v>
      </c>
      <c r="AA1678" s="50" t="s">
        <v>38</v>
      </c>
      <c r="AB1678" s="50"/>
      <c r="AC1678" s="51" t="s">
        <v>38</v>
      </c>
      <c r="AD1678" s="54"/>
      <c r="AE1678" s="50"/>
      <c r="AF1678" s="50"/>
      <c r="AG1678" s="51"/>
      <c r="AH1678" s="49" t="s">
        <v>38</v>
      </c>
      <c r="AI1678" s="49" t="s">
        <v>40</v>
      </c>
      <c r="AJ1678" s="62"/>
      <c r="AK1678" s="55">
        <f t="shared" si="117"/>
        <v>8</v>
      </c>
      <c r="AL1678" s="56"/>
    </row>
    <row r="1679" spans="1:40" s="57" customFormat="1" ht="37.5" customHeight="1">
      <c r="A1679" s="22">
        <f>VLOOKUP(C1679,[1]業者一覧!_xlnm.Database,3,FALSE)</f>
        <v>0</v>
      </c>
      <c r="B1679" s="22">
        <f>VLOOKUP(C1679,[1]業者一覧!_xlnm.Database,11,FALSE)</f>
        <v>5</v>
      </c>
      <c r="C1679" s="23">
        <v>156607</v>
      </c>
      <c r="D1679" s="42" t="str">
        <f t="shared" si="119"/>
        <v>04105156607</v>
      </c>
      <c r="E1679" s="43" t="str">
        <f>VLOOKUP(C1679,[1]業者一覧!_xlnm.Database,2,FALSE)</f>
        <v>山下 真治</v>
      </c>
      <c r="F1679" s="44">
        <f>VLOOKUP(C1679,[1]業者一覧!_xlnm.Database,4,FALSE)</f>
        <v>42271</v>
      </c>
      <c r="G1679" s="45">
        <f t="shared" si="120"/>
        <v>44097</v>
      </c>
      <c r="H1679" s="46" t="str">
        <f>VLOOKUP(C1679,[1]業者一覧!_xlnm.Database,12,FALSE)</f>
        <v>山下 真治</v>
      </c>
      <c r="I1679" s="46" t="str">
        <f>VLOOKUP(C1679,[1]業者一覧!_xlnm.Database,13,FALSE)</f>
        <v>ﾔﾏｼﾀﾏｻﾊﾙ</v>
      </c>
      <c r="J1679" s="29">
        <f>VLOOKUP(C1679,[1]業者一覧!_xlnm.Database,16,FALSE)</f>
        <v>8470832</v>
      </c>
      <c r="K1679" s="43" t="str">
        <f>VLOOKUP(C1679,[1]業者一覧!_xlnm.Database,17,FALSE)</f>
        <v>佐賀県唐津市石志4096-5</v>
      </c>
      <c r="L1679" s="47" t="str">
        <f>VLOOKUP(C1679,[1]業者一覧!_xlnm.Database,18,FALSE)</f>
        <v>0955-78-0334</v>
      </c>
      <c r="M1679" s="48" t="str">
        <f>VLOOKUP(C1679,[1]業者一覧!_xlnm.Database,19,FALSE)</f>
        <v>唐内</v>
      </c>
      <c r="N1679" s="49"/>
      <c r="O1679" s="50"/>
      <c r="P1679" s="50"/>
      <c r="Q1679" s="50"/>
      <c r="R1679" s="51"/>
      <c r="S1679" s="52" t="s">
        <v>40</v>
      </c>
      <c r="T1679" s="50" t="s">
        <v>40</v>
      </c>
      <c r="U1679" s="50" t="s">
        <v>40</v>
      </c>
      <c r="V1679" s="50"/>
      <c r="W1679" s="51"/>
      <c r="X1679" s="53"/>
      <c r="Y1679" s="52" t="s">
        <v>40</v>
      </c>
      <c r="Z1679" s="50" t="s">
        <v>40</v>
      </c>
      <c r="AA1679" s="50" t="s">
        <v>40</v>
      </c>
      <c r="AB1679" s="50"/>
      <c r="AC1679" s="51" t="s">
        <v>40</v>
      </c>
      <c r="AD1679" s="54"/>
      <c r="AE1679" s="50"/>
      <c r="AF1679" s="50"/>
      <c r="AG1679" s="51"/>
      <c r="AH1679" s="54"/>
      <c r="AI1679" s="54"/>
      <c r="AJ1679" s="53"/>
      <c r="AK1679" s="55">
        <f t="shared" si="117"/>
        <v>7</v>
      </c>
      <c r="AL1679" s="56"/>
    </row>
    <row r="1680" spans="1:40" ht="37.5" customHeight="1">
      <c r="A1680" s="22">
        <f>VLOOKUP(C1680,[1]業者一覧!_xlnm.Database,3,FALSE)</f>
        <v>0</v>
      </c>
      <c r="B1680" s="22">
        <f>VLOOKUP(C1680,[1]業者一覧!_xlnm.Database,11,FALSE)</f>
        <v>3</v>
      </c>
      <c r="C1680" s="23">
        <v>56129</v>
      </c>
      <c r="D1680" s="42" t="str">
        <f t="shared" si="119"/>
        <v>04103056129</v>
      </c>
      <c r="E1680" s="43" t="str">
        <f>VLOOKUP(C1680,[1]業者一覧!_xlnm.Database,2,FALSE)</f>
        <v>㈱山城運送</v>
      </c>
      <c r="F1680" s="44">
        <f>VLOOKUP(C1680,[1]業者一覧!_xlnm.Database,4,FALSE)</f>
        <v>43401</v>
      </c>
      <c r="G1680" s="45">
        <f t="shared" si="120"/>
        <v>45226</v>
      </c>
      <c r="H1680" s="46" t="str">
        <f>VLOOKUP(C1680,[1]業者一覧!_xlnm.Database,12,FALSE)</f>
        <v>徳永 具視</v>
      </c>
      <c r="I1680" s="46" t="str">
        <f>VLOOKUP(C1680,[1]業者一覧!_xlnm.Database,13,FALSE)</f>
        <v>ﾔﾏｼﾛｳﾝｿｳ</v>
      </c>
      <c r="J1680" s="29">
        <f>VLOOKUP(C1680,[1]業者一覧!_xlnm.Database,16,FALSE)</f>
        <v>8370906</v>
      </c>
      <c r="K1680" s="43" t="str">
        <f>VLOOKUP(C1680,[1]業者一覧!_xlnm.Database,17,FALSE)</f>
        <v>福岡県大牟田市大字倉永702</v>
      </c>
      <c r="L1680" s="47" t="str">
        <f>VLOOKUP(C1680,[1]業者一覧!_xlnm.Database,18,FALSE)</f>
        <v>0944-58-4487</v>
      </c>
      <c r="M1680" s="48" t="str">
        <f>VLOOKUP(C1680,[1]業者一覧!_xlnm.Database,19,FALSE)</f>
        <v>鳥外</v>
      </c>
      <c r="N1680" s="54"/>
      <c r="O1680" s="50"/>
      <c r="P1680" s="50"/>
      <c r="Q1680" s="50"/>
      <c r="R1680" s="51"/>
      <c r="S1680" s="52" t="s">
        <v>40</v>
      </c>
      <c r="T1680" s="50"/>
      <c r="U1680" s="50" t="s">
        <v>40</v>
      </c>
      <c r="V1680" s="50"/>
      <c r="W1680" s="51"/>
      <c r="X1680" s="53"/>
      <c r="Y1680" s="52" t="s">
        <v>40</v>
      </c>
      <c r="Z1680" s="50" t="s">
        <v>40</v>
      </c>
      <c r="AA1680" s="50" t="s">
        <v>40</v>
      </c>
      <c r="AB1680" s="50"/>
      <c r="AC1680" s="51" t="s">
        <v>40</v>
      </c>
      <c r="AD1680" s="54"/>
      <c r="AE1680" s="50"/>
      <c r="AF1680" s="50"/>
      <c r="AG1680" s="51"/>
      <c r="AH1680" s="54"/>
      <c r="AI1680" s="54"/>
      <c r="AJ1680" s="53"/>
      <c r="AK1680" s="55">
        <f t="shared" si="117"/>
        <v>6</v>
      </c>
      <c r="AL1680" s="56"/>
    </row>
    <row r="1681" spans="1:38" ht="37.5" customHeight="1">
      <c r="A1681" s="22">
        <f>VLOOKUP(C1681,[1]業者一覧!_xlnm.Database,3,FALSE)</f>
        <v>0</v>
      </c>
      <c r="B1681" s="22">
        <f>VLOOKUP(C1681,[1]業者一覧!_xlnm.Database,11,FALSE)</f>
        <v>1</v>
      </c>
      <c r="C1681" s="23">
        <v>187518</v>
      </c>
      <c r="D1681" s="42" t="str">
        <f t="shared" si="119"/>
        <v>04101187518</v>
      </c>
      <c r="E1681" s="43" t="str">
        <f>VLOOKUP(C1681,[1]業者一覧!_xlnm.Database,2,FALSE)</f>
        <v>㈲山田運送</v>
      </c>
      <c r="F1681" s="44">
        <f>VLOOKUP(C1681,[1]業者一覧!_xlnm.Database,4,FALSE)</f>
        <v>42444</v>
      </c>
      <c r="G1681" s="45">
        <f t="shared" si="120"/>
        <v>44269</v>
      </c>
      <c r="H1681" s="46" t="str">
        <f>VLOOKUP(C1681,[1]業者一覧!_xlnm.Database,12,FALSE)</f>
        <v>木下 直樹</v>
      </c>
      <c r="I1681" s="46" t="str">
        <f>VLOOKUP(C1681,[1]業者一覧!_xlnm.Database,13,FALSE)</f>
        <v>ﾔﾏﾀﾞｳﾝｿｳ</v>
      </c>
      <c r="J1681" s="29" t="str">
        <f>VLOOKUP(C1681,[1]業者一覧!_xlnm.Database,16,FALSE)</f>
        <v>846-0041</v>
      </c>
      <c r="K1681" s="43" t="str">
        <f>VLOOKUP(C1681,[1]業者一覧!_xlnm.Database,17,FALSE)</f>
        <v>佐賀県多久市西多久町大字板屋6251</v>
      </c>
      <c r="L1681" s="47" t="str">
        <f>VLOOKUP(C1681,[1]業者一覧!_xlnm.Database,18,FALSE)</f>
        <v>0952-74-2039</v>
      </c>
      <c r="M1681" s="48" t="str">
        <f>VLOOKUP(C1681,[1]業者一覧!_xlnm.Database,19,FALSE)</f>
        <v>佐内</v>
      </c>
      <c r="N1681" s="49" t="s">
        <v>38</v>
      </c>
      <c r="O1681" s="50" t="s">
        <v>38</v>
      </c>
      <c r="P1681" s="50" t="s">
        <v>38</v>
      </c>
      <c r="Q1681" s="50"/>
      <c r="R1681" s="51"/>
      <c r="S1681" s="52" t="s">
        <v>40</v>
      </c>
      <c r="T1681" s="50" t="s">
        <v>38</v>
      </c>
      <c r="U1681" s="50" t="s">
        <v>40</v>
      </c>
      <c r="V1681" s="50" t="s">
        <v>38</v>
      </c>
      <c r="W1681" s="51"/>
      <c r="X1681" s="53"/>
      <c r="Y1681" s="52"/>
      <c r="Z1681" s="50" t="s">
        <v>40</v>
      </c>
      <c r="AA1681" s="50" t="s">
        <v>40</v>
      </c>
      <c r="AB1681" s="50"/>
      <c r="AC1681" s="51" t="s">
        <v>38</v>
      </c>
      <c r="AD1681" s="54"/>
      <c r="AE1681" s="50"/>
      <c r="AF1681" s="50"/>
      <c r="AG1681" s="51"/>
      <c r="AH1681" s="54" t="s">
        <v>38</v>
      </c>
      <c r="AI1681" s="54"/>
      <c r="AJ1681" s="53"/>
      <c r="AK1681" s="55">
        <f t="shared" si="117"/>
        <v>10</v>
      </c>
      <c r="AL1681" s="56"/>
    </row>
    <row r="1682" spans="1:38" ht="37.5" customHeight="1">
      <c r="A1682" s="22">
        <f>VLOOKUP(C1682,[1]業者一覧!_xlnm.Database,3,FALSE)</f>
        <v>0</v>
      </c>
      <c r="B1682" s="22">
        <f>VLOOKUP(C1682,[1]業者一覧!_xlnm.Database,11,FALSE)</f>
        <v>1</v>
      </c>
      <c r="C1682" s="23">
        <v>196164</v>
      </c>
      <c r="D1682" s="42" t="str">
        <f t="shared" si="119"/>
        <v>04101196164</v>
      </c>
      <c r="E1682" s="43" t="str">
        <f>VLOOKUP(C1682,[1]業者一覧!_xlnm.Database,2,FALSE)</f>
        <v>㈲山田組</v>
      </c>
      <c r="F1682" s="44">
        <f>VLOOKUP(C1682,[1]業者一覧!_xlnm.Database,4,FALSE)</f>
        <v>42943</v>
      </c>
      <c r="G1682" s="45">
        <f t="shared" si="120"/>
        <v>44768</v>
      </c>
      <c r="H1682" s="46" t="str">
        <f>VLOOKUP(C1682,[1]業者一覧!_xlnm.Database,12,FALSE)</f>
        <v>山田 廣信</v>
      </c>
      <c r="I1682" s="46" t="str">
        <f>VLOOKUP(C1682,[1]業者一覧!_xlnm.Database,13,FALSE)</f>
        <v>ﾔﾏﾀﾞｸﾞﾐ</v>
      </c>
      <c r="J1682" s="29" t="str">
        <f>VLOOKUP(C1682,[1]業者一覧!_xlnm.Database,16,FALSE)</f>
        <v>840-2222</v>
      </c>
      <c r="K1682" s="43" t="str">
        <f>VLOOKUP(C1682,[1]業者一覧!_xlnm.Database,17,FALSE)</f>
        <v>佐賀県佐賀市東与賀町大字田中580-1</v>
      </c>
      <c r="L1682" s="47" t="str">
        <f>VLOOKUP(C1682,[1]業者一覧!_xlnm.Database,18,FALSE)</f>
        <v>0952-45-2206</v>
      </c>
      <c r="M1682" s="48" t="str">
        <f>VLOOKUP(C1682,[1]業者一覧!_xlnm.Database,19,FALSE)</f>
        <v>佐内</v>
      </c>
      <c r="N1682" s="49" t="s">
        <v>38</v>
      </c>
      <c r="O1682" s="50"/>
      <c r="P1682" s="50" t="s">
        <v>38</v>
      </c>
      <c r="Q1682" s="50"/>
      <c r="R1682" s="51"/>
      <c r="S1682" s="52" t="s">
        <v>38</v>
      </c>
      <c r="T1682" s="50"/>
      <c r="U1682" s="50" t="s">
        <v>38</v>
      </c>
      <c r="V1682" s="50"/>
      <c r="W1682" s="51"/>
      <c r="X1682" s="53"/>
      <c r="Y1682" s="52"/>
      <c r="Z1682" s="50" t="s">
        <v>38</v>
      </c>
      <c r="AA1682" s="50" t="s">
        <v>38</v>
      </c>
      <c r="AB1682" s="50"/>
      <c r="AC1682" s="51" t="s">
        <v>38</v>
      </c>
      <c r="AD1682" s="54"/>
      <c r="AE1682" s="50"/>
      <c r="AF1682" s="50"/>
      <c r="AG1682" s="51"/>
      <c r="AH1682" s="54"/>
      <c r="AI1682" s="54"/>
      <c r="AJ1682" s="53"/>
      <c r="AK1682" s="55">
        <f t="shared" si="117"/>
        <v>7</v>
      </c>
      <c r="AL1682" s="56"/>
    </row>
    <row r="1683" spans="1:38" ht="37.5" customHeight="1">
      <c r="A1683" s="22">
        <f>VLOOKUP(C1683,[1]業者一覧!_xlnm.Database,3,FALSE)</f>
        <v>0</v>
      </c>
      <c r="B1683" s="22">
        <f>VLOOKUP(C1683,[1]業者一覧!_xlnm.Database,11,FALSE)</f>
        <v>1</v>
      </c>
      <c r="C1683" s="23">
        <v>204604</v>
      </c>
      <c r="D1683" s="42" t="str">
        <f t="shared" si="119"/>
        <v>04101204604</v>
      </c>
      <c r="E1683" s="43" t="str">
        <f>VLOOKUP(C1683,[1]業者一覧!_xlnm.Database,2,FALSE)</f>
        <v>㈲山田建設</v>
      </c>
      <c r="F1683" s="44">
        <f>VLOOKUP(C1683,[1]業者一覧!_xlnm.Database,4,FALSE)</f>
        <v>43445</v>
      </c>
      <c r="G1683" s="45">
        <f t="shared" si="120"/>
        <v>45270</v>
      </c>
      <c r="H1683" s="46" t="str">
        <f>VLOOKUP(C1683,[1]業者一覧!_xlnm.Database,12,FALSE)</f>
        <v>山田 康始</v>
      </c>
      <c r="I1683" s="46" t="str">
        <f>VLOOKUP(C1683,[1]業者一覧!_xlnm.Database,13,FALSE)</f>
        <v>ﾔﾏﾀﾞｹﾝｾﾂ</v>
      </c>
      <c r="J1683" s="29" t="str">
        <f>VLOOKUP(C1683,[1]業者一覧!_xlnm.Database,16,FALSE)</f>
        <v>840-2222</v>
      </c>
      <c r="K1683" s="43" t="str">
        <f>VLOOKUP(C1683,[1]業者一覧!_xlnm.Database,17,FALSE)</f>
        <v>佐賀県佐賀市東与賀町大字田中1468-4</v>
      </c>
      <c r="L1683" s="47" t="str">
        <f>VLOOKUP(C1683,[1]業者一覧!_xlnm.Database,18,FALSE)</f>
        <v>0952-45-1028</v>
      </c>
      <c r="M1683" s="48" t="str">
        <f>VLOOKUP(C1683,[1]業者一覧!_xlnm.Database,19,FALSE)</f>
        <v>佐内</v>
      </c>
      <c r="N1683" s="49"/>
      <c r="O1683" s="50"/>
      <c r="P1683" s="50"/>
      <c r="Q1683" s="50"/>
      <c r="R1683" s="51"/>
      <c r="S1683" s="52" t="s">
        <v>38</v>
      </c>
      <c r="T1683" s="50" t="s">
        <v>40</v>
      </c>
      <c r="U1683" s="50" t="s">
        <v>40</v>
      </c>
      <c r="V1683" s="50" t="s">
        <v>40</v>
      </c>
      <c r="W1683" s="51"/>
      <c r="X1683" s="53"/>
      <c r="Y1683" s="52"/>
      <c r="Z1683" s="50" t="s">
        <v>38</v>
      </c>
      <c r="AA1683" s="50" t="s">
        <v>38</v>
      </c>
      <c r="AB1683" s="50"/>
      <c r="AC1683" s="51" t="s">
        <v>38</v>
      </c>
      <c r="AD1683" s="54"/>
      <c r="AE1683" s="50"/>
      <c r="AF1683" s="50"/>
      <c r="AG1683" s="51"/>
      <c r="AH1683" s="54"/>
      <c r="AI1683" s="54"/>
      <c r="AJ1683" s="53"/>
      <c r="AK1683" s="55">
        <f t="shared" si="117"/>
        <v>7</v>
      </c>
      <c r="AL1683" s="56"/>
    </row>
    <row r="1684" spans="1:38" ht="37.5" customHeight="1">
      <c r="A1684" s="22">
        <f>VLOOKUP(C1684,[1]業者一覧!_xlnm.Database,3,FALSE)</f>
        <v>0</v>
      </c>
      <c r="B1684" s="22">
        <f>VLOOKUP(C1684,[1]業者一覧!_xlnm.Database,11,FALSE)</f>
        <v>3</v>
      </c>
      <c r="C1684" s="23">
        <v>131292</v>
      </c>
      <c r="D1684" s="42" t="str">
        <f t="shared" si="119"/>
        <v>04103131292</v>
      </c>
      <c r="E1684" s="43" t="str">
        <f>VLOOKUP(C1684,[1]業者一覧!_xlnm.Database,2,FALSE)</f>
        <v>㈱大和</v>
      </c>
      <c r="F1684" s="44">
        <f>VLOOKUP(C1684,[1]業者一覧!_xlnm.Database,4,FALSE)</f>
        <v>42953</v>
      </c>
      <c r="G1684" s="45">
        <f t="shared" si="120"/>
        <v>44778</v>
      </c>
      <c r="H1684" s="46" t="str">
        <f>VLOOKUP(C1684,[1]業者一覧!_xlnm.Database,12,FALSE)</f>
        <v>伊藤 秀昭</v>
      </c>
      <c r="I1684" s="46" t="str">
        <f>VLOOKUP(C1684,[1]業者一覧!_xlnm.Database,13,FALSE)</f>
        <v>ﾔﾏﾄ</v>
      </c>
      <c r="J1684" s="29">
        <f>VLOOKUP(C1684,[1]業者一覧!_xlnm.Database,16,FALSE)</f>
        <v>8790123</v>
      </c>
      <c r="K1684" s="43" t="str">
        <f>VLOOKUP(C1684,[1]業者一覧!_xlnm.Database,17,FALSE)</f>
        <v>大分県中津市大字田尻2503-2</v>
      </c>
      <c r="L1684" s="47" t="str">
        <f>VLOOKUP(C1684,[1]業者一覧!_xlnm.Database,18,FALSE)</f>
        <v>0979-33-7177</v>
      </c>
      <c r="M1684" s="48" t="str">
        <f>VLOOKUP(C1684,[1]業者一覧!_xlnm.Database,19,FALSE)</f>
        <v>鳥外</v>
      </c>
      <c r="N1684" s="49" t="s">
        <v>38</v>
      </c>
      <c r="O1684" s="50" t="s">
        <v>38</v>
      </c>
      <c r="P1684" s="50" t="s">
        <v>38</v>
      </c>
      <c r="Q1684" s="50" t="s">
        <v>38</v>
      </c>
      <c r="R1684" s="121" t="s">
        <v>38</v>
      </c>
      <c r="S1684" s="52" t="s">
        <v>38</v>
      </c>
      <c r="T1684" s="50" t="s">
        <v>38</v>
      </c>
      <c r="U1684" s="54" t="s">
        <v>38</v>
      </c>
      <c r="V1684" s="50" t="s">
        <v>38</v>
      </c>
      <c r="W1684" s="51" t="s">
        <v>38</v>
      </c>
      <c r="X1684" s="53"/>
      <c r="Y1684" s="52" t="s">
        <v>38</v>
      </c>
      <c r="Z1684" s="50" t="s">
        <v>38</v>
      </c>
      <c r="AA1684" s="50" t="s">
        <v>38</v>
      </c>
      <c r="AB1684" s="50" t="s">
        <v>38</v>
      </c>
      <c r="AC1684" s="51" t="s">
        <v>38</v>
      </c>
      <c r="AD1684" s="54"/>
      <c r="AE1684" s="50"/>
      <c r="AF1684" s="50" t="s">
        <v>38</v>
      </c>
      <c r="AG1684" s="51" t="s">
        <v>38</v>
      </c>
      <c r="AH1684" s="54" t="s">
        <v>38</v>
      </c>
      <c r="AI1684" s="54" t="s">
        <v>42</v>
      </c>
      <c r="AJ1684" s="53" t="s">
        <v>42</v>
      </c>
      <c r="AK1684" s="55">
        <f t="shared" si="117"/>
        <v>17</v>
      </c>
      <c r="AL1684" s="56"/>
    </row>
    <row r="1685" spans="1:38" ht="37.5" customHeight="1">
      <c r="A1685" s="22">
        <f>VLOOKUP(C1685,[1]業者一覧!_xlnm.Database,3,FALSE)</f>
        <v>0</v>
      </c>
      <c r="B1685" s="22">
        <f>VLOOKUP(C1685,[1]業者一覧!_xlnm.Database,11,FALSE)</f>
        <v>1</v>
      </c>
      <c r="C1685" s="23">
        <v>148367</v>
      </c>
      <c r="D1685" s="24" t="str">
        <f t="shared" si="119"/>
        <v>04101148367</v>
      </c>
      <c r="E1685" s="25" t="str">
        <f>VLOOKUP(C1685,[1]業者一覧!_xlnm.Database,2,FALSE)</f>
        <v>ヤマトカンキョウ㈱</v>
      </c>
      <c r="F1685" s="26">
        <f>VLOOKUP(C1685,[1]業者一覧!_xlnm.Database,4,FALSE)</f>
        <v>43570</v>
      </c>
      <c r="G1685" s="27">
        <f t="shared" si="120"/>
        <v>45396</v>
      </c>
      <c r="H1685" s="28" t="str">
        <f>VLOOKUP(C1685,[1]業者一覧!_xlnm.Database,12,FALSE)</f>
        <v>牧瀬 正和</v>
      </c>
      <c r="I1685" s="28" t="str">
        <f>VLOOKUP(C1685,[1]業者一覧!_xlnm.Database,13,FALSE)</f>
        <v>ﾔﾏﾄｶﾝｷｮｳ</v>
      </c>
      <c r="J1685" s="29">
        <f>VLOOKUP(C1685,[1]業者一覧!_xlnm.Database,16,FALSE)</f>
        <v>8400201</v>
      </c>
      <c r="K1685" s="25" t="str">
        <f>VLOOKUP(C1685,[1]業者一覧!_xlnm.Database,17,FALSE)</f>
        <v>佐賀県佐賀市大和町大字尼寺926</v>
      </c>
      <c r="L1685" s="30" t="str">
        <f>VLOOKUP(C1685,[1]業者一覧!_xlnm.Database,18,FALSE)</f>
        <v>0952-62-0059</v>
      </c>
      <c r="M1685" s="31" t="str">
        <f>VLOOKUP(C1685,[1]業者一覧!_xlnm.Database,19,FALSE)</f>
        <v>佐内</v>
      </c>
      <c r="N1685" s="32"/>
      <c r="O1685" s="33" t="s">
        <v>40</v>
      </c>
      <c r="P1685" s="33" t="s">
        <v>40</v>
      </c>
      <c r="Q1685" s="33" t="s">
        <v>38</v>
      </c>
      <c r="R1685" s="34" t="s">
        <v>38</v>
      </c>
      <c r="S1685" s="35" t="s">
        <v>40</v>
      </c>
      <c r="T1685" s="33" t="s">
        <v>40</v>
      </c>
      <c r="U1685" s="33" t="s">
        <v>40</v>
      </c>
      <c r="V1685" s="33" t="s">
        <v>40</v>
      </c>
      <c r="W1685" s="34" t="s">
        <v>40</v>
      </c>
      <c r="X1685" s="41"/>
      <c r="Y1685" s="35" t="s">
        <v>40</v>
      </c>
      <c r="Z1685" s="33" t="s">
        <v>40</v>
      </c>
      <c r="AA1685" s="33" t="s">
        <v>40</v>
      </c>
      <c r="AB1685" s="33"/>
      <c r="AC1685" s="34" t="s">
        <v>40</v>
      </c>
      <c r="AD1685" s="38" t="s">
        <v>38</v>
      </c>
      <c r="AE1685" s="33"/>
      <c r="AF1685" s="33"/>
      <c r="AG1685" s="34"/>
      <c r="AH1685" s="38"/>
      <c r="AI1685" s="38" t="s">
        <v>42</v>
      </c>
      <c r="AJ1685" s="41"/>
      <c r="AK1685" s="39">
        <f t="shared" ref="AK1685:AK1748" si="121">COUNTA(N1685:AG1685)</f>
        <v>14</v>
      </c>
      <c r="AL1685" s="40"/>
    </row>
    <row r="1686" spans="1:38" ht="37.5" customHeight="1">
      <c r="A1686" s="22">
        <f>VLOOKUP(C1686,[1]業者一覧!_xlnm.Database,3,FALSE)</f>
        <v>0</v>
      </c>
      <c r="B1686" s="22">
        <f>VLOOKUP(C1686,[1]業者一覧!_xlnm.Database,11,FALSE)</f>
        <v>5</v>
      </c>
      <c r="C1686" s="23">
        <v>179609</v>
      </c>
      <c r="D1686" s="42" t="str">
        <f t="shared" si="119"/>
        <v>04105179609</v>
      </c>
      <c r="E1686" s="43" t="str">
        <f>VLOOKUP(C1686,[1]業者一覧!_xlnm.Database,2,FALSE)</f>
        <v>㈱大和興業</v>
      </c>
      <c r="F1686" s="44">
        <f>VLOOKUP(C1686,[1]業者一覧!_xlnm.Database,4,FALSE)</f>
        <v>41950</v>
      </c>
      <c r="G1686" s="45">
        <f t="shared" si="120"/>
        <v>43775</v>
      </c>
      <c r="H1686" s="46" t="str">
        <f>VLOOKUP(C1686,[1]業者一覧!_xlnm.Database,12,FALSE)</f>
        <v>久保 明</v>
      </c>
      <c r="I1686" s="46" t="str">
        <f>VLOOKUP(C1686,[1]業者一覧!_xlnm.Database,13,FALSE)</f>
        <v>ﾔﾏﾄｺｳｷﾞｮｳ</v>
      </c>
      <c r="J1686" s="29" t="str">
        <f>VLOOKUP(C1686,[1]業者一覧!_xlnm.Database,16,FALSE)</f>
        <v>849-3202</v>
      </c>
      <c r="K1686" s="43" t="str">
        <f>VLOOKUP(C1686,[1]業者一覧!_xlnm.Database,17,FALSE)</f>
        <v>佐賀県唐津市相知町平山下518-1</v>
      </c>
      <c r="L1686" s="47" t="str">
        <f>VLOOKUP(C1686,[1]業者一覧!_xlnm.Database,18,FALSE)</f>
        <v>0955-62-5018</v>
      </c>
      <c r="M1686" s="48" t="str">
        <f>VLOOKUP(C1686,[1]業者一覧!_xlnm.Database,19,FALSE)</f>
        <v>唐内</v>
      </c>
      <c r="N1686" s="49"/>
      <c r="O1686" s="50"/>
      <c r="P1686" s="50"/>
      <c r="Q1686" s="50"/>
      <c r="R1686" s="51"/>
      <c r="S1686" s="52" t="s">
        <v>38</v>
      </c>
      <c r="T1686" s="50" t="s">
        <v>38</v>
      </c>
      <c r="U1686" s="50" t="s">
        <v>38</v>
      </c>
      <c r="V1686" s="50"/>
      <c r="W1686" s="51"/>
      <c r="X1686" s="53"/>
      <c r="Y1686" s="52" t="s">
        <v>38</v>
      </c>
      <c r="Z1686" s="50" t="s">
        <v>38</v>
      </c>
      <c r="AA1686" s="50" t="s">
        <v>38</v>
      </c>
      <c r="AB1686" s="50"/>
      <c r="AC1686" s="51" t="s">
        <v>38</v>
      </c>
      <c r="AD1686" s="54"/>
      <c r="AE1686" s="50"/>
      <c r="AF1686" s="50"/>
      <c r="AG1686" s="51"/>
      <c r="AH1686" s="54"/>
      <c r="AI1686" s="54"/>
      <c r="AJ1686" s="53"/>
      <c r="AK1686" s="55">
        <f t="shared" si="121"/>
        <v>7</v>
      </c>
      <c r="AL1686" s="56"/>
    </row>
    <row r="1687" spans="1:38" ht="37.5" customHeight="1">
      <c r="A1687" s="22">
        <f>VLOOKUP(C1687,[1]業者一覧!_xlnm.Database,3,FALSE)</f>
        <v>0</v>
      </c>
      <c r="B1687" s="22">
        <f>VLOOKUP(C1687,[1]業者一覧!_xlnm.Database,11,FALSE)</f>
        <v>3</v>
      </c>
      <c r="C1687" s="23">
        <v>136707</v>
      </c>
      <c r="D1687" s="42" t="str">
        <f t="shared" si="119"/>
        <v>04103136707</v>
      </c>
      <c r="E1687" s="43" t="str">
        <f>VLOOKUP(C1687,[1]業者一覧!_xlnm.Database,2,FALSE)</f>
        <v>ヤマトホームコンビニエンス㈱</v>
      </c>
      <c r="F1687" s="44">
        <f>VLOOKUP(C1687,[1]業者一覧!_xlnm.Database,4,FALSE)</f>
        <v>43013</v>
      </c>
      <c r="G1687" s="45">
        <f t="shared" si="120"/>
        <v>44838</v>
      </c>
      <c r="H1687" s="46" t="str">
        <f>VLOOKUP(C1687,[1]業者一覧!_xlnm.Database,12,FALSE)</f>
        <v>和田　誠</v>
      </c>
      <c r="I1687" s="46" t="str">
        <f>VLOOKUP(C1687,[1]業者一覧!_xlnm.Database,13,FALSE)</f>
        <v>ﾔﾏﾄﾎｰﾑｺﾝﾋﾞﾆｴﾝｽ</v>
      </c>
      <c r="J1687" s="29">
        <f>VLOOKUP(C1687,[1]業者一覧!_xlnm.Database,16,FALSE)</f>
        <v>8400008</v>
      </c>
      <c r="K1687" s="43" t="str">
        <f>VLOOKUP(C1687,[1]業者一覧!_xlnm.Database,17,FALSE)</f>
        <v>佐賀県佐賀市鍋島3-119-2</v>
      </c>
      <c r="L1687" s="47" t="str">
        <f>VLOOKUP(C1687,[1]業者一覧!_xlnm.Database,18,FALSE)</f>
        <v>0952-36-7110</v>
      </c>
      <c r="M1687" s="48" t="str">
        <f>VLOOKUP(C1687,[1]業者一覧!_xlnm.Database,19,FALSE)</f>
        <v>鳥外</v>
      </c>
      <c r="N1687" s="54"/>
      <c r="O1687" s="50"/>
      <c r="P1687" s="50"/>
      <c r="Q1687" s="50"/>
      <c r="R1687" s="51"/>
      <c r="S1687" s="52" t="s">
        <v>38</v>
      </c>
      <c r="T1687" s="50"/>
      <c r="U1687" s="50"/>
      <c r="V1687" s="50"/>
      <c r="W1687" s="51"/>
      <c r="X1687" s="53"/>
      <c r="Y1687" s="52"/>
      <c r="Z1687" s="50" t="s">
        <v>38</v>
      </c>
      <c r="AA1687" s="50" t="s">
        <v>38</v>
      </c>
      <c r="AB1687" s="50"/>
      <c r="AC1687" s="51"/>
      <c r="AD1687" s="54"/>
      <c r="AE1687" s="50"/>
      <c r="AF1687" s="50"/>
      <c r="AG1687" s="51"/>
      <c r="AH1687" s="54"/>
      <c r="AI1687" s="54"/>
      <c r="AJ1687" s="53"/>
      <c r="AK1687" s="55">
        <f t="shared" si="121"/>
        <v>3</v>
      </c>
      <c r="AL1687" s="56"/>
    </row>
    <row r="1688" spans="1:38" ht="37.5" customHeight="1">
      <c r="A1688" s="22">
        <f>VLOOKUP(C1688,[1]業者一覧!_xlnm.Database,3,FALSE)</f>
        <v>0</v>
      </c>
      <c r="B1688" s="22">
        <f>VLOOKUP(C1688,[1]業者一覧!_xlnm.Database,11,FALSE)</f>
        <v>6</v>
      </c>
      <c r="C1688" s="23">
        <v>200845</v>
      </c>
      <c r="D1688" s="42" t="str">
        <f t="shared" si="119"/>
        <v>04106200845</v>
      </c>
      <c r="E1688" s="43" t="str">
        <f>VLOOKUP(C1688,[1]業者一覧!_xlnm.Database,2,FALSE)</f>
        <v>㈱山中建設</v>
      </c>
      <c r="F1688" s="44">
        <f>VLOOKUP(C1688,[1]業者一覧!_xlnm.Database,4,FALSE)</f>
        <v>43186</v>
      </c>
      <c r="G1688" s="45">
        <f t="shared" si="120"/>
        <v>45011</v>
      </c>
      <c r="H1688" s="46" t="str">
        <f>VLOOKUP(C1688,[1]業者一覧!_xlnm.Database,12,FALSE)</f>
        <v>山中 敏</v>
      </c>
      <c r="I1688" s="46" t="str">
        <f>VLOOKUP(C1688,[1]業者一覧!_xlnm.Database,13,FALSE)</f>
        <v>ﾔﾏﾅｶｹﾝｾﾂ</v>
      </c>
      <c r="J1688" s="29" t="str">
        <f>VLOOKUP(C1688,[1]業者一覧!_xlnm.Database,16,FALSE)</f>
        <v>849-4165</v>
      </c>
      <c r="K1688" s="43" t="str">
        <f>VLOOKUP(C1688,[1]業者一覧!_xlnm.Database,17,FALSE)</f>
        <v>佐賀県西松浦郡有田町黒川丙678</v>
      </c>
      <c r="L1688" s="47" t="str">
        <f>VLOOKUP(C1688,[1]業者一覧!_xlnm.Database,18,FALSE)</f>
        <v>0955-46-3013</v>
      </c>
      <c r="M1688" s="48" t="str">
        <f>VLOOKUP(C1688,[1]業者一覧!_xlnm.Database,19,FALSE)</f>
        <v>伊内</v>
      </c>
      <c r="N1688" s="49"/>
      <c r="O1688" s="50"/>
      <c r="P1688" s="50"/>
      <c r="Q1688" s="50"/>
      <c r="R1688" s="51"/>
      <c r="S1688" s="52" t="s">
        <v>38</v>
      </c>
      <c r="T1688" s="50" t="s">
        <v>38</v>
      </c>
      <c r="U1688" s="50" t="s">
        <v>38</v>
      </c>
      <c r="V1688" s="50" t="s">
        <v>38</v>
      </c>
      <c r="W1688" s="51"/>
      <c r="X1688" s="53"/>
      <c r="Y1688" s="52" t="s">
        <v>38</v>
      </c>
      <c r="Z1688" s="50" t="s">
        <v>38</v>
      </c>
      <c r="AA1688" s="50" t="s">
        <v>38</v>
      </c>
      <c r="AB1688" s="50"/>
      <c r="AC1688" s="51" t="s">
        <v>38</v>
      </c>
      <c r="AD1688" s="54"/>
      <c r="AE1688" s="50"/>
      <c r="AF1688" s="50"/>
      <c r="AG1688" s="51"/>
      <c r="AH1688" s="54" t="s">
        <v>38</v>
      </c>
      <c r="AI1688" s="54"/>
      <c r="AJ1688" s="53"/>
      <c r="AK1688" s="55">
        <f t="shared" si="121"/>
        <v>8</v>
      </c>
      <c r="AL1688" s="56"/>
    </row>
    <row r="1689" spans="1:38" ht="37.5" customHeight="1">
      <c r="A1689" s="22">
        <f>VLOOKUP(C1689,[1]業者一覧!_xlnm.Database,3,FALSE)</f>
        <v>0</v>
      </c>
      <c r="B1689" s="22">
        <f>VLOOKUP(C1689,[1]業者一覧!_xlnm.Database,11,FALSE)</f>
        <v>1</v>
      </c>
      <c r="C1689" s="23">
        <v>200287</v>
      </c>
      <c r="D1689" s="24" t="str">
        <f t="shared" si="119"/>
        <v>04101200287</v>
      </c>
      <c r="E1689" s="25" t="str">
        <f>VLOOKUP(C1689,[1]業者一覧!_xlnm.Database,2,FALSE)</f>
        <v>ヤマヒロ工業㈱</v>
      </c>
      <c r="F1689" s="26">
        <f>VLOOKUP(C1689,[1]業者一覧!_xlnm.Database,4,FALSE)</f>
        <v>43168</v>
      </c>
      <c r="G1689" s="27">
        <f t="shared" si="120"/>
        <v>44993</v>
      </c>
      <c r="H1689" s="28" t="str">
        <f>VLOOKUP(C1689,[1]業者一覧!_xlnm.Database,12,FALSE)</f>
        <v>山口 寛彰</v>
      </c>
      <c r="I1689" s="28" t="str">
        <f>VLOOKUP(C1689,[1]業者一覧!_xlnm.Database,13,FALSE)</f>
        <v>ﾔﾏﾋﾛｺｳｷﾞｮｳ</v>
      </c>
      <c r="J1689" s="29" t="str">
        <f>VLOOKUP(C1689,[1]業者一覧!_xlnm.Database,16,FALSE)</f>
        <v>845-0012</v>
      </c>
      <c r="K1689" s="25" t="str">
        <f>VLOOKUP(C1689,[1]業者一覧!_xlnm.Database,17,FALSE)</f>
        <v>佐賀県小城市小城町池上366</v>
      </c>
      <c r="L1689" s="30" t="str">
        <f>VLOOKUP(C1689,[1]業者一覧!_xlnm.Database,18,FALSE)</f>
        <v>0952-37-9428</v>
      </c>
      <c r="M1689" s="31" t="str">
        <f>VLOOKUP(C1689,[1]業者一覧!_xlnm.Database,19,FALSE)</f>
        <v>佐内</v>
      </c>
      <c r="N1689" s="32"/>
      <c r="O1689" s="33"/>
      <c r="P1689" s="33"/>
      <c r="Q1689" s="33"/>
      <c r="R1689" s="34"/>
      <c r="S1689" s="35" t="s">
        <v>38</v>
      </c>
      <c r="T1689" s="33" t="s">
        <v>38</v>
      </c>
      <c r="U1689" s="33" t="s">
        <v>38</v>
      </c>
      <c r="V1689" s="33" t="s">
        <v>38</v>
      </c>
      <c r="W1689" s="34"/>
      <c r="X1689" s="41"/>
      <c r="Y1689" s="35" t="s">
        <v>38</v>
      </c>
      <c r="Z1689" s="33" t="s">
        <v>38</v>
      </c>
      <c r="AA1689" s="33" t="s">
        <v>38</v>
      </c>
      <c r="AB1689" s="33"/>
      <c r="AC1689" s="34" t="s">
        <v>38</v>
      </c>
      <c r="AD1689" s="38"/>
      <c r="AE1689" s="33"/>
      <c r="AF1689" s="33"/>
      <c r="AG1689" s="34"/>
      <c r="AH1689" s="38" t="s">
        <v>38</v>
      </c>
      <c r="AI1689" s="38" t="s">
        <v>38</v>
      </c>
      <c r="AJ1689" s="41"/>
      <c r="AK1689" s="39">
        <f t="shared" si="121"/>
        <v>8</v>
      </c>
      <c r="AL1689" s="40"/>
    </row>
    <row r="1690" spans="1:38" ht="37.5" customHeight="1">
      <c r="A1690" s="22">
        <f>VLOOKUP(C1690,[1]業者一覧!_xlnm.Database,3,FALSE)</f>
        <v>0</v>
      </c>
      <c r="B1690" s="22">
        <f>VLOOKUP(C1690,[1]業者一覧!_xlnm.Database,11,FALSE)</f>
        <v>6</v>
      </c>
      <c r="C1690" s="23">
        <v>30288</v>
      </c>
      <c r="D1690" s="42" t="str">
        <f t="shared" si="119"/>
        <v>04106030288</v>
      </c>
      <c r="E1690" s="43" t="str">
        <f>VLOOKUP(C1690,[1]業者一覧!_xlnm.Database,2,FALSE)</f>
        <v>㈱ヤマブル</v>
      </c>
      <c r="F1690" s="44">
        <f>VLOOKUP(C1690,[1]業者一覧!_xlnm.Database,4,FALSE)</f>
        <v>42990</v>
      </c>
      <c r="G1690" s="45">
        <f t="shared" si="120"/>
        <v>44815</v>
      </c>
      <c r="H1690" s="46" t="str">
        <f>VLOOKUP(C1690,[1]業者一覧!_xlnm.Database,12,FALSE)</f>
        <v>山口 二朗</v>
      </c>
      <c r="I1690" s="46" t="str">
        <f>VLOOKUP(C1690,[1]業者一覧!_xlnm.Database,13,FALSE)</f>
        <v>ﾔﾏﾌﾞﾙ</v>
      </c>
      <c r="J1690" s="29">
        <f>VLOOKUP(C1690,[1]業者一覧!_xlnm.Database,16,FALSE)</f>
        <v>8593701</v>
      </c>
      <c r="K1690" s="43" t="str">
        <f>VLOOKUP(C1690,[1]業者一覧!_xlnm.Database,17,FALSE)</f>
        <v>長崎県東彼杵郡波佐見町折敷瀬郷1431-1</v>
      </c>
      <c r="L1690" s="47" t="str">
        <f>VLOOKUP(C1690,[1]業者一覧!_xlnm.Database,18,FALSE)</f>
        <v>0956-85-3229</v>
      </c>
      <c r="M1690" s="48" t="str">
        <f>VLOOKUP(C1690,[1]業者一覧!_xlnm.Database,19,FALSE)</f>
        <v>伊外</v>
      </c>
      <c r="N1690" s="49"/>
      <c r="O1690" s="50"/>
      <c r="P1690" s="50"/>
      <c r="Q1690" s="50"/>
      <c r="R1690" s="51"/>
      <c r="S1690" s="52"/>
      <c r="T1690" s="50"/>
      <c r="U1690" s="50" t="s">
        <v>38</v>
      </c>
      <c r="V1690" s="50"/>
      <c r="W1690" s="51"/>
      <c r="X1690" s="53"/>
      <c r="Y1690" s="52"/>
      <c r="Z1690" s="50" t="s">
        <v>38</v>
      </c>
      <c r="AA1690" s="50"/>
      <c r="AB1690" s="50"/>
      <c r="AC1690" s="51" t="s">
        <v>38</v>
      </c>
      <c r="AD1690" s="54"/>
      <c r="AE1690" s="50"/>
      <c r="AF1690" s="50"/>
      <c r="AG1690" s="51"/>
      <c r="AH1690" s="54" t="s">
        <v>38</v>
      </c>
      <c r="AI1690" s="54"/>
      <c r="AJ1690" s="53"/>
      <c r="AK1690" s="55">
        <f t="shared" si="121"/>
        <v>3</v>
      </c>
      <c r="AL1690" s="56"/>
    </row>
    <row r="1691" spans="1:38" ht="37.5" customHeight="1">
      <c r="A1691" s="22">
        <f>VLOOKUP(C1691,[1]業者一覧!_xlnm.Database,3,FALSE)</f>
        <v>0</v>
      </c>
      <c r="B1691" s="22">
        <f>VLOOKUP(C1691,[1]業者一覧!_xlnm.Database,11,FALSE)</f>
        <v>1</v>
      </c>
      <c r="C1691" s="23">
        <v>205654</v>
      </c>
      <c r="D1691" s="24" t="str">
        <f t="shared" si="119"/>
        <v>04101205654</v>
      </c>
      <c r="E1691" s="25" t="str">
        <f>VLOOKUP(C1691,[1]業者一覧!_xlnm.Database,2,FALSE)</f>
        <v>㈲山政建設</v>
      </c>
      <c r="F1691" s="26">
        <f>VLOOKUP(C1691,[1]業者一覧!_xlnm.Database,4,FALSE)</f>
        <v>43487</v>
      </c>
      <c r="G1691" s="27">
        <f t="shared" si="120"/>
        <v>45312</v>
      </c>
      <c r="H1691" s="28" t="str">
        <f>VLOOKUP(C1691,[1]業者一覧!_xlnm.Database,12,FALSE)</f>
        <v>山口 政行</v>
      </c>
      <c r="I1691" s="28" t="str">
        <f>VLOOKUP(C1691,[1]業者一覧!_xlnm.Database,13,FALSE)</f>
        <v>ﾔﾏﾏｻｹﾝｾﾂ</v>
      </c>
      <c r="J1691" s="29" t="str">
        <f>VLOOKUP(C1691,[1]業者一覧!_xlnm.Database,16,FALSE)</f>
        <v>840-0015</v>
      </c>
      <c r="K1691" s="25" t="str">
        <f>VLOOKUP(C1691,[1]業者一覧!_xlnm.Database,17,FALSE)</f>
        <v>佐賀県佐賀市木原1-19-1</v>
      </c>
      <c r="L1691" s="30" t="str">
        <f>VLOOKUP(C1691,[1]業者一覧!_xlnm.Database,18,FALSE)</f>
        <v>0952-25-1125</v>
      </c>
      <c r="M1691" s="31" t="str">
        <f>VLOOKUP(C1691,[1]業者一覧!_xlnm.Database,19,FALSE)</f>
        <v>佐内</v>
      </c>
      <c r="N1691" s="32"/>
      <c r="O1691" s="33"/>
      <c r="P1691" s="33"/>
      <c r="Q1691" s="33"/>
      <c r="R1691" s="34"/>
      <c r="S1691" s="35"/>
      <c r="T1691" s="33"/>
      <c r="U1691" s="33"/>
      <c r="V1691" s="33"/>
      <c r="W1691" s="34"/>
      <c r="X1691" s="41"/>
      <c r="Y1691" s="35"/>
      <c r="Z1691" s="33"/>
      <c r="AA1691" s="33"/>
      <c r="AB1691" s="33"/>
      <c r="AC1691" s="34" t="s">
        <v>38</v>
      </c>
      <c r="AD1691" s="38"/>
      <c r="AE1691" s="33"/>
      <c r="AF1691" s="33"/>
      <c r="AG1691" s="34"/>
      <c r="AH1691" s="38"/>
      <c r="AI1691" s="38"/>
      <c r="AJ1691" s="41"/>
      <c r="AK1691" s="39">
        <f t="shared" si="121"/>
        <v>1</v>
      </c>
      <c r="AL1691" s="40"/>
    </row>
    <row r="1692" spans="1:38" ht="37.5" customHeight="1">
      <c r="A1692" s="22">
        <f>VLOOKUP(C1692,[1]業者一覧!_xlnm.Database,3,FALSE)</f>
        <v>0</v>
      </c>
      <c r="B1692" s="22">
        <f>VLOOKUP(C1692,[1]業者一覧!_xlnm.Database,11,FALSE)</f>
        <v>1</v>
      </c>
      <c r="C1692" s="23">
        <v>181582</v>
      </c>
      <c r="D1692" s="42" t="str">
        <f t="shared" si="119"/>
        <v>04101181582</v>
      </c>
      <c r="E1692" s="43" t="str">
        <f>VLOOKUP(C1692,[1]業者一覧!_xlnm.Database,2,FALSE)</f>
        <v>㈱ＲＯＵＮＤ　ＰＬＡＮ</v>
      </c>
      <c r="F1692" s="44">
        <f>VLOOKUP(C1692,[1]業者一覧!_xlnm.Database,4,FALSE)</f>
        <v>42153</v>
      </c>
      <c r="G1692" s="45">
        <f t="shared" si="120"/>
        <v>43979</v>
      </c>
      <c r="H1692" s="46" t="str">
        <f>VLOOKUP(C1692,[1]業者一覧!_xlnm.Database,12,FALSE)</f>
        <v>山村 信治</v>
      </c>
      <c r="I1692" s="46" t="str">
        <f>VLOOKUP(C1692,[1]業者一覧!_xlnm.Database,13,FALSE)</f>
        <v>ﾔﾏﾑﾗｼﾝｼﾞ</v>
      </c>
      <c r="J1692" s="29" t="str">
        <f>VLOOKUP(C1692,[1]業者一覧!_xlnm.Database,16,FALSE)</f>
        <v>803-0279</v>
      </c>
      <c r="K1692" s="43" t="str">
        <f>VLOOKUP(C1692,[1]業者一覧!_xlnm.Database,17,FALSE)</f>
        <v>福岡県北九州市小倉南区徳吉南4-5-20</v>
      </c>
      <c r="L1692" s="47" t="str">
        <f>VLOOKUP(C1692,[1]業者一覧!_xlnm.Database,18,FALSE)</f>
        <v>093-452-3777</v>
      </c>
      <c r="M1692" s="48" t="str">
        <f>VLOOKUP(C1692,[1]業者一覧!_xlnm.Database,19,FALSE)</f>
        <v>佐外</v>
      </c>
      <c r="N1692" s="49"/>
      <c r="O1692" s="50"/>
      <c r="P1692" s="50"/>
      <c r="Q1692" s="50"/>
      <c r="R1692" s="51"/>
      <c r="S1692" s="52" t="s">
        <v>38</v>
      </c>
      <c r="T1692" s="33"/>
      <c r="U1692" s="33"/>
      <c r="V1692" s="33"/>
      <c r="W1692" s="51"/>
      <c r="X1692" s="53"/>
      <c r="Y1692" s="52"/>
      <c r="Z1692" s="50" t="s">
        <v>38</v>
      </c>
      <c r="AA1692" s="50" t="s">
        <v>38</v>
      </c>
      <c r="AB1692" s="50"/>
      <c r="AC1692" s="51"/>
      <c r="AD1692" s="54"/>
      <c r="AE1692" s="50"/>
      <c r="AF1692" s="50"/>
      <c r="AG1692" s="51"/>
      <c r="AH1692" s="54"/>
      <c r="AI1692" s="54"/>
      <c r="AJ1692" s="53"/>
      <c r="AK1692" s="55">
        <f t="shared" si="121"/>
        <v>3</v>
      </c>
      <c r="AL1692" s="56"/>
    </row>
    <row r="1693" spans="1:38" ht="37.5" customHeight="1">
      <c r="A1693" s="22">
        <f>VLOOKUP(C1693,[1]業者一覧!_xlnm.Database,3,FALSE)</f>
        <v>0</v>
      </c>
      <c r="B1693" s="22">
        <f>VLOOKUP(C1693,[1]業者一覧!_xlnm.Database,11,FALSE)</f>
        <v>1</v>
      </c>
      <c r="C1693" s="23">
        <v>26380</v>
      </c>
      <c r="D1693" s="42" t="str">
        <f t="shared" si="119"/>
        <v>04101026380</v>
      </c>
      <c r="E1693" s="43" t="str">
        <f>VLOOKUP(C1693,[1]業者一覧!_xlnm.Database,2,FALSE)</f>
        <v>㈱ヤマモト</v>
      </c>
      <c r="F1693" s="44">
        <f>VLOOKUP(C1693,[1]業者一覧!_xlnm.Database,4,FALSE)</f>
        <v>42806</v>
      </c>
      <c r="G1693" s="45">
        <f t="shared" si="120"/>
        <v>44631</v>
      </c>
      <c r="H1693" s="46" t="str">
        <f>VLOOKUP(C1693,[1]業者一覧!_xlnm.Database,12,FALSE)</f>
        <v>山本 文洋</v>
      </c>
      <c r="I1693" s="46" t="str">
        <f>VLOOKUP(C1693,[1]業者一覧!_xlnm.Database,13,FALSE)</f>
        <v>ﾔﾏﾓﾄ</v>
      </c>
      <c r="J1693" s="29">
        <f>VLOOKUP(C1693,[1]業者一覧!_xlnm.Database,16,FALSE)</f>
        <v>4180111</v>
      </c>
      <c r="K1693" s="43" t="str">
        <f>VLOOKUP(C1693,[1]業者一覧!_xlnm.Database,17,FALSE)</f>
        <v>静岡県富士宮市山宮2344</v>
      </c>
      <c r="L1693" s="47" t="str">
        <f>VLOOKUP(C1693,[1]業者一覧!_xlnm.Database,18,FALSE)</f>
        <v>0544-58-1780</v>
      </c>
      <c r="M1693" s="48" t="str">
        <f>VLOOKUP(C1693,[1]業者一覧!_xlnm.Database,19,FALSE)</f>
        <v>佐外</v>
      </c>
      <c r="N1693" s="49" t="s">
        <v>38</v>
      </c>
      <c r="O1693" s="50" t="s">
        <v>38</v>
      </c>
      <c r="P1693" s="50" t="s">
        <v>38</v>
      </c>
      <c r="Q1693" s="50"/>
      <c r="R1693" s="51"/>
      <c r="S1693" s="52" t="s">
        <v>38</v>
      </c>
      <c r="T1693" s="50" t="s">
        <v>38</v>
      </c>
      <c r="U1693" s="50" t="s">
        <v>38</v>
      </c>
      <c r="V1693" s="50" t="s">
        <v>38</v>
      </c>
      <c r="W1693" s="51"/>
      <c r="X1693" s="53"/>
      <c r="Y1693" s="52"/>
      <c r="Z1693" s="50" t="s">
        <v>38</v>
      </c>
      <c r="AA1693" s="50" t="s">
        <v>38</v>
      </c>
      <c r="AB1693" s="50" t="s">
        <v>38</v>
      </c>
      <c r="AC1693" s="51" t="s">
        <v>38</v>
      </c>
      <c r="AD1693" s="54"/>
      <c r="AE1693" s="50"/>
      <c r="AF1693" s="50" t="s">
        <v>38</v>
      </c>
      <c r="AG1693" s="51"/>
      <c r="AH1693" s="54" t="s">
        <v>38</v>
      </c>
      <c r="AI1693" s="54"/>
      <c r="AJ1693" s="53"/>
      <c r="AK1693" s="55">
        <f t="shared" si="121"/>
        <v>12</v>
      </c>
      <c r="AL1693" s="56"/>
    </row>
    <row r="1694" spans="1:38" ht="37.5" customHeight="1">
      <c r="A1694" s="22">
        <f>VLOOKUP(C1694,[1]業者一覧!_xlnm.Database,3,FALSE)</f>
        <v>0</v>
      </c>
      <c r="B1694" s="22">
        <f>VLOOKUP(C1694,[1]業者一覧!_xlnm.Database,11,FALSE)</f>
        <v>1</v>
      </c>
      <c r="C1694" s="23">
        <v>1920</v>
      </c>
      <c r="D1694" s="42" t="str">
        <f t="shared" si="119"/>
        <v>04101001920</v>
      </c>
      <c r="E1694" s="43" t="str">
        <f>VLOOKUP(C1694,[1]業者一覧!_xlnm.Database,2,FALSE)</f>
        <v>㈱山本建設建材</v>
      </c>
      <c r="F1694" s="44">
        <f>VLOOKUP(C1694,[1]業者一覧!_xlnm.Database,4,FALSE)</f>
        <v>43514</v>
      </c>
      <c r="G1694" s="45">
        <f t="shared" si="120"/>
        <v>45339</v>
      </c>
      <c r="H1694" s="46" t="str">
        <f>VLOOKUP(C1694,[1]業者一覧!_xlnm.Database,12,FALSE)</f>
        <v>山本 辰雄</v>
      </c>
      <c r="I1694" s="46" t="str">
        <f>VLOOKUP(C1694,[1]業者一覧!_xlnm.Database,13,FALSE)</f>
        <v>ﾔﾏﾓﾄｹﾝｾﾂｹﾝｻﾞｲ</v>
      </c>
      <c r="J1694" s="29">
        <f>VLOOKUP(C1694,[1]業者一覧!_xlnm.Database,16,FALSE)</f>
        <v>8301203</v>
      </c>
      <c r="K1694" s="43" t="str">
        <f>VLOOKUP(C1694,[1]業者一覧!_xlnm.Database,17,FALSE)</f>
        <v>福岡県三井郡大刀洗町大字三川657</v>
      </c>
      <c r="L1694" s="47" t="str">
        <f>VLOOKUP(C1694,[1]業者一覧!_xlnm.Database,18,FALSE)</f>
        <v>0942-77-1443</v>
      </c>
      <c r="M1694" s="48" t="str">
        <f>VLOOKUP(C1694,[1]業者一覧!_xlnm.Database,19,FALSE)</f>
        <v>鳥外</v>
      </c>
      <c r="N1694" s="49"/>
      <c r="O1694" s="50"/>
      <c r="P1694" s="50" t="s">
        <v>40</v>
      </c>
      <c r="Q1694" s="50"/>
      <c r="R1694" s="51"/>
      <c r="S1694" s="52" t="s">
        <v>38</v>
      </c>
      <c r="T1694" s="50" t="s">
        <v>38</v>
      </c>
      <c r="U1694" s="50" t="s">
        <v>38</v>
      </c>
      <c r="V1694" s="50" t="s">
        <v>38</v>
      </c>
      <c r="W1694" s="51"/>
      <c r="X1694" s="53"/>
      <c r="Y1694" s="52" t="s">
        <v>38</v>
      </c>
      <c r="Z1694" s="50" t="s">
        <v>38</v>
      </c>
      <c r="AA1694" s="50" t="s">
        <v>38</v>
      </c>
      <c r="AB1694" s="50"/>
      <c r="AC1694" s="51" t="s">
        <v>38</v>
      </c>
      <c r="AD1694" s="54"/>
      <c r="AE1694" s="50"/>
      <c r="AF1694" s="50"/>
      <c r="AG1694" s="51"/>
      <c r="AH1694" s="54" t="s">
        <v>38</v>
      </c>
      <c r="AI1694" s="54" t="s">
        <v>40</v>
      </c>
      <c r="AJ1694" s="53"/>
      <c r="AK1694" s="55">
        <f t="shared" si="121"/>
        <v>9</v>
      </c>
      <c r="AL1694" s="56"/>
    </row>
    <row r="1695" spans="1:38" ht="37.5" customHeight="1">
      <c r="A1695" s="22">
        <f>VLOOKUP(C1695,[1]業者一覧!_xlnm.Database,3,FALSE)</f>
        <v>0</v>
      </c>
      <c r="B1695" s="22">
        <f>VLOOKUP(C1695,[1]業者一覧!_xlnm.Database,11,FALSE)</f>
        <v>1</v>
      </c>
      <c r="C1695" s="23">
        <v>43606</v>
      </c>
      <c r="D1695" s="42" t="str">
        <f t="shared" si="119"/>
        <v>04101043606</v>
      </c>
      <c r="E1695" s="43" t="str">
        <f>VLOOKUP(C1695,[1]業者一覧!_xlnm.Database,2,FALSE)</f>
        <v>㈲山本商店</v>
      </c>
      <c r="F1695" s="44">
        <f>VLOOKUP(C1695,[1]業者一覧!_xlnm.Database,4,FALSE)</f>
        <v>43081</v>
      </c>
      <c r="G1695" s="45">
        <f t="shared" si="120"/>
        <v>44906</v>
      </c>
      <c r="H1695" s="46" t="str">
        <f>VLOOKUP(C1695,[1]業者一覧!_xlnm.Database,12,FALSE)</f>
        <v>寺田 栄藏</v>
      </c>
      <c r="I1695" s="46" t="str">
        <f>VLOOKUP(C1695,[1]業者一覧!_xlnm.Database,13,FALSE)</f>
        <v>ﾔﾏﾓﾄｼｮｳﾃﾝ</v>
      </c>
      <c r="J1695" s="29" t="str">
        <f>VLOOKUP(C1695,[1]業者一覧!_xlnm.Database,16,FALSE)</f>
        <v>838-0811</v>
      </c>
      <c r="K1695" s="43" t="str">
        <f>VLOOKUP(C1695,[1]業者一覧!_xlnm.Database,17,FALSE)</f>
        <v>福岡県朝倉郡筑前町弥永956</v>
      </c>
      <c r="L1695" s="47" t="str">
        <f>VLOOKUP(C1695,[1]業者一覧!_xlnm.Database,18,FALSE)</f>
        <v>0946-22-8711</v>
      </c>
      <c r="M1695" s="48" t="str">
        <f>VLOOKUP(C1695,[1]業者一覧!_xlnm.Database,19,FALSE)</f>
        <v>佐外</v>
      </c>
      <c r="N1695" s="49"/>
      <c r="O1695" s="50" t="s">
        <v>38</v>
      </c>
      <c r="P1695" s="50"/>
      <c r="Q1695" s="50"/>
      <c r="R1695" s="51"/>
      <c r="S1695" s="52" t="s">
        <v>38</v>
      </c>
      <c r="T1695" s="50"/>
      <c r="U1695" s="50" t="s">
        <v>38</v>
      </c>
      <c r="V1695" s="50"/>
      <c r="W1695" s="51"/>
      <c r="X1695" s="53"/>
      <c r="Y1695" s="52"/>
      <c r="Z1695" s="50"/>
      <c r="AA1695" s="50" t="s">
        <v>38</v>
      </c>
      <c r="AB1695" s="50"/>
      <c r="AC1695" s="51" t="s">
        <v>38</v>
      </c>
      <c r="AD1695" s="54"/>
      <c r="AE1695" s="50"/>
      <c r="AF1695" s="50"/>
      <c r="AG1695" s="51"/>
      <c r="AH1695" s="54" t="s">
        <v>38</v>
      </c>
      <c r="AI1695" s="54"/>
      <c r="AJ1695" s="53"/>
      <c r="AK1695" s="55">
        <f t="shared" si="121"/>
        <v>5</v>
      </c>
      <c r="AL1695" s="56"/>
    </row>
    <row r="1696" spans="1:38" ht="37.5" customHeight="1">
      <c r="A1696" s="101">
        <f>VLOOKUP(C1696,[1]業者一覧!_xlnm.Database,3,FALSE)</f>
        <v>0</v>
      </c>
      <c r="B1696" s="101">
        <f>VLOOKUP(C1696,[1]業者一覧!_xlnm.Database,11,FALSE)</f>
        <v>7</v>
      </c>
      <c r="C1696" s="126">
        <v>174186</v>
      </c>
      <c r="D1696" s="127" t="str">
        <f t="shared" si="119"/>
        <v>04107174186</v>
      </c>
      <c r="E1696" s="128" t="str">
        <f>VLOOKUP(C1696,[1]業者一覧!_xlnm.Database,2,FALSE)</f>
        <v>㈱山礼建設</v>
      </c>
      <c r="F1696" s="129">
        <f>VLOOKUP(C1696,[1]業者一覧!_xlnm.Database,4,FALSE)</f>
        <v>43424</v>
      </c>
      <c r="G1696" s="130">
        <f t="shared" si="120"/>
        <v>45249</v>
      </c>
      <c r="H1696" s="131" t="str">
        <f>VLOOKUP(C1696,[1]業者一覧!_xlnm.Database,12,FALSE)</f>
        <v>山口 喜美雄</v>
      </c>
      <c r="I1696" s="131" t="str">
        <f>VLOOKUP(C1696,[1]業者一覧!_xlnm.Database,13,FALSE)</f>
        <v>ﾔﾏﾚｲｹﾝｾﾂ</v>
      </c>
      <c r="J1696" s="108" t="str">
        <f>VLOOKUP(C1696,[1]業者一覧!_xlnm.Database,16,FALSE)</f>
        <v>849-1314</v>
      </c>
      <c r="K1696" s="128" t="str">
        <f>VLOOKUP(C1696,[1]業者一覧!_xlnm.Database,17,FALSE)</f>
        <v>佐賀県鹿島市大字山浦丁516</v>
      </c>
      <c r="L1696" s="97" t="str">
        <f>VLOOKUP(C1696,[1]業者一覧!_xlnm.Database,18,FALSE)</f>
        <v>0954-62-1035</v>
      </c>
      <c r="M1696" s="132" t="str">
        <f>VLOOKUP(C1696,[1]業者一覧!_xlnm.Database,19,FALSE)</f>
        <v>杵内</v>
      </c>
      <c r="N1696" s="133"/>
      <c r="O1696" s="134"/>
      <c r="P1696" s="134"/>
      <c r="Q1696" s="134"/>
      <c r="R1696" s="135"/>
      <c r="S1696" s="136" t="s">
        <v>38</v>
      </c>
      <c r="T1696" s="134"/>
      <c r="U1696" s="134" t="s">
        <v>40</v>
      </c>
      <c r="V1696" s="134"/>
      <c r="W1696" s="135"/>
      <c r="X1696" s="137"/>
      <c r="Y1696" s="136"/>
      <c r="Z1696" s="134" t="s">
        <v>38</v>
      </c>
      <c r="AA1696" s="134"/>
      <c r="AB1696" s="134"/>
      <c r="AC1696" s="135" t="s">
        <v>40</v>
      </c>
      <c r="AD1696" s="138"/>
      <c r="AE1696" s="134"/>
      <c r="AF1696" s="134"/>
      <c r="AG1696" s="135"/>
      <c r="AH1696" s="138"/>
      <c r="AI1696" s="138"/>
      <c r="AJ1696" s="137"/>
      <c r="AK1696" s="139">
        <f t="shared" si="121"/>
        <v>4</v>
      </c>
      <c r="AL1696" s="140"/>
    </row>
    <row r="1697" spans="1:40" ht="37.5" customHeight="1">
      <c r="A1697" s="63">
        <f>VLOOKUP(C1697,[1]業者一覧!_xlnm.Database,3,FALSE)</f>
        <v>0</v>
      </c>
      <c r="B1697" s="63">
        <f>VLOOKUP(C1697,[1]業者一覧!_xlnm.Database,11,FALSE)</f>
        <v>3</v>
      </c>
      <c r="C1697" s="81">
        <v>17035</v>
      </c>
      <c r="D1697" s="82" t="str">
        <f t="shared" si="119"/>
        <v>04103017035</v>
      </c>
      <c r="E1697" s="83" t="str">
        <f>VLOOKUP(C1697,[1]業者一覧!_xlnm.Database,2,FALSE)</f>
        <v>㈱ユアサロジテック</v>
      </c>
      <c r="F1697" s="84">
        <f>VLOOKUP(C1697,[1]業者一覧!_xlnm.Database,4,FALSE)</f>
        <v>41759</v>
      </c>
      <c r="G1697" s="85">
        <f>EDATE(F1697,84)-1</f>
        <v>44315</v>
      </c>
      <c r="H1697" s="86" t="str">
        <f>VLOOKUP(C1697,[1]業者一覧!_xlnm.Database,12,FALSE)</f>
        <v>栃尾　祐典</v>
      </c>
      <c r="I1697" s="86" t="str">
        <f>VLOOKUP(C1697,[1]業者一覧!_xlnm.Database,13,FALSE)</f>
        <v>ﾕｱｻﾛｼﾞﾃｯｸ</v>
      </c>
      <c r="J1697" s="70">
        <f>VLOOKUP(C1697,[1]業者一覧!_xlnm.Database,16,FALSE)</f>
        <v>5690064</v>
      </c>
      <c r="K1697" s="83" t="str">
        <f>VLOOKUP(C1697,[1]業者一覧!_xlnm.Database,17,FALSE)</f>
        <v>大阪府高槻市高西町5-8</v>
      </c>
      <c r="L1697" s="87" t="str">
        <f>VLOOKUP(C1697,[1]業者一覧!_xlnm.Database,18,FALSE)</f>
        <v>072-674-5151</v>
      </c>
      <c r="M1697" s="88" t="str">
        <f>VLOOKUP(C1697,[1]業者一覧!_xlnm.Database,19,FALSE)</f>
        <v>鳥外</v>
      </c>
      <c r="N1697" s="89"/>
      <c r="O1697" s="90" t="s">
        <v>38</v>
      </c>
      <c r="P1697" s="90"/>
      <c r="Q1697" s="90"/>
      <c r="R1697" s="91"/>
      <c r="S1697" s="92" t="s">
        <v>38</v>
      </c>
      <c r="T1697" s="90" t="s">
        <v>38</v>
      </c>
      <c r="U1697" s="90" t="s">
        <v>38</v>
      </c>
      <c r="V1697" s="90" t="s">
        <v>38</v>
      </c>
      <c r="W1697" s="91"/>
      <c r="X1697" s="93"/>
      <c r="Y1697" s="92" t="s">
        <v>38</v>
      </c>
      <c r="Z1697" s="90" t="s">
        <v>38</v>
      </c>
      <c r="AA1697" s="90" t="s">
        <v>38</v>
      </c>
      <c r="AB1697" s="90"/>
      <c r="AC1697" s="91" t="s">
        <v>38</v>
      </c>
      <c r="AD1697" s="94"/>
      <c r="AE1697" s="90"/>
      <c r="AF1697" s="90"/>
      <c r="AG1697" s="91"/>
      <c r="AH1697" s="94"/>
      <c r="AI1697" s="94"/>
      <c r="AJ1697" s="93"/>
      <c r="AK1697" s="95">
        <f t="shared" si="121"/>
        <v>9</v>
      </c>
      <c r="AL1697" s="96"/>
    </row>
    <row r="1698" spans="1:40" ht="37.5" customHeight="1">
      <c r="A1698" s="22">
        <f>VLOOKUP(C1698,[1]業者一覧!_xlnm.Database,3,FALSE)</f>
        <v>0</v>
      </c>
      <c r="B1698" s="22">
        <f>VLOOKUP(C1698,[1]業者一覧!_xlnm.Database,11,FALSE)</f>
        <v>1</v>
      </c>
      <c r="C1698" s="23">
        <v>113811</v>
      </c>
      <c r="D1698" s="42" t="str">
        <f t="shared" ref="D1698:D1761" si="122">0&amp;41&amp;A1698&amp;B1698&amp;VLOOKUP(C1698,桁合わせ,2)&amp;C1698</f>
        <v>04101113811</v>
      </c>
      <c r="E1698" s="43" t="str">
        <f>VLOOKUP(C1698,[1]業者一覧!_xlnm.Database,2,FALSE)</f>
        <v>㈲唯建設</v>
      </c>
      <c r="F1698" s="44">
        <f>VLOOKUP(C1698,[1]業者一覧!_xlnm.Database,4,FALSE)</f>
        <v>42410</v>
      </c>
      <c r="G1698" s="45">
        <f>EDATE(F1698,60)-1</f>
        <v>44236</v>
      </c>
      <c r="H1698" s="46" t="str">
        <f>VLOOKUP(C1698,[1]業者一覧!_xlnm.Database,12,FALSE)</f>
        <v>松本 聖子</v>
      </c>
      <c r="I1698" s="46" t="str">
        <f>VLOOKUP(C1698,[1]業者一覧!_xlnm.Database,13,FALSE)</f>
        <v>ﾕｲｹﾝｾﾂ</v>
      </c>
      <c r="J1698" s="29" t="str">
        <f>VLOOKUP(C1698,[1]業者一覧!_xlnm.Database,16,FALSE)</f>
        <v>820-0021</v>
      </c>
      <c r="K1698" s="43" t="str">
        <f>VLOOKUP(C1698,[1]業者一覧!_xlnm.Database,17,FALSE)</f>
        <v>福岡県飯塚市潤野376-16</v>
      </c>
      <c r="L1698" s="47" t="str">
        <f>VLOOKUP(C1698,[1]業者一覧!_xlnm.Database,18,FALSE)</f>
        <v>0948-21-1100</v>
      </c>
      <c r="M1698" s="48" t="str">
        <f>VLOOKUP(C1698,[1]業者一覧!_xlnm.Database,19,FALSE)</f>
        <v>佐外</v>
      </c>
      <c r="N1698" s="49" t="s">
        <v>38</v>
      </c>
      <c r="O1698" s="50" t="s">
        <v>38</v>
      </c>
      <c r="P1698" s="50"/>
      <c r="Q1698" s="50"/>
      <c r="R1698" s="51"/>
      <c r="S1698" s="52" t="s">
        <v>38</v>
      </c>
      <c r="T1698" s="50" t="s">
        <v>38</v>
      </c>
      <c r="U1698" s="50" t="s">
        <v>38</v>
      </c>
      <c r="V1698" s="50" t="s">
        <v>38</v>
      </c>
      <c r="W1698" s="51"/>
      <c r="X1698" s="53"/>
      <c r="Y1698" s="52" t="s">
        <v>38</v>
      </c>
      <c r="Z1698" s="50" t="s">
        <v>38</v>
      </c>
      <c r="AA1698" s="50" t="s">
        <v>38</v>
      </c>
      <c r="AB1698" s="50"/>
      <c r="AC1698" s="51" t="s">
        <v>38</v>
      </c>
      <c r="AD1698" s="54"/>
      <c r="AE1698" s="50"/>
      <c r="AF1698" s="50" t="s">
        <v>38</v>
      </c>
      <c r="AG1698" s="51"/>
      <c r="AH1698" s="54" t="s">
        <v>38</v>
      </c>
      <c r="AI1698" s="54"/>
      <c r="AJ1698" s="53"/>
      <c r="AK1698" s="55">
        <f t="shared" si="121"/>
        <v>11</v>
      </c>
      <c r="AL1698" s="56"/>
    </row>
    <row r="1699" spans="1:40" ht="37.5" customHeight="1">
      <c r="A1699" s="22">
        <f>VLOOKUP(C1699,[1]業者一覧!_xlnm.Database,3,FALSE)</f>
        <v>0</v>
      </c>
      <c r="B1699" s="22">
        <f>VLOOKUP(C1699,[1]業者一覧!_xlnm.Database,11,FALSE)</f>
        <v>1</v>
      </c>
      <c r="C1699" s="23">
        <v>151465</v>
      </c>
      <c r="D1699" s="24" t="str">
        <f t="shared" si="122"/>
        <v>04101151465</v>
      </c>
      <c r="E1699" s="25" t="str">
        <f>VLOOKUP(C1699,[1]業者一覧!_xlnm.Database,2,FALSE)</f>
        <v>㈱友我</v>
      </c>
      <c r="F1699" s="26">
        <f>VLOOKUP(C1699,[1]業者一覧!_xlnm.Database,4,FALSE)</f>
        <v>42620</v>
      </c>
      <c r="G1699" s="27">
        <f>EDATE(F1699,60)-1</f>
        <v>44445</v>
      </c>
      <c r="H1699" s="28" t="str">
        <f>VLOOKUP(C1699,[1]業者一覧!_xlnm.Database,12,FALSE)</f>
        <v>緒方 幸男</v>
      </c>
      <c r="I1699" s="28" t="str">
        <f>VLOOKUP(C1699,[1]業者一覧!_xlnm.Database,13,FALSE)</f>
        <v>ﾕｳｶﾞ</v>
      </c>
      <c r="J1699" s="29">
        <f>VLOOKUP(C1699,[1]業者一覧!_xlnm.Database,16,FALSE)</f>
        <v>8300027</v>
      </c>
      <c r="K1699" s="25" t="str">
        <f>VLOOKUP(C1699,[1]業者一覧!_xlnm.Database,17,FALSE)</f>
        <v>福岡県久留米市長門石1-13-1</v>
      </c>
      <c r="L1699" s="30" t="str">
        <f>VLOOKUP(C1699,[1]業者一覧!_xlnm.Database,18,FALSE)</f>
        <v>0942-37-8707</v>
      </c>
      <c r="M1699" s="31" t="str">
        <f>VLOOKUP(C1699,[1]業者一覧!_xlnm.Database,19,FALSE)</f>
        <v>佐外</v>
      </c>
      <c r="N1699" s="32" t="s">
        <v>38</v>
      </c>
      <c r="O1699" s="60" t="s">
        <v>40</v>
      </c>
      <c r="P1699" s="50" t="s">
        <v>38</v>
      </c>
      <c r="Q1699" s="50"/>
      <c r="R1699" s="51"/>
      <c r="S1699" s="52" t="s">
        <v>40</v>
      </c>
      <c r="T1699" s="50" t="s">
        <v>40</v>
      </c>
      <c r="U1699" s="50" t="s">
        <v>40</v>
      </c>
      <c r="V1699" s="50" t="s">
        <v>38</v>
      </c>
      <c r="W1699" s="51" t="s">
        <v>40</v>
      </c>
      <c r="X1699" s="53"/>
      <c r="Y1699" s="35" t="s">
        <v>38</v>
      </c>
      <c r="Z1699" s="33" t="s">
        <v>38</v>
      </c>
      <c r="AA1699" s="33" t="s">
        <v>38</v>
      </c>
      <c r="AB1699" s="33"/>
      <c r="AC1699" s="34" t="s">
        <v>38</v>
      </c>
      <c r="AD1699" s="38"/>
      <c r="AE1699" s="33"/>
      <c r="AF1699" s="33" t="s">
        <v>38</v>
      </c>
      <c r="AG1699" s="34"/>
      <c r="AH1699" s="38" t="s">
        <v>38</v>
      </c>
      <c r="AI1699" s="38"/>
      <c r="AJ1699" s="41"/>
      <c r="AK1699" s="39">
        <f t="shared" si="121"/>
        <v>13</v>
      </c>
      <c r="AL1699" s="40"/>
    </row>
    <row r="1700" spans="1:40" ht="37.5" customHeight="1">
      <c r="A1700" s="22">
        <f>VLOOKUP(C1700,[1]業者一覧!_xlnm.Database,3,FALSE)</f>
        <v>0</v>
      </c>
      <c r="B1700" s="22">
        <f>VLOOKUP(C1700,[1]業者一覧!_xlnm.Database,11,FALSE)</f>
        <v>1</v>
      </c>
      <c r="C1700" s="23">
        <v>149825</v>
      </c>
      <c r="D1700" s="24" t="str">
        <f t="shared" si="122"/>
        <v>04101149825</v>
      </c>
      <c r="E1700" s="25" t="str">
        <f>VLOOKUP(C1700,[1]業者一覧!_xlnm.Database,2,FALSE)</f>
        <v>㈱ユウキ</v>
      </c>
      <c r="F1700" s="26">
        <f>VLOOKUP(C1700,[1]業者一覧!_xlnm.Database,4,FALSE)</f>
        <v>43648</v>
      </c>
      <c r="G1700" s="27">
        <f>EDATE(F1700,60)-1</f>
        <v>45474</v>
      </c>
      <c r="H1700" s="28" t="str">
        <f>VLOOKUP(C1700,[1]業者一覧!_xlnm.Database,12,FALSE)</f>
        <v>髙石　幸泰</v>
      </c>
      <c r="I1700" s="28" t="str">
        <f>VLOOKUP(C1700,[1]業者一覧!_xlnm.Database,13,FALSE)</f>
        <v>ﾕｳｷ</v>
      </c>
      <c r="J1700" s="29">
        <f>VLOOKUP(C1700,[1]業者一覧!_xlnm.Database,16,FALSE)</f>
        <v>8130035</v>
      </c>
      <c r="K1700" s="25" t="str">
        <f>VLOOKUP(C1700,[1]業者一覧!_xlnm.Database,17,FALSE)</f>
        <v>福岡県糟屋郡志免町別府2-13-12</v>
      </c>
      <c r="L1700" s="30" t="str">
        <f>VLOOKUP(C1700,[1]業者一覧!_xlnm.Database,18,FALSE)</f>
        <v>092-403-6488</v>
      </c>
      <c r="M1700" s="31" t="str">
        <f>VLOOKUP(C1700,[1]業者一覧!_xlnm.Database,19,FALSE)</f>
        <v>佐外</v>
      </c>
      <c r="N1700" s="32"/>
      <c r="O1700" s="60"/>
      <c r="P1700" s="50"/>
      <c r="Q1700" s="50"/>
      <c r="R1700" s="51"/>
      <c r="S1700" s="52" t="s">
        <v>40</v>
      </c>
      <c r="T1700" s="50" t="s">
        <v>40</v>
      </c>
      <c r="U1700" s="50" t="s">
        <v>40</v>
      </c>
      <c r="V1700" s="50" t="s">
        <v>38</v>
      </c>
      <c r="W1700" s="51"/>
      <c r="X1700" s="53"/>
      <c r="Y1700" s="35" t="s">
        <v>38</v>
      </c>
      <c r="Z1700" s="33" t="s">
        <v>38</v>
      </c>
      <c r="AA1700" s="33" t="s">
        <v>38</v>
      </c>
      <c r="AB1700" s="33"/>
      <c r="AC1700" s="34" t="s">
        <v>38</v>
      </c>
      <c r="AD1700" s="38"/>
      <c r="AE1700" s="33"/>
      <c r="AF1700" s="33"/>
      <c r="AG1700" s="34"/>
      <c r="AH1700" s="38" t="s">
        <v>38</v>
      </c>
      <c r="AI1700" s="38"/>
      <c r="AJ1700" s="41"/>
      <c r="AK1700" s="39">
        <f t="shared" si="121"/>
        <v>8</v>
      </c>
      <c r="AL1700" s="40"/>
    </row>
    <row r="1701" spans="1:40" ht="37.5" customHeight="1">
      <c r="A1701" s="63">
        <f>VLOOKUP(C1701,[1]業者一覧!_xlnm.Database,3,FALSE)</f>
        <v>0</v>
      </c>
      <c r="B1701" s="63">
        <f>VLOOKUP(C1701,[1]業者一覧!_xlnm.Database,11,FALSE)</f>
        <v>3</v>
      </c>
      <c r="C1701" s="64">
        <v>23165</v>
      </c>
      <c r="D1701" s="65" t="str">
        <f t="shared" si="122"/>
        <v>04103023165</v>
      </c>
      <c r="E1701" s="66" t="str">
        <f>VLOOKUP(C1701,[1]業者一覧!_xlnm.Database,2,FALSE)</f>
        <v>有価物回収協業組合石坂グループ</v>
      </c>
      <c r="F1701" s="67">
        <f>VLOOKUP(C1701,[1]業者一覧!_xlnm.Database,4,FALSE)</f>
        <v>41727</v>
      </c>
      <c r="G1701" s="68">
        <f>EDATE(F1701,84)-1</f>
        <v>44283</v>
      </c>
      <c r="H1701" s="69" t="str">
        <f>VLOOKUP(C1701,[1]業者一覧!_xlnm.Database,12,FALSE)</f>
        <v>石坂 孝光</v>
      </c>
      <c r="I1701" s="69" t="str">
        <f>VLOOKUP(C1701,[1]業者一覧!_xlnm.Database,13,FALSE)</f>
        <v>ﾕｳｶﾌﾞﾂｶｲｼｭｳ</v>
      </c>
      <c r="J1701" s="70">
        <f>VLOOKUP(C1701,[1]業者一覧!_xlnm.Database,16,FALSE)</f>
        <v>8618031</v>
      </c>
      <c r="K1701" s="66" t="str">
        <f>VLOOKUP(C1701,[1]業者一覧!_xlnm.Database,17,FALSE)</f>
        <v>熊本県熊本市東区戸島町2874</v>
      </c>
      <c r="L1701" s="71" t="str">
        <f>VLOOKUP(C1701,[1]業者一覧!_xlnm.Database,18,FALSE)</f>
        <v>096-389-5501</v>
      </c>
      <c r="M1701" s="72" t="str">
        <f>VLOOKUP(C1701,[1]業者一覧!_xlnm.Database,19,FALSE)</f>
        <v>鳥外</v>
      </c>
      <c r="N1701" s="73" t="s">
        <v>38</v>
      </c>
      <c r="O1701" s="74" t="s">
        <v>38</v>
      </c>
      <c r="P1701" s="74" t="s">
        <v>38</v>
      </c>
      <c r="Q1701" s="74"/>
      <c r="R1701" s="75"/>
      <c r="S1701" s="76" t="s">
        <v>38</v>
      </c>
      <c r="T1701" s="74" t="s">
        <v>38</v>
      </c>
      <c r="U1701" s="74" t="s">
        <v>38</v>
      </c>
      <c r="V1701" s="74" t="s">
        <v>38</v>
      </c>
      <c r="W1701" s="75" t="s">
        <v>38</v>
      </c>
      <c r="X1701" s="77"/>
      <c r="Y1701" s="76" t="s">
        <v>38</v>
      </c>
      <c r="Z1701" s="74" t="s">
        <v>38</v>
      </c>
      <c r="AA1701" s="74" t="s">
        <v>38</v>
      </c>
      <c r="AB1701" s="74" t="s">
        <v>38</v>
      </c>
      <c r="AC1701" s="75" t="s">
        <v>38</v>
      </c>
      <c r="AD1701" s="78"/>
      <c r="AE1701" s="74"/>
      <c r="AF1701" s="74"/>
      <c r="AG1701" s="75"/>
      <c r="AH1701" s="78" t="s">
        <v>38</v>
      </c>
      <c r="AI1701" s="78"/>
      <c r="AJ1701" s="77"/>
      <c r="AK1701" s="79">
        <f t="shared" si="121"/>
        <v>13</v>
      </c>
      <c r="AL1701" s="80"/>
    </row>
    <row r="1702" spans="1:40" ht="37.5" customHeight="1">
      <c r="A1702" s="22">
        <f>VLOOKUP(C1702,[1]業者一覧!_xlnm.Database,3,FALSE)</f>
        <v>0</v>
      </c>
      <c r="B1702" s="22">
        <f>VLOOKUP(C1702,[1]業者一覧!_xlnm.Database,11,FALSE)</f>
        <v>1</v>
      </c>
      <c r="C1702" s="23">
        <v>65324</v>
      </c>
      <c r="D1702" s="24" t="str">
        <f t="shared" si="122"/>
        <v>04101065324</v>
      </c>
      <c r="E1702" s="25" t="str">
        <f>VLOOKUP(C1702,[1]業者一覧!_xlnm.Database,2,FALSE)</f>
        <v>㈱友建設</v>
      </c>
      <c r="F1702" s="26">
        <f>VLOOKUP(C1702,[1]業者一覧!_xlnm.Database,4,FALSE)</f>
        <v>42247</v>
      </c>
      <c r="G1702" s="27">
        <f t="shared" ref="G1702:G1709" si="123">EDATE(F1702,60)-1</f>
        <v>44073</v>
      </c>
      <c r="H1702" s="28" t="str">
        <f>VLOOKUP(C1702,[1]業者一覧!_xlnm.Database,12,FALSE)</f>
        <v>加山 美千子</v>
      </c>
      <c r="I1702" s="28" t="str">
        <f>VLOOKUP(C1702,[1]業者一覧!_xlnm.Database,13,FALSE)</f>
        <v>ﾕｳｹﾝｾﾂ</v>
      </c>
      <c r="J1702" s="29" t="str">
        <f>VLOOKUP(C1702,[1]業者一覧!_xlnm.Database,16,FALSE)</f>
        <v>857-0852</v>
      </c>
      <c r="K1702" s="25" t="str">
        <f>VLOOKUP(C1702,[1]業者一覧!_xlnm.Database,17,FALSE)</f>
        <v>長崎県佐世保市干尽町5-31</v>
      </c>
      <c r="L1702" s="30" t="str">
        <f>VLOOKUP(C1702,[1]業者一覧!_xlnm.Database,18,FALSE)</f>
        <v>0956-20-0310</v>
      </c>
      <c r="M1702" s="31" t="str">
        <f>VLOOKUP(C1702,[1]業者一覧!_xlnm.Database,19,FALSE)</f>
        <v>佐外</v>
      </c>
      <c r="N1702" s="32"/>
      <c r="O1702" s="60"/>
      <c r="P1702" s="50"/>
      <c r="Q1702" s="50"/>
      <c r="R1702" s="51"/>
      <c r="S1702" s="52" t="s">
        <v>40</v>
      </c>
      <c r="T1702" s="50" t="s">
        <v>40</v>
      </c>
      <c r="U1702" s="50" t="s">
        <v>40</v>
      </c>
      <c r="V1702" s="50" t="s">
        <v>38</v>
      </c>
      <c r="W1702" s="51"/>
      <c r="X1702" s="53"/>
      <c r="Y1702" s="35" t="s">
        <v>38</v>
      </c>
      <c r="Z1702" s="33" t="s">
        <v>38</v>
      </c>
      <c r="AA1702" s="33" t="s">
        <v>38</v>
      </c>
      <c r="AB1702" s="33"/>
      <c r="AC1702" s="34" t="s">
        <v>39</v>
      </c>
      <c r="AD1702" s="38"/>
      <c r="AE1702" s="33"/>
      <c r="AF1702" s="33"/>
      <c r="AG1702" s="34"/>
      <c r="AH1702" s="38"/>
      <c r="AI1702" s="38"/>
      <c r="AJ1702" s="41"/>
      <c r="AK1702" s="39">
        <f t="shared" si="121"/>
        <v>8</v>
      </c>
      <c r="AL1702" s="40" t="s">
        <v>164</v>
      </c>
    </row>
    <row r="1703" spans="1:40" ht="37.5" customHeight="1">
      <c r="A1703" s="22">
        <f>VLOOKUP(C1703,[1]業者一覧!_xlnm.Database,3,FALSE)</f>
        <v>0</v>
      </c>
      <c r="B1703" s="22">
        <f>VLOOKUP(C1703,[1]業者一覧!_xlnm.Database,11,FALSE)</f>
        <v>1</v>
      </c>
      <c r="C1703" s="23">
        <v>161210</v>
      </c>
      <c r="D1703" s="24" t="str">
        <f t="shared" si="122"/>
        <v>04101161210</v>
      </c>
      <c r="E1703" s="25" t="str">
        <f>VLOOKUP(C1703,[1]業者一覧!_xlnm.Database,2,FALSE)</f>
        <v>㈱ゆう建設工業</v>
      </c>
      <c r="F1703" s="26">
        <f>VLOOKUP(C1703,[1]業者一覧!_xlnm.Database,4,FALSE)</f>
        <v>42611</v>
      </c>
      <c r="G1703" s="27">
        <f t="shared" si="123"/>
        <v>44436</v>
      </c>
      <c r="H1703" s="28" t="str">
        <f>VLOOKUP(C1703,[1]業者一覧!_xlnm.Database,12,FALSE)</f>
        <v>田中 優</v>
      </c>
      <c r="I1703" s="28" t="str">
        <f>VLOOKUP(C1703,[1]業者一覧!_xlnm.Database,13,FALSE)</f>
        <v>ﾕｳｹﾝｾﾂｺｳｷﾞｮｳ</v>
      </c>
      <c r="J1703" s="29">
        <f>VLOOKUP(C1703,[1]業者一覧!_xlnm.Database,16,FALSE)</f>
        <v>8300063</v>
      </c>
      <c r="K1703" s="25" t="str">
        <f>VLOOKUP(C1703,[1]業者一覧!_xlnm.Database,17,FALSE)</f>
        <v>福岡県久留米市荒木町荒木958-1</v>
      </c>
      <c r="L1703" s="30" t="str">
        <f>VLOOKUP(C1703,[1]業者一覧!_xlnm.Database,18,FALSE)</f>
        <v>0942-27-0412</v>
      </c>
      <c r="M1703" s="31" t="str">
        <f>VLOOKUP(C1703,[1]業者一覧!_xlnm.Database,19,FALSE)</f>
        <v>佐外</v>
      </c>
      <c r="N1703" s="32"/>
      <c r="O1703" s="60"/>
      <c r="P1703" s="50"/>
      <c r="Q1703" s="50"/>
      <c r="R1703" s="51"/>
      <c r="S1703" s="52" t="s">
        <v>38</v>
      </c>
      <c r="T1703" s="50" t="s">
        <v>38</v>
      </c>
      <c r="U1703" s="50" t="s">
        <v>38</v>
      </c>
      <c r="V1703" s="50" t="s">
        <v>38</v>
      </c>
      <c r="W1703" s="51"/>
      <c r="X1703" s="53"/>
      <c r="Y1703" s="35" t="s">
        <v>38</v>
      </c>
      <c r="Z1703" s="33" t="s">
        <v>38</v>
      </c>
      <c r="AA1703" s="33" t="s">
        <v>38</v>
      </c>
      <c r="AB1703" s="33"/>
      <c r="AC1703" s="34" t="s">
        <v>38</v>
      </c>
      <c r="AD1703" s="38"/>
      <c r="AE1703" s="33"/>
      <c r="AF1703" s="33"/>
      <c r="AG1703" s="34"/>
      <c r="AH1703" s="38" t="s">
        <v>38</v>
      </c>
      <c r="AI1703" s="38"/>
      <c r="AJ1703" s="41"/>
      <c r="AK1703" s="39">
        <f t="shared" si="121"/>
        <v>8</v>
      </c>
      <c r="AL1703" s="40"/>
    </row>
    <row r="1704" spans="1:40" ht="37.5" customHeight="1">
      <c r="A1704" s="22">
        <f>VLOOKUP(C1704,[1]業者一覧!_xlnm.Database,3,FALSE)</f>
        <v>0</v>
      </c>
      <c r="B1704" s="22">
        <f>VLOOKUP(C1704,[1]業者一覧!_xlnm.Database,11,FALSE)</f>
        <v>7</v>
      </c>
      <c r="C1704" s="23">
        <v>140475</v>
      </c>
      <c r="D1704" s="42" t="str">
        <f t="shared" si="122"/>
        <v>04107140475</v>
      </c>
      <c r="E1704" s="43" t="str">
        <f>VLOOKUP(C1704,[1]業者一覧!_xlnm.Database,2,FALSE)</f>
        <v>㈱祐徳ガーデン</v>
      </c>
      <c r="F1704" s="44">
        <f>VLOOKUP(C1704,[1]業者一覧!_xlnm.Database,4,FALSE)</f>
        <v>43116</v>
      </c>
      <c r="G1704" s="45">
        <f t="shared" si="123"/>
        <v>44941</v>
      </c>
      <c r="H1704" s="46" t="str">
        <f>VLOOKUP(C1704,[1]業者一覧!_xlnm.Database,12,FALSE)</f>
        <v>森田　茂美</v>
      </c>
      <c r="I1704" s="46" t="str">
        <f>VLOOKUP(C1704,[1]業者一覧!_xlnm.Database,13,FALSE)</f>
        <v>ﾕｳﾄｸｶﾞｰﾃﾞﾝ</v>
      </c>
      <c r="J1704" s="29">
        <f>VLOOKUP(C1704,[1]業者一覧!_xlnm.Database,16,FALSE)</f>
        <v>8400861</v>
      </c>
      <c r="K1704" s="43" t="str">
        <f>VLOOKUP(C1704,[1]業者一覧!_xlnm.Database,17,FALSE)</f>
        <v>佐賀県佐賀市嘉瀬町大字中原2499-4</v>
      </c>
      <c r="L1704" s="47" t="str">
        <f>VLOOKUP(C1704,[1]業者一覧!_xlnm.Database,18,FALSE)</f>
        <v>0952-27-8668</v>
      </c>
      <c r="M1704" s="48" t="str">
        <f>VLOOKUP(C1704,[1]業者一覧!_xlnm.Database,19,FALSE)</f>
        <v>杵内</v>
      </c>
      <c r="N1704" s="54"/>
      <c r="O1704" s="50"/>
      <c r="P1704" s="50"/>
      <c r="Q1704" s="50"/>
      <c r="R1704" s="51"/>
      <c r="S1704" s="52" t="s">
        <v>40</v>
      </c>
      <c r="T1704" s="50"/>
      <c r="U1704" s="50" t="s">
        <v>40</v>
      </c>
      <c r="V1704" s="50"/>
      <c r="W1704" s="51"/>
      <c r="X1704" s="53"/>
      <c r="Y1704" s="52"/>
      <c r="Z1704" s="50" t="s">
        <v>40</v>
      </c>
      <c r="AA1704" s="50" t="s">
        <v>40</v>
      </c>
      <c r="AB1704" s="50"/>
      <c r="AC1704" s="51" t="s">
        <v>40</v>
      </c>
      <c r="AD1704" s="54"/>
      <c r="AE1704" s="50"/>
      <c r="AF1704" s="50"/>
      <c r="AG1704" s="51"/>
      <c r="AH1704" s="54" t="s">
        <v>38</v>
      </c>
      <c r="AI1704" s="54"/>
      <c r="AJ1704" s="53"/>
      <c r="AK1704" s="55">
        <f t="shared" si="121"/>
        <v>5</v>
      </c>
      <c r="AL1704" s="56"/>
      <c r="AN1704" s="58"/>
    </row>
    <row r="1705" spans="1:40" ht="37.5" customHeight="1">
      <c r="A1705" s="22">
        <f>VLOOKUP(C1705,[1]業者一覧!_xlnm.Database,3,FALSE)</f>
        <v>0</v>
      </c>
      <c r="B1705" s="22">
        <f>VLOOKUP(C1705,[1]業者一覧!_xlnm.Database,11,FALSE)</f>
        <v>1</v>
      </c>
      <c r="C1705" s="23">
        <v>6113</v>
      </c>
      <c r="D1705" s="24" t="str">
        <f t="shared" si="122"/>
        <v>04101006113</v>
      </c>
      <c r="E1705" s="25" t="str">
        <f>VLOOKUP(C1705,[1]業者一覧!_xlnm.Database,2,FALSE)</f>
        <v>ゆうび㈱</v>
      </c>
      <c r="F1705" s="26">
        <f>VLOOKUP(C1705,[1]業者一覧!_xlnm.Database,4,FALSE)</f>
        <v>42466</v>
      </c>
      <c r="G1705" s="27">
        <f t="shared" si="123"/>
        <v>44291</v>
      </c>
      <c r="H1705" s="28" t="str">
        <f>VLOOKUP(C1705,[1]業者一覧!_xlnm.Database,12,FALSE)</f>
        <v>内野 優</v>
      </c>
      <c r="I1705" s="28" t="str">
        <f>VLOOKUP(C1705,[1]業者一覧!_xlnm.Database,13,FALSE)</f>
        <v>ﾕｳﾋﾞ</v>
      </c>
      <c r="J1705" s="29">
        <f>VLOOKUP(C1705,[1]業者一覧!_xlnm.Database,16,FALSE)</f>
        <v>8700018</v>
      </c>
      <c r="K1705" s="25" t="str">
        <f>VLOOKUP(C1705,[1]業者一覧!_xlnm.Database,17,FALSE)</f>
        <v>大分県大分市豊海3-4-8</v>
      </c>
      <c r="L1705" s="30" t="str">
        <f>VLOOKUP(C1705,[1]業者一覧!_xlnm.Database,18,FALSE)</f>
        <v>097-579-6638</v>
      </c>
      <c r="M1705" s="31" t="str">
        <f>VLOOKUP(C1705,[1]業者一覧!_xlnm.Database,19,FALSE)</f>
        <v>佐外</v>
      </c>
      <c r="N1705" s="32"/>
      <c r="O1705" s="33" t="s">
        <v>38</v>
      </c>
      <c r="P1705" s="33" t="s">
        <v>38</v>
      </c>
      <c r="Q1705" s="33" t="s">
        <v>38</v>
      </c>
      <c r="R1705" s="34" t="s">
        <v>38</v>
      </c>
      <c r="S1705" s="52" t="s">
        <v>40</v>
      </c>
      <c r="T1705" s="50" t="s">
        <v>40</v>
      </c>
      <c r="U1705" s="50" t="s">
        <v>40</v>
      </c>
      <c r="V1705" s="50" t="s">
        <v>38</v>
      </c>
      <c r="W1705" s="51"/>
      <c r="X1705" s="53"/>
      <c r="Y1705" s="35" t="s">
        <v>38</v>
      </c>
      <c r="Z1705" s="33" t="s">
        <v>38</v>
      </c>
      <c r="AA1705" s="33" t="s">
        <v>38</v>
      </c>
      <c r="AB1705" s="33"/>
      <c r="AC1705" s="34" t="s">
        <v>38</v>
      </c>
      <c r="AD1705" s="38"/>
      <c r="AE1705" s="33"/>
      <c r="AF1705" s="33"/>
      <c r="AG1705" s="34"/>
      <c r="AH1705" s="38"/>
      <c r="AI1705" s="38"/>
      <c r="AJ1705" s="41"/>
      <c r="AK1705" s="39">
        <f t="shared" si="121"/>
        <v>12</v>
      </c>
      <c r="AL1705" s="40"/>
      <c r="AN1705" s="58"/>
    </row>
    <row r="1706" spans="1:40" ht="37.5" customHeight="1">
      <c r="A1706" s="22">
        <f>VLOOKUP(C1706,[1]業者一覧!_xlnm.Database,3,FALSE)</f>
        <v>0</v>
      </c>
      <c r="B1706" s="22">
        <f>VLOOKUP(C1706,[1]業者一覧!_xlnm.Database,11,FALSE)</f>
        <v>3</v>
      </c>
      <c r="C1706" s="23">
        <v>36296</v>
      </c>
      <c r="D1706" s="42" t="str">
        <f t="shared" si="122"/>
        <v>04103036296</v>
      </c>
      <c r="E1706" s="43" t="str">
        <f>VLOOKUP(C1706,[1]業者一覧!_xlnm.Database,2,FALSE)</f>
        <v>㈱ユーロトランス</v>
      </c>
      <c r="F1706" s="44">
        <f>VLOOKUP(C1706,[1]業者一覧!_xlnm.Database,4,FALSE)</f>
        <v>42431</v>
      </c>
      <c r="G1706" s="45">
        <f t="shared" si="123"/>
        <v>44256</v>
      </c>
      <c r="H1706" s="46" t="str">
        <f>VLOOKUP(C1706,[1]業者一覧!_xlnm.Database,12,FALSE)</f>
        <v>江崎 洋一</v>
      </c>
      <c r="I1706" s="46" t="str">
        <f>VLOOKUP(C1706,[1]業者一覧!_xlnm.Database,13,FALSE)</f>
        <v>ﾕｰﾛﾄﾗﾝｽ</v>
      </c>
      <c r="J1706" s="29">
        <f>VLOOKUP(C1706,[1]業者一覧!_xlnm.Database,16,FALSE)</f>
        <v>8301221</v>
      </c>
      <c r="K1706" s="43" t="str">
        <f>VLOOKUP(C1706,[1]業者一覧!_xlnm.Database,17,FALSE)</f>
        <v>福岡県三井郡大刀洗町大字高樋1938-2</v>
      </c>
      <c r="L1706" s="47" t="str">
        <f>VLOOKUP(C1706,[1]業者一覧!_xlnm.Database,18,FALSE)</f>
        <v>0942-23-6020</v>
      </c>
      <c r="M1706" s="48" t="str">
        <f>VLOOKUP(C1706,[1]業者一覧!_xlnm.Database,19,FALSE)</f>
        <v>鳥外</v>
      </c>
      <c r="N1706" s="49" t="s">
        <v>38</v>
      </c>
      <c r="O1706" s="50" t="s">
        <v>40</v>
      </c>
      <c r="P1706" s="50" t="s">
        <v>40</v>
      </c>
      <c r="Q1706" s="50" t="s">
        <v>40</v>
      </c>
      <c r="R1706" s="51" t="s">
        <v>40</v>
      </c>
      <c r="S1706" s="52" t="s">
        <v>40</v>
      </c>
      <c r="T1706" s="50"/>
      <c r="U1706" s="50" t="s">
        <v>40</v>
      </c>
      <c r="V1706" s="50"/>
      <c r="W1706" s="51" t="s">
        <v>40</v>
      </c>
      <c r="X1706" s="53"/>
      <c r="Y1706" s="52"/>
      <c r="Z1706" s="50" t="s">
        <v>38</v>
      </c>
      <c r="AA1706" s="50" t="s">
        <v>38</v>
      </c>
      <c r="AB1706" s="50" t="s">
        <v>38</v>
      </c>
      <c r="AC1706" s="51" t="s">
        <v>40</v>
      </c>
      <c r="AD1706" s="54"/>
      <c r="AE1706" s="50"/>
      <c r="AF1706" s="50"/>
      <c r="AG1706" s="51"/>
      <c r="AH1706" s="54"/>
      <c r="AI1706" s="54" t="s">
        <v>42</v>
      </c>
      <c r="AJ1706" s="53"/>
      <c r="AK1706" s="55">
        <f t="shared" si="121"/>
        <v>12</v>
      </c>
      <c r="AL1706" s="56"/>
      <c r="AN1706" s="58"/>
    </row>
    <row r="1707" spans="1:40" ht="37.5" customHeight="1">
      <c r="A1707" s="22">
        <f>VLOOKUP(C1707,[1]業者一覧!_xlnm.Database,3,FALSE)</f>
        <v>0</v>
      </c>
      <c r="B1707" s="22">
        <f>VLOOKUP(C1707,[1]業者一覧!_xlnm.Database,11,FALSE)</f>
        <v>1</v>
      </c>
      <c r="C1707" s="23">
        <v>47456</v>
      </c>
      <c r="D1707" s="24" t="str">
        <f t="shared" si="122"/>
        <v>04101047456</v>
      </c>
      <c r="E1707" s="25" t="str">
        <f>VLOOKUP(C1707,[1]業者一覧!_xlnm.Database,2,FALSE)</f>
        <v>㈲湯川商店</v>
      </c>
      <c r="F1707" s="26">
        <f>VLOOKUP(C1707,[1]業者一覧!_xlnm.Database,4,FALSE)</f>
        <v>42865</v>
      </c>
      <c r="G1707" s="27">
        <f t="shared" si="123"/>
        <v>44690</v>
      </c>
      <c r="H1707" s="28" t="str">
        <f>VLOOKUP(C1707,[1]業者一覧!_xlnm.Database,12,FALSE)</f>
        <v>福留 正秋</v>
      </c>
      <c r="I1707" s="28" t="str">
        <f>VLOOKUP(C1707,[1]業者一覧!_xlnm.Database,13,FALSE)</f>
        <v>ﾕｶﾜｼｮｳﾃﾝ</v>
      </c>
      <c r="J1707" s="29">
        <f>VLOOKUP(C1707,[1]業者一覧!_xlnm.Database,16,FALSE)</f>
        <v>8040076</v>
      </c>
      <c r="K1707" s="25" t="str">
        <f>VLOOKUP(C1707,[1]業者一覧!_xlnm.Database,17,FALSE)</f>
        <v>福岡県北九州市戸畑区銀座2-7-16</v>
      </c>
      <c r="L1707" s="30" t="str">
        <f>VLOOKUP(C1707,[1]業者一覧!_xlnm.Database,18,FALSE)</f>
        <v>093-882-1017</v>
      </c>
      <c r="M1707" s="31" t="str">
        <f>VLOOKUP(C1707,[1]業者一覧!_xlnm.Database,19,FALSE)</f>
        <v>佐外</v>
      </c>
      <c r="N1707" s="32"/>
      <c r="O1707" s="33" t="s">
        <v>38</v>
      </c>
      <c r="P1707" s="33"/>
      <c r="Q1707" s="33"/>
      <c r="R1707" s="34"/>
      <c r="S1707" s="52" t="s">
        <v>38</v>
      </c>
      <c r="T1707" s="50" t="s">
        <v>38</v>
      </c>
      <c r="U1707" s="50" t="s">
        <v>38</v>
      </c>
      <c r="V1707" s="50"/>
      <c r="W1707" s="51" t="s">
        <v>38</v>
      </c>
      <c r="X1707" s="53"/>
      <c r="Y1707" s="35"/>
      <c r="Z1707" s="33"/>
      <c r="AA1707" s="33"/>
      <c r="AB1707" s="33"/>
      <c r="AC1707" s="34"/>
      <c r="AD1707" s="38"/>
      <c r="AE1707" s="33"/>
      <c r="AF1707" s="33"/>
      <c r="AG1707" s="34"/>
      <c r="AH1707" s="38"/>
      <c r="AI1707" s="38"/>
      <c r="AJ1707" s="41"/>
      <c r="AK1707" s="39">
        <f t="shared" si="121"/>
        <v>5</v>
      </c>
      <c r="AL1707" s="40"/>
      <c r="AN1707" s="58"/>
    </row>
    <row r="1708" spans="1:40" ht="37.5" customHeight="1">
      <c r="A1708" s="22">
        <f>VLOOKUP(C1708,[1]業者一覧!_xlnm.Database,3,FALSE)</f>
        <v>0</v>
      </c>
      <c r="B1708" s="22">
        <f>VLOOKUP(C1708,[1]業者一覧!_xlnm.Database,11,FALSE)</f>
        <v>3</v>
      </c>
      <c r="C1708" s="23">
        <v>158174</v>
      </c>
      <c r="D1708" s="42" t="str">
        <f t="shared" si="122"/>
        <v>04103158174</v>
      </c>
      <c r="E1708" s="43" t="str">
        <f>VLOOKUP(C1708,[1]業者一覧!_xlnm.Database,2,FALSE)</f>
        <v>㈲豊</v>
      </c>
      <c r="F1708" s="44">
        <f>VLOOKUP(C1708,[1]業者一覧!_xlnm.Database,4,FALSE)</f>
        <v>42390</v>
      </c>
      <c r="G1708" s="45">
        <f t="shared" si="123"/>
        <v>44216</v>
      </c>
      <c r="H1708" s="46" t="str">
        <f>VLOOKUP(C1708,[1]業者一覧!_xlnm.Database,12,FALSE)</f>
        <v>豊増 直文</v>
      </c>
      <c r="I1708" s="46" t="str">
        <f>VLOOKUP(C1708,[1]業者一覧!_xlnm.Database,13,FALSE)</f>
        <v>ﾕﾀｶ</v>
      </c>
      <c r="J1708" s="29" t="str">
        <f>VLOOKUP(C1708,[1]業者一覧!_xlnm.Database,16,FALSE)</f>
        <v>841-0062</v>
      </c>
      <c r="K1708" s="43" t="str">
        <f>VLOOKUP(C1708,[1]業者一覧!_xlnm.Database,17,FALSE)</f>
        <v>佐賀県鳥栖市幸津町1384</v>
      </c>
      <c r="L1708" s="47" t="str">
        <f>VLOOKUP(C1708,[1]業者一覧!_xlnm.Database,18,FALSE)</f>
        <v>0942-82-8607</v>
      </c>
      <c r="M1708" s="48" t="str">
        <f>VLOOKUP(C1708,[1]業者一覧!_xlnm.Database,19,FALSE)</f>
        <v>鳥内</v>
      </c>
      <c r="N1708" s="49" t="s">
        <v>38</v>
      </c>
      <c r="O1708" s="50" t="s">
        <v>38</v>
      </c>
      <c r="P1708" s="50"/>
      <c r="Q1708" s="50"/>
      <c r="R1708" s="51"/>
      <c r="S1708" s="52" t="s">
        <v>38</v>
      </c>
      <c r="T1708" s="50" t="s">
        <v>38</v>
      </c>
      <c r="U1708" s="50" t="s">
        <v>38</v>
      </c>
      <c r="V1708" s="50" t="s">
        <v>38</v>
      </c>
      <c r="W1708" s="51"/>
      <c r="X1708" s="53"/>
      <c r="Y1708" s="52" t="s">
        <v>38</v>
      </c>
      <c r="Z1708" s="50" t="s">
        <v>38</v>
      </c>
      <c r="AA1708" s="50" t="s">
        <v>38</v>
      </c>
      <c r="AB1708" s="50"/>
      <c r="AC1708" s="51" t="s">
        <v>38</v>
      </c>
      <c r="AD1708" s="54"/>
      <c r="AE1708" s="50"/>
      <c r="AF1708" s="50"/>
      <c r="AG1708" s="51"/>
      <c r="AH1708" s="54" t="s">
        <v>38</v>
      </c>
      <c r="AI1708" s="54"/>
      <c r="AJ1708" s="53"/>
      <c r="AK1708" s="55">
        <f t="shared" si="121"/>
        <v>10</v>
      </c>
      <c r="AL1708" s="56"/>
      <c r="AN1708" s="58"/>
    </row>
    <row r="1709" spans="1:40" ht="37.5" customHeight="1">
      <c r="A1709" s="22">
        <f>VLOOKUP(C1709,[1]業者一覧!_xlnm.Database,3,FALSE)</f>
        <v>0</v>
      </c>
      <c r="B1709" s="22">
        <f>VLOOKUP(C1709,[1]業者一覧!_xlnm.Database,11,FALSE)</f>
        <v>1</v>
      </c>
      <c r="C1709" s="23">
        <v>56797</v>
      </c>
      <c r="D1709" s="24" t="str">
        <f t="shared" si="122"/>
        <v>04101056797</v>
      </c>
      <c r="E1709" s="25" t="str">
        <f>VLOOKUP(C1709,[1]業者一覧!_xlnm.Database,2,FALSE)</f>
        <v>豊運輸㈱</v>
      </c>
      <c r="F1709" s="26">
        <f>VLOOKUP(C1709,[1]業者一覧!_xlnm.Database,4,FALSE)</f>
        <v>42247</v>
      </c>
      <c r="G1709" s="27">
        <f t="shared" si="123"/>
        <v>44073</v>
      </c>
      <c r="H1709" s="28" t="str">
        <f>VLOOKUP(C1709,[1]業者一覧!_xlnm.Database,12,FALSE)</f>
        <v>福田 篤</v>
      </c>
      <c r="I1709" s="28" t="str">
        <f>VLOOKUP(C1709,[1]業者一覧!_xlnm.Database,13,FALSE)</f>
        <v>ﾕﾀｶｳﾝﾕ</v>
      </c>
      <c r="J1709" s="29">
        <f>VLOOKUP(C1709,[1]業者一覧!_xlnm.Database,16,FALSE)</f>
        <v>8112501</v>
      </c>
      <c r="K1709" s="25" t="str">
        <f>VLOOKUP(C1709,[1]業者一覧!_xlnm.Database,17,FALSE)</f>
        <v>福岡県糟屋郡久山町大字久原2904-2</v>
      </c>
      <c r="L1709" s="30" t="str">
        <f>VLOOKUP(C1709,[1]業者一覧!_xlnm.Database,18,FALSE)</f>
        <v>092-976-1979</v>
      </c>
      <c r="M1709" s="31" t="str">
        <f>VLOOKUP(C1709,[1]業者一覧!_xlnm.Database,19,FALSE)</f>
        <v>佐外</v>
      </c>
      <c r="N1709" s="32" t="s">
        <v>38</v>
      </c>
      <c r="O1709" s="60" t="s">
        <v>40</v>
      </c>
      <c r="P1709" s="50" t="s">
        <v>38</v>
      </c>
      <c r="Q1709" s="50" t="s">
        <v>38</v>
      </c>
      <c r="R1709" s="51" t="s">
        <v>38</v>
      </c>
      <c r="S1709" s="52" t="s">
        <v>40</v>
      </c>
      <c r="T1709" s="50" t="s">
        <v>40</v>
      </c>
      <c r="U1709" s="50" t="s">
        <v>40</v>
      </c>
      <c r="V1709" s="50" t="s">
        <v>38</v>
      </c>
      <c r="W1709" s="51" t="s">
        <v>40</v>
      </c>
      <c r="X1709" s="53"/>
      <c r="Y1709" s="35" t="s">
        <v>38</v>
      </c>
      <c r="Z1709" s="33" t="s">
        <v>38</v>
      </c>
      <c r="AA1709" s="33" t="s">
        <v>38</v>
      </c>
      <c r="AB1709" s="33"/>
      <c r="AC1709" s="34" t="s">
        <v>38</v>
      </c>
      <c r="AD1709" s="38"/>
      <c r="AE1709" s="33"/>
      <c r="AF1709" s="33"/>
      <c r="AG1709" s="34"/>
      <c r="AH1709" s="38" t="s">
        <v>38</v>
      </c>
      <c r="AI1709" s="38"/>
      <c r="AJ1709" s="41"/>
      <c r="AK1709" s="39">
        <f t="shared" si="121"/>
        <v>14</v>
      </c>
      <c r="AL1709" s="40"/>
      <c r="AN1709" s="58"/>
    </row>
    <row r="1710" spans="1:40" ht="37.5" customHeight="1">
      <c r="A1710" s="63">
        <f>VLOOKUP(C1710,[1]業者一覧!_xlnm.Database,3,FALSE)</f>
        <v>0</v>
      </c>
      <c r="B1710" s="63">
        <f>VLOOKUP(C1710,[1]業者一覧!_xlnm.Database,11,FALSE)</f>
        <v>3</v>
      </c>
      <c r="C1710" s="81">
        <v>10313</v>
      </c>
      <c r="D1710" s="82" t="str">
        <f t="shared" si="122"/>
        <v>04103010313</v>
      </c>
      <c r="E1710" s="83" t="str">
        <f>VLOOKUP(C1710,[1]業者一覧!_xlnm.Database,2,FALSE)</f>
        <v>㈱豊解体工業</v>
      </c>
      <c r="F1710" s="84">
        <f>VLOOKUP(C1710,[1]業者一覧!_xlnm.Database,4,FALSE)</f>
        <v>41821</v>
      </c>
      <c r="G1710" s="85">
        <f>EDATE(F1710,84)-1</f>
        <v>44377</v>
      </c>
      <c r="H1710" s="86" t="str">
        <f>VLOOKUP(C1710,[1]業者一覧!_xlnm.Database,12,FALSE)</f>
        <v>山上 知子</v>
      </c>
      <c r="I1710" s="86" t="str">
        <f>VLOOKUP(C1710,[1]業者一覧!_xlnm.Database,13,FALSE)</f>
        <v>ﾕﾀｶｶｲﾀｲｺｳｷﾞｮｳ</v>
      </c>
      <c r="J1710" s="70">
        <f>VLOOKUP(C1710,[1]業者一覧!_xlnm.Database,16,FALSE)</f>
        <v>8320051</v>
      </c>
      <c r="K1710" s="83" t="str">
        <f>VLOOKUP(C1710,[1]業者一覧!_xlnm.Database,17,FALSE)</f>
        <v>福岡県柳川市佃町1312-6</v>
      </c>
      <c r="L1710" s="87" t="str">
        <f>VLOOKUP(C1710,[1]業者一覧!_xlnm.Database,18,FALSE)</f>
        <v>0944-72-4593</v>
      </c>
      <c r="M1710" s="88" t="str">
        <f>VLOOKUP(C1710,[1]業者一覧!_xlnm.Database,19,FALSE)</f>
        <v>鳥外</v>
      </c>
      <c r="N1710" s="89"/>
      <c r="O1710" s="90"/>
      <c r="P1710" s="90"/>
      <c r="Q1710" s="90"/>
      <c r="R1710" s="91"/>
      <c r="S1710" s="92" t="s">
        <v>40</v>
      </c>
      <c r="T1710" s="90" t="s">
        <v>38</v>
      </c>
      <c r="U1710" s="90" t="s">
        <v>40</v>
      </c>
      <c r="V1710" s="90" t="s">
        <v>38</v>
      </c>
      <c r="W1710" s="91"/>
      <c r="X1710" s="93"/>
      <c r="Y1710" s="92" t="s">
        <v>40</v>
      </c>
      <c r="Z1710" s="90" t="s">
        <v>40</v>
      </c>
      <c r="AA1710" s="90" t="s">
        <v>40</v>
      </c>
      <c r="AB1710" s="90"/>
      <c r="AC1710" s="91" t="s">
        <v>40</v>
      </c>
      <c r="AD1710" s="94"/>
      <c r="AE1710" s="90"/>
      <c r="AF1710" s="90"/>
      <c r="AG1710" s="91"/>
      <c r="AH1710" s="94" t="s">
        <v>38</v>
      </c>
      <c r="AI1710" s="94"/>
      <c r="AJ1710" s="93"/>
      <c r="AK1710" s="95">
        <f t="shared" si="121"/>
        <v>8</v>
      </c>
      <c r="AL1710" s="96"/>
      <c r="AN1710" s="58"/>
    </row>
    <row r="1711" spans="1:40" ht="37.5" customHeight="1">
      <c r="A1711" s="22">
        <f>VLOOKUP(C1711,[1]業者一覧!_xlnm.Database,3,FALSE)</f>
        <v>0</v>
      </c>
      <c r="B1711" s="22">
        <f>VLOOKUP(C1711,[1]業者一覧!_xlnm.Database,11,FALSE)</f>
        <v>1</v>
      </c>
      <c r="C1711" s="23">
        <v>163917</v>
      </c>
      <c r="D1711" s="24" t="str">
        <f t="shared" si="122"/>
        <v>04101163917</v>
      </c>
      <c r="E1711" s="25" t="str">
        <f>VLOOKUP(C1711,[1]業者一覧!_xlnm.Database,2,FALSE)</f>
        <v>ユナイト福岡㈱</v>
      </c>
      <c r="F1711" s="26">
        <f>VLOOKUP(C1711,[1]業者一覧!_xlnm.Database,4,FALSE)</f>
        <v>42789</v>
      </c>
      <c r="G1711" s="27">
        <f t="shared" ref="G1711:G1746" si="124">EDATE(F1711,60)-1</f>
        <v>44614</v>
      </c>
      <c r="H1711" s="28" t="str">
        <f>VLOOKUP(C1711,[1]業者一覧!_xlnm.Database,12,FALSE)</f>
        <v>川原 幸弘</v>
      </c>
      <c r="I1711" s="28" t="str">
        <f>VLOOKUP(C1711,[1]業者一覧!_xlnm.Database,13,FALSE)</f>
        <v>ﾕﾅｲﾄﾌｸｵｶ</v>
      </c>
      <c r="J1711" s="29" t="str">
        <f>VLOOKUP(C1711,[1]業者一覧!_xlnm.Database,16,FALSE)</f>
        <v>811-3203</v>
      </c>
      <c r="K1711" s="25" t="str">
        <f>VLOOKUP(C1711,[1]業者一覧!_xlnm.Database,17,FALSE)</f>
        <v>福岡県福津市本木2220-1</v>
      </c>
      <c r="L1711" s="30" t="str">
        <f>VLOOKUP(C1711,[1]業者一覧!_xlnm.Database,18,FALSE)</f>
        <v>0940-38-5580</v>
      </c>
      <c r="M1711" s="31" t="str">
        <f>VLOOKUP(C1711,[1]業者一覧!_xlnm.Database,19,FALSE)</f>
        <v>佐外</v>
      </c>
      <c r="N1711" s="32" t="s">
        <v>38</v>
      </c>
      <c r="O1711" s="60" t="s">
        <v>40</v>
      </c>
      <c r="P1711" s="50" t="s">
        <v>38</v>
      </c>
      <c r="Q1711" s="50" t="s">
        <v>38</v>
      </c>
      <c r="R1711" s="51" t="s">
        <v>38</v>
      </c>
      <c r="S1711" s="52" t="s">
        <v>40</v>
      </c>
      <c r="T1711" s="50" t="s">
        <v>40</v>
      </c>
      <c r="U1711" s="50" t="s">
        <v>40</v>
      </c>
      <c r="V1711" s="50" t="s">
        <v>38</v>
      </c>
      <c r="W1711" s="51" t="s">
        <v>40</v>
      </c>
      <c r="X1711" s="53"/>
      <c r="Y1711" s="35" t="s">
        <v>38</v>
      </c>
      <c r="Z1711" s="33" t="s">
        <v>38</v>
      </c>
      <c r="AA1711" s="33" t="s">
        <v>38</v>
      </c>
      <c r="AB1711" s="33"/>
      <c r="AC1711" s="34" t="s">
        <v>38</v>
      </c>
      <c r="AD1711" s="38"/>
      <c r="AE1711" s="33"/>
      <c r="AF1711" s="33" t="s">
        <v>38</v>
      </c>
      <c r="AG1711" s="34"/>
      <c r="AH1711" s="38" t="s">
        <v>38</v>
      </c>
      <c r="AI1711" s="38" t="s">
        <v>40</v>
      </c>
      <c r="AJ1711" s="41" t="s">
        <v>40</v>
      </c>
      <c r="AK1711" s="39">
        <f t="shared" si="121"/>
        <v>15</v>
      </c>
      <c r="AL1711" s="40"/>
      <c r="AN1711" s="58"/>
    </row>
    <row r="1712" spans="1:40" ht="37.5" customHeight="1">
      <c r="A1712" s="22">
        <f>VLOOKUP(C1712,[1]業者一覧!_xlnm.Database,3,FALSE)</f>
        <v>0</v>
      </c>
      <c r="B1712" s="22">
        <f>VLOOKUP(C1712,[1]業者一覧!_xlnm.Database,11,FALSE)</f>
        <v>1</v>
      </c>
      <c r="C1712" s="23">
        <v>48460</v>
      </c>
      <c r="D1712" s="42" t="str">
        <f t="shared" si="122"/>
        <v>04101048460</v>
      </c>
      <c r="E1712" s="43" t="str">
        <f>VLOOKUP(C1712,[1]業者一覧!_xlnm.Database,2,FALSE)</f>
        <v>㈲弓指建材</v>
      </c>
      <c r="F1712" s="44">
        <f>VLOOKUP(C1712,[1]業者一覧!_xlnm.Database,4,FALSE)</f>
        <v>42895</v>
      </c>
      <c r="G1712" s="45">
        <f t="shared" si="124"/>
        <v>44720</v>
      </c>
      <c r="H1712" s="46" t="str">
        <f>VLOOKUP(C1712,[1]業者一覧!_xlnm.Database,12,FALSE)</f>
        <v>弓指 柔</v>
      </c>
      <c r="I1712" s="46" t="str">
        <f>VLOOKUP(C1712,[1]業者一覧!_xlnm.Database,13,FALSE)</f>
        <v>ﾕﾐｻｼｹﾝｻﾞｲ</v>
      </c>
      <c r="J1712" s="29">
        <f>VLOOKUP(C1712,[1]業者一覧!_xlnm.Database,16,FALSE)</f>
        <v>8450021</v>
      </c>
      <c r="K1712" s="43" t="str">
        <f>VLOOKUP(C1712,[1]業者一覧!_xlnm.Database,17,FALSE)</f>
        <v>佐賀県小城市三日月町長神田758-2</v>
      </c>
      <c r="L1712" s="47" t="str">
        <f>VLOOKUP(C1712,[1]業者一覧!_xlnm.Database,18,FALSE)</f>
        <v>0952-72-6559</v>
      </c>
      <c r="M1712" s="48" t="str">
        <f>VLOOKUP(C1712,[1]業者一覧!_xlnm.Database,19,FALSE)</f>
        <v>佐内</v>
      </c>
      <c r="N1712" s="49" t="s">
        <v>40</v>
      </c>
      <c r="O1712" s="50" t="s">
        <v>40</v>
      </c>
      <c r="P1712" s="50" t="s">
        <v>40</v>
      </c>
      <c r="Q1712" s="50"/>
      <c r="R1712" s="51"/>
      <c r="S1712" s="52" t="s">
        <v>40</v>
      </c>
      <c r="T1712" s="50" t="s">
        <v>40</v>
      </c>
      <c r="U1712" s="50" t="s">
        <v>40</v>
      </c>
      <c r="V1712" s="50" t="s">
        <v>40</v>
      </c>
      <c r="W1712" s="51" t="s">
        <v>40</v>
      </c>
      <c r="X1712" s="53"/>
      <c r="Y1712" s="52" t="s">
        <v>40</v>
      </c>
      <c r="Z1712" s="50" t="s">
        <v>40</v>
      </c>
      <c r="AA1712" s="50" t="s">
        <v>40</v>
      </c>
      <c r="AB1712" s="50" t="s">
        <v>40</v>
      </c>
      <c r="AC1712" s="51" t="s">
        <v>40</v>
      </c>
      <c r="AD1712" s="54"/>
      <c r="AE1712" s="50"/>
      <c r="AF1712" s="50" t="s">
        <v>40</v>
      </c>
      <c r="AG1712" s="51" t="s">
        <v>40</v>
      </c>
      <c r="AH1712" s="54"/>
      <c r="AI1712" s="54"/>
      <c r="AJ1712" s="53"/>
      <c r="AK1712" s="55">
        <f t="shared" si="121"/>
        <v>15</v>
      </c>
      <c r="AL1712" s="56"/>
      <c r="AN1712" s="58"/>
    </row>
    <row r="1713" spans="1:38" ht="37.5" customHeight="1">
      <c r="A1713" s="22">
        <f>VLOOKUP(C1713,[1]業者一覧!_xlnm.Database,3,FALSE)</f>
        <v>0</v>
      </c>
      <c r="B1713" s="22">
        <f>VLOOKUP(C1713,[1]業者一覧!_xlnm.Database,11,FALSE)</f>
        <v>3</v>
      </c>
      <c r="C1713" s="23">
        <v>140218</v>
      </c>
      <c r="D1713" s="42" t="str">
        <f t="shared" si="122"/>
        <v>04103140218</v>
      </c>
      <c r="E1713" s="43" t="str">
        <f>VLOOKUP(C1713,[1]業者一覧!_xlnm.Database,2,FALSE)</f>
        <v>㈱ヨーダイ</v>
      </c>
      <c r="F1713" s="44">
        <f>VLOOKUP(C1713,[1]業者一覧!_xlnm.Database,4,FALSE)</f>
        <v>43239</v>
      </c>
      <c r="G1713" s="45">
        <f t="shared" si="124"/>
        <v>45064</v>
      </c>
      <c r="H1713" s="46" t="str">
        <f>VLOOKUP(C1713,[1]業者一覧!_xlnm.Database,12,FALSE)</f>
        <v>船越　亮平</v>
      </c>
      <c r="I1713" s="46" t="str">
        <f>VLOOKUP(C1713,[1]業者一覧!_xlnm.Database,13,FALSE)</f>
        <v>ﾖｰﾀﾞｲ</v>
      </c>
      <c r="J1713" s="29">
        <f>VLOOKUP(C1713,[1]業者一覧!_xlnm.Database,16,FALSE)</f>
        <v>8112502</v>
      </c>
      <c r="K1713" s="43" t="str">
        <f>VLOOKUP(C1713,[1]業者一覧!_xlnm.Database,17,FALSE)</f>
        <v>福岡県糟屋郡久山町大字山田88-1</v>
      </c>
      <c r="L1713" s="47" t="str">
        <f>VLOOKUP(C1713,[1]業者一覧!_xlnm.Database,18,FALSE)</f>
        <v>092-976-0464</v>
      </c>
      <c r="M1713" s="48" t="str">
        <f>VLOOKUP(C1713,[1]業者一覧!_xlnm.Database,19,FALSE)</f>
        <v>鳥外</v>
      </c>
      <c r="N1713" s="49"/>
      <c r="O1713" s="50"/>
      <c r="P1713" s="50" t="s">
        <v>40</v>
      </c>
      <c r="Q1713" s="50" t="s">
        <v>40</v>
      </c>
      <c r="R1713" s="51" t="s">
        <v>40</v>
      </c>
      <c r="S1713" s="52" t="s">
        <v>40</v>
      </c>
      <c r="T1713" s="50"/>
      <c r="U1713" s="50" t="s">
        <v>40</v>
      </c>
      <c r="V1713" s="50"/>
      <c r="W1713" s="51"/>
      <c r="X1713" s="53"/>
      <c r="Y1713" s="52"/>
      <c r="Z1713" s="50" t="s">
        <v>38</v>
      </c>
      <c r="AA1713" s="50" t="s">
        <v>40</v>
      </c>
      <c r="AB1713" s="50"/>
      <c r="AC1713" s="51" t="s">
        <v>40</v>
      </c>
      <c r="AD1713" s="54"/>
      <c r="AE1713" s="50"/>
      <c r="AF1713" s="50"/>
      <c r="AG1713" s="51"/>
      <c r="AH1713" s="54"/>
      <c r="AI1713" s="54" t="s">
        <v>38</v>
      </c>
      <c r="AJ1713" s="53"/>
      <c r="AK1713" s="55">
        <f t="shared" si="121"/>
        <v>8</v>
      </c>
      <c r="AL1713" s="56"/>
    </row>
    <row r="1714" spans="1:38" ht="37.5" customHeight="1">
      <c r="A1714" s="22">
        <f>VLOOKUP(C1714,[1]業者一覧!_xlnm.Database,3,FALSE)</f>
        <v>0</v>
      </c>
      <c r="B1714" s="22">
        <f>VLOOKUP(C1714,[1]業者一覧!_xlnm.Database,11,FALSE)</f>
        <v>1</v>
      </c>
      <c r="C1714" s="23">
        <v>164946</v>
      </c>
      <c r="D1714" s="42" t="str">
        <f t="shared" si="122"/>
        <v>04101164946</v>
      </c>
      <c r="E1714" s="43" t="str">
        <f>VLOOKUP(C1714,[1]業者一覧!_xlnm.Database,2,FALSE)</f>
        <v>横石 好造</v>
      </c>
      <c r="F1714" s="44">
        <f>VLOOKUP(C1714,[1]業者一覧!_xlnm.Database,4,FALSE)</f>
        <v>42787</v>
      </c>
      <c r="G1714" s="45">
        <f t="shared" si="124"/>
        <v>44612</v>
      </c>
      <c r="H1714" s="46" t="str">
        <f>VLOOKUP(C1714,[1]業者一覧!_xlnm.Database,12,FALSE)</f>
        <v>横石 好造</v>
      </c>
      <c r="I1714" s="46" t="str">
        <f>VLOOKUP(C1714,[1]業者一覧!_xlnm.Database,13,FALSE)</f>
        <v>ﾖｺｲｼｺｳｿﾞｳ</v>
      </c>
      <c r="J1714" s="29">
        <f>VLOOKUP(C1714,[1]業者一覧!_xlnm.Database,16,FALSE)</f>
        <v>8593166</v>
      </c>
      <c r="K1714" s="43" t="str">
        <f>VLOOKUP(C1714,[1]業者一覧!_xlnm.Database,17,FALSE)</f>
        <v>長崎県佐世保市木原町1831</v>
      </c>
      <c r="L1714" s="47" t="str">
        <f>VLOOKUP(C1714,[1]業者一覧!_xlnm.Database,18,FALSE)</f>
        <v>0956-30-8182</v>
      </c>
      <c r="M1714" s="48" t="str">
        <f>VLOOKUP(C1714,[1]業者一覧!_xlnm.Database,19,FALSE)</f>
        <v>佐外</v>
      </c>
      <c r="N1714" s="32"/>
      <c r="O1714" s="60" t="s">
        <v>40</v>
      </c>
      <c r="P1714" s="50" t="s">
        <v>38</v>
      </c>
      <c r="Q1714" s="50" t="s">
        <v>38</v>
      </c>
      <c r="R1714" s="51" t="s">
        <v>38</v>
      </c>
      <c r="S1714" s="52" t="s">
        <v>40</v>
      </c>
      <c r="T1714" s="50" t="s">
        <v>40</v>
      </c>
      <c r="U1714" s="50" t="s">
        <v>40</v>
      </c>
      <c r="V1714" s="50" t="s">
        <v>38</v>
      </c>
      <c r="W1714" s="51" t="s">
        <v>40</v>
      </c>
      <c r="X1714" s="53"/>
      <c r="Y1714" s="35" t="s">
        <v>38</v>
      </c>
      <c r="Z1714" s="33" t="s">
        <v>38</v>
      </c>
      <c r="AA1714" s="33" t="s">
        <v>38</v>
      </c>
      <c r="AB1714" s="33"/>
      <c r="AC1714" s="34" t="s">
        <v>38</v>
      </c>
      <c r="AD1714" s="38"/>
      <c r="AE1714" s="33"/>
      <c r="AF1714" s="33"/>
      <c r="AG1714" s="34"/>
      <c r="AH1714" s="38"/>
      <c r="AI1714" s="38"/>
      <c r="AJ1714" s="41"/>
      <c r="AK1714" s="55">
        <f t="shared" si="121"/>
        <v>13</v>
      </c>
      <c r="AL1714" s="56"/>
    </row>
    <row r="1715" spans="1:38" ht="43.5" customHeight="1">
      <c r="A1715" s="22">
        <f>VLOOKUP(C1715,[1]業者一覧!_xlnm.Database,3,FALSE)</f>
        <v>0</v>
      </c>
      <c r="B1715" s="22">
        <f>VLOOKUP(C1715,[1]業者一覧!_xlnm.Database,11,FALSE)</f>
        <v>1</v>
      </c>
      <c r="C1715" s="23">
        <v>110470</v>
      </c>
      <c r="D1715" s="42" t="str">
        <f t="shared" si="122"/>
        <v>04101110470</v>
      </c>
      <c r="E1715" s="43" t="str">
        <f>VLOOKUP(C1715,[1]業者一覧!_xlnm.Database,2,FALSE)</f>
        <v>横尾 太逸</v>
      </c>
      <c r="F1715" s="44">
        <f>VLOOKUP(C1715,[1]業者一覧!_xlnm.Database,4,FALSE)</f>
        <v>43581</v>
      </c>
      <c r="G1715" s="45">
        <f t="shared" si="124"/>
        <v>45407</v>
      </c>
      <c r="H1715" s="46" t="str">
        <f>VLOOKUP(C1715,[1]業者一覧!_xlnm.Database,12,FALSE)</f>
        <v>横尾 太逸</v>
      </c>
      <c r="I1715" s="46" t="str">
        <f>VLOOKUP(C1715,[1]業者一覧!_xlnm.Database,13,FALSE)</f>
        <v>ﾖｺｵﾀｲﾂ</v>
      </c>
      <c r="J1715" s="29">
        <f>VLOOKUP(C1715,[1]業者一覧!_xlnm.Database,16,FALSE)</f>
        <v>8402212</v>
      </c>
      <c r="K1715" s="43" t="str">
        <f>VLOOKUP(C1715,[1]業者一覧!_xlnm.Database,17,FALSE)</f>
        <v>佐賀県佐賀市川副町大字犬井道958-2</v>
      </c>
      <c r="L1715" s="47" t="str">
        <f>VLOOKUP(C1715,[1]業者一覧!_xlnm.Database,18,FALSE)</f>
        <v>0952-45-6456</v>
      </c>
      <c r="M1715" s="48" t="str">
        <f>VLOOKUP(C1715,[1]業者一覧!_xlnm.Database,19,FALSE)</f>
        <v>佐内</v>
      </c>
      <c r="N1715" s="49"/>
      <c r="O1715" s="50"/>
      <c r="P1715" s="50"/>
      <c r="Q1715" s="50"/>
      <c r="R1715" s="51"/>
      <c r="S1715" s="52" t="s">
        <v>38</v>
      </c>
      <c r="T1715" s="50" t="s">
        <v>38</v>
      </c>
      <c r="U1715" s="50" t="s">
        <v>38</v>
      </c>
      <c r="V1715" s="50"/>
      <c r="W1715" s="51"/>
      <c r="X1715" s="53"/>
      <c r="Y1715" s="52"/>
      <c r="Z1715" s="50" t="s">
        <v>38</v>
      </c>
      <c r="AA1715" s="50" t="s">
        <v>38</v>
      </c>
      <c r="AB1715" s="50"/>
      <c r="AC1715" s="51" t="s">
        <v>38</v>
      </c>
      <c r="AD1715" s="54"/>
      <c r="AE1715" s="50"/>
      <c r="AF1715" s="50"/>
      <c r="AG1715" s="51"/>
      <c r="AH1715" s="54"/>
      <c r="AI1715" s="54"/>
      <c r="AJ1715" s="53"/>
      <c r="AK1715" s="55">
        <f t="shared" si="121"/>
        <v>6</v>
      </c>
      <c r="AL1715" s="56"/>
    </row>
    <row r="1716" spans="1:38" ht="37.5" customHeight="1">
      <c r="A1716" s="22">
        <f>VLOOKUP(C1716,[1]業者一覧!_xlnm.Database,3,FALSE)</f>
        <v>0</v>
      </c>
      <c r="B1716" s="22">
        <f>VLOOKUP(C1716,[1]業者一覧!_xlnm.Database,11,FALSE)</f>
        <v>1</v>
      </c>
      <c r="C1716" s="23">
        <v>135844</v>
      </c>
      <c r="D1716" s="42" t="str">
        <f t="shared" si="122"/>
        <v>04101135844</v>
      </c>
      <c r="E1716" s="43" t="str">
        <f>VLOOKUP(C1716,[1]業者一覧!_xlnm.Database,2,FALSE)</f>
        <v>㈱横尾土木</v>
      </c>
      <c r="F1716" s="44">
        <f>VLOOKUP(C1716,[1]業者一覧!_xlnm.Database,4,FALSE)</f>
        <v>42880</v>
      </c>
      <c r="G1716" s="45">
        <f t="shared" si="124"/>
        <v>44705</v>
      </c>
      <c r="H1716" s="46" t="str">
        <f>VLOOKUP(C1716,[1]業者一覧!_xlnm.Database,12,FALSE)</f>
        <v>横尾 敏裕</v>
      </c>
      <c r="I1716" s="46" t="str">
        <f>VLOOKUP(C1716,[1]業者一覧!_xlnm.Database,13,FALSE)</f>
        <v>ﾖｺｵﾄﾞﾎﾞｸ</v>
      </c>
      <c r="J1716" s="29">
        <f>VLOOKUP(C1716,[1]業者一覧!_xlnm.Database,16,FALSE)</f>
        <v>8402212</v>
      </c>
      <c r="K1716" s="43" t="str">
        <f>VLOOKUP(C1716,[1]業者一覧!_xlnm.Database,17,FALSE)</f>
        <v>佐賀県佐賀市川副町大字犬井道1268-1</v>
      </c>
      <c r="L1716" s="47" t="str">
        <f>VLOOKUP(C1716,[1]業者一覧!_xlnm.Database,18,FALSE)</f>
        <v>0952-45-1413</v>
      </c>
      <c r="M1716" s="48" t="str">
        <f>VLOOKUP(C1716,[1]業者一覧!_xlnm.Database,19,FALSE)</f>
        <v>佐内</v>
      </c>
      <c r="N1716" s="49"/>
      <c r="O1716" s="60"/>
      <c r="P1716" s="50"/>
      <c r="Q1716" s="50"/>
      <c r="R1716" s="51"/>
      <c r="S1716" s="52"/>
      <c r="T1716" s="50" t="s">
        <v>40</v>
      </c>
      <c r="U1716" s="50" t="s">
        <v>40</v>
      </c>
      <c r="V1716" s="50"/>
      <c r="W1716" s="51"/>
      <c r="X1716" s="53"/>
      <c r="Y1716" s="52"/>
      <c r="Z1716" s="50" t="s">
        <v>40</v>
      </c>
      <c r="AA1716" s="50" t="s">
        <v>40</v>
      </c>
      <c r="AB1716" s="50"/>
      <c r="AC1716" s="51" t="s">
        <v>40</v>
      </c>
      <c r="AD1716" s="54"/>
      <c r="AE1716" s="50"/>
      <c r="AF1716" s="50"/>
      <c r="AG1716" s="51"/>
      <c r="AH1716" s="54" t="s">
        <v>38</v>
      </c>
      <c r="AI1716" s="54"/>
      <c r="AJ1716" s="53"/>
      <c r="AK1716" s="55">
        <f t="shared" si="121"/>
        <v>5</v>
      </c>
      <c r="AL1716" s="56"/>
    </row>
    <row r="1717" spans="1:38" ht="37.5" customHeight="1">
      <c r="A1717" s="22">
        <f>VLOOKUP(C1717,[1]業者一覧!_xlnm.Database,3,FALSE)</f>
        <v>0</v>
      </c>
      <c r="B1717" s="22">
        <f>VLOOKUP(C1717,[1]業者一覧!_xlnm.Database,11,FALSE)</f>
        <v>1</v>
      </c>
      <c r="C1717" s="23">
        <v>85547</v>
      </c>
      <c r="D1717" s="24" t="str">
        <f t="shared" si="122"/>
        <v>04101085547</v>
      </c>
      <c r="E1717" s="25" t="str">
        <f>VLOOKUP(C1717,[1]業者一覧!_xlnm.Database,2,FALSE)</f>
        <v>横尾 博幸</v>
      </c>
      <c r="F1717" s="26">
        <f>VLOOKUP(C1717,[1]業者一覧!_xlnm.Database,4,FALSE)</f>
        <v>43166</v>
      </c>
      <c r="G1717" s="27">
        <f t="shared" si="124"/>
        <v>44991</v>
      </c>
      <c r="H1717" s="28" t="str">
        <f>VLOOKUP(C1717,[1]業者一覧!_xlnm.Database,12,FALSE)</f>
        <v>横尾 博幸</v>
      </c>
      <c r="I1717" s="28" t="str">
        <f>VLOOKUP(C1717,[1]業者一覧!_xlnm.Database,13,FALSE)</f>
        <v>ﾖｺｵﾋﾛﾕｷ</v>
      </c>
      <c r="J1717" s="29">
        <f>VLOOKUP(C1717,[1]業者一覧!_xlnm.Database,16,FALSE)</f>
        <v>8402212</v>
      </c>
      <c r="K1717" s="25" t="str">
        <f>VLOOKUP(C1717,[1]業者一覧!_xlnm.Database,17,FALSE)</f>
        <v>佐賀県佐賀市川副町大字犬井道950-6</v>
      </c>
      <c r="L1717" s="30" t="str">
        <f>VLOOKUP(C1717,[1]業者一覧!_xlnm.Database,18,FALSE)</f>
        <v>0952-45-6256</v>
      </c>
      <c r="M1717" s="31" t="str">
        <f>VLOOKUP(C1717,[1]業者一覧!_xlnm.Database,19,FALSE)</f>
        <v>佐内</v>
      </c>
      <c r="N1717" s="32" t="s">
        <v>38</v>
      </c>
      <c r="O1717" s="33" t="s">
        <v>38</v>
      </c>
      <c r="P1717" s="33"/>
      <c r="Q1717" s="33"/>
      <c r="R1717" s="34"/>
      <c r="S1717" s="35" t="s">
        <v>38</v>
      </c>
      <c r="T1717" s="33" t="s">
        <v>38</v>
      </c>
      <c r="U1717" s="33" t="s">
        <v>38</v>
      </c>
      <c r="V1717" s="33" t="s">
        <v>38</v>
      </c>
      <c r="W1717" s="34"/>
      <c r="X1717" s="41"/>
      <c r="Y1717" s="35"/>
      <c r="Z1717" s="33" t="s">
        <v>38</v>
      </c>
      <c r="AA1717" s="33" t="s">
        <v>38</v>
      </c>
      <c r="AB1717" s="33"/>
      <c r="AC1717" s="34" t="s">
        <v>38</v>
      </c>
      <c r="AD1717" s="38"/>
      <c r="AE1717" s="33"/>
      <c r="AF1717" s="33"/>
      <c r="AG1717" s="34"/>
      <c r="AH1717" s="38" t="s">
        <v>38</v>
      </c>
      <c r="AI1717" s="38"/>
      <c r="AJ1717" s="41"/>
      <c r="AK1717" s="39">
        <f t="shared" si="121"/>
        <v>9</v>
      </c>
      <c r="AL1717" s="40"/>
    </row>
    <row r="1718" spans="1:38" ht="37.5" customHeight="1">
      <c r="A1718" s="22">
        <f>VLOOKUP(C1718,[1]業者一覧!_xlnm.Database,3,FALSE)</f>
        <v>0</v>
      </c>
      <c r="B1718" s="22">
        <f>VLOOKUP(C1718,[1]業者一覧!_xlnm.Database,11,FALSE)</f>
        <v>1</v>
      </c>
      <c r="C1718" s="23">
        <v>70900</v>
      </c>
      <c r="D1718" s="42" t="str">
        <f t="shared" si="122"/>
        <v>04101070900</v>
      </c>
      <c r="E1718" s="43" t="str">
        <f>VLOOKUP(C1718,[1]業者一覧!_xlnm.Database,2,FALSE)</f>
        <v>㈱横島</v>
      </c>
      <c r="F1718" s="44">
        <f>VLOOKUP(C1718,[1]業者一覧!_xlnm.Database,4,FALSE)</f>
        <v>42922</v>
      </c>
      <c r="G1718" s="45">
        <f t="shared" si="124"/>
        <v>44747</v>
      </c>
      <c r="H1718" s="46" t="str">
        <f>VLOOKUP(C1718,[1]業者一覧!_xlnm.Database,12,FALSE)</f>
        <v>中尾 雄介</v>
      </c>
      <c r="I1718" s="46" t="str">
        <f>VLOOKUP(C1718,[1]業者一覧!_xlnm.Database,13,FALSE)</f>
        <v>ﾖｺｼﾏ</v>
      </c>
      <c r="J1718" s="29">
        <f>VLOOKUP(C1718,[1]業者一覧!_xlnm.Database,16,FALSE)</f>
        <v>8540063</v>
      </c>
      <c r="K1718" s="43" t="str">
        <f>VLOOKUP(C1718,[1]業者一覧!_xlnm.Database,17,FALSE)</f>
        <v>長崎県諫早市貝津町954-1</v>
      </c>
      <c r="L1718" s="47" t="str">
        <f>VLOOKUP(C1718,[1]業者一覧!_xlnm.Database,18,FALSE)</f>
        <v>0957-26-1898</v>
      </c>
      <c r="M1718" s="48" t="str">
        <f>VLOOKUP(C1718,[1]業者一覧!_xlnm.Database,19,FALSE)</f>
        <v>佐外</v>
      </c>
      <c r="N1718" s="49"/>
      <c r="O1718" s="50"/>
      <c r="P1718" s="50"/>
      <c r="Q1718" s="50"/>
      <c r="R1718" s="51"/>
      <c r="S1718" s="52"/>
      <c r="T1718" s="50"/>
      <c r="U1718" s="50"/>
      <c r="V1718" s="50"/>
      <c r="W1718" s="51"/>
      <c r="X1718" s="53"/>
      <c r="Y1718" s="52"/>
      <c r="Z1718" s="50"/>
      <c r="AA1718" s="50"/>
      <c r="AB1718" s="50"/>
      <c r="AC1718" s="51" t="s">
        <v>38</v>
      </c>
      <c r="AD1718" s="54"/>
      <c r="AE1718" s="50"/>
      <c r="AF1718" s="50"/>
      <c r="AG1718" s="51"/>
      <c r="AH1718" s="54"/>
      <c r="AI1718" s="54"/>
      <c r="AJ1718" s="53"/>
      <c r="AK1718" s="55">
        <f t="shared" si="121"/>
        <v>1</v>
      </c>
      <c r="AL1718" s="56"/>
    </row>
    <row r="1719" spans="1:38" ht="37.5" customHeight="1">
      <c r="A1719" s="22">
        <f>VLOOKUP(C1719,[1]業者一覧!_xlnm.Database,3,FALSE)</f>
        <v>0</v>
      </c>
      <c r="B1719" s="22">
        <f>VLOOKUP(C1719,[1]業者一覧!_xlnm.Database,11,FALSE)</f>
        <v>3</v>
      </c>
      <c r="C1719" s="23">
        <v>2302</v>
      </c>
      <c r="D1719" s="42" t="str">
        <f t="shared" si="122"/>
        <v>04103002302</v>
      </c>
      <c r="E1719" s="43" t="str">
        <f>VLOOKUP(C1719,[1]業者一覧!_xlnm.Database,2,FALSE)</f>
        <v>横浜金属商事㈱</v>
      </c>
      <c r="F1719" s="44">
        <f>VLOOKUP(C1719,[1]業者一覧!_xlnm.Database,4,FALSE)</f>
        <v>42343</v>
      </c>
      <c r="G1719" s="45">
        <f t="shared" si="124"/>
        <v>44169</v>
      </c>
      <c r="H1719" s="46" t="str">
        <f>VLOOKUP(C1719,[1]業者一覧!_xlnm.Database,12,FALSE)</f>
        <v>比嘉 賢太郎</v>
      </c>
      <c r="I1719" s="46" t="str">
        <f>VLOOKUP(C1719,[1]業者一覧!_xlnm.Database,13,FALSE)</f>
        <v>ﾖｺﾊﾏｷﾝｿﾞｸｼｮｳｼﾞ</v>
      </c>
      <c r="J1719" s="29">
        <f>VLOOKUP(C1719,[1]業者一覧!_xlnm.Database,16,FALSE)</f>
        <v>2520132</v>
      </c>
      <c r="K1719" s="43" t="str">
        <f>VLOOKUP(C1719,[1]業者一覧!_xlnm.Database,17,FALSE)</f>
        <v>神奈川県相模原市緑区橋本台3-5-2</v>
      </c>
      <c r="L1719" s="47" t="str">
        <f>VLOOKUP(C1719,[1]業者一覧!_xlnm.Database,18,FALSE)</f>
        <v>042-774-5481</v>
      </c>
      <c r="M1719" s="48" t="str">
        <f>VLOOKUP(C1719,[1]業者一覧!_xlnm.Database,19,FALSE)</f>
        <v>鳥外</v>
      </c>
      <c r="N1719" s="49"/>
      <c r="O1719" s="50" t="s">
        <v>40</v>
      </c>
      <c r="P1719" s="50"/>
      <c r="Q1719" s="50" t="s">
        <v>40</v>
      </c>
      <c r="R1719" s="51" t="s">
        <v>40</v>
      </c>
      <c r="S1719" s="52" t="s">
        <v>40</v>
      </c>
      <c r="T1719" s="50" t="s">
        <v>38</v>
      </c>
      <c r="U1719" s="50" t="s">
        <v>38</v>
      </c>
      <c r="V1719" s="50" t="s">
        <v>38</v>
      </c>
      <c r="W1719" s="51"/>
      <c r="X1719" s="53"/>
      <c r="Y1719" s="52" t="s">
        <v>38</v>
      </c>
      <c r="Z1719" s="50" t="s">
        <v>40</v>
      </c>
      <c r="AA1719" s="50" t="s">
        <v>40</v>
      </c>
      <c r="AB1719" s="50"/>
      <c r="AC1719" s="51" t="s">
        <v>38</v>
      </c>
      <c r="AD1719" s="54"/>
      <c r="AE1719" s="50"/>
      <c r="AF1719" s="50"/>
      <c r="AG1719" s="51"/>
      <c r="AH1719" s="54"/>
      <c r="AI1719" s="54"/>
      <c r="AJ1719" s="53"/>
      <c r="AK1719" s="55">
        <f t="shared" si="121"/>
        <v>11</v>
      </c>
      <c r="AL1719" s="56"/>
    </row>
    <row r="1720" spans="1:38" ht="37.5" customHeight="1">
      <c r="A1720" s="22">
        <f>VLOOKUP(C1720,[1]業者一覧!_xlnm.Database,3,FALSE)</f>
        <v>0</v>
      </c>
      <c r="B1720" s="22">
        <f>VLOOKUP(C1720,[1]業者一覧!_xlnm.Database,11,FALSE)</f>
        <v>7</v>
      </c>
      <c r="C1720" s="23">
        <v>84332</v>
      </c>
      <c r="D1720" s="42" t="str">
        <f t="shared" si="122"/>
        <v>04107084332</v>
      </c>
      <c r="E1720" s="43" t="str">
        <f>VLOOKUP(C1720,[1]業者一覧!_xlnm.Database,2,FALSE)</f>
        <v>㈲ヨシオカ</v>
      </c>
      <c r="F1720" s="44">
        <f>VLOOKUP(C1720,[1]業者一覧!_xlnm.Database,4,FALSE)</f>
        <v>42865</v>
      </c>
      <c r="G1720" s="45">
        <f t="shared" si="124"/>
        <v>44690</v>
      </c>
      <c r="H1720" s="46" t="str">
        <f>VLOOKUP(C1720,[1]業者一覧!_xlnm.Database,12,FALSE)</f>
        <v>吉岡 伸一</v>
      </c>
      <c r="I1720" s="46" t="str">
        <f>VLOOKUP(C1720,[1]業者一覧!_xlnm.Database,13,FALSE)</f>
        <v>ﾖｼｵｶ</v>
      </c>
      <c r="J1720" s="29">
        <f>VLOOKUP(C1720,[1]業者一覧!_xlnm.Database,16,FALSE)</f>
        <v>8491201</v>
      </c>
      <c r="K1720" s="43" t="str">
        <f>VLOOKUP(C1720,[1]業者一覧!_xlnm.Database,17,FALSE)</f>
        <v>佐賀県杵島郡白石町大字牛屋4384-1</v>
      </c>
      <c r="L1720" s="47" t="str">
        <f>VLOOKUP(C1720,[1]業者一覧!_xlnm.Database,18,FALSE)</f>
        <v>0954-65-4377</v>
      </c>
      <c r="M1720" s="48" t="str">
        <f>VLOOKUP(C1720,[1]業者一覧!_xlnm.Database,19,FALSE)</f>
        <v>杵内</v>
      </c>
      <c r="N1720" s="54"/>
      <c r="O1720" s="50"/>
      <c r="P1720" s="50"/>
      <c r="Q1720" s="50"/>
      <c r="R1720" s="51"/>
      <c r="S1720" s="52" t="s">
        <v>38</v>
      </c>
      <c r="T1720" s="50" t="s">
        <v>38</v>
      </c>
      <c r="U1720" s="50" t="s">
        <v>38</v>
      </c>
      <c r="V1720" s="50"/>
      <c r="W1720" s="51"/>
      <c r="X1720" s="53"/>
      <c r="Y1720" s="52"/>
      <c r="Z1720" s="50" t="s">
        <v>38</v>
      </c>
      <c r="AA1720" s="50" t="s">
        <v>38</v>
      </c>
      <c r="AB1720" s="50"/>
      <c r="AC1720" s="51" t="s">
        <v>38</v>
      </c>
      <c r="AD1720" s="54"/>
      <c r="AE1720" s="50"/>
      <c r="AF1720" s="50"/>
      <c r="AG1720" s="51"/>
      <c r="AH1720" s="54" t="s">
        <v>38</v>
      </c>
      <c r="AI1720" s="54"/>
      <c r="AJ1720" s="53"/>
      <c r="AK1720" s="55">
        <f t="shared" si="121"/>
        <v>6</v>
      </c>
      <c r="AL1720" s="56"/>
    </row>
    <row r="1721" spans="1:38" ht="37.5" customHeight="1">
      <c r="A1721" s="22">
        <f>VLOOKUP(C1721,[1]業者一覧!_xlnm.Database,3,FALSE)</f>
        <v>0</v>
      </c>
      <c r="B1721" s="22">
        <f>VLOOKUP(C1721,[1]業者一覧!_xlnm.Database,11,FALSE)</f>
        <v>5</v>
      </c>
      <c r="C1721" s="23">
        <v>178372</v>
      </c>
      <c r="D1721" s="42" t="str">
        <f t="shared" si="122"/>
        <v>04105178372</v>
      </c>
      <c r="E1721" s="43" t="str">
        <f>VLOOKUP(C1721,[1]業者一覧!_xlnm.Database,2,FALSE)</f>
        <v>吉岡 繁信</v>
      </c>
      <c r="F1721" s="44">
        <f>VLOOKUP(C1721,[1]業者一覧!_xlnm.Database,4,FALSE)</f>
        <v>43649</v>
      </c>
      <c r="G1721" s="45">
        <f t="shared" si="124"/>
        <v>45475</v>
      </c>
      <c r="H1721" s="46" t="str">
        <f>VLOOKUP(C1721,[1]業者一覧!_xlnm.Database,12,FALSE)</f>
        <v>吉岡 繁信</v>
      </c>
      <c r="I1721" s="46" t="str">
        <f>VLOOKUP(C1721,[1]業者一覧!_xlnm.Database,13,FALSE)</f>
        <v>ﾖｼｵｶｼｹﾞﾉﾌﾞ</v>
      </c>
      <c r="J1721" s="29">
        <f>VLOOKUP(C1721,[1]業者一覧!_xlnm.Database,16,FALSE)</f>
        <v>8471108</v>
      </c>
      <c r="K1721" s="43" t="str">
        <f>VLOOKUP(C1721,[1]業者一覧!_xlnm.Database,17,FALSE)</f>
        <v>佐賀県唐津市七山白木1278-1</v>
      </c>
      <c r="L1721" s="47" t="str">
        <f>VLOOKUP(C1721,[1]業者一覧!_xlnm.Database,18,FALSE)</f>
        <v>0955-58-2357</v>
      </c>
      <c r="M1721" s="48" t="str">
        <f>VLOOKUP(C1721,[1]業者一覧!_xlnm.Database,19,FALSE)</f>
        <v>唐内</v>
      </c>
      <c r="N1721" s="49" t="s">
        <v>38</v>
      </c>
      <c r="O1721" s="50" t="s">
        <v>38</v>
      </c>
      <c r="P1721" s="50" t="s">
        <v>38</v>
      </c>
      <c r="Q1721" s="50" t="s">
        <v>38</v>
      </c>
      <c r="R1721" s="51" t="s">
        <v>38</v>
      </c>
      <c r="S1721" s="52" t="s">
        <v>38</v>
      </c>
      <c r="T1721" s="50" t="s">
        <v>38</v>
      </c>
      <c r="U1721" s="50" t="s">
        <v>38</v>
      </c>
      <c r="V1721" s="50" t="s">
        <v>38</v>
      </c>
      <c r="W1721" s="51" t="s">
        <v>38</v>
      </c>
      <c r="X1721" s="53"/>
      <c r="Y1721" s="52" t="s">
        <v>38</v>
      </c>
      <c r="Z1721" s="50" t="s">
        <v>38</v>
      </c>
      <c r="AA1721" s="50" t="s">
        <v>38</v>
      </c>
      <c r="AB1721" s="50" t="s">
        <v>38</v>
      </c>
      <c r="AC1721" s="51" t="s">
        <v>38</v>
      </c>
      <c r="AD1721" s="54"/>
      <c r="AE1721" s="50"/>
      <c r="AF1721" s="50" t="s">
        <v>38</v>
      </c>
      <c r="AG1721" s="51" t="s">
        <v>38</v>
      </c>
      <c r="AH1721" s="54" t="s">
        <v>38</v>
      </c>
      <c r="AI1721" s="54" t="s">
        <v>40</v>
      </c>
      <c r="AJ1721" s="53" t="s">
        <v>40</v>
      </c>
      <c r="AK1721" s="55">
        <f t="shared" si="121"/>
        <v>17</v>
      </c>
      <c r="AL1721" s="56"/>
    </row>
    <row r="1722" spans="1:38" ht="37.5" customHeight="1">
      <c r="A1722" s="22">
        <f>VLOOKUP(C1722,[1]業者一覧!_xlnm.Database,3,FALSE)</f>
        <v>0</v>
      </c>
      <c r="B1722" s="22">
        <f>VLOOKUP(C1722,[1]業者一覧!_xlnm.Database,11,FALSE)</f>
        <v>1</v>
      </c>
      <c r="C1722" s="23">
        <v>144231</v>
      </c>
      <c r="D1722" s="42" t="str">
        <f t="shared" si="122"/>
        <v>04101144231</v>
      </c>
      <c r="E1722" s="43" t="str">
        <f>VLOOKUP(C1722,[1]業者一覧!_xlnm.Database,2,FALSE)</f>
        <v>㈲吉川運輸</v>
      </c>
      <c r="F1722" s="44">
        <f>VLOOKUP(C1722,[1]業者一覧!_xlnm.Database,4,FALSE)</f>
        <v>43173</v>
      </c>
      <c r="G1722" s="45">
        <f t="shared" si="124"/>
        <v>44998</v>
      </c>
      <c r="H1722" s="46" t="str">
        <f>VLOOKUP(C1722,[1]業者一覧!_xlnm.Database,12,FALSE)</f>
        <v>吉川 優子</v>
      </c>
      <c r="I1722" s="46" t="str">
        <f>VLOOKUP(C1722,[1]業者一覧!_xlnm.Database,13,FALSE)</f>
        <v>ﾖｼｶﾜｳﾝﾕ</v>
      </c>
      <c r="J1722" s="29" t="str">
        <f>VLOOKUP(C1722,[1]業者一覧!_xlnm.Database,16,FALSE)</f>
        <v>854-0055</v>
      </c>
      <c r="K1722" s="43" t="str">
        <f>VLOOKUP(C1722,[1]業者一覧!_xlnm.Database,17,FALSE)</f>
        <v>長崎県諫早市栗面町769-1</v>
      </c>
      <c r="L1722" s="47" t="str">
        <f>VLOOKUP(C1722,[1]業者一覧!_xlnm.Database,18,FALSE)</f>
        <v>0957-22-8128</v>
      </c>
      <c r="M1722" s="48" t="str">
        <f>VLOOKUP(C1722,[1]業者一覧!_xlnm.Database,19,FALSE)</f>
        <v>佐外</v>
      </c>
      <c r="N1722" s="49"/>
      <c r="O1722" s="50"/>
      <c r="P1722" s="50"/>
      <c r="Q1722" s="50"/>
      <c r="R1722" s="51"/>
      <c r="S1722" s="52"/>
      <c r="T1722" s="50"/>
      <c r="U1722" s="50"/>
      <c r="V1722" s="50"/>
      <c r="W1722" s="51"/>
      <c r="X1722" s="53"/>
      <c r="Y1722" s="52"/>
      <c r="Z1722" s="50"/>
      <c r="AA1722" s="50"/>
      <c r="AB1722" s="50"/>
      <c r="AC1722" s="51" t="s">
        <v>38</v>
      </c>
      <c r="AD1722" s="54"/>
      <c r="AE1722" s="50"/>
      <c r="AF1722" s="50"/>
      <c r="AG1722" s="51"/>
      <c r="AH1722" s="54"/>
      <c r="AI1722" s="54"/>
      <c r="AJ1722" s="53"/>
      <c r="AK1722" s="55">
        <f t="shared" si="121"/>
        <v>1</v>
      </c>
      <c r="AL1722" s="56"/>
    </row>
    <row r="1723" spans="1:38" ht="37.5" customHeight="1">
      <c r="A1723" s="22">
        <f>VLOOKUP(C1723,[1]業者一覧!_xlnm.Database,3,FALSE)</f>
        <v>1</v>
      </c>
      <c r="B1723" s="22">
        <f>VLOOKUP(C1723,[1]業者一覧!_xlnm.Database,11,FALSE)</f>
        <v>3</v>
      </c>
      <c r="C1723" s="23">
        <v>57986</v>
      </c>
      <c r="D1723" s="42" t="str">
        <f t="shared" si="122"/>
        <v>04113057986</v>
      </c>
      <c r="E1723" s="43" t="str">
        <f>VLOOKUP(C1723,[1]業者一覧!_xlnm.Database,2,FALSE)</f>
        <v>㈱吉川金属商事</v>
      </c>
      <c r="F1723" s="44">
        <f>VLOOKUP(C1723,[1]業者一覧!_xlnm.Database,4,FALSE)</f>
        <v>43470</v>
      </c>
      <c r="G1723" s="45">
        <f t="shared" si="124"/>
        <v>45295</v>
      </c>
      <c r="H1723" s="46" t="str">
        <f>VLOOKUP(C1723,[1]業者一覧!_xlnm.Database,12,FALSE)</f>
        <v>吉川 昌孝</v>
      </c>
      <c r="I1723" s="46" t="str">
        <f>VLOOKUP(C1723,[1]業者一覧!_xlnm.Database,13,FALSE)</f>
        <v>ﾖｼｶﾜｷﾝｿﾞｸｼｮｳｼﾞ</v>
      </c>
      <c r="J1723" s="29">
        <f>VLOOKUP(C1723,[1]業者一覧!_xlnm.Database,16,FALSE)</f>
        <v>8410042</v>
      </c>
      <c r="K1723" s="43" t="str">
        <f>VLOOKUP(C1723,[1]業者一覧!_xlnm.Database,17,FALSE)</f>
        <v>佐賀県鳥栖市酒井西町665</v>
      </c>
      <c r="L1723" s="47" t="str">
        <f>VLOOKUP(C1723,[1]業者一覧!_xlnm.Database,18,FALSE)</f>
        <v>0942-81-4801</v>
      </c>
      <c r="M1723" s="48" t="str">
        <f>VLOOKUP(C1723,[1]業者一覧!_xlnm.Database,19,FALSE)</f>
        <v>鳥内</v>
      </c>
      <c r="N1723" s="49" t="s">
        <v>38</v>
      </c>
      <c r="O1723" s="50" t="s">
        <v>38</v>
      </c>
      <c r="P1723" s="50" t="s">
        <v>40</v>
      </c>
      <c r="Q1723" s="50" t="s">
        <v>40</v>
      </c>
      <c r="R1723" s="51" t="s">
        <v>40</v>
      </c>
      <c r="S1723" s="52" t="s">
        <v>48</v>
      </c>
      <c r="T1723" s="50" t="s">
        <v>38</v>
      </c>
      <c r="U1723" s="50" t="s">
        <v>40</v>
      </c>
      <c r="V1723" s="50" t="s">
        <v>38</v>
      </c>
      <c r="W1723" s="51"/>
      <c r="X1723" s="53"/>
      <c r="Y1723" s="52" t="s">
        <v>40</v>
      </c>
      <c r="Z1723" s="50" t="s">
        <v>48</v>
      </c>
      <c r="AA1723" s="50" t="s">
        <v>40</v>
      </c>
      <c r="AB1723" s="50" t="s">
        <v>38</v>
      </c>
      <c r="AC1723" s="51" t="s">
        <v>38</v>
      </c>
      <c r="AD1723" s="54"/>
      <c r="AE1723" s="50"/>
      <c r="AF1723" s="50" t="s">
        <v>38</v>
      </c>
      <c r="AG1723" s="51"/>
      <c r="AH1723" s="54" t="s">
        <v>38</v>
      </c>
      <c r="AI1723" s="54"/>
      <c r="AJ1723" s="53"/>
      <c r="AK1723" s="55">
        <f t="shared" si="121"/>
        <v>15</v>
      </c>
      <c r="AL1723" s="56"/>
    </row>
    <row r="1724" spans="1:38" ht="37.5" customHeight="1">
      <c r="A1724" s="22">
        <f>VLOOKUP(C1724,[1]業者一覧!_xlnm.Database,3,FALSE)</f>
        <v>0</v>
      </c>
      <c r="B1724" s="22">
        <f>VLOOKUP(C1724,[1]業者一覧!_xlnm.Database,11,FALSE)</f>
        <v>7</v>
      </c>
      <c r="C1724" s="23">
        <v>16049</v>
      </c>
      <c r="D1724" s="42" t="str">
        <f t="shared" si="122"/>
        <v>04107016049</v>
      </c>
      <c r="E1724" s="43" t="str">
        <f>VLOOKUP(C1724,[1]業者一覧!_xlnm.Database,2,FALSE)</f>
        <v>吉川建設㈱</v>
      </c>
      <c r="F1724" s="44">
        <f>VLOOKUP(C1724,[1]業者一覧!_xlnm.Database,4,FALSE)</f>
        <v>43626</v>
      </c>
      <c r="G1724" s="45">
        <f t="shared" si="124"/>
        <v>45452</v>
      </c>
      <c r="H1724" s="46" t="str">
        <f>VLOOKUP(C1724,[1]業者一覧!_xlnm.Database,12,FALSE)</f>
        <v>吉川 優子</v>
      </c>
      <c r="I1724" s="46" t="str">
        <f>VLOOKUP(C1724,[1]業者一覧!_xlnm.Database,13,FALSE)</f>
        <v>ﾖｼｶﾜｹﾝｾﾂ</v>
      </c>
      <c r="J1724" s="29">
        <f>VLOOKUP(C1724,[1]業者一覧!_xlnm.Database,16,FALSE)</f>
        <v>8540066</v>
      </c>
      <c r="K1724" s="43" t="str">
        <f>VLOOKUP(C1724,[1]業者一覧!_xlnm.Database,17,FALSE)</f>
        <v>長崎県諫早市久山町1442-1</v>
      </c>
      <c r="L1724" s="47" t="str">
        <f>VLOOKUP(C1724,[1]業者一覧!_xlnm.Database,18,FALSE)</f>
        <v>0957-46-7337</v>
      </c>
      <c r="M1724" s="48" t="str">
        <f>VLOOKUP(C1724,[1]業者一覧!_xlnm.Database,19,FALSE)</f>
        <v>杵外</v>
      </c>
      <c r="N1724" s="49"/>
      <c r="O1724" s="50"/>
      <c r="P1724" s="50"/>
      <c r="Q1724" s="50"/>
      <c r="R1724" s="51"/>
      <c r="S1724" s="52"/>
      <c r="T1724" s="50"/>
      <c r="U1724" s="50"/>
      <c r="V1724" s="50"/>
      <c r="W1724" s="51"/>
      <c r="X1724" s="53"/>
      <c r="Y1724" s="52"/>
      <c r="Z1724" s="50"/>
      <c r="AA1724" s="50"/>
      <c r="AB1724" s="50"/>
      <c r="AC1724" s="51" t="s">
        <v>38</v>
      </c>
      <c r="AD1724" s="54"/>
      <c r="AE1724" s="50"/>
      <c r="AF1724" s="50"/>
      <c r="AG1724" s="51"/>
      <c r="AH1724" s="54"/>
      <c r="AI1724" s="54"/>
      <c r="AJ1724" s="53"/>
      <c r="AK1724" s="55">
        <f t="shared" si="121"/>
        <v>1</v>
      </c>
      <c r="AL1724" s="56"/>
    </row>
    <row r="1725" spans="1:38" ht="37.5" customHeight="1">
      <c r="A1725" s="22">
        <f>VLOOKUP(C1725,[1]業者一覧!_xlnm.Database,3,FALSE)</f>
        <v>0</v>
      </c>
      <c r="B1725" s="22">
        <f>VLOOKUP(C1725,[1]業者一覧!_xlnm.Database,11,FALSE)</f>
        <v>1</v>
      </c>
      <c r="C1725" s="23">
        <v>197557</v>
      </c>
      <c r="D1725" s="24" t="str">
        <f t="shared" si="122"/>
        <v>04101197557</v>
      </c>
      <c r="E1725" s="25" t="str">
        <f>VLOOKUP(C1725,[1]業者一覧!_xlnm.Database,2,FALSE)</f>
        <v>㈱ヨシケン</v>
      </c>
      <c r="F1725" s="26">
        <f>VLOOKUP(C1725,[1]業者一覧!_xlnm.Database,4,FALSE)</f>
        <v>43024</v>
      </c>
      <c r="G1725" s="27">
        <f t="shared" si="124"/>
        <v>44849</v>
      </c>
      <c r="H1725" s="28" t="str">
        <f>VLOOKUP(C1725,[1]業者一覧!_xlnm.Database,12,FALSE)</f>
        <v>西原 嘉宏</v>
      </c>
      <c r="I1725" s="28" t="str">
        <f>VLOOKUP(C1725,[1]業者一覧!_xlnm.Database,13,FALSE)</f>
        <v>ﾖｼｹﾝ</v>
      </c>
      <c r="J1725" s="29">
        <f>VLOOKUP(C1725,[1]業者一覧!_xlnm.Database,16,FALSE)</f>
        <v>8490937</v>
      </c>
      <c r="K1725" s="25" t="str">
        <f>VLOOKUP(C1725,[1]業者一覧!_xlnm.Database,17,FALSE)</f>
        <v>佐賀県佐賀市鍋島6-13-16</v>
      </c>
      <c r="L1725" s="30" t="str">
        <f>VLOOKUP(C1725,[1]業者一覧!_xlnm.Database,18,FALSE)</f>
        <v>0952-60-1447</v>
      </c>
      <c r="M1725" s="31" t="str">
        <f>VLOOKUP(C1725,[1]業者一覧!_xlnm.Database,19,FALSE)</f>
        <v>佐内</v>
      </c>
      <c r="N1725" s="32" t="s">
        <v>38</v>
      </c>
      <c r="O1725" s="33" t="s">
        <v>38</v>
      </c>
      <c r="P1725" s="33" t="s">
        <v>38</v>
      </c>
      <c r="Q1725" s="33" t="s">
        <v>38</v>
      </c>
      <c r="R1725" s="34" t="s">
        <v>38</v>
      </c>
      <c r="S1725" s="35" t="s">
        <v>38</v>
      </c>
      <c r="T1725" s="33" t="s">
        <v>38</v>
      </c>
      <c r="U1725" s="33" t="s">
        <v>38</v>
      </c>
      <c r="V1725" s="33" t="s">
        <v>38</v>
      </c>
      <c r="W1725" s="34"/>
      <c r="X1725" s="41"/>
      <c r="Y1725" s="35"/>
      <c r="Z1725" s="33" t="s">
        <v>38</v>
      </c>
      <c r="AA1725" s="33" t="s">
        <v>38</v>
      </c>
      <c r="AB1725" s="33" t="s">
        <v>38</v>
      </c>
      <c r="AC1725" s="34" t="s">
        <v>38</v>
      </c>
      <c r="AD1725" s="38"/>
      <c r="AE1725" s="33"/>
      <c r="AF1725" s="33"/>
      <c r="AG1725" s="34"/>
      <c r="AH1725" s="38" t="s">
        <v>38</v>
      </c>
      <c r="AI1725" s="38"/>
      <c r="AJ1725" s="41"/>
      <c r="AK1725" s="39">
        <f t="shared" si="121"/>
        <v>13</v>
      </c>
      <c r="AL1725" s="40"/>
    </row>
    <row r="1726" spans="1:38" ht="37.5" customHeight="1">
      <c r="A1726" s="22">
        <f>VLOOKUP(C1726,[1]業者一覧!_xlnm.Database,3,FALSE)</f>
        <v>0</v>
      </c>
      <c r="B1726" s="22">
        <f>VLOOKUP(C1726,[1]業者一覧!_xlnm.Database,11,FALSE)</f>
        <v>3</v>
      </c>
      <c r="C1726" s="23">
        <v>101162</v>
      </c>
      <c r="D1726" s="42" t="str">
        <f t="shared" si="122"/>
        <v>04103101162</v>
      </c>
      <c r="E1726" s="43" t="str">
        <f>VLOOKUP(C1726,[1]業者一覧!_xlnm.Database,2,FALSE)</f>
        <v>㈲吉建工業</v>
      </c>
      <c r="F1726" s="44">
        <f>VLOOKUP(C1726,[1]業者一覧!_xlnm.Database,4,FALSE)</f>
        <v>43088</v>
      </c>
      <c r="G1726" s="45">
        <f t="shared" si="124"/>
        <v>44913</v>
      </c>
      <c r="H1726" s="46" t="str">
        <f>VLOOKUP(C1726,[1]業者一覧!_xlnm.Database,12,FALSE)</f>
        <v>吉山 芳章</v>
      </c>
      <c r="I1726" s="46" t="str">
        <f>VLOOKUP(C1726,[1]業者一覧!_xlnm.Database,13,FALSE)</f>
        <v>ﾖｼｹﾝｺｳｷﾞｮｳ</v>
      </c>
      <c r="J1726" s="29">
        <f>VLOOKUP(C1726,[1]業者一覧!_xlnm.Database,16,FALSE)</f>
        <v>8330001</v>
      </c>
      <c r="K1726" s="43" t="str">
        <f>VLOOKUP(C1726,[1]業者一覧!_xlnm.Database,17,FALSE)</f>
        <v>福岡県筑後市大字一条下野口1049-5</v>
      </c>
      <c r="L1726" s="47" t="str">
        <f>VLOOKUP(C1726,[1]業者一覧!_xlnm.Database,18,FALSE)</f>
        <v>0942-52-1840</v>
      </c>
      <c r="M1726" s="48" t="str">
        <f>VLOOKUP(C1726,[1]業者一覧!_xlnm.Database,19,FALSE)</f>
        <v>鳥外</v>
      </c>
      <c r="N1726" s="49" t="s">
        <v>38</v>
      </c>
      <c r="O1726" s="50" t="s">
        <v>39</v>
      </c>
      <c r="P1726" s="50"/>
      <c r="Q1726" s="50"/>
      <c r="R1726" s="51"/>
      <c r="S1726" s="52" t="s">
        <v>38</v>
      </c>
      <c r="T1726" s="50" t="s">
        <v>38</v>
      </c>
      <c r="U1726" s="50" t="s">
        <v>38</v>
      </c>
      <c r="V1726" s="50" t="s">
        <v>38</v>
      </c>
      <c r="W1726" s="51"/>
      <c r="X1726" s="53"/>
      <c r="Y1726" s="52"/>
      <c r="Z1726" s="50" t="s">
        <v>38</v>
      </c>
      <c r="AA1726" s="50" t="s">
        <v>38</v>
      </c>
      <c r="AB1726" s="50"/>
      <c r="AC1726" s="51" t="s">
        <v>39</v>
      </c>
      <c r="AD1726" s="54"/>
      <c r="AE1726" s="50"/>
      <c r="AF1726" s="50"/>
      <c r="AG1726" s="51"/>
      <c r="AH1726" s="54" t="s">
        <v>38</v>
      </c>
      <c r="AI1726" s="54" t="s">
        <v>38</v>
      </c>
      <c r="AJ1726" s="53"/>
      <c r="AK1726" s="55">
        <f t="shared" si="121"/>
        <v>9</v>
      </c>
      <c r="AL1726" s="245" t="s">
        <v>165</v>
      </c>
    </row>
    <row r="1727" spans="1:38" ht="37.5" customHeight="1">
      <c r="A1727" s="22">
        <f>VLOOKUP(C1727,[1]業者一覧!_xlnm.Database,3,FALSE)</f>
        <v>0</v>
      </c>
      <c r="B1727" s="22">
        <f>VLOOKUP(C1727,[1]業者一覧!_xlnm.Database,11,FALSE)</f>
        <v>1</v>
      </c>
      <c r="C1727" s="23">
        <v>70973</v>
      </c>
      <c r="D1727" s="42" t="str">
        <f t="shared" si="122"/>
        <v>04101070973</v>
      </c>
      <c r="E1727" s="43" t="str">
        <f>VLOOKUP(C1727,[1]業者一覧!_xlnm.Database,2,FALSE)</f>
        <v>㈱吉田開発</v>
      </c>
      <c r="F1727" s="44">
        <f>VLOOKUP(C1727,[1]業者一覧!_xlnm.Database,4,FALSE)</f>
        <v>42753</v>
      </c>
      <c r="G1727" s="45">
        <f t="shared" si="124"/>
        <v>44578</v>
      </c>
      <c r="H1727" s="46" t="str">
        <f>VLOOKUP(C1727,[1]業者一覧!_xlnm.Database,12,FALSE)</f>
        <v>吉田 信幸</v>
      </c>
      <c r="I1727" s="46" t="str">
        <f>VLOOKUP(C1727,[1]業者一覧!_xlnm.Database,13,FALSE)</f>
        <v>ﾖｼﾀﾞｶｲﾊﾂ</v>
      </c>
      <c r="J1727" s="29" t="str">
        <f>VLOOKUP(C1727,[1]業者一覧!_xlnm.Database,16,FALSE)</f>
        <v>869-4203</v>
      </c>
      <c r="K1727" s="43" t="str">
        <f>VLOOKUP(C1727,[1]業者一覧!_xlnm.Database,17,FALSE)</f>
        <v>熊本県熊本市南区城南町さんさん1-10-7</v>
      </c>
      <c r="L1727" s="47" t="str">
        <f>VLOOKUP(C1727,[1]業者一覧!_xlnm.Database,18,FALSE)</f>
        <v>0964-28-1600</v>
      </c>
      <c r="M1727" s="48" t="str">
        <f>VLOOKUP(C1727,[1]業者一覧!_xlnm.Database,19,FALSE)</f>
        <v>佐外</v>
      </c>
      <c r="N1727" s="49" t="s">
        <v>38</v>
      </c>
      <c r="O1727" s="50" t="s">
        <v>38</v>
      </c>
      <c r="P1727" s="50" t="s">
        <v>38</v>
      </c>
      <c r="Q1727" s="50" t="s">
        <v>38</v>
      </c>
      <c r="R1727" s="51" t="s">
        <v>38</v>
      </c>
      <c r="S1727" s="52" t="s">
        <v>38</v>
      </c>
      <c r="T1727" s="50" t="s">
        <v>38</v>
      </c>
      <c r="U1727" s="50" t="s">
        <v>38</v>
      </c>
      <c r="V1727" s="50" t="s">
        <v>38</v>
      </c>
      <c r="W1727" s="51" t="s">
        <v>38</v>
      </c>
      <c r="X1727" s="53"/>
      <c r="Y1727" s="52" t="s">
        <v>38</v>
      </c>
      <c r="Z1727" s="50" t="s">
        <v>38</v>
      </c>
      <c r="AA1727" s="50" t="s">
        <v>38</v>
      </c>
      <c r="AB1727" s="50" t="s">
        <v>38</v>
      </c>
      <c r="AC1727" s="51" t="s">
        <v>38</v>
      </c>
      <c r="AD1727" s="54"/>
      <c r="AE1727" s="50"/>
      <c r="AF1727" s="50" t="s">
        <v>38</v>
      </c>
      <c r="AG1727" s="51"/>
      <c r="AH1727" s="54" t="s">
        <v>38</v>
      </c>
      <c r="AI1727" s="54" t="s">
        <v>38</v>
      </c>
      <c r="AJ1727" s="53"/>
      <c r="AK1727" s="55">
        <f t="shared" si="121"/>
        <v>16</v>
      </c>
      <c r="AL1727" s="56"/>
    </row>
    <row r="1728" spans="1:38" ht="37.5" customHeight="1">
      <c r="A1728" s="22">
        <f>VLOOKUP(C1728,[1]業者一覧!_xlnm.Database,3,FALSE)</f>
        <v>0</v>
      </c>
      <c r="B1728" s="22">
        <f>VLOOKUP(C1728,[1]業者一覧!_xlnm.Database,11,FALSE)</f>
        <v>3</v>
      </c>
      <c r="C1728" s="23">
        <v>134264</v>
      </c>
      <c r="D1728" s="42" t="str">
        <f t="shared" si="122"/>
        <v>04103134264</v>
      </c>
      <c r="E1728" s="43" t="str">
        <f>VLOOKUP(C1728,[1]業者一覧!_xlnm.Database,2,FALSE)</f>
        <v>㈲ヨシダクリーンシステム</v>
      </c>
      <c r="F1728" s="44">
        <f>VLOOKUP(C1728,[1]業者一覧!_xlnm.Database,4,FALSE)</f>
        <v>42968</v>
      </c>
      <c r="G1728" s="45">
        <f t="shared" si="124"/>
        <v>44793</v>
      </c>
      <c r="H1728" s="46" t="str">
        <f>VLOOKUP(C1728,[1]業者一覧!_xlnm.Database,12,FALSE)</f>
        <v>吉田 健次</v>
      </c>
      <c r="I1728" s="46" t="str">
        <f>VLOOKUP(C1728,[1]業者一覧!_xlnm.Database,13,FALSE)</f>
        <v>ﾖｼﾀﾞｸﾘｰﾝｼｽﾃﾑ</v>
      </c>
      <c r="J1728" s="29">
        <f>VLOOKUP(C1728,[1]業者一覧!_xlnm.Database,16,FALSE)</f>
        <v>8300041</v>
      </c>
      <c r="K1728" s="43" t="str">
        <f>VLOOKUP(C1728,[1]業者一覧!_xlnm.Database,17,FALSE)</f>
        <v>福岡県久留米市白山町399-3</v>
      </c>
      <c r="L1728" s="47" t="str">
        <f>VLOOKUP(C1728,[1]業者一覧!_xlnm.Database,18,FALSE)</f>
        <v>0942-38-5002</v>
      </c>
      <c r="M1728" s="48" t="str">
        <f>VLOOKUP(C1728,[1]業者一覧!_xlnm.Database,19,FALSE)</f>
        <v>鳥外</v>
      </c>
      <c r="N1728" s="49"/>
      <c r="O1728" s="50"/>
      <c r="P1728" s="50"/>
      <c r="Q1728" s="50"/>
      <c r="R1728" s="51"/>
      <c r="S1728" s="52" t="s">
        <v>38</v>
      </c>
      <c r="T1728" s="50" t="s">
        <v>38</v>
      </c>
      <c r="U1728" s="50" t="s">
        <v>38</v>
      </c>
      <c r="V1728" s="50"/>
      <c r="W1728" s="51" t="s">
        <v>38</v>
      </c>
      <c r="X1728" s="53"/>
      <c r="Y1728" s="52" t="s">
        <v>38</v>
      </c>
      <c r="Z1728" s="50" t="s">
        <v>38</v>
      </c>
      <c r="AA1728" s="50" t="s">
        <v>38</v>
      </c>
      <c r="AB1728" s="50"/>
      <c r="AC1728" s="51" t="s">
        <v>38</v>
      </c>
      <c r="AD1728" s="54"/>
      <c r="AE1728" s="50"/>
      <c r="AF1728" s="50"/>
      <c r="AG1728" s="51"/>
      <c r="AH1728" s="54" t="s">
        <v>38</v>
      </c>
      <c r="AI1728" s="54"/>
      <c r="AJ1728" s="53"/>
      <c r="AK1728" s="55">
        <f t="shared" si="121"/>
        <v>8</v>
      </c>
      <c r="AL1728" s="245"/>
    </row>
    <row r="1729" spans="1:40" ht="37.5" customHeight="1">
      <c r="A1729" s="22">
        <f>VLOOKUP(C1729,[1]業者一覧!_xlnm.Database,3,FALSE)</f>
        <v>0</v>
      </c>
      <c r="B1729" s="22">
        <f>VLOOKUP(C1729,[1]業者一覧!_xlnm.Database,11,FALSE)</f>
        <v>1</v>
      </c>
      <c r="C1729" s="23">
        <v>193712</v>
      </c>
      <c r="D1729" s="42" t="str">
        <f t="shared" si="122"/>
        <v>04101193712</v>
      </c>
      <c r="E1729" s="43" t="str">
        <f>VLOOKUP(C1729,[1]業者一覧!_xlnm.Database,2,FALSE)</f>
        <v>㈲吉武建設</v>
      </c>
      <c r="F1729" s="44">
        <f>VLOOKUP(C1729,[1]業者一覧!_xlnm.Database,4,FALSE)</f>
        <v>42800</v>
      </c>
      <c r="G1729" s="45">
        <f t="shared" si="124"/>
        <v>44625</v>
      </c>
      <c r="H1729" s="46" t="str">
        <f>VLOOKUP(C1729,[1]業者一覧!_xlnm.Database,12,FALSE)</f>
        <v>吉武 高之</v>
      </c>
      <c r="I1729" s="46" t="str">
        <f>VLOOKUP(C1729,[1]業者一覧!_xlnm.Database,13,FALSE)</f>
        <v>ﾖｼﾀｹｹﾝｾﾂ</v>
      </c>
      <c r="J1729" s="29">
        <f>VLOOKUP(C1729,[1]業者一覧!_xlnm.Database,16,FALSE)</f>
        <v>8491312</v>
      </c>
      <c r="K1729" s="43" t="str">
        <f>VLOOKUP(C1729,[1]業者一覧!_xlnm.Database,17,FALSE)</f>
        <v>佐賀県鹿島市大字納富分291-3</v>
      </c>
      <c r="L1729" s="47" t="str">
        <f>VLOOKUP(C1729,[1]業者一覧!_xlnm.Database,18,FALSE)</f>
        <v>0954-63-2801</v>
      </c>
      <c r="M1729" s="48" t="str">
        <f>VLOOKUP(C1729,[1]業者一覧!_xlnm.Database,19,FALSE)</f>
        <v>杵内</v>
      </c>
      <c r="N1729" s="54"/>
      <c r="O1729" s="50" t="s">
        <v>38</v>
      </c>
      <c r="P1729" s="50"/>
      <c r="Q1729" s="50"/>
      <c r="R1729" s="51"/>
      <c r="S1729" s="52" t="s">
        <v>38</v>
      </c>
      <c r="T1729" s="50" t="s">
        <v>38</v>
      </c>
      <c r="U1729" s="50" t="s">
        <v>38</v>
      </c>
      <c r="V1729" s="50" t="s">
        <v>38</v>
      </c>
      <c r="W1729" s="51"/>
      <c r="X1729" s="53"/>
      <c r="Y1729" s="52" t="s">
        <v>38</v>
      </c>
      <c r="Z1729" s="50" t="s">
        <v>38</v>
      </c>
      <c r="AA1729" s="50" t="s">
        <v>38</v>
      </c>
      <c r="AB1729" s="50"/>
      <c r="AC1729" s="51" t="s">
        <v>38</v>
      </c>
      <c r="AD1729" s="54"/>
      <c r="AE1729" s="50"/>
      <c r="AF1729" s="50"/>
      <c r="AG1729" s="51"/>
      <c r="AH1729" s="54" t="s">
        <v>38</v>
      </c>
      <c r="AI1729" s="54"/>
      <c r="AJ1729" s="53"/>
      <c r="AK1729" s="55">
        <f t="shared" si="121"/>
        <v>9</v>
      </c>
      <c r="AL1729" s="56"/>
    </row>
    <row r="1730" spans="1:40" ht="37.5" customHeight="1">
      <c r="A1730" s="22">
        <f>VLOOKUP(C1730,[1]業者一覧!_xlnm.Database,3,FALSE)</f>
        <v>0</v>
      </c>
      <c r="B1730" s="22">
        <f>VLOOKUP(C1730,[1]業者一覧!_xlnm.Database,11,FALSE)</f>
        <v>1</v>
      </c>
      <c r="C1730" s="23">
        <v>72817</v>
      </c>
      <c r="D1730" s="42" t="str">
        <f t="shared" si="122"/>
        <v>04101072817</v>
      </c>
      <c r="E1730" s="43" t="str">
        <f>VLOOKUP(C1730,[1]業者一覧!_xlnm.Database,2,FALSE)</f>
        <v>吉武 茂</v>
      </c>
      <c r="F1730" s="44">
        <f>VLOOKUP(C1730,[1]業者一覧!_xlnm.Database,4,FALSE)</f>
        <v>42267</v>
      </c>
      <c r="G1730" s="45">
        <f t="shared" si="124"/>
        <v>44093</v>
      </c>
      <c r="H1730" s="46" t="str">
        <f>VLOOKUP(C1730,[1]業者一覧!_xlnm.Database,12,FALSE)</f>
        <v>吉武 茂</v>
      </c>
      <c r="I1730" s="46" t="str">
        <f>VLOOKUP(C1730,[1]業者一覧!_xlnm.Database,13,FALSE)</f>
        <v>ﾖｼﾀｹｼｹﾞﾙ</v>
      </c>
      <c r="J1730" s="29">
        <f>VLOOKUP(C1730,[1]業者一覧!_xlnm.Database,16,FALSE)</f>
        <v>8400853</v>
      </c>
      <c r="K1730" s="43" t="str">
        <f>VLOOKUP(C1730,[1]業者一覧!_xlnm.Database,17,FALSE)</f>
        <v>佐賀県佐賀市長瀬町9-4</v>
      </c>
      <c r="L1730" s="47" t="str">
        <f>VLOOKUP(C1730,[1]業者一覧!_xlnm.Database,18,FALSE)</f>
        <v>0952-26-1639</v>
      </c>
      <c r="M1730" s="48" t="str">
        <f>VLOOKUP(C1730,[1]業者一覧!_xlnm.Database,19,FALSE)</f>
        <v>佐内</v>
      </c>
      <c r="N1730" s="49"/>
      <c r="O1730" s="50"/>
      <c r="P1730" s="50"/>
      <c r="Q1730" s="50"/>
      <c r="R1730" s="51"/>
      <c r="S1730" s="52" t="s">
        <v>38</v>
      </c>
      <c r="T1730" s="33" t="s">
        <v>38</v>
      </c>
      <c r="U1730" s="33" t="s">
        <v>38</v>
      </c>
      <c r="V1730" s="33" t="s">
        <v>38</v>
      </c>
      <c r="W1730" s="51"/>
      <c r="X1730" s="53"/>
      <c r="Y1730" s="52" t="s">
        <v>38</v>
      </c>
      <c r="Z1730" s="50" t="s">
        <v>38</v>
      </c>
      <c r="AA1730" s="50" t="s">
        <v>39</v>
      </c>
      <c r="AB1730" s="50"/>
      <c r="AC1730" s="51"/>
      <c r="AD1730" s="54"/>
      <c r="AE1730" s="50"/>
      <c r="AF1730" s="50"/>
      <c r="AG1730" s="51"/>
      <c r="AH1730" s="54"/>
      <c r="AI1730" s="54"/>
      <c r="AJ1730" s="53"/>
      <c r="AK1730" s="55">
        <f t="shared" si="121"/>
        <v>7</v>
      </c>
      <c r="AL1730" s="56" t="s">
        <v>166</v>
      </c>
    </row>
    <row r="1731" spans="1:40" ht="37.5" customHeight="1">
      <c r="A1731" s="22">
        <f>VLOOKUP(C1731,[1]業者一覧!_xlnm.Database,3,FALSE)</f>
        <v>0</v>
      </c>
      <c r="B1731" s="22">
        <f>VLOOKUP(C1731,[1]業者一覧!_xlnm.Database,11,FALSE)</f>
        <v>1</v>
      </c>
      <c r="C1731" s="23">
        <v>135301</v>
      </c>
      <c r="D1731" s="42" t="str">
        <f t="shared" si="122"/>
        <v>04101135301</v>
      </c>
      <c r="E1731" s="43" t="str">
        <f>VLOOKUP(C1731,[1]業者一覧!_xlnm.Database,2,FALSE)</f>
        <v>㈱吉武商事</v>
      </c>
      <c r="F1731" s="44">
        <f>VLOOKUP(C1731,[1]業者一覧!_xlnm.Database,4,FALSE)</f>
        <v>42873</v>
      </c>
      <c r="G1731" s="45">
        <f t="shared" si="124"/>
        <v>44698</v>
      </c>
      <c r="H1731" s="46" t="str">
        <f>VLOOKUP(C1731,[1]業者一覧!_xlnm.Database,12,FALSE)</f>
        <v>吉武 良子</v>
      </c>
      <c r="I1731" s="46" t="str">
        <f>VLOOKUP(C1731,[1]業者一覧!_xlnm.Database,13,FALSE)</f>
        <v>ﾖｼﾀｹｼｮｳｼﾞ</v>
      </c>
      <c r="J1731" s="29">
        <f>VLOOKUP(C1731,[1]業者一覧!_xlnm.Database,16,FALSE)</f>
        <v>8300225</v>
      </c>
      <c r="K1731" s="43" t="str">
        <f>VLOOKUP(C1731,[1]業者一覧!_xlnm.Database,17,FALSE)</f>
        <v>福岡県久留米市城島町下青木466-1</v>
      </c>
      <c r="L1731" s="47" t="str">
        <f>VLOOKUP(C1731,[1]業者一覧!_xlnm.Database,18,FALSE)</f>
        <v>0942-62-1013</v>
      </c>
      <c r="M1731" s="48" t="str">
        <f>VLOOKUP(C1731,[1]業者一覧!_xlnm.Database,19,FALSE)</f>
        <v>佐外</v>
      </c>
      <c r="N1731" s="49" t="s">
        <v>38</v>
      </c>
      <c r="O1731" s="50" t="s">
        <v>39</v>
      </c>
      <c r="P1731" s="50" t="s">
        <v>38</v>
      </c>
      <c r="Q1731" s="50"/>
      <c r="R1731" s="51"/>
      <c r="S1731" s="52" t="s">
        <v>38</v>
      </c>
      <c r="T1731" s="50" t="s">
        <v>38</v>
      </c>
      <c r="U1731" s="50" t="s">
        <v>38</v>
      </c>
      <c r="V1731" s="50" t="s">
        <v>38</v>
      </c>
      <c r="W1731" s="51"/>
      <c r="X1731" s="53"/>
      <c r="Y1731" s="52" t="s">
        <v>38</v>
      </c>
      <c r="Z1731" s="50" t="s">
        <v>38</v>
      </c>
      <c r="AA1731" s="50" t="s">
        <v>38</v>
      </c>
      <c r="AB1731" s="50"/>
      <c r="AC1731" s="51" t="s">
        <v>38</v>
      </c>
      <c r="AD1731" s="54"/>
      <c r="AE1731" s="50"/>
      <c r="AF1731" s="50"/>
      <c r="AG1731" s="51"/>
      <c r="AH1731" s="54" t="s">
        <v>38</v>
      </c>
      <c r="AI1731" s="54"/>
      <c r="AJ1731" s="53"/>
      <c r="AK1731" s="55">
        <f t="shared" si="121"/>
        <v>11</v>
      </c>
      <c r="AL1731" s="56" t="s">
        <v>69</v>
      </c>
    </row>
    <row r="1732" spans="1:40" ht="37.5" customHeight="1">
      <c r="A1732" s="22">
        <f>VLOOKUP(C1732,[1]業者一覧!_xlnm.Database,3,FALSE)</f>
        <v>0</v>
      </c>
      <c r="B1732" s="22">
        <f>VLOOKUP(C1732,[1]業者一覧!_xlnm.Database,11,FALSE)</f>
        <v>5</v>
      </c>
      <c r="C1732" s="23">
        <v>137783</v>
      </c>
      <c r="D1732" s="42" t="str">
        <f t="shared" si="122"/>
        <v>04105137783</v>
      </c>
      <c r="E1732" s="43" t="str">
        <f>VLOOKUP(C1732,[1]業者一覧!_xlnm.Database,2,FALSE)</f>
        <v>㈱吉田リサイクル</v>
      </c>
      <c r="F1732" s="44">
        <f>VLOOKUP(C1732,[1]業者一覧!_xlnm.Database,4,FALSE)</f>
        <v>42992</v>
      </c>
      <c r="G1732" s="45">
        <f t="shared" si="124"/>
        <v>44817</v>
      </c>
      <c r="H1732" s="46" t="str">
        <f>VLOOKUP(C1732,[1]業者一覧!_xlnm.Database,12,FALSE)</f>
        <v>吉田 賢治</v>
      </c>
      <c r="I1732" s="46" t="str">
        <f>VLOOKUP(C1732,[1]業者一覧!_xlnm.Database,13,FALSE)</f>
        <v>ﾖｼﾀﾞﾘｻｲｸﾙ</v>
      </c>
      <c r="J1732" s="29">
        <f>VLOOKUP(C1732,[1]業者一覧!_xlnm.Database,16,FALSE)</f>
        <v>8470002</v>
      </c>
      <c r="K1732" s="43" t="str">
        <f>VLOOKUP(C1732,[1]業者一覧!_xlnm.Database,17,FALSE)</f>
        <v>佐賀県唐津市山本1498</v>
      </c>
      <c r="L1732" s="47" t="str">
        <f>VLOOKUP(C1732,[1]業者一覧!_xlnm.Database,18,FALSE)</f>
        <v>0955-70-3398</v>
      </c>
      <c r="M1732" s="48" t="str">
        <f>VLOOKUP(C1732,[1]業者一覧!_xlnm.Database,19,FALSE)</f>
        <v>唐内</v>
      </c>
      <c r="N1732" s="49" t="s">
        <v>38</v>
      </c>
      <c r="O1732" s="50" t="s">
        <v>38</v>
      </c>
      <c r="P1732" s="50" t="s">
        <v>38</v>
      </c>
      <c r="Q1732" s="50" t="s">
        <v>38</v>
      </c>
      <c r="R1732" s="51" t="s">
        <v>38</v>
      </c>
      <c r="S1732" s="52" t="s">
        <v>38</v>
      </c>
      <c r="T1732" s="50" t="s">
        <v>38</v>
      </c>
      <c r="U1732" s="50" t="s">
        <v>38</v>
      </c>
      <c r="V1732" s="50" t="s">
        <v>38</v>
      </c>
      <c r="W1732" s="51" t="s">
        <v>38</v>
      </c>
      <c r="X1732" s="53"/>
      <c r="Y1732" s="52" t="s">
        <v>38</v>
      </c>
      <c r="Z1732" s="50" t="s">
        <v>38</v>
      </c>
      <c r="AA1732" s="50" t="s">
        <v>38</v>
      </c>
      <c r="AB1732" s="50" t="s">
        <v>38</v>
      </c>
      <c r="AC1732" s="51" t="s">
        <v>38</v>
      </c>
      <c r="AD1732" s="54"/>
      <c r="AE1732" s="50"/>
      <c r="AF1732" s="50" t="s">
        <v>38</v>
      </c>
      <c r="AG1732" s="51" t="s">
        <v>38</v>
      </c>
      <c r="AH1732" s="54" t="s">
        <v>38</v>
      </c>
      <c r="AI1732" s="54"/>
      <c r="AJ1732" s="53"/>
      <c r="AK1732" s="55">
        <f t="shared" si="121"/>
        <v>17</v>
      </c>
      <c r="AL1732" s="56"/>
    </row>
    <row r="1733" spans="1:40" ht="37.5" customHeight="1">
      <c r="A1733" s="22">
        <f>VLOOKUP(C1733,[1]業者一覧!_xlnm.Database,3,FALSE)</f>
        <v>0</v>
      </c>
      <c r="B1733" s="22">
        <f>VLOOKUP(C1733,[1]業者一覧!_xlnm.Database,11,FALSE)</f>
        <v>6</v>
      </c>
      <c r="C1733" s="23">
        <v>197159</v>
      </c>
      <c r="D1733" s="42" t="str">
        <f t="shared" si="122"/>
        <v>04106197159</v>
      </c>
      <c r="E1733" s="43" t="str">
        <f>VLOOKUP(C1733,[1]業者一覧!_xlnm.Database,2,FALSE)</f>
        <v>㈲吉富建設</v>
      </c>
      <c r="F1733" s="44">
        <f>VLOOKUP(C1733,[1]業者一覧!_xlnm.Database,4,FALSE)</f>
        <v>43003</v>
      </c>
      <c r="G1733" s="45">
        <f t="shared" si="124"/>
        <v>44828</v>
      </c>
      <c r="H1733" s="46" t="str">
        <f>VLOOKUP(C1733,[1]業者一覧!_xlnm.Database,12,FALSE)</f>
        <v>吉富菊雄</v>
      </c>
      <c r="I1733" s="46" t="str">
        <f>VLOOKUP(C1733,[1]業者一覧!_xlnm.Database,13,FALSE)</f>
        <v>ﾖｼﾄﾞﾐｹﾝｾﾂ</v>
      </c>
      <c r="J1733" s="29" t="str">
        <f>VLOOKUP(C1733,[1]業者一覧!_xlnm.Database,16,FALSE)</f>
        <v>848-0034</v>
      </c>
      <c r="K1733" s="43" t="str">
        <f>VLOOKUP(C1733,[1]業者一覧!_xlnm.Database,17,FALSE)</f>
        <v>佐賀県伊万里市二里長中里甲885</v>
      </c>
      <c r="L1733" s="47" t="str">
        <f>VLOOKUP(C1733,[1]業者一覧!_xlnm.Database,18,FALSE)</f>
        <v>0955-22-5284</v>
      </c>
      <c r="M1733" s="48" t="str">
        <f>VLOOKUP(C1733,[1]業者一覧!_xlnm.Database,19,FALSE)</f>
        <v>伊内</v>
      </c>
      <c r="N1733" s="49"/>
      <c r="O1733" s="50"/>
      <c r="P1733" s="50"/>
      <c r="Q1733" s="50"/>
      <c r="R1733" s="51"/>
      <c r="S1733" s="52" t="s">
        <v>40</v>
      </c>
      <c r="T1733" s="50" t="s">
        <v>38</v>
      </c>
      <c r="U1733" s="50" t="s">
        <v>38</v>
      </c>
      <c r="V1733" s="50" t="s">
        <v>38</v>
      </c>
      <c r="W1733" s="51"/>
      <c r="X1733" s="53"/>
      <c r="Y1733" s="52" t="s">
        <v>38</v>
      </c>
      <c r="Z1733" s="50" t="s">
        <v>40</v>
      </c>
      <c r="AA1733" s="50" t="s">
        <v>40</v>
      </c>
      <c r="AB1733" s="50"/>
      <c r="AC1733" s="51" t="s">
        <v>40</v>
      </c>
      <c r="AD1733" s="54"/>
      <c r="AE1733" s="50"/>
      <c r="AF1733" s="50"/>
      <c r="AG1733" s="51"/>
      <c r="AH1733" s="54"/>
      <c r="AI1733" s="54" t="s">
        <v>38</v>
      </c>
      <c r="AJ1733" s="53"/>
      <c r="AK1733" s="55">
        <f t="shared" si="121"/>
        <v>8</v>
      </c>
      <c r="AL1733" s="56"/>
    </row>
    <row r="1734" spans="1:40" ht="37.5" customHeight="1">
      <c r="A1734" s="22">
        <f>VLOOKUP(C1734,[1]業者一覧!_xlnm.Database,3,FALSE)</f>
        <v>0</v>
      </c>
      <c r="B1734" s="22">
        <f>VLOOKUP(C1734,[1]業者一覧!_xlnm.Database,11,FALSE)</f>
        <v>6</v>
      </c>
      <c r="C1734" s="23">
        <v>51787</v>
      </c>
      <c r="D1734" s="42" t="str">
        <f t="shared" si="122"/>
        <v>04106051787</v>
      </c>
      <c r="E1734" s="43" t="str">
        <f>VLOOKUP(C1734,[1]業者一覧!_xlnm.Database,2,FALSE)</f>
        <v>吉永建設㈱</v>
      </c>
      <c r="F1734" s="44">
        <f>VLOOKUP(C1734,[1]業者一覧!_xlnm.Database,4,FALSE)</f>
        <v>43087</v>
      </c>
      <c r="G1734" s="45">
        <f t="shared" si="124"/>
        <v>44912</v>
      </c>
      <c r="H1734" s="46" t="str">
        <f>VLOOKUP(C1734,[1]業者一覧!_xlnm.Database,12,FALSE)</f>
        <v>吉永 茂樹</v>
      </c>
      <c r="I1734" s="46" t="str">
        <f>VLOOKUP(C1734,[1]業者一覧!_xlnm.Database,13,FALSE)</f>
        <v>ﾖｼﾅｶﾞｹﾝｾﾂ</v>
      </c>
      <c r="J1734" s="29">
        <f>VLOOKUP(C1734,[1]業者一覧!_xlnm.Database,16,FALSE)</f>
        <v>8480034</v>
      </c>
      <c r="K1734" s="43" t="str">
        <f>VLOOKUP(C1734,[1]業者一覧!_xlnm.Database,17,FALSE)</f>
        <v>佐賀県伊万里市二里町中里甲3374</v>
      </c>
      <c r="L1734" s="47" t="str">
        <f>VLOOKUP(C1734,[1]業者一覧!_xlnm.Database,18,FALSE)</f>
        <v>0955-22-3339</v>
      </c>
      <c r="M1734" s="48" t="str">
        <f>VLOOKUP(C1734,[1]業者一覧!_xlnm.Database,19,FALSE)</f>
        <v>伊内</v>
      </c>
      <c r="N1734" s="49"/>
      <c r="O1734" s="50"/>
      <c r="P1734" s="50"/>
      <c r="Q1734" s="50"/>
      <c r="R1734" s="51"/>
      <c r="S1734" s="52" t="s">
        <v>40</v>
      </c>
      <c r="T1734" s="50" t="s">
        <v>38</v>
      </c>
      <c r="U1734" s="50" t="s">
        <v>38</v>
      </c>
      <c r="V1734" s="50"/>
      <c r="W1734" s="51"/>
      <c r="X1734" s="53"/>
      <c r="Y1734" s="52" t="s">
        <v>38</v>
      </c>
      <c r="Z1734" s="50" t="s">
        <v>40</v>
      </c>
      <c r="AA1734" s="50" t="s">
        <v>40</v>
      </c>
      <c r="AB1734" s="50"/>
      <c r="AC1734" s="51" t="s">
        <v>40</v>
      </c>
      <c r="AD1734" s="54"/>
      <c r="AE1734" s="50"/>
      <c r="AF1734" s="50"/>
      <c r="AG1734" s="51"/>
      <c r="AH1734" s="54" t="s">
        <v>38</v>
      </c>
      <c r="AI1734" s="54"/>
      <c r="AJ1734" s="53"/>
      <c r="AK1734" s="55">
        <f t="shared" si="121"/>
        <v>7</v>
      </c>
      <c r="AL1734" s="56"/>
    </row>
    <row r="1735" spans="1:40" ht="37.5" customHeight="1">
      <c r="A1735" s="22">
        <f>VLOOKUP(C1735,[1]業者一覧!_xlnm.Database,3,FALSE)</f>
        <v>0</v>
      </c>
      <c r="B1735" s="22">
        <f>VLOOKUP(C1735,[1]業者一覧!_xlnm.Database,11,FALSE)</f>
        <v>1</v>
      </c>
      <c r="C1735" s="23">
        <v>8951</v>
      </c>
      <c r="D1735" s="42" t="str">
        <f t="shared" si="122"/>
        <v>04101008951</v>
      </c>
      <c r="E1735" s="43" t="str">
        <f>VLOOKUP(C1735,[1]業者一覧!_xlnm.Database,2,FALSE)</f>
        <v>㈱吉永商会</v>
      </c>
      <c r="F1735" s="44">
        <f>VLOOKUP(C1735,[1]業者一覧!_xlnm.Database,4,FALSE)</f>
        <v>43048</v>
      </c>
      <c r="G1735" s="45">
        <f t="shared" si="124"/>
        <v>44873</v>
      </c>
      <c r="H1735" s="46" t="str">
        <f>VLOOKUP(C1735,[1]業者一覧!_xlnm.Database,12,FALSE)</f>
        <v>吉永 美智代</v>
      </c>
      <c r="I1735" s="46" t="str">
        <f>VLOOKUP(C1735,[1]業者一覧!_xlnm.Database,13,FALSE)</f>
        <v>ﾖｼﾅｶﾞｼｮｳｶｲ</v>
      </c>
      <c r="J1735" s="29">
        <f>VLOOKUP(C1735,[1]業者一覧!_xlnm.Database,16,FALSE)</f>
        <v>8670035</v>
      </c>
      <c r="K1735" s="43" t="str">
        <f>VLOOKUP(C1735,[1]業者一覧!_xlnm.Database,17,FALSE)</f>
        <v>熊本県水俣市月浦54-110</v>
      </c>
      <c r="L1735" s="47" t="str">
        <f>VLOOKUP(C1735,[1]業者一覧!_xlnm.Database,18,FALSE)</f>
        <v>0966-63-6272</v>
      </c>
      <c r="M1735" s="48" t="str">
        <f>VLOOKUP(C1735,[1]業者一覧!_xlnm.Database,19,FALSE)</f>
        <v>佐外</v>
      </c>
      <c r="N1735" s="49"/>
      <c r="O1735" s="50" t="s">
        <v>42</v>
      </c>
      <c r="P1735" s="50"/>
      <c r="Q1735" s="50"/>
      <c r="R1735" s="51"/>
      <c r="S1735" s="52"/>
      <c r="T1735" s="50"/>
      <c r="U1735" s="50"/>
      <c r="V1735" s="50"/>
      <c r="W1735" s="51" t="s">
        <v>42</v>
      </c>
      <c r="X1735" s="53"/>
      <c r="Y1735" s="52"/>
      <c r="Z1735" s="50"/>
      <c r="AA1735" s="50"/>
      <c r="AB1735" s="50"/>
      <c r="AC1735" s="51"/>
      <c r="AD1735" s="54" t="s">
        <v>42</v>
      </c>
      <c r="AE1735" s="50"/>
      <c r="AF1735" s="50"/>
      <c r="AG1735" s="51"/>
      <c r="AH1735" s="54"/>
      <c r="AI1735" s="54"/>
      <c r="AJ1735" s="53"/>
      <c r="AK1735" s="55">
        <f t="shared" si="121"/>
        <v>3</v>
      </c>
      <c r="AL1735" s="56"/>
    </row>
    <row r="1736" spans="1:40" ht="37.5" customHeight="1">
      <c r="A1736" s="22">
        <f>VLOOKUP(C1736,[1]業者一覧!_xlnm.Database,3,FALSE)</f>
        <v>0</v>
      </c>
      <c r="B1736" s="22">
        <f>VLOOKUP(C1736,[1]業者一覧!_xlnm.Database,11,FALSE)</f>
        <v>1</v>
      </c>
      <c r="C1736" s="23">
        <v>50273</v>
      </c>
      <c r="D1736" s="42" t="str">
        <f t="shared" si="122"/>
        <v>04101050273</v>
      </c>
      <c r="E1736" s="43" t="str">
        <f>VLOOKUP(C1736,[1]業者一覧!_xlnm.Database,2,FALSE)</f>
        <v>吉永商店㈱</v>
      </c>
      <c r="F1736" s="44">
        <f>VLOOKUP(C1736,[1]業者一覧!_xlnm.Database,4,FALSE)</f>
        <v>42988</v>
      </c>
      <c r="G1736" s="45">
        <f t="shared" si="124"/>
        <v>44813</v>
      </c>
      <c r="H1736" s="46" t="str">
        <f>VLOOKUP(C1736,[1]業者一覧!_xlnm.Database,12,FALSE)</f>
        <v>吉永 保仁</v>
      </c>
      <c r="I1736" s="46" t="str">
        <f>VLOOKUP(C1736,[1]業者一覧!_xlnm.Database,13,FALSE)</f>
        <v>ﾖｼﾅｶﾞｼｮｳﾃﾝ</v>
      </c>
      <c r="J1736" s="29">
        <f>VLOOKUP(C1736,[1]業者一覧!_xlnm.Database,16,FALSE)</f>
        <v>8340122</v>
      </c>
      <c r="K1736" s="43" t="str">
        <f>VLOOKUP(C1736,[1]業者一覧!_xlnm.Database,17,FALSE)</f>
        <v>福岡県八女郡広川町大字一條964-5</v>
      </c>
      <c r="L1736" s="47" t="str">
        <f>VLOOKUP(C1736,[1]業者一覧!_xlnm.Database,18,FALSE)</f>
        <v>0942-53-2554</v>
      </c>
      <c r="M1736" s="48" t="str">
        <f>VLOOKUP(C1736,[1]業者一覧!_xlnm.Database,19,FALSE)</f>
        <v>佐外</v>
      </c>
      <c r="N1736" s="49" t="s">
        <v>38</v>
      </c>
      <c r="O1736" s="50" t="s">
        <v>42</v>
      </c>
      <c r="P1736" s="50" t="s">
        <v>42</v>
      </c>
      <c r="Q1736" s="50" t="s">
        <v>42</v>
      </c>
      <c r="R1736" s="51" t="s">
        <v>42</v>
      </c>
      <c r="S1736" s="52" t="s">
        <v>38</v>
      </c>
      <c r="T1736" s="50" t="s">
        <v>38</v>
      </c>
      <c r="U1736" s="50" t="s">
        <v>38</v>
      </c>
      <c r="V1736" s="50" t="s">
        <v>38</v>
      </c>
      <c r="W1736" s="51" t="s">
        <v>42</v>
      </c>
      <c r="X1736" s="53"/>
      <c r="Y1736" s="52" t="s">
        <v>38</v>
      </c>
      <c r="Z1736" s="50" t="s">
        <v>38</v>
      </c>
      <c r="AA1736" s="50" t="s">
        <v>38</v>
      </c>
      <c r="AB1736" s="50"/>
      <c r="AC1736" s="51" t="s">
        <v>38</v>
      </c>
      <c r="AD1736" s="54"/>
      <c r="AE1736" s="50"/>
      <c r="AF1736" s="50"/>
      <c r="AG1736" s="51"/>
      <c r="AH1736" s="54" t="s">
        <v>38</v>
      </c>
      <c r="AI1736" s="54"/>
      <c r="AJ1736" s="53"/>
      <c r="AK1736" s="55">
        <f t="shared" si="121"/>
        <v>14</v>
      </c>
      <c r="AL1736" s="56"/>
    </row>
    <row r="1737" spans="1:40" ht="37.5" customHeight="1">
      <c r="A1737" s="22">
        <f>VLOOKUP(C1737,[1]業者一覧!_xlnm.Database,3,FALSE)</f>
        <v>0</v>
      </c>
      <c r="B1737" s="22">
        <f>VLOOKUP(C1737,[1]業者一覧!_xlnm.Database,11,FALSE)</f>
        <v>5</v>
      </c>
      <c r="C1737" s="23">
        <v>71212</v>
      </c>
      <c r="D1737" s="42" t="str">
        <f t="shared" si="122"/>
        <v>04105071212</v>
      </c>
      <c r="E1737" s="43" t="str">
        <f>VLOOKUP(C1737,[1]業者一覧!_xlnm.Database,2,FALSE)</f>
        <v>吉永 十三男</v>
      </c>
      <c r="F1737" s="44">
        <f>VLOOKUP(C1737,[1]業者一覧!_xlnm.Database,4,FALSE)</f>
        <v>42213</v>
      </c>
      <c r="G1737" s="45">
        <f t="shared" si="124"/>
        <v>44039</v>
      </c>
      <c r="H1737" s="46" t="str">
        <f>VLOOKUP(C1737,[1]業者一覧!_xlnm.Database,12,FALSE)</f>
        <v>吉永 十三男</v>
      </c>
      <c r="I1737" s="46" t="str">
        <f>VLOOKUP(C1737,[1]業者一覧!_xlnm.Database,13,FALSE)</f>
        <v>ﾖｼﾅｶﾞﾄﾐｵ</v>
      </c>
      <c r="J1737" s="29">
        <f>VLOOKUP(C1737,[1]業者一覧!_xlnm.Database,16,FALSE)</f>
        <v>8470824</v>
      </c>
      <c r="K1737" s="43" t="str">
        <f>VLOOKUP(C1737,[1]業者一覧!_xlnm.Database,17,FALSE)</f>
        <v>佐賀県唐津市神田1663</v>
      </c>
      <c r="L1737" s="47" t="str">
        <f>VLOOKUP(C1737,[1]業者一覧!_xlnm.Database,18,FALSE)</f>
        <v>0955-73-7227</v>
      </c>
      <c r="M1737" s="48" t="str">
        <f>VLOOKUP(C1737,[1]業者一覧!_xlnm.Database,19,FALSE)</f>
        <v>唐内</v>
      </c>
      <c r="N1737" s="49"/>
      <c r="O1737" s="50"/>
      <c r="P1737" s="50"/>
      <c r="Q1737" s="50"/>
      <c r="R1737" s="51"/>
      <c r="S1737" s="52" t="s">
        <v>38</v>
      </c>
      <c r="T1737" s="50" t="s">
        <v>38</v>
      </c>
      <c r="U1737" s="50" t="s">
        <v>38</v>
      </c>
      <c r="V1737" s="50"/>
      <c r="W1737" s="51"/>
      <c r="X1737" s="53"/>
      <c r="Y1737" s="52" t="s">
        <v>38</v>
      </c>
      <c r="Z1737" s="50" t="s">
        <v>38</v>
      </c>
      <c r="AA1737" s="50" t="s">
        <v>38</v>
      </c>
      <c r="AB1737" s="50"/>
      <c r="AC1737" s="51" t="s">
        <v>38</v>
      </c>
      <c r="AD1737" s="54"/>
      <c r="AE1737" s="50"/>
      <c r="AF1737" s="50"/>
      <c r="AG1737" s="51"/>
      <c r="AH1737" s="54"/>
      <c r="AI1737" s="54"/>
      <c r="AJ1737" s="53"/>
      <c r="AK1737" s="55">
        <f t="shared" si="121"/>
        <v>7</v>
      </c>
      <c r="AL1737" s="56"/>
    </row>
    <row r="1738" spans="1:40" ht="37.5" customHeight="1">
      <c r="A1738" s="22">
        <f>VLOOKUP(C1738,[1]業者一覧!_xlnm.Database,3,FALSE)</f>
        <v>0</v>
      </c>
      <c r="B1738" s="22">
        <f>VLOOKUP(C1738,[1]業者一覧!_xlnm.Database,11,FALSE)</f>
        <v>6</v>
      </c>
      <c r="C1738" s="23">
        <v>162097</v>
      </c>
      <c r="D1738" s="42" t="str">
        <f t="shared" si="122"/>
        <v>04106162097</v>
      </c>
      <c r="E1738" s="43" t="str">
        <f>VLOOKUP(C1738,[1]業者一覧!_xlnm.Database,2,FALSE)</f>
        <v>㈱吉光建設</v>
      </c>
      <c r="F1738" s="44">
        <f>VLOOKUP(C1738,[1]業者一覧!_xlnm.Database,4,FALSE)</f>
        <v>42618</v>
      </c>
      <c r="G1738" s="45">
        <f t="shared" si="124"/>
        <v>44443</v>
      </c>
      <c r="H1738" s="46" t="str">
        <f>VLOOKUP(C1738,[1]業者一覧!_xlnm.Database,12,FALSE)</f>
        <v>吉永 憲正</v>
      </c>
      <c r="I1738" s="46" t="str">
        <f>VLOOKUP(C1738,[1]業者一覧!_xlnm.Database,13,FALSE)</f>
        <v>ﾖｼﾐﾂｹﾝｾﾂ</v>
      </c>
      <c r="J1738" s="29">
        <f>VLOOKUP(C1738,[1]業者一覧!_xlnm.Database,16,FALSE)</f>
        <v>8480034</v>
      </c>
      <c r="K1738" s="43" t="str">
        <f>VLOOKUP(C1738,[1]業者一覧!_xlnm.Database,17,FALSE)</f>
        <v>佐賀県伊万里市二里町中里甲3394-3</v>
      </c>
      <c r="L1738" s="47" t="str">
        <f>VLOOKUP(C1738,[1]業者一覧!_xlnm.Database,18,FALSE)</f>
        <v>0955-23-2888</v>
      </c>
      <c r="M1738" s="48" t="str">
        <f>VLOOKUP(C1738,[1]業者一覧!_xlnm.Database,19,FALSE)</f>
        <v>伊内</v>
      </c>
      <c r="N1738" s="49"/>
      <c r="O1738" s="50"/>
      <c r="P1738" s="50"/>
      <c r="Q1738" s="50"/>
      <c r="R1738" s="51"/>
      <c r="S1738" s="52" t="s">
        <v>40</v>
      </c>
      <c r="T1738" s="50" t="s">
        <v>38</v>
      </c>
      <c r="U1738" s="50" t="s">
        <v>38</v>
      </c>
      <c r="V1738" s="50" t="s">
        <v>38</v>
      </c>
      <c r="W1738" s="51"/>
      <c r="X1738" s="53"/>
      <c r="Y1738" s="52" t="s">
        <v>38</v>
      </c>
      <c r="Z1738" s="50" t="s">
        <v>40</v>
      </c>
      <c r="AA1738" s="50" t="s">
        <v>40</v>
      </c>
      <c r="AB1738" s="50"/>
      <c r="AC1738" s="51" t="s">
        <v>39</v>
      </c>
      <c r="AD1738" s="54"/>
      <c r="AE1738" s="50"/>
      <c r="AF1738" s="50"/>
      <c r="AG1738" s="51"/>
      <c r="AH1738" s="54"/>
      <c r="AI1738" s="54"/>
      <c r="AJ1738" s="53"/>
      <c r="AK1738" s="55">
        <f t="shared" si="121"/>
        <v>8</v>
      </c>
      <c r="AL1738" s="56" t="s">
        <v>167</v>
      </c>
    </row>
    <row r="1739" spans="1:40" ht="37.5" customHeight="1">
      <c r="A1739" s="22">
        <f>VLOOKUP(C1739,[1]業者一覧!_xlnm.Database,3,FALSE)</f>
        <v>0</v>
      </c>
      <c r="B1739" s="22">
        <f>VLOOKUP(C1739,[1]業者一覧!_xlnm.Database,11,FALSE)</f>
        <v>3</v>
      </c>
      <c r="C1739" s="23">
        <v>23497</v>
      </c>
      <c r="D1739" s="42" t="str">
        <f t="shared" si="122"/>
        <v>04103023497</v>
      </c>
      <c r="E1739" s="43" t="str">
        <f>VLOOKUP(C1739,[1]業者一覧!_xlnm.Database,2,FALSE)</f>
        <v>㈱吉村産業</v>
      </c>
      <c r="F1739" s="44">
        <f>VLOOKUP(C1739,[1]業者一覧!_xlnm.Database,4,FALSE)</f>
        <v>43597</v>
      </c>
      <c r="G1739" s="45">
        <f t="shared" si="124"/>
        <v>45423</v>
      </c>
      <c r="H1739" s="46" t="str">
        <f>VLOOKUP(C1739,[1]業者一覧!_xlnm.Database,12,FALSE)</f>
        <v>吉村 俊之</v>
      </c>
      <c r="I1739" s="46" t="str">
        <f>VLOOKUP(C1739,[1]業者一覧!_xlnm.Database,13,FALSE)</f>
        <v>ﾖｼﾑﾗｻﾝｷﾞｮｳ</v>
      </c>
      <c r="J1739" s="29">
        <f>VLOOKUP(C1739,[1]業者一覧!_xlnm.Database,16,FALSE)</f>
        <v>8180042</v>
      </c>
      <c r="K1739" s="43" t="str">
        <f>VLOOKUP(C1739,[1]業者一覧!_xlnm.Database,17,FALSE)</f>
        <v>福岡県筑紫野市大字立明寺328</v>
      </c>
      <c r="L1739" s="47" t="str">
        <f>VLOOKUP(C1739,[1]業者一覧!_xlnm.Database,18,FALSE)</f>
        <v>092-923-2340</v>
      </c>
      <c r="M1739" s="48" t="str">
        <f>VLOOKUP(C1739,[1]業者一覧!_xlnm.Database,19,FALSE)</f>
        <v>鳥外</v>
      </c>
      <c r="N1739" s="49"/>
      <c r="O1739" s="50" t="s">
        <v>38</v>
      </c>
      <c r="P1739" s="50"/>
      <c r="Q1739" s="50"/>
      <c r="R1739" s="51"/>
      <c r="S1739" s="52" t="s">
        <v>40</v>
      </c>
      <c r="T1739" s="50" t="s">
        <v>38</v>
      </c>
      <c r="U1739" s="50" t="s">
        <v>40</v>
      </c>
      <c r="V1739" s="50" t="s">
        <v>38</v>
      </c>
      <c r="W1739" s="51"/>
      <c r="X1739" s="53"/>
      <c r="Y1739" s="52"/>
      <c r="Z1739" s="50" t="s">
        <v>38</v>
      </c>
      <c r="AA1739" s="50" t="s">
        <v>40</v>
      </c>
      <c r="AB1739" s="50"/>
      <c r="AC1739" s="51" t="s">
        <v>40</v>
      </c>
      <c r="AD1739" s="54"/>
      <c r="AE1739" s="50"/>
      <c r="AF1739" s="50"/>
      <c r="AG1739" s="51"/>
      <c r="AH1739" s="54" t="s">
        <v>38</v>
      </c>
      <c r="AI1739" s="54"/>
      <c r="AJ1739" s="53"/>
      <c r="AK1739" s="55">
        <f t="shared" si="121"/>
        <v>8</v>
      </c>
      <c r="AL1739" s="56"/>
    </row>
    <row r="1740" spans="1:40" ht="37.5" customHeight="1">
      <c r="A1740" s="22">
        <f>VLOOKUP(C1740,[1]業者一覧!_xlnm.Database,3,FALSE)</f>
        <v>0</v>
      </c>
      <c r="B1740" s="22">
        <f>VLOOKUP(C1740,[1]業者一覧!_xlnm.Database,11,FALSE)</f>
        <v>5</v>
      </c>
      <c r="C1740" s="23">
        <v>13198</v>
      </c>
      <c r="D1740" s="42" t="str">
        <f t="shared" si="122"/>
        <v>04105013198</v>
      </c>
      <c r="E1740" s="43" t="str">
        <f>VLOOKUP(C1740,[1]業者一覧!_xlnm.Database,2,FALSE)</f>
        <v>㈲呼子カンキョウ</v>
      </c>
      <c r="F1740" s="26">
        <f>VLOOKUP(C1740,[1]業者一覧!_xlnm.Database,4,FALSE)</f>
        <v>43694</v>
      </c>
      <c r="G1740" s="45">
        <f t="shared" si="124"/>
        <v>45520</v>
      </c>
      <c r="H1740" s="46" t="str">
        <f>VLOOKUP(C1740,[1]業者一覧!_xlnm.Database,12,FALSE)</f>
        <v>久住 拓矢</v>
      </c>
      <c r="I1740" s="46" t="str">
        <f>VLOOKUP(C1740,[1]業者一覧!_xlnm.Database,13,FALSE)</f>
        <v>ﾖﾌﾞｺｶﾝｷｮｳ</v>
      </c>
      <c r="J1740" s="29">
        <f>VLOOKUP(C1740,[1]業者一覧!_xlnm.Database,16,FALSE)</f>
        <v>8470304</v>
      </c>
      <c r="K1740" s="43" t="str">
        <f>VLOOKUP(C1740,[1]業者一覧!_xlnm.Database,17,FALSE)</f>
        <v>佐賀県唐津市呼子町殿ノ浦258-21</v>
      </c>
      <c r="L1740" s="47" t="str">
        <f>VLOOKUP(C1740,[1]業者一覧!_xlnm.Database,18,FALSE)</f>
        <v>0955-82-5847</v>
      </c>
      <c r="M1740" s="48" t="str">
        <f>VLOOKUP(C1740,[1]業者一覧!_xlnm.Database,19,FALSE)</f>
        <v>唐内</v>
      </c>
      <c r="N1740" s="49"/>
      <c r="O1740" s="50" t="s">
        <v>38</v>
      </c>
      <c r="P1740" s="50" t="s">
        <v>38</v>
      </c>
      <c r="Q1740" s="50"/>
      <c r="R1740" s="51"/>
      <c r="S1740" s="52" t="s">
        <v>40</v>
      </c>
      <c r="T1740" s="50" t="s">
        <v>40</v>
      </c>
      <c r="U1740" s="50" t="s">
        <v>40</v>
      </c>
      <c r="V1740" s="50" t="s">
        <v>38</v>
      </c>
      <c r="W1740" s="51" t="s">
        <v>40</v>
      </c>
      <c r="X1740" s="53"/>
      <c r="Y1740" s="52"/>
      <c r="Z1740" s="50" t="s">
        <v>40</v>
      </c>
      <c r="AA1740" s="50"/>
      <c r="AB1740" s="50"/>
      <c r="AC1740" s="51"/>
      <c r="AD1740" s="54"/>
      <c r="AE1740" s="50"/>
      <c r="AF1740" s="50"/>
      <c r="AG1740" s="51"/>
      <c r="AH1740" s="54"/>
      <c r="AI1740" s="54"/>
      <c r="AJ1740" s="53"/>
      <c r="AK1740" s="55">
        <f t="shared" si="121"/>
        <v>8</v>
      </c>
      <c r="AL1740" s="56"/>
    </row>
    <row r="1741" spans="1:40" ht="37.5" customHeight="1">
      <c r="A1741" s="22">
        <f>VLOOKUP(C1741,[1]業者一覧!_xlnm.Database,3,FALSE)</f>
        <v>0</v>
      </c>
      <c r="B1741" s="22">
        <f>VLOOKUP(C1741,[1]業者一覧!_xlnm.Database,11,FALSE)</f>
        <v>5</v>
      </c>
      <c r="C1741" s="23">
        <v>129206</v>
      </c>
      <c r="D1741" s="42" t="str">
        <f t="shared" si="122"/>
        <v>04105129206</v>
      </c>
      <c r="E1741" s="43" t="str">
        <f>VLOOKUP(C1741,[1]業者一覧!_xlnm.Database,2,FALSE)</f>
        <v>㈲呼子クリーン開発</v>
      </c>
      <c r="F1741" s="44">
        <f>VLOOKUP(C1741,[1]業者一覧!_xlnm.Database,4,FALSE)</f>
        <v>42583</v>
      </c>
      <c r="G1741" s="45">
        <f t="shared" si="124"/>
        <v>44408</v>
      </c>
      <c r="H1741" s="46" t="str">
        <f>VLOOKUP(C1741,[1]業者一覧!_xlnm.Database,12,FALSE)</f>
        <v>中島 朋子</v>
      </c>
      <c r="I1741" s="46" t="str">
        <f>VLOOKUP(C1741,[1]業者一覧!_xlnm.Database,13,FALSE)</f>
        <v>ﾖﾌﾞｺｸﾘｰﾝｶｲﾊﾂ</v>
      </c>
      <c r="J1741" s="29">
        <f>VLOOKUP(C1741,[1]業者一覧!_xlnm.Database,16,FALSE)</f>
        <v>8470304</v>
      </c>
      <c r="K1741" s="43" t="str">
        <f>VLOOKUP(C1741,[1]業者一覧!_xlnm.Database,17,FALSE)</f>
        <v>佐賀県唐津市呼子町殿ノ浦521-4</v>
      </c>
      <c r="L1741" s="47" t="str">
        <f>VLOOKUP(C1741,[1]業者一覧!_xlnm.Database,18,FALSE)</f>
        <v>0955-82-3311</v>
      </c>
      <c r="M1741" s="48" t="str">
        <f>VLOOKUP(C1741,[1]業者一覧!_xlnm.Database,19,FALSE)</f>
        <v>唐内</v>
      </c>
      <c r="N1741" s="49"/>
      <c r="O1741" s="50"/>
      <c r="P1741" s="50"/>
      <c r="Q1741" s="50"/>
      <c r="R1741" s="51"/>
      <c r="S1741" s="52" t="s">
        <v>38</v>
      </c>
      <c r="T1741" s="50"/>
      <c r="U1741" s="50" t="s">
        <v>40</v>
      </c>
      <c r="V1741" s="50"/>
      <c r="W1741" s="51"/>
      <c r="X1741" s="53"/>
      <c r="Y1741" s="52"/>
      <c r="Z1741" s="50" t="s">
        <v>40</v>
      </c>
      <c r="AA1741" s="50"/>
      <c r="AB1741" s="50"/>
      <c r="AC1741" s="51"/>
      <c r="AD1741" s="54"/>
      <c r="AE1741" s="50"/>
      <c r="AF1741" s="50"/>
      <c r="AG1741" s="51"/>
      <c r="AH1741" s="54" t="s">
        <v>38</v>
      </c>
      <c r="AI1741" s="54"/>
      <c r="AJ1741" s="53"/>
      <c r="AK1741" s="55">
        <f t="shared" si="121"/>
        <v>3</v>
      </c>
      <c r="AL1741" s="56"/>
    </row>
    <row r="1742" spans="1:40" ht="37.5" customHeight="1">
      <c r="A1742" s="22">
        <f>VLOOKUP(C1742,[1]業者一覧!_xlnm.Database,3,FALSE)</f>
        <v>0</v>
      </c>
      <c r="B1742" s="22">
        <f>VLOOKUP(C1742,[1]業者一覧!_xlnm.Database,11,FALSE)</f>
        <v>3</v>
      </c>
      <c r="C1742" s="23">
        <v>103298</v>
      </c>
      <c r="D1742" s="42" t="str">
        <f t="shared" si="122"/>
        <v>04103103298</v>
      </c>
      <c r="E1742" s="43" t="str">
        <f>VLOOKUP(C1742,[1]業者一覧!_xlnm.Database,2,FALSE)</f>
        <v>㈱ライト</v>
      </c>
      <c r="F1742" s="44">
        <f>VLOOKUP(C1742,[1]業者一覧!_xlnm.Database,4,FALSE)</f>
        <v>43484</v>
      </c>
      <c r="G1742" s="45">
        <f t="shared" si="124"/>
        <v>45309</v>
      </c>
      <c r="H1742" s="46" t="str">
        <f>VLOOKUP(C1742,[1]業者一覧!_xlnm.Database,12,FALSE)</f>
        <v>中野 雄将</v>
      </c>
      <c r="I1742" s="46" t="str">
        <f>VLOOKUP(C1742,[1]業者一覧!_xlnm.Database,13,FALSE)</f>
        <v>ﾗｲﾄ</v>
      </c>
      <c r="J1742" s="29">
        <f>VLOOKUP(C1742,[1]業者一覧!_xlnm.Database,16,FALSE)</f>
        <v>8180068</v>
      </c>
      <c r="K1742" s="43" t="str">
        <f>VLOOKUP(C1742,[1]業者一覧!_xlnm.Database,17,FALSE)</f>
        <v>福岡県筑紫野市石崎3-34-7</v>
      </c>
      <c r="L1742" s="47" t="str">
        <f>VLOOKUP(C1742,[1]業者一覧!_xlnm.Database,18,FALSE)</f>
        <v>092-917-6666</v>
      </c>
      <c r="M1742" s="48" t="str">
        <f>VLOOKUP(C1742,[1]業者一覧!_xlnm.Database,19,FALSE)</f>
        <v>鳥外</v>
      </c>
      <c r="N1742" s="49"/>
      <c r="O1742" s="50"/>
      <c r="P1742" s="50"/>
      <c r="Q1742" s="50"/>
      <c r="R1742" s="51"/>
      <c r="S1742" s="52" t="s">
        <v>38</v>
      </c>
      <c r="T1742" s="50" t="s">
        <v>38</v>
      </c>
      <c r="U1742" s="50" t="s">
        <v>38</v>
      </c>
      <c r="V1742" s="50"/>
      <c r="W1742" s="51"/>
      <c r="X1742" s="53"/>
      <c r="Y1742" s="52"/>
      <c r="Z1742" s="50" t="s">
        <v>38</v>
      </c>
      <c r="AA1742" s="50" t="s">
        <v>38</v>
      </c>
      <c r="AB1742" s="50"/>
      <c r="AC1742" s="51"/>
      <c r="AD1742" s="54"/>
      <c r="AE1742" s="50"/>
      <c r="AF1742" s="50"/>
      <c r="AG1742" s="51"/>
      <c r="AH1742" s="54"/>
      <c r="AI1742" s="54"/>
      <c r="AJ1742" s="53"/>
      <c r="AK1742" s="55">
        <f t="shared" si="121"/>
        <v>5</v>
      </c>
      <c r="AL1742" s="56"/>
    </row>
    <row r="1743" spans="1:40" ht="37.5" customHeight="1">
      <c r="A1743" s="22">
        <f>VLOOKUP(C1743,[1]業者一覧!_xlnm.Database,3,FALSE)</f>
        <v>1</v>
      </c>
      <c r="B1743" s="22">
        <f>VLOOKUP(C1743,[1]業者一覧!_xlnm.Database,11,FALSE)</f>
        <v>1</v>
      </c>
      <c r="C1743" s="23">
        <v>105429</v>
      </c>
      <c r="D1743" s="42" t="str">
        <f t="shared" si="122"/>
        <v>04111105429</v>
      </c>
      <c r="E1743" s="43" t="str">
        <f>VLOOKUP(C1743,[1]業者一覧!_xlnm.Database,2,FALSE)</f>
        <v>㈱ライフラインコネクト</v>
      </c>
      <c r="F1743" s="44">
        <f>VLOOKUP(C1743,[1]業者一覧!_xlnm.Database,4,FALSE)</f>
        <v>43340</v>
      </c>
      <c r="G1743" s="45">
        <f t="shared" si="124"/>
        <v>45165</v>
      </c>
      <c r="H1743" s="46" t="str">
        <f>VLOOKUP(C1743,[1]業者一覧!_xlnm.Database,12,FALSE)</f>
        <v>吉田 孝之</v>
      </c>
      <c r="I1743" s="46" t="str">
        <f>VLOOKUP(C1743,[1]業者一覧!_xlnm.Database,13,FALSE)</f>
        <v>ﾗｲﾌﾗｲﾝｺﾈｸﾄ</v>
      </c>
      <c r="J1743" s="29" t="str">
        <f>VLOOKUP(C1743,[1]業者一覧!_xlnm.Database,16,FALSE)</f>
        <v>849-0919</v>
      </c>
      <c r="K1743" s="43" t="str">
        <f>VLOOKUP(C1743,[1]業者一覧!_xlnm.Database,17,FALSE)</f>
        <v>佐賀県佐賀市兵庫北2-10-3</v>
      </c>
      <c r="L1743" s="47" t="str">
        <f>VLOOKUP(C1743,[1]業者一覧!_xlnm.Database,18,FALSE)</f>
        <v>0952-36-6950</v>
      </c>
      <c r="M1743" s="48" t="str">
        <f>VLOOKUP(C1743,[1]業者一覧!_xlnm.Database,19,FALSE)</f>
        <v>佐内</v>
      </c>
      <c r="N1743" s="49"/>
      <c r="O1743" s="50"/>
      <c r="P1743" s="50"/>
      <c r="Q1743" s="50"/>
      <c r="R1743" s="51"/>
      <c r="S1743" s="52" t="s">
        <v>48</v>
      </c>
      <c r="T1743" s="50"/>
      <c r="U1743" s="50"/>
      <c r="V1743" s="50"/>
      <c r="W1743" s="51"/>
      <c r="X1743" s="53"/>
      <c r="Y1743" s="52"/>
      <c r="Z1743" s="50"/>
      <c r="AA1743" s="50"/>
      <c r="AB1743" s="50"/>
      <c r="AC1743" s="51" t="s">
        <v>48</v>
      </c>
      <c r="AD1743" s="54"/>
      <c r="AE1743" s="50"/>
      <c r="AF1743" s="50"/>
      <c r="AG1743" s="51"/>
      <c r="AH1743" s="54"/>
      <c r="AI1743" s="54"/>
      <c r="AJ1743" s="53"/>
      <c r="AK1743" s="55">
        <f t="shared" si="121"/>
        <v>2</v>
      </c>
      <c r="AL1743" s="56"/>
    </row>
    <row r="1744" spans="1:40" ht="37.5" customHeight="1">
      <c r="A1744" s="22">
        <f>VLOOKUP(C1744,[1]業者一覧!_xlnm.Database,3,FALSE)</f>
        <v>0</v>
      </c>
      <c r="B1744" s="22">
        <f>VLOOKUP(C1744,[1]業者一覧!_xlnm.Database,11,FALSE)</f>
        <v>1</v>
      </c>
      <c r="C1744" s="23">
        <v>191946</v>
      </c>
      <c r="D1744" s="42" t="str">
        <f t="shared" si="122"/>
        <v>04101191946</v>
      </c>
      <c r="E1744" s="43" t="str">
        <f>VLOOKUP(C1744,[1]業者一覧!_xlnm.Database,2,FALSE)</f>
        <v>㈲リー</v>
      </c>
      <c r="F1744" s="44">
        <f>VLOOKUP(C1744,[1]業者一覧!_xlnm.Database,4,FALSE)</f>
        <v>42675</v>
      </c>
      <c r="G1744" s="45">
        <f t="shared" si="124"/>
        <v>44500</v>
      </c>
      <c r="H1744" s="46" t="str">
        <f>VLOOKUP(C1744,[1]業者一覧!_xlnm.Database,12,FALSE)</f>
        <v>大山 成俊</v>
      </c>
      <c r="I1744" s="46" t="str">
        <f>VLOOKUP(C1744,[1]業者一覧!_xlnm.Database,13,FALSE)</f>
        <v>ﾘｰ</v>
      </c>
      <c r="J1744" s="29">
        <f>VLOOKUP(C1744,[1]業者一覧!_xlnm.Database,16,FALSE)</f>
        <v>8400034</v>
      </c>
      <c r="K1744" s="43" t="str">
        <f>VLOOKUP(C1744,[1]業者一覧!_xlnm.Database,17,FALSE)</f>
        <v>佐賀県佐賀市西与賀町大字厘外1445-3</v>
      </c>
      <c r="L1744" s="47" t="str">
        <f>VLOOKUP(C1744,[1]業者一覧!_xlnm.Database,18,FALSE)</f>
        <v>0952-41-2998</v>
      </c>
      <c r="M1744" s="48" t="str">
        <f>VLOOKUP(C1744,[1]業者一覧!_xlnm.Database,19,FALSE)</f>
        <v>佐内</v>
      </c>
      <c r="N1744" s="54"/>
      <c r="O1744" s="50"/>
      <c r="P1744" s="50"/>
      <c r="Q1744" s="50"/>
      <c r="R1744" s="51"/>
      <c r="S1744" s="52" t="s">
        <v>38</v>
      </c>
      <c r="T1744" s="50" t="s">
        <v>38</v>
      </c>
      <c r="U1744" s="50" t="s">
        <v>38</v>
      </c>
      <c r="V1744" s="50" t="s">
        <v>38</v>
      </c>
      <c r="W1744" s="51"/>
      <c r="X1744" s="53"/>
      <c r="Y1744" s="52" t="s">
        <v>38</v>
      </c>
      <c r="Z1744" s="50" t="s">
        <v>38</v>
      </c>
      <c r="AA1744" s="50" t="s">
        <v>38</v>
      </c>
      <c r="AB1744" s="50" t="s">
        <v>38</v>
      </c>
      <c r="AC1744" s="51" t="s">
        <v>38</v>
      </c>
      <c r="AD1744" s="54"/>
      <c r="AE1744" s="50"/>
      <c r="AF1744" s="50"/>
      <c r="AG1744" s="51"/>
      <c r="AH1744" s="54" t="s">
        <v>38</v>
      </c>
      <c r="AI1744" s="54"/>
      <c r="AJ1744" s="53"/>
      <c r="AK1744" s="55">
        <f t="shared" si="121"/>
        <v>9</v>
      </c>
      <c r="AL1744" s="246"/>
      <c r="AN1744" s="58"/>
    </row>
    <row r="1745" spans="1:40" ht="37.5" customHeight="1">
      <c r="A1745" s="22">
        <f>VLOOKUP(C1745,[1]業者一覧!_xlnm.Database,3,FALSE)</f>
        <v>1</v>
      </c>
      <c r="B1745" s="22">
        <f>VLOOKUP(C1745,[1]業者一覧!_xlnm.Database,11,FALSE)</f>
        <v>1</v>
      </c>
      <c r="C1745" s="23">
        <v>196148</v>
      </c>
      <c r="D1745" s="42" t="str">
        <f t="shared" si="122"/>
        <v>04111196148</v>
      </c>
      <c r="E1745" s="43" t="str">
        <f>VLOOKUP(C1745,[1]業者一覧!_xlnm.Database,2,FALSE)</f>
        <v>力武 廣茂</v>
      </c>
      <c r="F1745" s="44">
        <f>VLOOKUP(C1745,[1]業者一覧!_xlnm.Database,4,FALSE)</f>
        <v>42950</v>
      </c>
      <c r="G1745" s="45">
        <f t="shared" si="124"/>
        <v>44775</v>
      </c>
      <c r="H1745" s="46" t="str">
        <f>VLOOKUP(C1745,[1]業者一覧!_xlnm.Database,12,FALSE)</f>
        <v>力武 廣茂</v>
      </c>
      <c r="I1745" s="46" t="str">
        <f>VLOOKUP(C1745,[1]業者一覧!_xlnm.Database,13,FALSE)</f>
        <v>ﾘｷﾀｹﾋﾛｼｹﾞ</v>
      </c>
      <c r="J1745" s="29" t="str">
        <f>VLOOKUP(C1745,[1]業者一覧!_xlnm.Database,16,FALSE)</f>
        <v>840-0214</v>
      </c>
      <c r="K1745" s="43" t="str">
        <f>VLOOKUP(C1745,[1]業者一覧!_xlnm.Database,17,FALSE)</f>
        <v>佐賀県佐賀市大和町大字東山田4143-1</v>
      </c>
      <c r="L1745" s="47" t="str">
        <f>VLOOKUP(C1745,[1]業者一覧!_xlnm.Database,18,FALSE)</f>
        <v>0952-62-1806</v>
      </c>
      <c r="M1745" s="48" t="str">
        <f>VLOOKUP(C1745,[1]業者一覧!_xlnm.Database,19,FALSE)</f>
        <v>佐内</v>
      </c>
      <c r="N1745" s="54"/>
      <c r="O1745" s="50"/>
      <c r="P1745" s="50"/>
      <c r="Q1745" s="50"/>
      <c r="R1745" s="51"/>
      <c r="S1745" s="52" t="s">
        <v>48</v>
      </c>
      <c r="T1745" s="50" t="s">
        <v>38</v>
      </c>
      <c r="U1745" s="50" t="s">
        <v>38</v>
      </c>
      <c r="V1745" s="50" t="s">
        <v>38</v>
      </c>
      <c r="W1745" s="51"/>
      <c r="X1745" s="53"/>
      <c r="Y1745" s="52"/>
      <c r="Z1745" s="50" t="s">
        <v>48</v>
      </c>
      <c r="AA1745" s="50" t="s">
        <v>48</v>
      </c>
      <c r="AB1745" s="50"/>
      <c r="AC1745" s="51" t="s">
        <v>48</v>
      </c>
      <c r="AD1745" s="54"/>
      <c r="AE1745" s="50"/>
      <c r="AF1745" s="50"/>
      <c r="AG1745" s="51"/>
      <c r="AH1745" s="54" t="s">
        <v>38</v>
      </c>
      <c r="AI1745" s="54"/>
      <c r="AJ1745" s="53"/>
      <c r="AK1745" s="55">
        <f t="shared" si="121"/>
        <v>7</v>
      </c>
      <c r="AL1745" s="246"/>
      <c r="AN1745" s="58"/>
    </row>
    <row r="1746" spans="1:40" ht="37.5" customHeight="1">
      <c r="A1746" s="22">
        <f>VLOOKUP(C1746,[1]業者一覧!_xlnm.Database,3,FALSE)</f>
        <v>0</v>
      </c>
      <c r="B1746" s="22">
        <f>VLOOKUP(C1746,[1]業者一覧!_xlnm.Database,11,FALSE)</f>
        <v>1</v>
      </c>
      <c r="C1746" s="23">
        <v>164710</v>
      </c>
      <c r="D1746" s="42" t="str">
        <f t="shared" si="122"/>
        <v>04101164710</v>
      </c>
      <c r="E1746" s="43" t="str">
        <f>VLOOKUP(C1746,[1]業者一覧!_xlnm.Database,2,FALSE)</f>
        <v>力丸運輸㈱</v>
      </c>
      <c r="F1746" s="44">
        <f>VLOOKUP(C1746,[1]業者一覧!_xlnm.Database,4,FALSE)</f>
        <v>42786</v>
      </c>
      <c r="G1746" s="45">
        <f t="shared" si="124"/>
        <v>44611</v>
      </c>
      <c r="H1746" s="46" t="str">
        <f>VLOOKUP(C1746,[1]業者一覧!_xlnm.Database,12,FALSE)</f>
        <v>古場 裕典</v>
      </c>
      <c r="I1746" s="46" t="str">
        <f>VLOOKUP(C1746,[1]業者一覧!_xlnm.Database,13,FALSE)</f>
        <v>ﾘｷﾏﾙｳﾝﾕ</v>
      </c>
      <c r="J1746" s="29" t="str">
        <f>VLOOKUP(C1746,[1]業者一覧!_xlnm.Database,16,FALSE)</f>
        <v>811-3125</v>
      </c>
      <c r="K1746" s="43" t="str">
        <f>VLOOKUP(C1746,[1]業者一覧!_xlnm.Database,17,FALSE)</f>
        <v>福岡県古賀市谷山996</v>
      </c>
      <c r="L1746" s="47" t="str">
        <f>VLOOKUP(C1746,[1]業者一覧!_xlnm.Database,18,FALSE)</f>
        <v>092-944-0532</v>
      </c>
      <c r="M1746" s="48" t="str">
        <f>VLOOKUP(C1746,[1]業者一覧!_xlnm.Database,19,FALSE)</f>
        <v>佐外</v>
      </c>
      <c r="N1746" s="49" t="s">
        <v>40</v>
      </c>
      <c r="O1746" s="60" t="s">
        <v>40</v>
      </c>
      <c r="P1746" s="50" t="s">
        <v>38</v>
      </c>
      <c r="Q1746" s="50" t="s">
        <v>38</v>
      </c>
      <c r="R1746" s="51" t="s">
        <v>38</v>
      </c>
      <c r="S1746" s="52" t="s">
        <v>40</v>
      </c>
      <c r="T1746" s="50" t="s">
        <v>40</v>
      </c>
      <c r="U1746" s="50" t="s">
        <v>40</v>
      </c>
      <c r="V1746" s="50" t="s">
        <v>38</v>
      </c>
      <c r="W1746" s="51" t="s">
        <v>40</v>
      </c>
      <c r="X1746" s="53"/>
      <c r="Y1746" s="52" t="s">
        <v>38</v>
      </c>
      <c r="Z1746" s="50" t="s">
        <v>40</v>
      </c>
      <c r="AA1746" s="50" t="s">
        <v>40</v>
      </c>
      <c r="AB1746" s="50"/>
      <c r="AC1746" s="51" t="s">
        <v>40</v>
      </c>
      <c r="AD1746" s="54"/>
      <c r="AE1746" s="50"/>
      <c r="AF1746" s="50"/>
      <c r="AG1746" s="51"/>
      <c r="AH1746" s="54" t="s">
        <v>38</v>
      </c>
      <c r="AI1746" s="54" t="s">
        <v>42</v>
      </c>
      <c r="AJ1746" s="53" t="s">
        <v>42</v>
      </c>
      <c r="AK1746" s="55">
        <f t="shared" si="121"/>
        <v>14</v>
      </c>
      <c r="AL1746" s="56"/>
    </row>
    <row r="1747" spans="1:40" ht="37.5" customHeight="1">
      <c r="A1747" s="63">
        <f>VLOOKUP(C1747,[1]業者一覧!_xlnm.Database,3,FALSE)</f>
        <v>0</v>
      </c>
      <c r="B1747" s="63">
        <f>VLOOKUP(C1747,[1]業者一覧!_xlnm.Database,11,FALSE)</f>
        <v>3</v>
      </c>
      <c r="C1747" s="81">
        <v>8395</v>
      </c>
      <c r="D1747" s="82" t="str">
        <f t="shared" si="122"/>
        <v>04103008395</v>
      </c>
      <c r="E1747" s="83" t="str">
        <f>VLOOKUP(C1747,[1]業者一覧!_xlnm.Database,2,FALSE)</f>
        <v>リサイクルセンター㈱</v>
      </c>
      <c r="F1747" s="84">
        <f>VLOOKUP(C1747,[1]業者一覧!_xlnm.Database,4,FALSE)</f>
        <v>41883</v>
      </c>
      <c r="G1747" s="85">
        <f>EDATE(F1747,84)-1</f>
        <v>44439</v>
      </c>
      <c r="H1747" s="86" t="str">
        <f>VLOOKUP(C1747,[1]業者一覧!_xlnm.Database,12,FALSE)</f>
        <v>大天 広正</v>
      </c>
      <c r="I1747" s="86" t="str">
        <f>VLOOKUP(C1747,[1]業者一覧!_xlnm.Database,13,FALSE)</f>
        <v>ﾘｻｲｸﾙｾﾝﾀｰ</v>
      </c>
      <c r="J1747" s="70">
        <f>VLOOKUP(C1747,[1]業者一覧!_xlnm.Database,16,FALSE)</f>
        <v>5798004</v>
      </c>
      <c r="K1747" s="83" t="str">
        <f>VLOOKUP(C1747,[1]業者一覧!_xlnm.Database,17,FALSE)</f>
        <v>大阪府東大阪市布市町2-1-40</v>
      </c>
      <c r="L1747" s="87" t="str">
        <f>VLOOKUP(C1747,[1]業者一覧!_xlnm.Database,18,FALSE)</f>
        <v>072-980-1390</v>
      </c>
      <c r="M1747" s="88" t="str">
        <f>VLOOKUP(C1747,[1]業者一覧!_xlnm.Database,19,FALSE)</f>
        <v>鳥外</v>
      </c>
      <c r="N1747" s="89" t="s">
        <v>40</v>
      </c>
      <c r="O1747" s="90" t="s">
        <v>40</v>
      </c>
      <c r="P1747" s="90" t="s">
        <v>40</v>
      </c>
      <c r="Q1747" s="90" t="s">
        <v>40</v>
      </c>
      <c r="R1747" s="91" t="s">
        <v>40</v>
      </c>
      <c r="S1747" s="92" t="s">
        <v>40</v>
      </c>
      <c r="T1747" s="92" t="s">
        <v>40</v>
      </c>
      <c r="U1747" s="92" t="s">
        <v>40</v>
      </c>
      <c r="V1747" s="90"/>
      <c r="W1747" s="91"/>
      <c r="X1747" s="93"/>
      <c r="Y1747" s="92"/>
      <c r="Z1747" s="90" t="s">
        <v>40</v>
      </c>
      <c r="AA1747" s="92" t="s">
        <v>40</v>
      </c>
      <c r="AB1747" s="90" t="s">
        <v>40</v>
      </c>
      <c r="AC1747" s="91"/>
      <c r="AD1747" s="94"/>
      <c r="AE1747" s="90"/>
      <c r="AF1747" s="90"/>
      <c r="AG1747" s="91"/>
      <c r="AH1747" s="94"/>
      <c r="AI1747" s="94"/>
      <c r="AJ1747" s="93"/>
      <c r="AK1747" s="95">
        <f t="shared" si="121"/>
        <v>11</v>
      </c>
      <c r="AL1747" s="96"/>
    </row>
    <row r="1748" spans="1:40" ht="37.5" customHeight="1">
      <c r="A1748" s="22">
        <f>VLOOKUP(C1748,[1]業者一覧!_xlnm.Database,3,FALSE)</f>
        <v>0</v>
      </c>
      <c r="B1748" s="22">
        <f>VLOOKUP(C1748,[1]業者一覧!_xlnm.Database,11,FALSE)</f>
        <v>1</v>
      </c>
      <c r="C1748" s="23">
        <v>165595</v>
      </c>
      <c r="D1748" s="42" t="str">
        <f t="shared" si="122"/>
        <v>04101165595</v>
      </c>
      <c r="E1748" s="43" t="str">
        <f>VLOOKUP(C1748,[1]業者一覧!_xlnm.Database,2,FALSE)</f>
        <v>㈱リソースガイア</v>
      </c>
      <c r="F1748" s="44">
        <f>VLOOKUP(C1748,[1]業者一覧!_xlnm.Database,4,FALSE)</f>
        <v>42821</v>
      </c>
      <c r="G1748" s="45">
        <f t="shared" ref="G1748:G1779" si="125">EDATE(F1748,60)-1</f>
        <v>44646</v>
      </c>
      <c r="H1748" s="46" t="str">
        <f>VLOOKUP(C1748,[1]業者一覧!_xlnm.Database,12,FALSE)</f>
        <v>多田 武雄</v>
      </c>
      <c r="I1748" s="46" t="str">
        <f>VLOOKUP(C1748,[1]業者一覧!_xlnm.Database,13,FALSE)</f>
        <v>ﾘｿｰｽｶﾞｲｱ</v>
      </c>
      <c r="J1748" s="29" t="str">
        <f>VLOOKUP(C1748,[1]業者一覧!_xlnm.Database,16,FALSE)</f>
        <v>819-1305</v>
      </c>
      <c r="K1748" s="43" t="str">
        <f>VLOOKUP(C1748,[1]業者一覧!_xlnm.Database,17,FALSE)</f>
        <v>福岡県糸島市志摩馬場386-1</v>
      </c>
      <c r="L1748" s="47" t="str">
        <f>VLOOKUP(C1748,[1]業者一覧!_xlnm.Database,18,FALSE)</f>
        <v>092-321-5005</v>
      </c>
      <c r="M1748" s="48" t="str">
        <f>VLOOKUP(C1748,[1]業者一覧!_xlnm.Database,19,FALSE)</f>
        <v>佐外</v>
      </c>
      <c r="N1748" s="49" t="s">
        <v>38</v>
      </c>
      <c r="O1748" s="50" t="s">
        <v>38</v>
      </c>
      <c r="P1748" s="50" t="s">
        <v>38</v>
      </c>
      <c r="Q1748" s="50" t="s">
        <v>38</v>
      </c>
      <c r="R1748" s="51" t="s">
        <v>38</v>
      </c>
      <c r="S1748" s="52" t="s">
        <v>38</v>
      </c>
      <c r="T1748" s="50" t="s">
        <v>38</v>
      </c>
      <c r="U1748" s="50" t="s">
        <v>38</v>
      </c>
      <c r="V1748" s="50" t="s">
        <v>38</v>
      </c>
      <c r="W1748" s="51" t="s">
        <v>38</v>
      </c>
      <c r="X1748" s="53"/>
      <c r="Y1748" s="52" t="s">
        <v>38</v>
      </c>
      <c r="Z1748" s="50" t="s">
        <v>38</v>
      </c>
      <c r="AA1748" s="50" t="s">
        <v>38</v>
      </c>
      <c r="AB1748" s="50" t="s">
        <v>38</v>
      </c>
      <c r="AC1748" s="51" t="s">
        <v>38</v>
      </c>
      <c r="AD1748" s="54"/>
      <c r="AE1748" s="50"/>
      <c r="AF1748" s="50" t="s">
        <v>38</v>
      </c>
      <c r="AG1748" s="51"/>
      <c r="AH1748" s="54" t="s">
        <v>38</v>
      </c>
      <c r="AI1748" s="54"/>
      <c r="AJ1748" s="53"/>
      <c r="AK1748" s="55">
        <f t="shared" si="121"/>
        <v>16</v>
      </c>
      <c r="AL1748" s="56"/>
    </row>
    <row r="1749" spans="1:40" ht="37.5" customHeight="1">
      <c r="A1749" s="22">
        <f>VLOOKUP(C1749,[1]業者一覧!_xlnm.Database,3,FALSE)</f>
        <v>0</v>
      </c>
      <c r="B1749" s="22">
        <f>VLOOKUP(C1749,[1]業者一覧!_xlnm.Database,11,FALSE)</f>
        <v>1</v>
      </c>
      <c r="C1749" s="23">
        <v>147</v>
      </c>
      <c r="D1749" s="42" t="str">
        <f t="shared" si="122"/>
        <v>04101000147</v>
      </c>
      <c r="E1749" s="43" t="str">
        <f>VLOOKUP(C1749,[1]業者一覧!_xlnm.Database,2,FALSE)</f>
        <v>㈱リテック</v>
      </c>
      <c r="F1749" s="44">
        <f>VLOOKUP(C1749,[1]業者一覧!_xlnm.Database,4,FALSE)</f>
        <v>43258</v>
      </c>
      <c r="G1749" s="45">
        <f t="shared" si="125"/>
        <v>45083</v>
      </c>
      <c r="H1749" s="46" t="str">
        <f>VLOOKUP(C1749,[1]業者一覧!_xlnm.Database,12,FALSE)</f>
        <v>寛野 勝彦</v>
      </c>
      <c r="I1749" s="46" t="str">
        <f>VLOOKUP(C1749,[1]業者一覧!_xlnm.Database,13,FALSE)</f>
        <v>ﾘﾃｯｸ</v>
      </c>
      <c r="J1749" s="29" t="str">
        <f>VLOOKUP(C1749,[1]業者一覧!_xlnm.Database,16,FALSE)</f>
        <v>811-0101</v>
      </c>
      <c r="K1749" s="43" t="str">
        <f>VLOOKUP(C1749,[1]業者一覧!_xlnm.Database,17,FALSE)</f>
        <v>福岡県糟屋郡新宮町大字原上字千田1717</v>
      </c>
      <c r="L1749" s="47" t="str">
        <f>VLOOKUP(C1749,[1]業者一覧!_xlnm.Database,18,FALSE)</f>
        <v>092-692-9260</v>
      </c>
      <c r="M1749" s="48" t="str">
        <f>VLOOKUP(C1749,[1]業者一覧!_xlnm.Database,19,FALSE)</f>
        <v>佐外</v>
      </c>
      <c r="N1749" s="49"/>
      <c r="O1749" s="50" t="s">
        <v>40</v>
      </c>
      <c r="P1749" s="50"/>
      <c r="Q1749" s="50"/>
      <c r="R1749" s="51"/>
      <c r="S1749" s="52" t="s">
        <v>40</v>
      </c>
      <c r="T1749" s="50" t="s">
        <v>38</v>
      </c>
      <c r="U1749" s="50" t="s">
        <v>38</v>
      </c>
      <c r="V1749" s="50" t="s">
        <v>38</v>
      </c>
      <c r="W1749" s="51"/>
      <c r="X1749" s="53"/>
      <c r="Y1749" s="52" t="s">
        <v>38</v>
      </c>
      <c r="Z1749" s="50" t="s">
        <v>38</v>
      </c>
      <c r="AA1749" s="50" t="s">
        <v>38</v>
      </c>
      <c r="AB1749" s="50"/>
      <c r="AC1749" s="51"/>
      <c r="AD1749" s="54"/>
      <c r="AE1749" s="50"/>
      <c r="AF1749" s="50"/>
      <c r="AG1749" s="51"/>
      <c r="AH1749" s="54" t="s">
        <v>38</v>
      </c>
      <c r="AI1749" s="54" t="s">
        <v>40</v>
      </c>
      <c r="AJ1749" s="53"/>
      <c r="AK1749" s="55">
        <f t="shared" ref="AK1749:AK1779" si="126">COUNTA(N1749:AG1749)</f>
        <v>8</v>
      </c>
      <c r="AL1749" s="56"/>
    </row>
    <row r="1750" spans="1:40" ht="37.5" customHeight="1">
      <c r="A1750" s="22">
        <f>VLOOKUP(C1750,[1]業者一覧!_xlnm.Database,3,FALSE)</f>
        <v>0</v>
      </c>
      <c r="B1750" s="22">
        <f>VLOOKUP(C1750,[1]業者一覧!_xlnm.Database,11,FALSE)</f>
        <v>1</v>
      </c>
      <c r="C1750" s="23">
        <v>177028</v>
      </c>
      <c r="D1750" s="42" t="str">
        <f t="shared" si="122"/>
        <v>04101177028</v>
      </c>
      <c r="E1750" s="43" t="str">
        <f>VLOOKUP(C1750,[1]業者一覧!_xlnm.Database,2,FALSE)</f>
        <v>リマテック九州㈱</v>
      </c>
      <c r="F1750" s="44">
        <f>VLOOKUP(C1750,[1]業者一覧!_xlnm.Database,4,FALSE)</f>
        <v>42618</v>
      </c>
      <c r="G1750" s="45">
        <f t="shared" si="125"/>
        <v>44443</v>
      </c>
      <c r="H1750" s="46" t="str">
        <f>VLOOKUP(C1750,[1]業者一覧!_xlnm.Database,12,FALSE)</f>
        <v>矢野 真一郎</v>
      </c>
      <c r="I1750" s="46" t="str">
        <f>VLOOKUP(C1750,[1]業者一覧!_xlnm.Database,13,FALSE)</f>
        <v>ﾘﾏﾃｯｸｷｭｳｼｭｳ</v>
      </c>
      <c r="J1750" s="29">
        <f>VLOOKUP(C1750,[1]業者一覧!_xlnm.Database,16,FALSE)</f>
        <v>8750211</v>
      </c>
      <c r="K1750" s="43" t="str">
        <f>VLOOKUP(C1750,[1]業者一覧!_xlnm.Database,17,FALSE)</f>
        <v>大分県臼杵市野津町大字都原字上坪906</v>
      </c>
      <c r="L1750" s="47" t="str">
        <f>VLOOKUP(C1750,[1]業者一覧!_xlnm.Database,18,FALSE)</f>
        <v>0974-32-7721</v>
      </c>
      <c r="M1750" s="48" t="str">
        <f>VLOOKUP(C1750,[1]業者一覧!_xlnm.Database,19,FALSE)</f>
        <v>佐外</v>
      </c>
      <c r="N1750" s="49" t="s">
        <v>38</v>
      </c>
      <c r="O1750" s="50" t="s">
        <v>38</v>
      </c>
      <c r="P1750" s="50" t="s">
        <v>38</v>
      </c>
      <c r="Q1750" s="50" t="s">
        <v>38</v>
      </c>
      <c r="R1750" s="51" t="s">
        <v>38</v>
      </c>
      <c r="S1750" s="52" t="s">
        <v>38</v>
      </c>
      <c r="T1750" s="50" t="s">
        <v>38</v>
      </c>
      <c r="U1750" s="50"/>
      <c r="V1750" s="50" t="s">
        <v>38</v>
      </c>
      <c r="W1750" s="51" t="s">
        <v>38</v>
      </c>
      <c r="X1750" s="53"/>
      <c r="Y1750" s="52"/>
      <c r="Z1750" s="50" t="s">
        <v>38</v>
      </c>
      <c r="AA1750" s="50" t="s">
        <v>38</v>
      </c>
      <c r="AB1750" s="50" t="s">
        <v>38</v>
      </c>
      <c r="AC1750" s="51"/>
      <c r="AD1750" s="54"/>
      <c r="AE1750" s="50"/>
      <c r="AF1750" s="50" t="s">
        <v>38</v>
      </c>
      <c r="AG1750" s="51"/>
      <c r="AH1750" s="54"/>
      <c r="AI1750" s="54"/>
      <c r="AJ1750" s="53"/>
      <c r="AK1750" s="55">
        <f t="shared" si="126"/>
        <v>13</v>
      </c>
      <c r="AL1750" s="56"/>
    </row>
    <row r="1751" spans="1:40" ht="37.5" customHeight="1">
      <c r="A1751" s="22">
        <f>VLOOKUP(C1751,[1]業者一覧!_xlnm.Database,3,FALSE)</f>
        <v>0</v>
      </c>
      <c r="B1751" s="22">
        <f>VLOOKUP(C1751,[1]業者一覧!_xlnm.Database,11,FALSE)</f>
        <v>3</v>
      </c>
      <c r="C1751" s="23">
        <v>51265</v>
      </c>
      <c r="D1751" s="42" t="str">
        <f t="shared" si="122"/>
        <v>04103051265</v>
      </c>
      <c r="E1751" s="43" t="str">
        <f>VLOOKUP(C1751,[1]業者一覧!_xlnm.Database,2,FALSE)</f>
        <v>㈱龍建設</v>
      </c>
      <c r="F1751" s="44">
        <f>VLOOKUP(C1751,[1]業者一覧!_xlnm.Database,4,FALSE)</f>
        <v>43078</v>
      </c>
      <c r="G1751" s="45">
        <f t="shared" si="125"/>
        <v>44903</v>
      </c>
      <c r="H1751" s="46" t="str">
        <f>VLOOKUP(C1751,[1]業者一覧!_xlnm.Database,12,FALSE)</f>
        <v>龍 正典</v>
      </c>
      <c r="I1751" s="46" t="str">
        <f>VLOOKUP(C1751,[1]業者一覧!_xlnm.Database,13,FALSE)</f>
        <v>ﾘｭｳｹﾝｾﾂ</v>
      </c>
      <c r="J1751" s="29">
        <f>VLOOKUP(C1751,[1]業者一覧!_xlnm.Database,16,FALSE)</f>
        <v>8410066</v>
      </c>
      <c r="K1751" s="43" t="str">
        <f>VLOOKUP(C1751,[1]業者一覧!_xlnm.Database,17,FALSE)</f>
        <v>佐賀県鳥栖市儀徳町2276-6</v>
      </c>
      <c r="L1751" s="47" t="str">
        <f>VLOOKUP(C1751,[1]業者一覧!_xlnm.Database,18,FALSE)</f>
        <v>0942-83-3395</v>
      </c>
      <c r="M1751" s="48" t="str">
        <f>VLOOKUP(C1751,[1]業者一覧!_xlnm.Database,19,FALSE)</f>
        <v>鳥内</v>
      </c>
      <c r="N1751" s="49"/>
      <c r="O1751" s="50"/>
      <c r="P1751" s="50"/>
      <c r="Q1751" s="50"/>
      <c r="R1751" s="51"/>
      <c r="S1751" s="52"/>
      <c r="T1751" s="50"/>
      <c r="U1751" s="50"/>
      <c r="V1751" s="50"/>
      <c r="W1751" s="51"/>
      <c r="X1751" s="53"/>
      <c r="Y1751" s="52"/>
      <c r="Z1751" s="50" t="s">
        <v>40</v>
      </c>
      <c r="AA1751" s="50" t="s">
        <v>40</v>
      </c>
      <c r="AB1751" s="50"/>
      <c r="AC1751" s="51" t="s">
        <v>38</v>
      </c>
      <c r="AD1751" s="54"/>
      <c r="AE1751" s="50"/>
      <c r="AF1751" s="50"/>
      <c r="AG1751" s="51"/>
      <c r="AH1751" s="54"/>
      <c r="AI1751" s="54"/>
      <c r="AJ1751" s="53"/>
      <c r="AK1751" s="55">
        <f t="shared" si="126"/>
        <v>3</v>
      </c>
      <c r="AL1751" s="56"/>
    </row>
    <row r="1752" spans="1:40" ht="37.5" customHeight="1">
      <c r="A1752" s="22">
        <f>VLOOKUP(C1752,[1]業者一覧!_xlnm.Database,3,FALSE)</f>
        <v>0</v>
      </c>
      <c r="B1752" s="22">
        <f>VLOOKUP(C1752,[1]業者一覧!_xlnm.Database,11,FALSE)</f>
        <v>1</v>
      </c>
      <c r="C1752" s="23">
        <v>110401</v>
      </c>
      <c r="D1752" s="42" t="str">
        <f t="shared" si="122"/>
        <v>04101110401</v>
      </c>
      <c r="E1752" s="43" t="str">
        <f>VLOOKUP(C1752,[1]業者一覧!_xlnm.Database,2,FALSE)</f>
        <v>龍 静馬</v>
      </c>
      <c r="F1752" s="44">
        <f>VLOOKUP(C1752,[1]業者一覧!_xlnm.Database,4,FALSE)</f>
        <v>43659</v>
      </c>
      <c r="G1752" s="45">
        <f t="shared" si="125"/>
        <v>45485</v>
      </c>
      <c r="H1752" s="46" t="str">
        <f>VLOOKUP(C1752,[1]業者一覧!_xlnm.Database,12,FALSE)</f>
        <v>龍 静馬</v>
      </c>
      <c r="I1752" s="46" t="str">
        <f>VLOOKUP(C1752,[1]業者一覧!_xlnm.Database,13,FALSE)</f>
        <v>ﾘｭｳｼｽﾞﾏ</v>
      </c>
      <c r="J1752" s="29">
        <f>VLOOKUP(C1752,[1]業者一覧!_xlnm.Database,16,FALSE)</f>
        <v>8310041</v>
      </c>
      <c r="K1752" s="43" t="str">
        <f>VLOOKUP(C1752,[1]業者一覧!_xlnm.Database,17,FALSE)</f>
        <v>福岡県大川市大字小保612-1</v>
      </c>
      <c r="L1752" s="47" t="str">
        <f>VLOOKUP(C1752,[1]業者一覧!_xlnm.Database,18,FALSE)</f>
        <v>0944-86-2626</v>
      </c>
      <c r="M1752" s="48" t="str">
        <f>VLOOKUP(C1752,[1]業者一覧!_xlnm.Database,19,FALSE)</f>
        <v>佐外</v>
      </c>
      <c r="N1752" s="49" t="s">
        <v>38</v>
      </c>
      <c r="O1752" s="50" t="s">
        <v>38</v>
      </c>
      <c r="P1752" s="50" t="s">
        <v>38</v>
      </c>
      <c r="Q1752" s="50"/>
      <c r="R1752" s="51"/>
      <c r="S1752" s="52" t="s">
        <v>38</v>
      </c>
      <c r="T1752" s="50" t="s">
        <v>38</v>
      </c>
      <c r="U1752" s="50" t="s">
        <v>38</v>
      </c>
      <c r="V1752" s="50" t="s">
        <v>38</v>
      </c>
      <c r="W1752" s="51"/>
      <c r="X1752" s="53"/>
      <c r="Y1752" s="52" t="s">
        <v>38</v>
      </c>
      <c r="Z1752" s="50" t="s">
        <v>38</v>
      </c>
      <c r="AA1752" s="50" t="s">
        <v>38</v>
      </c>
      <c r="AB1752" s="50"/>
      <c r="AC1752" s="51" t="s">
        <v>38</v>
      </c>
      <c r="AD1752" s="54"/>
      <c r="AE1752" s="50"/>
      <c r="AF1752" s="50"/>
      <c r="AG1752" s="51"/>
      <c r="AH1752" s="54" t="s">
        <v>38</v>
      </c>
      <c r="AI1752" s="54"/>
      <c r="AJ1752" s="53"/>
      <c r="AK1752" s="55">
        <f t="shared" si="126"/>
        <v>11</v>
      </c>
      <c r="AL1752" s="56"/>
    </row>
    <row r="1753" spans="1:40" ht="37.5" customHeight="1">
      <c r="A1753" s="22">
        <f>VLOOKUP(C1753,[1]業者一覧!_xlnm.Database,3,FALSE)</f>
        <v>0</v>
      </c>
      <c r="B1753" s="22">
        <f>VLOOKUP(C1753,[1]業者一覧!_xlnm.Database,11,FALSE)</f>
        <v>1</v>
      </c>
      <c r="C1753" s="23">
        <v>151955</v>
      </c>
      <c r="D1753" s="24" t="str">
        <f t="shared" si="122"/>
        <v>04101151955</v>
      </c>
      <c r="E1753" s="25" t="str">
        <f>VLOOKUP(C1753,[1]業者一覧!_xlnm.Database,2,FALSE)</f>
        <v>㈱隆商会</v>
      </c>
      <c r="F1753" s="26">
        <f>VLOOKUP(C1753,[1]業者一覧!_xlnm.Database,4,FALSE)</f>
        <v>42083</v>
      </c>
      <c r="G1753" s="27">
        <f t="shared" si="125"/>
        <v>43909</v>
      </c>
      <c r="H1753" s="28" t="str">
        <f>VLOOKUP(C1753,[1]業者一覧!_xlnm.Database,12,FALSE)</f>
        <v>青木 隆治</v>
      </c>
      <c r="I1753" s="28" t="str">
        <f>VLOOKUP(C1753,[1]業者一覧!_xlnm.Database,13,FALSE)</f>
        <v>ﾘｭｳｼｮｳｶｲ</v>
      </c>
      <c r="J1753" s="29" t="str">
        <f>VLOOKUP(C1753,[1]業者一覧!_xlnm.Database,16,FALSE)</f>
        <v>813-0021</v>
      </c>
      <c r="K1753" s="25" t="str">
        <f>VLOOKUP(C1753,[1]業者一覧!_xlnm.Database,17,FALSE)</f>
        <v>福岡県福岡市東区みどりが丘1-4-10</v>
      </c>
      <c r="L1753" s="30" t="str">
        <f>VLOOKUP(C1753,[1]業者一覧!_xlnm.Database,18,FALSE)</f>
        <v>092-405-1939</v>
      </c>
      <c r="M1753" s="31" t="str">
        <f>VLOOKUP(C1753,[1]業者一覧!_xlnm.Database,19,FALSE)</f>
        <v>佐外</v>
      </c>
      <c r="N1753" s="32"/>
      <c r="O1753" s="33"/>
      <c r="P1753" s="33"/>
      <c r="Q1753" s="33"/>
      <c r="R1753" s="34"/>
      <c r="S1753" s="35" t="s">
        <v>38</v>
      </c>
      <c r="T1753" s="33" t="s">
        <v>38</v>
      </c>
      <c r="U1753" s="33" t="s">
        <v>38</v>
      </c>
      <c r="V1753" s="33"/>
      <c r="W1753" s="34"/>
      <c r="X1753" s="41"/>
      <c r="Y1753" s="35"/>
      <c r="Z1753" s="33" t="s">
        <v>38</v>
      </c>
      <c r="AA1753" s="33" t="s">
        <v>38</v>
      </c>
      <c r="AB1753" s="33"/>
      <c r="AC1753" s="34"/>
      <c r="AD1753" s="38"/>
      <c r="AE1753" s="33"/>
      <c r="AF1753" s="33"/>
      <c r="AG1753" s="34"/>
      <c r="AH1753" s="38" t="s">
        <v>38</v>
      </c>
      <c r="AI1753" s="38"/>
      <c r="AJ1753" s="41"/>
      <c r="AK1753" s="39">
        <f t="shared" si="126"/>
        <v>5</v>
      </c>
      <c r="AL1753" s="40"/>
      <c r="AN1753" s="58"/>
    </row>
    <row r="1754" spans="1:40" ht="37.5" customHeight="1">
      <c r="A1754" s="22">
        <f>VLOOKUP(C1754,[1]業者一覧!_xlnm.Database,3,FALSE)</f>
        <v>0</v>
      </c>
      <c r="B1754" s="22">
        <f>VLOOKUP(C1754,[1]業者一覧!_xlnm.Database,11,FALSE)</f>
        <v>1</v>
      </c>
      <c r="C1754" s="23">
        <v>5496</v>
      </c>
      <c r="D1754" s="42" t="str">
        <f t="shared" si="122"/>
        <v>04101005496</v>
      </c>
      <c r="E1754" s="43" t="str">
        <f>VLOOKUP(C1754,[1]業者一覧!_xlnm.Database,2,FALSE)</f>
        <v>龍南運送㈱</v>
      </c>
      <c r="F1754" s="44">
        <f>VLOOKUP(C1754,[1]業者一覧!_xlnm.Database,4,FALSE)</f>
        <v>42729</v>
      </c>
      <c r="G1754" s="45">
        <f t="shared" si="125"/>
        <v>44554</v>
      </c>
      <c r="H1754" s="46" t="str">
        <f>VLOOKUP(C1754,[1]業者一覧!_xlnm.Database,12,FALSE)</f>
        <v>古手川 正治</v>
      </c>
      <c r="I1754" s="46" t="str">
        <f>VLOOKUP(C1754,[1]業者一覧!_xlnm.Database,13,FALSE)</f>
        <v>ﾘｭｳﾅﾝｳﾝｿｳ</v>
      </c>
      <c r="J1754" s="29">
        <f>VLOOKUP(C1754,[1]業者一覧!_xlnm.Database,16,FALSE)</f>
        <v>8792446</v>
      </c>
      <c r="K1754" s="43" t="str">
        <f>VLOOKUP(C1754,[1]業者一覧!_xlnm.Database,17,FALSE)</f>
        <v>大分県津久見市大字下青江3891</v>
      </c>
      <c r="L1754" s="47" t="str">
        <f>VLOOKUP(C1754,[1]業者一覧!_xlnm.Database,18,FALSE)</f>
        <v>0972-82-5281</v>
      </c>
      <c r="M1754" s="48" t="str">
        <f>VLOOKUP(C1754,[1]業者一覧!_xlnm.Database,19,FALSE)</f>
        <v>佐外</v>
      </c>
      <c r="N1754" s="49" t="s">
        <v>38</v>
      </c>
      <c r="O1754" s="50" t="s">
        <v>38</v>
      </c>
      <c r="P1754" s="50" t="s">
        <v>38</v>
      </c>
      <c r="Q1754" s="50" t="s">
        <v>38</v>
      </c>
      <c r="R1754" s="51" t="s">
        <v>38</v>
      </c>
      <c r="S1754" s="52" t="s">
        <v>38</v>
      </c>
      <c r="T1754" s="50" t="s">
        <v>38</v>
      </c>
      <c r="U1754" s="50" t="s">
        <v>38</v>
      </c>
      <c r="V1754" s="50" t="s">
        <v>38</v>
      </c>
      <c r="W1754" s="51" t="s">
        <v>38</v>
      </c>
      <c r="X1754" s="53"/>
      <c r="Y1754" s="52" t="s">
        <v>38</v>
      </c>
      <c r="Z1754" s="50" t="s">
        <v>38</v>
      </c>
      <c r="AA1754" s="50" t="s">
        <v>38</v>
      </c>
      <c r="AB1754" s="50" t="s">
        <v>38</v>
      </c>
      <c r="AC1754" s="51" t="s">
        <v>38</v>
      </c>
      <c r="AD1754" s="54"/>
      <c r="AE1754" s="50"/>
      <c r="AF1754" s="50" t="s">
        <v>38</v>
      </c>
      <c r="AG1754" s="51"/>
      <c r="AH1754" s="54"/>
      <c r="AI1754" s="54"/>
      <c r="AJ1754" s="53"/>
      <c r="AK1754" s="55">
        <f t="shared" si="126"/>
        <v>16</v>
      </c>
      <c r="AL1754" s="56"/>
    </row>
    <row r="1755" spans="1:40" ht="37.5" customHeight="1">
      <c r="A1755" s="22">
        <f>VLOOKUP(C1755,[1]業者一覧!_xlnm.Database,3,FALSE)</f>
        <v>0</v>
      </c>
      <c r="B1755" s="22">
        <f>VLOOKUP(C1755,[1]業者一覧!_xlnm.Database,11,FALSE)</f>
        <v>1</v>
      </c>
      <c r="C1755" s="23">
        <v>152229</v>
      </c>
      <c r="D1755" s="42" t="str">
        <f t="shared" si="122"/>
        <v>04101152229</v>
      </c>
      <c r="E1755" s="43" t="str">
        <f>VLOOKUP(C1755,[1]業者一覧!_xlnm.Database,2,FALSE)</f>
        <v>㈱龍宝商会</v>
      </c>
      <c r="F1755" s="44">
        <f>VLOOKUP(C1755,[1]業者一覧!_xlnm.Database,4,FALSE)</f>
        <v>42656</v>
      </c>
      <c r="G1755" s="45">
        <f t="shared" si="125"/>
        <v>44481</v>
      </c>
      <c r="H1755" s="46" t="str">
        <f>VLOOKUP(C1755,[1]業者一覧!_xlnm.Database,12,FALSE)</f>
        <v>畑原 義則</v>
      </c>
      <c r="I1755" s="46" t="str">
        <f>VLOOKUP(C1755,[1]業者一覧!_xlnm.Database,13,FALSE)</f>
        <v>ﾘｭｳﾎｳｼｮｳｶｲ</v>
      </c>
      <c r="J1755" s="29">
        <f>VLOOKUP(C1755,[1]業者一覧!_xlnm.Database,16,FALSE)</f>
        <v>8111201</v>
      </c>
      <c r="K1755" s="43" t="str">
        <f>VLOOKUP(C1755,[1]業者一覧!_xlnm.Database,17,FALSE)</f>
        <v>福岡県筑紫郡那珂川町片縄2-24</v>
      </c>
      <c r="L1755" s="47" t="str">
        <f>VLOOKUP(C1755,[1]業者一覧!_xlnm.Database,18,FALSE)</f>
        <v>092-953-5518</v>
      </c>
      <c r="M1755" s="48" t="str">
        <f>VLOOKUP(C1755,[1]業者一覧!_xlnm.Database,19,FALSE)</f>
        <v>佐外</v>
      </c>
      <c r="N1755" s="49"/>
      <c r="O1755" s="50"/>
      <c r="P1755" s="50"/>
      <c r="Q1755" s="50"/>
      <c r="R1755" s="51"/>
      <c r="S1755" s="52" t="s">
        <v>38</v>
      </c>
      <c r="T1755" s="50" t="s">
        <v>38</v>
      </c>
      <c r="U1755" s="50" t="s">
        <v>38</v>
      </c>
      <c r="V1755" s="50" t="s">
        <v>38</v>
      </c>
      <c r="W1755" s="51"/>
      <c r="X1755" s="53"/>
      <c r="Y1755" s="52" t="s">
        <v>38</v>
      </c>
      <c r="Z1755" s="50" t="s">
        <v>38</v>
      </c>
      <c r="AA1755" s="50" t="s">
        <v>38</v>
      </c>
      <c r="AB1755" s="50"/>
      <c r="AC1755" s="51" t="s">
        <v>38</v>
      </c>
      <c r="AD1755" s="54"/>
      <c r="AE1755" s="50"/>
      <c r="AF1755" s="50"/>
      <c r="AG1755" s="51"/>
      <c r="AH1755" s="54" t="s">
        <v>38</v>
      </c>
      <c r="AI1755" s="54"/>
      <c r="AJ1755" s="53"/>
      <c r="AK1755" s="55">
        <f t="shared" si="126"/>
        <v>8</v>
      </c>
      <c r="AL1755" s="56"/>
    </row>
    <row r="1756" spans="1:40" ht="37.5" customHeight="1">
      <c r="A1756" s="22">
        <f>VLOOKUP(C1756,[1]業者一覧!_xlnm.Database,3,FALSE)</f>
        <v>0</v>
      </c>
      <c r="B1756" s="22">
        <f>VLOOKUP(C1756,[1]業者一覧!_xlnm.Database,11,FALSE)</f>
        <v>1</v>
      </c>
      <c r="C1756" s="23">
        <v>130210</v>
      </c>
      <c r="D1756" s="42" t="str">
        <f t="shared" si="122"/>
        <v>04101130210</v>
      </c>
      <c r="E1756" s="43" t="str">
        <f>VLOOKUP(C1756,[1]業者一覧!_xlnm.Database,2,FALSE)</f>
        <v>菱化ロジテック㈱</v>
      </c>
      <c r="F1756" s="44">
        <f>VLOOKUP(C1756,[1]業者一覧!_xlnm.Database,4,FALSE)</f>
        <v>43713</v>
      </c>
      <c r="G1756" s="45">
        <f t="shared" si="125"/>
        <v>45539</v>
      </c>
      <c r="H1756" s="46" t="str">
        <f>VLOOKUP(C1756,[1]業者一覧!_xlnm.Database,12,FALSE)</f>
        <v>日向 勇三郎</v>
      </c>
      <c r="I1756" s="46" t="str">
        <f>VLOOKUP(C1756,[1]業者一覧!_xlnm.Database,13,FALSE)</f>
        <v>ﾘｮｳｶﾛｼﾞﾃｯｸ</v>
      </c>
      <c r="J1756" s="29" t="str">
        <f>VLOOKUP(C1756,[1]業者一覧!_xlnm.Database,16,FALSE)</f>
        <v>806-0004</v>
      </c>
      <c r="K1756" s="43" t="str">
        <f>VLOOKUP(C1756,[1]業者一覧!_xlnm.Database,17,FALSE)</f>
        <v>福岡県北九州市八幡西区黒崎城石1-1</v>
      </c>
      <c r="L1756" s="47" t="str">
        <f>VLOOKUP(C1756,[1]業者一覧!_xlnm.Database,18,FALSE)</f>
        <v>093-643-2685</v>
      </c>
      <c r="M1756" s="48" t="str">
        <f>VLOOKUP(C1756,[1]業者一覧!_xlnm.Database,19,FALSE)</f>
        <v>佐外</v>
      </c>
      <c r="N1756" s="49" t="s">
        <v>38</v>
      </c>
      <c r="O1756" s="50" t="s">
        <v>38</v>
      </c>
      <c r="P1756" s="50" t="s">
        <v>38</v>
      </c>
      <c r="Q1756" s="50" t="s">
        <v>38</v>
      </c>
      <c r="R1756" s="51" t="s">
        <v>38</v>
      </c>
      <c r="S1756" s="52" t="s">
        <v>38</v>
      </c>
      <c r="T1756" s="50" t="s">
        <v>38</v>
      </c>
      <c r="U1756" s="50" t="s">
        <v>38</v>
      </c>
      <c r="V1756" s="50" t="s">
        <v>38</v>
      </c>
      <c r="W1756" s="51" t="s">
        <v>38</v>
      </c>
      <c r="X1756" s="53"/>
      <c r="Y1756" s="52" t="s">
        <v>38</v>
      </c>
      <c r="Z1756" s="50" t="s">
        <v>38</v>
      </c>
      <c r="AA1756" s="50" t="s">
        <v>38</v>
      </c>
      <c r="AB1756" s="50" t="s">
        <v>38</v>
      </c>
      <c r="AC1756" s="51" t="s">
        <v>38</v>
      </c>
      <c r="AD1756" s="54"/>
      <c r="AE1756" s="50"/>
      <c r="AF1756" s="50" t="s">
        <v>38</v>
      </c>
      <c r="AG1756" s="51"/>
      <c r="AH1756" s="54" t="s">
        <v>54</v>
      </c>
      <c r="AI1756" s="54" t="s">
        <v>54</v>
      </c>
      <c r="AJ1756" s="53" t="s">
        <v>54</v>
      </c>
      <c r="AK1756" s="55">
        <f t="shared" si="126"/>
        <v>16</v>
      </c>
      <c r="AL1756" s="56"/>
    </row>
    <row r="1757" spans="1:40" ht="37.5" customHeight="1">
      <c r="A1757" s="22">
        <f>VLOOKUP(C1757,[1]業者一覧!_xlnm.Database,3,FALSE)</f>
        <v>0</v>
      </c>
      <c r="B1757" s="22">
        <f>VLOOKUP(C1757,[1]業者一覧!_xlnm.Database,11,FALSE)</f>
        <v>1</v>
      </c>
      <c r="C1757" s="23">
        <v>132934</v>
      </c>
      <c r="D1757" s="42" t="str">
        <f t="shared" si="122"/>
        <v>04101132934</v>
      </c>
      <c r="E1757" s="43" t="str">
        <f>VLOOKUP(C1757,[1]業者一覧!_xlnm.Database,2,FALSE)</f>
        <v>両備トランスポート㈱</v>
      </c>
      <c r="F1757" s="44">
        <f>VLOOKUP(C1757,[1]業者一覧!_xlnm.Database,4,FALSE)</f>
        <v>43111</v>
      </c>
      <c r="G1757" s="45">
        <f t="shared" si="125"/>
        <v>44936</v>
      </c>
      <c r="H1757" s="46" t="str">
        <f>VLOOKUP(C1757,[1]業者一覧!_xlnm.Database,12,FALSE)</f>
        <v>田邉　学</v>
      </c>
      <c r="I1757" s="43" t="str">
        <f>VLOOKUP(C1757,[1]業者一覧!_xlnm.Database,13,FALSE)</f>
        <v>ﾘｮｳﾋﾞﾄﾗﾝｽﾎﾟｰﾄ</v>
      </c>
      <c r="J1757" s="29" t="str">
        <f>VLOOKUP(C1757,[1]業者一覧!_xlnm.Database,16,FALSE)</f>
        <v>343-0855</v>
      </c>
      <c r="K1757" s="43" t="str">
        <f>VLOOKUP(C1757,[1]業者一覧!_xlnm.Database,17,FALSE)</f>
        <v>埼玉県越谷市西新井453-1</v>
      </c>
      <c r="L1757" s="47" t="str">
        <f>VLOOKUP(C1757,[1]業者一覧!_xlnm.Database,18,FALSE)</f>
        <v>048-972-6022</v>
      </c>
      <c r="M1757" s="48" t="str">
        <f>VLOOKUP(C1757,[1]業者一覧!_xlnm.Database,19,FALSE)</f>
        <v>佐外</v>
      </c>
      <c r="N1757" s="49" t="s">
        <v>38</v>
      </c>
      <c r="O1757" s="50" t="s">
        <v>38</v>
      </c>
      <c r="P1757" s="50" t="s">
        <v>38</v>
      </c>
      <c r="Q1757" s="50" t="s">
        <v>38</v>
      </c>
      <c r="R1757" s="51" t="s">
        <v>38</v>
      </c>
      <c r="S1757" s="52" t="s">
        <v>38</v>
      </c>
      <c r="T1757" s="50" t="s">
        <v>38</v>
      </c>
      <c r="U1757" s="50" t="s">
        <v>38</v>
      </c>
      <c r="V1757" s="50" t="s">
        <v>38</v>
      </c>
      <c r="W1757" s="51" t="s">
        <v>38</v>
      </c>
      <c r="X1757" s="53"/>
      <c r="Y1757" s="52"/>
      <c r="Z1757" s="50" t="s">
        <v>38</v>
      </c>
      <c r="AA1757" s="50" t="s">
        <v>38</v>
      </c>
      <c r="AB1757" s="50" t="s">
        <v>38</v>
      </c>
      <c r="AC1757" s="51" t="s">
        <v>38</v>
      </c>
      <c r="AD1757" s="54"/>
      <c r="AE1757" s="50"/>
      <c r="AF1757" s="50" t="s">
        <v>38</v>
      </c>
      <c r="AG1757" s="51"/>
      <c r="AH1757" s="54" t="s">
        <v>38</v>
      </c>
      <c r="AI1757" s="54" t="s">
        <v>38</v>
      </c>
      <c r="AJ1757" s="53" t="s">
        <v>38</v>
      </c>
      <c r="AK1757" s="55">
        <f t="shared" si="126"/>
        <v>15</v>
      </c>
      <c r="AL1757" s="56"/>
    </row>
    <row r="1758" spans="1:40" ht="37.5" customHeight="1">
      <c r="A1758" s="22">
        <f>VLOOKUP(C1758,[1]業者一覧!_xlnm.Database,3,FALSE)</f>
        <v>0</v>
      </c>
      <c r="B1758" s="22">
        <f>VLOOKUP(C1758,[1]業者一覧!_xlnm.Database,11,FALSE)</f>
        <v>1</v>
      </c>
      <c r="C1758" s="23">
        <v>140312</v>
      </c>
      <c r="D1758" s="42" t="str">
        <f t="shared" si="122"/>
        <v>04101140312</v>
      </c>
      <c r="E1758" s="43" t="str">
        <f>VLOOKUP(C1758,[1]業者一覧!_xlnm.Database,2,FALSE)</f>
        <v>両元運送㈱</v>
      </c>
      <c r="F1758" s="44">
        <f>VLOOKUP(C1758,[1]業者一覧!_xlnm.Database,4,FALSE)</f>
        <v>43341</v>
      </c>
      <c r="G1758" s="45">
        <f t="shared" si="125"/>
        <v>45166</v>
      </c>
      <c r="H1758" s="46" t="str">
        <f>VLOOKUP(C1758,[1]業者一覧!_xlnm.Database,12,FALSE)</f>
        <v>後藤 元和</v>
      </c>
      <c r="I1758" s="43" t="str">
        <f>VLOOKUP(C1758,[1]業者一覧!_xlnm.Database,13,FALSE)</f>
        <v>ﾘｮｳﾓﾄｳﾝｿｳ</v>
      </c>
      <c r="J1758" s="29" t="str">
        <f>VLOOKUP(C1758,[1]業者一覧!_xlnm.Database,16,FALSE)</f>
        <v>479-0022</v>
      </c>
      <c r="K1758" s="43" t="str">
        <f>VLOOKUP(C1758,[1]業者一覧!_xlnm.Database,17,FALSE)</f>
        <v>愛知県常滑市字堕星12-1</v>
      </c>
      <c r="L1758" s="47" t="str">
        <f>VLOOKUP(C1758,[1]業者一覧!_xlnm.Database,18,FALSE)</f>
        <v>0569-35-6400</v>
      </c>
      <c r="M1758" s="48" t="str">
        <f>VLOOKUP(C1758,[1]業者一覧!_xlnm.Database,19,FALSE)</f>
        <v>佐外</v>
      </c>
      <c r="N1758" s="49"/>
      <c r="O1758" s="50"/>
      <c r="P1758" s="50"/>
      <c r="Q1758" s="50"/>
      <c r="R1758" s="51"/>
      <c r="S1758" s="52" t="s">
        <v>38</v>
      </c>
      <c r="T1758" s="50" t="s">
        <v>38</v>
      </c>
      <c r="U1758" s="50" t="s">
        <v>38</v>
      </c>
      <c r="V1758" s="54" t="s">
        <v>38</v>
      </c>
      <c r="W1758" s="51"/>
      <c r="X1758" s="53"/>
      <c r="Y1758" s="52" t="s">
        <v>42</v>
      </c>
      <c r="Z1758" s="50" t="s">
        <v>38</v>
      </c>
      <c r="AA1758" s="54" t="s">
        <v>38</v>
      </c>
      <c r="AB1758" s="50"/>
      <c r="AC1758" s="51" t="s">
        <v>38</v>
      </c>
      <c r="AD1758" s="54"/>
      <c r="AE1758" s="50"/>
      <c r="AF1758" s="50"/>
      <c r="AG1758" s="51"/>
      <c r="AH1758" s="54" t="s">
        <v>38</v>
      </c>
      <c r="AI1758" s="54" t="s">
        <v>38</v>
      </c>
      <c r="AJ1758" s="53"/>
      <c r="AK1758" s="55">
        <f t="shared" si="126"/>
        <v>8</v>
      </c>
      <c r="AL1758" s="56"/>
    </row>
    <row r="1759" spans="1:40" ht="37.5" customHeight="1">
      <c r="A1759" s="22">
        <f>VLOOKUP(C1759,[1]業者一覧!_xlnm.Database,3,FALSE)</f>
        <v>1</v>
      </c>
      <c r="B1759" s="22">
        <f>VLOOKUP(C1759,[1]業者一覧!_xlnm.Database,11,FALSE)</f>
        <v>1</v>
      </c>
      <c r="C1759" s="23">
        <v>140311</v>
      </c>
      <c r="D1759" s="42" t="str">
        <f t="shared" si="122"/>
        <v>04111140311</v>
      </c>
      <c r="E1759" s="43" t="str">
        <f>VLOOKUP(C1759,[1]業者一覧!_xlnm.Database,2,FALSE)</f>
        <v>両元産業㈱</v>
      </c>
      <c r="F1759" s="44">
        <f>VLOOKUP(C1759,[1]業者一覧!_xlnm.Database,4,FALSE)</f>
        <v>43341</v>
      </c>
      <c r="G1759" s="45">
        <f t="shared" si="125"/>
        <v>45166</v>
      </c>
      <c r="H1759" s="46" t="str">
        <f>VLOOKUP(C1759,[1]業者一覧!_xlnm.Database,12,FALSE)</f>
        <v>後藤 元和</v>
      </c>
      <c r="I1759" s="43" t="str">
        <f>VLOOKUP(C1759,[1]業者一覧!_xlnm.Database,13,FALSE)</f>
        <v>ﾘｮｳﾓﾄｻﾝｷﾞｮｳ</v>
      </c>
      <c r="J1759" s="29" t="str">
        <f>VLOOKUP(C1759,[1]業者一覧!_xlnm.Database,16,FALSE)</f>
        <v>479-0022</v>
      </c>
      <c r="K1759" s="43" t="str">
        <f>VLOOKUP(C1759,[1]業者一覧!_xlnm.Database,17,FALSE)</f>
        <v>愛知県常滑市字堕星12-1</v>
      </c>
      <c r="L1759" s="47" t="str">
        <f>VLOOKUP(C1759,[1]業者一覧!_xlnm.Database,18,FALSE)</f>
        <v>0569-35-6400</v>
      </c>
      <c r="M1759" s="48" t="str">
        <f>VLOOKUP(C1759,[1]業者一覧!_xlnm.Database,19,FALSE)</f>
        <v>佐外</v>
      </c>
      <c r="N1759" s="49"/>
      <c r="O1759" s="50"/>
      <c r="P1759" s="50"/>
      <c r="Q1759" s="50"/>
      <c r="R1759" s="51"/>
      <c r="S1759" s="52" t="s">
        <v>48</v>
      </c>
      <c r="T1759" s="50" t="s">
        <v>49</v>
      </c>
      <c r="U1759" s="50" t="s">
        <v>49</v>
      </c>
      <c r="V1759" s="50" t="s">
        <v>49</v>
      </c>
      <c r="W1759" s="51"/>
      <c r="X1759" s="53"/>
      <c r="Y1759" s="52" t="s">
        <v>49</v>
      </c>
      <c r="Z1759" s="50" t="s">
        <v>49</v>
      </c>
      <c r="AA1759" s="50" t="s">
        <v>49</v>
      </c>
      <c r="AB1759" s="50"/>
      <c r="AC1759" s="247" t="s">
        <v>49</v>
      </c>
      <c r="AD1759" s="54"/>
      <c r="AE1759" s="50"/>
      <c r="AF1759" s="50"/>
      <c r="AG1759" s="51"/>
      <c r="AH1759" s="54" t="s">
        <v>38</v>
      </c>
      <c r="AI1759" s="54" t="s">
        <v>49</v>
      </c>
      <c r="AJ1759" s="53"/>
      <c r="AK1759" s="55">
        <f t="shared" si="126"/>
        <v>8</v>
      </c>
      <c r="AL1759" s="56"/>
    </row>
    <row r="1760" spans="1:40" ht="37.5" customHeight="1">
      <c r="A1760" s="101">
        <f>VLOOKUP(C1760,[1]業者一覧!_xlnm.Database,3,FALSE)</f>
        <v>0</v>
      </c>
      <c r="B1760" s="101">
        <f>VLOOKUP(C1760,[1]業者一覧!_xlnm.Database,11,FALSE)</f>
        <v>1</v>
      </c>
      <c r="C1760" s="126">
        <v>136806</v>
      </c>
      <c r="D1760" s="127" t="str">
        <f t="shared" si="122"/>
        <v>04101136806</v>
      </c>
      <c r="E1760" s="128" t="str">
        <f>VLOOKUP(C1760,[1]業者一覧!_xlnm.Database,2,FALSE)</f>
        <v>㈲リョクケン</v>
      </c>
      <c r="F1760" s="129">
        <f>VLOOKUP(C1760,[1]業者一覧!_xlnm.Database,4,FALSE)</f>
        <v>42925</v>
      </c>
      <c r="G1760" s="130">
        <f t="shared" si="125"/>
        <v>44750</v>
      </c>
      <c r="H1760" s="131" t="str">
        <f>VLOOKUP(C1760,[1]業者一覧!_xlnm.Database,12,FALSE)</f>
        <v>江里口 太治</v>
      </c>
      <c r="I1760" s="131" t="str">
        <f>VLOOKUP(C1760,[1]業者一覧!_xlnm.Database,13,FALSE)</f>
        <v>ﾘｮｸｹﾝ</v>
      </c>
      <c r="J1760" s="108">
        <f>VLOOKUP(C1760,[1]業者一覧!_xlnm.Database,16,FALSE)</f>
        <v>8450003</v>
      </c>
      <c r="K1760" s="128" t="str">
        <f>VLOOKUP(C1760,[1]業者一覧!_xlnm.Database,17,FALSE)</f>
        <v>佐賀県小城市小城町岩蔵1970-1</v>
      </c>
      <c r="L1760" s="97" t="str">
        <f>VLOOKUP(C1760,[1]業者一覧!_xlnm.Database,18,FALSE)</f>
        <v>0952-73-9149</v>
      </c>
      <c r="M1760" s="132" t="str">
        <f>VLOOKUP(C1760,[1]業者一覧!_xlnm.Database,19,FALSE)</f>
        <v>佐内</v>
      </c>
      <c r="N1760" s="138" t="s">
        <v>38</v>
      </c>
      <c r="O1760" s="134" t="s">
        <v>38</v>
      </c>
      <c r="P1760" s="134"/>
      <c r="Q1760" s="134"/>
      <c r="R1760" s="135"/>
      <c r="S1760" s="136" t="s">
        <v>38</v>
      </c>
      <c r="T1760" s="134" t="s">
        <v>38</v>
      </c>
      <c r="U1760" s="134" t="s">
        <v>38</v>
      </c>
      <c r="V1760" s="134" t="s">
        <v>38</v>
      </c>
      <c r="W1760" s="135" t="s">
        <v>38</v>
      </c>
      <c r="X1760" s="137"/>
      <c r="Y1760" s="136" t="s">
        <v>38</v>
      </c>
      <c r="Z1760" s="134" t="s">
        <v>38</v>
      </c>
      <c r="AA1760" s="134" t="s">
        <v>38</v>
      </c>
      <c r="AB1760" s="134" t="s">
        <v>38</v>
      </c>
      <c r="AC1760" s="135" t="s">
        <v>38</v>
      </c>
      <c r="AD1760" s="138"/>
      <c r="AE1760" s="134"/>
      <c r="AF1760" s="134" t="s">
        <v>38</v>
      </c>
      <c r="AG1760" s="135"/>
      <c r="AH1760" s="138" t="s">
        <v>38</v>
      </c>
      <c r="AI1760" s="138"/>
      <c r="AJ1760" s="137"/>
      <c r="AK1760" s="139">
        <f t="shared" si="126"/>
        <v>13</v>
      </c>
      <c r="AL1760" s="248"/>
    </row>
    <row r="1761" spans="1:40" ht="37.5" customHeight="1">
      <c r="A1761" s="22">
        <f>VLOOKUP(C1761,[1]業者一覧!_xlnm.Database,3,FALSE)</f>
        <v>0</v>
      </c>
      <c r="B1761" s="22">
        <f>VLOOKUP(C1761,[1]業者一覧!_xlnm.Database,11,FALSE)</f>
        <v>1</v>
      </c>
      <c r="C1761" s="23">
        <v>153583</v>
      </c>
      <c r="D1761" s="42" t="str">
        <f t="shared" si="122"/>
        <v>04101153583</v>
      </c>
      <c r="E1761" s="43" t="str">
        <f>VLOOKUP(C1761,[1]業者一覧!_xlnm.Database,2,FALSE)</f>
        <v>㈱リライアンス</v>
      </c>
      <c r="F1761" s="44">
        <f>VLOOKUP(C1761,[1]業者一覧!_xlnm.Database,4,FALSE)</f>
        <v>42151</v>
      </c>
      <c r="G1761" s="45">
        <f t="shared" si="125"/>
        <v>43977</v>
      </c>
      <c r="H1761" s="46" t="str">
        <f>VLOOKUP(C1761,[1]業者一覧!_xlnm.Database,12,FALSE)</f>
        <v>鈴木 俊一</v>
      </c>
      <c r="I1761" s="46" t="str">
        <f>VLOOKUP(C1761,[1]業者一覧!_xlnm.Database,13,FALSE)</f>
        <v>ﾘﾗｲｱﾝｽ</v>
      </c>
      <c r="J1761" s="29">
        <f>VLOOKUP(C1761,[1]業者一覧!_xlnm.Database,16,FALSE)</f>
        <v>8400857</v>
      </c>
      <c r="K1761" s="43" t="str">
        <f>VLOOKUP(C1761,[1]業者一覧!_xlnm.Database,17,FALSE)</f>
        <v>佐賀県佐賀市鍋島町大字八戸3188-2</v>
      </c>
      <c r="L1761" s="47" t="str">
        <f>VLOOKUP(C1761,[1]業者一覧!_xlnm.Database,18,FALSE)</f>
        <v>0952-29-8067</v>
      </c>
      <c r="M1761" s="48" t="str">
        <f>VLOOKUP(C1761,[1]業者一覧!_xlnm.Database,19,FALSE)</f>
        <v>佐内</v>
      </c>
      <c r="N1761" s="54" t="s">
        <v>38</v>
      </c>
      <c r="O1761" s="50" t="s">
        <v>38</v>
      </c>
      <c r="P1761" s="50"/>
      <c r="Q1761" s="50"/>
      <c r="R1761" s="51"/>
      <c r="S1761" s="52" t="s">
        <v>38</v>
      </c>
      <c r="T1761" s="50" t="s">
        <v>38</v>
      </c>
      <c r="U1761" s="50" t="s">
        <v>38</v>
      </c>
      <c r="V1761" s="50" t="s">
        <v>38</v>
      </c>
      <c r="W1761" s="51"/>
      <c r="X1761" s="53"/>
      <c r="Y1761" s="52" t="s">
        <v>38</v>
      </c>
      <c r="Z1761" s="50" t="s">
        <v>38</v>
      </c>
      <c r="AA1761" s="50" t="s">
        <v>38</v>
      </c>
      <c r="AB1761" s="50"/>
      <c r="AC1761" s="51" t="s">
        <v>38</v>
      </c>
      <c r="AD1761" s="54"/>
      <c r="AE1761" s="50"/>
      <c r="AF1761" s="50"/>
      <c r="AG1761" s="51"/>
      <c r="AH1761" s="54" t="s">
        <v>38</v>
      </c>
      <c r="AI1761" s="54"/>
      <c r="AJ1761" s="53"/>
      <c r="AK1761" s="55">
        <f t="shared" si="126"/>
        <v>10</v>
      </c>
      <c r="AL1761" s="246"/>
    </row>
    <row r="1762" spans="1:40" ht="37.5" customHeight="1">
      <c r="A1762" s="22">
        <f>VLOOKUP(C1762,[1]業者一覧!_xlnm.Database,3,FALSE)</f>
        <v>0</v>
      </c>
      <c r="B1762" s="22">
        <f>VLOOKUP(C1762,[1]業者一覧!_xlnm.Database,11,FALSE)</f>
        <v>1</v>
      </c>
      <c r="C1762" s="23">
        <v>153399</v>
      </c>
      <c r="D1762" s="42" t="str">
        <f t="shared" ref="D1762:D1779" si="127">0&amp;41&amp;A1762&amp;B1762&amp;VLOOKUP(C1762,桁合わせ,2)&amp;C1762</f>
        <v>04101153399</v>
      </c>
      <c r="E1762" s="43" t="str">
        <f>VLOOKUP(C1762,[1]業者一覧!_xlnm.Database,2,FALSE)</f>
        <v>リンガーハット開発㈱</v>
      </c>
      <c r="F1762" s="44">
        <f>VLOOKUP(C1762,[1]業者一覧!_xlnm.Database,4,FALSE)</f>
        <v>42072</v>
      </c>
      <c r="G1762" s="45">
        <f t="shared" si="125"/>
        <v>43898</v>
      </c>
      <c r="H1762" s="46" t="str">
        <f>VLOOKUP(C1762,[1]業者一覧!_xlnm.Database,12,FALSE)</f>
        <v>山口 雅彦</v>
      </c>
      <c r="I1762" s="46" t="str">
        <f>VLOOKUP(C1762,[1]業者一覧!_xlnm.Database,13,FALSE)</f>
        <v>ﾘﾝｶﾞｰﾊｯﾄｶｲﾊﾂ</v>
      </c>
      <c r="J1762" s="29" t="str">
        <f>VLOOKUP(C1762,[1]業者一覧!_xlnm.Database,16,FALSE)</f>
        <v>842-0103</v>
      </c>
      <c r="K1762" s="43" t="str">
        <f>VLOOKUP(C1762,[1]業者一覧!_xlnm.Database,17,FALSE)</f>
        <v>佐賀県神埼郡吉野ヶ里町大曲4550-5</v>
      </c>
      <c r="L1762" s="47" t="str">
        <f>VLOOKUP(C1762,[1]業者一覧!_xlnm.Database,18,FALSE)</f>
        <v>0952-53-1477</v>
      </c>
      <c r="M1762" s="48" t="str">
        <f>VLOOKUP(C1762,[1]業者一覧!_xlnm.Database,19,FALSE)</f>
        <v>佐内</v>
      </c>
      <c r="N1762" s="49"/>
      <c r="O1762" s="50" t="s">
        <v>39</v>
      </c>
      <c r="P1762" s="50"/>
      <c r="Q1762" s="50"/>
      <c r="R1762" s="51"/>
      <c r="S1762" s="52"/>
      <c r="T1762" s="50"/>
      <c r="U1762" s="50"/>
      <c r="V1762" s="50"/>
      <c r="W1762" s="51"/>
      <c r="X1762" s="53"/>
      <c r="Y1762" s="52"/>
      <c r="Z1762" s="50"/>
      <c r="AA1762" s="50"/>
      <c r="AB1762" s="50"/>
      <c r="AC1762" s="51"/>
      <c r="AD1762" s="54"/>
      <c r="AE1762" s="50"/>
      <c r="AF1762" s="50"/>
      <c r="AG1762" s="51"/>
      <c r="AH1762" s="54"/>
      <c r="AI1762" s="54"/>
      <c r="AJ1762" s="53"/>
      <c r="AK1762" s="55">
        <f t="shared" si="126"/>
        <v>1</v>
      </c>
      <c r="AL1762" s="56" t="s">
        <v>168</v>
      </c>
    </row>
    <row r="1763" spans="1:40" ht="37.5" customHeight="1">
      <c r="A1763" s="22">
        <f>VLOOKUP(C1763,[1]業者一覧!_xlnm.Database,3,FALSE)</f>
        <v>0</v>
      </c>
      <c r="B1763" s="22">
        <f>VLOOKUP(C1763,[1]業者一覧!_xlnm.Database,11,FALSE)</f>
        <v>1</v>
      </c>
      <c r="C1763" s="23">
        <v>200112</v>
      </c>
      <c r="D1763" s="42" t="str">
        <f t="shared" si="127"/>
        <v>04101200112</v>
      </c>
      <c r="E1763" s="43" t="str">
        <f>VLOOKUP(C1763,[1]業者一覧!_xlnm.Database,2,FALSE)</f>
        <v>㈲リングトランスポート</v>
      </c>
      <c r="F1763" s="44">
        <f>VLOOKUP(C1763,[1]業者一覧!_xlnm.Database,4,FALSE)</f>
        <v>43145</v>
      </c>
      <c r="G1763" s="45">
        <f t="shared" si="125"/>
        <v>44970</v>
      </c>
      <c r="H1763" s="46" t="str">
        <f>VLOOKUP(C1763,[1]業者一覧!_xlnm.Database,12,FALSE)</f>
        <v>宮口 敏美</v>
      </c>
      <c r="I1763" s="46" t="str">
        <f>VLOOKUP(C1763,[1]業者一覧!_xlnm.Database,13,FALSE)</f>
        <v>ﾘﾝｸﾞﾄﾗﾝｽﾎﾟｰﾄ</v>
      </c>
      <c r="J1763" s="29" t="str">
        <f>VLOOKUP(C1763,[1]業者一覧!_xlnm.Database,16,FALSE)</f>
        <v>849-0122</v>
      </c>
      <c r="K1763" s="43" t="str">
        <f>VLOOKUP(C1763,[1]業者一覧!_xlnm.Database,17,FALSE)</f>
        <v>佐賀県唐津市佐志2319-3</v>
      </c>
      <c r="L1763" s="47" t="str">
        <f>VLOOKUP(C1763,[1]業者一覧!_xlnm.Database,18,FALSE)</f>
        <v>0952-51-4366</v>
      </c>
      <c r="M1763" s="48" t="str">
        <f>VLOOKUP(C1763,[1]業者一覧!_xlnm.Database,19,FALSE)</f>
        <v>佐外</v>
      </c>
      <c r="N1763" s="49"/>
      <c r="O1763" s="50"/>
      <c r="P1763" s="50"/>
      <c r="Q1763" s="50"/>
      <c r="R1763" s="51"/>
      <c r="S1763" s="52"/>
      <c r="T1763" s="50"/>
      <c r="U1763" s="50" t="s">
        <v>38</v>
      </c>
      <c r="V1763" s="50"/>
      <c r="W1763" s="51"/>
      <c r="X1763" s="53"/>
      <c r="Y1763" s="52"/>
      <c r="Z1763" s="50"/>
      <c r="AA1763" s="50"/>
      <c r="AB1763" s="50"/>
      <c r="AC1763" s="51" t="s">
        <v>38</v>
      </c>
      <c r="AD1763" s="54"/>
      <c r="AE1763" s="50"/>
      <c r="AF1763" s="50"/>
      <c r="AG1763" s="51"/>
      <c r="AH1763" s="54"/>
      <c r="AI1763" s="54"/>
      <c r="AJ1763" s="53"/>
      <c r="AK1763" s="55">
        <f t="shared" si="126"/>
        <v>2</v>
      </c>
      <c r="AL1763" s="56"/>
    </row>
    <row r="1764" spans="1:40" ht="37.5" customHeight="1">
      <c r="A1764" s="22">
        <f>VLOOKUP(C1764,[1]業者一覧!_xlnm.Database,3,FALSE)</f>
        <v>0</v>
      </c>
      <c r="B1764" s="22">
        <f>VLOOKUP(C1764,[1]業者一覧!_xlnm.Database,11,FALSE)</f>
        <v>1</v>
      </c>
      <c r="C1764" s="23">
        <v>30118</v>
      </c>
      <c r="D1764" s="42" t="str">
        <f t="shared" si="127"/>
        <v>04101030118</v>
      </c>
      <c r="E1764" s="43" t="str">
        <f>VLOOKUP(C1764,[1]業者一覧!_xlnm.Database,2,FALSE)</f>
        <v>㈱レジテイク</v>
      </c>
      <c r="F1764" s="44">
        <f>VLOOKUP(C1764,[1]業者一覧!_xlnm.Database,4,FALSE)</f>
        <v>42379</v>
      </c>
      <c r="G1764" s="45">
        <f t="shared" si="125"/>
        <v>44205</v>
      </c>
      <c r="H1764" s="46" t="str">
        <f>VLOOKUP(C1764,[1]業者一覧!_xlnm.Database,12,FALSE)</f>
        <v>武富 晋一郎</v>
      </c>
      <c r="I1764" s="46" t="str">
        <f>VLOOKUP(C1764,[1]業者一覧!_xlnm.Database,13,FALSE)</f>
        <v>ﾚｼﾞﾃｲｸ</v>
      </c>
      <c r="J1764" s="29">
        <f>VLOOKUP(C1764,[1]業者一覧!_xlnm.Database,16,FALSE)</f>
        <v>8400804</v>
      </c>
      <c r="K1764" s="43" t="str">
        <f>VLOOKUP(C1764,[1]業者一覧!_xlnm.Database,17,FALSE)</f>
        <v>佐賀県佐賀市神野東3-12-50</v>
      </c>
      <c r="L1764" s="47" t="str">
        <f>VLOOKUP(C1764,[1]業者一覧!_xlnm.Database,18,FALSE)</f>
        <v>0952-31-7506</v>
      </c>
      <c r="M1764" s="48" t="str">
        <f>VLOOKUP(C1764,[1]業者一覧!_xlnm.Database,19,FALSE)</f>
        <v>佐内</v>
      </c>
      <c r="N1764" s="49"/>
      <c r="O1764" s="50"/>
      <c r="P1764" s="50"/>
      <c r="Q1764" s="50"/>
      <c r="R1764" s="51"/>
      <c r="S1764" s="52"/>
      <c r="T1764" s="50" t="s">
        <v>38</v>
      </c>
      <c r="U1764" s="50" t="s">
        <v>40</v>
      </c>
      <c r="V1764" s="50" t="s">
        <v>38</v>
      </c>
      <c r="W1764" s="51"/>
      <c r="X1764" s="53"/>
      <c r="Y1764" s="52"/>
      <c r="Z1764" s="50" t="s">
        <v>38</v>
      </c>
      <c r="AA1764" s="50" t="s">
        <v>38</v>
      </c>
      <c r="AB1764" s="50"/>
      <c r="AC1764" s="51" t="s">
        <v>40</v>
      </c>
      <c r="AD1764" s="54"/>
      <c r="AE1764" s="50"/>
      <c r="AF1764" s="50"/>
      <c r="AG1764" s="51"/>
      <c r="AH1764" s="54"/>
      <c r="AI1764" s="54"/>
      <c r="AJ1764" s="53"/>
      <c r="AK1764" s="55">
        <f t="shared" si="126"/>
        <v>6</v>
      </c>
      <c r="AL1764" s="56"/>
    </row>
    <row r="1765" spans="1:40" ht="37.5" customHeight="1">
      <c r="A1765" s="22">
        <f>VLOOKUP(C1765,[1]業者一覧!_xlnm.Database,3,FALSE)</f>
        <v>0</v>
      </c>
      <c r="B1765" s="22">
        <f>VLOOKUP(C1765,[1]業者一覧!_xlnm.Database,11,FALSE)</f>
        <v>3</v>
      </c>
      <c r="C1765" s="23">
        <v>148033</v>
      </c>
      <c r="D1765" s="42" t="str">
        <f t="shared" si="127"/>
        <v>04103148033</v>
      </c>
      <c r="E1765" s="43" t="str">
        <f>VLOOKUP(C1765,[1]業者一覧!_xlnm.Database,2,FALSE)</f>
        <v>㈱レック</v>
      </c>
      <c r="F1765" s="44">
        <f>VLOOKUP(C1765,[1]業者一覧!_xlnm.Database,4,FALSE)</f>
        <v>43607</v>
      </c>
      <c r="G1765" s="45">
        <f t="shared" si="125"/>
        <v>45433</v>
      </c>
      <c r="H1765" s="46" t="str">
        <f>VLOOKUP(C1765,[1]業者一覧!_xlnm.Database,12,FALSE)</f>
        <v>有木 利夫</v>
      </c>
      <c r="I1765" s="46" t="str">
        <f>VLOOKUP(C1765,[1]業者一覧!_xlnm.Database,13,FALSE)</f>
        <v>ﾚｯｸ</v>
      </c>
      <c r="J1765" s="29">
        <f>VLOOKUP(C1765,[1]業者一覧!_xlnm.Database,16,FALSE)</f>
        <v>8071262</v>
      </c>
      <c r="K1765" s="43" t="str">
        <f>VLOOKUP(C1765,[1]業者一覧!_xlnm.Database,17,FALSE)</f>
        <v>福岡県北九州市八幡西区大字野面1910-1</v>
      </c>
      <c r="L1765" s="47" t="str">
        <f>VLOOKUP(C1765,[1]業者一覧!_xlnm.Database,18,FALSE)</f>
        <v>093-618-2211</v>
      </c>
      <c r="M1765" s="48" t="str">
        <f>VLOOKUP(C1765,[1]業者一覧!_xlnm.Database,19,FALSE)</f>
        <v>鳥外</v>
      </c>
      <c r="N1765" s="49"/>
      <c r="O1765" s="50"/>
      <c r="P1765" s="50"/>
      <c r="Q1765" s="50" t="s">
        <v>38</v>
      </c>
      <c r="R1765" s="51" t="s">
        <v>38</v>
      </c>
      <c r="S1765" s="52" t="s">
        <v>40</v>
      </c>
      <c r="T1765" s="50"/>
      <c r="U1765" s="50"/>
      <c r="V1765" s="50"/>
      <c r="W1765" s="51"/>
      <c r="X1765" s="53"/>
      <c r="Y1765" s="52"/>
      <c r="Z1765" s="50" t="s">
        <v>40</v>
      </c>
      <c r="AA1765" s="50"/>
      <c r="AB1765" s="50"/>
      <c r="AC1765" s="51"/>
      <c r="AD1765" s="54"/>
      <c r="AE1765" s="50"/>
      <c r="AF1765" s="50"/>
      <c r="AG1765" s="51"/>
      <c r="AH1765" s="54"/>
      <c r="AI1765" s="54"/>
      <c r="AJ1765" s="53"/>
      <c r="AK1765" s="55">
        <f t="shared" si="126"/>
        <v>4</v>
      </c>
      <c r="AL1765" s="56"/>
    </row>
    <row r="1766" spans="1:40" ht="37.5" customHeight="1">
      <c r="A1766" s="22">
        <f>VLOOKUP(C1766,[1]業者一覧!_xlnm.Database,3,FALSE)</f>
        <v>0</v>
      </c>
      <c r="B1766" s="22">
        <f>VLOOKUP(C1766,[1]業者一覧!_xlnm.Database,11,FALSE)</f>
        <v>1</v>
      </c>
      <c r="C1766" s="23">
        <v>177811</v>
      </c>
      <c r="D1766" s="42" t="str">
        <f t="shared" si="127"/>
        <v>04101177811</v>
      </c>
      <c r="E1766" s="43" t="str">
        <f>VLOOKUP(C1766,[1]業者一覧!_xlnm.Database,2,FALSE)</f>
        <v>㈱ＬＥＴＳ</v>
      </c>
      <c r="F1766" s="44">
        <f>VLOOKUP(C1766,[1]業者一覧!_xlnm.Database,4,FALSE)</f>
        <v>42779</v>
      </c>
      <c r="G1766" s="45">
        <f t="shared" si="125"/>
        <v>44604</v>
      </c>
      <c r="H1766" s="46" t="str">
        <f>VLOOKUP(C1766,[1]業者一覧!_xlnm.Database,12,FALSE)</f>
        <v>中川原 清二</v>
      </c>
      <c r="I1766" s="46" t="str">
        <f>VLOOKUP(C1766,[1]業者一覧!_xlnm.Database,13,FALSE)</f>
        <v>ﾚｯﾂ</v>
      </c>
      <c r="J1766" s="29">
        <f>VLOOKUP(C1766,[1]業者一覧!_xlnm.Database,16,FALSE)</f>
        <v>8160842</v>
      </c>
      <c r="K1766" s="43" t="str">
        <f>VLOOKUP(C1766,[1]業者一覧!_xlnm.Database,17,FALSE)</f>
        <v>福岡県春日市大字下白水218-5-102</v>
      </c>
      <c r="L1766" s="47" t="str">
        <f>VLOOKUP(C1766,[1]業者一覧!_xlnm.Database,18,FALSE)</f>
        <v>092-586-5253</v>
      </c>
      <c r="M1766" s="48" t="str">
        <f>VLOOKUP(C1766,[1]業者一覧!_xlnm.Database,19,FALSE)</f>
        <v>佐外</v>
      </c>
      <c r="N1766" s="49"/>
      <c r="O1766" s="50"/>
      <c r="P1766" s="50"/>
      <c r="Q1766" s="50"/>
      <c r="R1766" s="51"/>
      <c r="S1766" s="52" t="s">
        <v>38</v>
      </c>
      <c r="T1766" s="50"/>
      <c r="U1766" s="50"/>
      <c r="V1766" s="50"/>
      <c r="W1766" s="51"/>
      <c r="X1766" s="53"/>
      <c r="Y1766" s="52" t="s">
        <v>38</v>
      </c>
      <c r="Z1766" s="50" t="s">
        <v>38</v>
      </c>
      <c r="AA1766" s="50"/>
      <c r="AB1766" s="50"/>
      <c r="AC1766" s="51"/>
      <c r="AD1766" s="54"/>
      <c r="AE1766" s="50"/>
      <c r="AF1766" s="50"/>
      <c r="AG1766" s="51"/>
      <c r="AH1766" s="54"/>
      <c r="AI1766" s="54"/>
      <c r="AJ1766" s="53"/>
      <c r="AK1766" s="55">
        <f t="shared" si="126"/>
        <v>3</v>
      </c>
      <c r="AL1766" s="56"/>
    </row>
    <row r="1767" spans="1:40" ht="37.5" customHeight="1">
      <c r="A1767" s="22">
        <f>VLOOKUP(C1767,[1]業者一覧!_xlnm.Database,3,FALSE)</f>
        <v>0</v>
      </c>
      <c r="B1767" s="22">
        <f>VLOOKUP(C1767,[1]業者一覧!_xlnm.Database,11,FALSE)</f>
        <v>1</v>
      </c>
      <c r="C1767" s="23">
        <v>142007</v>
      </c>
      <c r="D1767" s="42" t="str">
        <f t="shared" si="127"/>
        <v>04101142007</v>
      </c>
      <c r="E1767" s="43" t="str">
        <f>VLOOKUP(C1767,[1]業者一覧!_xlnm.Database,2,FALSE)</f>
        <v>６６産業㈱</v>
      </c>
      <c r="F1767" s="44">
        <f>VLOOKUP(C1767,[1]業者一覧!_xlnm.Database,4,FALSE)</f>
        <v>42475</v>
      </c>
      <c r="G1767" s="45">
        <f t="shared" si="125"/>
        <v>44300</v>
      </c>
      <c r="H1767" s="46" t="str">
        <f>VLOOKUP(C1767,[1]業者一覧!_xlnm.Database,12,FALSE)</f>
        <v>後藤 敬介</v>
      </c>
      <c r="I1767" s="46" t="str">
        <f>VLOOKUP(C1767,[1]業者一覧!_xlnm.Database,13,FALSE)</f>
        <v>ﾛｸﾛｸｻﾝｷﾞｮｳ</v>
      </c>
      <c r="J1767" s="29">
        <f>VLOOKUP(C1767,[1]業者一覧!_xlnm.Database,16,FALSE)</f>
        <v>8300212</v>
      </c>
      <c r="K1767" s="43" t="str">
        <f>VLOOKUP(C1767,[1]業者一覧!_xlnm.Database,17,FALSE)</f>
        <v>福岡県久留米市城島町江上上324</v>
      </c>
      <c r="L1767" s="47" t="str">
        <f>VLOOKUP(C1767,[1]業者一覧!_xlnm.Database,18,FALSE)</f>
        <v>0942-62-6581</v>
      </c>
      <c r="M1767" s="48" t="str">
        <f>VLOOKUP(C1767,[1]業者一覧!_xlnm.Database,19,FALSE)</f>
        <v>佐外</v>
      </c>
      <c r="N1767" s="49" t="s">
        <v>38</v>
      </c>
      <c r="O1767" s="50" t="s">
        <v>38</v>
      </c>
      <c r="P1767" s="50" t="s">
        <v>38</v>
      </c>
      <c r="Q1767" s="50"/>
      <c r="R1767" s="51"/>
      <c r="S1767" s="52" t="s">
        <v>38</v>
      </c>
      <c r="T1767" s="50" t="s">
        <v>38</v>
      </c>
      <c r="U1767" s="50" t="s">
        <v>38</v>
      </c>
      <c r="V1767" s="50"/>
      <c r="W1767" s="51"/>
      <c r="X1767" s="53"/>
      <c r="Y1767" s="52"/>
      <c r="Z1767" s="50" t="s">
        <v>38</v>
      </c>
      <c r="AA1767" s="50" t="s">
        <v>38</v>
      </c>
      <c r="AB1767" s="50"/>
      <c r="AC1767" s="51" t="s">
        <v>38</v>
      </c>
      <c r="AD1767" s="54"/>
      <c r="AE1767" s="50"/>
      <c r="AF1767" s="50"/>
      <c r="AG1767" s="51"/>
      <c r="AH1767" s="54" t="s">
        <v>38</v>
      </c>
      <c r="AI1767" s="54"/>
      <c r="AJ1767" s="53"/>
      <c r="AK1767" s="55">
        <f t="shared" si="126"/>
        <v>9</v>
      </c>
      <c r="AL1767" s="56"/>
    </row>
    <row r="1768" spans="1:40" ht="37.5" customHeight="1">
      <c r="A1768" s="22">
        <f>VLOOKUP(C1768,[1]業者一覧!_xlnm.Database,3,FALSE)</f>
        <v>0</v>
      </c>
      <c r="B1768" s="22">
        <f>VLOOKUP(C1768,[1]業者一覧!_xlnm.Database,11,FALSE)</f>
        <v>1</v>
      </c>
      <c r="C1768" s="23">
        <v>51971</v>
      </c>
      <c r="D1768" s="42" t="str">
        <f>0&amp;41&amp;A1768&amp;B1768&amp;VLOOKUP(C1768,桁合わせ,2)&amp;C1768</f>
        <v>04101051971</v>
      </c>
      <c r="E1768" s="43" t="str">
        <f>VLOOKUP(C1768,[1]業者一覧!_xlnm.Database,2,FALSE)</f>
        <v>㈱ロジコム</v>
      </c>
      <c r="F1768" s="44">
        <f>VLOOKUP(C1768,[1]業者一覧!_xlnm.Database,4,FALSE)</f>
        <v>43165</v>
      </c>
      <c r="G1768" s="45">
        <f>EDATE(F1768,60)-1</f>
        <v>44990</v>
      </c>
      <c r="H1768" s="46" t="str">
        <f>VLOOKUP(C1768,[1]業者一覧!_xlnm.Database,12,FALSE)</f>
        <v>鳥屋 正人</v>
      </c>
      <c r="I1768" s="46" t="str">
        <f>VLOOKUP(C1768,[1]業者一覧!_xlnm.Database,13,FALSE)</f>
        <v>ﾛｼﾞｺﾑ</v>
      </c>
      <c r="J1768" s="29">
        <f>VLOOKUP(C1768,[1]業者一覧!_xlnm.Database,16,FALSE)</f>
        <v>8490936</v>
      </c>
      <c r="K1768" s="43" t="str">
        <f>VLOOKUP(C1768,[1]業者一覧!_xlnm.Database,17,FALSE)</f>
        <v>佐賀県佐賀市鍋島町大字森田2439-1</v>
      </c>
      <c r="L1768" s="47" t="str">
        <f>VLOOKUP(C1768,[1]業者一覧!_xlnm.Database,18,FALSE)</f>
        <v>0952-33-5735</v>
      </c>
      <c r="M1768" s="48" t="str">
        <f>VLOOKUP(C1768,[1]業者一覧!_xlnm.Database,19,FALSE)</f>
        <v>佐内</v>
      </c>
      <c r="N1768" s="54"/>
      <c r="O1768" s="50" t="s">
        <v>38</v>
      </c>
      <c r="P1768" s="50"/>
      <c r="Q1768" s="50"/>
      <c r="R1768" s="51"/>
      <c r="S1768" s="52" t="s">
        <v>38</v>
      </c>
      <c r="T1768" s="50" t="s">
        <v>38</v>
      </c>
      <c r="U1768" s="50" t="s">
        <v>38</v>
      </c>
      <c r="V1768" s="50" t="s">
        <v>38</v>
      </c>
      <c r="W1768" s="51"/>
      <c r="X1768" s="53"/>
      <c r="Y1768" s="52" t="s">
        <v>38</v>
      </c>
      <c r="Z1768" s="50" t="s">
        <v>38</v>
      </c>
      <c r="AA1768" s="50" t="s">
        <v>38</v>
      </c>
      <c r="AB1768" s="50"/>
      <c r="AC1768" s="51" t="s">
        <v>38</v>
      </c>
      <c r="AD1768" s="54"/>
      <c r="AE1768" s="50"/>
      <c r="AF1768" s="50"/>
      <c r="AG1768" s="51"/>
      <c r="AH1768" s="54"/>
      <c r="AI1768" s="54"/>
      <c r="AJ1768" s="53"/>
      <c r="AK1768" s="55">
        <f>COUNTA(N1768:AG1768)</f>
        <v>9</v>
      </c>
      <c r="AL1768" s="246"/>
    </row>
    <row r="1769" spans="1:40" ht="37.5" customHeight="1">
      <c r="A1769" s="22">
        <f>VLOOKUP(C1769,[1]業者一覧!_xlnm.Database,3,FALSE)</f>
        <v>0</v>
      </c>
      <c r="B1769" s="22">
        <f>VLOOKUP(C1769,[1]業者一覧!_xlnm.Database,11,FALSE)</f>
        <v>1</v>
      </c>
      <c r="C1769" s="23">
        <v>208846</v>
      </c>
      <c r="D1769" s="42" t="str">
        <f t="shared" si="127"/>
        <v>04101208846</v>
      </c>
      <c r="E1769" s="43" t="str">
        <f>VLOOKUP(C1769,[1]業者一覧!_xlnm.Database,2,FALSE)</f>
        <v>㈱ＬＯＨＡＳ</v>
      </c>
      <c r="F1769" s="44">
        <f>VLOOKUP(C1769,[1]業者一覧!_xlnm.Database,4,FALSE)</f>
        <v>43718</v>
      </c>
      <c r="G1769" s="45">
        <f t="shared" si="125"/>
        <v>45544</v>
      </c>
      <c r="H1769" s="46" t="str">
        <f>VLOOKUP(C1769,[1]業者一覧!_xlnm.Database,12,FALSE)</f>
        <v>渡邉 雅夫</v>
      </c>
      <c r="I1769" s="46" t="str">
        <f>VLOOKUP(C1769,[1]業者一覧!_xlnm.Database,13,FALSE)</f>
        <v>ﾛﾊｽ</v>
      </c>
      <c r="J1769" s="29">
        <f>VLOOKUP(C1769,[1]業者一覧!_xlnm.Database,16,FALSE)</f>
        <v>8300211</v>
      </c>
      <c r="K1769" s="43" t="str">
        <f>VLOOKUP(C1769,[1]業者一覧!_xlnm.Database,17,FALSE)</f>
        <v>福岡県久留米市城島町楢津1118-1</v>
      </c>
      <c r="L1769" s="47" t="str">
        <f>VLOOKUP(C1769,[1]業者一覧!_xlnm.Database,18,FALSE)</f>
        <v>0942-42-4700</v>
      </c>
      <c r="M1769" s="48" t="str">
        <f>VLOOKUP(C1769,[1]業者一覧!_xlnm.Database,19,FALSE)</f>
        <v>佐外</v>
      </c>
      <c r="N1769" s="54" t="s">
        <v>40</v>
      </c>
      <c r="O1769" s="50" t="s">
        <v>38</v>
      </c>
      <c r="P1769" s="50" t="s">
        <v>40</v>
      </c>
      <c r="Q1769" s="50"/>
      <c r="R1769" s="51"/>
      <c r="S1769" s="52" t="s">
        <v>38</v>
      </c>
      <c r="T1769" s="50" t="s">
        <v>38</v>
      </c>
      <c r="U1769" s="50" t="s">
        <v>38</v>
      </c>
      <c r="V1769" s="50" t="s">
        <v>38</v>
      </c>
      <c r="W1769" s="51" t="s">
        <v>40</v>
      </c>
      <c r="X1769" s="53"/>
      <c r="Y1769" s="52" t="s">
        <v>38</v>
      </c>
      <c r="Z1769" s="50" t="s">
        <v>38</v>
      </c>
      <c r="AA1769" s="50" t="s">
        <v>38</v>
      </c>
      <c r="AB1769" s="50"/>
      <c r="AC1769" s="51" t="s">
        <v>38</v>
      </c>
      <c r="AD1769" s="54"/>
      <c r="AE1769" s="50"/>
      <c r="AF1769" s="50"/>
      <c r="AG1769" s="51"/>
      <c r="AH1769" s="54" t="s">
        <v>40</v>
      </c>
      <c r="AI1769" s="54" t="s">
        <v>40</v>
      </c>
      <c r="AJ1769" s="53"/>
      <c r="AK1769" s="55">
        <f t="shared" si="126"/>
        <v>12</v>
      </c>
      <c r="AL1769" s="246"/>
    </row>
    <row r="1770" spans="1:40" ht="37.5" customHeight="1">
      <c r="A1770" s="22">
        <f>VLOOKUP(C1770,[1]業者一覧!_xlnm.Database,3,FALSE)</f>
        <v>0</v>
      </c>
      <c r="B1770" s="22">
        <f>VLOOKUP(C1770,[1]業者一覧!_xlnm.Database,11,FALSE)</f>
        <v>1</v>
      </c>
      <c r="C1770" s="23">
        <v>191255</v>
      </c>
      <c r="D1770" s="24" t="str">
        <f t="shared" si="127"/>
        <v>04101191255</v>
      </c>
      <c r="E1770" s="25" t="str">
        <f>VLOOKUP(C1770,[1]業者一覧!_xlnm.Database,2,FALSE)</f>
        <v>(合)ワーク</v>
      </c>
      <c r="F1770" s="26">
        <f>VLOOKUP(C1770,[1]業者一覧!_xlnm.Database,4,FALSE)</f>
        <v>42941</v>
      </c>
      <c r="G1770" s="27">
        <f t="shared" si="125"/>
        <v>44766</v>
      </c>
      <c r="H1770" s="28" t="str">
        <f>VLOOKUP(C1770,[1]業者一覧!_xlnm.Database,12,FALSE)</f>
        <v>荒木 健一</v>
      </c>
      <c r="I1770" s="28" t="str">
        <f>VLOOKUP(C1770,[1]業者一覧!_xlnm.Database,13,FALSE)</f>
        <v>ﾜｰｸ</v>
      </c>
      <c r="J1770" s="29" t="str">
        <f>VLOOKUP(C1770,[1]業者一覧!_xlnm.Database,16,FALSE)</f>
        <v>820-0606</v>
      </c>
      <c r="K1770" s="25" t="str">
        <f>VLOOKUP(C1770,[1]業者一覧!_xlnm.Database,17,FALSE)</f>
        <v>福岡県嘉穂郡桂川町土居820-1</v>
      </c>
      <c r="L1770" s="30" t="str">
        <f>VLOOKUP(C1770,[1]業者一覧!_xlnm.Database,18,FALSE)</f>
        <v>0948-20-2755</v>
      </c>
      <c r="M1770" s="31" t="str">
        <f>VLOOKUP(C1770,[1]業者一覧!_xlnm.Database,19,FALSE)</f>
        <v>佐外</v>
      </c>
      <c r="N1770" s="32"/>
      <c r="O1770" s="33"/>
      <c r="P1770" s="33"/>
      <c r="Q1770" s="33"/>
      <c r="R1770" s="34"/>
      <c r="S1770" s="35" t="s">
        <v>38</v>
      </c>
      <c r="T1770" s="33" t="s">
        <v>38</v>
      </c>
      <c r="U1770" s="33" t="s">
        <v>38</v>
      </c>
      <c r="V1770" s="33" t="s">
        <v>38</v>
      </c>
      <c r="W1770" s="34"/>
      <c r="X1770" s="41"/>
      <c r="Y1770" s="35" t="s">
        <v>38</v>
      </c>
      <c r="Z1770" s="33" t="s">
        <v>38</v>
      </c>
      <c r="AA1770" s="33" t="s">
        <v>38</v>
      </c>
      <c r="AB1770" s="33"/>
      <c r="AC1770" s="34" t="s">
        <v>38</v>
      </c>
      <c r="AD1770" s="38"/>
      <c r="AE1770" s="33"/>
      <c r="AF1770" s="33"/>
      <c r="AG1770" s="34"/>
      <c r="AH1770" s="38" t="s">
        <v>38</v>
      </c>
      <c r="AI1770" s="38"/>
      <c r="AJ1770" s="41"/>
      <c r="AK1770" s="39">
        <f t="shared" si="126"/>
        <v>8</v>
      </c>
      <c r="AL1770" s="40"/>
    </row>
    <row r="1771" spans="1:40" ht="37.5" customHeight="1">
      <c r="A1771" s="22">
        <f>VLOOKUP(C1771,[1]業者一覧!_xlnm.Database,3,FALSE)</f>
        <v>0</v>
      </c>
      <c r="B1771" s="22">
        <f>VLOOKUP(C1771,[1]業者一覧!_xlnm.Database,11,FALSE)</f>
        <v>5</v>
      </c>
      <c r="C1771" s="23">
        <v>138448</v>
      </c>
      <c r="D1771" s="42" t="str">
        <f t="shared" si="127"/>
        <v>04105138448</v>
      </c>
      <c r="E1771" s="43" t="str">
        <f>VLOOKUP(C1771,[1]業者一覧!_xlnm.Database,2,FALSE)</f>
        <v>㈲ワイエス工業</v>
      </c>
      <c r="F1771" s="44">
        <f>VLOOKUP(C1771,[1]業者一覧!_xlnm.Database,4,FALSE)</f>
        <v>43047</v>
      </c>
      <c r="G1771" s="45">
        <f t="shared" si="125"/>
        <v>44872</v>
      </c>
      <c r="H1771" s="46" t="str">
        <f>VLOOKUP(C1771,[1]業者一覧!_xlnm.Database,12,FALSE)</f>
        <v>塚本 芳太</v>
      </c>
      <c r="I1771" s="46" t="str">
        <f>VLOOKUP(C1771,[1]業者一覧!_xlnm.Database,13,FALSE)</f>
        <v>ﾜｲｴｽｺｳｷﾞｮｳ</v>
      </c>
      <c r="J1771" s="29">
        <f>VLOOKUP(C1771,[1]業者一覧!_xlnm.Database,16,FALSE)</f>
        <v>8495251</v>
      </c>
      <c r="K1771" s="43" t="str">
        <f>VLOOKUP(C1771,[1]業者一覧!_xlnm.Database,17,FALSE)</f>
        <v>佐賀県唐津市相知町久保189-1</v>
      </c>
      <c r="L1771" s="47" t="str">
        <f>VLOOKUP(C1771,[1]業者一覧!_xlnm.Database,18,FALSE)</f>
        <v>0955-62-5460</v>
      </c>
      <c r="M1771" s="48" t="str">
        <f>VLOOKUP(C1771,[1]業者一覧!_xlnm.Database,19,FALSE)</f>
        <v>唐内</v>
      </c>
      <c r="N1771" s="49"/>
      <c r="O1771" s="50" t="s">
        <v>38</v>
      </c>
      <c r="P1771" s="50"/>
      <c r="Q1771" s="50"/>
      <c r="R1771" s="51"/>
      <c r="S1771" s="52" t="s">
        <v>40</v>
      </c>
      <c r="T1771" s="50" t="s">
        <v>38</v>
      </c>
      <c r="U1771" s="50" t="s">
        <v>38</v>
      </c>
      <c r="V1771" s="50"/>
      <c r="W1771" s="51"/>
      <c r="X1771" s="53"/>
      <c r="Y1771" s="52" t="s">
        <v>40</v>
      </c>
      <c r="Z1771" s="50" t="s">
        <v>40</v>
      </c>
      <c r="AA1771" s="50" t="s">
        <v>40</v>
      </c>
      <c r="AB1771" s="50"/>
      <c r="AC1771" s="51" t="s">
        <v>40</v>
      </c>
      <c r="AD1771" s="54"/>
      <c r="AE1771" s="50"/>
      <c r="AF1771" s="50"/>
      <c r="AG1771" s="51"/>
      <c r="AH1771" s="54" t="s">
        <v>38</v>
      </c>
      <c r="AI1771" s="54"/>
      <c r="AJ1771" s="53"/>
      <c r="AK1771" s="55">
        <f t="shared" si="126"/>
        <v>8</v>
      </c>
      <c r="AL1771" s="56"/>
      <c r="AN1771" s="58"/>
    </row>
    <row r="1772" spans="1:40" ht="37.5" customHeight="1">
      <c r="A1772" s="22">
        <f>VLOOKUP(C1772,[1]業者一覧!_xlnm.Database,3,FALSE)</f>
        <v>0</v>
      </c>
      <c r="B1772" s="22">
        <f>VLOOKUP(C1772,[1]業者一覧!_xlnm.Database,11,FALSE)</f>
        <v>1</v>
      </c>
      <c r="C1772" s="23">
        <v>154152</v>
      </c>
      <c r="D1772" s="24" t="str">
        <f t="shared" si="127"/>
        <v>04101154152</v>
      </c>
      <c r="E1772" s="25" t="str">
        <f>VLOOKUP(C1772,[1]業者一覧!_xlnm.Database,2,FALSE)</f>
        <v>ＹＦＥ㈱</v>
      </c>
      <c r="F1772" s="26">
        <f>VLOOKUP(C1772,[1]業者一覧!_xlnm.Database,4,FALSE)</f>
        <v>42156</v>
      </c>
      <c r="G1772" s="27">
        <f t="shared" si="125"/>
        <v>43982</v>
      </c>
      <c r="H1772" s="28" t="str">
        <f>VLOOKUP(C1772,[1]業者一覧!_xlnm.Database,12,FALSE)</f>
        <v>加納　義春</v>
      </c>
      <c r="I1772" s="28" t="str">
        <f>VLOOKUP(C1772,[1]業者一覧!_xlnm.Database,13,FALSE)</f>
        <v>ﾜｲｴﾌｲｰ</v>
      </c>
      <c r="J1772" s="29">
        <f>VLOOKUP(C1772,[1]業者一覧!_xlnm.Database,16,FALSE)</f>
        <v>8112121</v>
      </c>
      <c r="K1772" s="25" t="str">
        <f>VLOOKUP(C1772,[1]業者一覧!_xlnm.Database,17,FALSE)</f>
        <v>福岡県糟屋郡宇美町平和1-15-15</v>
      </c>
      <c r="L1772" s="30" t="str">
        <f>VLOOKUP(C1772,[1]業者一覧!_xlnm.Database,18,FALSE)</f>
        <v>092-933-6336</v>
      </c>
      <c r="M1772" s="31" t="str">
        <f>VLOOKUP(C1772,[1]業者一覧!_xlnm.Database,19,FALSE)</f>
        <v>佐外</v>
      </c>
      <c r="N1772" s="32"/>
      <c r="O1772" s="33"/>
      <c r="P1772" s="33"/>
      <c r="Q1772" s="33" t="s">
        <v>38</v>
      </c>
      <c r="R1772" s="34" t="s">
        <v>38</v>
      </c>
      <c r="S1772" s="35" t="s">
        <v>38</v>
      </c>
      <c r="T1772" s="33" t="s">
        <v>38</v>
      </c>
      <c r="U1772" s="33" t="s">
        <v>38</v>
      </c>
      <c r="V1772" s="33" t="s">
        <v>38</v>
      </c>
      <c r="W1772" s="34"/>
      <c r="X1772" s="41"/>
      <c r="Y1772" s="35" t="s">
        <v>38</v>
      </c>
      <c r="Z1772" s="33" t="s">
        <v>38</v>
      </c>
      <c r="AA1772" s="33" t="s">
        <v>38</v>
      </c>
      <c r="AB1772" s="33"/>
      <c r="AC1772" s="34" t="s">
        <v>38</v>
      </c>
      <c r="AD1772" s="38"/>
      <c r="AE1772" s="33"/>
      <c r="AF1772" s="33"/>
      <c r="AG1772" s="34"/>
      <c r="AH1772" s="38" t="s">
        <v>38</v>
      </c>
      <c r="AI1772" s="38"/>
      <c r="AJ1772" s="41"/>
      <c r="AK1772" s="39">
        <f t="shared" si="126"/>
        <v>10</v>
      </c>
      <c r="AL1772" s="40"/>
      <c r="AN1772" s="58"/>
    </row>
    <row r="1773" spans="1:40" ht="37.5" customHeight="1">
      <c r="A1773" s="22">
        <f>VLOOKUP(C1773,[1]業者一覧!_xlnm.Database,3,FALSE)</f>
        <v>0</v>
      </c>
      <c r="B1773" s="22">
        <f>VLOOKUP(C1773,[1]業者一覧!_xlnm.Database,11,FALSE)</f>
        <v>7</v>
      </c>
      <c r="C1773" s="23">
        <v>187009</v>
      </c>
      <c r="D1773" s="42" t="str">
        <f t="shared" si="127"/>
        <v>04107187009</v>
      </c>
      <c r="E1773" s="43" t="str">
        <f>VLOOKUP(C1773,[1]業者一覧!_xlnm.Database,2,FALSE)</f>
        <v>㈱Y's japan</v>
      </c>
      <c r="F1773" s="44">
        <f>VLOOKUP(C1773,[1]業者一覧!_xlnm.Database,4,FALSE)</f>
        <v>42381</v>
      </c>
      <c r="G1773" s="45">
        <f t="shared" si="125"/>
        <v>44207</v>
      </c>
      <c r="H1773" s="46" t="str">
        <f>VLOOKUP(C1773,[1]業者一覧!_xlnm.Database,12,FALSE)</f>
        <v>山下 輝昭</v>
      </c>
      <c r="I1773" s="46" t="str">
        <f>VLOOKUP(C1773,[1]業者一覧!_xlnm.Database,13,FALSE)</f>
        <v>ﾜｲｽﾞｼﾞｬﾊﾟﾝ</v>
      </c>
      <c r="J1773" s="29" t="str">
        <f>VLOOKUP(C1773,[1]業者一覧!_xlnm.Database,16,FALSE)</f>
        <v>843-0301</v>
      </c>
      <c r="K1773" s="43" t="str">
        <f>VLOOKUP(C1773,[1]業者一覧!_xlnm.Database,17,FALSE)</f>
        <v>佐賀県嬉野市嬉野町大字下宿乙634</v>
      </c>
      <c r="L1773" s="47" t="str">
        <f>VLOOKUP(C1773,[1]業者一覧!_xlnm.Database,18,FALSE)</f>
        <v>0954-43-2615</v>
      </c>
      <c r="M1773" s="48" t="str">
        <f>VLOOKUP(C1773,[1]業者一覧!_xlnm.Database,19,FALSE)</f>
        <v>杵内</v>
      </c>
      <c r="N1773" s="49"/>
      <c r="O1773" s="50"/>
      <c r="P1773" s="50"/>
      <c r="Q1773" s="50"/>
      <c r="R1773" s="51"/>
      <c r="S1773" s="52" t="s">
        <v>38</v>
      </c>
      <c r="T1773" s="50" t="s">
        <v>38</v>
      </c>
      <c r="U1773" s="50" t="s">
        <v>38</v>
      </c>
      <c r="V1773" s="50" t="s">
        <v>38</v>
      </c>
      <c r="W1773" s="51"/>
      <c r="X1773" s="53"/>
      <c r="Y1773" s="52" t="s">
        <v>38</v>
      </c>
      <c r="Z1773" s="50" t="s">
        <v>38</v>
      </c>
      <c r="AA1773" s="50" t="s">
        <v>38</v>
      </c>
      <c r="AB1773" s="50"/>
      <c r="AC1773" s="51" t="s">
        <v>38</v>
      </c>
      <c r="AD1773" s="54"/>
      <c r="AE1773" s="50"/>
      <c r="AF1773" s="50"/>
      <c r="AG1773" s="51"/>
      <c r="AH1773" s="54" t="s">
        <v>38</v>
      </c>
      <c r="AI1773" s="54"/>
      <c r="AJ1773" s="53"/>
      <c r="AK1773" s="55">
        <f t="shared" si="126"/>
        <v>8</v>
      </c>
      <c r="AL1773" s="56"/>
    </row>
    <row r="1774" spans="1:40" ht="37.5" customHeight="1">
      <c r="A1774" s="22">
        <f>VLOOKUP(C1774,[1]業者一覧!_xlnm.Database,3,FALSE)</f>
        <v>0</v>
      </c>
      <c r="B1774" s="22">
        <f>VLOOKUP(C1774,[1]業者一覧!_xlnm.Database,11,FALSE)</f>
        <v>1</v>
      </c>
      <c r="C1774" s="23">
        <v>107870</v>
      </c>
      <c r="D1774" s="42" t="str">
        <f t="shared" si="127"/>
        <v>04101107870</v>
      </c>
      <c r="E1774" s="43" t="str">
        <f>VLOOKUP(C1774,[1]業者一覧!_xlnm.Database,2,FALSE)</f>
        <v>㈲若楠建設</v>
      </c>
      <c r="F1774" s="44">
        <f>VLOOKUP(C1774,[1]業者一覧!_xlnm.Database,4,FALSE)</f>
        <v>43423</v>
      </c>
      <c r="G1774" s="45">
        <f t="shared" si="125"/>
        <v>45248</v>
      </c>
      <c r="H1774" s="46" t="str">
        <f>VLOOKUP(C1774,[1]業者一覧!_xlnm.Database,12,FALSE)</f>
        <v>金崎 好文</v>
      </c>
      <c r="I1774" s="46" t="str">
        <f>VLOOKUP(C1774,[1]業者一覧!_xlnm.Database,13,FALSE)</f>
        <v>ﾜｶｸｽｹﾝｾﾂ</v>
      </c>
      <c r="J1774" s="29">
        <f>VLOOKUP(C1774,[1]業者一覧!_xlnm.Database,16,FALSE)</f>
        <v>8490917</v>
      </c>
      <c r="K1774" s="43" t="str">
        <f>VLOOKUP(C1774,[1]業者一覧!_xlnm.Database,17,FALSE)</f>
        <v>佐賀県佐賀市高木瀬町大字長瀬245</v>
      </c>
      <c r="L1774" s="47" t="str">
        <f>VLOOKUP(C1774,[1]業者一覧!_xlnm.Database,18,FALSE)</f>
        <v>0952-31-8286</v>
      </c>
      <c r="M1774" s="48" t="str">
        <f>VLOOKUP(C1774,[1]業者一覧!_xlnm.Database,19,FALSE)</f>
        <v>佐内</v>
      </c>
      <c r="N1774" s="49" t="s">
        <v>38</v>
      </c>
      <c r="O1774" s="50" t="s">
        <v>38</v>
      </c>
      <c r="P1774" s="50" t="s">
        <v>38</v>
      </c>
      <c r="Q1774" s="50"/>
      <c r="R1774" s="51"/>
      <c r="S1774" s="52" t="s">
        <v>38</v>
      </c>
      <c r="T1774" s="50" t="s">
        <v>38</v>
      </c>
      <c r="U1774" s="50" t="s">
        <v>38</v>
      </c>
      <c r="V1774" s="50"/>
      <c r="W1774" s="51" t="s">
        <v>38</v>
      </c>
      <c r="X1774" s="53"/>
      <c r="Y1774" s="52"/>
      <c r="Z1774" s="50" t="s">
        <v>38</v>
      </c>
      <c r="AA1774" s="50" t="s">
        <v>38</v>
      </c>
      <c r="AB1774" s="50"/>
      <c r="AC1774" s="51" t="s">
        <v>38</v>
      </c>
      <c r="AD1774" s="54"/>
      <c r="AE1774" s="50"/>
      <c r="AF1774" s="50"/>
      <c r="AG1774" s="51"/>
      <c r="AH1774" s="54"/>
      <c r="AI1774" s="54" t="s">
        <v>42</v>
      </c>
      <c r="AJ1774" s="53"/>
      <c r="AK1774" s="55">
        <f t="shared" si="126"/>
        <v>10</v>
      </c>
      <c r="AL1774" s="56"/>
    </row>
    <row r="1775" spans="1:40" ht="37.5" customHeight="1">
      <c r="A1775" s="22">
        <f>VLOOKUP(C1775,[1]業者一覧!_xlnm.Database,3,FALSE)</f>
        <v>0</v>
      </c>
      <c r="B1775" s="22">
        <f>VLOOKUP(C1775,[1]業者一覧!_xlnm.Database,11,FALSE)</f>
        <v>1</v>
      </c>
      <c r="C1775" s="23">
        <v>190685</v>
      </c>
      <c r="D1775" s="24" t="str">
        <f t="shared" si="127"/>
        <v>04101190685</v>
      </c>
      <c r="E1775" s="25" t="str">
        <f>VLOOKUP(C1775,[1]業者一覧!_xlnm.Database,2,FALSE)</f>
        <v>㈱若松通信</v>
      </c>
      <c r="F1775" s="26">
        <f>VLOOKUP(C1775,[1]業者一覧!_xlnm.Database,4,FALSE)</f>
        <v>42625</v>
      </c>
      <c r="G1775" s="27">
        <f t="shared" si="125"/>
        <v>44450</v>
      </c>
      <c r="H1775" s="28" t="str">
        <f>VLOOKUP(C1775,[1]業者一覧!_xlnm.Database,12,FALSE)</f>
        <v>梅野 丈博</v>
      </c>
      <c r="I1775" s="28" t="str">
        <f>VLOOKUP(C1775,[1]業者一覧!_xlnm.Database,13,FALSE)</f>
        <v>ﾜｶﾏﾂﾂｳｼﾝ</v>
      </c>
      <c r="J1775" s="29" t="str">
        <f>VLOOKUP(C1775,[1]業者一覧!_xlnm.Database,16,FALSE)</f>
        <v>808-0102</v>
      </c>
      <c r="K1775" s="25" t="str">
        <f>VLOOKUP(C1775,[1]業者一覧!_xlnm.Database,17,FALSE)</f>
        <v>福岡県北九州市若松区東二島3-5-7</v>
      </c>
      <c r="L1775" s="30" t="str">
        <f>VLOOKUP(C1775,[1]業者一覧!_xlnm.Database,18,FALSE)</f>
        <v>093-772-5058</v>
      </c>
      <c r="M1775" s="31" t="str">
        <f>VLOOKUP(C1775,[1]業者一覧!_xlnm.Database,19,FALSE)</f>
        <v>佐外</v>
      </c>
      <c r="N1775" s="32"/>
      <c r="O1775" s="33"/>
      <c r="P1775" s="33"/>
      <c r="Q1775" s="33"/>
      <c r="R1775" s="34"/>
      <c r="S1775" s="35" t="s">
        <v>38</v>
      </c>
      <c r="T1775" s="33" t="s">
        <v>38</v>
      </c>
      <c r="U1775" s="33" t="s">
        <v>38</v>
      </c>
      <c r="V1775" s="33" t="s">
        <v>38</v>
      </c>
      <c r="W1775" s="34"/>
      <c r="X1775" s="41"/>
      <c r="Y1775" s="35" t="s">
        <v>38</v>
      </c>
      <c r="Z1775" s="33" t="s">
        <v>38</v>
      </c>
      <c r="AA1775" s="33" t="s">
        <v>38</v>
      </c>
      <c r="AB1775" s="33"/>
      <c r="AC1775" s="34" t="s">
        <v>38</v>
      </c>
      <c r="AD1775" s="38"/>
      <c r="AE1775" s="33"/>
      <c r="AF1775" s="33"/>
      <c r="AG1775" s="34"/>
      <c r="AH1775" s="38"/>
      <c r="AI1775" s="38"/>
      <c r="AJ1775" s="41"/>
      <c r="AK1775" s="39">
        <f t="shared" si="126"/>
        <v>8</v>
      </c>
      <c r="AL1775" s="40"/>
    </row>
    <row r="1776" spans="1:40" ht="37.5" customHeight="1">
      <c r="A1776" s="22">
        <f>VLOOKUP(C1776,[1]業者一覧!_xlnm.Database,3,FALSE)</f>
        <v>0</v>
      </c>
      <c r="B1776" s="22">
        <f>VLOOKUP(C1776,[1]業者一覧!_xlnm.Database,11,FALSE)</f>
        <v>1</v>
      </c>
      <c r="C1776" s="23">
        <v>38946</v>
      </c>
      <c r="D1776" s="42" t="str">
        <f t="shared" si="127"/>
        <v>04101038946</v>
      </c>
      <c r="E1776" s="43" t="str">
        <f>VLOOKUP(C1776,[1]業者一覧!_xlnm.Database,2,FALSE)</f>
        <v>㈱鷲崎建設</v>
      </c>
      <c r="F1776" s="44">
        <f>VLOOKUP(C1776,[1]業者一覧!_xlnm.Database,4,FALSE)</f>
        <v>42458</v>
      </c>
      <c r="G1776" s="45">
        <f t="shared" si="125"/>
        <v>44283</v>
      </c>
      <c r="H1776" s="46" t="str">
        <f>VLOOKUP(C1776,[1]業者一覧!_xlnm.Database,12,FALSE)</f>
        <v>鷲﨑 勝德</v>
      </c>
      <c r="I1776" s="46" t="str">
        <f>VLOOKUP(C1776,[1]業者一覧!_xlnm.Database,13,FALSE)</f>
        <v>ﾜｼｻﾞｷｹﾝｾﾂ</v>
      </c>
      <c r="J1776" s="29">
        <f>VLOOKUP(C1776,[1]業者一覧!_xlnm.Database,16,FALSE)</f>
        <v>8402222</v>
      </c>
      <c r="K1776" s="43" t="str">
        <f>VLOOKUP(C1776,[1]業者一覧!_xlnm.Database,17,FALSE)</f>
        <v>佐賀県佐賀市東与賀町大字田中758-ｲ</v>
      </c>
      <c r="L1776" s="47" t="str">
        <f>VLOOKUP(C1776,[1]業者一覧!_xlnm.Database,18,FALSE)</f>
        <v>0952-45-2184</v>
      </c>
      <c r="M1776" s="48" t="str">
        <f>VLOOKUP(C1776,[1]業者一覧!_xlnm.Database,19,FALSE)</f>
        <v>佐内</v>
      </c>
      <c r="N1776" s="49" t="s">
        <v>40</v>
      </c>
      <c r="O1776" s="50"/>
      <c r="P1776" s="50"/>
      <c r="Q1776" s="50"/>
      <c r="R1776" s="51"/>
      <c r="S1776" s="52" t="s">
        <v>40</v>
      </c>
      <c r="T1776" s="50" t="s">
        <v>40</v>
      </c>
      <c r="U1776" s="50" t="s">
        <v>40</v>
      </c>
      <c r="V1776" s="50" t="s">
        <v>40</v>
      </c>
      <c r="W1776" s="51"/>
      <c r="X1776" s="53"/>
      <c r="Y1776" s="52" t="s">
        <v>40</v>
      </c>
      <c r="Z1776" s="50" t="s">
        <v>40</v>
      </c>
      <c r="AA1776" s="50" t="s">
        <v>40</v>
      </c>
      <c r="AB1776" s="50"/>
      <c r="AC1776" s="51" t="s">
        <v>40</v>
      </c>
      <c r="AD1776" s="54"/>
      <c r="AE1776" s="50"/>
      <c r="AF1776" s="50" t="s">
        <v>40</v>
      </c>
      <c r="AG1776" s="51"/>
      <c r="AH1776" s="54" t="s">
        <v>38</v>
      </c>
      <c r="AI1776" s="54"/>
      <c r="AJ1776" s="53"/>
      <c r="AK1776" s="55">
        <f t="shared" si="126"/>
        <v>10</v>
      </c>
      <c r="AL1776" s="56"/>
    </row>
    <row r="1777" spans="1:38" ht="37.5" customHeight="1">
      <c r="A1777" s="22">
        <f>VLOOKUP(C1777,[1]業者一覧!_xlnm.Database,3,FALSE)</f>
        <v>0</v>
      </c>
      <c r="B1777" s="22">
        <f>VLOOKUP(C1777,[1]業者一覧!_xlnm.Database,11,FALSE)</f>
        <v>1</v>
      </c>
      <c r="C1777" s="23">
        <v>199082</v>
      </c>
      <c r="D1777" s="42" t="str">
        <f t="shared" si="127"/>
        <v>04101199082</v>
      </c>
      <c r="E1777" s="43" t="str">
        <f>VLOOKUP(C1777,[1]業者一覧!_xlnm.Database,2,FALSE)</f>
        <v>渡邉 敏昭</v>
      </c>
      <c r="F1777" s="44">
        <f>VLOOKUP(C1777,[1]業者一覧!_xlnm.Database,4,FALSE)</f>
        <v>43159</v>
      </c>
      <c r="G1777" s="45">
        <f t="shared" si="125"/>
        <v>44984</v>
      </c>
      <c r="H1777" s="46" t="str">
        <f>VLOOKUP(C1777,[1]業者一覧!_xlnm.Database,12,FALSE)</f>
        <v>渡邉 敏昭</v>
      </c>
      <c r="I1777" s="46" t="str">
        <f>VLOOKUP(C1777,[1]業者一覧!_xlnm.Database,13,FALSE)</f>
        <v>ﾜﾀﾅﾍﾞﾄｼｱｷ</v>
      </c>
      <c r="J1777" s="29" t="str">
        <f>VLOOKUP(C1777,[1]業者一覧!_xlnm.Database,16,FALSE)</f>
        <v>839-0215</v>
      </c>
      <c r="K1777" s="43" t="str">
        <f>VLOOKUP(C1777,[1]業者一覧!_xlnm.Database,17,FALSE)</f>
        <v>福岡県みやま市高田町濃施406</v>
      </c>
      <c r="L1777" s="47" t="str">
        <f>VLOOKUP(C1777,[1]業者一覧!_xlnm.Database,18,FALSE)</f>
        <v>0944-22-5038</v>
      </c>
      <c r="M1777" s="48" t="str">
        <f>VLOOKUP(C1777,[1]業者一覧!_xlnm.Database,19,FALSE)</f>
        <v>佐外</v>
      </c>
      <c r="N1777" s="49"/>
      <c r="O1777" s="50"/>
      <c r="P1777" s="50"/>
      <c r="Q1777" s="50"/>
      <c r="R1777" s="51"/>
      <c r="S1777" s="52"/>
      <c r="T1777" s="50"/>
      <c r="U1777" s="50"/>
      <c r="V1777" s="50"/>
      <c r="W1777" s="51"/>
      <c r="X1777" s="53"/>
      <c r="Y1777" s="52"/>
      <c r="Z1777" s="50" t="s">
        <v>40</v>
      </c>
      <c r="AA1777" s="50" t="s">
        <v>40</v>
      </c>
      <c r="AB1777" s="50"/>
      <c r="AC1777" s="51" t="s">
        <v>38</v>
      </c>
      <c r="AD1777" s="54"/>
      <c r="AE1777" s="50"/>
      <c r="AF1777" s="50"/>
      <c r="AG1777" s="51"/>
      <c r="AH1777" s="54"/>
      <c r="AI1777" s="54"/>
      <c r="AJ1777" s="53"/>
      <c r="AK1777" s="55">
        <f t="shared" si="126"/>
        <v>3</v>
      </c>
      <c r="AL1777" s="56"/>
    </row>
    <row r="1778" spans="1:38" ht="37.5" customHeight="1">
      <c r="A1778" s="22" t="e">
        <f>VLOOKUP(C1778,[1]業者一覧!_xlnm.Database,3,FALSE)</f>
        <v>#N/A</v>
      </c>
      <c r="B1778" s="22" t="e">
        <f>VLOOKUP(C1778,[1]業者一覧!_xlnm.Database,11,FALSE)</f>
        <v>#N/A</v>
      </c>
      <c r="C1778" s="23">
        <v>119938</v>
      </c>
      <c r="D1778" s="24" t="e">
        <f t="shared" si="127"/>
        <v>#N/A</v>
      </c>
      <c r="E1778" s="25" t="e">
        <f>VLOOKUP(C1778,[1]業者一覧!_xlnm.Database,2,FALSE)</f>
        <v>#N/A</v>
      </c>
      <c r="F1778" s="26" t="e">
        <f>VLOOKUP(C1778,[1]業者一覧!_xlnm.Database,4,FALSE)</f>
        <v>#N/A</v>
      </c>
      <c r="G1778" s="27" t="e">
        <f t="shared" si="125"/>
        <v>#N/A</v>
      </c>
      <c r="H1778" s="28" t="e">
        <f>VLOOKUP(C1778,[1]業者一覧!_xlnm.Database,12,FALSE)</f>
        <v>#N/A</v>
      </c>
      <c r="I1778" s="28" t="e">
        <f>VLOOKUP(C1778,[1]業者一覧!_xlnm.Database,13,FALSE)</f>
        <v>#N/A</v>
      </c>
      <c r="J1778" s="29" t="e">
        <f>VLOOKUP(C1778,[1]業者一覧!_xlnm.Database,16,FALSE)</f>
        <v>#N/A</v>
      </c>
      <c r="K1778" s="25" t="e">
        <f>VLOOKUP(C1778,[1]業者一覧!_xlnm.Database,17,FALSE)</f>
        <v>#N/A</v>
      </c>
      <c r="L1778" s="30" t="e">
        <f>VLOOKUP(C1778,[1]業者一覧!_xlnm.Database,18,FALSE)</f>
        <v>#N/A</v>
      </c>
      <c r="M1778" s="31" t="e">
        <f>VLOOKUP(C1778,[1]業者一覧!_xlnm.Database,19,FALSE)</f>
        <v>#N/A</v>
      </c>
      <c r="N1778" s="32" t="s">
        <v>38</v>
      </c>
      <c r="O1778" s="33" t="s">
        <v>38</v>
      </c>
      <c r="P1778" s="33" t="s">
        <v>38</v>
      </c>
      <c r="Q1778" s="33" t="s">
        <v>38</v>
      </c>
      <c r="R1778" s="34" t="s">
        <v>38</v>
      </c>
      <c r="S1778" s="35" t="s">
        <v>40</v>
      </c>
      <c r="T1778" s="33" t="s">
        <v>38</v>
      </c>
      <c r="U1778" s="33" t="s">
        <v>40</v>
      </c>
      <c r="V1778" s="33" t="s">
        <v>38</v>
      </c>
      <c r="W1778" s="34" t="s">
        <v>38</v>
      </c>
      <c r="X1778" s="41"/>
      <c r="Y1778" s="35" t="s">
        <v>38</v>
      </c>
      <c r="Z1778" s="33" t="s">
        <v>40</v>
      </c>
      <c r="AA1778" s="33" t="s">
        <v>40</v>
      </c>
      <c r="AB1778" s="33" t="s">
        <v>38</v>
      </c>
      <c r="AC1778" s="34" t="s">
        <v>40</v>
      </c>
      <c r="AD1778" s="38"/>
      <c r="AE1778" s="33"/>
      <c r="AF1778" s="33" t="s">
        <v>38</v>
      </c>
      <c r="AG1778" s="34"/>
      <c r="AH1778" s="38"/>
      <c r="AI1778" s="38"/>
      <c r="AJ1778" s="41"/>
      <c r="AK1778" s="39">
        <f t="shared" si="126"/>
        <v>16</v>
      </c>
      <c r="AL1778" s="40"/>
    </row>
    <row r="1779" spans="1:38" ht="37.5" customHeight="1">
      <c r="A1779" s="22" t="e">
        <f>VLOOKUP(C1779,[1]業者一覧!_xlnm.Database,3,FALSE)</f>
        <v>#N/A</v>
      </c>
      <c r="B1779" s="22" t="e">
        <f>VLOOKUP(C1779,[1]業者一覧!_xlnm.Database,11,FALSE)</f>
        <v>#N/A</v>
      </c>
      <c r="C1779" s="23">
        <v>152250</v>
      </c>
      <c r="D1779" s="42" t="e">
        <f t="shared" si="127"/>
        <v>#N/A</v>
      </c>
      <c r="E1779" s="43" t="e">
        <f>VLOOKUP(C1779,[1]業者一覧!_xlnm.Database,2,FALSE)</f>
        <v>#N/A</v>
      </c>
      <c r="F1779" s="44" t="e">
        <f>VLOOKUP(C1779,[1]業者一覧!_xlnm.Database,4,FALSE)</f>
        <v>#N/A</v>
      </c>
      <c r="G1779" s="45" t="e">
        <f t="shared" si="125"/>
        <v>#N/A</v>
      </c>
      <c r="H1779" s="46" t="e">
        <f>VLOOKUP(C1779,[1]業者一覧!_xlnm.Database,12,FALSE)</f>
        <v>#N/A</v>
      </c>
      <c r="I1779" s="46" t="e">
        <f>VLOOKUP(C1779,[1]業者一覧!_xlnm.Database,13,FALSE)</f>
        <v>#N/A</v>
      </c>
      <c r="J1779" s="29" t="e">
        <f>VLOOKUP(C1779,[1]業者一覧!_xlnm.Database,16,FALSE)</f>
        <v>#N/A</v>
      </c>
      <c r="K1779" s="43" t="e">
        <f>VLOOKUP(C1779,[1]業者一覧!_xlnm.Database,17,FALSE)</f>
        <v>#N/A</v>
      </c>
      <c r="L1779" s="47" t="e">
        <f>VLOOKUP(C1779,[1]業者一覧!_xlnm.Database,18,FALSE)</f>
        <v>#N/A</v>
      </c>
      <c r="M1779" s="48" t="e">
        <f>VLOOKUP(C1779,[1]業者一覧!_xlnm.Database,19,FALSE)</f>
        <v>#N/A</v>
      </c>
      <c r="N1779" s="49" t="s">
        <v>40</v>
      </c>
      <c r="O1779" s="50" t="s">
        <v>40</v>
      </c>
      <c r="P1779" s="50" t="s">
        <v>38</v>
      </c>
      <c r="Q1779" s="50"/>
      <c r="R1779" s="51"/>
      <c r="S1779" s="52" t="s">
        <v>40</v>
      </c>
      <c r="T1779" s="50" t="s">
        <v>38</v>
      </c>
      <c r="U1779" s="50" t="s">
        <v>38</v>
      </c>
      <c r="V1779" s="50" t="s">
        <v>38</v>
      </c>
      <c r="W1779" s="51"/>
      <c r="X1779" s="53"/>
      <c r="Y1779" s="52" t="s">
        <v>40</v>
      </c>
      <c r="Z1779" s="50" t="s">
        <v>40</v>
      </c>
      <c r="AA1779" s="50" t="s">
        <v>40</v>
      </c>
      <c r="AB1779" s="50" t="s">
        <v>38</v>
      </c>
      <c r="AC1779" s="51" t="s">
        <v>40</v>
      </c>
      <c r="AD1779" s="54"/>
      <c r="AE1779" s="50"/>
      <c r="AF1779" s="50"/>
      <c r="AG1779" s="51"/>
      <c r="AH1779" s="54" t="s">
        <v>38</v>
      </c>
      <c r="AI1779" s="54"/>
      <c r="AJ1779" s="53"/>
      <c r="AK1779" s="55">
        <f t="shared" si="126"/>
        <v>12</v>
      </c>
      <c r="AL1779" s="56"/>
    </row>
    <row r="1780" spans="1:38" ht="37.5" customHeight="1">
      <c r="AK1780" s="255" t="s">
        <v>169</v>
      </c>
    </row>
    <row r="1781" spans="1:38" ht="35.25" customHeight="1">
      <c r="G1781" s="250" t="s">
        <v>170</v>
      </c>
    </row>
  </sheetData>
  <autoFilter ref="A1:AL1781" xr:uid="{00000000-0009-0000-0000-000007000000}">
    <sortState xmlns:xlrd2="http://schemas.microsoft.com/office/spreadsheetml/2017/richdata2" ref="A2:AL1781">
      <sortCondition ref="I1:I1781"/>
    </sortState>
  </autoFilter>
  <dataConsolidate/>
  <phoneticPr fontId="3"/>
  <pageMargins left="0.23622047244094491" right="0.19685039370078741" top="0.63" bottom="0.44" header="0.32" footer="0"/>
  <pageSetup paperSize="9" scale="76" orientation="landscape" horizontalDpi="4294967292" verticalDpi="300" r:id="rId1"/>
  <headerFooter alignWithMargins="0">
    <oddHeader>&amp;C&amp;"ｺﾞｼｯｸ,標準"&amp;9－&amp;P+26－&amp;R&amp;"ｺﾞｼｯｸ,標準"&amp;9&amp;A</oddHeader>
    <oddFooter>&amp;C&amp;"ＭＳ ゴシック,標準"&amp;9－&amp;P+26－&amp;R&amp;"ＭＳ ゴシック,標準"&amp;9&amp;A</oddFooter>
  </headerFooter>
  <rowBreaks count="2" manualBreakCount="2">
    <brk id="462" max="37" man="1"/>
    <brk id="481" max="3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収集運搬</vt:lpstr>
      <vt:lpstr>収集運搬!Print_Area</vt:lpstr>
      <vt:lpstr>収集運搬!Print_Titles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po-no</dc:creator>
  <cp:lastModifiedBy>po-no</cp:lastModifiedBy>
  <dcterms:created xsi:type="dcterms:W3CDTF">2020-10-05T09:01:09Z</dcterms:created>
  <dcterms:modified xsi:type="dcterms:W3CDTF">2020-10-05T09:01:21Z</dcterms:modified>
</cp:coreProperties>
</file>